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o_\Downloads\archive\Exercicios\"/>
    </mc:Choice>
  </mc:AlternateContent>
  <xr:revisionPtr revIDLastSave="0" documentId="13_ncr:1_{803C410F-48DC-4A57-A025-DB30FA8BC1FD}" xr6:coauthVersionLast="47" xr6:coauthVersionMax="47" xr10:uidLastSave="{00000000-0000-0000-0000-000000000000}"/>
  <bookViews>
    <workbookView xWindow="-120" yWindow="-120" windowWidth="20730" windowHeight="11040" firstSheet="1" activeTab="3" xr2:uid="{ACF095D0-4BE4-45C7-B7E2-0EEC14E034EF}"/>
  </bookViews>
  <sheets>
    <sheet name="Kaggle_Books-Selling-Records-" sheetId="2" r:id="rId1"/>
    <sheet name="Planilha de Trabalho " sheetId="1" r:id="rId2"/>
    <sheet name="Calculos" sheetId="3" r:id="rId3"/>
    <sheet name="Relatório" sheetId="4" r:id="rId4"/>
  </sheets>
  <definedNames>
    <definedName name="DadosExternos_1" localSheetId="0" hidden="1">'Kaggle_Books-Selling-Records-'!$A$1:$BP$3481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3" l="1" a="1"/>
  <c r="D3" i="3" s="1"/>
  <c r="B9" i="3" a="1"/>
  <c r="B9" i="3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A9" i="3" a="1"/>
  <c r="A9" i="3" s="1"/>
  <c r="G4" i="3" s="1"/>
  <c r="K2" i="1"/>
  <c r="M2" i="1" s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2" i="2"/>
  <c r="K18" i="3" l="1"/>
  <c r="F5" i="3"/>
  <c r="E4" i="3"/>
  <c r="E5" i="3"/>
  <c r="F3" i="3"/>
  <c r="F4" i="3"/>
  <c r="G3" i="3"/>
  <c r="G5" i="3"/>
  <c r="E3" i="3"/>
  <c r="J7" i="3"/>
  <c r="J15" i="3"/>
  <c r="K11" i="3"/>
  <c r="J8" i="3"/>
  <c r="J16" i="3"/>
  <c r="K12" i="3"/>
  <c r="J9" i="3"/>
  <c r="J17" i="3"/>
  <c r="K13" i="3"/>
  <c r="J10" i="3"/>
  <c r="J18" i="3"/>
  <c r="K14" i="3"/>
  <c r="J11" i="3"/>
  <c r="K7" i="3"/>
  <c r="K15" i="3"/>
  <c r="J12" i="3"/>
  <c r="K8" i="3"/>
  <c r="K16" i="3"/>
  <c r="J13" i="3"/>
  <c r="K9" i="3"/>
  <c r="K17" i="3"/>
  <c r="J14" i="3"/>
  <c r="K10" i="3"/>
  <c r="K3" i="3"/>
  <c r="L3" i="3" s="1"/>
  <c r="G11" i="3" s="1"/>
  <c r="K4" i="3"/>
  <c r="L4" i="3" s="1"/>
  <c r="O7" i="3"/>
  <c r="O9" i="3" s="1"/>
  <c r="O10" i="3" s="1"/>
  <c r="O3" i="3"/>
  <c r="O4" i="3"/>
  <c r="H5" i="3" l="1"/>
  <c r="H3" i="3"/>
  <c r="H4" i="3"/>
  <c r="G9" i="3"/>
  <c r="L18" i="3"/>
  <c r="L8" i="3"/>
  <c r="L15" i="3"/>
  <c r="L11" i="3"/>
  <c r="L7" i="3"/>
  <c r="L17" i="3"/>
  <c r="L9" i="3"/>
  <c r="L14" i="3"/>
  <c r="L10" i="3"/>
  <c r="L16" i="3"/>
  <c r="L13" i="3"/>
  <c r="L12" i="3"/>
  <c r="E14" i="3"/>
  <c r="D13" i="3" s="1" a="1"/>
  <c r="D13" i="3" s="1"/>
  <c r="E11" i="3"/>
  <c r="D11" i="3" s="1" a="1"/>
  <c r="D11" i="3" s="1"/>
  <c r="E8" i="3"/>
  <c r="D8" i="3" s="1" a="1"/>
  <c r="D8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E7DBD4-54D2-4387-ABEB-D1842E822571}" keepAlive="1" name="Consulta - Kaggle_Books-Selling-Records-" description="Conexão com a consulta 'Kaggle_Books-Selling-Records-' na pasta de trabalho." type="5" refreshedVersion="7" background="1" saveData="1">
    <dbPr connection="Provider=Microsoft.Mashup.OleDb.1;Data Source=$Workbook$;Location=Kaggle_Books-Selling-Records-;Extended Properties=&quot;&quot;" command="SELECT * FROM [Kaggle_Books-Selling-Records-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<sst xmlns="http://schemas.openxmlformats.org/spreadsheetml/2006/main" count="160203" uniqueCount="5179">
  <si>
    <t>ID</t>
  </si>
  <si>
    <t>Purchase-date</t>
  </si>
  <si>
    <t>Date</t>
  </si>
  <si>
    <t>Time</t>
  </si>
  <si>
    <t>Quarter</t>
  </si>
  <si>
    <t>Qtr</t>
  </si>
  <si>
    <t>Year</t>
  </si>
  <si>
    <t>Month</t>
  </si>
  <si>
    <t>Date_1</t>
  </si>
  <si>
    <t>Special Day</t>
  </si>
  <si>
    <t xml:space="preserve">Online Sale Offers </t>
  </si>
  <si>
    <t>Day</t>
  </si>
  <si>
    <t>Weekend</t>
  </si>
  <si>
    <t>Morning</t>
  </si>
  <si>
    <t>Afternoon</t>
  </si>
  <si>
    <t>Evening</t>
  </si>
  <si>
    <t>Night</t>
  </si>
  <si>
    <t>Gender</t>
  </si>
  <si>
    <t>Customer ID</t>
  </si>
  <si>
    <t>Gender
F=1665
M=1815</t>
  </si>
  <si>
    <t>Product-Name</t>
  </si>
  <si>
    <t>Item-Status</t>
  </si>
  <si>
    <t>Quantity</t>
  </si>
  <si>
    <t>Currency</t>
  </si>
  <si>
    <t>Item Price</t>
  </si>
  <si>
    <t>Shipping-Price</t>
  </si>
  <si>
    <t>Ship-City</t>
  </si>
  <si>
    <t>Ship-State</t>
  </si>
  <si>
    <t>Ship-Postal-Code</t>
  </si>
  <si>
    <t>Category</t>
  </si>
  <si>
    <t>Total_
amount</t>
  </si>
  <si>
    <t xml:space="preserve">Author </t>
  </si>
  <si>
    <t>Publication</t>
  </si>
  <si>
    <t>Profit Percentage
 (%)</t>
  </si>
  <si>
    <t>Profit (INR)</t>
  </si>
  <si>
    <t>Cost Price</t>
  </si>
  <si>
    <t>Column1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</si>
  <si>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</si>
  <si>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</si>
  <si>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</si>
  <si>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</si>
  <si>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</si>
  <si>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</si>
  <si>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</si>
  <si>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</si>
  <si>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</si>
  <si>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</si>
  <si>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</si>
  <si>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</si>
  <si>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</si>
  <si>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</si>
  <si>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_16</t>
  </si>
  <si>
    <t>_17</t>
  </si>
  <si>
    <t>_18</t>
  </si>
  <si>
    <t>_19</t>
  </si>
  <si>
    <t>_20</t>
  </si>
  <si>
    <t>_21</t>
  </si>
  <si>
    <t>_22</t>
  </si>
  <si>
    <t>_23</t>
  </si>
  <si>
    <t>_24</t>
  </si>
  <si>
    <t>_25</t>
  </si>
  <si>
    <t>_26</t>
  </si>
  <si>
    <t>_27</t>
  </si>
  <si>
    <t>_28</t>
  </si>
  <si>
    <t>_29</t>
  </si>
  <si>
    <t>_30</t>
  </si>
  <si>
    <t>_31</t>
  </si>
  <si>
    <t>_32</t>
  </si>
  <si>
    <t>1/1/2018</t>
  </si>
  <si>
    <t>2018 - Q1</t>
  </si>
  <si>
    <t>B07FWXWZT</t>
  </si>
  <si>
    <t>F</t>
  </si>
  <si>
    <t>Database System Concepts (Int'l Ed)</t>
  </si>
  <si>
    <t>Shipped</t>
  </si>
  <si>
    <t>INR</t>
  </si>
  <si>
    <t>Hyderabad</t>
  </si>
  <si>
    <t>Telangana</t>
  </si>
  <si>
    <t>college</t>
  </si>
  <si>
    <t>Avi Silberschatz</t>
  </si>
  <si>
    <t>McGraw-Hill</t>
  </si>
  <si>
    <t/>
  </si>
  <si>
    <t>1/2/2018</t>
  </si>
  <si>
    <t>B07FWVXXU</t>
  </si>
  <si>
    <t>M</t>
  </si>
  <si>
    <t>ESE 2020 Mains Examination: Electrical Engineering - Conventional Solved Papers - Paper - 2</t>
  </si>
  <si>
    <t>DHARMAPURI</t>
  </si>
  <si>
    <t>TAMIL NADU</t>
  </si>
  <si>
    <t xml:space="preserve">competition </t>
  </si>
  <si>
    <t>Team of Engineers Academy</t>
  </si>
  <si>
    <t>Â Engineers Academy Publication</t>
  </si>
  <si>
    <t>1/3/2018</t>
  </si>
  <si>
    <t>B07FWVXZS</t>
  </si>
  <si>
    <t>Objective Type Pharmacy</t>
  </si>
  <si>
    <t>GUWAHATI</t>
  </si>
  <si>
    <t>ASSAM</t>
  </si>
  <si>
    <t>Dr. mohammed Ali</t>
  </si>
  <si>
    <t>BHUTERAENTERPRISES</t>
  </si>
  <si>
    <t>1/4/2018</t>
  </si>
  <si>
    <t>B07FWYXVQ</t>
  </si>
  <si>
    <t>A Text Book of Optics</t>
  </si>
  <si>
    <t>Palani</t>
  </si>
  <si>
    <t>N Subrahmanyam</t>
  </si>
  <si>
    <t>S. Chand Publishing</t>
  </si>
  <si>
    <t>B07FWXATQ</t>
  </si>
  <si>
    <t>Surveying - Vol. 2</t>
  </si>
  <si>
    <t>PATNA</t>
  </si>
  <si>
    <t>BIHAR</t>
  </si>
  <si>
    <t>DuggalÂ </t>
  </si>
  <si>
    <t>McGraw Hill Education</t>
  </si>
  <si>
    <t>1/5/2018</t>
  </si>
  <si>
    <t>B07FWYYRZ</t>
  </si>
  <si>
    <t>Political Theory</t>
  </si>
  <si>
    <t>Dehradun</t>
  </si>
  <si>
    <t>Uttarakhand</t>
  </si>
  <si>
    <t>Dr. Mohinder SlariyaÂ </t>
  </si>
  <si>
    <t>S. Vinesh &amp; Co</t>
  </si>
  <si>
    <t>B07FWYSTS</t>
  </si>
  <si>
    <t>BHAWANIPATNA</t>
  </si>
  <si>
    <t>ODISHA</t>
  </si>
  <si>
    <t>B07FWXVTV</t>
  </si>
  <si>
    <t>Bongaigaon</t>
  </si>
  <si>
    <t>1/6/2018</t>
  </si>
  <si>
    <t>B07FWWTVV</t>
  </si>
  <si>
    <t>39 Years' Chapterwise Topicwise Solved Papers (2020-1979) IIT JEE Mathematics</t>
  </si>
  <si>
    <t>DIPKA</t>
  </si>
  <si>
    <t>CHHATTISGARH</t>
  </si>
  <si>
    <t>Â Amit M Agarwal</t>
  </si>
  <si>
    <t>Â ArihantÂ  (Publication)</t>
  </si>
  <si>
    <t>B07FWXSXU</t>
  </si>
  <si>
    <t>ESE 2019 Preliminary Exam: Civil Engineering - Topicwise Objective Solved Papers - Vol. 1</t>
  </si>
  <si>
    <t>THIRUVANANTHAPURAM</t>
  </si>
  <si>
    <t>KERALA</t>
  </si>
  <si>
    <t>T K V Iyengar</t>
  </si>
  <si>
    <t>ZONE TECH PublicationsÂ </t>
  </si>
  <si>
    <t>B07FWXSVW</t>
  </si>
  <si>
    <t>A Textbook of Microbiology</t>
  </si>
  <si>
    <t>MAUNATH BHANJAN</t>
  </si>
  <si>
    <t>UTTAR PRADESH</t>
  </si>
  <si>
    <t>D. K. Maheshwari</t>
  </si>
  <si>
    <t>Â Arise Publishers &amp; DistributorsÂ </t>
  </si>
  <si>
    <t>B07FWYXQQ</t>
  </si>
  <si>
    <t>DHARMANAGAR</t>
  </si>
  <si>
    <t>TRIPURA</t>
  </si>
  <si>
    <t>B07FWYXZX</t>
  </si>
  <si>
    <t>Principles of Microeconomics( 21st Revised Edition)(By Dr.H.L.AHUJA)</t>
  </si>
  <si>
    <t>BHUBANESWAR</t>
  </si>
  <si>
    <t>Dr.H.L.AHUJA</t>
  </si>
  <si>
    <t>S.Chand (G/L) &amp; Company Ltd</t>
  </si>
  <si>
    <t>1/7/2018</t>
  </si>
  <si>
    <t>B07FWYVTZ</t>
  </si>
  <si>
    <t>NAVI MUMBAI</t>
  </si>
  <si>
    <t>MAHARASHTRA</t>
  </si>
  <si>
    <t>B07FWVYWQ</t>
  </si>
  <si>
    <t>AJMER</t>
  </si>
  <si>
    <t>RAJASTHAN</t>
  </si>
  <si>
    <t>B07FWYTRU</t>
  </si>
  <si>
    <t>SURAT</t>
  </si>
  <si>
    <t>GUJARAT</t>
  </si>
  <si>
    <t>1/8/2018</t>
  </si>
  <si>
    <t>B07FWXWVY</t>
  </si>
  <si>
    <t>SHIMLA</t>
  </si>
  <si>
    <t>HIMACHAL PRADESH</t>
  </si>
  <si>
    <t>B07FWXSZQ</t>
  </si>
  <si>
    <t>NAGPUR</t>
  </si>
  <si>
    <t>B07FWYZWR</t>
  </si>
  <si>
    <t>ESE 2020 Mains Examination: Electronics &amp; Telecommunication Engineering - Conventional Solved Papers - Paper - 2</t>
  </si>
  <si>
    <t>BENGALURU</t>
  </si>
  <si>
    <t>KARNATAKA</t>
  </si>
  <si>
    <t>Made Easy Editorial Board</t>
  </si>
  <si>
    <t>Made Easy Publications</t>
  </si>
  <si>
    <t>B07FWWWZU</t>
  </si>
  <si>
    <t>B07FWVVTW</t>
  </si>
  <si>
    <t>B07FWYWQV</t>
  </si>
  <si>
    <t>ESE 2020 Mains Examination: Civil Engineering - Conventional Solved Papers - Paper - 1</t>
  </si>
  <si>
    <t>NASHIK</t>
  </si>
  <si>
    <t>Made Easy</t>
  </si>
  <si>
    <t>1/9/2018</t>
  </si>
  <si>
    <t>B07FWXVXV</t>
  </si>
  <si>
    <t>B07FWWUVR</t>
  </si>
  <si>
    <t>Uchchatar Aarthik Siddhanth</t>
  </si>
  <si>
    <t>NEW DELHI</t>
  </si>
  <si>
    <t>DELHI</t>
  </si>
  <si>
    <t>H. L. Ahuja</t>
  </si>
  <si>
    <t>B07FWXUQW</t>
  </si>
  <si>
    <t>Human Anatomy By B D Chaurasia's 7th Edition (Set Of 4 Books) Vol-1,2,3&amp;4Ã‚Â Ã‚Â (Paperback, BD Chaurasia's)</t>
  </si>
  <si>
    <t>ERODE</t>
  </si>
  <si>
    <t>B D Chaurasia</t>
  </si>
  <si>
    <t>CBS PUBLISHERS &amp;DISTRIBUTORS</t>
  </si>
  <si>
    <t>B07FWXSXX</t>
  </si>
  <si>
    <t>TIRUCHIRAPPALLI</t>
  </si>
  <si>
    <t>B07FWWTSR</t>
  </si>
  <si>
    <t>English Grammar for Today: A New Introduction</t>
  </si>
  <si>
    <t>MUMBAI</t>
  </si>
  <si>
    <t>School</t>
  </si>
  <si>
    <t>Geoffrey Leech</t>
  </si>
  <si>
    <t>Palgrave Macmillan</t>
  </si>
  <si>
    <t>1/10/2018</t>
  </si>
  <si>
    <t>B07FWWWVX</t>
  </si>
  <si>
    <t>Chronicle Year Book 2020 (English)</t>
  </si>
  <si>
    <t>JORHAT</t>
  </si>
  <si>
    <t>Nn Ojha</t>
  </si>
  <si>
    <t>Chronicle Publications Pvt Ltd</t>
  </si>
  <si>
    <t>B07FWVVTS</t>
  </si>
  <si>
    <t>GURGAON</t>
  </si>
  <si>
    <t>HARYANA</t>
  </si>
  <si>
    <t>B07FWXWYU</t>
  </si>
  <si>
    <t>SALEM</t>
  </si>
  <si>
    <t>1/11/2018</t>
  </si>
  <si>
    <t>B07FWYTVQ</t>
  </si>
  <si>
    <t>ERNAKULAM</t>
  </si>
  <si>
    <t>B07FWVWYU</t>
  </si>
  <si>
    <t>Database Systems Concepts</t>
  </si>
  <si>
    <t>HANUMANGARH</t>
  </si>
  <si>
    <t>S. Sudarshan</t>
  </si>
  <si>
    <t>B07FWYYST</t>
  </si>
  <si>
    <t>BILASPUR</t>
  </si>
  <si>
    <t>1/12/2018</t>
  </si>
  <si>
    <t>B07FWWBVW</t>
  </si>
  <si>
    <t>Public Finance</t>
  </si>
  <si>
    <t>secunderabad</t>
  </si>
  <si>
    <t>Dr H L Bhatia</t>
  </si>
  <si>
    <t>Vikas Publishing</t>
  </si>
  <si>
    <t>B07FWWTSZ</t>
  </si>
  <si>
    <t>PARATAPPUR</t>
  </si>
  <si>
    <t>B07FWWTWR</t>
  </si>
  <si>
    <t>KOTDWARA</t>
  </si>
  <si>
    <t>UTTARAKHAND</t>
  </si>
  <si>
    <t>B07FWVYWZ</t>
  </si>
  <si>
    <t>B07FWWBQX</t>
  </si>
  <si>
    <t>GREATER NOIDA</t>
  </si>
  <si>
    <t>B07FWXYZS</t>
  </si>
  <si>
    <t>B07FWVBUV</t>
  </si>
  <si>
    <t>KHAMMAM</t>
  </si>
  <si>
    <t>TELANGANA</t>
  </si>
  <si>
    <t>B07FWYUWS</t>
  </si>
  <si>
    <t>ESE 2019 Preliminary Exam: Civil Engineering - Topicwise Objective Solved Papers - Vol. 2</t>
  </si>
  <si>
    <t>Made Easy Publication</t>
  </si>
  <si>
    <t>B07FWYVTY</t>
  </si>
  <si>
    <t>DEHRADUN</t>
  </si>
  <si>
    <t>1/13/2018</t>
  </si>
  <si>
    <t>B07FWXWXW</t>
  </si>
  <si>
    <t>HYDERABAD</t>
  </si>
  <si>
    <t>B07FWWWZV</t>
  </si>
  <si>
    <t>39 Years' Chapterwise Topicwise Solved Papers IIT JEE Mathematics, Chemistry, Physics</t>
  </si>
  <si>
    <t>KOTTAYAM</t>
  </si>
  <si>
    <t>Arihant Expert</t>
  </si>
  <si>
    <t>Arihant Publications</t>
  </si>
  <si>
    <t>B07FWXYTR</t>
  </si>
  <si>
    <t>AMRAVATI</t>
  </si>
  <si>
    <t>1/14/2018</t>
  </si>
  <si>
    <t>B07FWXBXU</t>
  </si>
  <si>
    <t>39 Years' Chapterwise Topicwise Solved Papers (2020-1979) IIT JEE Chemistry</t>
  </si>
  <si>
    <t>Â Ranjeet ShahiÂ </t>
  </si>
  <si>
    <t>B07FWXYVT</t>
  </si>
  <si>
    <t>PALI</t>
  </si>
  <si>
    <t>1/15/2018</t>
  </si>
  <si>
    <t>B07FWYBZQ</t>
  </si>
  <si>
    <t>TIRUPPUR</t>
  </si>
  <si>
    <t>B07FWYTZV</t>
  </si>
  <si>
    <t>Ordinary and Partial Differential Equations</t>
  </si>
  <si>
    <t>UDHAM SINGH NAGAR</t>
  </si>
  <si>
    <t>Â M.D. Raisinghania</t>
  </si>
  <si>
    <t>B07FWXYYR</t>
  </si>
  <si>
    <t>COIMBATORE</t>
  </si>
  <si>
    <t>B07FWXVVT</t>
  </si>
  <si>
    <t>VIRAR WEST</t>
  </si>
  <si>
    <t>B07FWWBRT</t>
  </si>
  <si>
    <t>KOTA</t>
  </si>
  <si>
    <t>B07FWWSZU</t>
  </si>
  <si>
    <t>BHILAI</t>
  </si>
  <si>
    <t>B07FWXYYW</t>
  </si>
  <si>
    <t>KADAPA</t>
  </si>
  <si>
    <t>ANDHRA PRADESH</t>
  </si>
  <si>
    <t>B07FWWWQW</t>
  </si>
  <si>
    <t>KISHANGARH</t>
  </si>
  <si>
    <t>B07FWWAXS</t>
  </si>
  <si>
    <t>CHATTISGARH</t>
  </si>
  <si>
    <t>B07FWYTUW</t>
  </si>
  <si>
    <t>B07FWYYYR</t>
  </si>
  <si>
    <t>COMPREHENSIVE TEXTBOOK OF MEDICAL PHYSIOLOGY (2VOLS)</t>
  </si>
  <si>
    <t>G K Pal</t>
  </si>
  <si>
    <t>Jaypee Brothers</t>
  </si>
  <si>
    <t>B07FWWAZW</t>
  </si>
  <si>
    <t>B07FWXXVY</t>
  </si>
  <si>
    <t>1/16/2018</t>
  </si>
  <si>
    <t>B07FWYVTV</t>
  </si>
  <si>
    <t>1/17/2018</t>
  </si>
  <si>
    <t>B07FWYBZU</t>
  </si>
  <si>
    <t>MOTIHARI</t>
  </si>
  <si>
    <t>B07FWWSXY</t>
  </si>
  <si>
    <t>BINOLA INDUSTRIAL AREA</t>
  </si>
  <si>
    <t>B07FWYYWW</t>
  </si>
  <si>
    <t>NARSINGHPUR</t>
  </si>
  <si>
    <t>MADHYA PRADESH</t>
  </si>
  <si>
    <t>B07FWXAZU</t>
  </si>
  <si>
    <t>BAGRU</t>
  </si>
  <si>
    <t>B07FWWTTS</t>
  </si>
  <si>
    <t>BALOTRA</t>
  </si>
  <si>
    <t>1/18/2018</t>
  </si>
  <si>
    <t>B07FWWYZZ</t>
  </si>
  <si>
    <t>39 Years' Chapterwise Topicwise Solved Papers IIT JEE MAIN (2020-1979) Combo Pack 3 Books Sets (Mathematics Chemistry Physics)</t>
  </si>
  <si>
    <t>PUNE</t>
  </si>
  <si>
    <t>B07FWVXYS</t>
  </si>
  <si>
    <t>1/19/2018</t>
  </si>
  <si>
    <t>1/20/2018</t>
  </si>
  <si>
    <t>B07FWYAZW</t>
  </si>
  <si>
    <t>PAURI</t>
  </si>
  <si>
    <t>B07FWWYTX</t>
  </si>
  <si>
    <t>SILCHAR</t>
  </si>
  <si>
    <t>B07FWWZUT</t>
  </si>
  <si>
    <t>Shigley's Mechanical Engineering Design - SIE</t>
  </si>
  <si>
    <t>KHARAGPUR</t>
  </si>
  <si>
    <t>WEST BENGAL</t>
  </si>
  <si>
    <t>Richard G Budynas; J Keith NisbettÂ </t>
  </si>
  <si>
    <t>B07FWVWUR</t>
  </si>
  <si>
    <t>Microwave Devices and Circuits, 3e</t>
  </si>
  <si>
    <t>BURLA</t>
  </si>
  <si>
    <t>Liao YiwuÂ </t>
  </si>
  <si>
    <t>Pearson Education India</t>
  </si>
  <si>
    <t>1/21/2018</t>
  </si>
  <si>
    <t>B07FWYVSS</t>
  </si>
  <si>
    <t>B07FWXSRX</t>
  </si>
  <si>
    <t>Jamnagar</t>
  </si>
  <si>
    <t>B07FWYWVV</t>
  </si>
  <si>
    <t>ESE 2018 Mains Examination: Electrical Engineering - Conventional Solved Papers - Paper - 2</t>
  </si>
  <si>
    <t>CHENNAI</t>
  </si>
  <si>
    <t>1/22/2018</t>
  </si>
  <si>
    <t>B07FWXYRV</t>
  </si>
  <si>
    <t>B07FWWTZX</t>
  </si>
  <si>
    <t>Cracking the CSAT Paper-2</t>
  </si>
  <si>
    <t>B07FWWVWY</t>
  </si>
  <si>
    <t>B07FWXTVZ</t>
  </si>
  <si>
    <t>CHINNALAPATTI</t>
  </si>
  <si>
    <t>B07FWXSZV</t>
  </si>
  <si>
    <t>B07FWWYWV</t>
  </si>
  <si>
    <t>B07FWYTUR</t>
  </si>
  <si>
    <t>UDAIPUR</t>
  </si>
  <si>
    <t>B07FWVVYW</t>
  </si>
  <si>
    <t>NOIDA</t>
  </si>
  <si>
    <t>1/23/2018</t>
  </si>
  <si>
    <t>B07FWXUQY</t>
  </si>
  <si>
    <t>Pondicherry</t>
  </si>
  <si>
    <t>B07FWYWVR</t>
  </si>
  <si>
    <t>B07FWVXWR</t>
  </si>
  <si>
    <t>Lakshya - Rajasthan Police Sub - Inspector Exam Book Part - I</t>
  </si>
  <si>
    <t>kanti jainmahiveer jainAnshul jain</t>
  </si>
  <si>
    <t>Menu Publication</t>
  </si>
  <si>
    <t>1/24/2018</t>
  </si>
  <si>
    <t>B07FWVYTY</t>
  </si>
  <si>
    <t>NEET Prep Guide 2019(With free bookletrevision points Physics,Chemistry,Biology)</t>
  </si>
  <si>
    <t>JEHANABAD</t>
  </si>
  <si>
    <t>B07FWWSRT</t>
  </si>
  <si>
    <t>THANE, Mira road</t>
  </si>
  <si>
    <t>B07FWXUXW</t>
  </si>
  <si>
    <t>palakkad</t>
  </si>
  <si>
    <t>B07FWXSUY</t>
  </si>
  <si>
    <t>RAJKOT</t>
  </si>
  <si>
    <t>B07FWWBUR</t>
  </si>
  <si>
    <t>1/25/2018</t>
  </si>
  <si>
    <t>B07FWVVUU</t>
  </si>
  <si>
    <t>CHANDIGARH</t>
  </si>
  <si>
    <t>B07FWWXTT</t>
  </si>
  <si>
    <t>KOLKATA</t>
  </si>
  <si>
    <t>B07FWVXUY</t>
  </si>
  <si>
    <t>B07FWWYQZ</t>
  </si>
  <si>
    <t>B07FWYUYW</t>
  </si>
  <si>
    <t>Objective Physics for NEET - Vol. 1</t>
  </si>
  <si>
    <t>SILIGURI</t>
  </si>
  <si>
    <t>DC Pandey</t>
  </si>
  <si>
    <t>B07FWYWWZ</t>
  </si>
  <si>
    <t>Dharmapuri</t>
  </si>
  <si>
    <t>B07FWYWYQ</t>
  </si>
  <si>
    <t>ALLAHABAD</t>
  </si>
  <si>
    <t>B07FWXVTT</t>
  </si>
  <si>
    <t>Modern Operating Systems 4e</t>
  </si>
  <si>
    <t>BHOPAL</t>
  </si>
  <si>
    <t>ANDREW S. TANENBAUM HERBERT BOS</t>
  </si>
  <si>
    <t>Pearson Publications</t>
  </si>
  <si>
    <t>B07FWXXQV</t>
  </si>
  <si>
    <t>ESE 2018 Mains Examination: Electronics &amp; Telecommunication Engineering - Conventional Solved Papers - Paper - 2</t>
  </si>
  <si>
    <t>MANGALURU</t>
  </si>
  <si>
    <t>1/26/2018</t>
  </si>
  <si>
    <t>B07FWVYQW</t>
  </si>
  <si>
    <t>ANANTAPUR</t>
  </si>
  <si>
    <t>B07FWXUWZ</t>
  </si>
  <si>
    <t>39 Years' Chapterwise Topicwise Solved Papers (2020-1979) IIT JEE Physics</t>
  </si>
  <si>
    <t>MEERUT</t>
  </si>
  <si>
    <t>Â DC Pandey</t>
  </si>
  <si>
    <t>B07FWWUUU</t>
  </si>
  <si>
    <t>CHATRA</t>
  </si>
  <si>
    <t>JHARKHAND</t>
  </si>
  <si>
    <t>B07FWVZUR</t>
  </si>
  <si>
    <t>GAYA</t>
  </si>
  <si>
    <t>B07FWXVTW</t>
  </si>
  <si>
    <t>SRINAGAR</t>
  </si>
  <si>
    <t>JAMMU &amp; KASHMIR</t>
  </si>
  <si>
    <t>B07FWVBXW</t>
  </si>
  <si>
    <t>B07FWVVUZ</t>
  </si>
  <si>
    <t>A Glossary of Literary Terms</t>
  </si>
  <si>
    <t>Â M.H. AbramsÂ </t>
  </si>
  <si>
    <t>Cengage India Private Limited</t>
  </si>
  <si>
    <t>B07FWWZXX</t>
  </si>
  <si>
    <t>GANDHINAGAR</t>
  </si>
  <si>
    <t>1/27/2018</t>
  </si>
  <si>
    <t>B07FWXVWW</t>
  </si>
  <si>
    <t>B07FWWWWW</t>
  </si>
  <si>
    <t>B07FWXUQU</t>
  </si>
  <si>
    <t>B07FWYWTV</t>
  </si>
  <si>
    <t>NEYYATTINKARA</t>
  </si>
  <si>
    <t>B07FWXAYS</t>
  </si>
  <si>
    <t>NORTH WEST DELHI</t>
  </si>
  <si>
    <t>B07FWVAVV</t>
  </si>
  <si>
    <t>LUCKNOW</t>
  </si>
  <si>
    <t>B07FWXXUQ</t>
  </si>
  <si>
    <t>MARTHANDAM</t>
  </si>
  <si>
    <t>B07FWXVRU</t>
  </si>
  <si>
    <t>1/28/2018</t>
  </si>
  <si>
    <t>B07FWXVQU</t>
  </si>
  <si>
    <t>THUVAKUDI</t>
  </si>
  <si>
    <t>B07FWWTRW</t>
  </si>
  <si>
    <t>Chennai</t>
  </si>
  <si>
    <t>Tamil nadu</t>
  </si>
  <si>
    <t>B07FWYWSS</t>
  </si>
  <si>
    <t>B07FWVYZQ</t>
  </si>
  <si>
    <t>1/29/2018</t>
  </si>
  <si>
    <t>B07FWYVYU</t>
  </si>
  <si>
    <t>1/30/2018</t>
  </si>
  <si>
    <t>B07FWVXYQ</t>
  </si>
  <si>
    <t>B07FWVVRR</t>
  </si>
  <si>
    <t>Lakshy REET Prayavaran Adhyan Ganit &amp; Balvikas Class 1 - 5, Level - I 2018-18</t>
  </si>
  <si>
    <t>KHARKHODA</t>
  </si>
  <si>
    <t>ANSHUL JAIN, KANTI JAIN, MAHAVEER JAIN</t>
  </si>
  <si>
    <t>Manu Publication</t>
  </si>
  <si>
    <t>B07FWVVYQ</t>
  </si>
  <si>
    <t>Textbook of Refrigeration and Air-conditioning (M.E.)</t>
  </si>
  <si>
    <t>GURUGRAM</t>
  </si>
  <si>
    <t>R.S. Khurmi</t>
  </si>
  <si>
    <t>Chand (S.) &amp; Co Ltd</t>
  </si>
  <si>
    <t>1/31/2018</t>
  </si>
  <si>
    <t>B07FWXZTT</t>
  </si>
  <si>
    <t>B07FWWBZQ</t>
  </si>
  <si>
    <t>INDORE</t>
  </si>
  <si>
    <t>B07FWWYRT</t>
  </si>
  <si>
    <t>B07FWXZVZ</t>
  </si>
  <si>
    <t>DURGAPUR</t>
  </si>
  <si>
    <t>2/1/2018</t>
  </si>
  <si>
    <t>B07FWXWYZ</t>
  </si>
  <si>
    <t>Digital Logic and Computer Design (Old Edition)</t>
  </si>
  <si>
    <t>GORAKHPUR</t>
  </si>
  <si>
    <t>M. Morris Mano</t>
  </si>
  <si>
    <t>Pearson Education.</t>
  </si>
  <si>
    <t>2/2/2018</t>
  </si>
  <si>
    <t>2/3/2018</t>
  </si>
  <si>
    <t>B07FWXBYY</t>
  </si>
  <si>
    <t>2/4/2018</t>
  </si>
  <si>
    <t>B07FWXZYW</t>
  </si>
  <si>
    <t>2/5/2018</t>
  </si>
  <si>
    <t>B07FWWSYU</t>
  </si>
  <si>
    <t>B07FWVXUT</t>
  </si>
  <si>
    <t>Guide to RRB Electrical Engg. (Senior Section Engineer) 2016</t>
  </si>
  <si>
    <t>ROHTAK</t>
  </si>
  <si>
    <t>GKP</t>
  </si>
  <si>
    <t>G.K. Publication</t>
  </si>
  <si>
    <t>B07FWVYWU</t>
  </si>
  <si>
    <t>Best County -II , MS Palya , Vidyaranyp BENGALURU</t>
  </si>
  <si>
    <t>2/6/2018</t>
  </si>
  <si>
    <t>B07FWXTVS</t>
  </si>
  <si>
    <t>B07FWYBZY</t>
  </si>
  <si>
    <t>COMPREHENSIVE GUIDE FOR NURSING COMPETITIVE EXAM</t>
  </si>
  <si>
    <t>Preeti Agarwal</t>
  </si>
  <si>
    <t>Vardhan Publishers &amp; Distributors</t>
  </si>
  <si>
    <t>B07FWXVXT</t>
  </si>
  <si>
    <t>Fundamentals of Applied Statistics</t>
  </si>
  <si>
    <t>JAIPUR</t>
  </si>
  <si>
    <t>S.C. GuptaÂ </t>
  </si>
  <si>
    <t>Sultan Chand &amp; Sons</t>
  </si>
  <si>
    <t>B07FWYUST</t>
  </si>
  <si>
    <t>THANJAVUR</t>
  </si>
  <si>
    <t>B07FWVYUW</t>
  </si>
  <si>
    <t>B07FWVZSV</t>
  </si>
  <si>
    <t>Advanced Economic Theory</t>
  </si>
  <si>
    <t>Ahuja H.L.</t>
  </si>
  <si>
    <t>S Chand Publishing</t>
  </si>
  <si>
    <t>B07FWXAYW</t>
  </si>
  <si>
    <t>SAMBALPUR</t>
  </si>
  <si>
    <t>2/7/2018</t>
  </si>
  <si>
    <t>B07FWXAZV</t>
  </si>
  <si>
    <t>B07FWYTYX</t>
  </si>
  <si>
    <t>NARASARAOPET</t>
  </si>
  <si>
    <t>AP</t>
  </si>
  <si>
    <t>2/8/2018</t>
  </si>
  <si>
    <t>B07FWYZXY</t>
  </si>
  <si>
    <t>Lakshya - Rajasthan Police Sub - Inspector Exam COMBO Part 1 and Part 2 (First Edition ; 2016)</t>
  </si>
  <si>
    <t>RIICO INDUSTRIAL AREA NEEMRANA</t>
  </si>
  <si>
    <t>Manu Prakashan</t>
  </si>
  <si>
    <t>Kanti Jain, Mahaveer Jain, Anshul Jain</t>
  </si>
  <si>
    <t>B07FWYTSZ</t>
  </si>
  <si>
    <t>Clinical Pathology Haematology and Blood Banking (for DMLT Students)</t>
  </si>
  <si>
    <t>Nanda Maheshwari</t>
  </si>
  <si>
    <t>Jaypee Brothers Medical Publishers</t>
  </si>
  <si>
    <t>B07FWXYSR</t>
  </si>
  <si>
    <t>2/9/2018</t>
  </si>
  <si>
    <t>B07FWXYSQ</t>
  </si>
  <si>
    <t>vpo mohal teh. bhuntar distt. kullu</t>
  </si>
  <si>
    <t>B07FWXBUQ</t>
  </si>
  <si>
    <t>ALAMCODE THIRUVANANTHAPURAM DISTRICT</t>
  </si>
  <si>
    <t>B07FWXYTQ</t>
  </si>
  <si>
    <t>B07FWXAQU</t>
  </si>
  <si>
    <t>B07FWVZRY</t>
  </si>
  <si>
    <t>Ashti</t>
  </si>
  <si>
    <t>2/10/2018</t>
  </si>
  <si>
    <t>B07FWYVYW</t>
  </si>
  <si>
    <t>KARWAR</t>
  </si>
  <si>
    <t>B07FWVWVZ</t>
  </si>
  <si>
    <t>NAWANSHAHR</t>
  </si>
  <si>
    <t>PUNJAB</t>
  </si>
  <si>
    <t>B07FWVVRT</t>
  </si>
  <si>
    <t>GUNTUR</t>
  </si>
  <si>
    <t>B07FWWUYZ</t>
  </si>
  <si>
    <t>RUDRAPUR</t>
  </si>
  <si>
    <t>2/11/2018</t>
  </si>
  <si>
    <t>B07FWXVWQ</t>
  </si>
  <si>
    <t>SHIRPUR</t>
  </si>
  <si>
    <t>B07FWWSUR</t>
  </si>
  <si>
    <t>MAHESANA</t>
  </si>
  <si>
    <t>B07FWXTQV</t>
  </si>
  <si>
    <t>AURANGABAD</t>
  </si>
  <si>
    <t>B07FWVZSX</t>
  </si>
  <si>
    <t>Haldwani</t>
  </si>
  <si>
    <t>B07FWWZVR</t>
  </si>
  <si>
    <t>ESE 2020 Mains Examination: Electronics &amp; Telecommunication Engineering - Conventional Solved Papers - Paper - 1</t>
  </si>
  <si>
    <t>B07FWYWZW</t>
  </si>
  <si>
    <t>B07FWWTWW</t>
  </si>
  <si>
    <t>B07FWVXVV</t>
  </si>
  <si>
    <t>B07FWXAVX</t>
  </si>
  <si>
    <t>B07FWWVTY</t>
  </si>
  <si>
    <t>B07FWXWYR</t>
  </si>
  <si>
    <t>VISNAGAR</t>
  </si>
  <si>
    <t>B07FWVBTT</t>
  </si>
  <si>
    <t>2/12/2018</t>
  </si>
  <si>
    <t>B07FWWBQQ</t>
  </si>
  <si>
    <t>B07FWYUSQ</t>
  </si>
  <si>
    <t>B07FWXUXY</t>
  </si>
  <si>
    <t>BOISAR</t>
  </si>
  <si>
    <t>B07FWXSUS</t>
  </si>
  <si>
    <t>KHLIEHRIAT</t>
  </si>
  <si>
    <t>MEGHALAYA</t>
  </si>
  <si>
    <t>B07FWYBYV</t>
  </si>
  <si>
    <t>B07FWYXTZ</t>
  </si>
  <si>
    <t>BANGALORE</t>
  </si>
  <si>
    <t>B07FWYWTZ</t>
  </si>
  <si>
    <t>2/13/2018</t>
  </si>
  <si>
    <t>B07FWWAWY</t>
  </si>
  <si>
    <t>Navsari</t>
  </si>
  <si>
    <t>B07FWXSZU</t>
  </si>
  <si>
    <t>BHATPARA</t>
  </si>
  <si>
    <t>B07FWYSVW</t>
  </si>
  <si>
    <t>2/14/2018</t>
  </si>
  <si>
    <t>B07FWWUZQ</t>
  </si>
  <si>
    <t>B07FWYYWT</t>
  </si>
  <si>
    <t>B07FWWUQX</t>
  </si>
  <si>
    <t>2/15/2018</t>
  </si>
  <si>
    <t>B07FWYXRT</t>
  </si>
  <si>
    <t>2/16/2018</t>
  </si>
  <si>
    <t>B07FWXVYY</t>
  </si>
  <si>
    <t>Classical Mechanics</t>
  </si>
  <si>
    <t>J.C.Upadhayay</t>
  </si>
  <si>
    <t>Himalaya Publishing House</t>
  </si>
  <si>
    <t>B07FWWZRX</t>
  </si>
  <si>
    <t>madurai</t>
  </si>
  <si>
    <t>2/17/2018</t>
  </si>
  <si>
    <t>B07FWWYYT</t>
  </si>
  <si>
    <t>New delhi</t>
  </si>
  <si>
    <t>2/18/2018</t>
  </si>
  <si>
    <t>B07FWXUQX</t>
  </si>
  <si>
    <t>B07FWYWZR</t>
  </si>
  <si>
    <t>AHMEDABAD</t>
  </si>
  <si>
    <t>B07FWYYZT</t>
  </si>
  <si>
    <t>B07FWYZVZ</t>
  </si>
  <si>
    <t>Ulhasnagar-Dist--THANE</t>
  </si>
  <si>
    <t>B07FWYURS</t>
  </si>
  <si>
    <t>RAMPURA PHUL</t>
  </si>
  <si>
    <t>2/19/2018</t>
  </si>
  <si>
    <t>B07FWXSRS</t>
  </si>
  <si>
    <t>KARNAL</t>
  </si>
  <si>
    <t>B07FWYVST</t>
  </si>
  <si>
    <t>AFCAT (Flying Technical &amp; Ground Duty Branch) 2019</t>
  </si>
  <si>
    <t>MYSURU</t>
  </si>
  <si>
    <t>Arihant Experts</t>
  </si>
  <si>
    <t>Arihant Publications India limited</t>
  </si>
  <si>
    <t>B07FWVVZT</t>
  </si>
  <si>
    <t>B07FWXXXR</t>
  </si>
  <si>
    <t>RAJSAMAND</t>
  </si>
  <si>
    <t>2/20/2018</t>
  </si>
  <si>
    <t>B07FWYXZQ</t>
  </si>
  <si>
    <t>A Textbook of Organic Chemistry for Competitions for JEE (Main &amp; Advanced) &amp; All Other Engineering Entrance Examinations (2nd Year Programme) (2019-2020)</t>
  </si>
  <si>
    <t>Â O.P. TandonÂ </t>
  </si>
  <si>
    <t>G.R. Bathla Publications Private Limited</t>
  </si>
  <si>
    <t>B07FWXYXX</t>
  </si>
  <si>
    <t>B07FWYAWV</t>
  </si>
  <si>
    <t>SURAJGARH</t>
  </si>
  <si>
    <t>B07FWYSRW</t>
  </si>
  <si>
    <t>JODHPUR</t>
  </si>
  <si>
    <t>B07FWXSYV</t>
  </si>
  <si>
    <t>B07FWXWRW</t>
  </si>
  <si>
    <t>AKLUJ</t>
  </si>
  <si>
    <t>B07FWWSRY</t>
  </si>
  <si>
    <t>HAMIRPUR</t>
  </si>
  <si>
    <t>B07FWXXXU</t>
  </si>
  <si>
    <t>Exploring C</t>
  </si>
  <si>
    <t>GHAZIABAD</t>
  </si>
  <si>
    <t>Yashavant Kanetkar</t>
  </si>
  <si>
    <t>BPB</t>
  </si>
  <si>
    <t>B07FWXBRW</t>
  </si>
  <si>
    <t>ETAWAH</t>
  </si>
  <si>
    <t>2/21/2018</t>
  </si>
  <si>
    <t>B07FWYZXU</t>
  </si>
  <si>
    <t>B07FWXAXV</t>
  </si>
  <si>
    <t>Tal_GADHINGLAJ dist. Kolhapur</t>
  </si>
  <si>
    <t>B07FWVBVV</t>
  </si>
  <si>
    <t>B07FWYVUV</t>
  </si>
  <si>
    <t>B07FWXBQY</t>
  </si>
  <si>
    <t>BANKURA I</t>
  </si>
  <si>
    <t>B07FWVUTZ</t>
  </si>
  <si>
    <t>B07FWVAXW</t>
  </si>
  <si>
    <t>BARSHI</t>
  </si>
  <si>
    <t>B07FWWBYS</t>
  </si>
  <si>
    <t>UDUPI</t>
  </si>
  <si>
    <t>B07FWXTZZ</t>
  </si>
  <si>
    <t>B07FWYSQV</t>
  </si>
  <si>
    <t>KURNOOL</t>
  </si>
  <si>
    <t>B07FWVYXY</t>
  </si>
  <si>
    <t>2/22/2018</t>
  </si>
  <si>
    <t>B07FWYUUT</t>
  </si>
  <si>
    <t>B07FWYUWW</t>
  </si>
  <si>
    <t>AIZAWL</t>
  </si>
  <si>
    <t>MIZORAM</t>
  </si>
  <si>
    <t>B07FWVXYZ</t>
  </si>
  <si>
    <t>B07FWVXYX</t>
  </si>
  <si>
    <t>B07FWWSZR</t>
  </si>
  <si>
    <t>BARAMATI</t>
  </si>
  <si>
    <t>B07FWXZRV</t>
  </si>
  <si>
    <t>JALGAON</t>
  </si>
  <si>
    <t>B07FWYSQZ</t>
  </si>
  <si>
    <t>HIMMATNAGAR</t>
  </si>
  <si>
    <t>B07FWXWRX</t>
  </si>
  <si>
    <t>B07FWYAUS</t>
  </si>
  <si>
    <t>JAMSHEDPUR</t>
  </si>
  <si>
    <t>2/23/2018</t>
  </si>
  <si>
    <t>B07FWYVQZ</t>
  </si>
  <si>
    <t>CHALAKUDY</t>
  </si>
  <si>
    <t>B07FWXTTQ</t>
  </si>
  <si>
    <t>BINA</t>
  </si>
  <si>
    <t>B07FWYYWX</t>
  </si>
  <si>
    <t>Bathinda</t>
  </si>
  <si>
    <t>B07FWVXYV</t>
  </si>
  <si>
    <t>2/24/2018</t>
  </si>
  <si>
    <t>B07FWVXYY</t>
  </si>
  <si>
    <t>2/25/2018</t>
  </si>
  <si>
    <t>B07FWXXYQ</t>
  </si>
  <si>
    <t>PARBHANI</t>
  </si>
  <si>
    <t>B07FWVYRQ</t>
  </si>
  <si>
    <t>BULDANA</t>
  </si>
  <si>
    <t>B07FWWUSX</t>
  </si>
  <si>
    <t>WARDHA</t>
  </si>
  <si>
    <t>B07FWYVUY</t>
  </si>
  <si>
    <t>nagpur</t>
  </si>
  <si>
    <t>maharashtra</t>
  </si>
  <si>
    <t>B07FWXVTS</t>
  </si>
  <si>
    <t>Dombivli - West</t>
  </si>
  <si>
    <t>B07FWXXZZ</t>
  </si>
  <si>
    <t>PIMPRI CHINCHWAD</t>
  </si>
  <si>
    <t>B07FWXSYU</t>
  </si>
  <si>
    <t>B07FWYTQV</t>
  </si>
  <si>
    <t>B07FWXTXY</t>
  </si>
  <si>
    <t>2/26/2018</t>
  </si>
  <si>
    <t>B07FWWYUQ</t>
  </si>
  <si>
    <t>ESE 2019 Prelims Exam: Civil Engineering - Topicwise Objective Solved Papers - Vol. II</t>
  </si>
  <si>
    <t>KANGEYAM</t>
  </si>
  <si>
    <t>B07FWVUTX</t>
  </si>
  <si>
    <t>Ichalkaranji</t>
  </si>
  <si>
    <t>B07FWVBRV</t>
  </si>
  <si>
    <t>AKOLA</t>
  </si>
  <si>
    <t>2/27/2018</t>
  </si>
  <si>
    <t>B07FWYTXX</t>
  </si>
  <si>
    <t>A Textbook of Biotechnology</t>
  </si>
  <si>
    <t>THANE</t>
  </si>
  <si>
    <t>R. C. Dubey</t>
  </si>
  <si>
    <t>S Chand</t>
  </si>
  <si>
    <t>B07FWXYSW</t>
  </si>
  <si>
    <t>B07FWYXUX</t>
  </si>
  <si>
    <t>ELURU</t>
  </si>
  <si>
    <t>2/28/2018</t>
  </si>
  <si>
    <t>B07FWXVXZ</t>
  </si>
  <si>
    <t>NAUPALA</t>
  </si>
  <si>
    <t>B07FWWZWU</t>
  </si>
  <si>
    <t>B07FWWAYW</t>
  </si>
  <si>
    <t>SECUNDERABAD</t>
  </si>
  <si>
    <t>B07FWXZQT</t>
  </si>
  <si>
    <t>LUNAWADA</t>
  </si>
  <si>
    <t>B07FWWSYY</t>
  </si>
  <si>
    <t>Nagercoil,kanyakumari district</t>
  </si>
  <si>
    <t>B07FWWWUU</t>
  </si>
  <si>
    <t>JAMNAGAR</t>
  </si>
  <si>
    <t>B07FWYWTU</t>
  </si>
  <si>
    <t>Vardhan Comprehensive Guide for NURSING Competitive Examinations (3rd Revised edition 2020)</t>
  </si>
  <si>
    <t>solapur</t>
  </si>
  <si>
    <t>preeti agarwal, r.s. sharma, vinod gupta</t>
  </si>
  <si>
    <t>Vardhan</t>
  </si>
  <si>
    <t>3/1/2018</t>
  </si>
  <si>
    <t>B07FWWTWS</t>
  </si>
  <si>
    <t>ROURKELA</t>
  </si>
  <si>
    <t>B07FWVVVZ</t>
  </si>
  <si>
    <t>B07FWWTWQ</t>
  </si>
  <si>
    <t>BHANDARA</t>
  </si>
  <si>
    <t>B07FWWXUT</t>
  </si>
  <si>
    <t>B07FWVZST</t>
  </si>
  <si>
    <t>VISAKHAPATNAM</t>
  </si>
  <si>
    <t>B07FWVBUZ</t>
  </si>
  <si>
    <t>THOOTHUKKUDI</t>
  </si>
  <si>
    <t>B07FWWASZ</t>
  </si>
  <si>
    <t>VADODARA</t>
  </si>
  <si>
    <t>B07FWVVRW</t>
  </si>
  <si>
    <t>B07FWXBUY</t>
  </si>
  <si>
    <t>Theni</t>
  </si>
  <si>
    <t>3/2/2018</t>
  </si>
  <si>
    <t>B07FWYVTU</t>
  </si>
  <si>
    <t>B07FWXSYZ</t>
  </si>
  <si>
    <t>B07FWWXZT</t>
  </si>
  <si>
    <t>SHILLONG</t>
  </si>
  <si>
    <t>B07FWYSQY</t>
  </si>
  <si>
    <t>B07FWYATX</t>
  </si>
  <si>
    <t>SARENGA</t>
  </si>
  <si>
    <t>B07FWWAVS</t>
  </si>
  <si>
    <t>B07FWXVXW</t>
  </si>
  <si>
    <t>3/3/2018</t>
  </si>
  <si>
    <t>B07FWVXVS</t>
  </si>
  <si>
    <t>B07FWXZUQ</t>
  </si>
  <si>
    <t>Principles of Microeconomics</t>
  </si>
  <si>
    <t>THRISSUR</t>
  </si>
  <si>
    <t>N. Gregory Mankiw</t>
  </si>
  <si>
    <t>OpenStax</t>
  </si>
  <si>
    <t>B07FWYUXS</t>
  </si>
  <si>
    <t>Quantitative Aptitude Quantum CAT Common Admission Tests for Admission into IIMs</t>
  </si>
  <si>
    <t>Sarvesh K. Verma</t>
  </si>
  <si>
    <t>Arihant</t>
  </si>
  <si>
    <t>3/4/2018</t>
  </si>
  <si>
    <t>B07FWVVZR</t>
  </si>
  <si>
    <t>B07FWYUUU</t>
  </si>
  <si>
    <t>A Textbook of Botany</t>
  </si>
  <si>
    <t>CHAMPAWAT</t>
  </si>
  <si>
    <t>Kashinath Bhattacharya</t>
  </si>
  <si>
    <t>Saras Publication</t>
  </si>
  <si>
    <t>B07FWVYQS</t>
  </si>
  <si>
    <t>B07FWVXZX</t>
  </si>
  <si>
    <t>LATUR</t>
  </si>
  <si>
    <t>B07FWYBWY</t>
  </si>
  <si>
    <t>B07FWWBUV</t>
  </si>
  <si>
    <t>JALGAON JAMOD</t>
  </si>
  <si>
    <t>B07FWVAUV</t>
  </si>
  <si>
    <t>B07FWVXXT</t>
  </si>
  <si>
    <t>DHARWAD</t>
  </si>
  <si>
    <t>B07FWWAUT</t>
  </si>
  <si>
    <t>ALWAR</t>
  </si>
  <si>
    <t>B07FWVWYT</t>
  </si>
  <si>
    <t>3/5/2018</t>
  </si>
  <si>
    <t>B07FWXBZX</t>
  </si>
  <si>
    <t>SOLAPUR</t>
  </si>
  <si>
    <t>B07FWWUYW</t>
  </si>
  <si>
    <t>B07FWXZZV</t>
  </si>
  <si>
    <t>VARANASI</t>
  </si>
  <si>
    <t>B07FWWZYZ</t>
  </si>
  <si>
    <t>B07FWYTVY</t>
  </si>
  <si>
    <t>MALEGAON</t>
  </si>
  <si>
    <t>B07FWYZQS</t>
  </si>
  <si>
    <t>B07FWXZVT</t>
  </si>
  <si>
    <t>B07FWYTTS</t>
  </si>
  <si>
    <t>B07FWVWTQ</t>
  </si>
  <si>
    <t>B07FWVBYW</t>
  </si>
  <si>
    <t>Pune</t>
  </si>
  <si>
    <t>Maharashtra</t>
  </si>
  <si>
    <t>3/6/2018</t>
  </si>
  <si>
    <t>B07FWYWUS</t>
  </si>
  <si>
    <t>AHMADNAGAR</t>
  </si>
  <si>
    <t>B07FWWYTT</t>
  </si>
  <si>
    <t>BANKURA</t>
  </si>
  <si>
    <t>B07FWVXXZ</t>
  </si>
  <si>
    <t>B07FWYYTQ</t>
  </si>
  <si>
    <t>Strength of Materials</t>
  </si>
  <si>
    <t>PATAUDI</t>
  </si>
  <si>
    <t>James M. Gere</t>
  </si>
  <si>
    <t>B07FWYYTY</t>
  </si>
  <si>
    <t>Vardhan Comprehensive Guide for NURSING Competitive Examinations (3rd Revised edition 2018)</t>
  </si>
  <si>
    <t>DHULE</t>
  </si>
  <si>
    <t>B07FWWXYR</t>
  </si>
  <si>
    <t>KALABURGI</t>
  </si>
  <si>
    <t>3/7/2018</t>
  </si>
  <si>
    <t>B07FWWUWW</t>
  </si>
  <si>
    <t>NEW TOWN</t>
  </si>
  <si>
    <t>B07FWVXXW</t>
  </si>
  <si>
    <t>B07FWYUQZ</t>
  </si>
  <si>
    <t>Nagpur</t>
  </si>
  <si>
    <t>B07FWYAZZ</t>
  </si>
  <si>
    <t>B07FWYZQX</t>
  </si>
  <si>
    <t>Guntur</t>
  </si>
  <si>
    <t>B07FWVXTW</t>
  </si>
  <si>
    <t>B07FWVAZS</t>
  </si>
  <si>
    <t>dhule</t>
  </si>
  <si>
    <t>B07FWVWTT</t>
  </si>
  <si>
    <t>B07FWYWYU</t>
  </si>
  <si>
    <t>SATARA</t>
  </si>
  <si>
    <t>B07FWWTUV</t>
  </si>
  <si>
    <t>B07FWXVXY</t>
  </si>
  <si>
    <t>B07FWXTWZ</t>
  </si>
  <si>
    <t>Khopoli</t>
  </si>
  <si>
    <t>3/8/2018</t>
  </si>
  <si>
    <t>B07FWWWUY</t>
  </si>
  <si>
    <t>B07FWXVSZ</t>
  </si>
  <si>
    <t>B07FWXSSY</t>
  </si>
  <si>
    <t>B07FWVAQR</t>
  </si>
  <si>
    <t>Engineering Thermodynamics</t>
  </si>
  <si>
    <t>P. K. Nag</t>
  </si>
  <si>
    <t xml:space="preserve"> I.K International Publishing House Pvt. Ltd.</t>
  </si>
  <si>
    <t>B07FWXAWS</t>
  </si>
  <si>
    <t>B07FWVBZT</t>
  </si>
  <si>
    <t>B07FWWBWU</t>
  </si>
  <si>
    <t>SORO</t>
  </si>
  <si>
    <t>B07FWWAVU</t>
  </si>
  <si>
    <t>B07FWYWQS</t>
  </si>
  <si>
    <t>B07FWWVWW</t>
  </si>
  <si>
    <t>3/9/2018</t>
  </si>
  <si>
    <t>B07FWVXWY</t>
  </si>
  <si>
    <t>B07FWXZTQ</t>
  </si>
  <si>
    <t>Imphal</t>
  </si>
  <si>
    <t>MANIPUR</t>
  </si>
  <si>
    <t>B07FWWAVQ</t>
  </si>
  <si>
    <t>B07FWWYUY</t>
  </si>
  <si>
    <t>B07FWYUYX</t>
  </si>
  <si>
    <t>B07FWVZXX</t>
  </si>
  <si>
    <t>General Knowledge</t>
  </si>
  <si>
    <t>Dr. Binay Karna &amp; Sanjiv Kumar.</t>
  </si>
  <si>
    <t xml:space="preserve">Lucent's </t>
  </si>
  <si>
    <t>3/10/2018</t>
  </si>
  <si>
    <t>B07FWWTTV</t>
  </si>
  <si>
    <t>B07FWXSRY</t>
  </si>
  <si>
    <t>New Delhi</t>
  </si>
  <si>
    <t>B07FWWXTY</t>
  </si>
  <si>
    <t>NAINITAL</t>
  </si>
  <si>
    <t>B07FWXVRX</t>
  </si>
  <si>
    <t>Mandi</t>
  </si>
  <si>
    <t>B07FWVBRU</t>
  </si>
  <si>
    <t>Akramabad doda</t>
  </si>
  <si>
    <t>B07FWYXXS</t>
  </si>
  <si>
    <t>MHOW</t>
  </si>
  <si>
    <t>B07FWYVXZ</t>
  </si>
  <si>
    <t>B07FWYYRQ</t>
  </si>
  <si>
    <t>RAJPUR SONARPUR</t>
  </si>
  <si>
    <t>3/11/2018</t>
  </si>
  <si>
    <t>B07FWWYZY</t>
  </si>
  <si>
    <t>B07FWVAXR</t>
  </si>
  <si>
    <t>PANHALA</t>
  </si>
  <si>
    <t>B07FWYYVU</t>
  </si>
  <si>
    <t>SAMASTIPUR</t>
  </si>
  <si>
    <t>B07FWVYTX</t>
  </si>
  <si>
    <t>ANANDPUR SAHIB</t>
  </si>
  <si>
    <t>B07FWWWXW</t>
  </si>
  <si>
    <t>3/12/2018</t>
  </si>
  <si>
    <t>B07FWYVXY</t>
  </si>
  <si>
    <t>B07FWYZVU</t>
  </si>
  <si>
    <t>UNA</t>
  </si>
  <si>
    <t>B07FWWSUS</t>
  </si>
  <si>
    <t>GUNA</t>
  </si>
  <si>
    <t>B07FWXYYT</t>
  </si>
  <si>
    <t>3/13/2018</t>
  </si>
  <si>
    <t>B07FWXSSQ</t>
  </si>
  <si>
    <t>RRB Group D Guide Hindi 2019</t>
  </si>
  <si>
    <t>kandivali w</t>
  </si>
  <si>
    <t>Â Arihant Experts</t>
  </si>
  <si>
    <t>B07FWYWWY</t>
  </si>
  <si>
    <t>baijnath</t>
  </si>
  <si>
    <t>B07FWXXRQ</t>
  </si>
  <si>
    <t>Sangrur</t>
  </si>
  <si>
    <t>B07FWXSZZ</t>
  </si>
  <si>
    <t>B07FWWZZZ</t>
  </si>
  <si>
    <t>B07FWWAUV</t>
  </si>
  <si>
    <t>KANPUR NAGAR</t>
  </si>
  <si>
    <t>B07FWWZYV</t>
  </si>
  <si>
    <t>3/14/2018</t>
  </si>
  <si>
    <t>B07FWVATS</t>
  </si>
  <si>
    <t>Exploring Biology for NEET - Vol. 1</t>
  </si>
  <si>
    <t>Â Sanjay Sharma &amp; Sudhakar Banerjee</t>
  </si>
  <si>
    <t>B07FWXXUV</t>
  </si>
  <si>
    <t>BILIMORA</t>
  </si>
  <si>
    <t>B07FWWUVQ</t>
  </si>
  <si>
    <t>JOWAI</t>
  </si>
  <si>
    <t>B07FWVWVR</t>
  </si>
  <si>
    <t>B07FWXAZX</t>
  </si>
  <si>
    <t>Exploring Biology for NEET - Vol. 2</t>
  </si>
  <si>
    <t>Thirumangalam, Madurai - dt</t>
  </si>
  <si>
    <t>Sanjay Sharma</t>
  </si>
  <si>
    <t>B07FWYWRQ</t>
  </si>
  <si>
    <t>KOLHAPUR</t>
  </si>
  <si>
    <t>3/15/2018</t>
  </si>
  <si>
    <t>B07FWVXTS</t>
  </si>
  <si>
    <t>Mathematics for Joint Entrance Examination JEE (Advanced): Calculus</t>
  </si>
  <si>
    <t>G. Tewani</t>
  </si>
  <si>
    <t>Cengage Learning India Pvt. Ltd.</t>
  </si>
  <si>
    <t>B07FWVASY</t>
  </si>
  <si>
    <t>General Studies 2019 - for UPSC, SSC, Railways, PSUs &amp; Bank PO</t>
  </si>
  <si>
    <t>Muzaffarpur</t>
  </si>
  <si>
    <t>B. SinghÂ </t>
  </si>
  <si>
    <t>B07FWWYTV</t>
  </si>
  <si>
    <t>B07FWXZQU</t>
  </si>
  <si>
    <t>B07FWWYUR</t>
  </si>
  <si>
    <t>BARWALA</t>
  </si>
  <si>
    <t>B07FWXXWU</t>
  </si>
  <si>
    <t>B07FWXUTZ</t>
  </si>
  <si>
    <t>B07FWYSYX</t>
  </si>
  <si>
    <t>B07FWXZSU</t>
  </si>
  <si>
    <t>B07FWYUVT</t>
  </si>
  <si>
    <t>B07FWWZUZ</t>
  </si>
  <si>
    <t>VASAI VIRAR</t>
  </si>
  <si>
    <t>B07FWWZVX</t>
  </si>
  <si>
    <t>B07FWXVSW</t>
  </si>
  <si>
    <t>ARCOT</t>
  </si>
  <si>
    <t>B07FWVWSX</t>
  </si>
  <si>
    <t>B07FWVYUQ</t>
  </si>
  <si>
    <t>Indian Army ACC Entrance Exam (2018) EDITION</t>
  </si>
  <si>
    <t>NAGDA</t>
  </si>
  <si>
    <t>Dr. Rupesh Gupta</t>
  </si>
  <si>
    <t>Shri Krishan Publishers Pvt. Ltd.</t>
  </si>
  <si>
    <t>B07FWYXWX</t>
  </si>
  <si>
    <t>MAYURBHANJ</t>
  </si>
  <si>
    <t>3/16/2018</t>
  </si>
  <si>
    <t>B07FWXYQV</t>
  </si>
  <si>
    <t>Macroeconomics</t>
  </si>
  <si>
    <t>JAMMU</t>
  </si>
  <si>
    <t>Â Campbell R. McConnellÂ </t>
  </si>
  <si>
    <t>McGraw Hill</t>
  </si>
  <si>
    <t>B07FWVBXQ</t>
  </si>
  <si>
    <t>B07FWXSWV</t>
  </si>
  <si>
    <t>TEKANPUR</t>
  </si>
  <si>
    <t>B07FWXBVZ</t>
  </si>
  <si>
    <t>SENGAON</t>
  </si>
  <si>
    <t>B07FWWYUX</t>
  </si>
  <si>
    <t>3/17/2018</t>
  </si>
  <si>
    <t>B07FWWZRQ</t>
  </si>
  <si>
    <t>Varanasi</t>
  </si>
  <si>
    <t>B07FWXSRR</t>
  </si>
  <si>
    <t>B07FWXYRZ</t>
  </si>
  <si>
    <t>MANGALVEDHA</t>
  </si>
  <si>
    <t>3/18/2018</t>
  </si>
  <si>
    <t>B07FWWUXV</t>
  </si>
  <si>
    <t>39 Years' Chapterwise Topicwise Solved Papers (2018-1979) IIT JEE Chemistry</t>
  </si>
  <si>
    <t>B07FWVXQY</t>
  </si>
  <si>
    <t>Competitive Handbook of Nursing-VOL 1</t>
  </si>
  <si>
    <t>Â PR Yadav</t>
  </si>
  <si>
    <t>Aravali Publication</t>
  </si>
  <si>
    <t>B07FWYXWQ</t>
  </si>
  <si>
    <t>JHALAWAR</t>
  </si>
  <si>
    <t>B07FWVXVR</t>
  </si>
  <si>
    <t>B07FWYWTY</t>
  </si>
  <si>
    <t>3/19/2018</t>
  </si>
  <si>
    <t>B07FWYTZU</t>
  </si>
  <si>
    <t>B07FWYWTX</t>
  </si>
  <si>
    <t>B07FWWYRW</t>
  </si>
  <si>
    <t>B07FWVAWV</t>
  </si>
  <si>
    <t>B07FWVAQV</t>
  </si>
  <si>
    <t>B07FWYSYR</t>
  </si>
  <si>
    <t>B07FWVVQU</t>
  </si>
  <si>
    <t>BYASANAGAR</t>
  </si>
  <si>
    <t>B07FWYBWZ</t>
  </si>
  <si>
    <t>BEHROR</t>
  </si>
  <si>
    <t>B07FWVXRW</t>
  </si>
  <si>
    <t>B07FWVXRQ</t>
  </si>
  <si>
    <t>Objective Chemistry for NEET - Vol. II</t>
  </si>
  <si>
    <t>Navegaon Bandh Tahsil-ARJUNI MORGAON</t>
  </si>
  <si>
    <t>D C PANDAY</t>
  </si>
  <si>
    <t>3/20/2018</t>
  </si>
  <si>
    <t>B07FWVWUQ</t>
  </si>
  <si>
    <t>DUNGARPUR</t>
  </si>
  <si>
    <t>B07FWWSTS</t>
  </si>
  <si>
    <t>B07FWXYXU</t>
  </si>
  <si>
    <t>B07FWXBQU</t>
  </si>
  <si>
    <t>Fundamentals of Biochemistry</t>
  </si>
  <si>
    <t>J L Jain,Â Nitin Jain,Â Sunjay Jain</t>
  </si>
  <si>
    <t>B07FWVXQT</t>
  </si>
  <si>
    <t>B07FWVAXZ</t>
  </si>
  <si>
    <t>Itanagar</t>
  </si>
  <si>
    <t>ARUNACHAL PRADESH</t>
  </si>
  <si>
    <t>B07FWXBVU</t>
  </si>
  <si>
    <t>MARGHERITA</t>
  </si>
  <si>
    <t>B07FWYXYX</t>
  </si>
  <si>
    <t>B07FWXAZZ</t>
  </si>
  <si>
    <t>PURNIA</t>
  </si>
  <si>
    <t>B07FWWTYZ</t>
  </si>
  <si>
    <t>B07FWVYRV</t>
  </si>
  <si>
    <t>3/21/2018</t>
  </si>
  <si>
    <t>B07FWWXQX</t>
  </si>
  <si>
    <t>Chandigarh road ,kharar</t>
  </si>
  <si>
    <t>B07FWWUWX</t>
  </si>
  <si>
    <t>Xam Idea Physics Class 12 for 2019 Exam</t>
  </si>
  <si>
    <t>school</t>
  </si>
  <si>
    <t>EDITORIAL BOARD</t>
  </si>
  <si>
    <t>VK Global Publications Pvt Ltd</t>
  </si>
  <si>
    <t>B07FWXUYX</t>
  </si>
  <si>
    <t>3/22/2018</t>
  </si>
  <si>
    <t>B07FWVVWZ</t>
  </si>
  <si>
    <t>PUTTAPARTHI</t>
  </si>
  <si>
    <t>B07FWWTXQ</t>
  </si>
  <si>
    <t>B07FWVWTR</t>
  </si>
  <si>
    <t>SILVASSA</t>
  </si>
  <si>
    <t>DADRA &amp; NAGAR HAVELI</t>
  </si>
  <si>
    <t>B07FWXWTW</t>
  </si>
  <si>
    <t>BHARUCH</t>
  </si>
  <si>
    <t>3/23/2018</t>
  </si>
  <si>
    <t>B07FWWTSU</t>
  </si>
  <si>
    <t>shimla</t>
  </si>
  <si>
    <t>B07FWVYTS</t>
  </si>
  <si>
    <t>AMBALA city</t>
  </si>
  <si>
    <t>B07FWWZWY</t>
  </si>
  <si>
    <t>3/24/2018</t>
  </si>
  <si>
    <t>B07FWXTWY</t>
  </si>
  <si>
    <t>B07FWWXSQ</t>
  </si>
  <si>
    <t>B07FWYTZW</t>
  </si>
  <si>
    <t>3/25/2018</t>
  </si>
  <si>
    <t>B07FWYTSV</t>
  </si>
  <si>
    <t>B07FWYUYU</t>
  </si>
  <si>
    <t>B07FWXZXW</t>
  </si>
  <si>
    <t>B07FWXTRR</t>
  </si>
  <si>
    <t>Competitive Handbook of Nursing-VOL 2 (Competitive handbook of nursing)</t>
  </si>
  <si>
    <t>p r yadav</t>
  </si>
  <si>
    <t>3/26/2018</t>
  </si>
  <si>
    <t>B07FWWSTY</t>
  </si>
  <si>
    <t>RAIPUR</t>
  </si>
  <si>
    <t>B07FWVAVZ</t>
  </si>
  <si>
    <t>Alipurduar</t>
  </si>
  <si>
    <t>B07FWYWQY</t>
  </si>
  <si>
    <t>B07FWYWSX</t>
  </si>
  <si>
    <t>Advanced Problems in Organic Chemistry</t>
  </si>
  <si>
    <t>Bardez</t>
  </si>
  <si>
    <t>GOA</t>
  </si>
  <si>
    <t>M. S. Chouhan</t>
  </si>
  <si>
    <t>Shri Balaji Publications</t>
  </si>
  <si>
    <t>B07FWXYZU</t>
  </si>
  <si>
    <t>3/27/2018</t>
  </si>
  <si>
    <t>B07FWVVQR</t>
  </si>
  <si>
    <t>B07FWWVTV</t>
  </si>
  <si>
    <t>B07FWXWUR</t>
  </si>
  <si>
    <t>raipur</t>
  </si>
  <si>
    <t>B07FWVVTV</t>
  </si>
  <si>
    <t>3/28/2018</t>
  </si>
  <si>
    <t>B07FWXWSY</t>
  </si>
  <si>
    <t>HOWRAH</t>
  </si>
  <si>
    <t>B07FWXBUW</t>
  </si>
  <si>
    <t>B07FWXSTX</t>
  </si>
  <si>
    <t>PALACOLE</t>
  </si>
  <si>
    <t>B07FWYVQU</t>
  </si>
  <si>
    <t>ESE 2019 Prelims Exam: Civil Engineering - Topicwise Objective Solved Papers - Vol. I</t>
  </si>
  <si>
    <t>B07FWXYZW</t>
  </si>
  <si>
    <t>DUMRAON</t>
  </si>
  <si>
    <t>B07FWXBZS</t>
  </si>
  <si>
    <t>Objective Biology (Set of 2 Volumes)</t>
  </si>
  <si>
    <t>A. Biswas, S. Biswas</t>
  </si>
  <si>
    <t>Pradeep Publications</t>
  </si>
  <si>
    <t>B07FWYWXV</t>
  </si>
  <si>
    <t>amritsar</t>
  </si>
  <si>
    <t>punjab</t>
  </si>
  <si>
    <t>B07FWWVUS</t>
  </si>
  <si>
    <t>Cuttack</t>
  </si>
  <si>
    <t>Odisha</t>
  </si>
  <si>
    <t>B07FWYZYU</t>
  </si>
  <si>
    <t>ANUGUL</t>
  </si>
  <si>
    <t>3/29/2018</t>
  </si>
  <si>
    <t>B07FWXURX</t>
  </si>
  <si>
    <t>B07FWVWQS</t>
  </si>
  <si>
    <t>GALIAKOT</t>
  </si>
  <si>
    <t>B07FWXWXU</t>
  </si>
  <si>
    <t>B07FWWXXW</t>
  </si>
  <si>
    <t>New Simplified Physics : A Reference Book for Class 12 for 2020 Examination (Set of 2 Volumes)</t>
  </si>
  <si>
    <t>kancheepuram</t>
  </si>
  <si>
    <t>S.L. Arora</t>
  </si>
  <si>
    <t>Dhanpat Rai &amp; Co.</t>
  </si>
  <si>
    <t>B07FWWVXU</t>
  </si>
  <si>
    <t>AMRITSAR</t>
  </si>
  <si>
    <t>B07FWYBYQ</t>
  </si>
  <si>
    <t>VAPI</t>
  </si>
  <si>
    <t>B07FWYZQY</t>
  </si>
  <si>
    <t>B07FWVZUV</t>
  </si>
  <si>
    <t>B07FWVWUU</t>
  </si>
  <si>
    <t>B07FWXXWR</t>
  </si>
  <si>
    <t>BAREILLY</t>
  </si>
  <si>
    <t>B07FWXSWY</t>
  </si>
  <si>
    <t>3/30/2018</t>
  </si>
  <si>
    <t>B07FWXTZT</t>
  </si>
  <si>
    <t>B07FWVWZR</t>
  </si>
  <si>
    <t>B07FWXYWW</t>
  </si>
  <si>
    <t>3/31/2018</t>
  </si>
  <si>
    <t>B07FWYSWY</t>
  </si>
  <si>
    <t>39 Years' Chapterwise Topicwise Solved Papers (2018-1979) IIT JEE Mathematics</t>
  </si>
  <si>
    <t>4/1/2018</t>
  </si>
  <si>
    <t>2018 - Q2</t>
  </si>
  <si>
    <t>B07FWXAWV</t>
  </si>
  <si>
    <t>JP Nursing Today (A Way to Success) For AIIMS, JIPMER, DSSSB, ESIC, PGI, RPSC, RAILWAY, MNS, RUHS &amp; All Other Staff Nurse Competitive Examinations</t>
  </si>
  <si>
    <t>AGARTALA</t>
  </si>
  <si>
    <t>Dinesh Sharma</t>
  </si>
  <si>
    <t>Jain Publications</t>
  </si>
  <si>
    <t>B07FWWXYV</t>
  </si>
  <si>
    <t>B07FWYUSW</t>
  </si>
  <si>
    <t>B07FWWXTX</t>
  </si>
  <si>
    <t>B07FWYAYZ</t>
  </si>
  <si>
    <t>B07FWXXWX</t>
  </si>
  <si>
    <t>B07FWXBZV</t>
  </si>
  <si>
    <t>SANGLI</t>
  </si>
  <si>
    <t>B07FWYXSZ</t>
  </si>
  <si>
    <t>B07FWXSVR</t>
  </si>
  <si>
    <t>PALAKKAD</t>
  </si>
  <si>
    <t>B07FWXBQV</t>
  </si>
  <si>
    <t>B07FWYVWQ</t>
  </si>
  <si>
    <t>4/2/2018</t>
  </si>
  <si>
    <t>B07FWVBZU</t>
  </si>
  <si>
    <t>SIRSA</t>
  </si>
  <si>
    <t>B07FWYTRQ</t>
  </si>
  <si>
    <t>BIDHAN NAGAR</t>
  </si>
  <si>
    <t>B07FWXAVZ</t>
  </si>
  <si>
    <t>Dungla</t>
  </si>
  <si>
    <t>4/3/2018</t>
  </si>
  <si>
    <t>B07FWXYVQ</t>
  </si>
  <si>
    <t>SIDDIPET</t>
  </si>
  <si>
    <t>B07FWVZYV</t>
  </si>
  <si>
    <t>B07FWXBXV</t>
  </si>
  <si>
    <t>Dowlaiswaram</t>
  </si>
  <si>
    <t>4/4/2018</t>
  </si>
  <si>
    <t>B07FWYZYQ</t>
  </si>
  <si>
    <t>Indian Army ACC Entrance Exam</t>
  </si>
  <si>
    <t>PATIALA</t>
  </si>
  <si>
    <t>Yajvendra Yadav, Ram Singh Yadav</t>
  </si>
  <si>
    <t>B07FWXTWU</t>
  </si>
  <si>
    <t>4/5/2018</t>
  </si>
  <si>
    <t>B07FWWVXX</t>
  </si>
  <si>
    <t>Physics for Joint Entrance Examination JEE (Advanced): Electrostatics and Current Electricity</t>
  </si>
  <si>
    <t>RATNAGIRI</t>
  </si>
  <si>
    <t>Â B. M. Sharma</t>
  </si>
  <si>
    <t>Cengage Learning India Private Limited</t>
  </si>
  <si>
    <t>B07FWWATZ</t>
  </si>
  <si>
    <t>Xam Idea Complete Series Science Class 9 for 2019 Exam</t>
  </si>
  <si>
    <t>Panel of Experts</t>
  </si>
  <si>
    <t>VK Global Publications Private Limited</t>
  </si>
  <si>
    <t>B07FWWXVQ</t>
  </si>
  <si>
    <t>B07FWXYQU</t>
  </si>
  <si>
    <t>B07FWYTQT</t>
  </si>
  <si>
    <t>B07FWWAYV</t>
  </si>
  <si>
    <t>B07FWYVVY</t>
  </si>
  <si>
    <t>4/6/2018</t>
  </si>
  <si>
    <t>B07FWYZVX</t>
  </si>
  <si>
    <t>DHANBAD</t>
  </si>
  <si>
    <t>B07FWWTXV</t>
  </si>
  <si>
    <t>B07FWXWRV</t>
  </si>
  <si>
    <t>Engineering Mathematics for GATE &amp; ESE (Prelims) 2019 - Theory &amp; Previous Solved Questions</t>
  </si>
  <si>
    <t>VARKALA</t>
  </si>
  <si>
    <t>Â Himanshu Bajpai</t>
  </si>
  <si>
    <t>B07FWYTWX</t>
  </si>
  <si>
    <t>4/7/2018</t>
  </si>
  <si>
    <t>B07FWYUZW</t>
  </si>
  <si>
    <t>Ordinary &amp; Partial Differential Equation</t>
  </si>
  <si>
    <t>URAN ISLAMPUR</t>
  </si>
  <si>
    <t>Jim Grimsley's</t>
  </si>
  <si>
    <t>Imprint Publisher</t>
  </si>
  <si>
    <t>B07FWYUYS</t>
  </si>
  <si>
    <t>BIKANER</t>
  </si>
  <si>
    <t>B07FWVZSY</t>
  </si>
  <si>
    <t>B07FWWBYQ</t>
  </si>
  <si>
    <t>4/8/2018</t>
  </si>
  <si>
    <t>B07FWYSQR</t>
  </si>
  <si>
    <t>B07FWVWXW</t>
  </si>
  <si>
    <t>curchorem</t>
  </si>
  <si>
    <t>B07FWVWTZ</t>
  </si>
  <si>
    <t>A Textbook of Thermal Engineering: Mechanical Technology</t>
  </si>
  <si>
    <t>NANDED WAGHALA</t>
  </si>
  <si>
    <t>RS Khurmi | JK Gupta</t>
  </si>
  <si>
    <t>B07FWXBRR</t>
  </si>
  <si>
    <t>DIBRUGARH</t>
  </si>
  <si>
    <t>4/9/2018</t>
  </si>
  <si>
    <t>B07FWWVZW</t>
  </si>
  <si>
    <t>UP</t>
  </si>
  <si>
    <t>B07FWXWQS</t>
  </si>
  <si>
    <t>B07FWXZVS</t>
  </si>
  <si>
    <t>B07FWYZYW</t>
  </si>
  <si>
    <t>GUMLA</t>
  </si>
  <si>
    <t>B07FWWZWW</t>
  </si>
  <si>
    <t>B07FWVBSW</t>
  </si>
  <si>
    <t>B07FWXZQW</t>
  </si>
  <si>
    <t>Solan</t>
  </si>
  <si>
    <t>B07FWVYSW</t>
  </si>
  <si>
    <t>B07FWXSVZ</t>
  </si>
  <si>
    <t>MADURAI</t>
  </si>
  <si>
    <t>TAMILNADU</t>
  </si>
  <si>
    <t>B07FWYSWZ</t>
  </si>
  <si>
    <t>ITAHAR</t>
  </si>
  <si>
    <t>B07FWWYUT</t>
  </si>
  <si>
    <t>ASANSOL</t>
  </si>
  <si>
    <t>B07FWWVYS</t>
  </si>
  <si>
    <t>B07FWVVZU</t>
  </si>
  <si>
    <t>Mathematical Physics</t>
  </si>
  <si>
    <t>RISHIKESH</t>
  </si>
  <si>
    <t>Â H. K. DassÂ </t>
  </si>
  <si>
    <t>4/10/2018</t>
  </si>
  <si>
    <t>B07FWWBSW</t>
  </si>
  <si>
    <t>B07FWYWQW</t>
  </si>
  <si>
    <t>SIWAN</t>
  </si>
  <si>
    <t>B07FWVBYS</t>
  </si>
  <si>
    <t>JEE Advanced Explorer 2019</t>
  </si>
  <si>
    <t>Anil Ahlawat</t>
  </si>
  <si>
    <t>MTG Learning Media (P) Limited</t>
  </si>
  <si>
    <t>B07FWXZYY</t>
  </si>
  <si>
    <t>FARIDABAD</t>
  </si>
  <si>
    <t>B07FWXVRV</t>
  </si>
  <si>
    <t>SAHARANPUR</t>
  </si>
  <si>
    <t>B07FWVZVW</t>
  </si>
  <si>
    <t>BANASKANTHA</t>
  </si>
  <si>
    <t>B07FWYAUR</t>
  </si>
  <si>
    <t>4/11/2018</t>
  </si>
  <si>
    <t>B07FWWXWV</t>
  </si>
  <si>
    <t>B07FWXARX</t>
  </si>
  <si>
    <t>Zunheboto</t>
  </si>
  <si>
    <t>NAGALAND</t>
  </si>
  <si>
    <t>B07FWVYZY</t>
  </si>
  <si>
    <t>Prep Guide to BITSAT 2019</t>
  </si>
  <si>
    <t>B07FWWAZV</t>
  </si>
  <si>
    <t>ADALAJ</t>
  </si>
  <si>
    <t>4/12/2018</t>
  </si>
  <si>
    <t>B07FWWSYW</t>
  </si>
  <si>
    <t>B07FWXSQS</t>
  </si>
  <si>
    <t>B07FWVVXU</t>
  </si>
  <si>
    <t>B07FWYVYY</t>
  </si>
  <si>
    <t>B07FWXWXX</t>
  </si>
  <si>
    <t>B07FWXTRU</t>
  </si>
  <si>
    <t>BALLIA</t>
  </si>
  <si>
    <t>B07FWYZQZ</t>
  </si>
  <si>
    <t>B07FWXAVR</t>
  </si>
  <si>
    <t>B07FWYZZR</t>
  </si>
  <si>
    <t>WAI</t>
  </si>
  <si>
    <t>4/13/2018</t>
  </si>
  <si>
    <t>B07FWXUYV</t>
  </si>
  <si>
    <t>B07FWWARV</t>
  </si>
  <si>
    <t>4/14/2018</t>
  </si>
  <si>
    <t>B07FWXUZX</t>
  </si>
  <si>
    <t>srinagar</t>
  </si>
  <si>
    <t>B07FWXTVQ</t>
  </si>
  <si>
    <t>B07FWXTZU</t>
  </si>
  <si>
    <t>B07FWVUVZ</t>
  </si>
  <si>
    <t>RIICO INDUSTRIAL AREA PALSANA</t>
  </si>
  <si>
    <t>4/15/2018</t>
  </si>
  <si>
    <t>4/16/2018</t>
  </si>
  <si>
    <t>B07FWYVXT</t>
  </si>
  <si>
    <t>38 Years' Chapterwise Topicwise Solved Papers (2016-1979) IIT JEE Chemistry</t>
  </si>
  <si>
    <t>BHONGIR</t>
  </si>
  <si>
    <t>Experts Compilation</t>
  </si>
  <si>
    <t>B07FWXBYT</t>
  </si>
  <si>
    <t>KOZHIKODE</t>
  </si>
  <si>
    <t>B07FWVXRZ</t>
  </si>
  <si>
    <t>B07FWYSRQ</t>
  </si>
  <si>
    <t>B07FWVUQR</t>
  </si>
  <si>
    <t>Lakshya for Teacher 2 Grade exam preparation. (English).</t>
  </si>
  <si>
    <t>SANGARIA</t>
  </si>
  <si>
    <t xml:space="preserve"> KANTI JAIN, MAHAVEER JAIN
</t>
  </si>
  <si>
    <t>MANU PRAKASHAN PVT LTD</t>
  </si>
  <si>
    <t>B07FWVWWY</t>
  </si>
  <si>
    <t>Barmer</t>
  </si>
  <si>
    <t>B07FWXBUV</t>
  </si>
  <si>
    <t>NAGAON</t>
  </si>
  <si>
    <t>B07FWWWTV</t>
  </si>
  <si>
    <t>MUGHALSARAI</t>
  </si>
  <si>
    <t>B07FWYWVX</t>
  </si>
  <si>
    <t>Mumbai</t>
  </si>
  <si>
    <t>4/17/2018</t>
  </si>
  <si>
    <t>B07FWWYSW</t>
  </si>
  <si>
    <t>PILANI TOWN</t>
  </si>
  <si>
    <t>4/18/2018</t>
  </si>
  <si>
    <t>B07FWWUQT</t>
  </si>
  <si>
    <t>Udaipur</t>
  </si>
  <si>
    <t>B07FWVAYT</t>
  </si>
  <si>
    <t>RAMANATHAPURAM</t>
  </si>
  <si>
    <t>B07FWXWSW</t>
  </si>
  <si>
    <t>EHV AC/DC Transmission</t>
  </si>
  <si>
    <t>SRI GANGANAGAR</t>
  </si>
  <si>
    <t>Sanjay Kumar Sharma</t>
  </si>
  <si>
    <t>S.K. Kataria &amp; Sons</t>
  </si>
  <si>
    <t>B07FWVUSQ</t>
  </si>
  <si>
    <t>B07FWXVRQ</t>
  </si>
  <si>
    <t>PANTNAGAR</t>
  </si>
  <si>
    <t>4/19/2018</t>
  </si>
  <si>
    <t>B07FWVXSY</t>
  </si>
  <si>
    <t>B07FWWWVW</t>
  </si>
  <si>
    <t>B07FWXAXX</t>
  </si>
  <si>
    <t>B07FWYAWT</t>
  </si>
  <si>
    <t>B07FWXXTY</t>
  </si>
  <si>
    <t>B07FWWTTZ</t>
  </si>
  <si>
    <t>MUVATTUPUZHA</t>
  </si>
  <si>
    <t>4/20/2018</t>
  </si>
  <si>
    <t>B07FWYVRR</t>
  </si>
  <si>
    <t>B07FWYURQ</t>
  </si>
  <si>
    <t>B07FWWYQY</t>
  </si>
  <si>
    <t>B07FWWYQX</t>
  </si>
  <si>
    <t>4/21/2018</t>
  </si>
  <si>
    <t>B07FWXTSW</t>
  </si>
  <si>
    <t>KANPUR</t>
  </si>
  <si>
    <t>B07FWYVSX</t>
  </si>
  <si>
    <t>EAST GODAVARI</t>
  </si>
  <si>
    <t>B07FWWYRS</t>
  </si>
  <si>
    <t>Mathematics for Joint Entrance Examination JEE (Advanced): Algebra</t>
  </si>
  <si>
    <t>Ghanshyam Tewani</t>
  </si>
  <si>
    <t>B07FWWYSY</t>
  </si>
  <si>
    <t>B07FWXAUQ</t>
  </si>
  <si>
    <t>Rohini west</t>
  </si>
  <si>
    <t>4/22/2018</t>
  </si>
  <si>
    <t>B07FWYSYW</t>
  </si>
  <si>
    <t>SIPCOT INDUSTRIAL PARK SRIPRUMBUDUR</t>
  </si>
  <si>
    <t>B07FWWBTT</t>
  </si>
  <si>
    <t>R.C.C. Designs</t>
  </si>
  <si>
    <t>ITANAGAR</t>
  </si>
  <si>
    <t>Â B.C. Punmia</t>
  </si>
  <si>
    <t>Laxmi Publications</t>
  </si>
  <si>
    <t>B07FWVXQW</t>
  </si>
  <si>
    <t>Wiley's Solomons &amp; Fryhle Organic Chemistry (New edition) for JEE (Main &amp; Advanced)</t>
  </si>
  <si>
    <t>SONGADH TAPI DISTRICT</t>
  </si>
  <si>
    <t>Â M.S. ChouhanÂ </t>
  </si>
  <si>
    <t>Wiley</t>
  </si>
  <si>
    <t>B07FWYSRT</t>
  </si>
  <si>
    <t>B07FWYTVT</t>
  </si>
  <si>
    <t>B07FWYVZU</t>
  </si>
  <si>
    <t>B07FWYUSX</t>
  </si>
  <si>
    <t>B07FWVWQR</t>
  </si>
  <si>
    <t>4/23/2018</t>
  </si>
  <si>
    <t>B07FWWXVW</t>
  </si>
  <si>
    <t>UPPER TADONG</t>
  </si>
  <si>
    <t>SIKKIM</t>
  </si>
  <si>
    <t>B07FWWBWT</t>
  </si>
  <si>
    <t>JAIPURr</t>
  </si>
  <si>
    <t>B07FWVART</t>
  </si>
  <si>
    <t>4/24/2018</t>
  </si>
  <si>
    <t>B07FWWBXU</t>
  </si>
  <si>
    <t>Gurugram</t>
  </si>
  <si>
    <t>B07FWXXWW</t>
  </si>
  <si>
    <t>B07FWYYZQ</t>
  </si>
  <si>
    <t>B07FWWTYY</t>
  </si>
  <si>
    <t>Xam Idea Complete Series Science Class 9 (Old Edition)</t>
  </si>
  <si>
    <t>KOPARGAON</t>
  </si>
  <si>
    <t>Panel of ExpertsÂ </t>
  </si>
  <si>
    <t>B07FWYAVQ</t>
  </si>
  <si>
    <t>JEYPUR</t>
  </si>
  <si>
    <t>B07FWYVSQ</t>
  </si>
  <si>
    <t>Bahraich</t>
  </si>
  <si>
    <t>4/25/2018</t>
  </si>
  <si>
    <t>B07FWXWWX</t>
  </si>
  <si>
    <t>South Dinajpur (Dakshin)</t>
  </si>
  <si>
    <t>B07FWWYZR</t>
  </si>
  <si>
    <t>B07FWVUQX</t>
  </si>
  <si>
    <t>Artificial Intelligence 3e: A Modern Approach</t>
  </si>
  <si>
    <t>Â Stuart Russell</t>
  </si>
  <si>
    <t>Pearson</t>
  </si>
  <si>
    <t>4/26/2018</t>
  </si>
  <si>
    <t>B07FWYATZ</t>
  </si>
  <si>
    <t>Budgam</t>
  </si>
  <si>
    <t>4/27/2018</t>
  </si>
  <si>
    <t>B07FWYSZY</t>
  </si>
  <si>
    <t>PUSHKAR</t>
  </si>
  <si>
    <t>B07FWVWXZ</t>
  </si>
  <si>
    <t>Lakshya Rajasthan Ki Kala, Sanskriti Va Itihas 2019 Bhag-2</t>
  </si>
  <si>
    <t>Thane</t>
  </si>
  <si>
    <t>MAHAVEER JAIN,ANSHUL JAIN KANTI JAIN</t>
  </si>
  <si>
    <t>B07FWYTZR</t>
  </si>
  <si>
    <t>Lakshya Rajasthan Ka Bhugol 2019 Part - I</t>
  </si>
  <si>
    <t>Â Kanti Jain</t>
  </si>
  <si>
    <t>Manu Prakashan Private Limited</t>
  </si>
  <si>
    <t>B07FWWAXU</t>
  </si>
  <si>
    <t>B07FWWBWR</t>
  </si>
  <si>
    <t>HABRA</t>
  </si>
  <si>
    <t>B07FWXARZ</t>
  </si>
  <si>
    <t>4/28/2018</t>
  </si>
  <si>
    <t>B07FWXYUQ</t>
  </si>
  <si>
    <t>B07FWVXXX</t>
  </si>
  <si>
    <t>B07FWYXVX</t>
  </si>
  <si>
    <t>B07FWVYXV</t>
  </si>
  <si>
    <t>najafgarh</t>
  </si>
  <si>
    <t>B07FWWVQU</t>
  </si>
  <si>
    <t>JASHPUR</t>
  </si>
  <si>
    <t>B07FWXYWU</t>
  </si>
  <si>
    <t>Gurgaon</t>
  </si>
  <si>
    <t>B07FWXAWW</t>
  </si>
  <si>
    <t>B07FWWXYX</t>
  </si>
  <si>
    <t>ORAI</t>
  </si>
  <si>
    <t>B07FWYXUY</t>
  </si>
  <si>
    <t>B07FWYXXV</t>
  </si>
  <si>
    <t>B07FWVYSU</t>
  </si>
  <si>
    <t>B07FWWSQU</t>
  </si>
  <si>
    <t>OZAR</t>
  </si>
  <si>
    <t>4/29/2018</t>
  </si>
  <si>
    <t>B07FWYUUS</t>
  </si>
  <si>
    <t>BEGUSARAI</t>
  </si>
  <si>
    <t>B07FWYSYV</t>
  </si>
  <si>
    <t>LAKHNA</t>
  </si>
  <si>
    <t>4/30/2018</t>
  </si>
  <si>
    <t>B07FWWVXR</t>
  </si>
  <si>
    <t>B07FWXUZT</t>
  </si>
  <si>
    <t>HAZARIBAGH</t>
  </si>
  <si>
    <t>B07FWWZTV</t>
  </si>
  <si>
    <t>B07FWVVRU</t>
  </si>
  <si>
    <t>B07FWWSZQ</t>
  </si>
  <si>
    <t>Rajasthan DITC - Informatics Assistant</t>
  </si>
  <si>
    <t>GKPÂ </t>
  </si>
  <si>
    <t>G.K. Publications</t>
  </si>
  <si>
    <t>B07FWWAZX</t>
  </si>
  <si>
    <t>Shubhash chock ratanada jodhpur</t>
  </si>
  <si>
    <t>B07FWWAUW</t>
  </si>
  <si>
    <t>Macro Economic Theory 13/e PB....Jhingan M L</t>
  </si>
  <si>
    <t>Â Jhingan M L</t>
  </si>
  <si>
    <t>VRINDA PUBLICATIONS P LT-DELHI</t>
  </si>
  <si>
    <t>B07FWYYRS</t>
  </si>
  <si>
    <t>Modern Operating Systems II SEM</t>
  </si>
  <si>
    <t>LUCKNOW CANTT</t>
  </si>
  <si>
    <t>Andrew S. Tanenbaum</t>
  </si>
  <si>
    <t>Prentice Hall</t>
  </si>
  <si>
    <t>B07FWYXQW</t>
  </si>
  <si>
    <t>SAKET NEW DELHI</t>
  </si>
  <si>
    <t>B07FWYASZ</t>
  </si>
  <si>
    <t>5/1/2018</t>
  </si>
  <si>
    <t>B07FWYUXV</t>
  </si>
  <si>
    <t>ZIRAKPUR</t>
  </si>
  <si>
    <t>B07FWWTTX</t>
  </si>
  <si>
    <t>B07FWWUVX</t>
  </si>
  <si>
    <t>CHERTHALA</t>
  </si>
  <si>
    <t>B07FWWBTU</t>
  </si>
  <si>
    <t>CHITTAURGARH</t>
  </si>
  <si>
    <t>B07FWWSRW</t>
  </si>
  <si>
    <t>B07FWXXZX</t>
  </si>
  <si>
    <t>Palwal</t>
  </si>
  <si>
    <t>B07FWVVWT</t>
  </si>
  <si>
    <t>B07FWXYWZ</t>
  </si>
  <si>
    <t>B07FWVURU</t>
  </si>
  <si>
    <t>Gwalior</t>
  </si>
  <si>
    <t>MP</t>
  </si>
  <si>
    <t>B07FWYYVY</t>
  </si>
  <si>
    <t>SIROHI</t>
  </si>
  <si>
    <t>B07FWWTQT</t>
  </si>
  <si>
    <t>5/2/2018</t>
  </si>
  <si>
    <t>B07FWVXQU</t>
  </si>
  <si>
    <t>HATHRAS</t>
  </si>
  <si>
    <t>B07FWVZUX</t>
  </si>
  <si>
    <t>Objective NCERT at Your Fingertips for NEET-JEE MADE EASY - Chemistry</t>
  </si>
  <si>
    <t>MORADABAD</t>
  </si>
  <si>
    <t>Â MTG Editorial Board</t>
  </si>
  <si>
    <t>Â MTG Learning Media Private Limited</t>
  </si>
  <si>
    <t>B07FWXVWT</t>
  </si>
  <si>
    <t>GARULIA</t>
  </si>
  <si>
    <t>B07FWYYVV</t>
  </si>
  <si>
    <t>B07FWYYXR</t>
  </si>
  <si>
    <t>jaipur</t>
  </si>
  <si>
    <t>B07FWXVXR</t>
  </si>
  <si>
    <t>ROORKEE</t>
  </si>
  <si>
    <t>B07FWXZXX</t>
  </si>
  <si>
    <t>B07FWVAYZ</t>
  </si>
  <si>
    <t>B07FWYWYX</t>
  </si>
  <si>
    <t>B07FWYVQW</t>
  </si>
  <si>
    <t>VYASANAGAR</t>
  </si>
  <si>
    <t>B07FWWSWV</t>
  </si>
  <si>
    <t>MORENA</t>
  </si>
  <si>
    <t>B07FWWTQU</t>
  </si>
  <si>
    <t>B07FWWYQV</t>
  </si>
  <si>
    <t>NORTH 24 PARGANAS</t>
  </si>
  <si>
    <t>B07FWYUZU</t>
  </si>
  <si>
    <t>B07FWVVSY</t>
  </si>
  <si>
    <t>B07FWWSXX</t>
  </si>
  <si>
    <t>Gotri-Sevasi Vadodara</t>
  </si>
  <si>
    <t>Gujarat</t>
  </si>
  <si>
    <t>B07FWXVRZ</t>
  </si>
  <si>
    <t>5/3/2018</t>
  </si>
  <si>
    <t>B07FWYWSV</t>
  </si>
  <si>
    <t>newdelhi</t>
  </si>
  <si>
    <t>delhi</t>
  </si>
  <si>
    <t>B07FWWWQQ</t>
  </si>
  <si>
    <t>Kolkata</t>
  </si>
  <si>
    <t>B07FWWUXT</t>
  </si>
  <si>
    <t>PIRAWA</t>
  </si>
  <si>
    <t>B07FWWZSS</t>
  </si>
  <si>
    <t>B07FWXYSY</t>
  </si>
  <si>
    <t>B07FWXAST</t>
  </si>
  <si>
    <t>Delhi</t>
  </si>
  <si>
    <t>5/4/2018</t>
  </si>
  <si>
    <t>B07FWWTVR</t>
  </si>
  <si>
    <t>JAMMIKUNTA</t>
  </si>
  <si>
    <t>B07FWXVWX</t>
  </si>
  <si>
    <t>B07FWWXQY</t>
  </si>
  <si>
    <t>B07FWVXZZ</t>
  </si>
  <si>
    <t>B07FWYYWY</t>
  </si>
  <si>
    <t>B07FWXUTU</t>
  </si>
  <si>
    <t>B07FWXSZS</t>
  </si>
  <si>
    <t>B07FWWYYQ</t>
  </si>
  <si>
    <t>REHAMBAL</t>
  </si>
  <si>
    <t>B07FWVBQX</t>
  </si>
  <si>
    <t>5/5/2018</t>
  </si>
  <si>
    <t>B07FWVWZT</t>
  </si>
  <si>
    <t>B07FWWVWQ</t>
  </si>
  <si>
    <t>AGARTALA, TRIPURA WEST</t>
  </si>
  <si>
    <t>B07FWXWQZ</t>
  </si>
  <si>
    <t>B07FWXBSU</t>
  </si>
  <si>
    <t>B07FWWZUV</t>
  </si>
  <si>
    <t>REWA</t>
  </si>
  <si>
    <t>B07FWYWWS</t>
  </si>
  <si>
    <t>B07FWWZXQ</t>
  </si>
  <si>
    <t>B07FWXAUT</t>
  </si>
  <si>
    <t>5/6/2018</t>
  </si>
  <si>
    <t>B07FWVVTY</t>
  </si>
  <si>
    <t>Jaipur</t>
  </si>
  <si>
    <t>B07FWWZRY</t>
  </si>
  <si>
    <t>B07FWVYWV</t>
  </si>
  <si>
    <t>B07FWVYQY</t>
  </si>
  <si>
    <t>KANCHIPURAM</t>
  </si>
  <si>
    <t>B07FWWURQ</t>
  </si>
  <si>
    <t>B07FWWVZS</t>
  </si>
  <si>
    <t>B07FWYSXX</t>
  </si>
  <si>
    <t>B07FWWVSV</t>
  </si>
  <si>
    <t>PRATAPGARH</t>
  </si>
  <si>
    <t>B07FWWZRW</t>
  </si>
  <si>
    <t>B07FWVAXQ</t>
  </si>
  <si>
    <t>B07FWXSSV</t>
  </si>
  <si>
    <t>KANGRA</t>
  </si>
  <si>
    <t>5/7/2018</t>
  </si>
  <si>
    <t>B07FWYAWX</t>
  </si>
  <si>
    <t>Amritsar</t>
  </si>
  <si>
    <t>B07FWXXVS</t>
  </si>
  <si>
    <t>B07FWXXVR</t>
  </si>
  <si>
    <t>Lakshay PTET Pre B.ED</t>
  </si>
  <si>
    <t>Ahmnedabad</t>
  </si>
  <si>
    <t>Â Mahaveer Jain, Kanthi Jain</t>
  </si>
  <si>
    <t>LAKSHYA (Manu prakashan pvt. ltd.)</t>
  </si>
  <si>
    <t>B07FWWWRU</t>
  </si>
  <si>
    <t>Building Construction</t>
  </si>
  <si>
    <t>AMBIKAPUR</t>
  </si>
  <si>
    <t xml:space="preserve"> Francis E. Drury </t>
  </si>
  <si>
    <t>Cambridge University Press</t>
  </si>
  <si>
    <t>B07FWWVTZ</t>
  </si>
  <si>
    <t>B07FWWWZS</t>
  </si>
  <si>
    <t>HISAR</t>
  </si>
  <si>
    <t>B07FWYAZR</t>
  </si>
  <si>
    <t>B07FWWTSS</t>
  </si>
  <si>
    <t>B07FWYZSV</t>
  </si>
  <si>
    <t>Strength of Material</t>
  </si>
  <si>
    <t>R.K. Bansal</t>
  </si>
  <si>
    <t>B07FWXBST</t>
  </si>
  <si>
    <t>5/8/2018</t>
  </si>
  <si>
    <t>B07FWWSZW</t>
  </si>
  <si>
    <t>B07FWWSQX</t>
  </si>
  <si>
    <t>B07FWXUXZ</t>
  </si>
  <si>
    <t>Microeconomics 8/e (PB)....Jhingan M L</t>
  </si>
  <si>
    <t>5/9/2018</t>
  </si>
  <si>
    <t>B07FWYYQW</t>
  </si>
  <si>
    <t>B07FWVYYT</t>
  </si>
  <si>
    <t>B07FWXAVS</t>
  </si>
  <si>
    <t>Munnekolala, Marathahalli, Bangalore</t>
  </si>
  <si>
    <t>karnataka</t>
  </si>
  <si>
    <t>B07FWXYTV</t>
  </si>
  <si>
    <t>B07FWYZXQ</t>
  </si>
  <si>
    <t>B07FWWWWV</t>
  </si>
  <si>
    <t>B07FWYXRR</t>
  </si>
  <si>
    <t>B07FWYXUS</t>
  </si>
  <si>
    <t>KHERLI</t>
  </si>
  <si>
    <t>B07FWWTXU</t>
  </si>
  <si>
    <t>Objective NCERT at Your Fingertips for NEET-AIIMS - Physics</t>
  </si>
  <si>
    <t>Â MTG Editorial BoardÂ </t>
  </si>
  <si>
    <t>MTG Learning Media Pvt Ltd</t>
  </si>
  <si>
    <t>B07FWYTZX</t>
  </si>
  <si>
    <t>THIYAGADURGAM</t>
  </si>
  <si>
    <t>B07FWYVWV</t>
  </si>
  <si>
    <t>NELLORE</t>
  </si>
  <si>
    <t>B07FWVWYX</t>
  </si>
  <si>
    <t>SAGAR</t>
  </si>
  <si>
    <t>5/10/2018</t>
  </si>
  <si>
    <t>B07FWVWSW</t>
  </si>
  <si>
    <t>B07FWYTUZ</t>
  </si>
  <si>
    <t>B07FWVVYU</t>
  </si>
  <si>
    <t>B07FWWVWR</t>
  </si>
  <si>
    <t>B07FWYWXQ</t>
  </si>
  <si>
    <t>BHARATPUR</t>
  </si>
  <si>
    <t>B07FWWTUT</t>
  </si>
  <si>
    <t>B07FWWXQZ</t>
  </si>
  <si>
    <t>B07FWVVZQ</t>
  </si>
  <si>
    <t>B07FWWSUV</t>
  </si>
  <si>
    <t>KALYAN</t>
  </si>
  <si>
    <t>B07FWXXUX</t>
  </si>
  <si>
    <t>B07FWVXTV</t>
  </si>
  <si>
    <t>5/11/2018</t>
  </si>
  <si>
    <t>B07FWWVUQ</t>
  </si>
  <si>
    <t>B07FWYSTY</t>
  </si>
  <si>
    <t>B07FWVUTW</t>
  </si>
  <si>
    <t>B07FWVZXZ</t>
  </si>
  <si>
    <t>B07FWVWWQ</t>
  </si>
  <si>
    <t>SANAND</t>
  </si>
  <si>
    <t>B07FWVBYQ</t>
  </si>
  <si>
    <t>B07FWWBZT</t>
  </si>
  <si>
    <t>B07FWXSRV</t>
  </si>
  <si>
    <t>B07FWXXXV</t>
  </si>
  <si>
    <t>FIROZPUR</t>
  </si>
  <si>
    <t>B07FWXBXS</t>
  </si>
  <si>
    <t>5/12/2018</t>
  </si>
  <si>
    <t>B07FWXBYV</t>
  </si>
  <si>
    <t>JIND</t>
  </si>
  <si>
    <t>B07FWWYWW</t>
  </si>
  <si>
    <t>B07FWXWUS</t>
  </si>
  <si>
    <t>Indore</t>
  </si>
  <si>
    <t>B07FWYYTS</t>
  </si>
  <si>
    <t>B07FWXBSX</t>
  </si>
  <si>
    <t>BAHADURGARH</t>
  </si>
  <si>
    <t>B07FWXYTW</t>
  </si>
  <si>
    <t>B07FWYXXY</t>
  </si>
  <si>
    <t>B07FWYYUQ</t>
  </si>
  <si>
    <t>B07FWWBXQ</t>
  </si>
  <si>
    <t>B07FWXZTR</t>
  </si>
  <si>
    <t>B07FWVXWS</t>
  </si>
  <si>
    <t>SANCHORE</t>
  </si>
  <si>
    <t>5/13/2018</t>
  </si>
  <si>
    <t>B07FWXSQR</t>
  </si>
  <si>
    <t>B07FWYAQZ</t>
  </si>
  <si>
    <t>KAPURTHALA</t>
  </si>
  <si>
    <t>B07FWXVYS</t>
  </si>
  <si>
    <t>Objective Physics for NEET - Vol. 2</t>
  </si>
  <si>
    <t>B07FWVVVT</t>
  </si>
  <si>
    <t>B07FWVBUW</t>
  </si>
  <si>
    <t>Meerut</t>
  </si>
  <si>
    <t>uttar pradesh</t>
  </si>
  <si>
    <t>B07FWYYSZ</t>
  </si>
  <si>
    <t>B07FWVXVU</t>
  </si>
  <si>
    <t>B07FWWVYW</t>
  </si>
  <si>
    <t>B07FWWUXY</t>
  </si>
  <si>
    <t>Allahabad</t>
  </si>
  <si>
    <t>B07FWVVUW</t>
  </si>
  <si>
    <t>TRIMBAK</t>
  </si>
  <si>
    <t>B07FWYXSQ</t>
  </si>
  <si>
    <t>UDHAMPUR</t>
  </si>
  <si>
    <t>B07FWXAQT</t>
  </si>
  <si>
    <t>B07FWXBSQ</t>
  </si>
  <si>
    <t>B07FWXVXS</t>
  </si>
  <si>
    <t>B07FWYWQX</t>
  </si>
  <si>
    <t>B07FWYUQY</t>
  </si>
  <si>
    <t>B07FWXSXT</t>
  </si>
  <si>
    <t>B07FWYXQR</t>
  </si>
  <si>
    <t>B07FWVYYX</t>
  </si>
  <si>
    <t>B07FWXZSX</t>
  </si>
  <si>
    <t>B07FWYVXS</t>
  </si>
  <si>
    <t>B07FWVVVQ</t>
  </si>
  <si>
    <t>B07FWXVSX</t>
  </si>
  <si>
    <t>ALIGARH</t>
  </si>
  <si>
    <t>5/14/2018</t>
  </si>
  <si>
    <t>B07FWYYSW</t>
  </si>
  <si>
    <t>B07FWYBXU</t>
  </si>
  <si>
    <t>Lakshya - Rajasthan Police Sub - Inspector Exam Book Part - II</t>
  </si>
  <si>
    <t>B07FWWZRT</t>
  </si>
  <si>
    <t>B07FWXZYT</t>
  </si>
  <si>
    <t>Mathematical Physics (Old Edition)</t>
  </si>
  <si>
    <t>ANAND</t>
  </si>
  <si>
    <t>Dass H. K.</t>
  </si>
  <si>
    <t>S Chand &amp; Co Ltd</t>
  </si>
  <si>
    <t>5/15/2018</t>
  </si>
  <si>
    <t>B07FWXAUY</t>
  </si>
  <si>
    <t>B07FWXWQV</t>
  </si>
  <si>
    <t>B07FWXYTX</t>
  </si>
  <si>
    <t>bhopal</t>
  </si>
  <si>
    <t>madhya pradesh</t>
  </si>
  <si>
    <t>B07FWXWTY</t>
  </si>
  <si>
    <t>B07FWXSWT</t>
  </si>
  <si>
    <t>B07FWXUUV</t>
  </si>
  <si>
    <t>B07FWVZZY</t>
  </si>
  <si>
    <t>B07FWYZXT</t>
  </si>
  <si>
    <t>B07FWVYVW</t>
  </si>
  <si>
    <t>B07FWVAXU</t>
  </si>
  <si>
    <t>B07FWVBXZ</t>
  </si>
  <si>
    <t>B07FWVWYR</t>
  </si>
  <si>
    <t>BAGHPAT</t>
  </si>
  <si>
    <t>B07FWWXWY</t>
  </si>
  <si>
    <t>5/16/2018</t>
  </si>
  <si>
    <t>B07FWVBRX</t>
  </si>
  <si>
    <t>B07FWXVUT</t>
  </si>
  <si>
    <t>MIRZAPUR CUM VINDHYACHAL</t>
  </si>
  <si>
    <t>B07FWYSYS</t>
  </si>
  <si>
    <t>B07FWVXTU</t>
  </si>
  <si>
    <t>B07FWXBYU</t>
  </si>
  <si>
    <t>B07FWXTWX</t>
  </si>
  <si>
    <t>B07FWXAQQ</t>
  </si>
  <si>
    <t>5/17/2018</t>
  </si>
  <si>
    <t>B07FWVWSQ</t>
  </si>
  <si>
    <t>5/18/2018</t>
  </si>
  <si>
    <t>B07FWVUUX</t>
  </si>
  <si>
    <t>Bhubaneswar</t>
  </si>
  <si>
    <t>5/19/2018</t>
  </si>
  <si>
    <t>B07FWYVZR</t>
  </si>
  <si>
    <t>ISLAMPUR</t>
  </si>
  <si>
    <t>5/20/2018</t>
  </si>
  <si>
    <t>B07FWWXZY</t>
  </si>
  <si>
    <t>GWALIOR</t>
  </si>
  <si>
    <t>B07FWWUYS</t>
  </si>
  <si>
    <t>B07FWVZVR</t>
  </si>
  <si>
    <t>B07FWYYWS</t>
  </si>
  <si>
    <t>MATHURA</t>
  </si>
  <si>
    <t>B07FWWUQZ</t>
  </si>
  <si>
    <t>PETHAPUR</t>
  </si>
  <si>
    <t>B07FWWYZW</t>
  </si>
  <si>
    <t>B07FWXSVQ</t>
  </si>
  <si>
    <t>B07FWYYTT</t>
  </si>
  <si>
    <t>5/21/2018</t>
  </si>
  <si>
    <t>B07FWYSSR</t>
  </si>
  <si>
    <t>B07FWWXVT</t>
  </si>
  <si>
    <t>5/22/2018</t>
  </si>
  <si>
    <t>B07FWYSVS</t>
  </si>
  <si>
    <t>CUTTACK</t>
  </si>
  <si>
    <t>5/23/2018</t>
  </si>
  <si>
    <t>B07FWVXWV</t>
  </si>
  <si>
    <t>Objective Biology NEET &amp; AIIMS (Set of 2 Volumes) (2019-2020)Session by Dr. Ali</t>
  </si>
  <si>
    <t>Himanshu Agarwal</t>
  </si>
  <si>
    <t>5/24/2018</t>
  </si>
  <si>
    <t>B07FWWSYV</t>
  </si>
  <si>
    <t>DEORIA</t>
  </si>
  <si>
    <t>B07FWXZQS</t>
  </si>
  <si>
    <t>B07FWXYWV</t>
  </si>
  <si>
    <t>B07FWWZRU</t>
  </si>
  <si>
    <t>JHAJJAR</t>
  </si>
  <si>
    <t>5/25/2018</t>
  </si>
  <si>
    <t>B07FWYWRR</t>
  </si>
  <si>
    <t>5/26/2018</t>
  </si>
  <si>
    <t>B07FWYZXW</t>
  </si>
  <si>
    <t>5/27/2018</t>
  </si>
  <si>
    <t>B07FWXXWV</t>
  </si>
  <si>
    <t>Database System Concepts and relations</t>
  </si>
  <si>
    <t>nasik</t>
  </si>
  <si>
    <t>Silberschatz, Korth and Sudarshan</t>
  </si>
  <si>
    <t>B07FWWASR</t>
  </si>
  <si>
    <t>39 Years' Chapterwise Topicwise Solved Papers (2018-1979) IIT JEE Physics</t>
  </si>
  <si>
    <t>CHIRKUNDA</t>
  </si>
  <si>
    <t>B07FWXVUZ</t>
  </si>
  <si>
    <t>5/28/2018</t>
  </si>
  <si>
    <t>B07FWVVSU</t>
  </si>
  <si>
    <t>PATHANAMTHITTA</t>
  </si>
  <si>
    <t>B07FWXWZU</t>
  </si>
  <si>
    <t>5/29/2018</t>
  </si>
  <si>
    <t>B07FWYZRS</t>
  </si>
  <si>
    <t>VIJAYAWADA</t>
  </si>
  <si>
    <t>B07FWXVQR</t>
  </si>
  <si>
    <t>B07FWWZZX</t>
  </si>
  <si>
    <t>5/30/2018</t>
  </si>
  <si>
    <t>5/31/2018</t>
  </si>
  <si>
    <t>B07FWXVZU</t>
  </si>
  <si>
    <t>6/1/2018</t>
  </si>
  <si>
    <t>B07FWVATX</t>
  </si>
  <si>
    <t>6/2/2018</t>
  </si>
  <si>
    <t>B07FWXUWX</t>
  </si>
  <si>
    <t>B07FWYWUY</t>
  </si>
  <si>
    <t>RANCHI</t>
  </si>
  <si>
    <t>B07FWWWTT</t>
  </si>
  <si>
    <t>BATHINDA</t>
  </si>
  <si>
    <t>Punjab</t>
  </si>
  <si>
    <t>B07FWYXZU</t>
  </si>
  <si>
    <t>Lakshya Rajasthan 2019 paper 1st Rajasthan bhugol &amp; arthvavstha for all competition exams</t>
  </si>
  <si>
    <t>pindwara</t>
  </si>
  <si>
    <t>Kanti Jain</t>
  </si>
  <si>
    <t>B07FWVZTS</t>
  </si>
  <si>
    <t>Ghitorni</t>
  </si>
  <si>
    <t>B07FWWYUU</t>
  </si>
  <si>
    <t>B07FWYWQQ</t>
  </si>
  <si>
    <t>DINDASPUR</t>
  </si>
  <si>
    <t>B07FWVXWW</t>
  </si>
  <si>
    <t>6/3/2018</t>
  </si>
  <si>
    <t>B07FWWVXV</t>
  </si>
  <si>
    <t>B07FWXBUT</t>
  </si>
  <si>
    <t>B07FWYAYS</t>
  </si>
  <si>
    <t>B07FWVVSQ</t>
  </si>
  <si>
    <t>B07FWVBTW</t>
  </si>
  <si>
    <t>B07FWYTZT</t>
  </si>
  <si>
    <t>B07FWWSWQ</t>
  </si>
  <si>
    <t>BEDI</t>
  </si>
  <si>
    <t>B07FWWSZV</t>
  </si>
  <si>
    <t>B07FWWBYU</t>
  </si>
  <si>
    <t>B07FWWZTX</t>
  </si>
  <si>
    <t>NARWANA</t>
  </si>
  <si>
    <t>6/4/2018</t>
  </si>
  <si>
    <t>B07FWXUUR</t>
  </si>
  <si>
    <t>B07FWXWUZ</t>
  </si>
  <si>
    <t>Lakshya Rajasthan Police - Constable</t>
  </si>
  <si>
    <t>Kanti and Mahaveer Jain</t>
  </si>
  <si>
    <t>Lakshya Publication</t>
  </si>
  <si>
    <t>B07FWVXUU</t>
  </si>
  <si>
    <t>HAPUR</t>
  </si>
  <si>
    <t>B07FWXSYT</t>
  </si>
  <si>
    <t>B07FWWVYT</t>
  </si>
  <si>
    <t>Lakshya Rajasthan Police Constable ONLINE TEST 2019</t>
  </si>
  <si>
    <t>Nanpura  surat</t>
  </si>
  <si>
    <t>Kanti JainÂ </t>
  </si>
  <si>
    <t>B07FWXXXY</t>
  </si>
  <si>
    <t>B07FWWSUT</t>
  </si>
  <si>
    <t>B07FWYWTQ</t>
  </si>
  <si>
    <t>VARELI, KADODARA</t>
  </si>
  <si>
    <t>B07FWWAQZ</t>
  </si>
  <si>
    <t>B07FWYARU</t>
  </si>
  <si>
    <t>Advanced Problems in Organic Chemistry for JEE With Solution Manual (2019-2020)</t>
  </si>
  <si>
    <t>JHANSI</t>
  </si>
  <si>
    <t>M.S. Chouhan</t>
  </si>
  <si>
    <t>B07FWYYRY</t>
  </si>
  <si>
    <t>champa</t>
  </si>
  <si>
    <t>6/5/2018</t>
  </si>
  <si>
    <t>B07FWXYZV</t>
  </si>
  <si>
    <t>B07FWXXYU</t>
  </si>
  <si>
    <t>B07FWWXSV</t>
  </si>
  <si>
    <t>B07FWYZWY</t>
  </si>
  <si>
    <t>B07FWXXYT</t>
  </si>
  <si>
    <t>hyderabad</t>
  </si>
  <si>
    <t>B07FWYATT</t>
  </si>
  <si>
    <t>B07FWVURV</t>
  </si>
  <si>
    <t>6/6/2018</t>
  </si>
  <si>
    <t>B07FWVWYV</t>
  </si>
  <si>
    <t>B07FWXATW</t>
  </si>
  <si>
    <t>PARTAPUR</t>
  </si>
  <si>
    <t>B07FWYATQ</t>
  </si>
  <si>
    <t>new delhi</t>
  </si>
  <si>
    <t>B07FWWWQZ</t>
  </si>
  <si>
    <t>B07FWWVTS</t>
  </si>
  <si>
    <t>6/7/2018</t>
  </si>
  <si>
    <t>B07FWVYTW</t>
  </si>
  <si>
    <t>B07FWYXYR</t>
  </si>
  <si>
    <t>KURUKSHETRA</t>
  </si>
  <si>
    <t>B07FWWYSX</t>
  </si>
  <si>
    <t>MIRZAPUR</t>
  </si>
  <si>
    <t>6/8/2018</t>
  </si>
  <si>
    <t>B07FWXUZW</t>
  </si>
  <si>
    <t>BUDAUN</t>
  </si>
  <si>
    <t>B07FWXTTV</t>
  </si>
  <si>
    <t>6/9/2018</t>
  </si>
  <si>
    <t>B07FWVZRQ</t>
  </si>
  <si>
    <t>TAKI</t>
  </si>
  <si>
    <t>6/10/2018</t>
  </si>
  <si>
    <t>B07FWWYYR</t>
  </si>
  <si>
    <t>Objective NCERT at Your Fingertips for NEET-JEE - Physics</t>
  </si>
  <si>
    <t>KAITHAL</t>
  </si>
  <si>
    <t>MTG PUBLICATION</t>
  </si>
  <si>
    <t>6/11/2018</t>
  </si>
  <si>
    <t>6/12/2018</t>
  </si>
  <si>
    <t>B07FWWSYS</t>
  </si>
  <si>
    <t>B07FWYXZR</t>
  </si>
  <si>
    <t>B07FWWSWX</t>
  </si>
  <si>
    <t>B07FWYAZU</t>
  </si>
  <si>
    <t>B07FWXYUR</t>
  </si>
  <si>
    <t>B07FWWSXS</t>
  </si>
  <si>
    <t>B07FWWART</t>
  </si>
  <si>
    <t>B07FWYUXQ</t>
  </si>
  <si>
    <t>PORBANDAR</t>
  </si>
  <si>
    <t>6/13/2018</t>
  </si>
  <si>
    <t>B07FWYUWT</t>
  </si>
  <si>
    <t>B07FWYVTW</t>
  </si>
  <si>
    <t>6/14/2018</t>
  </si>
  <si>
    <t>B07FWXVQV</t>
  </si>
  <si>
    <t>Phagwara</t>
  </si>
  <si>
    <t>B07FWXAUZ</t>
  </si>
  <si>
    <t>B07FWWXRX</t>
  </si>
  <si>
    <t>B07FWYSQW</t>
  </si>
  <si>
    <t>B07FWXAQY</t>
  </si>
  <si>
    <t>PANAJI</t>
  </si>
  <si>
    <t>B07FWWBUU</t>
  </si>
  <si>
    <t>6/15/2018</t>
  </si>
  <si>
    <t>B07FWWXUR</t>
  </si>
  <si>
    <t>DULIAJAN</t>
  </si>
  <si>
    <t>6/16/2018</t>
  </si>
  <si>
    <t>B07FWWVVX</t>
  </si>
  <si>
    <t>B07FWYBYR</t>
  </si>
  <si>
    <t>B07FWXASZ</t>
  </si>
  <si>
    <t>B07FWYZUW</t>
  </si>
  <si>
    <t>AGRA</t>
  </si>
  <si>
    <t>6/17/2018</t>
  </si>
  <si>
    <t>B07FWVWVS</t>
  </si>
  <si>
    <t>KARANPUR</t>
  </si>
  <si>
    <t>B07FWXTXQ</t>
  </si>
  <si>
    <t>6/18/2018</t>
  </si>
  <si>
    <t>B07FWXSXR</t>
  </si>
  <si>
    <t>B07FWWSZX</t>
  </si>
  <si>
    <t>BHUJ</t>
  </si>
  <si>
    <t>B07FWWATW</t>
  </si>
  <si>
    <t>B07FWVVQQ</t>
  </si>
  <si>
    <t>B07FWWVUU</t>
  </si>
  <si>
    <t>HOSHIARPUR</t>
  </si>
  <si>
    <t>B07FWXVQZ</t>
  </si>
  <si>
    <t>B07FWVAUZ</t>
  </si>
  <si>
    <t>B07FWYXRS</t>
  </si>
  <si>
    <t>B07FWXXVW</t>
  </si>
  <si>
    <t>6/19/2018</t>
  </si>
  <si>
    <t>B07FWVAUX</t>
  </si>
  <si>
    <t>B07FWWWRY</t>
  </si>
  <si>
    <t>BEAWAR</t>
  </si>
  <si>
    <t>B07FWYZTX</t>
  </si>
  <si>
    <t>B07FWXVWZ</t>
  </si>
  <si>
    <t>B07FWXVRW</t>
  </si>
  <si>
    <t>B07FWYTUT</t>
  </si>
  <si>
    <t>B07FWYVVS</t>
  </si>
  <si>
    <t>B07FWXZQX</t>
  </si>
  <si>
    <t>B07FWYAUW</t>
  </si>
  <si>
    <t>B07FWVAQZ</t>
  </si>
  <si>
    <t>6/20/2018</t>
  </si>
  <si>
    <t>B07FWYASV</t>
  </si>
  <si>
    <t>B07FWYYUX</t>
  </si>
  <si>
    <t>B07FWXZUS</t>
  </si>
  <si>
    <t>BARDEZ</t>
  </si>
  <si>
    <t>6/21/2018</t>
  </si>
  <si>
    <t>B07FWVWRW</t>
  </si>
  <si>
    <t>6/22/2018</t>
  </si>
  <si>
    <t>B07FWVVXV</t>
  </si>
  <si>
    <t>MODINAGAR</t>
  </si>
  <si>
    <t>6/23/2018</t>
  </si>
  <si>
    <t>B07FWXZVY</t>
  </si>
  <si>
    <t>B07FWYSRZ</t>
  </si>
  <si>
    <t>B07FWYUTR</t>
  </si>
  <si>
    <t>B07FWWZXR</t>
  </si>
  <si>
    <t>B07FWYWXR</t>
  </si>
  <si>
    <t>B07FWVAST</t>
  </si>
  <si>
    <t>RANGA REDDY DISTRICT</t>
  </si>
  <si>
    <t>B07FWYAQV</t>
  </si>
  <si>
    <t>6/24/2018</t>
  </si>
  <si>
    <t>B07FWVVVU</t>
  </si>
  <si>
    <t>B07FWXZTU</t>
  </si>
  <si>
    <t>B07FWYZSS</t>
  </si>
  <si>
    <t>B07FWWTXY</t>
  </si>
  <si>
    <t>B07FWYATY</t>
  </si>
  <si>
    <t>B07FWWUYX</t>
  </si>
  <si>
    <t>6/25/2018</t>
  </si>
  <si>
    <t>B07FWXZRX</t>
  </si>
  <si>
    <t>B07FWWAZY</t>
  </si>
  <si>
    <t>6/26/2018</t>
  </si>
  <si>
    <t>B07FWYXTS</t>
  </si>
  <si>
    <t>B07FWXSVS</t>
  </si>
  <si>
    <t>B07FWXATS</t>
  </si>
  <si>
    <t>B07FWWZXV</t>
  </si>
  <si>
    <t>6/27/2018</t>
  </si>
  <si>
    <t>B07FWYAVY</t>
  </si>
  <si>
    <t>6/28/2018</t>
  </si>
  <si>
    <t>B07FWWWUT</t>
  </si>
  <si>
    <t>B07FWVAXT</t>
  </si>
  <si>
    <t>6/29/2018</t>
  </si>
  <si>
    <t>B07FWXSZR</t>
  </si>
  <si>
    <t>KARHAL</t>
  </si>
  <si>
    <t>6/30/2018</t>
  </si>
  <si>
    <t>B07FWXBTR</t>
  </si>
  <si>
    <t>B07FWXTRW</t>
  </si>
  <si>
    <t>BELAGAVI</t>
  </si>
  <si>
    <t>7/1/2018</t>
  </si>
  <si>
    <t>2018 - Q3</t>
  </si>
  <si>
    <t>B07FWYVXW</t>
  </si>
  <si>
    <t>B07FWYWRT</t>
  </si>
  <si>
    <t>B07FWYYYX</t>
  </si>
  <si>
    <t>MAUDA</t>
  </si>
  <si>
    <t>B07FWYBYX</t>
  </si>
  <si>
    <t>B07FWYSWS</t>
  </si>
  <si>
    <t>7/2/2018</t>
  </si>
  <si>
    <t>B07FWWZYT</t>
  </si>
  <si>
    <t>B07FWVYUU</t>
  </si>
  <si>
    <t>MUNDRA</t>
  </si>
  <si>
    <t>7/3/2018</t>
  </si>
  <si>
    <t>B07FWYSXS</t>
  </si>
  <si>
    <t>Behror</t>
  </si>
  <si>
    <t>B07FWXVYQ</t>
  </si>
  <si>
    <t>B07FWWTUY</t>
  </si>
  <si>
    <t>B07FWYAZX</t>
  </si>
  <si>
    <t>7/4/2018</t>
  </si>
  <si>
    <t>B07FWXXZV</t>
  </si>
  <si>
    <t>BAIDYABATI</t>
  </si>
  <si>
    <t>B07FWVZZT</t>
  </si>
  <si>
    <t>B07FWXZUT</t>
  </si>
  <si>
    <t>B07FWYZRU</t>
  </si>
  <si>
    <t>B07FWYUXW</t>
  </si>
  <si>
    <t>kanpur</t>
  </si>
  <si>
    <t>B07FWWAUR</t>
  </si>
  <si>
    <t>B07FWWXVX</t>
  </si>
  <si>
    <t>B07FWVBRR</t>
  </si>
  <si>
    <t>B07FWWSTU</t>
  </si>
  <si>
    <t>7/5/2018</t>
  </si>
  <si>
    <t>B07FWVVTX</t>
  </si>
  <si>
    <t>B07FWWVRS</t>
  </si>
  <si>
    <t>7/6/2018</t>
  </si>
  <si>
    <t>B07FWWBQV</t>
  </si>
  <si>
    <t>Nayabazar</t>
  </si>
  <si>
    <t>7/7/2018</t>
  </si>
  <si>
    <t>B07FWXVSV</t>
  </si>
  <si>
    <t>B07FWYTSX</t>
  </si>
  <si>
    <t>Charki dadri</t>
  </si>
  <si>
    <t>B07FWYAUV</t>
  </si>
  <si>
    <t>B07FWWYSV</t>
  </si>
  <si>
    <t>Kishangarh, ajmer</t>
  </si>
  <si>
    <t>B07FWWBRZ</t>
  </si>
  <si>
    <t>B07FWVWUX</t>
  </si>
  <si>
    <t>Reengus</t>
  </si>
  <si>
    <t>7/8/2018</t>
  </si>
  <si>
    <t>B07FWVUUY</t>
  </si>
  <si>
    <t>B07FWXVTQ</t>
  </si>
  <si>
    <t>IMPHAL WEST</t>
  </si>
  <si>
    <t>7/9/2018</t>
  </si>
  <si>
    <t>B07FWYYSU</t>
  </si>
  <si>
    <t>Umra, Surat</t>
  </si>
  <si>
    <t>7/10/2018</t>
  </si>
  <si>
    <t>B07FWVXRR</t>
  </si>
  <si>
    <t>7/11/2018</t>
  </si>
  <si>
    <t>B07FWYVYT</t>
  </si>
  <si>
    <t>7/12/2018</t>
  </si>
  <si>
    <t>B07FWYWTW</t>
  </si>
  <si>
    <t>banglore</t>
  </si>
  <si>
    <t>7/13/2018</t>
  </si>
  <si>
    <t>B07FWXSWR</t>
  </si>
  <si>
    <t>Srinagar garhwal</t>
  </si>
  <si>
    <t>7/14/2018</t>
  </si>
  <si>
    <t>7/15/2018</t>
  </si>
  <si>
    <t>B07FWWYUS</t>
  </si>
  <si>
    <t>7/16/2018</t>
  </si>
  <si>
    <t>B07FWXAZY</t>
  </si>
  <si>
    <t>B07FWVXTY</t>
  </si>
  <si>
    <t>7/17/2018</t>
  </si>
  <si>
    <t>B07FWWYTZ</t>
  </si>
  <si>
    <t>B07FWWBRR</t>
  </si>
  <si>
    <t>B07FWXTZR</t>
  </si>
  <si>
    <t>BUTIBORI MIDC</t>
  </si>
  <si>
    <t>7/18/2018</t>
  </si>
  <si>
    <t>B07FWXTYX</t>
  </si>
  <si>
    <t>7/19/2018</t>
  </si>
  <si>
    <t>B07FWVATY</t>
  </si>
  <si>
    <t>KHORDA</t>
  </si>
  <si>
    <t>B07FWWYVS</t>
  </si>
  <si>
    <t>7/20/2018</t>
  </si>
  <si>
    <t>B07FWVWXQ</t>
  </si>
  <si>
    <t>B07FWYWXW</t>
  </si>
  <si>
    <t>TEZPUR</t>
  </si>
  <si>
    <t>B07FWVZQW</t>
  </si>
  <si>
    <t>B07FWWBWQ</t>
  </si>
  <si>
    <t>SIWANI</t>
  </si>
  <si>
    <t>B07FWYZQQ</t>
  </si>
  <si>
    <t>B07FWYBZV</t>
  </si>
  <si>
    <t>SOUTH GOA</t>
  </si>
  <si>
    <t>7/21/2018</t>
  </si>
  <si>
    <t>B07FWWVQX</t>
  </si>
  <si>
    <t>7/22/2018</t>
  </si>
  <si>
    <t>B07FWWAZZ</t>
  </si>
  <si>
    <t>Bal RamKatha - TextBook in Hindi for Class - 6  - 645</t>
  </si>
  <si>
    <t>NCERT</t>
  </si>
  <si>
    <t>National Council of Education Research and Training (2014)</t>
  </si>
  <si>
    <t>7/23/2018</t>
  </si>
  <si>
    <t>7/24/2018</t>
  </si>
  <si>
    <t>7/25/2018</t>
  </si>
  <si>
    <t>B07FWYVWT</t>
  </si>
  <si>
    <t>7/26/2018</t>
  </si>
  <si>
    <t>B07FWWWQS</t>
  </si>
  <si>
    <t>7/27/2018</t>
  </si>
  <si>
    <t>7/28/2018</t>
  </si>
  <si>
    <t>B07FWWZQW</t>
  </si>
  <si>
    <t>B07FWYAWU</t>
  </si>
  <si>
    <t>B07FWWBYZ</t>
  </si>
  <si>
    <t>BIDAR</t>
  </si>
  <si>
    <t>B07FWWVYZ</t>
  </si>
  <si>
    <t>7/29/2018</t>
  </si>
  <si>
    <t>B07FWXWZX</t>
  </si>
  <si>
    <t>UNIX CONCEPTS AND APPLICATIONS</t>
  </si>
  <si>
    <t>Hodal</t>
  </si>
  <si>
    <t>Â Sumitabha Das</t>
  </si>
  <si>
    <t>7/30/2018</t>
  </si>
  <si>
    <t>7/31/2018</t>
  </si>
  <si>
    <t>B07FWXBUX</t>
  </si>
  <si>
    <t>8/1/2018</t>
  </si>
  <si>
    <t>B07FWYTWW</t>
  </si>
  <si>
    <t>B07FWXSSS</t>
  </si>
  <si>
    <t>B07FWWAQV</t>
  </si>
  <si>
    <t>SHEIKHPURA</t>
  </si>
  <si>
    <t>8/2/2018</t>
  </si>
  <si>
    <t>8/3/2018</t>
  </si>
  <si>
    <t>B07FWVBWS</t>
  </si>
  <si>
    <t>8/4/2018</t>
  </si>
  <si>
    <t>B07FWVARU</t>
  </si>
  <si>
    <t>8/5/2018</t>
  </si>
  <si>
    <t>B07FWYUQV</t>
  </si>
  <si>
    <t>Pathsala</t>
  </si>
  <si>
    <t>8/6/2018</t>
  </si>
  <si>
    <t>B07FWWAQQ</t>
  </si>
  <si>
    <t>DUMKA</t>
  </si>
  <si>
    <t>B07FWWSSZ</t>
  </si>
  <si>
    <t>8/7/2018</t>
  </si>
  <si>
    <t>B07FWWVUR</t>
  </si>
  <si>
    <t>RAJPURA</t>
  </si>
  <si>
    <t>B07FWWUXW</t>
  </si>
  <si>
    <t>8/8/2018</t>
  </si>
  <si>
    <t>B07FWXZTW</t>
  </si>
  <si>
    <t>English Grammar for Today Indian</t>
  </si>
  <si>
    <t>BHIWANDI</t>
  </si>
  <si>
    <t>Bloomsbury Publishing</t>
  </si>
  <si>
    <t>B07FWVASQ</t>
  </si>
  <si>
    <t>B07FWXAVU</t>
  </si>
  <si>
    <t>8/9/2018</t>
  </si>
  <si>
    <t>B07FWYASR</t>
  </si>
  <si>
    <t>8/10/2018</t>
  </si>
  <si>
    <t>B07FWVAWW</t>
  </si>
  <si>
    <t>8/11/2018</t>
  </si>
  <si>
    <t>B07FWXSYS</t>
  </si>
  <si>
    <t>8/12/2018</t>
  </si>
  <si>
    <t>B07FWYVZS</t>
  </si>
  <si>
    <t>8/13/2018</t>
  </si>
  <si>
    <t>B07FWYTXR</t>
  </si>
  <si>
    <t>Accountancy Financial Accounting Part - 1 Textbook for Class - 11- 11110</t>
  </si>
  <si>
    <t>LALGUDI</t>
  </si>
  <si>
    <t>8/14/2018</t>
  </si>
  <si>
    <t>B07FWYXVW</t>
  </si>
  <si>
    <t>8/15/2018</t>
  </si>
  <si>
    <t>8/16/2018</t>
  </si>
  <si>
    <t>8/17/2018</t>
  </si>
  <si>
    <t>B07FWVXTT</t>
  </si>
  <si>
    <t>8/18/2018</t>
  </si>
  <si>
    <t>B07FWWWYV</t>
  </si>
  <si>
    <t>Objective NCERT at Your Fingertips for NEET-JEE - Chemistry</t>
  </si>
  <si>
    <t>PANDHARPUR</t>
  </si>
  <si>
    <t>MTG Learning Media (P) Ltd.</t>
  </si>
  <si>
    <t>8/19/2018</t>
  </si>
  <si>
    <t>8/20/2018</t>
  </si>
  <si>
    <t>B07FWXYRU</t>
  </si>
  <si>
    <t>8/21/2018</t>
  </si>
  <si>
    <t>B07FWWAQR</t>
  </si>
  <si>
    <t>RATTI INDUSTRIAL AREA</t>
  </si>
  <si>
    <t>8/22/2018</t>
  </si>
  <si>
    <t>B07FWYSZW</t>
  </si>
  <si>
    <t>8/23/2018</t>
  </si>
  <si>
    <t>B07FWWTYV</t>
  </si>
  <si>
    <t>8/24/2018</t>
  </si>
  <si>
    <t>8/25/2018</t>
  </si>
  <si>
    <t>8/26/2018</t>
  </si>
  <si>
    <t>B07FWWBZU</t>
  </si>
  <si>
    <t>8/27/2018</t>
  </si>
  <si>
    <t>B07FWXXQU</t>
  </si>
  <si>
    <t>8/28/2018</t>
  </si>
  <si>
    <t>B07FWWXXU</t>
  </si>
  <si>
    <t>8/29/2018</t>
  </si>
  <si>
    <t>8/30/2018</t>
  </si>
  <si>
    <t>8/31/2018</t>
  </si>
  <si>
    <t>B07FWWYYS</t>
  </si>
  <si>
    <t>9/1/2018</t>
  </si>
  <si>
    <t>9/2/2018</t>
  </si>
  <si>
    <t>9/3/2018</t>
  </si>
  <si>
    <t>9/4/2018</t>
  </si>
  <si>
    <t>B07FWYZZU</t>
  </si>
  <si>
    <t>9/5/2018</t>
  </si>
  <si>
    <t>B07FWWSTW</t>
  </si>
  <si>
    <t>9/6/2018</t>
  </si>
  <si>
    <t>9/7/2018</t>
  </si>
  <si>
    <t>9/8/2018</t>
  </si>
  <si>
    <t>B07FWVWQW</t>
  </si>
  <si>
    <t>9/9/2018</t>
  </si>
  <si>
    <t>9/10/2018</t>
  </si>
  <si>
    <t>B07FWWUVV</t>
  </si>
  <si>
    <t>9/11/2018</t>
  </si>
  <si>
    <t>B07FWVXXS</t>
  </si>
  <si>
    <t>9/12/2018</t>
  </si>
  <si>
    <t>B07FWVWRT</t>
  </si>
  <si>
    <t>DARIBA</t>
  </si>
  <si>
    <t>9/13/2018</t>
  </si>
  <si>
    <t>9/14/2018</t>
  </si>
  <si>
    <t>9/15/2018</t>
  </si>
  <si>
    <t>B07FWWUWY</t>
  </si>
  <si>
    <t>9/16/2018</t>
  </si>
  <si>
    <t>B07FWWTZZ</t>
  </si>
  <si>
    <t>Indian History (bhartiya itihas) For Civil and State level Administrative Exams by Kiran Competition Times</t>
  </si>
  <si>
    <t>KADI</t>
  </si>
  <si>
    <t>JP MORYAÂ DILIP SINGH</t>
  </si>
  <si>
    <t>KIRAN COMPETITION TIMES</t>
  </si>
  <si>
    <t>9/17/2018</t>
  </si>
  <si>
    <t>9/18/2018</t>
  </si>
  <si>
    <t>9/19/2018</t>
  </si>
  <si>
    <t>9/20/2018</t>
  </si>
  <si>
    <t>B07FWWUUZ</t>
  </si>
  <si>
    <t>9/21/2018</t>
  </si>
  <si>
    <t>9/22/2018</t>
  </si>
  <si>
    <t>B07FWVBQV</t>
  </si>
  <si>
    <t>9/23/2018</t>
  </si>
  <si>
    <t>B07FWVZSS</t>
  </si>
  <si>
    <t>GODHRA</t>
  </si>
  <si>
    <t>9/24/2018</t>
  </si>
  <si>
    <t>B07FWVUTY</t>
  </si>
  <si>
    <t>9/25/2018</t>
  </si>
  <si>
    <t>B07FWYWVY</t>
  </si>
  <si>
    <t>Vasant Bhaag - 1 Textbook in Hindi for Class - 6  - 644</t>
  </si>
  <si>
    <t>THIRUVALLUR</t>
  </si>
  <si>
    <t>National Council of Education Research and Training</t>
  </si>
  <si>
    <t>9/26/2018</t>
  </si>
  <si>
    <t>B07FWYXUQ</t>
  </si>
  <si>
    <t>9/27/2018</t>
  </si>
  <si>
    <t>9/28/2018</t>
  </si>
  <si>
    <t>9/29/2018</t>
  </si>
  <si>
    <t>B07FWWBZW</t>
  </si>
  <si>
    <t>Kutra</t>
  </si>
  <si>
    <t>9/30/2018</t>
  </si>
  <si>
    <t>B07FWXBXZ</t>
  </si>
  <si>
    <t>Thiruvalla</t>
  </si>
  <si>
    <t>10/1/2018</t>
  </si>
  <si>
    <t>2018 - Q4</t>
  </si>
  <si>
    <t>10/2/2018</t>
  </si>
  <si>
    <t>B07FWXASQ</t>
  </si>
  <si>
    <t>10/3/2018</t>
  </si>
  <si>
    <t>B07FWXSUV</t>
  </si>
  <si>
    <t>10/4/2018</t>
  </si>
  <si>
    <t>Science Textbook for Class - 6  - 652</t>
  </si>
  <si>
    <t>10/5/2018</t>
  </si>
  <si>
    <t>B07FWVWQV</t>
  </si>
  <si>
    <t>10/6/2018</t>
  </si>
  <si>
    <t>B07FWXBRU</t>
  </si>
  <si>
    <t>10/7/2018</t>
  </si>
  <si>
    <t>10/8/2018</t>
  </si>
  <si>
    <t>B07FWYZVS</t>
  </si>
  <si>
    <t>10/9/2018</t>
  </si>
  <si>
    <t>B07FWVWWV</t>
  </si>
  <si>
    <t>10/10/2018</t>
  </si>
  <si>
    <t>Linear Programming</t>
  </si>
  <si>
    <t>Â Lalji Prasad</t>
  </si>
  <si>
    <t>Paramount Publications</t>
  </si>
  <si>
    <t>10/11/2018</t>
  </si>
  <si>
    <t>B07FWXWZS</t>
  </si>
  <si>
    <t>10/12/2018</t>
  </si>
  <si>
    <t>B07FWYYSX</t>
  </si>
  <si>
    <t>Social Change and Development in India Textbook in Sociology for Class 12  - 12109</t>
  </si>
  <si>
    <t>10/13/2018</t>
  </si>
  <si>
    <t>OPERATING SYSTEM CONCEPTS 9ED (PB 2019)</t>
  </si>
  <si>
    <t>Abraham Silberschatz</t>
  </si>
  <si>
    <t>10/14/2018</t>
  </si>
  <si>
    <t>B07FWYWYZ</t>
  </si>
  <si>
    <t>YADAMARRI</t>
  </si>
  <si>
    <t>10/15/2018</t>
  </si>
  <si>
    <t>10/16/2018</t>
  </si>
  <si>
    <t>B07FWYXQZ</t>
  </si>
  <si>
    <t>KOREGAON</t>
  </si>
  <si>
    <t>10/17/2018</t>
  </si>
  <si>
    <t>10/18/2018</t>
  </si>
  <si>
    <t>10/19/2018</t>
  </si>
  <si>
    <t>Maths 8</t>
  </si>
  <si>
    <t>10/20/2018</t>
  </si>
  <si>
    <t>10/21/2018</t>
  </si>
  <si>
    <t>B07FWWAWW</t>
  </si>
  <si>
    <t>JALANDHAR</t>
  </si>
  <si>
    <t>10/22/2018</t>
  </si>
  <si>
    <t>B07FWVVXS</t>
  </si>
  <si>
    <t>10/23/2018</t>
  </si>
  <si>
    <t>10/24/2018</t>
  </si>
  <si>
    <t>10/25/2018</t>
  </si>
  <si>
    <t>B07FWXZZZ</t>
  </si>
  <si>
    <t>B07FWVYZR</t>
  </si>
  <si>
    <t>TIRUNELVELI</t>
  </si>
  <si>
    <t>10/26/2018</t>
  </si>
  <si>
    <t>B07FWWXRW</t>
  </si>
  <si>
    <t>10/27/2018</t>
  </si>
  <si>
    <t>B07FWYUQX</t>
  </si>
  <si>
    <t>THULLUR</t>
  </si>
  <si>
    <t>10/28/2018</t>
  </si>
  <si>
    <t>10/29/2018</t>
  </si>
  <si>
    <t>B07FWXYXQ</t>
  </si>
  <si>
    <t>10/30/2018</t>
  </si>
  <si>
    <t>B07FWXYYS</t>
  </si>
  <si>
    <t>Rajasthan Ka Bhugool</t>
  </si>
  <si>
    <t>Â Dr Hari Mohan SaxenaÂ </t>
  </si>
  <si>
    <t>Dr Hari Mohan Saxena</t>
  </si>
  <si>
    <t>10/31/2018</t>
  </si>
  <si>
    <t>11/1/2018</t>
  </si>
  <si>
    <t>B07FWYSXQ</t>
  </si>
  <si>
    <t>Rajasthan ki arthvyavasta</t>
  </si>
  <si>
    <t>DHAULPUR</t>
  </si>
  <si>
    <t>KL Goyal,Â Trapti GoyalÂ </t>
  </si>
  <si>
    <t>Rajasthan Hindi Granth Academy</t>
  </si>
  <si>
    <t>B07FWXZYX</t>
  </si>
  <si>
    <t>11/2/2018</t>
  </si>
  <si>
    <t>B07FWXBTV</t>
  </si>
  <si>
    <t>CHIPLUN</t>
  </si>
  <si>
    <t>B07FWXBVY</t>
  </si>
  <si>
    <t>11/3/2018</t>
  </si>
  <si>
    <t>B07FWVXUR</t>
  </si>
  <si>
    <t>MOHALI</t>
  </si>
  <si>
    <t>11/4/2018</t>
  </si>
  <si>
    <t>B07FWXBXR</t>
  </si>
  <si>
    <t>NIRA</t>
  </si>
  <si>
    <t>11/5/2018</t>
  </si>
  <si>
    <t>B07FWYZVW</t>
  </si>
  <si>
    <t>11/6/2018</t>
  </si>
  <si>
    <t>B07FWYYRU</t>
  </si>
  <si>
    <t>MANDLA</t>
  </si>
  <si>
    <t>11/7/2018</t>
  </si>
  <si>
    <t>11/8/2018</t>
  </si>
  <si>
    <t>B07FWXBWT</t>
  </si>
  <si>
    <t>Mathematics Textbook for Class - 6  - 650</t>
  </si>
  <si>
    <t>11/9/2018</t>
  </si>
  <si>
    <t>B07FWWBYR</t>
  </si>
  <si>
    <t>11/10/2018</t>
  </si>
  <si>
    <t>B07FWYVVW</t>
  </si>
  <si>
    <t>Mangalore</t>
  </si>
  <si>
    <t>11/11/2018</t>
  </si>
  <si>
    <t>B07FWXVTX</t>
  </si>
  <si>
    <t>11/12/2018</t>
  </si>
  <si>
    <t>B07FWYVRX</t>
  </si>
  <si>
    <t>AMBALA</t>
  </si>
  <si>
    <t>11/13/2018</t>
  </si>
  <si>
    <t>B07FWXSRZ</t>
  </si>
  <si>
    <t>The Power of Positive Thinking</t>
  </si>
  <si>
    <t>KRISHNANAGAR</t>
  </si>
  <si>
    <t>Â Dr. Norman Vincent PealeÂ </t>
  </si>
  <si>
    <t>Touchstone</t>
  </si>
  <si>
    <t>11/14/2018</t>
  </si>
  <si>
    <t>B07FWXYRY</t>
  </si>
  <si>
    <t>suratgarh</t>
  </si>
  <si>
    <t>Rajasthan</t>
  </si>
  <si>
    <t>11/15/2018</t>
  </si>
  <si>
    <t>B07FWYRTE</t>
  </si>
  <si>
    <t>11/16/2018</t>
  </si>
  <si>
    <t>B07FWWXXT</t>
  </si>
  <si>
    <t>Chemistry Part I &amp; II Class 12 with Free Car Anti Slip Mat (2016)</t>
  </si>
  <si>
    <t>11/17/2018</t>
  </si>
  <si>
    <t>B07FWWJHT</t>
  </si>
  <si>
    <t>11/18/2018</t>
  </si>
  <si>
    <t>B07FWYTVZ</t>
  </si>
  <si>
    <t>11/19/2018</t>
  </si>
  <si>
    <t>B07FWYTGF</t>
  </si>
  <si>
    <t>Ernakulam</t>
  </si>
  <si>
    <t>11/20/2018</t>
  </si>
  <si>
    <t>B07FWYYUT</t>
  </si>
  <si>
    <t>Maharastra</t>
  </si>
  <si>
    <t>11/21/2018</t>
  </si>
  <si>
    <t>B07FWXSZT</t>
  </si>
  <si>
    <t>Gandhinagar</t>
  </si>
  <si>
    <t>11/22/2018</t>
  </si>
  <si>
    <t>11/23/2018</t>
  </si>
  <si>
    <t>11/24/2018</t>
  </si>
  <si>
    <t>B07FWWZVU</t>
  </si>
  <si>
    <t>FATEHPUR SHEKHAWATI</t>
  </si>
  <si>
    <t>11/25/2018</t>
  </si>
  <si>
    <t>11/26/2018</t>
  </si>
  <si>
    <t>B07FWVVQK</t>
  </si>
  <si>
    <t>Fundamentals of Physical Geography - Textbook for Class - 11  - 11092</t>
  </si>
  <si>
    <t>BHATAPARA</t>
  </si>
  <si>
    <t>11/27/2018</t>
  </si>
  <si>
    <t>B07FWXUTR</t>
  </si>
  <si>
    <t>MADHAVNAGAR</t>
  </si>
  <si>
    <t>11/28/2018</t>
  </si>
  <si>
    <t>B07FWVXQQ</t>
  </si>
  <si>
    <t>RATANGARH</t>
  </si>
  <si>
    <t>B07FWWYYY</t>
  </si>
  <si>
    <t>B07FWYSWR</t>
  </si>
  <si>
    <t>B07FWWUZV</t>
  </si>
  <si>
    <t>Pratapgarh</t>
  </si>
  <si>
    <t>11/29/2018</t>
  </si>
  <si>
    <t>B07FWVUSW</t>
  </si>
  <si>
    <t>B07FWXWVV</t>
  </si>
  <si>
    <t>11/30/2018</t>
  </si>
  <si>
    <t>B07FWXXYS</t>
  </si>
  <si>
    <t>12/1/2018</t>
  </si>
  <si>
    <t>B07FWXWWW</t>
  </si>
  <si>
    <t>NAGAUR</t>
  </si>
  <si>
    <t>12/2/2018</t>
  </si>
  <si>
    <t>B07FWVWXY</t>
  </si>
  <si>
    <t>12/3/2018</t>
  </si>
  <si>
    <t>B07FYVYXY</t>
  </si>
  <si>
    <t>12/4/2018</t>
  </si>
  <si>
    <t>B07FYGTXY</t>
  </si>
  <si>
    <t>Objective Food Science (9th Edition,2020)</t>
  </si>
  <si>
    <t>Â Harshad Kiran Kalwit Sanjeev Kumar SharmaÂ </t>
  </si>
  <si>
    <t>Jain Brothers</t>
  </si>
  <si>
    <t>12/5/2018</t>
  </si>
  <si>
    <t>B07FWVYYZ</t>
  </si>
  <si>
    <t>12/6/2018</t>
  </si>
  <si>
    <t>12/7/2018</t>
  </si>
  <si>
    <t>B07FWWBSY</t>
  </si>
  <si>
    <t>12/8/2018</t>
  </si>
  <si>
    <t>B07FWWWVS</t>
  </si>
  <si>
    <t>12/9/2018</t>
  </si>
  <si>
    <t>B07FWXYGT</t>
  </si>
  <si>
    <t>12/10/2018</t>
  </si>
  <si>
    <t>12/11/2018</t>
  </si>
  <si>
    <t>B07FWVYSR</t>
  </si>
  <si>
    <t>12/12/2018</t>
  </si>
  <si>
    <t>B07FWVARV</t>
  </si>
  <si>
    <t>B07FWXBTX</t>
  </si>
  <si>
    <t>12/13/2018</t>
  </si>
  <si>
    <t>B07FWVBTV</t>
  </si>
  <si>
    <t>B07FWXWRQ</t>
  </si>
  <si>
    <t>12/14/2018</t>
  </si>
  <si>
    <t>B07FWVYVQ</t>
  </si>
  <si>
    <t>KUSHALANAGARA</t>
  </si>
  <si>
    <t>12/15/2018</t>
  </si>
  <si>
    <t>B07FWWAZR</t>
  </si>
  <si>
    <t>CHHOTA UDAIPUR</t>
  </si>
  <si>
    <t>12/16/2018</t>
  </si>
  <si>
    <t>B07FWHUTT</t>
  </si>
  <si>
    <t>Dombivali</t>
  </si>
  <si>
    <t>12/17/2018</t>
  </si>
  <si>
    <t>B07FWVZTV</t>
  </si>
  <si>
    <t>B07FWWAYY</t>
  </si>
  <si>
    <t>12/18/2018</t>
  </si>
  <si>
    <t>B07FWYWRZ</t>
  </si>
  <si>
    <t>JAISALMER</t>
  </si>
  <si>
    <t>12/19/2018</t>
  </si>
  <si>
    <t>B07FWTUHJ</t>
  </si>
  <si>
    <t>12/20/2018</t>
  </si>
  <si>
    <t>B07FWHTTY</t>
  </si>
  <si>
    <t>12/21/2018</t>
  </si>
  <si>
    <t>B07FWHLLO</t>
  </si>
  <si>
    <t>12/22/2018</t>
  </si>
  <si>
    <t>12/23/2018</t>
  </si>
  <si>
    <t>B07FWYHTR</t>
  </si>
  <si>
    <t>12/24/2018</t>
  </si>
  <si>
    <t>B07FWHXXD</t>
  </si>
  <si>
    <t>Indian Society Textbook in Sociology for Class - 12  - 12111</t>
  </si>
  <si>
    <t>MAINPURI</t>
  </si>
  <si>
    <t>12/25/2018</t>
  </si>
  <si>
    <t>B07FWOWHI</t>
  </si>
  <si>
    <t>Words And Expressions 1 For Class 9- 976</t>
  </si>
  <si>
    <t>12/26/2018</t>
  </si>
  <si>
    <t>B07FXXYTR</t>
  </si>
  <si>
    <t>ADRA</t>
  </si>
  <si>
    <t>12/27/2018</t>
  </si>
  <si>
    <t>B07FWAART</t>
  </si>
  <si>
    <t>12/28/2018</t>
  </si>
  <si>
    <t>B07FWHCVR</t>
  </si>
  <si>
    <t>12/29/2018</t>
  </si>
  <si>
    <t>B07FWHTTR</t>
  </si>
  <si>
    <t>12/30/2018</t>
  </si>
  <si>
    <t>B07FWHIIH</t>
  </si>
  <si>
    <t>A Textbook of Fluid Mechanics</t>
  </si>
  <si>
    <t>Malad east</t>
  </si>
  <si>
    <t>RK Rajput</t>
  </si>
  <si>
    <t>12/31/2018</t>
  </si>
  <si>
    <t>B07FWVBWW</t>
  </si>
  <si>
    <t>B07FWWYQR</t>
  </si>
  <si>
    <t>B07FWVAXV</t>
  </si>
  <si>
    <t>KAMALPUR</t>
  </si>
  <si>
    <t>1/1/2019</t>
  </si>
  <si>
    <t>2019 - Q1</t>
  </si>
  <si>
    <t>B07FWXTQT</t>
  </si>
  <si>
    <t>KHANDELA</t>
  </si>
  <si>
    <t>1/2/2019</t>
  </si>
  <si>
    <t>B07FWXAXW</t>
  </si>
  <si>
    <t>1/3/2019</t>
  </si>
  <si>
    <t>B07FWVZYT</t>
  </si>
  <si>
    <t>1/4/2019</t>
  </si>
  <si>
    <t>B07FWXKKU</t>
  </si>
  <si>
    <t>RAIGARH</t>
  </si>
  <si>
    <t>1/5/2019</t>
  </si>
  <si>
    <t>B07FWXDER</t>
  </si>
  <si>
    <t>1/6/2019</t>
  </si>
  <si>
    <t>B07FWGWQI</t>
  </si>
  <si>
    <t>1/7/2019</t>
  </si>
  <si>
    <t>B07FWVUVY</t>
  </si>
  <si>
    <t>1/8/2019</t>
  </si>
  <si>
    <t>B07FWVVYR</t>
  </si>
  <si>
    <t>PATHANAPURAM</t>
  </si>
  <si>
    <t>1/9/2019</t>
  </si>
  <si>
    <t>B07FWTXXRD</t>
  </si>
  <si>
    <t>1/10/2019</t>
  </si>
  <si>
    <t>1/11/2019</t>
  </si>
  <si>
    <t>B07FWXXSE</t>
  </si>
  <si>
    <t>1/12/2019</t>
  </si>
  <si>
    <t>B07FWXUYT</t>
  </si>
  <si>
    <t>1/13/2019</t>
  </si>
  <si>
    <t>1/14/2019</t>
  </si>
  <si>
    <t>B07FWRTEU</t>
  </si>
  <si>
    <t>Chemistry Textbook Part - 2 for Class - 12 with Free Car Anti Slip Mat</t>
  </si>
  <si>
    <t>1/15/2019</t>
  </si>
  <si>
    <t>B07FWSDRR</t>
  </si>
  <si>
    <t>Advanced Problems in Physical Chemistry</t>
  </si>
  <si>
    <t>Â Neeraj Kumar</t>
  </si>
  <si>
    <t>1/16/2019</t>
  </si>
  <si>
    <t>B07FWXVCX</t>
  </si>
  <si>
    <t>SUPAUL</t>
  </si>
  <si>
    <t>1/17/2019</t>
  </si>
  <si>
    <t>B07FWXAEW</t>
  </si>
  <si>
    <t>1/18/2019</t>
  </si>
  <si>
    <t>B07FWXUUT</t>
  </si>
  <si>
    <t>1/19/2019</t>
  </si>
  <si>
    <t>B07FWHHIT</t>
  </si>
  <si>
    <t>1/20/2019</t>
  </si>
  <si>
    <t>B07FWXBVS</t>
  </si>
  <si>
    <t>1/21/2019</t>
  </si>
  <si>
    <t>B07FWVWET</t>
  </si>
  <si>
    <t>1/22/2019</t>
  </si>
  <si>
    <t>B07FWXERT</t>
  </si>
  <si>
    <t>1/23/2019</t>
  </si>
  <si>
    <t>B07FWVFGL</t>
  </si>
  <si>
    <t>1/24/2019</t>
  </si>
  <si>
    <t>Science textbook for Class -7 - 2020 (NCERT)</t>
  </si>
  <si>
    <t>1/25/2019</t>
  </si>
  <si>
    <t>B07FWVWQY</t>
  </si>
  <si>
    <t>1/26/2019</t>
  </si>
  <si>
    <t>B07FWXTTT</t>
  </si>
  <si>
    <t>1/27/2019</t>
  </si>
  <si>
    <t>B07FWWXDX</t>
  </si>
  <si>
    <t>1/28/2019</t>
  </si>
  <si>
    <t>B07FWRTRT</t>
  </si>
  <si>
    <t>1/29/2019</t>
  </si>
  <si>
    <t>B07FWWSQR</t>
  </si>
  <si>
    <t>1/30/2019</t>
  </si>
  <si>
    <t>B07FWWGTR</t>
  </si>
  <si>
    <t>1/31/2019</t>
  </si>
  <si>
    <t>2/1/2019</t>
  </si>
  <si>
    <t>2/2/2019</t>
  </si>
  <si>
    <t>B07FWXBXY</t>
  </si>
  <si>
    <t>NALBARI</t>
  </si>
  <si>
    <t>2/3/2019</t>
  </si>
  <si>
    <t>B07FWWTUU</t>
  </si>
  <si>
    <t>Together with Social Science Study Material for Class 9</t>
  </si>
  <si>
    <t>Bellare</t>
  </si>
  <si>
    <t>Neeraj Kumar</t>
  </si>
  <si>
    <t>2/4/2019</t>
  </si>
  <si>
    <t>B07FWYXRW</t>
  </si>
  <si>
    <t>2/5/2019</t>
  </si>
  <si>
    <t>B07FWWBYT</t>
  </si>
  <si>
    <t>B07FWWYWR</t>
  </si>
  <si>
    <t>Salem</t>
  </si>
  <si>
    <t>2/6/2019</t>
  </si>
  <si>
    <t>B07FWWVTU</t>
  </si>
  <si>
    <t>2/7/2019</t>
  </si>
  <si>
    <t>B07FWWXUU</t>
  </si>
  <si>
    <t>2/8/2019</t>
  </si>
  <si>
    <t>B07FWYTST</t>
  </si>
  <si>
    <t>2/9/2019</t>
  </si>
  <si>
    <t>B07FWXARV</t>
  </si>
  <si>
    <t>2/10/2019</t>
  </si>
  <si>
    <t>2/11/2019</t>
  </si>
  <si>
    <t>B07FWXYXZ</t>
  </si>
  <si>
    <t>2/12/2019</t>
  </si>
  <si>
    <t>B07FWVTYU</t>
  </si>
  <si>
    <t>2/13/2019</t>
  </si>
  <si>
    <t>B07FWXRXT</t>
  </si>
  <si>
    <t>2/14/2019</t>
  </si>
  <si>
    <t>B07FWHGIT</t>
  </si>
  <si>
    <t>CHENGALPATTU</t>
  </si>
  <si>
    <t>2/15/2019</t>
  </si>
  <si>
    <t>B07FWWASD</t>
  </si>
  <si>
    <t>Psychology For Nurses</t>
  </si>
  <si>
    <t>Sreevani</t>
  </si>
  <si>
    <t>2/16/2019</t>
  </si>
  <si>
    <t>B07FWVIHQ</t>
  </si>
  <si>
    <t>2/17/2019</t>
  </si>
  <si>
    <t>B07FWVCDX</t>
  </si>
  <si>
    <t>2/18/2019</t>
  </si>
  <si>
    <t>B07FWVLKI</t>
  </si>
  <si>
    <t>2/19/2019</t>
  </si>
  <si>
    <t>B07FWVPIO</t>
  </si>
  <si>
    <t>2/20/2019</t>
  </si>
  <si>
    <t>B07FWVLIT</t>
  </si>
  <si>
    <t>Indian Constitution At Work Textbook in Political Science for Class - 11  - 11102</t>
  </si>
  <si>
    <t>2/21/2019</t>
  </si>
  <si>
    <t>B07FWWBTS</t>
  </si>
  <si>
    <t>2/22/2019</t>
  </si>
  <si>
    <t>B07FWVLKL</t>
  </si>
  <si>
    <t>2/23/2019</t>
  </si>
  <si>
    <t>B07FWVQEI</t>
  </si>
  <si>
    <t>2/24/2019</t>
  </si>
  <si>
    <t>B07FWVMNB</t>
  </si>
  <si>
    <t>English 9th class workbook Words &amp; Expression Ncert</t>
  </si>
  <si>
    <t xml:space="preserve">Multiple Authors </t>
  </si>
  <si>
    <t>Multiple Authors Publishing</t>
  </si>
  <si>
    <t>2/25/2019</t>
  </si>
  <si>
    <t>B07FWVIIQ</t>
  </si>
  <si>
    <t>2/26/2019</t>
  </si>
  <si>
    <t>B07FWVVBD</t>
  </si>
  <si>
    <t>2/27/2019</t>
  </si>
  <si>
    <t>B07FWVSW</t>
  </si>
  <si>
    <t>URUGRAM</t>
  </si>
  <si>
    <t>2/28/2019</t>
  </si>
  <si>
    <t>B07FWVATU</t>
  </si>
  <si>
    <t>3/1/2019</t>
  </si>
  <si>
    <t>B07FWVXZD</t>
  </si>
  <si>
    <t>3/2/2019</t>
  </si>
  <si>
    <t>B07FWVSFE</t>
  </si>
  <si>
    <t>3/3/2019</t>
  </si>
  <si>
    <t>science textbook for class 8th ncert</t>
  </si>
  <si>
    <t>Unik</t>
  </si>
  <si>
    <t>3/4/2019</t>
  </si>
  <si>
    <t>B07FWVNVB</t>
  </si>
  <si>
    <t>3/5/2019</t>
  </si>
  <si>
    <t>B07FWVTRQ</t>
  </si>
  <si>
    <t>3/6/2019</t>
  </si>
  <si>
    <t>B07FWYSXR</t>
  </si>
  <si>
    <t>Ballabhgarh, Faridabad</t>
  </si>
  <si>
    <t>Haryana</t>
  </si>
  <si>
    <t>3/7/2019</t>
  </si>
  <si>
    <t>B07FWXSYY</t>
  </si>
  <si>
    <t>Let Us C</t>
  </si>
  <si>
    <t xml:space="preserve">BPB Publications
</t>
  </si>
  <si>
    <t>3/8/2019</t>
  </si>
  <si>
    <t>B07FWVGEW</t>
  </si>
  <si>
    <t>3/9/2019</t>
  </si>
  <si>
    <t>B07FWWWYY</t>
  </si>
  <si>
    <t>3/10/2019</t>
  </si>
  <si>
    <t>B07FWVEDF</t>
  </si>
  <si>
    <t>3/11/2019</t>
  </si>
  <si>
    <t>B07FWVAZX</t>
  </si>
  <si>
    <t>BHIWADI</t>
  </si>
  <si>
    <t>3/12/2019</t>
  </si>
  <si>
    <t>B07FWWXUX</t>
  </si>
  <si>
    <t>B07FWXUSQ</t>
  </si>
  <si>
    <t>Mathematics - Textbook for Class 7</t>
  </si>
  <si>
    <t>IMPHAL</t>
  </si>
  <si>
    <t>R.S Aggarwal</t>
  </si>
  <si>
    <t>Pearson Education</t>
  </si>
  <si>
    <t>B07FWYXYV</t>
  </si>
  <si>
    <t>3/13/2019</t>
  </si>
  <si>
    <t>B07FWYHTJ</t>
  </si>
  <si>
    <t>3/14/2019</t>
  </si>
  <si>
    <t>B07FWVNWN</t>
  </si>
  <si>
    <t>3/15/2019</t>
  </si>
  <si>
    <t>B07FWVWUW</t>
  </si>
  <si>
    <t>SARIGAM</t>
  </si>
  <si>
    <t>3/16/2019</t>
  </si>
  <si>
    <t>B07FWVVDE</t>
  </si>
  <si>
    <t>3/17/2019</t>
  </si>
  <si>
    <t>B07FWVLKY</t>
  </si>
  <si>
    <t>3/18/2019</t>
  </si>
  <si>
    <t>B07FWXWRU</t>
  </si>
  <si>
    <t>NEEMUCH</t>
  </si>
  <si>
    <t>B07FWYZSW</t>
  </si>
  <si>
    <t>JAGDALPUR</t>
  </si>
  <si>
    <t>3/19/2019</t>
  </si>
  <si>
    <t>B07FWVGFR</t>
  </si>
  <si>
    <t>Mathematics Textbook for Class 8- 852</t>
  </si>
  <si>
    <t>3/20/2019</t>
  </si>
  <si>
    <t>B07FWXTXT</t>
  </si>
  <si>
    <t>3/21/2019</t>
  </si>
  <si>
    <t>B07FWVSSD</t>
  </si>
  <si>
    <t>KHAMBHAT</t>
  </si>
  <si>
    <t>3/22/2019</t>
  </si>
  <si>
    <t>B07FWVVWE</t>
  </si>
  <si>
    <t>3/23/2019</t>
  </si>
  <si>
    <t>B07FWVAQE</t>
  </si>
  <si>
    <t>3/24/2019</t>
  </si>
  <si>
    <t>B07FWVRTY</t>
  </si>
  <si>
    <t>3/25/2019</t>
  </si>
  <si>
    <t>B07FWVMNF</t>
  </si>
  <si>
    <t>3/26/2019</t>
  </si>
  <si>
    <t>B07FWVBTY</t>
  </si>
  <si>
    <t>3/27/2019</t>
  </si>
  <si>
    <t>B07FWXUZZ</t>
  </si>
  <si>
    <t>B07FWYUUR</t>
  </si>
  <si>
    <t>B07FWWSUY</t>
  </si>
  <si>
    <t>CHAMBA</t>
  </si>
  <si>
    <t>B07FWYYZR</t>
  </si>
  <si>
    <t>UTTARA KANNADA</t>
  </si>
  <si>
    <t>3/28/2019</t>
  </si>
  <si>
    <t>3/29/2019</t>
  </si>
  <si>
    <t>B07FWVWRR</t>
  </si>
  <si>
    <t>3/30/2019</t>
  </si>
  <si>
    <t>B07FWVYRU</t>
  </si>
  <si>
    <t>3/31/2019</t>
  </si>
  <si>
    <t>B07FWVBRY</t>
  </si>
  <si>
    <t>B07FWYZTT</t>
  </si>
  <si>
    <t>Bilimora</t>
  </si>
  <si>
    <t>B07FWWXSS</t>
  </si>
  <si>
    <t>4/1/2019</t>
  </si>
  <si>
    <t>2019 - Q2</t>
  </si>
  <si>
    <t>B07FWVVWV</t>
  </si>
  <si>
    <t>B07FWVVWY</t>
  </si>
  <si>
    <t>VIZAG</t>
  </si>
  <si>
    <t>B07FWWXRV</t>
  </si>
  <si>
    <t>B07FWYARZ</t>
  </si>
  <si>
    <t>Medchal district</t>
  </si>
  <si>
    <t>B07FWVUTU</t>
  </si>
  <si>
    <t>B07FWYVRU</t>
  </si>
  <si>
    <t>B07FWYSUU</t>
  </si>
  <si>
    <t>B07FWWUZZ</t>
  </si>
  <si>
    <t>BANGARAPET</t>
  </si>
  <si>
    <t>B07FWVZVQ</t>
  </si>
  <si>
    <t>B07FWXBZU</t>
  </si>
  <si>
    <t>B07FWXYQW</t>
  </si>
  <si>
    <t>Ahmedabad</t>
  </si>
  <si>
    <t>B07FWVXWQ</t>
  </si>
  <si>
    <t>B07FWWXTW</t>
  </si>
  <si>
    <t>B07FWXWWV</t>
  </si>
  <si>
    <t>B07FWWVVQ</t>
  </si>
  <si>
    <t>Balutar,Singtam</t>
  </si>
  <si>
    <t>Sikkim</t>
  </si>
  <si>
    <t>B07FWVUWQ</t>
  </si>
  <si>
    <t>ADOOR</t>
  </si>
  <si>
    <t>B07FWYZWZ</t>
  </si>
  <si>
    <t>B07FWWVQZ</t>
  </si>
  <si>
    <t>B07FWVARS</t>
  </si>
  <si>
    <t>4/2/2019</t>
  </si>
  <si>
    <t>B07FWVYSV</t>
  </si>
  <si>
    <t>B07FWWTTY</t>
  </si>
  <si>
    <t>B07FWVAYV</t>
  </si>
  <si>
    <t>B07FWWUZS</t>
  </si>
  <si>
    <t>Ruchira Bhag - 1 Sanskrit Textbook for Class - 6  - 649</t>
  </si>
  <si>
    <t>B07FWYXWZ</t>
  </si>
  <si>
    <t>B07FWXASY</t>
  </si>
  <si>
    <t>B07FWYUQR</t>
  </si>
  <si>
    <t>B07FWVZZW</t>
  </si>
  <si>
    <t>B07FWVXSZ</t>
  </si>
  <si>
    <t>B07FWVAWQ</t>
  </si>
  <si>
    <t>4/3/2019</t>
  </si>
  <si>
    <t>B07FWYXXQ</t>
  </si>
  <si>
    <t>B07FWWBUS</t>
  </si>
  <si>
    <t>B07FWVAQW</t>
  </si>
  <si>
    <t>KARAIKAL</t>
  </si>
  <si>
    <t>PUDUCHERRY</t>
  </si>
  <si>
    <t>B07FWVUQU</t>
  </si>
  <si>
    <t>B07FWWBQU</t>
  </si>
  <si>
    <t>B07FWWWSZ</t>
  </si>
  <si>
    <t>B07FWXYZX</t>
  </si>
  <si>
    <t>chennai</t>
  </si>
  <si>
    <t>B07FWYXVS</t>
  </si>
  <si>
    <t>B07FWVUQT</t>
  </si>
  <si>
    <t>B07FWWZTY</t>
  </si>
  <si>
    <t>B07FWYSUW</t>
  </si>
  <si>
    <t>B07FWVZSU</t>
  </si>
  <si>
    <t>B07FWVZUY</t>
  </si>
  <si>
    <t>B07FWVBSU</t>
  </si>
  <si>
    <t>B07FWWWRQ</t>
  </si>
  <si>
    <t>Patna</t>
  </si>
  <si>
    <t>Bihar</t>
  </si>
  <si>
    <t>B07FWXAYU</t>
  </si>
  <si>
    <t>B07FWYYYS</t>
  </si>
  <si>
    <t>B07FWWYRY</t>
  </si>
  <si>
    <t>Chandigarh</t>
  </si>
  <si>
    <t>B07FWVZQU</t>
  </si>
  <si>
    <t>DHARAMKOT</t>
  </si>
  <si>
    <t>B07FWVZYX</t>
  </si>
  <si>
    <t>B07FWVZSW</t>
  </si>
  <si>
    <t>B07FWVVTZ</t>
  </si>
  <si>
    <t>B07FWYYXY</t>
  </si>
  <si>
    <t>B07FWWBRQ</t>
  </si>
  <si>
    <t>Nadiad</t>
  </si>
  <si>
    <t>B07FWXTTY</t>
  </si>
  <si>
    <t>B07FWVXZU</t>
  </si>
  <si>
    <t>B07FWXYRW</t>
  </si>
  <si>
    <t>B07FWYARV</t>
  </si>
  <si>
    <t>B07FWXXRY</t>
  </si>
  <si>
    <t>VASCO DA GAMA</t>
  </si>
  <si>
    <t>B07FWYTTT</t>
  </si>
  <si>
    <t>B07FWYTTU</t>
  </si>
  <si>
    <t>Ghaziabad</t>
  </si>
  <si>
    <t>B07FWWSVV</t>
  </si>
  <si>
    <t>B07FWXSST</t>
  </si>
  <si>
    <t>B07FWVUWR</t>
  </si>
  <si>
    <t>B07FWXUTT</t>
  </si>
  <si>
    <t>B07FWYAWY</t>
  </si>
  <si>
    <t>B07FWXSXQ</t>
  </si>
  <si>
    <t>B07FWWVTT</t>
  </si>
  <si>
    <t>4/4/2019</t>
  </si>
  <si>
    <t>B07FWWAST</t>
  </si>
  <si>
    <t>LUDHIANA</t>
  </si>
  <si>
    <t>B07FWWWST</t>
  </si>
  <si>
    <t>B07FWWBXV</t>
  </si>
  <si>
    <t>B07FWVYYU</t>
  </si>
  <si>
    <t>B07FWVBWT</t>
  </si>
  <si>
    <t>B07FWWSUZ</t>
  </si>
  <si>
    <t>B07FWYZWT</t>
  </si>
  <si>
    <t>Pataudi</t>
  </si>
  <si>
    <t>B07FWXVVU</t>
  </si>
  <si>
    <t>B07FWWUSZ</t>
  </si>
  <si>
    <t>PANCHKULA</t>
  </si>
  <si>
    <t>B07FWXWZR</t>
  </si>
  <si>
    <t>B07FWXZYR</t>
  </si>
  <si>
    <t>B07FWWZZV</t>
  </si>
  <si>
    <t>B07FWXAXU</t>
  </si>
  <si>
    <t>B07FWWVUX</t>
  </si>
  <si>
    <t>B07FWXBYQ</t>
  </si>
  <si>
    <t>guntur</t>
  </si>
  <si>
    <t>B07FWWTQS</t>
  </si>
  <si>
    <t>B07FWXYZT</t>
  </si>
  <si>
    <t>B07FWYXZS</t>
  </si>
  <si>
    <t>Faridabad</t>
  </si>
  <si>
    <t>B07FWVVXR</t>
  </si>
  <si>
    <t>B07FWYAZY</t>
  </si>
  <si>
    <t>B07FWXBSV</t>
  </si>
  <si>
    <t>B07FWWXXZ</t>
  </si>
  <si>
    <t>B07FWWBVZ</t>
  </si>
  <si>
    <t>B07FWVBST</t>
  </si>
  <si>
    <t>B07FWVZTQ</t>
  </si>
  <si>
    <t>B07FWXATV</t>
  </si>
  <si>
    <t>4/5/2019</t>
  </si>
  <si>
    <t>B07FWVYXZ</t>
  </si>
  <si>
    <t>B07FWYWVQ</t>
  </si>
  <si>
    <t>B07FWWYUW</t>
  </si>
  <si>
    <t>B07FWYART</t>
  </si>
  <si>
    <t>UTTAR BAGDOGRA</t>
  </si>
  <si>
    <t>B07FWYZYY</t>
  </si>
  <si>
    <t>B07FWVZQY</t>
  </si>
  <si>
    <t>B07FWWAVV</t>
  </si>
  <si>
    <t>B07FWXTUY</t>
  </si>
  <si>
    <t>B07FWXSXW</t>
  </si>
  <si>
    <t>B07FWXXQS</t>
  </si>
  <si>
    <t>B07FWWZSZ</t>
  </si>
  <si>
    <t>KANKIPADU</t>
  </si>
  <si>
    <t>4/6/2019</t>
  </si>
  <si>
    <t>B07FWYARX</t>
  </si>
  <si>
    <t>B07FWWVWV</t>
  </si>
  <si>
    <t>B07FWXAWX</t>
  </si>
  <si>
    <t>NEW PANVEL</t>
  </si>
  <si>
    <t>B07FWXTQU</t>
  </si>
  <si>
    <t>B07FWXSVX</t>
  </si>
  <si>
    <t>B07FWWBUW</t>
  </si>
  <si>
    <t>4/7/2019</t>
  </si>
  <si>
    <t>B07FWVYVS</t>
  </si>
  <si>
    <t>Ruchira Bhag - 2 Sanskrit Textbook for Class - 7  - 755</t>
  </si>
  <si>
    <t>B07FWVXQS</t>
  </si>
  <si>
    <t>MAHOOR</t>
  </si>
  <si>
    <t>B07FWWARU</t>
  </si>
  <si>
    <t>B07FWVYTU</t>
  </si>
  <si>
    <t>B07FWWUXS</t>
  </si>
  <si>
    <t>gandhinagar</t>
  </si>
  <si>
    <t>B07FWXTUQ</t>
  </si>
  <si>
    <t>B07FWVBYX</t>
  </si>
  <si>
    <t>B07FWVVSW</t>
  </si>
  <si>
    <t>B07FWWBQY</t>
  </si>
  <si>
    <t>B07FWWTRZ</t>
  </si>
  <si>
    <t>B07FWYATS</t>
  </si>
  <si>
    <t>Dombivli (East)</t>
  </si>
  <si>
    <t>B07FWVVYS</t>
  </si>
  <si>
    <t>B07FWWSQT</t>
  </si>
  <si>
    <t>B07FWXTXV</t>
  </si>
  <si>
    <t>Bolpur</t>
  </si>
  <si>
    <t>B07FWWUTZ</t>
  </si>
  <si>
    <t>B07FWXXRS</t>
  </si>
  <si>
    <t>B07FWWXYS</t>
  </si>
  <si>
    <t>Anand</t>
  </si>
  <si>
    <t>B07FWYXZW</t>
  </si>
  <si>
    <t>B07FWYXTT</t>
  </si>
  <si>
    <t>B07FWVWYW</t>
  </si>
  <si>
    <t>BHIND</t>
  </si>
  <si>
    <t>B07FWYSXZ</t>
  </si>
  <si>
    <t>B07FWWTRU</t>
  </si>
  <si>
    <t>B07FWYYXQ</t>
  </si>
  <si>
    <t>B07FWWSQV</t>
  </si>
  <si>
    <t>B07FWWWVR</t>
  </si>
  <si>
    <t>B07FWVWZQ</t>
  </si>
  <si>
    <t>B07FWYZWX</t>
  </si>
  <si>
    <t>B07FWWSSS</t>
  </si>
  <si>
    <t>B07FWXUTW</t>
  </si>
  <si>
    <t>B07FWVVVR</t>
  </si>
  <si>
    <t>B07FWWYTR</t>
  </si>
  <si>
    <t>B07FWWUUW</t>
  </si>
  <si>
    <t>B07FWYBZX</t>
  </si>
  <si>
    <t>B07FWXTWS</t>
  </si>
  <si>
    <t>B07FWXUUW</t>
  </si>
  <si>
    <t>B07FWYTUV</t>
  </si>
  <si>
    <t>B07FWVXST</t>
  </si>
  <si>
    <t>B07FWXSRU</t>
  </si>
  <si>
    <t>B07FWVAWS</t>
  </si>
  <si>
    <t>B07FWYSWU</t>
  </si>
  <si>
    <t>4/8/2019</t>
  </si>
  <si>
    <t>B07FWXZYV</t>
  </si>
  <si>
    <t>B07FWXTXR</t>
  </si>
  <si>
    <t>B07FWWBRW</t>
  </si>
  <si>
    <t>B07FWWZZS</t>
  </si>
  <si>
    <t>Lucknow</t>
  </si>
  <si>
    <t>B07FWWVZQ</t>
  </si>
  <si>
    <t>B07FWVYUV</t>
  </si>
  <si>
    <t>B07FWXVUV</t>
  </si>
  <si>
    <t>B07FWVWYS</t>
  </si>
  <si>
    <t>B07FWWBZV</t>
  </si>
  <si>
    <t>B07FWWUSQ</t>
  </si>
  <si>
    <t>B07FWVAYW</t>
  </si>
  <si>
    <t>B07FWYUVU</t>
  </si>
  <si>
    <t>B07FWXVWS</t>
  </si>
  <si>
    <t>B07FWXZVU</t>
  </si>
  <si>
    <t>B07FWWUWT</t>
  </si>
  <si>
    <t>port blair</t>
  </si>
  <si>
    <t>ANDAMAN &amp; NICOBAR ISLANDS</t>
  </si>
  <si>
    <t>B07FWWVRT</t>
  </si>
  <si>
    <t>B07FWVVSX</t>
  </si>
  <si>
    <t>B07FWWBSZ</t>
  </si>
  <si>
    <t>4/9/2019</t>
  </si>
  <si>
    <t>B07FWVBSZ</t>
  </si>
  <si>
    <t>4/10/2019</t>
  </si>
  <si>
    <t>B07FWWATV</t>
  </si>
  <si>
    <t>B07FWYASX</t>
  </si>
  <si>
    <t>B07FWWTQX</t>
  </si>
  <si>
    <t>B07FWXAZS</t>
  </si>
  <si>
    <t>Ambala city</t>
  </si>
  <si>
    <t>B07FWYVVT</t>
  </si>
  <si>
    <t>B07FWYTXS</t>
  </si>
  <si>
    <t>B07FWWYTW</t>
  </si>
  <si>
    <t>B07FWYWVU</t>
  </si>
  <si>
    <t>4/11/2019</t>
  </si>
  <si>
    <t>B07FWWWYZ</t>
  </si>
  <si>
    <t>B07FWXZZW</t>
  </si>
  <si>
    <t>JAMKHANDI</t>
  </si>
  <si>
    <t>B07FWVVTU</t>
  </si>
  <si>
    <t>B07FWYYTR</t>
  </si>
  <si>
    <t>B07FWVXVX</t>
  </si>
  <si>
    <t>B07FWVYXW</t>
  </si>
  <si>
    <t>mohali</t>
  </si>
  <si>
    <t>B07FWYWWW</t>
  </si>
  <si>
    <t>4/12/2019</t>
  </si>
  <si>
    <t>B07FWXXTZ</t>
  </si>
  <si>
    <t>B07FWYTUS</t>
  </si>
  <si>
    <t>Darbhanga</t>
  </si>
  <si>
    <t>B07FWYUXY</t>
  </si>
  <si>
    <t>B07FWXTYS</t>
  </si>
  <si>
    <t>4/13/2019</t>
  </si>
  <si>
    <t>B07FWVVUV</t>
  </si>
  <si>
    <t>B07FWYVRT</t>
  </si>
  <si>
    <t>TUMAKURU</t>
  </si>
  <si>
    <t>B07FWWZUS</t>
  </si>
  <si>
    <t>Visakhapatnam</t>
  </si>
  <si>
    <t>B07FWXBTY</t>
  </si>
  <si>
    <t>B07FWVWVU</t>
  </si>
  <si>
    <t>4/14/2019</t>
  </si>
  <si>
    <t>B07FWYVUS</t>
  </si>
  <si>
    <t>B07FWYURW</t>
  </si>
  <si>
    <t>B07FWXWXT</t>
  </si>
  <si>
    <t>B07FWVZWR</t>
  </si>
  <si>
    <t>B07FWWYTY</t>
  </si>
  <si>
    <t>B07FWYSQU</t>
  </si>
  <si>
    <t>B07FWWTRV</t>
  </si>
  <si>
    <t>Chhatarpur</t>
  </si>
  <si>
    <t>B07FWWXSZ</t>
  </si>
  <si>
    <t>B07FWXARS</t>
  </si>
  <si>
    <t>4/15/2019</t>
  </si>
  <si>
    <t>B07FWYXSY</t>
  </si>
  <si>
    <t>B07FWVBRT</t>
  </si>
  <si>
    <t>B07FWWAXY</t>
  </si>
  <si>
    <t>B07FWXVQW</t>
  </si>
  <si>
    <t>BAHRAICH</t>
  </si>
  <si>
    <t>B07FWYZSU</t>
  </si>
  <si>
    <t>B07FWWARQ</t>
  </si>
  <si>
    <t>ALMORA</t>
  </si>
  <si>
    <t>B07FWVYRT</t>
  </si>
  <si>
    <t>Bosari pune</t>
  </si>
  <si>
    <t>B07FWXZQY</t>
  </si>
  <si>
    <t>B07FWWWTU</t>
  </si>
  <si>
    <t>4/16/2019</t>
  </si>
  <si>
    <t>B07FWYWZT</t>
  </si>
  <si>
    <t>B07FWVZVZ</t>
  </si>
  <si>
    <t>B07FWWUXZ</t>
  </si>
  <si>
    <t>B07FWVXTX</t>
  </si>
  <si>
    <t>B07FWYVWR</t>
  </si>
  <si>
    <t>Shillong</t>
  </si>
  <si>
    <t>B07FWWZRR</t>
  </si>
  <si>
    <t>B07FWWBWX</t>
  </si>
  <si>
    <t>4/17/2019</t>
  </si>
  <si>
    <t>B07FWYURZ</t>
  </si>
  <si>
    <t>B07FWYYVQ</t>
  </si>
  <si>
    <t>B07FWVVRX</t>
  </si>
  <si>
    <t>PARAMAKUDI</t>
  </si>
  <si>
    <t>B07FWWUTQ</t>
  </si>
  <si>
    <t>B07FWXTZQ</t>
  </si>
  <si>
    <t>B07FWXURV</t>
  </si>
  <si>
    <t>B07FWYVZY</t>
  </si>
  <si>
    <t>B07FWYATW</t>
  </si>
  <si>
    <t>Eluru</t>
  </si>
  <si>
    <t>B07FWXXUU</t>
  </si>
  <si>
    <t>B07FWWTUS</t>
  </si>
  <si>
    <t>B07FWXTYR</t>
  </si>
  <si>
    <t>Bangalore</t>
  </si>
  <si>
    <t>Karnataka</t>
  </si>
  <si>
    <t>B07FWXSQX</t>
  </si>
  <si>
    <t>B07FWYSZX</t>
  </si>
  <si>
    <t>HUBBALLI</t>
  </si>
  <si>
    <t>B07FWWAQX</t>
  </si>
  <si>
    <t>Indian Society Textbook in Sociology for Class XII</t>
  </si>
  <si>
    <t>B07FWWVTQ</t>
  </si>
  <si>
    <t>Kudasan Gandhinagar</t>
  </si>
  <si>
    <t>B07FWWTUZ</t>
  </si>
  <si>
    <t>B07FWXSTW</t>
  </si>
  <si>
    <t>BHAVNAGAR</t>
  </si>
  <si>
    <t>B07FWVWSR</t>
  </si>
  <si>
    <t>B07FWYZXV</t>
  </si>
  <si>
    <t>4/18/2019</t>
  </si>
  <si>
    <t>B07FWYTZQ</t>
  </si>
  <si>
    <t>BHADRAK</t>
  </si>
  <si>
    <t>B07FWXUZR</t>
  </si>
  <si>
    <t>South bopal, Ahmedabad</t>
  </si>
  <si>
    <t>B07FWVYXS</t>
  </si>
  <si>
    <t>VALSAD</t>
  </si>
  <si>
    <t>B07FWXUYS</t>
  </si>
  <si>
    <t>ludhiana</t>
  </si>
  <si>
    <t>B07FWXBWR</t>
  </si>
  <si>
    <t>B07FWXZVW</t>
  </si>
  <si>
    <t>B07FWXAVV</t>
  </si>
  <si>
    <t>B07FWYZVQ</t>
  </si>
  <si>
    <t>B07FWXWWY</t>
  </si>
  <si>
    <t>B07FWYTVR</t>
  </si>
  <si>
    <t>kolkata</t>
  </si>
  <si>
    <t>B07FWWSQQ</t>
  </si>
  <si>
    <t>B07FWXTRS</t>
  </si>
  <si>
    <t>KALIMPONG</t>
  </si>
  <si>
    <t>B07FWVAYS</t>
  </si>
  <si>
    <t>B07FWYSSV</t>
  </si>
  <si>
    <t>B07FWYYRT</t>
  </si>
  <si>
    <t>B07FWWVSR</t>
  </si>
  <si>
    <t>B07FWVUVU</t>
  </si>
  <si>
    <t>B07FWVBXT</t>
  </si>
  <si>
    <t>CHAKAN</t>
  </si>
  <si>
    <t>B07FWWUTT</t>
  </si>
  <si>
    <t>RAICHUR</t>
  </si>
  <si>
    <t>4/19/2019</t>
  </si>
  <si>
    <t>B07FWXTRQ</t>
  </si>
  <si>
    <t>B07FWVZYS</t>
  </si>
  <si>
    <t>MELUR</t>
  </si>
  <si>
    <t>B07FWYWZU</t>
  </si>
  <si>
    <t>Sultanpur</t>
  </si>
  <si>
    <t>B07FWVWQT</t>
  </si>
  <si>
    <t>B07FWXUVY</t>
  </si>
  <si>
    <t>West Bengal</t>
  </si>
  <si>
    <t>B07FWXUSY</t>
  </si>
  <si>
    <t>B07FWWBUZ</t>
  </si>
  <si>
    <t>B07FWXZYU</t>
  </si>
  <si>
    <t>KARIMNAGAR</t>
  </si>
  <si>
    <t>B07FWVUSZ</t>
  </si>
  <si>
    <t>B07FWWUQW</t>
  </si>
  <si>
    <t>B07FWWBZS</t>
  </si>
  <si>
    <t>4/20/2019</t>
  </si>
  <si>
    <t>B07FWXBWS</t>
  </si>
  <si>
    <t>B07FWYAUQ</t>
  </si>
  <si>
    <t>B07FWWXTR</t>
  </si>
  <si>
    <t>PATHANKOT</t>
  </si>
  <si>
    <t>B07FWYYTV</t>
  </si>
  <si>
    <t>B07FWVZVS</t>
  </si>
  <si>
    <t>B07FWWTYQ</t>
  </si>
  <si>
    <t>KUPPAM</t>
  </si>
  <si>
    <t>B07FWVUSS</t>
  </si>
  <si>
    <t>B07FWXSSZ</t>
  </si>
  <si>
    <t>B07FWVZTX</t>
  </si>
  <si>
    <t>WB</t>
  </si>
  <si>
    <t>B07FWWTTR</t>
  </si>
  <si>
    <t>B07FWWBXX</t>
  </si>
  <si>
    <t>B07FWYSQS</t>
  </si>
  <si>
    <t>B07FWXVVR</t>
  </si>
  <si>
    <t>B07FWXUSW</t>
  </si>
  <si>
    <t>B07FWWTVX</t>
  </si>
  <si>
    <t>Thane West</t>
  </si>
  <si>
    <t>B07FWVAWY</t>
  </si>
  <si>
    <t>4/21/2019</t>
  </si>
  <si>
    <t>B07FWVBVQ</t>
  </si>
  <si>
    <t>B07FWYYYZ</t>
  </si>
  <si>
    <t>B07FWWWXR</t>
  </si>
  <si>
    <t>B07FWVXYR</t>
  </si>
  <si>
    <t>B07FWYUWU</t>
  </si>
  <si>
    <t>BADLAPUR</t>
  </si>
  <si>
    <t>B07FWWASS</t>
  </si>
  <si>
    <t>Raipur</t>
  </si>
  <si>
    <t>B07FWYAYU</t>
  </si>
  <si>
    <t>biology textbook for class 11th ncert</t>
  </si>
  <si>
    <t>Nagaon</t>
  </si>
  <si>
    <t>B07FWWYXR</t>
  </si>
  <si>
    <t>NEW TOWN, Kolkata</t>
  </si>
  <si>
    <t>B07FWXZUX</t>
  </si>
  <si>
    <t>B07FWXVZX</t>
  </si>
  <si>
    <t>B07FWVBSX</t>
  </si>
  <si>
    <t>B07FWYXZZ</t>
  </si>
  <si>
    <t>B07FWYWWQ</t>
  </si>
  <si>
    <t>B07FWXZRQ</t>
  </si>
  <si>
    <t>B07FWXUZS</t>
  </si>
  <si>
    <t>Tamil Nadu</t>
  </si>
  <si>
    <t>B07FWWVWT</t>
  </si>
  <si>
    <t>4/22/2019</t>
  </si>
  <si>
    <t>B07FWVBZV</t>
  </si>
  <si>
    <t>B07FWVBVW</t>
  </si>
  <si>
    <t>andhra pradesh</t>
  </si>
  <si>
    <t>B07FWXTVV</t>
  </si>
  <si>
    <t>B07FWXTXX</t>
  </si>
  <si>
    <t>B07FWYSRS</t>
  </si>
  <si>
    <t>Ander Kill,Sidi Ghat Road,Hajipur, Vaishali</t>
  </si>
  <si>
    <t>B07FWXWST</t>
  </si>
  <si>
    <t>B07FWVUQY</t>
  </si>
  <si>
    <t>ELURUEluru</t>
  </si>
  <si>
    <t>B07FWWTSW</t>
  </si>
  <si>
    <t>B07FWYYSQ</t>
  </si>
  <si>
    <t>B07FWWYXW</t>
  </si>
  <si>
    <t>B07FWYYZY</t>
  </si>
  <si>
    <t>B07FWYAXQ</t>
  </si>
  <si>
    <t>4/23/2019</t>
  </si>
  <si>
    <t>B07FWWWXS</t>
  </si>
  <si>
    <t>B07FWWSTX</t>
  </si>
  <si>
    <t>B07FWVBSQ</t>
  </si>
  <si>
    <t>B07FWYXXZ</t>
  </si>
  <si>
    <t>B07FWVYUX</t>
  </si>
  <si>
    <t>B07FWVAYU</t>
  </si>
  <si>
    <t>B07FWYWYY</t>
  </si>
  <si>
    <t>BHAGALPUR</t>
  </si>
  <si>
    <t>B07FWYURU</t>
  </si>
  <si>
    <t>Jorhat</t>
  </si>
  <si>
    <t>B07FWVVUR</t>
  </si>
  <si>
    <t>B07FWYSUT</t>
  </si>
  <si>
    <t>NEW TOWN kolkata</t>
  </si>
  <si>
    <t>B07FWYWSU</t>
  </si>
  <si>
    <t>PARWANOO</t>
  </si>
  <si>
    <t>B07FWVZRZ</t>
  </si>
  <si>
    <t>4/24/2019</t>
  </si>
  <si>
    <t>B07FWYARW</t>
  </si>
  <si>
    <t>B07FWWAZU</t>
  </si>
  <si>
    <t>lucknow memaura airforce station</t>
  </si>
  <si>
    <t>B07FWWYTQ</t>
  </si>
  <si>
    <t>Greater Noida West</t>
  </si>
  <si>
    <t>B07FWWVUZ</t>
  </si>
  <si>
    <t>B07FWVVYY</t>
  </si>
  <si>
    <t>B07FWWVTR</t>
  </si>
  <si>
    <t>B07FWYWWV</t>
  </si>
  <si>
    <t>B07FWWZVQ</t>
  </si>
  <si>
    <t>4/25/2019</t>
  </si>
  <si>
    <t>B07FWWZTU</t>
  </si>
  <si>
    <t>B07FWYAYR</t>
  </si>
  <si>
    <t>B07FWVWSU</t>
  </si>
  <si>
    <t>B07FWYAYY</t>
  </si>
  <si>
    <t>BARASAT</t>
  </si>
  <si>
    <t>B07FWWUUQ</t>
  </si>
  <si>
    <t>B07FWVBWR</t>
  </si>
  <si>
    <t>B07FWWVVZ</t>
  </si>
  <si>
    <t>Barbil</t>
  </si>
  <si>
    <t>B07FWYWSQ</t>
  </si>
  <si>
    <t>Vigyan Textbook Science for Class - 6    - 653</t>
  </si>
  <si>
    <t>B07FWWTUQ</t>
  </si>
  <si>
    <t>NASHIK ROAD</t>
  </si>
  <si>
    <t>B07FWYWWU</t>
  </si>
  <si>
    <t>GOLAGHAT</t>
  </si>
  <si>
    <t>B07FWWXQQ</t>
  </si>
  <si>
    <t>B07FWXARW</t>
  </si>
  <si>
    <t>4/26/2019</t>
  </si>
  <si>
    <t>B07FWXXWT</t>
  </si>
  <si>
    <t>B07FWVYUZ</t>
  </si>
  <si>
    <t>B07FWVUTS</t>
  </si>
  <si>
    <t>B07FWXAUV</t>
  </si>
  <si>
    <t>B07FWWVUT</t>
  </si>
  <si>
    <t>DINJAN</t>
  </si>
  <si>
    <t>4/27/2019</t>
  </si>
  <si>
    <t>B07FWYAZS</t>
  </si>
  <si>
    <t>TALEGAON MIDC</t>
  </si>
  <si>
    <t>4/28/2019</t>
  </si>
  <si>
    <t>B07FWVBVS</t>
  </si>
  <si>
    <t>Rudrapur</t>
  </si>
  <si>
    <t>B07FWWSSR</t>
  </si>
  <si>
    <t>B07FWXWUW</t>
  </si>
  <si>
    <t>rourkela</t>
  </si>
  <si>
    <t>odisha</t>
  </si>
  <si>
    <t>B07FWYUYR</t>
  </si>
  <si>
    <t>Social and Political Life Part - 1 Textbook in Social Science for Class - 6  - 658</t>
  </si>
  <si>
    <t>B07FWYSUV</t>
  </si>
  <si>
    <t>B07FWYUTV</t>
  </si>
  <si>
    <t>B07FWWZSV</t>
  </si>
  <si>
    <t>B07FWVWXX</t>
  </si>
  <si>
    <t>B07FWXXYV</t>
  </si>
  <si>
    <t>Karimnagar</t>
  </si>
  <si>
    <t>4/29/2019</t>
  </si>
  <si>
    <t>B07FWYWXY</t>
  </si>
  <si>
    <t>B07FWXVUX</t>
  </si>
  <si>
    <t>RAMESWARAM</t>
  </si>
  <si>
    <t>4/30/2019</t>
  </si>
  <si>
    <t>B07FWWVWX</t>
  </si>
  <si>
    <t>SAHEBGANJ</t>
  </si>
  <si>
    <t>5/1/2019</t>
  </si>
  <si>
    <t>B07FWWTVU</t>
  </si>
  <si>
    <t>B07FWXXUT</t>
  </si>
  <si>
    <t>B07FWXTSU</t>
  </si>
  <si>
    <t>MUMBAi</t>
  </si>
  <si>
    <t>5/2/2019</t>
  </si>
  <si>
    <t>B07FWVYXT</t>
  </si>
  <si>
    <t>5/3/2019</t>
  </si>
  <si>
    <t>B07FWYZXR</t>
  </si>
  <si>
    <t>B07FWYYRW</t>
  </si>
  <si>
    <t>GOALPARA</t>
  </si>
  <si>
    <t>5/4/2019</t>
  </si>
  <si>
    <t>B07FWWBXZ</t>
  </si>
  <si>
    <t>JH</t>
  </si>
  <si>
    <t>B07FWXUZY</t>
  </si>
  <si>
    <t>B07FWVVWU</t>
  </si>
  <si>
    <t>5/5/2019</t>
  </si>
  <si>
    <t>B07FWWYQT</t>
  </si>
  <si>
    <t>B07FWYYQR</t>
  </si>
  <si>
    <t>vaishali</t>
  </si>
  <si>
    <t>B07FWYVTX</t>
  </si>
  <si>
    <t>DHEMAJI</t>
  </si>
  <si>
    <t>B07FWXTWQ</t>
  </si>
  <si>
    <t>DARBHANGA</t>
  </si>
  <si>
    <t>B07FWWVTX</t>
  </si>
  <si>
    <t>B07FWXTRZ</t>
  </si>
  <si>
    <t>Boisar</t>
  </si>
  <si>
    <t>B07FWWZYS</t>
  </si>
  <si>
    <t>PAONTA SAHIB</t>
  </si>
  <si>
    <t>B07FWWBSV</t>
  </si>
  <si>
    <t>B07FWVWYY</t>
  </si>
  <si>
    <t>B07FWXZXR</t>
  </si>
  <si>
    <t>5/6/2019</t>
  </si>
  <si>
    <t>B07FWWZYQ</t>
  </si>
  <si>
    <t>B07FWYBWW</t>
  </si>
  <si>
    <t>B07FWVBTS</t>
  </si>
  <si>
    <t>Our Pasts Part - 2 Textbook in History for Class - 7  - 760</t>
  </si>
  <si>
    <t>GOPALAPURAM</t>
  </si>
  <si>
    <t>B07FWVAYY</t>
  </si>
  <si>
    <t>B07FWVUWT</t>
  </si>
  <si>
    <t>B07FWYAYW</t>
  </si>
  <si>
    <t>B07FWVXQZ</t>
  </si>
  <si>
    <t>5/7/2019</t>
  </si>
  <si>
    <t>B07FWVVWW</t>
  </si>
  <si>
    <t>B07FWYSUY</t>
  </si>
  <si>
    <t>NAVSARI</t>
  </si>
  <si>
    <t>5/8/2019</t>
  </si>
  <si>
    <t>B07FWWBVU</t>
  </si>
  <si>
    <t>B07FWXUVQ</t>
  </si>
  <si>
    <t>Biology NCERT Class XII Book | Nitya Online Sells</t>
  </si>
  <si>
    <t>B07FWWZXU</t>
  </si>
  <si>
    <t>B07FWYAXY</t>
  </si>
  <si>
    <t>B07FWYTSQ</t>
  </si>
  <si>
    <t>KOLLAM</t>
  </si>
  <si>
    <t>5/9/2019</t>
  </si>
  <si>
    <t>B07FWXZWW</t>
  </si>
  <si>
    <t>B07FWXSUQ</t>
  </si>
  <si>
    <t>B07FWYTTQ</t>
  </si>
  <si>
    <t>gurgaon</t>
  </si>
  <si>
    <t>B07FWWZUU</t>
  </si>
  <si>
    <t>B07FWVZZR</t>
  </si>
  <si>
    <t>Lakshya -RRB Railway group -D</t>
  </si>
  <si>
    <t>ansul jain, kanti jain</t>
  </si>
  <si>
    <t>manu prakashan</t>
  </si>
  <si>
    <t>B07FWYWRY</t>
  </si>
  <si>
    <t>B07FWVYVZ</t>
  </si>
  <si>
    <t>Mysore</t>
  </si>
  <si>
    <t>B07FWVXVT</t>
  </si>
  <si>
    <t>B07FWXYUY</t>
  </si>
  <si>
    <t>B07FWXVST</t>
  </si>
  <si>
    <t>B07FWXBRT</t>
  </si>
  <si>
    <t>B07FWWYWS</t>
  </si>
  <si>
    <t>5/10/2019</t>
  </si>
  <si>
    <t>B07FWYTVX</t>
  </si>
  <si>
    <t>B07FWVVZW</t>
  </si>
  <si>
    <t>B07FWXAWT</t>
  </si>
  <si>
    <t>ARAMBAG</t>
  </si>
  <si>
    <t>B07FWWUVU</t>
  </si>
  <si>
    <t>B07FWXBWY</t>
  </si>
  <si>
    <t>B07FWXAQS</t>
  </si>
  <si>
    <t>rajsamand</t>
  </si>
  <si>
    <t>B07FWYBXX</t>
  </si>
  <si>
    <t>DIMAPUR</t>
  </si>
  <si>
    <t>B07FWVVWS</t>
  </si>
  <si>
    <t>VIZIANAGARAM</t>
  </si>
  <si>
    <t>B07FWXZVR</t>
  </si>
  <si>
    <t>B07FWVZTZ</t>
  </si>
  <si>
    <t>MANESAR</t>
  </si>
  <si>
    <t>B07FWWVZZ</t>
  </si>
  <si>
    <t>Objective NCERT at your Fingertips for NEET-AIIMS - Physics,Chemistry,Biology (3 Bk)</t>
  </si>
  <si>
    <t>MAINAGURI</t>
  </si>
  <si>
    <t>MTG Learning Media Pvt. Ltd.</t>
  </si>
  <si>
    <t>5/11/2019</t>
  </si>
  <si>
    <t>B07FWYVVV</t>
  </si>
  <si>
    <t>ESE 2019 Prelims Exam: Mechanical Engineering - Topicwise Objective Solved Papers - Vol. I</t>
  </si>
  <si>
    <t>SATNA</t>
  </si>
  <si>
    <t>Â Made Easy Editorial BoardÂ </t>
  </si>
  <si>
    <t>B07FWVXWZ</t>
  </si>
  <si>
    <t>B07FWXVZY</t>
  </si>
  <si>
    <t>B07FWYXZT</t>
  </si>
  <si>
    <t>B07FWWXSW</t>
  </si>
  <si>
    <t>CHITRADURGA</t>
  </si>
  <si>
    <t>B07FWXWXV</t>
  </si>
  <si>
    <t>KOTHAGUDEM</t>
  </si>
  <si>
    <t>B07FWVUVV</t>
  </si>
  <si>
    <t>SAKRI</t>
  </si>
  <si>
    <t>B07FWWAUU</t>
  </si>
  <si>
    <t>ANAND NAGAR</t>
  </si>
  <si>
    <t>5/12/2019</t>
  </si>
  <si>
    <t>B07FWXYXW</t>
  </si>
  <si>
    <t>Bankura</t>
  </si>
  <si>
    <t>B07FWVZYQ</t>
  </si>
  <si>
    <t>5/13/2019</t>
  </si>
  <si>
    <t>B07FWWWWZ</t>
  </si>
  <si>
    <t>B07FWVVSS</t>
  </si>
  <si>
    <t>NCERT Class - 12 Biology Textbook</t>
  </si>
  <si>
    <t>5/14/2019</t>
  </si>
  <si>
    <t>B07FWVXSU</t>
  </si>
  <si>
    <t>B07FWWTXW</t>
  </si>
  <si>
    <t>38 Years' Chapterwise Topicwise Solved Papers (2015-1979) IIT JEE Chemistry by Arihant with Free Car Anti Slip Mat</t>
  </si>
  <si>
    <t>Â Ranjeet Shahi</t>
  </si>
  <si>
    <t>B07FWYTRV</t>
  </si>
  <si>
    <t>Arunachal Pradesh</t>
  </si>
  <si>
    <t>B07FWYZYS</t>
  </si>
  <si>
    <t>MALDA</t>
  </si>
  <si>
    <t>B07FWYZTS</t>
  </si>
  <si>
    <t>B07FWYAXV</t>
  </si>
  <si>
    <t>BALESHWAR</t>
  </si>
  <si>
    <t>B07FWWBWZ</t>
  </si>
  <si>
    <t>5/15/2019</t>
  </si>
  <si>
    <t>B07FWWWTZ</t>
  </si>
  <si>
    <t>DAKSHIN BAGUAN</t>
  </si>
  <si>
    <t>B07FWWAWV</t>
  </si>
  <si>
    <t>B07FWVXWU</t>
  </si>
  <si>
    <t>Jodhpur</t>
  </si>
  <si>
    <t>B07FWXTVU</t>
  </si>
  <si>
    <t>BARGARH</t>
  </si>
  <si>
    <t>B07FWYXUU</t>
  </si>
  <si>
    <t>PATHARDI</t>
  </si>
  <si>
    <t>B07FWYYXS</t>
  </si>
  <si>
    <t>Kurnool</t>
  </si>
  <si>
    <t>B07FWXTQY</t>
  </si>
  <si>
    <t>B07FWXZVQ</t>
  </si>
  <si>
    <t>B07FWVBTZ</t>
  </si>
  <si>
    <t>B07FWXWXY</t>
  </si>
  <si>
    <t>B07FWXXZQ</t>
  </si>
  <si>
    <t>B07FWXXTR</t>
  </si>
  <si>
    <t>B07FWXWZV</t>
  </si>
  <si>
    <t>EZHUDESAM</t>
  </si>
  <si>
    <t>B07FWVUSY</t>
  </si>
  <si>
    <t>TENALI</t>
  </si>
  <si>
    <t>B07FWXTRV</t>
  </si>
  <si>
    <t>B07FWVBXU</t>
  </si>
  <si>
    <t>Ratanpura</t>
  </si>
  <si>
    <t>B07FWWYRV</t>
  </si>
  <si>
    <t>Jalandhar cantt</t>
  </si>
  <si>
    <t>B07FWVBYU</t>
  </si>
  <si>
    <t>B07FWWTZQ</t>
  </si>
  <si>
    <t>B07FWVWZU</t>
  </si>
  <si>
    <t>B07FWYSUZ</t>
  </si>
  <si>
    <t>B07FWYAQW</t>
  </si>
  <si>
    <t>KAYAMKULAM</t>
  </si>
  <si>
    <t>B07FWWYXV</t>
  </si>
  <si>
    <t>NAHARLAGUN</t>
  </si>
  <si>
    <t>B07FWWWRX</t>
  </si>
  <si>
    <t>BISWANATH</t>
  </si>
  <si>
    <t>AS</t>
  </si>
  <si>
    <t>B07FWVAYX</t>
  </si>
  <si>
    <t>tenkasi</t>
  </si>
  <si>
    <t>B07FWYXYQ</t>
  </si>
  <si>
    <t>B07FWVZXT</t>
  </si>
  <si>
    <t>5/16/2019</t>
  </si>
  <si>
    <t>B07FWXWRZ</t>
  </si>
  <si>
    <t>BANGALORE RURAL</t>
  </si>
  <si>
    <t>B07FWXUWY</t>
  </si>
  <si>
    <t>B07FWVWXR</t>
  </si>
  <si>
    <t>KARORAN</t>
  </si>
  <si>
    <t>B07FWWAZT</t>
  </si>
  <si>
    <t>B07FWYXQY</t>
  </si>
  <si>
    <t>B07FWXZSW</t>
  </si>
  <si>
    <t>B07FWWSTQ</t>
  </si>
  <si>
    <t>B07FWWBRX</t>
  </si>
  <si>
    <t>Andhra Pradesh</t>
  </si>
  <si>
    <t>B07FWYVQT</t>
  </si>
  <si>
    <t>GWC TOWNSHIP KOVAYA</t>
  </si>
  <si>
    <t>B07FWYTXQ</t>
  </si>
  <si>
    <t>Auraiya</t>
  </si>
  <si>
    <t>B07FWYZST</t>
  </si>
  <si>
    <t>B07FWXYTY</t>
  </si>
  <si>
    <t>B07FWXTWT</t>
  </si>
  <si>
    <t>B07FWYSVR</t>
  </si>
  <si>
    <t>B07FWYWSZ</t>
  </si>
  <si>
    <t>howrah</t>
  </si>
  <si>
    <t>B07FWVWVQ</t>
  </si>
  <si>
    <t>B07FWWXXV</t>
  </si>
  <si>
    <t>B07FWVURZ</t>
  </si>
  <si>
    <t>B07FWYYRR</t>
  </si>
  <si>
    <t>SONAPUR, Kamrup</t>
  </si>
  <si>
    <t>B07FWVVYZ</t>
  </si>
  <si>
    <t>B07FWWSSU</t>
  </si>
  <si>
    <t>B07FWVVUT</t>
  </si>
  <si>
    <t>B07FWWBVY</t>
  </si>
  <si>
    <t>B07FWYURX</t>
  </si>
  <si>
    <t>KALYANI</t>
  </si>
  <si>
    <t>B07FWYVQS</t>
  </si>
  <si>
    <t>SALEM - 636 004</t>
  </si>
  <si>
    <t>B07FWWVYR</t>
  </si>
  <si>
    <t>UJJAIN</t>
  </si>
  <si>
    <t>B07FWWSXW</t>
  </si>
  <si>
    <t>B07FWYXYW</t>
  </si>
  <si>
    <t>B07FWVVVY</t>
  </si>
  <si>
    <t>B07FWWTUR</t>
  </si>
  <si>
    <t>PUDUKKOTTAI</t>
  </si>
  <si>
    <t>B07FWWVRQ</t>
  </si>
  <si>
    <t>5/17/2019</t>
  </si>
  <si>
    <t>B07FWWXZR</t>
  </si>
  <si>
    <t>B07FWYZXS</t>
  </si>
  <si>
    <t>BASTI</t>
  </si>
  <si>
    <t>B07FWWVZX</t>
  </si>
  <si>
    <t>B07FWYSUQ</t>
  </si>
  <si>
    <t>B07FWXAXY</t>
  </si>
  <si>
    <t>B07FWYXRQ</t>
  </si>
  <si>
    <t>B07FWYAWQ</t>
  </si>
  <si>
    <t>SHAKTI NAGAR NTPC TOWNSHIP</t>
  </si>
  <si>
    <t>B07FWWXYT</t>
  </si>
  <si>
    <t>B07FWYYTW</t>
  </si>
  <si>
    <t>B07FWXATU</t>
  </si>
  <si>
    <t>BHILWARA</t>
  </si>
  <si>
    <t>RJ</t>
  </si>
  <si>
    <t>B07FWYAVU</t>
  </si>
  <si>
    <t>B07FWYZXZ</t>
  </si>
  <si>
    <t>B07FWYXTV</t>
  </si>
  <si>
    <t>16 Years JEE Main Chapterwise Solutions - Physics, Chemistry, Maths</t>
  </si>
  <si>
    <t>B07FWVVXT</t>
  </si>
  <si>
    <t>5/18/2019</t>
  </si>
  <si>
    <t>B07FWWSSQ</t>
  </si>
  <si>
    <t>B07FWWSYQ</t>
  </si>
  <si>
    <t>PHULABANI</t>
  </si>
  <si>
    <t>B07FWWBXW</t>
  </si>
  <si>
    <t>B07FWWXQR</t>
  </si>
  <si>
    <t>B07FWVVTR</t>
  </si>
  <si>
    <t>B07FWYZZW</t>
  </si>
  <si>
    <t>B07FWWZTS</t>
  </si>
  <si>
    <t>B07FWVVWQ</t>
  </si>
  <si>
    <t>B07FWWAYZ</t>
  </si>
  <si>
    <t>B07FWWAVR</t>
  </si>
  <si>
    <t>B07FWVWTY</t>
  </si>
  <si>
    <t>B07FWWZWZ</t>
  </si>
  <si>
    <t>ESE 2019 Main Exam: Civil Engineering - Subjectwise Conventional Solved Questions Paper - II</t>
  </si>
  <si>
    <t>LAKHISARAI</t>
  </si>
  <si>
    <t>B07FWWTZR</t>
  </si>
  <si>
    <t>B07FWYAVS</t>
  </si>
  <si>
    <t>B07FWYAUT</t>
  </si>
  <si>
    <t>How to Prepare for Quantitative Aptitude for CAT (Old edition)</t>
  </si>
  <si>
    <t>ARUN SHARMA</t>
  </si>
  <si>
    <t>B07FWXYTU</t>
  </si>
  <si>
    <t>TINSUKIA</t>
  </si>
  <si>
    <t>B07FWWTSX</t>
  </si>
  <si>
    <t>5/19/2019</t>
  </si>
  <si>
    <t>B07FWVURS</t>
  </si>
  <si>
    <t>MUDBIDRI</t>
  </si>
  <si>
    <t>B07FWWSZT</t>
  </si>
  <si>
    <t>B07FWXTVX</t>
  </si>
  <si>
    <t>B07FWVBQT</t>
  </si>
  <si>
    <t>B07FWYYSV</t>
  </si>
  <si>
    <t>B07FWXSSW</t>
  </si>
  <si>
    <t>B07FWWXUY</t>
  </si>
  <si>
    <t>B07FWXBUR</t>
  </si>
  <si>
    <t>B07FWWTWX</t>
  </si>
  <si>
    <t>B07FWWWTQ</t>
  </si>
  <si>
    <t>5/20/2019</t>
  </si>
  <si>
    <t>B07FWWBSU</t>
  </si>
  <si>
    <t>B07FWWBUX</t>
  </si>
  <si>
    <t>B07FWWTVT</t>
  </si>
  <si>
    <t>B07FWYWRS</t>
  </si>
  <si>
    <t>B07FWVAVY</t>
  </si>
  <si>
    <t>KUDAL</t>
  </si>
  <si>
    <t>B07FWXZZT</t>
  </si>
  <si>
    <t>B07FWYYXV</t>
  </si>
  <si>
    <t>B07FWXTYV</t>
  </si>
  <si>
    <t>KENDUJHAR</t>
  </si>
  <si>
    <t>B07FWWUTS</t>
  </si>
  <si>
    <t>B07FWVWWZ</t>
  </si>
  <si>
    <t>B07FWVZSQ</t>
  </si>
  <si>
    <t>B07FWWUYY</t>
  </si>
  <si>
    <t>Palakkad</t>
  </si>
  <si>
    <t>B07FWVXXV</t>
  </si>
  <si>
    <t>B07FWYSSW</t>
  </si>
  <si>
    <t>B07FWYWUQ</t>
  </si>
  <si>
    <t>5/21/2019</t>
  </si>
  <si>
    <t>B07FWYYUS</t>
  </si>
  <si>
    <t>B07FWYXRV</t>
  </si>
  <si>
    <t>B07FWYWTR</t>
  </si>
  <si>
    <t>B07FWXYQX</t>
  </si>
  <si>
    <t>B07FWWUXX</t>
  </si>
  <si>
    <t>B07FWXBVX</t>
  </si>
  <si>
    <t>B07FWXWSU</t>
  </si>
  <si>
    <t>PRODDATUR</t>
  </si>
  <si>
    <t>B07FWVZQS</t>
  </si>
  <si>
    <t>GONDA</t>
  </si>
  <si>
    <t>B07FWYZQU</t>
  </si>
  <si>
    <t>B07FWWTUX</t>
  </si>
  <si>
    <t>B07FWXYRQ</t>
  </si>
  <si>
    <t>B07FWVUWS</t>
  </si>
  <si>
    <t>5/22/2019</t>
  </si>
  <si>
    <t>B07FWYZTU</t>
  </si>
  <si>
    <t>B07FWXSQW</t>
  </si>
  <si>
    <t>B07FWYSYQ</t>
  </si>
  <si>
    <t>B07FWVARW</t>
  </si>
  <si>
    <t>Sonipat</t>
  </si>
  <si>
    <t>B07FWVVQV</t>
  </si>
  <si>
    <t>B07FWWTTQ</t>
  </si>
  <si>
    <t>B07FWWZZW</t>
  </si>
  <si>
    <t>B07FWXWVU</t>
  </si>
  <si>
    <t>SARDARGARH</t>
  </si>
  <si>
    <t>B07FWXWTS</t>
  </si>
  <si>
    <t>B07FWYUTZ</t>
  </si>
  <si>
    <t>B07FWVWUS</t>
  </si>
  <si>
    <t>B07FWYYXW</t>
  </si>
  <si>
    <t>5/23/2019</t>
  </si>
  <si>
    <t>B07FWVAQT</t>
  </si>
  <si>
    <t>VIA. HADAGARH</t>
  </si>
  <si>
    <t>B07FWVWYZ</t>
  </si>
  <si>
    <t>BARPETA</t>
  </si>
  <si>
    <t>B07FWYTTY</t>
  </si>
  <si>
    <t>B07FWYYUZ</t>
  </si>
  <si>
    <t>B07FWWWSV</t>
  </si>
  <si>
    <t>CHANNAPATNA</t>
  </si>
  <si>
    <t>B07FWWWXT</t>
  </si>
  <si>
    <t>B07FWWZXW</t>
  </si>
  <si>
    <t>B07FWXXXX</t>
  </si>
  <si>
    <t>B07FWYZYZ</t>
  </si>
  <si>
    <t>5/24/2019</t>
  </si>
  <si>
    <t>B07FWXXQZ</t>
  </si>
  <si>
    <t>TIRUPATI</t>
  </si>
  <si>
    <t>B07FWVAQX</t>
  </si>
  <si>
    <t>B07FWWVSQ</t>
  </si>
  <si>
    <t>B07FWWUSR</t>
  </si>
  <si>
    <t>B07FWVZXV</t>
  </si>
  <si>
    <t>DEESA</t>
  </si>
  <si>
    <t>B07FWXSQV</t>
  </si>
  <si>
    <t>B07FWWBST</t>
  </si>
  <si>
    <t>B07FWVASZ</t>
  </si>
  <si>
    <t>B07FWXZRZ</t>
  </si>
  <si>
    <t>Patan</t>
  </si>
  <si>
    <t>B07FWWVST</t>
  </si>
  <si>
    <t>B07FWWBWW</t>
  </si>
  <si>
    <t>B07FWVZUT</t>
  </si>
  <si>
    <t>Thrissur</t>
  </si>
  <si>
    <t>B07FWXZSV</t>
  </si>
  <si>
    <t>Thelamara</t>
  </si>
  <si>
    <t>B07FWWTYT</t>
  </si>
  <si>
    <t>B07FWWWXQ</t>
  </si>
  <si>
    <t>HINGANGHAT</t>
  </si>
  <si>
    <t>B07FWXBZW</t>
  </si>
  <si>
    <t>CHINNATHADAGAM</t>
  </si>
  <si>
    <t>B07FWYUZV</t>
  </si>
  <si>
    <t>B07FWYYSR</t>
  </si>
  <si>
    <t>AURAIYA</t>
  </si>
  <si>
    <t>B07FWVWSV</t>
  </si>
  <si>
    <t>KAYALPATTINAM</t>
  </si>
  <si>
    <t>B07FWYZWQ</t>
  </si>
  <si>
    <t>CHANDI MANDIR</t>
  </si>
  <si>
    <t>5/25/2019</t>
  </si>
  <si>
    <t>B07FWWURU</t>
  </si>
  <si>
    <t>Jahazpur</t>
  </si>
  <si>
    <t>B07FWXBSS</t>
  </si>
  <si>
    <t>B07FWYAYX</t>
  </si>
  <si>
    <t>ZUNHEBOTO</t>
  </si>
  <si>
    <t>B07FWWVVV</t>
  </si>
  <si>
    <t>B07FWVASX</t>
  </si>
  <si>
    <t>B07FWYSZU</t>
  </si>
  <si>
    <t>B07FWXAXT</t>
  </si>
  <si>
    <t>B07FWWVZY</t>
  </si>
  <si>
    <t>B07FWVXRT</t>
  </si>
  <si>
    <t>sangli</t>
  </si>
  <si>
    <t>B07FWVYUY</t>
  </si>
  <si>
    <t>B07FWYXTR</t>
  </si>
  <si>
    <t>5/26/2019</t>
  </si>
  <si>
    <t>B07FWXXYY</t>
  </si>
  <si>
    <t>BISSAU</t>
  </si>
  <si>
    <t>B07FWXBTQ</t>
  </si>
  <si>
    <t>B07FWWARR</t>
  </si>
  <si>
    <t>Domkal</t>
  </si>
  <si>
    <t>5/27/2019</t>
  </si>
  <si>
    <t>B07FWWYXX</t>
  </si>
  <si>
    <t>Ajmer</t>
  </si>
  <si>
    <t>B07FWVWTS</t>
  </si>
  <si>
    <t>Vasant Bhaag - 2 Textbook in Hindi for Class - 7  - 750</t>
  </si>
  <si>
    <t>B07FWWTRY</t>
  </si>
  <si>
    <t>B07FWVVQY</t>
  </si>
  <si>
    <t>B07FWXUST</t>
  </si>
  <si>
    <t>B07FWWZQR</t>
  </si>
  <si>
    <t>Aurangabad</t>
  </si>
  <si>
    <t>B07FWXSTS</t>
  </si>
  <si>
    <t>B07FWVYYQ</t>
  </si>
  <si>
    <t>B07FWYZZQ</t>
  </si>
  <si>
    <t>B07FWXWUT</t>
  </si>
  <si>
    <t>ANUPGARH</t>
  </si>
  <si>
    <t>B07FWYUZT</t>
  </si>
  <si>
    <t>5/28/2019</t>
  </si>
  <si>
    <t>B07FWXBVW</t>
  </si>
  <si>
    <t>B07FWWSRZ</t>
  </si>
  <si>
    <t>Xam Idea Complete Course Social Science for CBSE Class 10 - 2020 Exam</t>
  </si>
  <si>
    <t>Oswaal Editorial BoardÂ </t>
  </si>
  <si>
    <t>Oswaal Books And Learning Private Limited</t>
  </si>
  <si>
    <t>B07FWXTWV</t>
  </si>
  <si>
    <t>B07FWYASU</t>
  </si>
  <si>
    <t>KALAMASSERY</t>
  </si>
  <si>
    <t>B07FWWWUX</t>
  </si>
  <si>
    <t>B07FWYUXT</t>
  </si>
  <si>
    <t>B07FWVUSV</t>
  </si>
  <si>
    <t>BARABANKI</t>
  </si>
  <si>
    <t>B07FWWVXY</t>
  </si>
  <si>
    <t>B07FWYVYZ</t>
  </si>
  <si>
    <t>B07FWYSQQ</t>
  </si>
  <si>
    <t>B07FWWVXZ</t>
  </si>
  <si>
    <t>MUZAFFARPUR</t>
  </si>
  <si>
    <t>5/29/2019</t>
  </si>
  <si>
    <t>B07FWVVRY</t>
  </si>
  <si>
    <t>B07FWWZVW</t>
  </si>
  <si>
    <t>TADPATRI</t>
  </si>
  <si>
    <t>B07FWYUVX</t>
  </si>
  <si>
    <t>HOSUR</t>
  </si>
  <si>
    <t>B07FWWATX</t>
  </si>
  <si>
    <t>B07FWYZTW</t>
  </si>
  <si>
    <t>B07FWXTTZ</t>
  </si>
  <si>
    <t>B07FWWZWS</t>
  </si>
  <si>
    <t>RAE BARELI</t>
  </si>
  <si>
    <t>B07FWXTTR</t>
  </si>
  <si>
    <t>5/30/2019</t>
  </si>
  <si>
    <t>B07FWXYUT</t>
  </si>
  <si>
    <t>B07FWYSZQ</t>
  </si>
  <si>
    <t>B07FWXTSR</t>
  </si>
  <si>
    <t>B07FWYAXW</t>
  </si>
  <si>
    <t>BHONGIR.</t>
  </si>
  <si>
    <t>B07FWVXXY</t>
  </si>
  <si>
    <t>KHED</t>
  </si>
  <si>
    <t>B07FWXVWV</t>
  </si>
  <si>
    <t>HALISAHAR</t>
  </si>
  <si>
    <t>B07FWXUUQ</t>
  </si>
  <si>
    <t>PUNGANUR</t>
  </si>
  <si>
    <t>B07FWXWVT</t>
  </si>
  <si>
    <t>Reinforced Concrete: Limit State Design 7th Edition</t>
  </si>
  <si>
    <t>Â Jain A K</t>
  </si>
  <si>
    <t>NEM CHAND &amp; BROTHERS-ROORKEE</t>
  </si>
  <si>
    <t>5/31/2019</t>
  </si>
  <si>
    <t>B07FWVWQQ</t>
  </si>
  <si>
    <t>B07FWYXQT</t>
  </si>
  <si>
    <t>Barrackpore</t>
  </si>
  <si>
    <t>B07FWXYZZ</t>
  </si>
  <si>
    <t>DINHATA</t>
  </si>
  <si>
    <t>B07FWXBRS</t>
  </si>
  <si>
    <t>B07FWXVZZ</t>
  </si>
  <si>
    <t>B07FWWBSX</t>
  </si>
  <si>
    <t>B07FWXZZQ</t>
  </si>
  <si>
    <t>B07FWXTQW</t>
  </si>
  <si>
    <t>ESE 2019 Prelims Exam: General Studies &amp; Engineering Aptitude - Theory and Solved Papers - Vol. 1</t>
  </si>
  <si>
    <t>B07FWYTVW</t>
  </si>
  <si>
    <t>B07FWXUYU</t>
  </si>
  <si>
    <t>Sachin,surat</t>
  </si>
  <si>
    <t>B07FWWVWU</t>
  </si>
  <si>
    <t>AMBARNATH</t>
  </si>
  <si>
    <t>B07FWXWUU</t>
  </si>
  <si>
    <t>B07FWVZWQ</t>
  </si>
  <si>
    <t>B07FWWVXW</t>
  </si>
  <si>
    <t>B07FWWAVY</t>
  </si>
  <si>
    <t>B07FWWZWV</t>
  </si>
  <si>
    <t>B07FWYWRV</t>
  </si>
  <si>
    <t>B07FWYAQY</t>
  </si>
  <si>
    <t>6/1/2019</t>
  </si>
  <si>
    <t>B07FWXVTR</t>
  </si>
  <si>
    <t>B07FWXURR</t>
  </si>
  <si>
    <t>B07FWYZZZ</t>
  </si>
  <si>
    <t>B07FWYTWU</t>
  </si>
  <si>
    <t>B07FWWVSS</t>
  </si>
  <si>
    <t>B07FWWAQU</t>
  </si>
  <si>
    <t>B07FWYYWZ</t>
  </si>
  <si>
    <t>B07FWVXSW</t>
  </si>
  <si>
    <t>YAVATMAL</t>
  </si>
  <si>
    <t>B07FWXAUS</t>
  </si>
  <si>
    <t>B07FWVVSR</t>
  </si>
  <si>
    <t>B07FWVXSR</t>
  </si>
  <si>
    <t>B07FWWTQZ</t>
  </si>
  <si>
    <t>B07FWVWXT</t>
  </si>
  <si>
    <t>B07FWWUVW</t>
  </si>
  <si>
    <t>B07FWYUYQ</t>
  </si>
  <si>
    <t>B07FWVYVV</t>
  </si>
  <si>
    <t>B07FWWYVW</t>
  </si>
  <si>
    <t>B07FWYUVY</t>
  </si>
  <si>
    <t>B07FWYTWR</t>
  </si>
  <si>
    <t>B07FWYBYZ</t>
  </si>
  <si>
    <t>B07FWXZZX</t>
  </si>
  <si>
    <t>B07FWXVQQ</t>
  </si>
  <si>
    <t>B07FWYZTR</t>
  </si>
  <si>
    <t>B07FWVAUS</t>
  </si>
  <si>
    <t>B07FWYYQZ</t>
  </si>
  <si>
    <t>6/2/2019</t>
  </si>
  <si>
    <t>B07FWXXSS</t>
  </si>
  <si>
    <t>B07FWVVXW</t>
  </si>
  <si>
    <t>B07FWVVRQ</t>
  </si>
  <si>
    <t>B07FWXZSZ</t>
  </si>
  <si>
    <t>6/3/2019</t>
  </si>
  <si>
    <t>B07FWXYZQ</t>
  </si>
  <si>
    <t>B07FWVYVR</t>
  </si>
  <si>
    <t>LAKHIMPUR</t>
  </si>
  <si>
    <t>B07FWXAWQ</t>
  </si>
  <si>
    <t>MAPUSA</t>
  </si>
  <si>
    <t>B07FWWBVX</t>
  </si>
  <si>
    <t>B07FWWVRY</t>
  </si>
  <si>
    <t>B07FWXWWU</t>
  </si>
  <si>
    <t>B07FWYUZR</t>
  </si>
  <si>
    <t>B07FWWBRU</t>
  </si>
  <si>
    <t>B07FWXVUQ</t>
  </si>
  <si>
    <t>B07FWXWSS</t>
  </si>
  <si>
    <t>6/4/2019</t>
  </si>
  <si>
    <t>B07FWWXUW</t>
  </si>
  <si>
    <t>B07FWVYQU</t>
  </si>
  <si>
    <t>B07FWWUZR</t>
  </si>
  <si>
    <t>B07FWWBVR</t>
  </si>
  <si>
    <t>Shadnagar</t>
  </si>
  <si>
    <t>B07FWXYYZ</t>
  </si>
  <si>
    <t>Gorakhpur</t>
  </si>
  <si>
    <t>B07FWWZUY</t>
  </si>
  <si>
    <t>B07FWVVRZ</t>
  </si>
  <si>
    <t>B07FWYSSQ</t>
  </si>
  <si>
    <t>B07FWWSUX</t>
  </si>
  <si>
    <t>DOMBIVALI(East)</t>
  </si>
  <si>
    <t>6/5/2019</t>
  </si>
  <si>
    <t>B07FWVAXS</t>
  </si>
  <si>
    <t>B07FWYWYR</t>
  </si>
  <si>
    <t>B07FWVIWQ</t>
  </si>
  <si>
    <t>B07FWXXRV</t>
  </si>
  <si>
    <t>SINGTAM</t>
  </si>
  <si>
    <t>B07FWVBRW</t>
  </si>
  <si>
    <t>B07FWVYXQ</t>
  </si>
  <si>
    <t>6/6/2019</t>
  </si>
  <si>
    <t>B07FWVAUW</t>
  </si>
  <si>
    <t>B07FWVUSR</t>
  </si>
  <si>
    <t>DEVANAHALLI</t>
  </si>
  <si>
    <t>B07FWXXRX</t>
  </si>
  <si>
    <t>B07FWWAUQ</t>
  </si>
  <si>
    <t>B07FWVURT</t>
  </si>
  <si>
    <t>KILAPAVOOR</t>
  </si>
  <si>
    <t>B07FWXAYQ</t>
  </si>
  <si>
    <t>Bengaluru</t>
  </si>
  <si>
    <t>B07FWVXSQ</t>
  </si>
  <si>
    <t>Objective Biology NEET &amp; AIIMS (Set of 2 Volumes) (2020-2020)Session by Dr. Ali</t>
  </si>
  <si>
    <t>DR.Â ALI AKHTER</t>
  </si>
  <si>
    <t>SASA PUBLICATION</t>
  </si>
  <si>
    <t>B07FWXZTX</t>
  </si>
  <si>
    <t>6/7/2019</t>
  </si>
  <si>
    <t>B07FWWVUW</t>
  </si>
  <si>
    <t>B07FWWSTV</t>
  </si>
  <si>
    <t>B07FWXUSS</t>
  </si>
  <si>
    <t>B07FWYARR</t>
  </si>
  <si>
    <t>B07FWYZRX</t>
  </si>
  <si>
    <t>B07FWYYZX</t>
  </si>
  <si>
    <t>B07FWVBQZ</t>
  </si>
  <si>
    <t>CHENNAIchennai</t>
  </si>
  <si>
    <t>B07FWWXUV</t>
  </si>
  <si>
    <t>B07FWVVXQ</t>
  </si>
  <si>
    <t>B07FWVUTT</t>
  </si>
  <si>
    <t>B07FWWXVV</t>
  </si>
  <si>
    <t>B07FWXSUW</t>
  </si>
  <si>
    <t>B07FWWWVT</t>
  </si>
  <si>
    <t>B07FWVWQX</t>
  </si>
  <si>
    <t>SANGLI MIRAJ KUPWAD</t>
  </si>
  <si>
    <t>B07FWXXSV</t>
  </si>
  <si>
    <t>Kanodar</t>
  </si>
  <si>
    <t>6/8/2019</t>
  </si>
  <si>
    <t>B07FWYZQW</t>
  </si>
  <si>
    <t>B07FWXXZW</t>
  </si>
  <si>
    <t>B07FWYUVV</t>
  </si>
  <si>
    <t>B07FWWYRR</t>
  </si>
  <si>
    <t>B07FWVZYW</t>
  </si>
  <si>
    <t>Palanpur</t>
  </si>
  <si>
    <t>B07FWYXTU</t>
  </si>
  <si>
    <t>Hasanpur</t>
  </si>
  <si>
    <t>B07FWVXWX</t>
  </si>
  <si>
    <t>6/9/2019</t>
  </si>
  <si>
    <t>B07FWXVVW</t>
  </si>
  <si>
    <t>B07FWWVWS</t>
  </si>
  <si>
    <t>RAJAMPET</t>
  </si>
  <si>
    <t>B07FWWXTV</t>
  </si>
  <si>
    <t>BALLEPALLE</t>
  </si>
  <si>
    <t>B07FWYYQU</t>
  </si>
  <si>
    <t>B07FWWAWZ</t>
  </si>
  <si>
    <t>6/10/2019</t>
  </si>
  <si>
    <t>B07FWYTQW</t>
  </si>
  <si>
    <t>Guwahati</t>
  </si>
  <si>
    <t>Assam</t>
  </si>
  <si>
    <t>B07FWVAQS</t>
  </si>
  <si>
    <t>B07FWXXSZ</t>
  </si>
  <si>
    <t>B07FWXUQT</t>
  </si>
  <si>
    <t>B07FWXATY</t>
  </si>
  <si>
    <t>B07FWXSTY</t>
  </si>
  <si>
    <t>6/11/2019</t>
  </si>
  <si>
    <t>B07FWXXVT</t>
  </si>
  <si>
    <t>B07FWYTQX</t>
  </si>
  <si>
    <t>B07FWXSVT</t>
  </si>
  <si>
    <t>B07FWXUTV</t>
  </si>
  <si>
    <t>B07FWXZWU</t>
  </si>
  <si>
    <t>B07FWXURY</t>
  </si>
  <si>
    <t>B07FWYZTY</t>
  </si>
  <si>
    <t>B07FWVWWX</t>
  </si>
  <si>
    <t>6/12/2019</t>
  </si>
  <si>
    <t>B07FWXTQZ</t>
  </si>
  <si>
    <t>B07FWVXYW</t>
  </si>
  <si>
    <t>B07FWXZXQ</t>
  </si>
  <si>
    <t>B07FWVAVR</t>
  </si>
  <si>
    <t>Sagar</t>
  </si>
  <si>
    <t>B07FWYWVT</t>
  </si>
  <si>
    <t>Problems in Physical Chemistry for NEET &amp; AIIMS (2019-2020) Session</t>
  </si>
  <si>
    <t>Narander Awasthi</t>
  </si>
  <si>
    <t>Shri Balaji Publication</t>
  </si>
  <si>
    <t>B07FWXZSR</t>
  </si>
  <si>
    <t>B07FWXSYX</t>
  </si>
  <si>
    <t>SHIVAMOGGA</t>
  </si>
  <si>
    <t>B07FWVAWT</t>
  </si>
  <si>
    <t>B07FWXTRT</t>
  </si>
  <si>
    <t>B07FWWTYW</t>
  </si>
  <si>
    <t>B07FWWWTX</t>
  </si>
  <si>
    <t>B07FWYASQ</t>
  </si>
  <si>
    <t>DHEKIAJULI</t>
  </si>
  <si>
    <t>B07FWXYXR</t>
  </si>
  <si>
    <t>B07FWVUTR</t>
  </si>
  <si>
    <t>B07FWYYSS</t>
  </si>
  <si>
    <t>B07FWVAXY</t>
  </si>
  <si>
    <t>bangalore</t>
  </si>
  <si>
    <t>B07FWWXSU</t>
  </si>
  <si>
    <t>B07FWYTWZ</t>
  </si>
  <si>
    <t>B07FWWYXS</t>
  </si>
  <si>
    <t>INDAPUR</t>
  </si>
  <si>
    <t>B07FWWSTT</t>
  </si>
  <si>
    <t>B07FWXTSZ</t>
  </si>
  <si>
    <t>B07FWXYRX</t>
  </si>
  <si>
    <t>6/13/2019</t>
  </si>
  <si>
    <t>B07FWYYVR</t>
  </si>
  <si>
    <t>FAIZABAD</t>
  </si>
  <si>
    <t>B07FWWXQT</t>
  </si>
  <si>
    <t>B07FWYXRX</t>
  </si>
  <si>
    <t>B07FWVAYR</t>
  </si>
  <si>
    <t>B07FWYSZZ</t>
  </si>
  <si>
    <t>B07FWWBQZ</t>
  </si>
  <si>
    <t>6/14/2019</t>
  </si>
  <si>
    <t>B07FWGGTH</t>
  </si>
  <si>
    <t>6/15/2019</t>
  </si>
  <si>
    <t>6/16/2019</t>
  </si>
  <si>
    <t>B07FWAEDS</t>
  </si>
  <si>
    <t>6/17/2019</t>
  </si>
  <si>
    <t>B07FWPPLI</t>
  </si>
  <si>
    <t>6/18/2019</t>
  </si>
  <si>
    <t>B07FWQEUT</t>
  </si>
  <si>
    <t>6/19/2019</t>
  </si>
  <si>
    <t>B07FWBQYU</t>
  </si>
  <si>
    <t>6/20/2019</t>
  </si>
  <si>
    <t>B07FWDDTR</t>
  </si>
  <si>
    <t>6/21/2019</t>
  </si>
  <si>
    <t>B07FWWRTT</t>
  </si>
  <si>
    <t>6/22/2019</t>
  </si>
  <si>
    <t>B07FWDDYT</t>
  </si>
  <si>
    <t>6/23/2019</t>
  </si>
  <si>
    <t>B07FWYVYQ</t>
  </si>
  <si>
    <t>B07FWWWXV</t>
  </si>
  <si>
    <t>B07FWVZQZ</t>
  </si>
  <si>
    <t>Jalgaon</t>
  </si>
  <si>
    <t>B07FWYYQX</t>
  </si>
  <si>
    <t>Xam Idea Complete Course English for CBSE Class 10 - 2020 Exam</t>
  </si>
  <si>
    <t>Xamidea Editorial Board</t>
  </si>
  <si>
    <t>B07FWYSVQ</t>
  </si>
  <si>
    <t>Gangtok</t>
  </si>
  <si>
    <t>B07FWXYWR</t>
  </si>
  <si>
    <t>6/24/2019</t>
  </si>
  <si>
    <t>B07FWXAYZ</t>
  </si>
  <si>
    <t>B07FWYXQU</t>
  </si>
  <si>
    <t>RAJKOTRajkot</t>
  </si>
  <si>
    <t>B07FWYUTT</t>
  </si>
  <si>
    <t>jabalpur</t>
  </si>
  <si>
    <t>B07FWYUWY</t>
  </si>
  <si>
    <t>VENKITANGU</t>
  </si>
  <si>
    <t>B07FWXWYQ</t>
  </si>
  <si>
    <t>MANUGURU</t>
  </si>
  <si>
    <t>B07FWXYWQ</t>
  </si>
  <si>
    <t>B07FWVYQR</t>
  </si>
  <si>
    <t>6/25/2019</t>
  </si>
  <si>
    <t>B07FWVZYZ</t>
  </si>
  <si>
    <t>B07FWYYVW</t>
  </si>
  <si>
    <t>FATEHGANJ PASHCHIMI</t>
  </si>
  <si>
    <t>B07FWXZWZ</t>
  </si>
  <si>
    <t>B07FWYSVY</t>
  </si>
  <si>
    <t>KOVILPATTI</t>
  </si>
  <si>
    <t>B07FWXTUU</t>
  </si>
  <si>
    <t>Objective NCERT at your Fingertips(NEET) - Phy, Chem, Bio Combo</t>
  </si>
  <si>
    <t>B07FWVVWX</t>
  </si>
  <si>
    <t>B07FWVXVY</t>
  </si>
  <si>
    <t>COLONELGANJ</t>
  </si>
  <si>
    <t>B07FWYASW</t>
  </si>
  <si>
    <t>B07FWWYZS</t>
  </si>
  <si>
    <t>CHIKODI</t>
  </si>
  <si>
    <t>B07FWWTVQ</t>
  </si>
  <si>
    <t>6/26/2019</t>
  </si>
  <si>
    <t>B07FWVBQQ</t>
  </si>
  <si>
    <t>Ambattur CHENNAI</t>
  </si>
  <si>
    <t>B07FWXXSX</t>
  </si>
  <si>
    <t>B07FWWUZX</t>
  </si>
  <si>
    <t>B07FWXXTX</t>
  </si>
  <si>
    <t>B07FWYZUS</t>
  </si>
  <si>
    <t>B07FWVWTX</t>
  </si>
  <si>
    <t>B07FWXUZV</t>
  </si>
  <si>
    <t>6/27/2019</t>
  </si>
  <si>
    <t>B07FWVYXX</t>
  </si>
  <si>
    <t>BERHAMPUR</t>
  </si>
  <si>
    <t>B07FWWWQV</t>
  </si>
  <si>
    <t>B07FWWXZS</t>
  </si>
  <si>
    <t>B07FWYUQT</t>
  </si>
  <si>
    <t>Mumvai</t>
  </si>
  <si>
    <t>B07FWXAUR</t>
  </si>
  <si>
    <t>B07FWXVWY</t>
  </si>
  <si>
    <t>SRIKAKULAM</t>
  </si>
  <si>
    <t>B07FWWYWQ</t>
  </si>
  <si>
    <t>B07FWXYYU</t>
  </si>
  <si>
    <t>B07FWWAWT</t>
  </si>
  <si>
    <t>VILLUPURAM</t>
  </si>
  <si>
    <t>B07FWWBTZ</t>
  </si>
  <si>
    <t>B07FWXZVX</t>
  </si>
  <si>
    <t>B07FWVBTQ</t>
  </si>
  <si>
    <t>B07FWYTWS</t>
  </si>
  <si>
    <t>B07FWXAWY</t>
  </si>
  <si>
    <t>B07FWXVYU</t>
  </si>
  <si>
    <t>6/28/2019</t>
  </si>
  <si>
    <t>B07FWXTRY</t>
  </si>
  <si>
    <t>Rajasthan ka Itihas - Hindi</t>
  </si>
  <si>
    <t>Â Gopinath Sharma</t>
  </si>
  <si>
    <t>Shiva Lal Agarwala &amp; Company</t>
  </si>
  <si>
    <t>B07FWWZVS</t>
  </si>
  <si>
    <t>B07FWVBVT</t>
  </si>
  <si>
    <t>B07FWWTXT</t>
  </si>
  <si>
    <t>B07FWYZZV</t>
  </si>
  <si>
    <t>RAJAHMUNDRY</t>
  </si>
  <si>
    <t>B07FWXWUQ</t>
  </si>
  <si>
    <t>6/29/2019</t>
  </si>
  <si>
    <t>B07FWXXSQ</t>
  </si>
  <si>
    <t>LUMDING</t>
  </si>
  <si>
    <t>B07FWVZXW</t>
  </si>
  <si>
    <t>B07FWWUWV</t>
  </si>
  <si>
    <t>BENGALURU 560076</t>
  </si>
  <si>
    <t>B07FWWAWR</t>
  </si>
  <si>
    <t>B07FWYYUY</t>
  </si>
  <si>
    <t>B07FWVBYY</t>
  </si>
  <si>
    <t>SEONI</t>
  </si>
  <si>
    <t>B07FWYXWR</t>
  </si>
  <si>
    <t>PHALTAN</t>
  </si>
  <si>
    <t>B07FWWSQZ</t>
  </si>
  <si>
    <t>RAJAM</t>
  </si>
  <si>
    <t>6/30/2019</t>
  </si>
  <si>
    <t>B07FWVYZT</t>
  </si>
  <si>
    <t>PAPPIREDDIPATTI</t>
  </si>
  <si>
    <t>B07FWYAQT</t>
  </si>
  <si>
    <t>B07FWXSQQ</t>
  </si>
  <si>
    <t>B07FWWWTW</t>
  </si>
  <si>
    <t>PANIHATI</t>
  </si>
  <si>
    <t>7/1/2019</t>
  </si>
  <si>
    <t>2019 - Q3</t>
  </si>
  <si>
    <t>B07FWXVVQ</t>
  </si>
  <si>
    <t>B07FWVAVU</t>
  </si>
  <si>
    <t>Dighwara</t>
  </si>
  <si>
    <t>B07FWXAXR</t>
  </si>
  <si>
    <t>B07FWYTRW</t>
  </si>
  <si>
    <t>B07FWWBZX</t>
  </si>
  <si>
    <t>NUAPADA</t>
  </si>
  <si>
    <t>B07FWVXZQ</t>
  </si>
  <si>
    <t>7/2/2019</t>
  </si>
  <si>
    <t>B07FWWWRS</t>
  </si>
  <si>
    <t>B07FWXBYZ</t>
  </si>
  <si>
    <t>B07FWXVUR</t>
  </si>
  <si>
    <t>B07FWVYTV</t>
  </si>
  <si>
    <t>B07FWYVRW</t>
  </si>
  <si>
    <t>KARTHIKAPPALLY</t>
  </si>
  <si>
    <t>B07FWVXZY</t>
  </si>
  <si>
    <t>B07FWWVZU</t>
  </si>
  <si>
    <t>MANDALGARH</t>
  </si>
  <si>
    <t>B07FWXXTS</t>
  </si>
  <si>
    <t>7/3/2019</t>
  </si>
  <si>
    <t>B07FWYTWV</t>
  </si>
  <si>
    <t>B07FWWZZQ</t>
  </si>
  <si>
    <t>7/4/2019</t>
  </si>
  <si>
    <t>B07FWXWYX</t>
  </si>
  <si>
    <t>Nigdi</t>
  </si>
  <si>
    <t>B07FWXVSU</t>
  </si>
  <si>
    <t>Ongole</t>
  </si>
  <si>
    <t>B07FWYTSU</t>
  </si>
  <si>
    <t>DABHRA</t>
  </si>
  <si>
    <t>B07FWWTYS</t>
  </si>
  <si>
    <t>GATE 2019: Civil Engineering - Solved Papers (27 Years)</t>
  </si>
  <si>
    <t>B07FWVZRW</t>
  </si>
  <si>
    <t>7/5/2019</t>
  </si>
  <si>
    <t>B07FWWTQR</t>
  </si>
  <si>
    <t>B07FWWZTR</t>
  </si>
  <si>
    <t>7/6/2019</t>
  </si>
  <si>
    <t>B07FWXVXQ</t>
  </si>
  <si>
    <t>S RAYAVARAM</t>
  </si>
  <si>
    <t>B07FWVYRX</t>
  </si>
  <si>
    <t>B07FWYYWV</t>
  </si>
  <si>
    <t>B07FWVXYU</t>
  </si>
  <si>
    <t>NALLASOPARA WEST</t>
  </si>
  <si>
    <t>B07FWXATX</t>
  </si>
  <si>
    <t>B07FWVXUQ</t>
  </si>
  <si>
    <t>B07FWXSRQ</t>
  </si>
  <si>
    <t>B07FWVBTX</t>
  </si>
  <si>
    <t>B07FWYTXW</t>
  </si>
  <si>
    <t>B07FWVWTU</t>
  </si>
  <si>
    <t>B07FWXBTT</t>
  </si>
  <si>
    <t>7/7/2019</t>
  </si>
  <si>
    <t>B07FWXYVU</t>
  </si>
  <si>
    <t>Morappur</t>
  </si>
  <si>
    <t>B07FWWZQS</t>
  </si>
  <si>
    <t>B07FWXUUY</t>
  </si>
  <si>
    <t>BALLARI</t>
  </si>
  <si>
    <t>B07FWXZZS</t>
  </si>
  <si>
    <t>B07FWYYYY</t>
  </si>
  <si>
    <t>DAHANU</t>
  </si>
  <si>
    <t>B07FWVUVQ</t>
  </si>
  <si>
    <t>B07FWYVTT</t>
  </si>
  <si>
    <t>B07FWXYUV</t>
  </si>
  <si>
    <t>B07FWWSQY</t>
  </si>
  <si>
    <t>Sidhi</t>
  </si>
  <si>
    <t>B07FWVWZS</t>
  </si>
  <si>
    <t>B07FWWYZT</t>
  </si>
  <si>
    <t>B07FWVWUZ</t>
  </si>
  <si>
    <t>science class 10 ncert text book</t>
  </si>
  <si>
    <t>B07FWWATR</t>
  </si>
  <si>
    <t>B07FWVWRU</t>
  </si>
  <si>
    <t>KANCHEEPURAM</t>
  </si>
  <si>
    <t>B07FWWUVY</t>
  </si>
  <si>
    <t>B07FWWUQQ</t>
  </si>
  <si>
    <t>B07FWVYZU</t>
  </si>
  <si>
    <t>Maths Practice-cum-workbook Class 5</t>
  </si>
  <si>
    <t>B07FWXBYR</t>
  </si>
  <si>
    <t>7/8/2019</t>
  </si>
  <si>
    <t>B07FWWZSR</t>
  </si>
  <si>
    <t>B07FWYSTX</t>
  </si>
  <si>
    <t>B07FWYARY</t>
  </si>
  <si>
    <t>Dombivili East</t>
  </si>
  <si>
    <t>B07FWXVXX</t>
  </si>
  <si>
    <t>B07FWXAQZ</t>
  </si>
  <si>
    <t>Thane (W)</t>
  </si>
  <si>
    <t>7/9/2019</t>
  </si>
  <si>
    <t>B07FWVXRU</t>
  </si>
  <si>
    <t>B07FWXUTQ</t>
  </si>
  <si>
    <t>B07FWXXYZ</t>
  </si>
  <si>
    <t>7/10/2019</t>
  </si>
  <si>
    <t>B07FWWZZU</t>
  </si>
  <si>
    <t>B07FWWTZW</t>
  </si>
  <si>
    <t>B07FWWVVT</t>
  </si>
  <si>
    <t>B07FWYTVU</t>
  </si>
  <si>
    <t>B07FWYURR</t>
  </si>
  <si>
    <t>B07FWXXXW</t>
  </si>
  <si>
    <t>B07FWWZZY</t>
  </si>
  <si>
    <t>B07FWWUYQ</t>
  </si>
  <si>
    <t>B07FWVAVQ</t>
  </si>
  <si>
    <t>B07FWWBRY</t>
  </si>
  <si>
    <t>B07FWWUUR</t>
  </si>
  <si>
    <t>B07FWYVWU</t>
  </si>
  <si>
    <t>B07FWXSTU</t>
  </si>
  <si>
    <t>B07FWWYXY</t>
  </si>
  <si>
    <t>B07FWXZZU</t>
  </si>
  <si>
    <t>B07FWYWUZ</t>
  </si>
  <si>
    <t>BOLPUR</t>
  </si>
  <si>
    <t>B07FWVZXQ</t>
  </si>
  <si>
    <t>B07FWXTTU</t>
  </si>
  <si>
    <t>B07FWXWTX</t>
  </si>
  <si>
    <t>B07FWWYYZ</t>
  </si>
  <si>
    <t>WARISALIGANJ</t>
  </si>
  <si>
    <t>B07FWWBVT</t>
  </si>
  <si>
    <t>7/11/2019</t>
  </si>
  <si>
    <t>B07FWYTYV</t>
  </si>
  <si>
    <t>B07FWYZUR</t>
  </si>
  <si>
    <t>ALDONA</t>
  </si>
  <si>
    <t>B07FWWVRW</t>
  </si>
  <si>
    <t>Mechanical Vibrations</t>
  </si>
  <si>
    <t>GUDLAVALLERU</t>
  </si>
  <si>
    <t>Â J. P. Den HartogÂ </t>
  </si>
  <si>
    <t>Dover Publications Inc.</t>
  </si>
  <si>
    <t>B07FWYUVQ</t>
  </si>
  <si>
    <t>B07FWYBYS</t>
  </si>
  <si>
    <t>PANDHARKAODA</t>
  </si>
  <si>
    <t>B07FWWVQY</t>
  </si>
  <si>
    <t>CHIRAKKAL</t>
  </si>
  <si>
    <t>B07FWXZRS</t>
  </si>
  <si>
    <t>B07FWYUTX</t>
  </si>
  <si>
    <t>B07FWWZXS</t>
  </si>
  <si>
    <t>KONNAGAR</t>
  </si>
  <si>
    <t>B07FWWYXQ</t>
  </si>
  <si>
    <t>B07FWYXVT</t>
  </si>
  <si>
    <t>B07FWVXUX</t>
  </si>
  <si>
    <t>B07FWVYVY</t>
  </si>
  <si>
    <t>B07FWXUYZ</t>
  </si>
  <si>
    <t>7/12/2019</t>
  </si>
  <si>
    <t>B07FWWUVS</t>
  </si>
  <si>
    <t>B07FWYXYS</t>
  </si>
  <si>
    <t>B07FWWXYQ</t>
  </si>
  <si>
    <t>Bilaspur</t>
  </si>
  <si>
    <t>B07FWXTSX</t>
  </si>
  <si>
    <t>B07FWXZXU</t>
  </si>
  <si>
    <t>B07FWVWWU</t>
  </si>
  <si>
    <t>B07FWWWYQ</t>
  </si>
  <si>
    <t>Siliguri</t>
  </si>
  <si>
    <t>B07FWVVRS</t>
  </si>
  <si>
    <t>B07FWVBZR</t>
  </si>
  <si>
    <t>B07FWVVQT</t>
  </si>
  <si>
    <t>Jadcherla</t>
  </si>
  <si>
    <t>B07FWVBYT</t>
  </si>
  <si>
    <t>B07FWXBXT</t>
  </si>
  <si>
    <t>B07FWVYWR</t>
  </si>
  <si>
    <t>B07FWYUUX</t>
  </si>
  <si>
    <t>7/13/2019</t>
  </si>
  <si>
    <t>B07FWXWWS</t>
  </si>
  <si>
    <t>B07FWWSWT</t>
  </si>
  <si>
    <t>B07FWVWQU</t>
  </si>
  <si>
    <t>B07FWVVUQ</t>
  </si>
  <si>
    <t>B07FWXARR</t>
  </si>
  <si>
    <t>B07FWWZQX</t>
  </si>
  <si>
    <t>B07FWYXVY</t>
  </si>
  <si>
    <t>B07FWYTQR</t>
  </si>
  <si>
    <t>B07FWYAZQ</t>
  </si>
  <si>
    <t>B07FWWVYY</t>
  </si>
  <si>
    <t>B07FWWTSV</t>
  </si>
  <si>
    <t>B07FWXUUZ</t>
  </si>
  <si>
    <t>B07FWWVXQ</t>
  </si>
  <si>
    <t>CHIRAYINKEEZHU</t>
  </si>
  <si>
    <t>B07FWVXQV</t>
  </si>
  <si>
    <t>Khurai</t>
  </si>
  <si>
    <t>B07FWXVVS</t>
  </si>
  <si>
    <t>THRIPPUNITHURA</t>
  </si>
  <si>
    <t>B07FWXSWW</t>
  </si>
  <si>
    <t>7/14/2019</t>
  </si>
  <si>
    <t>B07FWYWTT</t>
  </si>
  <si>
    <t>B07FWYAVR</t>
  </si>
  <si>
    <t>B07FWVWWW</t>
  </si>
  <si>
    <t>B07FWVVQS</t>
  </si>
  <si>
    <t>B07FWWXSY</t>
  </si>
  <si>
    <t>B07FWVZTW</t>
  </si>
  <si>
    <t>B07FWVVVS</t>
  </si>
  <si>
    <t>Badlapur</t>
  </si>
  <si>
    <t>B07FWXYQS</t>
  </si>
  <si>
    <t>7/15/2019</t>
  </si>
  <si>
    <t>B07FWYVRQ</t>
  </si>
  <si>
    <t>B07FWWBUY</t>
  </si>
  <si>
    <t>B07FWYWTS</t>
  </si>
  <si>
    <t>B07FWYBZZ</t>
  </si>
  <si>
    <t>B07FWWXXR</t>
  </si>
  <si>
    <t>B07FWYSYU</t>
  </si>
  <si>
    <t>B07FWXAYR</t>
  </si>
  <si>
    <t>SANDUR</t>
  </si>
  <si>
    <t>B07FWWTQY</t>
  </si>
  <si>
    <t>B07FWXSUX</t>
  </si>
  <si>
    <t>B07FWXUVZ</t>
  </si>
  <si>
    <t>VIRALIMALAI</t>
  </si>
  <si>
    <t>B07FWXVRR</t>
  </si>
  <si>
    <t>B07FWWUZY</t>
  </si>
  <si>
    <t>B07FWVYYW</t>
  </si>
  <si>
    <t>Hendrapada, BADLAPUR West</t>
  </si>
  <si>
    <t>B07FWYUVS</t>
  </si>
  <si>
    <t>B07FWYVVR</t>
  </si>
  <si>
    <t>DEULGAON RAJA</t>
  </si>
  <si>
    <t>B07FWYAXZ</t>
  </si>
  <si>
    <t>B07FWWZYX</t>
  </si>
  <si>
    <t>7/16/2019</t>
  </si>
  <si>
    <t>B07FWWWWY</t>
  </si>
  <si>
    <t>B07FWWZYU</t>
  </si>
  <si>
    <t>B07FWXUVT</t>
  </si>
  <si>
    <t>PATTUKKOTTAI</t>
  </si>
  <si>
    <t>B07FWXYVV</t>
  </si>
  <si>
    <t>B07FWVAQQ</t>
  </si>
  <si>
    <t>B07FWWSTZ</t>
  </si>
  <si>
    <t>KHAMBHALIA</t>
  </si>
  <si>
    <t>B07FWXXUR</t>
  </si>
  <si>
    <t>B07FWYBXS</t>
  </si>
  <si>
    <t>B07FWWSSV</t>
  </si>
  <si>
    <t>B07FWYAYT</t>
  </si>
  <si>
    <t>B07FWWSVT</t>
  </si>
  <si>
    <t>B07FWVVYV</t>
  </si>
  <si>
    <t>B07FWVWVX</t>
  </si>
  <si>
    <t>7/17/2019</t>
  </si>
  <si>
    <t>B07FWXXXT</t>
  </si>
  <si>
    <t>B07FWXXQR</t>
  </si>
  <si>
    <t>Pelling</t>
  </si>
  <si>
    <t>B07FWWSQS</t>
  </si>
  <si>
    <t>B07FWXTZS</t>
  </si>
  <si>
    <t>B07FWVZVY</t>
  </si>
  <si>
    <t>B07FWVWXU</t>
  </si>
  <si>
    <t>Dharuhera</t>
  </si>
  <si>
    <t>B07FWVBVR</t>
  </si>
  <si>
    <t>Tirupur</t>
  </si>
  <si>
    <t>B07FWWWZY</t>
  </si>
  <si>
    <t>B07FWYWYT</t>
  </si>
  <si>
    <t>BANGALORE, Karnataka</t>
  </si>
  <si>
    <t>B07FWVAZY</t>
  </si>
  <si>
    <t>B07FWXWYY</t>
  </si>
  <si>
    <t>KOLLANCODE</t>
  </si>
  <si>
    <t>7/18/2019</t>
  </si>
  <si>
    <t>B07FWYZRZ</t>
  </si>
  <si>
    <t>B07FWXYUX</t>
  </si>
  <si>
    <t>B07FWYWVZ</t>
  </si>
  <si>
    <t>VILATHIKULAM</t>
  </si>
  <si>
    <t>B07FWVUUR</t>
  </si>
  <si>
    <t>B07FWVBVZ</t>
  </si>
  <si>
    <t>NTPC SIMHADRI TOWNSHIP</t>
  </si>
  <si>
    <t>B07FWVXVQ</t>
  </si>
  <si>
    <t>Aizawl</t>
  </si>
  <si>
    <t>B07FWVBWZ</t>
  </si>
  <si>
    <t>7/19/2019</t>
  </si>
  <si>
    <t>B07FWYVWX</t>
  </si>
  <si>
    <t>B07FWYXYT</t>
  </si>
  <si>
    <t>KANNIYAKUMARI</t>
  </si>
  <si>
    <t>B07FWXXQW</t>
  </si>
  <si>
    <t>B07FWWVUY</t>
  </si>
  <si>
    <t>B07FWVBUY</t>
  </si>
  <si>
    <t>B07FWVYUS</t>
  </si>
  <si>
    <t>B07FWXSYW</t>
  </si>
  <si>
    <t>B07FWWUYU</t>
  </si>
  <si>
    <t>B07FWXXZY</t>
  </si>
  <si>
    <t>ABDASA</t>
  </si>
  <si>
    <t>B07FWXBZT</t>
  </si>
  <si>
    <t>Mathematics - Textbook for Class 7 Education 2020</t>
  </si>
  <si>
    <t>B07FWYYUU</t>
  </si>
  <si>
    <t>7/20/2019</t>
  </si>
  <si>
    <t>B07FWWVSU</t>
  </si>
  <si>
    <t>B07FWYXXU</t>
  </si>
  <si>
    <t>B07FWVVZY</t>
  </si>
  <si>
    <t>B07FWXXTU</t>
  </si>
  <si>
    <t>SALBANI</t>
  </si>
  <si>
    <t>B07FWXYXV</t>
  </si>
  <si>
    <t>SURENDRANAGAR</t>
  </si>
  <si>
    <t>B07FWYYYU</t>
  </si>
  <si>
    <t>MELATHIRUPPANTHURUTHI</t>
  </si>
  <si>
    <t>B07FWYTUY</t>
  </si>
  <si>
    <t>B07FWVARR</t>
  </si>
  <si>
    <t>Business Studies Textbook for Class - 11  - 11108</t>
  </si>
  <si>
    <t>B07FWYUWX</t>
  </si>
  <si>
    <t>B07FWWVQQ</t>
  </si>
  <si>
    <t>B07FWXUVV</t>
  </si>
  <si>
    <t>AWALPUR</t>
  </si>
  <si>
    <t>B07FWXBWU</t>
  </si>
  <si>
    <t>7/21/2019</t>
  </si>
  <si>
    <t>B07FWYVQQ</t>
  </si>
  <si>
    <t>B07FWYTQS</t>
  </si>
  <si>
    <t>HOSAPETE</t>
  </si>
  <si>
    <t>B07FWXSTV</t>
  </si>
  <si>
    <t>B07FWXAVY</t>
  </si>
  <si>
    <t>B07FWXSZY</t>
  </si>
  <si>
    <t>B07FWYAVT</t>
  </si>
  <si>
    <t>B07FWWSVQ</t>
  </si>
  <si>
    <t>B07FWYBXR</t>
  </si>
  <si>
    <t>B07FWVAWX</t>
  </si>
  <si>
    <t>BONGAIGAON</t>
  </si>
  <si>
    <t>B07FWXTXS</t>
  </si>
  <si>
    <t>HOSPET</t>
  </si>
  <si>
    <t>B07FWVUST</t>
  </si>
  <si>
    <t>7/22/2019</t>
  </si>
  <si>
    <t>B07FWWTZU</t>
  </si>
  <si>
    <t>nellore</t>
  </si>
  <si>
    <t>B07FWVURW</t>
  </si>
  <si>
    <t>B07FWVXRS</t>
  </si>
  <si>
    <t>B07FWVUQZ</t>
  </si>
  <si>
    <t>B07FWVWXV</t>
  </si>
  <si>
    <t>BAHADURGANJ</t>
  </si>
  <si>
    <t>B07FWXVYR</t>
  </si>
  <si>
    <t>TERDAL</t>
  </si>
  <si>
    <t>B07FWVYRR</t>
  </si>
  <si>
    <t>B07FWWTWY</t>
  </si>
  <si>
    <t>B07FWWWZW</t>
  </si>
  <si>
    <t>7/23/2019</t>
  </si>
  <si>
    <t>B07FWVVUS</t>
  </si>
  <si>
    <t>B07FWYZZS</t>
  </si>
  <si>
    <t>jsw steel plant township</t>
  </si>
  <si>
    <t>B07FWXTYZ</t>
  </si>
  <si>
    <t>EDATHALA</t>
  </si>
  <si>
    <t>B07FWXBUS</t>
  </si>
  <si>
    <t>7/24/2019</t>
  </si>
  <si>
    <t>B07FWWSVS</t>
  </si>
  <si>
    <t>B07FWXXZU</t>
  </si>
  <si>
    <t>RAMANAGARA</t>
  </si>
  <si>
    <t>B07FWVXZT</t>
  </si>
  <si>
    <t>BHANDARA MIDC</t>
  </si>
  <si>
    <t>B07FWYXUZ</t>
  </si>
  <si>
    <t>NEVASA</t>
  </si>
  <si>
    <t>B07FWWAXX</t>
  </si>
  <si>
    <t>B07FWXWRR</t>
  </si>
  <si>
    <t>B07FWYVYX</t>
  </si>
  <si>
    <t>TILHAR</t>
  </si>
  <si>
    <t>B07FWWBWY</t>
  </si>
  <si>
    <t>SEMBIANALLUR</t>
  </si>
  <si>
    <t>B07FWVBUR</t>
  </si>
  <si>
    <t>B07FWVBZY</t>
  </si>
  <si>
    <t>B07FWXYXT</t>
  </si>
  <si>
    <t>ANPARA</t>
  </si>
  <si>
    <t>B07FWXZWQ</t>
  </si>
  <si>
    <t>B07FWYAST</t>
  </si>
  <si>
    <t>B07FWYWYV</t>
  </si>
  <si>
    <t>B07FWXUYW</t>
  </si>
  <si>
    <t>B07FWVATW</t>
  </si>
  <si>
    <t>Combo of three NCERT books social science class 7 CBSE- history, geography and political</t>
  </si>
  <si>
    <t>B07FWYXTX</t>
  </si>
  <si>
    <t>7/25/2019</t>
  </si>
  <si>
    <t>B07FWWSSY</t>
  </si>
  <si>
    <t>CHINNAMANUR</t>
  </si>
  <si>
    <t>B07FWXWWQ</t>
  </si>
  <si>
    <t>B07FWWAXV</t>
  </si>
  <si>
    <t>B07FWWUXR</t>
  </si>
  <si>
    <t>B07FWWUWU</t>
  </si>
  <si>
    <t>B07FWWTVZ</t>
  </si>
  <si>
    <t>B07FWWTQQ</t>
  </si>
  <si>
    <t>An Introduction to the Finite Element Method</t>
  </si>
  <si>
    <t>NIRJULI</t>
  </si>
  <si>
    <t>J. N. Reddy</t>
  </si>
  <si>
    <t>7/26/2019</t>
  </si>
  <si>
    <t>B07FWWSZY</t>
  </si>
  <si>
    <t>Collins Easy Learner's Dictionary</t>
  </si>
  <si>
    <t>Â CollinsÂ </t>
  </si>
  <si>
    <t>B07FWVYQZ</t>
  </si>
  <si>
    <t>NCERT Science And Mathematics - Textbook For Class 7 Education 2020 ( Set Of 2 Books )</t>
  </si>
  <si>
    <t>B07FWYUYT</t>
  </si>
  <si>
    <t>B07FWYXXR</t>
  </si>
  <si>
    <t>GOPALGANJ</t>
  </si>
  <si>
    <t>B07FWXXUY</t>
  </si>
  <si>
    <t>KANGAYAMPALAYAM</t>
  </si>
  <si>
    <t>B07FWVVZV</t>
  </si>
  <si>
    <t>B07FWYYXT</t>
  </si>
  <si>
    <t>Rewari</t>
  </si>
  <si>
    <t>B07FWYVSW</t>
  </si>
  <si>
    <t>B07FWVWRV</t>
  </si>
  <si>
    <t>B07FWWZXY</t>
  </si>
  <si>
    <t>B07FWXBRY</t>
  </si>
  <si>
    <t>Bhawanipatna</t>
  </si>
  <si>
    <t>7/27/2019</t>
  </si>
  <si>
    <t>B07FWYAWR</t>
  </si>
  <si>
    <t>Orathanadu</t>
  </si>
  <si>
    <t>B07FWYWYW</t>
  </si>
  <si>
    <t>UKAI</t>
  </si>
  <si>
    <t>B07FWWWVZ</t>
  </si>
  <si>
    <t>B07FWYYYT</t>
  </si>
  <si>
    <t>B07FWVYVX</t>
  </si>
  <si>
    <t>B07FWWTXS</t>
  </si>
  <si>
    <t>KARAIKKUDI</t>
  </si>
  <si>
    <t>B07FWYTRS</t>
  </si>
  <si>
    <t>B07FWYWQR</t>
  </si>
  <si>
    <t>B07FWYZWU</t>
  </si>
  <si>
    <t>B07FWWBWS</t>
  </si>
  <si>
    <t>RAYAGADA RAYAGADA DISTRICT</t>
  </si>
  <si>
    <t>B07FWYAXU</t>
  </si>
  <si>
    <t>Gulbarga</t>
  </si>
  <si>
    <t>B07FWWZZR</t>
  </si>
  <si>
    <t>B07FWWWRV</t>
  </si>
  <si>
    <t>Amarwara</t>
  </si>
  <si>
    <t>B07FWXUXR</t>
  </si>
  <si>
    <t>AZAMGARH</t>
  </si>
  <si>
    <t>B07FWWYTS</t>
  </si>
  <si>
    <t>Nelamangala</t>
  </si>
  <si>
    <t>B07FWYAVV</t>
  </si>
  <si>
    <t>B07FWWZVZ</t>
  </si>
  <si>
    <t>B07FWVUTQ</t>
  </si>
  <si>
    <t>7/28/2019</t>
  </si>
  <si>
    <t>B07FWXSWZ</t>
  </si>
  <si>
    <t>BUNDI</t>
  </si>
  <si>
    <t>B07FWVWZX</t>
  </si>
  <si>
    <t>B07FWYYXX</t>
  </si>
  <si>
    <t>DANTIWADA</t>
  </si>
  <si>
    <t>B07FWXSQZ</t>
  </si>
  <si>
    <t>B07FWWYVR</t>
  </si>
  <si>
    <t>MAHENDRAGARH</t>
  </si>
  <si>
    <t>B07FWWYWY</t>
  </si>
  <si>
    <t>B07FWYZUU</t>
  </si>
  <si>
    <t>MANDSAUR</t>
  </si>
  <si>
    <t>B07FWWXXS</t>
  </si>
  <si>
    <t>B07FWYBXT</t>
  </si>
  <si>
    <t>B07FWYVRS</t>
  </si>
  <si>
    <t>BALRAMPUR</t>
  </si>
  <si>
    <t>B07FWVYQQ</t>
  </si>
  <si>
    <t>B07FWYURV</t>
  </si>
  <si>
    <t>B07FWVBZZ</t>
  </si>
  <si>
    <t>SOUTH DELHI</t>
  </si>
  <si>
    <t>B07FWXAWZ</t>
  </si>
  <si>
    <t>B07FWVWZV</t>
  </si>
  <si>
    <t>B07FWYATU</t>
  </si>
  <si>
    <t>B07FWXTUX</t>
  </si>
  <si>
    <t>7/29/2019</t>
  </si>
  <si>
    <t>B07FWVXUZ</t>
  </si>
  <si>
    <t>OBRA</t>
  </si>
  <si>
    <t>B07FWYXXX</t>
  </si>
  <si>
    <t>Srinagar</t>
  </si>
  <si>
    <t>B07FWYSTZ</t>
  </si>
  <si>
    <t>HANDIA</t>
  </si>
  <si>
    <t>B07FWWBTW</t>
  </si>
  <si>
    <t>Naliya</t>
  </si>
  <si>
    <t>B07FWXTWW</t>
  </si>
  <si>
    <t>B07FWWSVY</t>
  </si>
  <si>
    <t>B07FWXXRT</t>
  </si>
  <si>
    <t>Adilabad</t>
  </si>
  <si>
    <t>B07FWXSXY</t>
  </si>
  <si>
    <t>B07FWYVTR</t>
  </si>
  <si>
    <t>korba</t>
  </si>
  <si>
    <t>B07FWWUVT</t>
  </si>
  <si>
    <t>B07FWXZQZ</t>
  </si>
  <si>
    <t>B07FWWUXU</t>
  </si>
  <si>
    <t>TIRUR</t>
  </si>
  <si>
    <t>B07FWVWSY</t>
  </si>
  <si>
    <t>B07FWVBYV</t>
  </si>
  <si>
    <t>unnao</t>
  </si>
  <si>
    <t>B07FWXTRX</t>
  </si>
  <si>
    <t>B07FWXBZR</t>
  </si>
  <si>
    <t>BHAVANI</t>
  </si>
  <si>
    <t>B07FWVZSZ</t>
  </si>
  <si>
    <t>B07FWXASS</t>
  </si>
  <si>
    <t>7/30/2019</t>
  </si>
  <si>
    <t>B07FWYYRV</t>
  </si>
  <si>
    <t>B07FWXYWT</t>
  </si>
  <si>
    <t>B07FWXWYS</t>
  </si>
  <si>
    <t>B07FWYZTV</t>
  </si>
  <si>
    <t>B07FWYVXQ</t>
  </si>
  <si>
    <t>MEDAK</t>
  </si>
  <si>
    <t>B07FWYUZS</t>
  </si>
  <si>
    <t>GANGTOK</t>
  </si>
  <si>
    <t>B07FWWTRS</t>
  </si>
  <si>
    <t>B07FWXWUY</t>
  </si>
  <si>
    <t>BALANGIR</t>
  </si>
  <si>
    <t>B07FWWXWT</t>
  </si>
  <si>
    <t>7/31/2019</t>
  </si>
  <si>
    <t>B07FWWVTW</t>
  </si>
  <si>
    <t>B07FWYUZX</t>
  </si>
  <si>
    <t>SIDHPUR</t>
  </si>
  <si>
    <t>B07FWXBRX</t>
  </si>
  <si>
    <t>GHATAGAON</t>
  </si>
  <si>
    <t>B07FWWUQY</t>
  </si>
  <si>
    <t>B07FWWUQR</t>
  </si>
  <si>
    <t>B07FWWZTQ</t>
  </si>
  <si>
    <t>B07FWYSRX</t>
  </si>
  <si>
    <t>B07FWYUQQ</t>
  </si>
  <si>
    <t>B07FWWAXQ</t>
  </si>
  <si>
    <t>B07FWVYTZ</t>
  </si>
  <si>
    <t>8/1/2019</t>
  </si>
  <si>
    <t>B07FWWSZZ</t>
  </si>
  <si>
    <t>B07FWXZTZ</t>
  </si>
  <si>
    <t>B07FWYTTR</t>
  </si>
  <si>
    <t>B07FWYWXU</t>
  </si>
  <si>
    <t>B07FWYTWQ</t>
  </si>
  <si>
    <t>8/2/2019</t>
  </si>
  <si>
    <t>B07FWVUVS</t>
  </si>
  <si>
    <t>B07FWWVWZ</t>
  </si>
  <si>
    <t>8/3/2019</t>
  </si>
  <si>
    <t>Maths class 7th Ncert with solution of arihant</t>
  </si>
  <si>
    <t>B07FWXSXS</t>
  </si>
  <si>
    <t>B07FWWWWR</t>
  </si>
  <si>
    <t>Crossing Republic,</t>
  </si>
  <si>
    <t>Up</t>
  </si>
  <si>
    <t>Lakshay Rajasthan 2020 Bhag 2 - Rajasthan ki Kala, Sanskrati vya Itihas</t>
  </si>
  <si>
    <t>Publication Division</t>
  </si>
  <si>
    <t>B07FWXYYY</t>
  </si>
  <si>
    <t>B07FWXUXS</t>
  </si>
  <si>
    <t>B07FWWSZS</t>
  </si>
  <si>
    <t>B07FWVBVX</t>
  </si>
  <si>
    <t>Songadh</t>
  </si>
  <si>
    <t>B07FWYAZT</t>
  </si>
  <si>
    <t>ALIBAG</t>
  </si>
  <si>
    <t>B07FWYUUY</t>
  </si>
  <si>
    <t>B07FWXVUY</t>
  </si>
  <si>
    <t>8/4/2019</t>
  </si>
  <si>
    <t>B07FWWXQW</t>
  </si>
  <si>
    <t>B07FWWYYX</t>
  </si>
  <si>
    <t>Kishanganj</t>
  </si>
  <si>
    <t>B07FWWYRQ</t>
  </si>
  <si>
    <t>Midinipur</t>
  </si>
  <si>
    <t>B07FWVUUT</t>
  </si>
  <si>
    <t>Objective Chemistry for NEET &amp; All Other Medical Entrance Examination 1st Year Programme  (2019-2020): Objective Chemistry for Medical Entrance(1st Year)</t>
  </si>
  <si>
    <t>Â P.BahadurÂ </t>
  </si>
  <si>
    <t>B07FWWBVQ</t>
  </si>
  <si>
    <t>B07FWVXVW</t>
  </si>
  <si>
    <t>B07FWWTZV</t>
  </si>
  <si>
    <t>PIMPRI CHINCHWAD PUNE</t>
  </si>
  <si>
    <t>B07FWWUST</t>
  </si>
  <si>
    <t>B07FWXXQT</t>
  </si>
  <si>
    <t>Samba</t>
  </si>
  <si>
    <t>B07FWWUZT</t>
  </si>
  <si>
    <t>JASHPURNAGAR</t>
  </si>
  <si>
    <t>B07FWXVUW</t>
  </si>
  <si>
    <t>HELEM</t>
  </si>
  <si>
    <t>B07FWXYYV</t>
  </si>
  <si>
    <t>8/5/2019</t>
  </si>
  <si>
    <t>B07FWVUUQ</t>
  </si>
  <si>
    <t>B07FWWWSU</t>
  </si>
  <si>
    <t>B07FWYVSY</t>
  </si>
  <si>
    <t>B07FWVZVT</t>
  </si>
  <si>
    <t>Clinical Pathology Hematology And Blood Banking (For Dmlt Students)</t>
  </si>
  <si>
    <t>Â Maheshwari NandaÂ </t>
  </si>
  <si>
    <t>B07FWVUUU</t>
  </si>
  <si>
    <t>Social Psychology</t>
  </si>
  <si>
    <t>Â David Myers</t>
  </si>
  <si>
    <t>Hogrefe Publishing</t>
  </si>
  <si>
    <t>B07FWVYZX</t>
  </si>
  <si>
    <t>B07FWWUTR</t>
  </si>
  <si>
    <t>DIBRUGARH EAST</t>
  </si>
  <si>
    <t>B07FWWYVT</t>
  </si>
  <si>
    <t>DHARAMPUR, Distt Solan</t>
  </si>
  <si>
    <t>B07FWYWVS</t>
  </si>
  <si>
    <t>Maths class 8th Ncert with solution of arihant</t>
  </si>
  <si>
    <t>JAJAPUR</t>
  </si>
  <si>
    <t>Arihant Expert, Ncert</t>
  </si>
  <si>
    <t>8/6/2019</t>
  </si>
  <si>
    <t>B07FWWSRR</t>
  </si>
  <si>
    <t>B07FWYUTS</t>
  </si>
  <si>
    <t>DEHRI</t>
  </si>
  <si>
    <t>B07FWYVSV</t>
  </si>
  <si>
    <t>SIBSAGAR</t>
  </si>
  <si>
    <t>B07FWWATQ</t>
  </si>
  <si>
    <t>B07FWVVXY</t>
  </si>
  <si>
    <t>B07FWVZQX</t>
  </si>
  <si>
    <t>B07FWVYSS</t>
  </si>
  <si>
    <t>8/7/2019</t>
  </si>
  <si>
    <t>B07FWVAZU</t>
  </si>
  <si>
    <t>B07FWVUTV</t>
  </si>
  <si>
    <t>B07FWXXQY</t>
  </si>
  <si>
    <t>Veterinary Medicine (Second edition 2013)</t>
  </si>
  <si>
    <t>DR LN SANKHALA, DR YOGESH SOMVANSHI</t>
  </si>
  <si>
    <t>MURLIDHAR PRINTS</t>
  </si>
  <si>
    <t>B07FWVZTT</t>
  </si>
  <si>
    <t>B07FWWVSX</t>
  </si>
  <si>
    <t>India a Comprehensive Geography</t>
  </si>
  <si>
    <t>Orang</t>
  </si>
  <si>
    <t>D.R. Khullar</t>
  </si>
  <si>
    <t>Kalyani Publishers</t>
  </si>
  <si>
    <t>B07FWWBXY</t>
  </si>
  <si>
    <t>B07FWYXVU</t>
  </si>
  <si>
    <t>NCERT Combo Pack for Science Students Class 12 (Physics Part 1&amp;2,Chemistry Part 1&amp;2,English-Flamingo&amp;Vistas,Maths Part 1&amp;2)with Free Two Car Anti Slip Mat</t>
  </si>
  <si>
    <t>tnscert</t>
  </si>
  <si>
    <t>B07FWWTTT</t>
  </si>
  <si>
    <t>B07FWWBQT</t>
  </si>
  <si>
    <t>8/8/2019</t>
  </si>
  <si>
    <t>B07FWVATT</t>
  </si>
  <si>
    <t>B07FWXTSS</t>
  </si>
  <si>
    <t>KAKINADA</t>
  </si>
  <si>
    <t>B07FWWTSQ</t>
  </si>
  <si>
    <t>B07FWWBXT</t>
  </si>
  <si>
    <t>MAJRA JHAJJAR</t>
  </si>
  <si>
    <t>B07FWVXSS</t>
  </si>
  <si>
    <t>B07FWXWTQ</t>
  </si>
  <si>
    <t>Business Environment</t>
  </si>
  <si>
    <t>Alok Goyal,Â Mridula Goyal</t>
  </si>
  <si>
    <t>SPBD Publishing House</t>
  </si>
  <si>
    <t>Atlas of Human Anatomy International Edition (Netter Basic Science)</t>
  </si>
  <si>
    <t>Frank H.Â NetterÂ </t>
  </si>
  <si>
    <t>Elsevier Health Sciences</t>
  </si>
  <si>
    <t>B07FWYTQZ</t>
  </si>
  <si>
    <t>B07FWVYSX</t>
  </si>
  <si>
    <t>B07FWYAWW</t>
  </si>
  <si>
    <t>Tarakeswar</t>
  </si>
  <si>
    <t>B07FWWUYT</t>
  </si>
  <si>
    <t>B07FWXWSQ</t>
  </si>
  <si>
    <t>B07FWVBXS</t>
  </si>
  <si>
    <t>8/9/2019</t>
  </si>
  <si>
    <t>B07FWVVYT</t>
  </si>
  <si>
    <t>B07FWVZWT</t>
  </si>
  <si>
    <t>B07FWXXUS</t>
  </si>
  <si>
    <t>B07FWXZSS</t>
  </si>
  <si>
    <t>B07FWVURX</t>
  </si>
  <si>
    <t>B07FWXZXV</t>
  </si>
  <si>
    <t>B07FWYWZV</t>
  </si>
  <si>
    <t>B07FWVYUR</t>
  </si>
  <si>
    <t>B07FWYWWT</t>
  </si>
  <si>
    <t>B07FWVUQV</t>
  </si>
  <si>
    <t>B07FWYVWW</t>
  </si>
  <si>
    <t>B07FWYZRV</t>
  </si>
  <si>
    <t>MIRGANJ</t>
  </si>
  <si>
    <t>B07FWXASV</t>
  </si>
  <si>
    <t>MANDVI KACHCHH DISTRICT</t>
  </si>
  <si>
    <t>B07FWYXST</t>
  </si>
  <si>
    <t>B07FWYXXW</t>
  </si>
  <si>
    <t>B07FWWWZZ</t>
  </si>
  <si>
    <t>DHOLKA</t>
  </si>
  <si>
    <t>B07FWWARZ</t>
  </si>
  <si>
    <t>B07FWXXUW</t>
  </si>
  <si>
    <t>B07FWXVYT</t>
  </si>
  <si>
    <t>B07FWWVZT</t>
  </si>
  <si>
    <t>8/10/2019</t>
  </si>
  <si>
    <t>B07FWVVTQ</t>
  </si>
  <si>
    <t>B07FWXVWR</t>
  </si>
  <si>
    <t>Khadur sahib</t>
  </si>
  <si>
    <t>B07FWWVRX</t>
  </si>
  <si>
    <t>The Host</t>
  </si>
  <si>
    <t>Stephenie Meyer</t>
  </si>
  <si>
    <t>Little, Brown and Company</t>
  </si>
  <si>
    <t>B07FWYAUU</t>
  </si>
  <si>
    <t>8/11/2019</t>
  </si>
  <si>
    <t>B07FWYTTV</t>
  </si>
  <si>
    <t>B07FWYAZV</t>
  </si>
  <si>
    <t>B07FWYSSS</t>
  </si>
  <si>
    <t>B07FWWAXR</t>
  </si>
  <si>
    <t>JHUNJHUNU</t>
  </si>
  <si>
    <t>B07FWVXXR</t>
  </si>
  <si>
    <t>Ambad District Jalna</t>
  </si>
  <si>
    <t>8/12/2019</t>
  </si>
  <si>
    <t>B07FWXUQQ</t>
  </si>
  <si>
    <t>8/13/2019</t>
  </si>
  <si>
    <t>B07FWWAYQ</t>
  </si>
  <si>
    <t>8/14/2019</t>
  </si>
  <si>
    <t>B07FWVYRY</t>
  </si>
  <si>
    <t>B07FWWBQS</t>
  </si>
  <si>
    <t>T.S. Grewal's Double Entry Book Keeping  - CBSE XI (Financial Accounting): Textbook for CBSE Class XI</t>
  </si>
  <si>
    <t>Noida</t>
  </si>
  <si>
    <t>T.S. Grewal</t>
  </si>
  <si>
    <t>Sultan Chand &amp; Sons (P) Limited</t>
  </si>
  <si>
    <t>8/15/2019</t>
  </si>
  <si>
    <t>B07FWWUTX</t>
  </si>
  <si>
    <t>VADI</t>
  </si>
  <si>
    <t>8/16/2019</t>
  </si>
  <si>
    <t>B07FWYSYT</t>
  </si>
  <si>
    <t>T.S. Grewal's Double Entry Book Keeping (Section A) - ISC XII: Textbook for ISC Class 12</t>
  </si>
  <si>
    <t>R.K. Khosla T.S. Grewal, H.S. Grewal</t>
  </si>
  <si>
    <t>B07FWXUWS</t>
  </si>
  <si>
    <t>B07FWVZZQ</t>
  </si>
  <si>
    <t>8/17/2019</t>
  </si>
  <si>
    <t>B07FWYTTW</t>
  </si>
  <si>
    <t>RANIKHET</t>
  </si>
  <si>
    <t>8/18/2019</t>
  </si>
  <si>
    <t>B07FWXBVR</t>
  </si>
  <si>
    <t>B07FWWAZQ</t>
  </si>
  <si>
    <t>8/19/2019</t>
  </si>
  <si>
    <t>B07FWYTYR</t>
  </si>
  <si>
    <t>B07FWYWUW</t>
  </si>
  <si>
    <t>10 Last Years Solved Papers Commerce Stream: CBSE Class 12 for 2020 Examination</t>
  </si>
  <si>
    <t xml:space="preserve">Oswal </t>
  </si>
  <si>
    <t>Oswal PublishersÂ </t>
  </si>
  <si>
    <t>B07FWWYZV</t>
  </si>
  <si>
    <t>B07FWYUZY</t>
  </si>
  <si>
    <t>8/20/2019</t>
  </si>
  <si>
    <t>B07FWXXXZ</t>
  </si>
  <si>
    <t>KAMALAPURAM</t>
  </si>
  <si>
    <t>B07FWVXTZ</t>
  </si>
  <si>
    <t>8/21/2019</t>
  </si>
  <si>
    <t>T.S. Grewal's Double Entry Book Keeping (Accounting for  Companies): Textbook for CBSE Class 12 - Vol. 2</t>
  </si>
  <si>
    <t>Â R.K. Khosla T.S. Grewal</t>
  </si>
  <si>
    <t>B07FWYUUQ</t>
  </si>
  <si>
    <t>B07FWYUSZ</t>
  </si>
  <si>
    <t>B07FWXTYY</t>
  </si>
  <si>
    <t>B07FWYUVR</t>
  </si>
  <si>
    <t>8/22/2019</t>
  </si>
  <si>
    <t>B07FWYBXQ</t>
  </si>
  <si>
    <t>B07FWXWZZ</t>
  </si>
  <si>
    <t>B07FWXVQS</t>
  </si>
  <si>
    <t>B07FWYWZZ</t>
  </si>
  <si>
    <t>B07FWXUQZ</t>
  </si>
  <si>
    <t>Lakhimpur Kheri</t>
  </si>
  <si>
    <t>8/23/2019</t>
  </si>
  <si>
    <t>B07FWXWQW</t>
  </si>
  <si>
    <t>B07FWYYVZ</t>
  </si>
  <si>
    <t>B07FWWBTX</t>
  </si>
  <si>
    <t>B07FWWTUW</t>
  </si>
  <si>
    <t>B07FWXBZY</t>
  </si>
  <si>
    <t>MANGALAGIRI</t>
  </si>
  <si>
    <t>8/24/2019</t>
  </si>
  <si>
    <t>B07FWYXYY</t>
  </si>
  <si>
    <t>B07FWXBQZ</t>
  </si>
  <si>
    <t>KOKRAJHAR</t>
  </si>
  <si>
    <t>B07FWVWRX</t>
  </si>
  <si>
    <t>B07FWXAQV</t>
  </si>
  <si>
    <t>B07FWYVQV</t>
  </si>
  <si>
    <t>Sangli</t>
  </si>
  <si>
    <t>8/25/2019</t>
  </si>
  <si>
    <t>B07FWWSXT</t>
  </si>
  <si>
    <t>Textbook of Physiology Vol I &amp; II</t>
  </si>
  <si>
    <t>PORT BLAIR</t>
  </si>
  <si>
    <t>Â A.K. JainÂ </t>
  </si>
  <si>
    <t>Avichal Publishing Company</t>
  </si>
  <si>
    <t>B07FWWTTW</t>
  </si>
  <si>
    <t>8/26/2019</t>
  </si>
  <si>
    <t>B07FWWWSX</t>
  </si>
  <si>
    <t>B07FWWZSU</t>
  </si>
  <si>
    <t>Micro Economic Theory</t>
  </si>
  <si>
    <t>Â Andreu Mas-Colell</t>
  </si>
  <si>
    <t>OUP USA</t>
  </si>
  <si>
    <t>8/27/2019</t>
  </si>
  <si>
    <t>B07FWXUWW</t>
  </si>
  <si>
    <t>DAURALA</t>
  </si>
  <si>
    <t>B07FWXVSS</t>
  </si>
  <si>
    <t>B07FWWARW</t>
  </si>
  <si>
    <t>BIHARSHARIF</t>
  </si>
  <si>
    <t>B07FWVAQY</t>
  </si>
  <si>
    <t>B07FWYSTW</t>
  </si>
  <si>
    <t>Data Structures and Algorithms Made Easy : Second Edition: Data Structure and Algorithmic Puzzles</t>
  </si>
  <si>
    <t>Narasimha Karumanchi</t>
  </si>
  <si>
    <t>Careermonk Publications</t>
  </si>
  <si>
    <t>B07FWXWZW</t>
  </si>
  <si>
    <t>8/28/2019</t>
  </si>
  <si>
    <t>B07FWWZVT</t>
  </si>
  <si>
    <t>Tamilnadu</t>
  </si>
  <si>
    <t>B07FWXBQS</t>
  </si>
  <si>
    <t>DONKA</t>
  </si>
  <si>
    <t>B07FWWZXT</t>
  </si>
  <si>
    <t>B07FWVBRS</t>
  </si>
  <si>
    <t>8/29/2019</t>
  </si>
  <si>
    <t>B07FWWVSY</t>
  </si>
  <si>
    <t>NEHTAUR</t>
  </si>
  <si>
    <t>B07FWVAXX</t>
  </si>
  <si>
    <t>B07FWXBQX</t>
  </si>
  <si>
    <t>JALOR</t>
  </si>
  <si>
    <t>B07FWWVRZ</t>
  </si>
  <si>
    <t>AMBERNATH</t>
  </si>
  <si>
    <t>B07FWWBQR</t>
  </si>
  <si>
    <t>B07FWVBRZ</t>
  </si>
  <si>
    <t>AMARKANTAK</t>
  </si>
  <si>
    <t>8/30/2019</t>
  </si>
  <si>
    <t>B07FWVWZZ</t>
  </si>
  <si>
    <t>B07FWXTZV</t>
  </si>
  <si>
    <t>B07FWVXTQ</t>
  </si>
  <si>
    <t>B07FWYTYQ</t>
  </si>
  <si>
    <t>8/31/2019</t>
  </si>
  <si>
    <t>B07FWVYZW</t>
  </si>
  <si>
    <t>B07FWVBWQ</t>
  </si>
  <si>
    <t>B07FWYUWV</t>
  </si>
  <si>
    <t>DHAKUAKHANA</t>
  </si>
  <si>
    <t>B07FWWVYU</t>
  </si>
  <si>
    <t>9/1/2019</t>
  </si>
  <si>
    <t>B07FWXYUS</t>
  </si>
  <si>
    <t>B07FWXBSZ</t>
  </si>
  <si>
    <t>Solapur</t>
  </si>
  <si>
    <t>B07FWWAUZ</t>
  </si>
  <si>
    <t>RAS MAIN EXAM SAMAJSHASTRA PRABHNDHAN LEKHANKAN</t>
  </si>
  <si>
    <t>vikas purohitÂ </t>
  </si>
  <si>
    <t xml:space="preserve">RBD PUBLICATION
</t>
  </si>
  <si>
    <t>9/2/2019</t>
  </si>
  <si>
    <t>B07FWVYWX</t>
  </si>
  <si>
    <t>B07FWXBYS</t>
  </si>
  <si>
    <t>WARANGAL</t>
  </si>
  <si>
    <t>B07FWWAUY</t>
  </si>
  <si>
    <t>B07FWXBRQ</t>
  </si>
  <si>
    <t>Objective NCERT at Your Fingertips for NEET-AIIMS - Biology (Old Edition)</t>
  </si>
  <si>
    <t>KAIMGANJ</t>
  </si>
  <si>
    <t>B07FWWXTU</t>
  </si>
  <si>
    <t>B07FWWSYR</t>
  </si>
  <si>
    <t>B07FWYVRY</t>
  </si>
  <si>
    <t>9/3/2019</t>
  </si>
  <si>
    <t>B07FWWYTU</t>
  </si>
  <si>
    <t>B07FWXSTZ</t>
  </si>
  <si>
    <t>Textbook of Physiology - 2 Volume Set With Free QA Physiology</t>
  </si>
  <si>
    <t xml:space="preserve"> APC BOOKS </t>
  </si>
  <si>
    <t>APC BOOKS</t>
  </si>
  <si>
    <t>English Course Communicative: Literature Reader Interact in English - Class 9</t>
  </si>
  <si>
    <t>CBSE</t>
  </si>
  <si>
    <t>Central Board of Secondary Education</t>
  </si>
  <si>
    <t>B07FWXXRW</t>
  </si>
  <si>
    <t>B07FWWSWR</t>
  </si>
  <si>
    <t>B07FWYYWR</t>
  </si>
  <si>
    <t>MAHUVA</t>
  </si>
  <si>
    <t>9/4/2019</t>
  </si>
  <si>
    <t>B07FWYTXU</t>
  </si>
  <si>
    <t>B07FWVBSY</t>
  </si>
  <si>
    <t>B07FWWZSY</t>
  </si>
  <si>
    <t>9/5/2019</t>
  </si>
  <si>
    <t>B07FWYSZV</t>
  </si>
  <si>
    <t>B07FWYAQR</t>
  </si>
  <si>
    <t>B07FWYXXT</t>
  </si>
  <si>
    <t>Kiran's SSC English Language Chapterwise Solved Papers 11300+ Objective Questions - English - 1997-April 2018  - 1920</t>
  </si>
  <si>
    <t>Kiran PrakashanÂ </t>
  </si>
  <si>
    <t>Kiran Prakashan</t>
  </si>
  <si>
    <t>B07FWVBUU</t>
  </si>
  <si>
    <t>KELAPUR</t>
  </si>
  <si>
    <t>B07FWVXUS</t>
  </si>
  <si>
    <t>B07FWYSRR</t>
  </si>
  <si>
    <t>B07FWYZXX</t>
  </si>
  <si>
    <t>ghaziabad</t>
  </si>
  <si>
    <t>B07FWWAVW</t>
  </si>
  <si>
    <t>9/6/2019</t>
  </si>
  <si>
    <t>Numerical Methods : For Scientific And Engineering Computation (Multi Colour Edition)</t>
  </si>
  <si>
    <t>Mahinder Kumar Jain</t>
  </si>
  <si>
    <t>New Age International Private Limited</t>
  </si>
  <si>
    <t>B07FWVVVX</t>
  </si>
  <si>
    <t>B07FWVYZZ</t>
  </si>
  <si>
    <t>9/7/2019</t>
  </si>
  <si>
    <t>B07FWXZSQ</t>
  </si>
  <si>
    <t>HOWRAH-2</t>
  </si>
  <si>
    <t>B07FWWVYV</t>
  </si>
  <si>
    <t>B07FWYXVZ</t>
  </si>
  <si>
    <t>B07FWXVVV</t>
  </si>
  <si>
    <t>9/8/2019</t>
  </si>
  <si>
    <t>B07FWWYRZ</t>
  </si>
  <si>
    <t>B07FWVYRZ</t>
  </si>
  <si>
    <t>B07FWVWWR</t>
  </si>
  <si>
    <t>B07FWVZUZ</t>
  </si>
  <si>
    <t>Dausa</t>
  </si>
  <si>
    <t>B07FWVASV</t>
  </si>
  <si>
    <t>9/9/2019</t>
  </si>
  <si>
    <t>B07FWXZYS</t>
  </si>
  <si>
    <t>B07FWYTRY</t>
  </si>
  <si>
    <t>JINTUR</t>
  </si>
  <si>
    <t>B07FWVWVW</t>
  </si>
  <si>
    <t>Govindpuri Gali no 8</t>
  </si>
  <si>
    <t>9/10/2019</t>
  </si>
  <si>
    <t>B07FWXUWV</t>
  </si>
  <si>
    <t>covi</t>
  </si>
  <si>
    <t>B07FWXWTZ</t>
  </si>
  <si>
    <t>JALESAR</t>
  </si>
  <si>
    <t>B07FWXARY</t>
  </si>
  <si>
    <t>B07FWYXQS</t>
  </si>
  <si>
    <t>B07FWYSTR</t>
  </si>
  <si>
    <t>Kushinagar</t>
  </si>
  <si>
    <t>B07FWXWUX</t>
  </si>
  <si>
    <t>B07FWYUYY</t>
  </si>
  <si>
    <t>Dhone</t>
  </si>
  <si>
    <t>B07FWXTUW</t>
  </si>
  <si>
    <t>ACHAMPET</t>
  </si>
  <si>
    <t>B07FWXUTS</t>
  </si>
  <si>
    <t>CHHATA</t>
  </si>
  <si>
    <t>9/11/2019</t>
  </si>
  <si>
    <t>B07FWVAWR</t>
  </si>
  <si>
    <t>NEBADHAI DUTTAPUKUR</t>
  </si>
  <si>
    <t>B07FWWUSS</t>
  </si>
  <si>
    <t>B07FWVWRY</t>
  </si>
  <si>
    <t>B07FWYYWU</t>
  </si>
  <si>
    <t>9/12/2019</t>
  </si>
  <si>
    <t>B07FWWAUX</t>
  </si>
  <si>
    <t>B07FWYVXR</t>
  </si>
  <si>
    <t>AMBEJOGAI</t>
  </si>
  <si>
    <t>B07FWVXRY</t>
  </si>
  <si>
    <t>B07FWVWWS</t>
  </si>
  <si>
    <t>Modern Microeconomics: Theory &amp; Applications</t>
  </si>
  <si>
    <t>Â H.L. AhujaÂ </t>
  </si>
  <si>
    <t>B07FWWBZR</t>
  </si>
  <si>
    <t>9/13/2019</t>
  </si>
  <si>
    <t>9/14/2019</t>
  </si>
  <si>
    <t>9/15/2019</t>
  </si>
  <si>
    <t>9/16/2019</t>
  </si>
  <si>
    <t>B07FWWSVZ</t>
  </si>
  <si>
    <t>GANGAPUR CITY</t>
  </si>
  <si>
    <t>9/17/2019</t>
  </si>
  <si>
    <t>9/18/2019</t>
  </si>
  <si>
    <t>B07FWWXQS</t>
  </si>
  <si>
    <t>RIKHABDEO</t>
  </si>
  <si>
    <t>B07FWWWWQ</t>
  </si>
  <si>
    <t>B07FWWAYT</t>
  </si>
  <si>
    <t>MATHANIA</t>
  </si>
  <si>
    <t>B07FWXAQR</t>
  </si>
  <si>
    <t>B07FWVVRV</t>
  </si>
  <si>
    <t>B07FWVXWT</t>
  </si>
  <si>
    <t>9/19/2019</t>
  </si>
  <si>
    <t>B07FWYXVR</t>
  </si>
  <si>
    <t>chromepet,chennai</t>
  </si>
  <si>
    <t>9/20/2019</t>
  </si>
  <si>
    <t>B07FWWXUQ</t>
  </si>
  <si>
    <t>9/21/2019</t>
  </si>
  <si>
    <t>B07FWVXRV</t>
  </si>
  <si>
    <t>Alwar</t>
  </si>
  <si>
    <t>B07FWVVYX</t>
  </si>
  <si>
    <t>B07FWXTVR</t>
  </si>
  <si>
    <t>Macro Economic Theory</t>
  </si>
  <si>
    <t>FroyenÂ </t>
  </si>
  <si>
    <t>B07FWVWTV</t>
  </si>
  <si>
    <t>Vashi, Navi-Mumbai</t>
  </si>
  <si>
    <t>B07FWYUSU</t>
  </si>
  <si>
    <t>9/22/2019</t>
  </si>
  <si>
    <t>B07FWWXZZ</t>
  </si>
  <si>
    <t>B07FWXZVV</t>
  </si>
  <si>
    <t>B07FWYSXY</t>
  </si>
  <si>
    <t>9/23/2019</t>
  </si>
  <si>
    <t>B07FWYYUV</t>
  </si>
  <si>
    <t>9/24/2019</t>
  </si>
  <si>
    <t>B07FWVYRS</t>
  </si>
  <si>
    <t>B07FWVZZV</t>
  </si>
  <si>
    <t>BURDWAN</t>
  </si>
  <si>
    <t>B07FWWBQW</t>
  </si>
  <si>
    <t>TALCHER KANIHA</t>
  </si>
  <si>
    <t>B07FWXTYQ</t>
  </si>
  <si>
    <t>SANGAMNER</t>
  </si>
  <si>
    <t>9/25/2019</t>
  </si>
  <si>
    <t>B07FWXTUZ</t>
  </si>
  <si>
    <t>B07FWXYTZ</t>
  </si>
  <si>
    <t>B07FWVBYZ</t>
  </si>
  <si>
    <t>B07FWXART</t>
  </si>
  <si>
    <t>9/26/2019</t>
  </si>
  <si>
    <t>B07FWVYST</t>
  </si>
  <si>
    <t>9/27/2019</t>
  </si>
  <si>
    <t>B07FWYSTT</t>
  </si>
  <si>
    <t>NCERT Science And Mathematics Textbook for Class - 6 Edication 2020 ( Set of 2 Books )</t>
  </si>
  <si>
    <t>B07FWYVXX</t>
  </si>
  <si>
    <t>9/28/2019</t>
  </si>
  <si>
    <t>B07FWXURU</t>
  </si>
  <si>
    <t>Ranchi</t>
  </si>
  <si>
    <t>B07FWXYWS</t>
  </si>
  <si>
    <t>Mechanical Vibrations, 4e</t>
  </si>
  <si>
    <t>RAO</t>
  </si>
  <si>
    <t>9/29/2019</t>
  </si>
  <si>
    <t>B07FWYYUR</t>
  </si>
  <si>
    <t>B07FWXBQW</t>
  </si>
  <si>
    <t>B07FWXXQQ</t>
  </si>
  <si>
    <t>B07FWWBTQ</t>
  </si>
  <si>
    <t>B07FWWTST</t>
  </si>
  <si>
    <t>B07FWYVUZ</t>
  </si>
  <si>
    <t>9/30/2019</t>
  </si>
  <si>
    <t>B07FWVZQR</t>
  </si>
  <si>
    <t>B07FWXVQT</t>
  </si>
  <si>
    <t>B07FWWYXZ</t>
  </si>
  <si>
    <t>B07FWVYQX</t>
  </si>
  <si>
    <t>B07FWYSZT</t>
  </si>
  <si>
    <t>B07FWVVZX</t>
  </si>
  <si>
    <t>mumbai</t>
  </si>
  <si>
    <t>B07FWVWVT</t>
  </si>
  <si>
    <t>BHUSAWAL</t>
  </si>
  <si>
    <t>10/1/2019</t>
  </si>
  <si>
    <t>2019 - Q4</t>
  </si>
  <si>
    <t>B07FWWYZX</t>
  </si>
  <si>
    <t>Civil Engineering (Objective Type)</t>
  </si>
  <si>
    <t>Â Gupta S. P.</t>
  </si>
  <si>
    <t>CBS</t>
  </si>
  <si>
    <t>B07FWXWVQ</t>
  </si>
  <si>
    <t>B07FWVWUY</t>
  </si>
  <si>
    <t>Turbo Machines</t>
  </si>
  <si>
    <t>Kestoor Praveen, BM Krishne Gowda</t>
  </si>
  <si>
    <t>Suggi Publishing</t>
  </si>
  <si>
    <t>10/2/2019</t>
  </si>
  <si>
    <t>Organizational Behavior</t>
  </si>
  <si>
    <t>Â Neharika Vohra Stephen P. Robbins</t>
  </si>
  <si>
    <t>10/3/2019</t>
  </si>
  <si>
    <t>B07FWVXZW</t>
  </si>
  <si>
    <t>B07FWWXZX</t>
  </si>
  <si>
    <t>Ncert class 8 maths textbook</t>
  </si>
  <si>
    <t>10/4/2019</t>
  </si>
  <si>
    <t>B07FWXBQT</t>
  </si>
  <si>
    <t>JOGABANI</t>
  </si>
  <si>
    <t>B07FWVYYY</t>
  </si>
  <si>
    <t>Theory Practice Animal Taxonomy Bio 8e</t>
  </si>
  <si>
    <t>Kumhari</t>
  </si>
  <si>
    <t>V.C. Kapoor</t>
  </si>
  <si>
    <t>Oxford &amp; IBH Publishing</t>
  </si>
  <si>
    <t>10/5/2019</t>
  </si>
  <si>
    <t>B07FWYZWS</t>
  </si>
  <si>
    <t>History of Medieval India</t>
  </si>
  <si>
    <t>Â Upinder Singh</t>
  </si>
  <si>
    <t>10/6/2019</t>
  </si>
  <si>
    <t>B07FWVLVN</t>
  </si>
  <si>
    <t>Allens' Keynotes - Rearranged and Classified with Leading Remedies of the Materia Medica and Bowel Nosodes</t>
  </si>
  <si>
    <t>VIRINCHIPURAM</t>
  </si>
  <si>
    <t>Â Henry Clay Allen</t>
  </si>
  <si>
    <t>South Asia Books</t>
  </si>
  <si>
    <t>10/7/2019</t>
  </si>
  <si>
    <t>B07FWVARQ</t>
  </si>
  <si>
    <t>B07FWVYYS</t>
  </si>
  <si>
    <t>Raniwara</t>
  </si>
  <si>
    <t>10/8/2019</t>
  </si>
  <si>
    <t>B07FWVAWD</t>
  </si>
  <si>
    <t>10/9/2019</t>
  </si>
  <si>
    <t>B07FWWXTQ</t>
  </si>
  <si>
    <t>B07FWXSYQ</t>
  </si>
  <si>
    <t>10/10/2019</t>
  </si>
  <si>
    <t>Design of Steel Structures: Oxford Higher Education (Old Edition)</t>
  </si>
  <si>
    <t>Â N. Subramanian</t>
  </si>
  <si>
    <t>Oxford</t>
  </si>
  <si>
    <t>10/11/2019</t>
  </si>
  <si>
    <t>B07FWYBYY</t>
  </si>
  <si>
    <t>10/12/2019</t>
  </si>
  <si>
    <t>B07FWWATT</t>
  </si>
  <si>
    <t>Mathematics Textbook for Class - 6</t>
  </si>
  <si>
    <t>10/13/2019</t>
  </si>
  <si>
    <t>B07FWWUWZ</t>
  </si>
  <si>
    <t>B07FWXAZQ</t>
  </si>
  <si>
    <t>Irrigation and Water Power Engineering</t>
  </si>
  <si>
    <t>10/14/2019</t>
  </si>
  <si>
    <t>B07FWXWXS</t>
  </si>
  <si>
    <t>B07FWYXWW</t>
  </si>
  <si>
    <t>10/15/2019</t>
  </si>
  <si>
    <t>B07FWWZWX</t>
  </si>
  <si>
    <t>B07FWVWSS</t>
  </si>
  <si>
    <t>10/16/2019</t>
  </si>
  <si>
    <t>B07FWWSSX</t>
  </si>
  <si>
    <t>CHERANALLUR</t>
  </si>
  <si>
    <t>B07FWXYZY</t>
  </si>
  <si>
    <t>B07FWYTRR</t>
  </si>
  <si>
    <t>10/17/2019</t>
  </si>
  <si>
    <t>B07FWVZYY</t>
  </si>
  <si>
    <t>B07FWXURW</t>
  </si>
  <si>
    <t>B07FWVYSZ</t>
  </si>
  <si>
    <t>CHURU</t>
  </si>
  <si>
    <t>10/18/2019</t>
  </si>
  <si>
    <t>10/19/2019</t>
  </si>
  <si>
    <t>B07FWWUSY</t>
  </si>
  <si>
    <t>10/20/2019</t>
  </si>
  <si>
    <t>B07FWXUVS</t>
  </si>
  <si>
    <t>DOMKOL</t>
  </si>
  <si>
    <t>B07FWYAUZ</t>
  </si>
  <si>
    <t>10/21/2019</t>
  </si>
  <si>
    <t>B07FWWXRY</t>
  </si>
  <si>
    <t>ELECTRICAL POWER SYSTEMS ( 7th ED.)</t>
  </si>
  <si>
    <t>C L WadhvaÂ </t>
  </si>
  <si>
    <t>New Age Internationals</t>
  </si>
  <si>
    <t>High School English Grammar And Composition</t>
  </si>
  <si>
    <t>Â P. C. Wren</t>
  </si>
  <si>
    <t>S. Chand &amp; Company Pvt. Ltd</t>
  </si>
  <si>
    <t>10/22/2019</t>
  </si>
  <si>
    <t>B07FWVWZY</t>
  </si>
  <si>
    <t>B07FWXUYY</t>
  </si>
  <si>
    <t>B07FWWUYV</t>
  </si>
  <si>
    <t>10/23/2019</t>
  </si>
  <si>
    <t>B07FWYXSU</t>
  </si>
  <si>
    <t>BHIMAVARAM</t>
  </si>
  <si>
    <t>10/24/2019</t>
  </si>
  <si>
    <t>B07FWYWRX</t>
  </si>
  <si>
    <t>Contemporary India Part - 2 Textbook in Geography for Class - 10</t>
  </si>
  <si>
    <t>Social Science Author</t>
  </si>
  <si>
    <t>Social Science</t>
  </si>
  <si>
    <t>B07FWYSWQ</t>
  </si>
  <si>
    <t>10/25/2019</t>
  </si>
  <si>
    <t>B07FWYSVZ</t>
  </si>
  <si>
    <t>DIMAPURmapur</t>
  </si>
  <si>
    <t>B07FWWYVX</t>
  </si>
  <si>
    <t>10/26/2019</t>
  </si>
  <si>
    <t>B07FWVWVV</t>
  </si>
  <si>
    <t>B07FWXBZZ</t>
  </si>
  <si>
    <t>Kritika Bhag - 2 TextBook in Hindi for Class 10  - 1056</t>
  </si>
  <si>
    <t>MORANHAT</t>
  </si>
  <si>
    <t>10/27/2019</t>
  </si>
  <si>
    <t>B07FWVDCX</t>
  </si>
  <si>
    <t>10/28/2019</t>
  </si>
  <si>
    <t>10/29/2019</t>
  </si>
  <si>
    <t>B07FWWWRT</t>
  </si>
  <si>
    <t>10/30/2019</t>
  </si>
  <si>
    <t>International Banking  (CAIIB 2019)</t>
  </si>
  <si>
    <t>Â Indian Institute of Banking &amp; Finance (IIBF)</t>
  </si>
  <si>
    <t>MacMillan Publishers India</t>
  </si>
  <si>
    <t>B07FWXBWX</t>
  </si>
  <si>
    <t>Textbook Of Rehabilitation</t>
  </si>
  <si>
    <t>Â SunderÂ </t>
  </si>
  <si>
    <t>JPB</t>
  </si>
  <si>
    <t>10/31/2019</t>
  </si>
  <si>
    <t>B07FWXXTW</t>
  </si>
  <si>
    <t>MALKANGIRI</t>
  </si>
  <si>
    <t>11/1/2019</t>
  </si>
  <si>
    <t>11/2/2019</t>
  </si>
  <si>
    <t>11/3/2019</t>
  </si>
  <si>
    <t>Themes in Indian History Part - 2 for Class - 12  - 12094</t>
  </si>
  <si>
    <t>B07FWVXYT</t>
  </si>
  <si>
    <t>11/4/2019</t>
  </si>
  <si>
    <t>B07FWWYXT</t>
  </si>
  <si>
    <t>B07FWYTYU</t>
  </si>
  <si>
    <t>Principles of Physics for Class XI</t>
  </si>
  <si>
    <t>Â Robert Resnick Jearl Walker</t>
  </si>
  <si>
    <t>11/5/2019</t>
  </si>
  <si>
    <t>B07FWVQDY</t>
  </si>
  <si>
    <t>11/6/2019</t>
  </si>
  <si>
    <t>Automobile Engineering Vol. 2</t>
  </si>
  <si>
    <t>Kripal Singh</t>
  </si>
  <si>
    <t>Standard Publishers and Distributors Pvt Ltd</t>
  </si>
  <si>
    <t>B07FWVUVW</t>
  </si>
  <si>
    <t>T.S. Grewal's Double Entry Book Keeping  - CBSE XII (Vol. 1: Accounting for Partnership Firms): Textbook for CBSE Class XII (2019-19 Session)</t>
  </si>
  <si>
    <t>KUMILY</t>
  </si>
  <si>
    <t>Â T.S. Grewal</t>
  </si>
  <si>
    <t>B07FWXZXT</t>
  </si>
  <si>
    <t>11/7/2019</t>
  </si>
  <si>
    <t>Indian Economy</t>
  </si>
  <si>
    <t>11/8/2019</t>
  </si>
  <si>
    <t>B07FWWSVU</t>
  </si>
  <si>
    <t>NORTH BARRACKPUR</t>
  </si>
  <si>
    <t>11/9/2019</t>
  </si>
  <si>
    <t>11/10/2019</t>
  </si>
  <si>
    <t>B07FWXUXU</t>
  </si>
  <si>
    <t>B07FWXAXS</t>
  </si>
  <si>
    <t>11/11/2019</t>
  </si>
  <si>
    <t>International Economics: Trade and Finance, 11ed, ISV (WSE)</t>
  </si>
  <si>
    <t>Dominick Salvatore</t>
  </si>
  <si>
    <t>B07FWVWVY</t>
  </si>
  <si>
    <t>11/12/2019</t>
  </si>
  <si>
    <t>APC Mentor in English Core</t>
  </si>
  <si>
    <t>Prerna Gupta Indu Sikka</t>
  </si>
  <si>
    <t>Arya Publishing Company</t>
  </si>
  <si>
    <t>11/13/2019</t>
  </si>
  <si>
    <t>11/14/2019</t>
  </si>
  <si>
    <t>B07FWYVVZ</t>
  </si>
  <si>
    <t>A Text Book of Botany : Angiosperms</t>
  </si>
  <si>
    <t>Pandey B.P.</t>
  </si>
  <si>
    <t>S Chand &amp; Company</t>
  </si>
  <si>
    <t>11/15/2019</t>
  </si>
  <si>
    <t>B07FWVZYU</t>
  </si>
  <si>
    <t>11/16/2019</t>
  </si>
  <si>
    <t>B07FWXVTY</t>
  </si>
  <si>
    <t>11/17/2019</t>
  </si>
  <si>
    <t>11/18/2019</t>
  </si>
  <si>
    <t>Psychology Textbook for Class - 12  - 12123</t>
  </si>
  <si>
    <t>B07FWWXYW</t>
  </si>
  <si>
    <t>11/19/2019</t>
  </si>
  <si>
    <t>B07FWWTWZ</t>
  </si>
  <si>
    <t>B07FWYSSU</t>
  </si>
  <si>
    <t>BHILAD</t>
  </si>
  <si>
    <t>11/20/2019</t>
  </si>
  <si>
    <t>B07FWVXQX</t>
  </si>
  <si>
    <t>B07FWWXYY</t>
  </si>
  <si>
    <t>Rourkela</t>
  </si>
  <si>
    <t>B07FWWWXY</t>
  </si>
  <si>
    <t>B07FWXBWW</t>
  </si>
  <si>
    <t>B07FWXXSR</t>
  </si>
  <si>
    <t>Viramgam</t>
  </si>
  <si>
    <t>11/21/2019</t>
  </si>
  <si>
    <t>B07FWXYRR</t>
  </si>
  <si>
    <t>CHENNAi</t>
  </si>
  <si>
    <t>Therapeutic Exercise Foundations And Techniques</t>
  </si>
  <si>
    <t>Â Lynn Allen ColbyÂ </t>
  </si>
  <si>
    <t>F A Davis Co</t>
  </si>
  <si>
    <t>B07FWVYSQ</t>
  </si>
  <si>
    <t>11/22/2019</t>
  </si>
  <si>
    <t>B07FWYWUX</t>
  </si>
  <si>
    <t>B07FWYZZY</t>
  </si>
  <si>
    <t>11/23/2019</t>
  </si>
  <si>
    <t>B07FWWUQS</t>
  </si>
  <si>
    <t>Textbook of Business Studies for Class XI (2019-19)</t>
  </si>
  <si>
    <t xml:space="preserve">Akanksha Sharma </t>
  </si>
  <si>
    <t>11/24/2019</t>
  </si>
  <si>
    <t>B07FWVZZZ</t>
  </si>
  <si>
    <t>B07FWYBZW</t>
  </si>
  <si>
    <t>11/25/2019</t>
  </si>
  <si>
    <t>B07FWVAZQ</t>
  </si>
  <si>
    <t>11/26/2019</t>
  </si>
  <si>
    <t>Problems in Inorganic Chemistry for NEET/AIIMS (2019-2020) Session</t>
  </si>
  <si>
    <t>Â Narander Awasthi</t>
  </si>
  <si>
    <t>11/27/2019</t>
  </si>
  <si>
    <t>11/28/2019</t>
  </si>
  <si>
    <t>B07FWWUUX</t>
  </si>
  <si>
    <t>11/29/2019</t>
  </si>
  <si>
    <t>B07FWYXYZ</t>
  </si>
  <si>
    <t>KALPETTA</t>
  </si>
  <si>
    <t>11/30/2019</t>
  </si>
  <si>
    <t>B07FWXAXZ</t>
  </si>
  <si>
    <t>12/1/2019</t>
  </si>
  <si>
    <t>NCERT Science And Mathematics Textbook For Class - 10 ( Set Of 2 Books )</t>
  </si>
  <si>
    <t>12/2/2019</t>
  </si>
  <si>
    <t>12/3/2019</t>
  </si>
  <si>
    <t>12/4/2019</t>
  </si>
  <si>
    <t>B07FWVAGE</t>
  </si>
  <si>
    <t>BD CHAURASIAS HUMAN ANATOMY 7ED VOL 2 REGIONAL AND APPLIED DISSECTION AND CLINICAL LOWER LIMB ABDOMEN AND PELVIS  (PB 2018)</t>
  </si>
  <si>
    <t>NANDYAL</t>
  </si>
  <si>
    <t>Â CHAURASIA B. DÂ </t>
  </si>
  <si>
    <t>12/5/2019</t>
  </si>
  <si>
    <t>B07FWVFGH</t>
  </si>
  <si>
    <t>12/6/2019</t>
  </si>
  <si>
    <t>12/7/2019</t>
  </si>
  <si>
    <t>B07FWWYQW</t>
  </si>
  <si>
    <t>Trueman's Elementary Biology for class 11 and NEET - Vol. I (2020 Edition)</t>
  </si>
  <si>
    <t>SIKAR</t>
  </si>
  <si>
    <t>Â K.N Bhatia</t>
  </si>
  <si>
    <t>GenricB</t>
  </si>
  <si>
    <t>12/8/2019</t>
  </si>
  <si>
    <t>12/9/2019</t>
  </si>
  <si>
    <t>B07FWVKPI</t>
  </si>
  <si>
    <t>12/10/2019</t>
  </si>
  <si>
    <t>12/11/2019</t>
  </si>
  <si>
    <t>12/12/2019</t>
  </si>
  <si>
    <t>B07FWVXRX</t>
  </si>
  <si>
    <t>English Course Communicative: Main Course Book Interact in English - Class 9</t>
  </si>
  <si>
    <t>Informatics Practices: ATextbook for Class XII</t>
  </si>
  <si>
    <t>Sumita Arora</t>
  </si>
  <si>
    <t>Dhanpat Rai Publications</t>
  </si>
  <si>
    <t>12/13/2019</t>
  </si>
  <si>
    <t>12/14/2019</t>
  </si>
  <si>
    <t>12/15/2019</t>
  </si>
  <si>
    <t>12/16/2019</t>
  </si>
  <si>
    <t>B07FWWAWX</t>
  </si>
  <si>
    <t>Civil Engineering (O.T.) (Objective Type)</t>
  </si>
  <si>
    <t>S.Chand, R.S Khurmi, J.K Gupta</t>
  </si>
  <si>
    <t>12/17/2019</t>
  </si>
  <si>
    <t>12/18/2019</t>
  </si>
  <si>
    <t>B07FRTYGHF</t>
  </si>
  <si>
    <t>12/19/2019</t>
  </si>
  <si>
    <t>12/20/2019</t>
  </si>
  <si>
    <t>12/21/2019</t>
  </si>
  <si>
    <t>Diversity of Angiosperms (Systematics, Development and Reproduction)</t>
  </si>
  <si>
    <t xml:space="preserve"> Pande &amp; Jain Singh </t>
  </si>
  <si>
    <t>Rastogi Publications</t>
  </si>
  <si>
    <t>12/22/2019</t>
  </si>
  <si>
    <t>12/23/2019</t>
  </si>
  <si>
    <t>12/24/2019</t>
  </si>
  <si>
    <t>B07FWWTZT</t>
  </si>
  <si>
    <t>Pharmaceutical Analysis-I (Bpharm) on PCI Syllabus</t>
  </si>
  <si>
    <t>KASIPALAYAM</t>
  </si>
  <si>
    <t>Â Ashutosh Kar</t>
  </si>
  <si>
    <t>B07FWWZWQ</t>
  </si>
  <si>
    <t>DAVANAGERE</t>
  </si>
  <si>
    <t>12/25/2019</t>
  </si>
  <si>
    <t>B07FWWWYR</t>
  </si>
  <si>
    <t>Thoubal</t>
  </si>
  <si>
    <t>12/26/2019</t>
  </si>
  <si>
    <t>12/27/2019</t>
  </si>
  <si>
    <t>B07FWYTZS</t>
  </si>
  <si>
    <t>BANASTHALI</t>
  </si>
  <si>
    <t>B07FWXXTQ</t>
  </si>
  <si>
    <t>12/28/2019</t>
  </si>
  <si>
    <t>12/29/2019</t>
  </si>
  <si>
    <t>12/30/2019</t>
  </si>
  <si>
    <t>12/31/2019</t>
  </si>
  <si>
    <t>B07FWWSUQ</t>
  </si>
  <si>
    <t>Classical Electrodynamics, 3ed</t>
  </si>
  <si>
    <t>John David Jackson</t>
  </si>
  <si>
    <t>Custo</t>
  </si>
  <si>
    <t>Categoria</t>
  </si>
  <si>
    <t>Receita</t>
  </si>
  <si>
    <t>Ano</t>
  </si>
  <si>
    <t>Seleção</t>
  </si>
  <si>
    <t>Selecionado</t>
  </si>
  <si>
    <t>Lucro</t>
  </si>
  <si>
    <t>vendas</t>
  </si>
  <si>
    <t>maior receita</t>
  </si>
  <si>
    <t xml:space="preserve">mais lucrativa </t>
  </si>
  <si>
    <t xml:space="preserve">mais vendida </t>
  </si>
  <si>
    <t xml:space="preserve">Receita por genero 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</si>
  <si>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</si>
  <si>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</si>
  <si>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</si>
  <si>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</si>
  <si>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</si>
  <si>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</si>
  <si>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</si>
  <si>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</si>
  <si>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</si>
  <si>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</si>
  <si>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</si>
  <si>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</si>
  <si>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</si>
  <si>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Custos</t>
  </si>
  <si>
    <t>Receita Total</t>
  </si>
  <si>
    <t>% total receita</t>
  </si>
  <si>
    <t>Receita online</t>
  </si>
  <si>
    <t>online</t>
  </si>
  <si>
    <t>Impatco</t>
  </si>
  <si>
    <t>Online</t>
  </si>
  <si>
    <t>Convensional</t>
  </si>
  <si>
    <t>Receita total</t>
  </si>
  <si>
    <t>Lucro Total</t>
  </si>
  <si>
    <t>Todas</t>
  </si>
  <si>
    <t>College</t>
  </si>
  <si>
    <t>Competition</t>
  </si>
  <si>
    <t>competition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</si>
</sst>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&quot;R$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22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3" borderId="1" xfId="0" applyFont="1" applyFill="1" applyBorder="1"/>
    <xf numFmtId="0" fontId="0" fillId="0" borderId="1" xfId="0" applyFont="1" applyBorder="1"/>
    <xf numFmtId="0" fontId="0" fillId="3" borderId="1" xfId="0" applyNumberFormat="1" applyFont="1" applyFill="1" applyBorder="1"/>
    <xf numFmtId="0" fontId="0" fillId="0" borderId="1" xfId="0" applyNumberFormat="1" applyFont="1" applyBorder="1"/>
    <xf numFmtId="165" fontId="0" fillId="3" borderId="1" xfId="0" applyNumberFormat="1" applyFont="1" applyFill="1" applyBorder="1"/>
    <xf numFmtId="165" fontId="0" fillId="0" borderId="1" xfId="0" applyNumberFormat="1" applyFont="1" applyBorder="1"/>
    <xf numFmtId="165" fontId="0" fillId="0" borderId="0" xfId="0" applyNumberFormat="1"/>
    <xf numFmtId="0" fontId="1" fillId="2" borderId="2" xfId="0" applyFont="1" applyFill="1" applyBorder="1"/>
    <xf numFmtId="165" fontId="1" fillId="2" borderId="2" xfId="0" applyNumberFormat="1" applyFont="1" applyFill="1" applyBorder="1"/>
    <xf numFmtId="0" fontId="0" fillId="0" borderId="3" xfId="0" applyFont="1" applyBorder="1"/>
    <xf numFmtId="0" fontId="0" fillId="0" borderId="3" xfId="0" applyNumberFormat="1" applyFont="1" applyBorder="1"/>
    <xf numFmtId="165" fontId="0" fillId="0" borderId="3" xfId="0" applyNumberFormat="1" applyFont="1" applyBorder="1"/>
    <xf numFmtId="165" fontId="0" fillId="3" borderId="2" xfId="0" applyNumberFormat="1" applyFont="1" applyFill="1" applyBorder="1"/>
    <xf numFmtId="9" fontId="0" fillId="0" borderId="0" xfId="1" applyFont="1"/>
    <xf numFmtId="0" fontId="0" fillId="3" borderId="0" xfId="0" applyFont="1" applyFill="1" applyBorder="1"/>
    <xf numFmtId="0" fontId="0" fillId="0" borderId="0" xfId="0" applyFont="1" applyBorder="1"/>
  </cellXfs>
  <cellStyles count="2">
    <cellStyle name="Normal" xfId="0" builtinId="0"/>
    <cellStyle name="Porcentagem" xfId="1" builtinId="5"/>
  </cellStyles>
  <dxfs count="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R$&quot;\ 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R$&quot;\ #,##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R$&quot;\ 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R$&quot;\ 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colors>
    <mruColors>
      <color rgb="FF8C2070"/>
      <color rgb="FF33F9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accent2">
                    <a:lumMod val="50000"/>
                  </a:schemeClr>
                </a:solidFill>
              </a:rPr>
              <a:t>Impacto</a:t>
            </a:r>
            <a:r>
              <a:rPr lang="pt-BR" b="1" baseline="0">
                <a:solidFill>
                  <a:schemeClr val="accent2">
                    <a:lumMod val="50000"/>
                  </a:schemeClr>
                </a:solidFill>
              </a:rPr>
              <a:t> do Genero na Receita  </a:t>
            </a:r>
            <a:endParaRPr lang="pt-BR" b="1">
              <a:solidFill>
                <a:schemeClr val="accent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CC-477A-A7E6-1E096F79A670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CC-477A-A7E6-1E096F79A670}"/>
              </c:ext>
            </c:extLst>
          </c:dPt>
          <c:dLbls>
            <c:dLbl>
              <c:idx val="0"/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CC-477A-A7E6-1E096F79A670}"/>
                </c:ext>
              </c:extLst>
            </c:dLbl>
            <c:dLbl>
              <c:idx val="1"/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CC-477A-A7E6-1E096F79A6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Calculos!$N$3:$N$4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Calculos!$O$3:$O$4</c:f>
              <c:numCache>
                <c:formatCode>"R$"\ #,##0.00</c:formatCode>
                <c:ptCount val="2"/>
                <c:pt idx="0">
                  <c:v>163221</c:v>
                </c:pt>
                <c:pt idx="1">
                  <c:v>213690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CC-477A-A7E6-1E096F79A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473685507621405"/>
          <c:y val="0.47110205821192841"/>
          <c:w val="7.3807745862753071E-2"/>
          <c:h val="0.16728748150044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accent2">
                    <a:lumMod val="50000"/>
                  </a:schemeClr>
                </a:solidFill>
              </a:rPr>
              <a:t>Lucro</a:t>
            </a:r>
            <a:r>
              <a:rPr lang="pt-BR" b="1" baseline="0">
                <a:solidFill>
                  <a:schemeClr val="accent2">
                    <a:lumMod val="50000"/>
                  </a:schemeClr>
                </a:solidFill>
              </a:rPr>
              <a:t> Mensal</a:t>
            </a:r>
            <a:endParaRPr lang="pt-BR" b="1">
              <a:solidFill>
                <a:schemeClr val="accent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Calculos!$J$6</c:f>
              <c:strCache>
                <c:ptCount val="1"/>
                <c:pt idx="0">
                  <c:v>Receita</c:v>
                </c:pt>
              </c:strCache>
            </c:strRef>
          </c:tx>
          <c:spPr>
            <a:ln w="28575" cap="rnd">
              <a:solidFill>
                <a:srgbClr val="33F967"/>
              </a:solidFill>
              <a:round/>
            </a:ln>
            <a:effectLst/>
          </c:spPr>
          <c:marker>
            <c:symbol val="none"/>
          </c:marker>
          <c:cat>
            <c:strRef>
              <c:f>Calculos!$I$7:$I$18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Calculos!$J$7:$J$18</c:f>
              <c:numCache>
                <c:formatCode>"R$"\ #,##0.00</c:formatCode>
                <c:ptCount val="12"/>
                <c:pt idx="0">
                  <c:v>3520</c:v>
                </c:pt>
                <c:pt idx="1">
                  <c:v>959</c:v>
                </c:pt>
                <c:pt idx="2">
                  <c:v>1579</c:v>
                </c:pt>
                <c:pt idx="3">
                  <c:v>1050</c:v>
                </c:pt>
                <c:pt idx="4">
                  <c:v>3129</c:v>
                </c:pt>
                <c:pt idx="5">
                  <c:v>0</c:v>
                </c:pt>
                <c:pt idx="6">
                  <c:v>1918</c:v>
                </c:pt>
                <c:pt idx="7">
                  <c:v>2131</c:v>
                </c:pt>
                <c:pt idx="8">
                  <c:v>2713</c:v>
                </c:pt>
                <c:pt idx="9">
                  <c:v>959</c:v>
                </c:pt>
                <c:pt idx="10">
                  <c:v>2868</c:v>
                </c:pt>
                <c:pt idx="11">
                  <c:v>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D-4E63-BDBB-EDB07EF0570C}"/>
            </c:ext>
          </c:extLst>
        </c:ser>
        <c:ser>
          <c:idx val="1"/>
          <c:order val="1"/>
          <c:tx>
            <c:strRef>
              <c:f>Calculos!$K$6</c:f>
              <c:strCache>
                <c:ptCount val="1"/>
                <c:pt idx="0">
                  <c:v>Custos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Calculos!$I$7:$I$18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Calculos!$K$7:$K$18</c:f>
              <c:numCache>
                <c:formatCode>"R$"\ #,##0.00</c:formatCode>
                <c:ptCount val="12"/>
                <c:pt idx="0">
                  <c:v>721.16</c:v>
                </c:pt>
                <c:pt idx="1">
                  <c:v>786.63800000000003</c:v>
                </c:pt>
                <c:pt idx="2">
                  <c:v>1041.058</c:v>
                </c:pt>
                <c:pt idx="3">
                  <c:v>1533.258</c:v>
                </c:pt>
                <c:pt idx="4">
                  <c:v>2058.7379999999998</c:v>
                </c:pt>
                <c:pt idx="5">
                  <c:v>0</c:v>
                </c:pt>
                <c:pt idx="6">
                  <c:v>1573.2760000000001</c:v>
                </c:pt>
                <c:pt idx="7">
                  <c:v>1381.0059999999999</c:v>
                </c:pt>
                <c:pt idx="8">
                  <c:v>2224.4660000000003</c:v>
                </c:pt>
                <c:pt idx="9">
                  <c:v>786.63800000000003</c:v>
                </c:pt>
                <c:pt idx="10">
                  <c:v>2353.1759999999999</c:v>
                </c:pt>
                <c:pt idx="11">
                  <c:v>915.51200000000006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D-4E63-BDBB-EDB07EF0570C}"/>
            </c:ext>
          </c:extLst>
        </c:ser>
        <c:ser>
          <c:idx val="2"/>
          <c:order val="2"/>
          <c:tx>
            <c:strRef>
              <c:f>Calculos!$L$6</c:f>
              <c:strCache>
                <c:ptCount val="1"/>
                <c:pt idx="0">
                  <c:v>Lucro</c:v>
                </c:pt>
              </c:strCache>
            </c:strRef>
          </c:tx>
          <c:spPr>
            <a:ln w="28575" cap="rnd">
              <a:solidFill>
                <a:srgbClr val="8C207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Calculos!$I$7:$I$18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Calculos!$L$7:$L$18</c:f>
              <c:numCache>
                <c:formatCode>"R$"\ #,##0.00</c:formatCode>
                <c:ptCount val="12"/>
                <c:pt idx="0">
                  <c:v>2798.84</c:v>
                </c:pt>
                <c:pt idx="1">
                  <c:v>172.36199999999997</c:v>
                </c:pt>
                <c:pt idx="2">
                  <c:v>537.94200000000001</c:v>
                </c:pt>
                <c:pt idx="3">
                  <c:v>-483.25800000000004</c:v>
                </c:pt>
                <c:pt idx="4">
                  <c:v>1070.2620000000002</c:v>
                </c:pt>
                <c:pt idx="5">
                  <c:v>0</c:v>
                </c:pt>
                <c:pt idx="6">
                  <c:v>344.72399999999993</c:v>
                </c:pt>
                <c:pt idx="7">
                  <c:v>749.99400000000014</c:v>
                </c:pt>
                <c:pt idx="8">
                  <c:v>488.53399999999965</c:v>
                </c:pt>
                <c:pt idx="9">
                  <c:v>172.36199999999997</c:v>
                </c:pt>
                <c:pt idx="10">
                  <c:v>514.82400000000007</c:v>
                </c:pt>
                <c:pt idx="11">
                  <c:v>200.48799999999994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9D-4E63-BDBB-EDB07EF05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449487"/>
        <c:axId val="1288449903"/>
      </c:lineChart>
      <c:catAx>
        <c:axId val="128844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8449903"/>
        <c:crosses val="autoZero"/>
        <c:auto val="1"/>
        <c:lblAlgn val="ctr"/>
        <c:lblOffset val="100"/>
        <c:noMultiLvlLbl val="0"/>
      </c:catAx>
      <c:valAx>
        <c:axId val="1288449903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128844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accent2">
                    <a:lumMod val="50000"/>
                  </a:schemeClr>
                </a:solidFill>
              </a:rPr>
              <a:t>Participação</a:t>
            </a:r>
            <a:r>
              <a:rPr lang="pt-BR" b="1" baseline="0">
                <a:solidFill>
                  <a:schemeClr val="accent2">
                    <a:lumMod val="50000"/>
                  </a:schemeClr>
                </a:solidFill>
              </a:rPr>
              <a:t> das Categorias na Receita</a:t>
            </a:r>
            <a:endParaRPr lang="pt-BR" b="1">
              <a:solidFill>
                <a:schemeClr val="accent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6608449209806221"/>
          <c:y val="0.23515795926968983"/>
          <c:w val="0.5107449600714804"/>
          <c:h val="0.7008762955725423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76-4B0B-80AE-5B345FEC4227}"/>
              </c:ext>
            </c:extLst>
          </c:dPt>
          <c:dPt>
            <c:idx val="1"/>
            <c:bubble3D val="0"/>
            <c:spPr>
              <a:solidFill>
                <a:srgbClr val="33F96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76-4B0B-80AE-5B345FEC4227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76-4B0B-80AE-5B345FEC42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Calculos!$D$3:$D$5</c:f>
              <c:strCache>
                <c:ptCount val="3"/>
                <c:pt idx="0">
                  <c:v>COLLEGE</c:v>
                </c:pt>
                <c:pt idx="1">
                  <c:v>COMPETITION</c:v>
                </c:pt>
                <c:pt idx="2">
                  <c:v>SCHOOL</c:v>
                </c:pt>
              </c:strCache>
            </c:strRef>
          </c:cat>
          <c:val>
            <c:numRef>
              <c:f>Calculos!$H$3:$H$5</c:f>
              <c:numCache>
                <c:formatCode>0%</c:formatCode>
                <c:ptCount val="3"/>
                <c:pt idx="0">
                  <c:v>0.56918742090307795</c:v>
                </c:pt>
                <c:pt idx="1">
                  <c:v>0.37259724444232195</c:v>
                </c:pt>
                <c:pt idx="2">
                  <c:v>5.8215334654600159E-2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76-4B0B-80AE-5B345FEC422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accent2">
                    <a:lumMod val="50000"/>
                  </a:schemeClr>
                </a:solidFill>
              </a:rPr>
              <a:t>Participação das Receitas Online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04-4B4C-B2A5-BF0306684CF2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04-4B4C-B2A5-BF0306684C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Calculos!$N$9:$N$10</c:f>
              <c:strCache>
                <c:ptCount val="2"/>
                <c:pt idx="0">
                  <c:v>Online</c:v>
                </c:pt>
                <c:pt idx="1">
                  <c:v>Convensional</c:v>
                </c:pt>
              </c:strCache>
            </c:strRef>
          </c:cat>
          <c:val>
            <c:numRef>
              <c:f>Calculos!$O$9:$O$10</c:f>
              <c:numCache>
                <c:formatCode>0%</c:formatCode>
                <c:ptCount val="2"/>
                <c:pt idx="0">
                  <c:v>0.18065272703635607</c:v>
                </c:pt>
                <c:pt idx="1">
                  <c:v>0.81934727296364396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04-4B4C-B2A5-BF0306684C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Calculos!$A$6" fmlaRange="Calculos!$A$2:$A$3" noThreeD="1" sel="1" val="0"/>
</file>

<file path=xl/ctrlProps/ctrlProp2.xml><?xml version="1.0" encoding="utf-8"?>
<formControlPr xmlns="http://schemas.microsoft.com/office/spreadsheetml/2009/9/main" objectType="Drop" dropStyle="combo" dx="22" fmlaLink="Calculos!$B$6" fmlaRange="Calculos!$B$2:$B$5" noThreeD="1" sel="4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323851</xdr:colOff>
      <xdr:row>8</xdr:row>
      <xdr:rowOff>133350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5563851" cy="16573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57150</xdr:colOff>
      <xdr:row>1</xdr:row>
      <xdr:rowOff>161924</xdr:rowOff>
    </xdr:from>
    <xdr:to>
      <xdr:col>7</xdr:col>
      <xdr:colOff>381000</xdr:colOff>
      <xdr:row>6</xdr:row>
      <xdr:rowOff>133349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57150" y="352424"/>
          <a:ext cx="4591050" cy="92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2">
                  <a:lumMod val="50000"/>
                </a:schemeClr>
              </a:solidFill>
              <a:latin typeface="+mj-lt"/>
            </a:rPr>
            <a:t>DESEMPENHO</a:t>
          </a:r>
          <a:r>
            <a:rPr lang="pt-BR" sz="1600" b="1" baseline="0">
              <a:solidFill>
                <a:schemeClr val="accent2">
                  <a:lumMod val="50000"/>
                </a:schemeClr>
              </a:solidFill>
              <a:latin typeface="+mj-lt"/>
            </a:rPr>
            <a:t> COMERCIAL DOS LIVROS ESTUDANTIS 2018-2019</a:t>
          </a:r>
          <a:br>
            <a:rPr lang="pt-BR" sz="1600" b="1" baseline="0">
              <a:solidFill>
                <a:schemeClr val="accent2">
                  <a:lumMod val="50000"/>
                </a:schemeClr>
              </a:solidFill>
              <a:latin typeface="+mj-lt"/>
            </a:rPr>
          </a:br>
          <a:r>
            <a:rPr lang="pt-BR" sz="1600" b="1" baseline="0">
              <a:solidFill>
                <a:schemeClr val="accent2">
                  <a:lumMod val="50000"/>
                </a:schemeClr>
              </a:solidFill>
              <a:latin typeface="+mj-lt"/>
            </a:rPr>
            <a:t> </a:t>
          </a:r>
          <a:r>
            <a:rPr lang="pt-BR" sz="1200" b="1" baseline="0">
              <a:solidFill>
                <a:schemeClr val="accent2">
                  <a:lumMod val="50000"/>
                </a:schemeClr>
              </a:solidFill>
              <a:latin typeface="+mj-lt"/>
            </a:rPr>
            <a:t>LIVRARIA ABC</a:t>
          </a:r>
          <a:endParaRPr lang="pt-BR" sz="1600" b="1">
            <a:solidFill>
              <a:schemeClr val="accent2">
                <a:lumMod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10</xdr:col>
      <xdr:colOff>142875</xdr:colOff>
      <xdr:row>3</xdr:row>
      <xdr:rowOff>85725</xdr:rowOff>
    </xdr:from>
    <xdr:to>
      <xdr:col>18</xdr:col>
      <xdr:colOff>266700</xdr:colOff>
      <xdr:row>5</xdr:row>
      <xdr:rowOff>142875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6238875" y="657225"/>
          <a:ext cx="50006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accent2">
                  <a:lumMod val="50000"/>
                </a:schemeClr>
              </a:solidFill>
            </a:rPr>
            <a:t>MAIS VENDIDA                          MAIOR</a:t>
          </a:r>
          <a:r>
            <a:rPr lang="pt-BR" sz="1200" b="1" baseline="0">
              <a:solidFill>
                <a:schemeClr val="accent2">
                  <a:lumMod val="50000"/>
                </a:schemeClr>
              </a:solidFill>
            </a:rPr>
            <a:t> RECEITA                      MAIS LUCRATIVA </a:t>
          </a:r>
          <a:endParaRPr lang="pt-BR" sz="12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6</xdr:row>
          <xdr:rowOff>76200</xdr:rowOff>
        </xdr:from>
        <xdr:to>
          <xdr:col>2</xdr:col>
          <xdr:colOff>85725</xdr:colOff>
          <xdr:row>7</xdr:row>
          <xdr:rowOff>85725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190500</xdr:colOff>
      <xdr:row>5</xdr:row>
      <xdr:rowOff>47624</xdr:rowOff>
    </xdr:from>
    <xdr:to>
      <xdr:col>12</xdr:col>
      <xdr:colOff>0</xdr:colOff>
      <xdr:row>6</xdr:row>
      <xdr:rowOff>180975</xdr:rowOff>
    </xdr:to>
    <xdr:sp macro="" textlink="Calculos!D13">
      <xdr:nvSpPr>
        <xdr:cNvPr id="5" name="CaixaDeText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6286500" y="1000124"/>
          <a:ext cx="1028700" cy="323851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75E65B0-0C1E-43CF-9F4F-2FF16E7866AC}" type="TxLink">
            <a:rPr lang="en-US" sz="1100" b="1" i="0" u="none" strike="noStrike">
              <a:solidFill>
                <a:schemeClr val="accent2">
                  <a:lumMod val="50000"/>
                </a:schemeClr>
              </a:solidFill>
              <a:latin typeface="Calibri"/>
              <a:ea typeface="Calibri"/>
              <a:cs typeface="Calibri"/>
            </a:rPr>
            <a:pPr algn="ctr"/>
            <a:t>COMPETITION</a:t>
          </a:fld>
          <a:endParaRPr lang="pt-BR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257175</xdr:colOff>
      <xdr:row>5</xdr:row>
      <xdr:rowOff>38099</xdr:rowOff>
    </xdr:from>
    <xdr:to>
      <xdr:col>15</xdr:col>
      <xdr:colOff>66675</xdr:colOff>
      <xdr:row>6</xdr:row>
      <xdr:rowOff>171450</xdr:rowOff>
    </xdr:to>
    <xdr:sp macro="" textlink="Calculos!D8">
      <xdr:nvSpPr>
        <xdr:cNvPr id="7" name="CaixaDeText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8181975" y="990599"/>
          <a:ext cx="1028700" cy="323851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18714EA-0012-489F-AE90-952A660BE1EC}" type="TxLink">
            <a:rPr lang="en-US" sz="1100" b="1" i="0" u="none" strike="noStrike">
              <a:solidFill>
                <a:schemeClr val="accent2">
                  <a:lumMod val="50000"/>
                </a:schemeClr>
              </a:solidFill>
              <a:latin typeface="Calibri"/>
              <a:ea typeface="Calibri"/>
              <a:cs typeface="Calibri"/>
            </a:rPr>
            <a:pPr algn="ctr"/>
            <a:t>COLLEGE</a:t>
          </a:fld>
          <a:endParaRPr lang="pt-BR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247650</xdr:colOff>
      <xdr:row>5</xdr:row>
      <xdr:rowOff>28574</xdr:rowOff>
    </xdr:from>
    <xdr:to>
      <xdr:col>18</xdr:col>
      <xdr:colOff>57150</xdr:colOff>
      <xdr:row>6</xdr:row>
      <xdr:rowOff>161925</xdr:rowOff>
    </xdr:to>
    <xdr:sp macro="" textlink="Calculos!D11">
      <xdr:nvSpPr>
        <xdr:cNvPr id="8" name="CaixaDeText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10001250" y="981074"/>
          <a:ext cx="1028700" cy="323851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FC5D96B-AA2A-4553-B0E4-9879A3A63DB0}" type="TxLink">
            <a:rPr lang="en-US" sz="1100" b="1" i="0" u="none" strike="noStrike">
              <a:solidFill>
                <a:schemeClr val="accent2">
                  <a:lumMod val="50000"/>
                </a:schemeClr>
              </a:solidFill>
              <a:latin typeface="Calibri"/>
              <a:ea typeface="Calibri"/>
              <a:cs typeface="Calibri"/>
            </a:rPr>
            <a:pPr algn="ctr"/>
            <a:t>COLLEGE</a:t>
          </a:fld>
          <a:endParaRPr lang="pt-BR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514351</xdr:colOff>
      <xdr:row>8</xdr:row>
      <xdr:rowOff>171451</xdr:rowOff>
    </xdr:from>
    <xdr:to>
      <xdr:col>20</xdr:col>
      <xdr:colOff>247651</xdr:colOff>
      <xdr:row>20</xdr:row>
      <xdr:rowOff>47625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276225</xdr:colOff>
      <xdr:row>23</xdr:row>
      <xdr:rowOff>38100</xdr:rowOff>
    </xdr:from>
    <xdr:to>
      <xdr:col>18</xdr:col>
      <xdr:colOff>66675</xdr:colOff>
      <xdr:row>34</xdr:row>
      <xdr:rowOff>190499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304801</xdr:colOff>
      <xdr:row>9</xdr:row>
      <xdr:rowOff>1</xdr:rowOff>
    </xdr:from>
    <xdr:to>
      <xdr:col>5</xdr:col>
      <xdr:colOff>514350</xdr:colOff>
      <xdr:row>19</xdr:row>
      <xdr:rowOff>114300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219076</xdr:colOff>
      <xdr:row>11</xdr:row>
      <xdr:rowOff>66676</xdr:rowOff>
    </xdr:from>
    <xdr:to>
      <xdr:col>13</xdr:col>
      <xdr:colOff>466726</xdr:colOff>
      <xdr:row>22</xdr:row>
      <xdr:rowOff>66676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371475</xdr:colOff>
      <xdr:row>8</xdr:row>
      <xdr:rowOff>66674</xdr:rowOff>
    </xdr:from>
    <xdr:to>
      <xdr:col>14</xdr:col>
      <xdr:colOff>247650</xdr:colOff>
      <xdr:row>11</xdr:row>
      <xdr:rowOff>19050</xdr:rowOff>
    </xdr:to>
    <xdr:grpSp>
      <xdr:nvGrpSpPr>
        <xdr:cNvPr id="14" name="Agrupar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4029075" y="1590674"/>
          <a:ext cx="4752975" cy="523876"/>
          <a:chOff x="4219575" y="1638299"/>
          <a:chExt cx="4752975" cy="295275"/>
        </a:xfrm>
      </xdr:grpSpPr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 txBox="1"/>
        </xdr:nvSpPr>
        <xdr:spPr>
          <a:xfrm>
            <a:off x="4219575" y="1638299"/>
            <a:ext cx="2381250" cy="29527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chemeClr val="accent2">
                    <a:lumMod val="50000"/>
                  </a:schemeClr>
                </a:solidFill>
                <a:latin typeface="+mj-lt"/>
              </a:rPr>
              <a:t>RECEITA</a:t>
            </a:r>
            <a:r>
              <a:rPr lang="pt-BR" sz="1400" b="1" baseline="0">
                <a:solidFill>
                  <a:schemeClr val="accent2">
                    <a:lumMod val="50000"/>
                  </a:schemeClr>
                </a:solidFill>
                <a:latin typeface="+mj-lt"/>
              </a:rPr>
              <a:t> TOTAL</a:t>
            </a:r>
            <a:endParaRPr lang="pt-BR" sz="1400" b="1">
              <a:solidFill>
                <a:schemeClr val="accent2">
                  <a:lumMod val="50000"/>
                </a:schemeClr>
              </a:solidFill>
              <a:latin typeface="+mj-lt"/>
            </a:endParaRPr>
          </a:p>
        </xdr:txBody>
      </xdr:sp>
      <xdr:sp macro="" textlink="">
        <xdr:nvSpPr>
          <xdr:cNvPr id="15" name="CaixaDeTexto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 txBox="1"/>
        </xdr:nvSpPr>
        <xdr:spPr>
          <a:xfrm>
            <a:off x="6591300" y="1638299"/>
            <a:ext cx="2381250" cy="29527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chemeClr val="accent2">
                    <a:lumMod val="50000"/>
                  </a:schemeClr>
                </a:solidFill>
                <a:latin typeface="+mj-lt"/>
              </a:rPr>
              <a:t>LUCRO</a:t>
            </a:r>
            <a:r>
              <a:rPr lang="pt-BR" sz="1400" b="1" baseline="0">
                <a:solidFill>
                  <a:schemeClr val="accent2">
                    <a:lumMod val="50000"/>
                  </a:schemeClr>
                </a:solidFill>
                <a:latin typeface="+mj-lt"/>
              </a:rPr>
              <a:t> TOTAL</a:t>
            </a:r>
            <a:endParaRPr lang="pt-BR" sz="1400" b="1">
              <a:solidFill>
                <a:schemeClr val="accent2">
                  <a:lumMod val="50000"/>
                </a:schemeClr>
              </a:solidFill>
              <a:latin typeface="+mj-lt"/>
            </a:endParaRPr>
          </a:p>
        </xdr:txBody>
      </xdr:sp>
    </xdr:grpSp>
    <xdr:clientData/>
  </xdr:twoCellAnchor>
  <xdr:twoCellAnchor>
    <xdr:from>
      <xdr:col>11</xdr:col>
      <xdr:colOff>342900</xdr:colOff>
      <xdr:row>9</xdr:row>
      <xdr:rowOff>114300</xdr:rowOff>
    </xdr:from>
    <xdr:to>
      <xdr:col>13</xdr:col>
      <xdr:colOff>161925</xdr:colOff>
      <xdr:row>10</xdr:row>
      <xdr:rowOff>180975</xdr:rowOff>
    </xdr:to>
    <xdr:sp macro="" textlink="Calculos!G11">
      <xdr:nvSpPr>
        <xdr:cNvPr id="17" name="CaixaDeText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7048500" y="1828800"/>
          <a:ext cx="10382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CB36924-2891-4C92-87E3-AB1081931703}" type="TxLink">
            <a:rPr lang="en-US" sz="1100" b="1" i="0" u="none" strike="noStrike">
              <a:solidFill>
                <a:schemeClr val="accent2">
                  <a:lumMod val="50000"/>
                </a:schemeClr>
              </a:solidFill>
              <a:latin typeface="Calibri"/>
              <a:ea typeface="Calibri"/>
              <a:cs typeface="Calibri"/>
            </a:rPr>
            <a:pPr/>
            <a:t>R$ 128.342,48</a:t>
          </a:fld>
          <a:endParaRPr lang="pt-BR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371475</xdr:colOff>
      <xdr:row>9</xdr:row>
      <xdr:rowOff>114300</xdr:rowOff>
    </xdr:from>
    <xdr:to>
      <xdr:col>9</xdr:col>
      <xdr:colOff>371475</xdr:colOff>
      <xdr:row>10</xdr:row>
      <xdr:rowOff>180975</xdr:rowOff>
    </xdr:to>
    <xdr:sp macro="" textlink="Calculos!G9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4638675" y="1828800"/>
          <a:ext cx="1219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1D28029-9876-439A-AF7E-C8361E48FB19}" type="TxLink">
            <a:rPr lang="en-US" sz="1100" b="1" i="0" u="none" strike="noStrike">
              <a:solidFill>
                <a:schemeClr val="accent2">
                  <a:lumMod val="50000"/>
                </a:schemeClr>
              </a:solidFill>
              <a:latin typeface="Calibri"/>
              <a:ea typeface="Calibri"/>
              <a:cs typeface="Calibri"/>
            </a:rPr>
            <a:pPr/>
            <a:t>R$ 376.911,00</a:t>
          </a:fld>
          <a:endParaRPr lang="pt-BR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133350</xdr:colOff>
          <xdr:row>23</xdr:row>
          <xdr:rowOff>133350</xdr:rowOff>
        </xdr:from>
        <xdr:to>
          <xdr:col>12</xdr:col>
          <xdr:colOff>600075</xdr:colOff>
          <xdr:row>24</xdr:row>
          <xdr:rowOff>161925</xdr:rowOff>
        </xdr:to>
        <xdr:sp macro="" textlink="">
          <xdr:nvSpPr>
            <xdr:cNvPr id="4098" name="Drop Dow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223D65CA-1096-498E-A0C6-33EC3256E1D6}" autoFormatId="16" applyNumberFormats="0" applyBorderFormats="0" applyFontFormats="0" applyPatternFormats="0" applyAlignmentFormats="0" applyWidthHeightFormats="0">
  <queryTableRefresh nextId="69">
    <queryTableFields count="68">
      <queryTableField id="1" name="ID" tableColumnId="1"/>
      <queryTableField id="2" name="Purchase-date" tableColumnId="2"/>
      <queryTableField id="3" name="Date" tableColumnId="3"/>
      <queryTableField id="4" name="Time" tableColumnId="4"/>
      <queryTableField id="5" name="Quarter" tableColumnId="5"/>
      <queryTableField id="6" name="Qtr" tableColumnId="6"/>
      <queryTableField id="7" name="Year" tableColumnId="7"/>
      <queryTableField id="8" name="Month" tableColumnId="8"/>
      <queryTableField id="9" name="Date_1" tableColumnId="9"/>
      <queryTableField id="10" name="Special Day" tableColumnId="10"/>
      <queryTableField id="11" name="Online Sale Offers " tableColumnId="11"/>
      <queryTableField id="12" name="Day" tableColumnId="12"/>
      <queryTableField id="13" name="Weekend" tableColumnId="13"/>
      <queryTableField id="14" name="Morning" tableColumnId="14"/>
      <queryTableField id="15" name="Afternoon" tableColumnId="15"/>
      <queryTableField id="16" name="Evening" tableColumnId="16"/>
      <queryTableField id="17" name="Night" tableColumnId="17"/>
      <queryTableField id="18" name="Gender" tableColumnId="18"/>
      <queryTableField id="19" name="Customer ID" tableColumnId="19"/>
      <queryTableField id="20" name="Gender_x000a_F=1665_x000a_M=1815" tableColumnId="20"/>
      <queryTableField id="21" name="Product-Name" tableColumnId="21"/>
      <queryTableField id="22" name="Item-Status" tableColumnId="22"/>
      <queryTableField id="23" name="Quantity" tableColumnId="23"/>
      <queryTableField id="24" name="Currency" tableColumnId="24"/>
      <queryTableField id="25" name="Item Price" tableColumnId="25"/>
      <queryTableField id="26" name="Shipping-Price" tableColumnId="26"/>
      <queryTableField id="27" name="Ship-City" tableColumnId="27"/>
      <queryTableField id="28" name="Ship-State" tableColumnId="28"/>
      <queryTableField id="29" name="Ship-Postal-Code" tableColumnId="29"/>
      <queryTableField id="30" name="Category" tableColumnId="30"/>
      <queryTableField id="31" name="Total__x000a_amount" tableColumnId="31"/>
      <queryTableField id="32" name="Author " tableColumnId="32"/>
      <queryTableField id="33" name="Publication" tableColumnId="33"/>
      <queryTableField id="34" name="Profit Percentage_x000a_ (%)" tableColumnId="34"/>
      <queryTableField id="35" name="Profit (INR)" tableColumnId="35"/>
      <queryTableField id="36" name="Cost Price" tableColumnId="36"/>
      <queryTableField id="37" name="Column1" tableColumnId="37"/>
      <queryTableField id="38" name="_2" tableColumnId="38"/>
      <queryTableField id="39" name="_3" tableColumnId="39"/>
      <queryTableField id="40" name="_4" tableColumnId="40"/>
      <queryTableField id="41" name="_5" tableColumnId="41"/>
      <queryTableField id="42" name="_6" tableColumnId="42"/>
      <queryTableField id="43" name="_7" tableColumnId="43"/>
      <queryTableField id="44" name="_8" tableColumnId="44"/>
      <queryTableField id="45" name="_9" tableColumnId="45"/>
      <queryTableField id="46" name="_10" tableColumnId="46"/>
      <queryTableField id="47" name="_11" tableColumnId="47"/>
      <queryTableField id="48" name="_12" tableColumnId="48"/>
      <queryTableField id="49" name="_13" tableColumnId="49"/>
      <queryTableField id="50" name="_14" tableColumnId="50"/>
      <queryTableField id="51" name="_15" tableColumnId="51"/>
      <queryTableField id="52" name="_16" tableColumnId="52"/>
      <queryTableField id="53" name="_17" tableColumnId="53"/>
      <queryTableField id="54" name="_18" tableColumnId="54"/>
      <queryTableField id="55" name="_19" tableColumnId="55"/>
      <queryTableField id="56" name="_20" tableColumnId="56"/>
      <queryTableField id="57" name="_21" tableColumnId="57"/>
      <queryTableField id="58" name="_22" tableColumnId="58"/>
      <queryTableField id="59" name="_23" tableColumnId="59"/>
      <queryTableField id="60" name="_24" tableColumnId="60"/>
      <queryTableField id="61" name="_25" tableColumnId="61"/>
      <queryTableField id="62" name="_26" tableColumnId="62"/>
      <queryTableField id="63" name="_27" tableColumnId="63"/>
      <queryTableField id="64" name="_28" tableColumnId="64"/>
      <queryTableField id="65" name="_29" tableColumnId="65"/>
      <queryTableField id="66" name="_30" tableColumnId="66"/>
      <queryTableField id="67" name="_31" tableColumnId="67"/>
      <queryTableField id="68" name="_32" tableColumnId="6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A6D935-6195-40D8-8B5D-3B8B64F59D17}" name="Kaggle_Books_Selling_Records" displayName="Kaggle_Books_Selling_Records" ref="A1:BP3481" tableType="queryTable" totalsRowShown="0">
  <autoFilter ref="A1:BP3481" xr:uid="{7FA6D935-6195-40D8-8B5D-3B8B64F59D17}"/>
  <tableColumns count="68">
    <tableColumn id="1" xr3:uid="{0BC9BDC9-C840-492C-AC92-6E62BC2FFA48}" uniqueName="1" name="ID" queryTableFieldId="1"/>
    <tableColumn id="2" xr3:uid="{1BDE54FE-5F91-4A7F-BEA1-D1CD657D3472}" uniqueName="2" name="Purchase-date" queryTableFieldId="2" dataDxfId="63"/>
    <tableColumn id="3" xr3:uid="{92947C7B-A664-4321-A543-FDFB1B237357}" uniqueName="3" name="Date" queryTableFieldId="3" dataDxfId="62"/>
    <tableColumn id="4" xr3:uid="{43A8E73F-36A3-4D27-AA04-FC40E7B0CFBD}" uniqueName="4" name="Time" queryTableFieldId="4" dataDxfId="61"/>
    <tableColumn id="5" xr3:uid="{9E9A4941-EEE9-4DD6-867B-E5DB50C1F584}" uniqueName="5" name="Quarter" queryTableFieldId="5" dataDxfId="60"/>
    <tableColumn id="6" xr3:uid="{1C2E83B8-ADEA-4704-84F9-267F90AC325E}" uniqueName="6" name="Qtr" queryTableFieldId="6"/>
    <tableColumn id="7" xr3:uid="{61A49FE4-B64A-42B5-B25C-D535E1A5248F}" uniqueName="7" name="Year" queryTableFieldId="7"/>
    <tableColumn id="8" xr3:uid="{199E702D-E2E7-43A6-8727-A7137FC95D68}" uniqueName="8" name="Month" queryTableFieldId="8"/>
    <tableColumn id="9" xr3:uid="{CF7F4CF5-C587-4A51-AE78-1F0C66BE2292}" uniqueName="9" name="Date_1" queryTableFieldId="9"/>
    <tableColumn id="10" xr3:uid="{3A936784-171E-4CBC-8DCD-3467AA1716CD}" uniqueName="10" name="Special Day" queryTableFieldId="10"/>
    <tableColumn id="11" xr3:uid="{26A0C662-575C-4B9C-A56C-FC1BB8CA7637}" uniqueName="11" name="Online Sale Offers " queryTableFieldId="11"/>
    <tableColumn id="12" xr3:uid="{3937B6DA-C845-4A54-8816-AB60BA4A4873}" uniqueName="12" name="Day" queryTableFieldId="12"/>
    <tableColumn id="13" xr3:uid="{7EC9B71A-1BCA-433C-AC37-D37E49092C61}" uniqueName="13" name="Weekend" queryTableFieldId="13"/>
    <tableColumn id="14" xr3:uid="{8CB071F4-75D9-432F-9D32-C59A8E0F490B}" uniqueName="14" name="Morning" queryTableFieldId="14"/>
    <tableColumn id="15" xr3:uid="{931BB27A-0069-459A-9021-E59AB75A000B}" uniqueName="15" name="Afternoon" queryTableFieldId="15"/>
    <tableColumn id="16" xr3:uid="{7EFA2B1E-8F7C-4472-9DE8-9E37D3EDFF1C}" uniqueName="16" name="Evening" queryTableFieldId="16"/>
    <tableColumn id="17" xr3:uid="{B2CD57A7-0562-4832-9393-B4F09D3FE8C6}" uniqueName="17" name="Night" queryTableFieldId="17"/>
    <tableColumn id="18" xr3:uid="{7758C858-8632-4E77-AE61-2479AD838567}" uniqueName="18" name="Gender" queryTableFieldId="18"/>
    <tableColumn id="19" xr3:uid="{D78D5DCC-5AF3-4284-AB2F-F776FBE183ED}" uniqueName="19" name="Customer ID" queryTableFieldId="19" dataDxfId="59"/>
    <tableColumn id="20" xr3:uid="{F2F94AFA-3CF1-4151-A09A-A6346AA79EDF}" uniqueName="20" name="Gender_x000a_F=1665_x000a_M=1815" queryTableFieldId="20" dataDxfId="58"/>
    <tableColumn id="21" xr3:uid="{FA154D11-136D-41F9-9DC4-282C0C1533F7}" uniqueName="21" name="Product-Name" queryTableFieldId="21" dataDxfId="57"/>
    <tableColumn id="22" xr3:uid="{CC879575-0A0C-4F2C-B049-3B6229479C72}" uniqueName="22" name="Item-Status" queryTableFieldId="22" dataDxfId="56"/>
    <tableColumn id="23" xr3:uid="{EF7C95A2-9F96-487C-ABCE-54C571266B63}" uniqueName="23" name="Quantity" queryTableFieldId="23"/>
    <tableColumn id="24" xr3:uid="{0CD3AEFA-86FB-4F4A-A2EC-8E87C67A6C90}" uniqueName="24" name="Currency" queryTableFieldId="24" dataDxfId="55"/>
    <tableColumn id="25" xr3:uid="{3222B475-70D3-41AC-B5D0-89FE85A3CCD4}" uniqueName="25" name="Item Price" queryTableFieldId="25"/>
    <tableColumn id="26" xr3:uid="{AF31751D-806C-4738-A0DC-88B36372EBA8}" uniqueName="26" name="Shipping-Price" queryTableFieldId="26"/>
    <tableColumn id="27" xr3:uid="{C6ADFB23-6227-4BA8-9367-6F5383DE8388}" uniqueName="27" name="Ship-City" queryTableFieldId="27" dataDxfId="54"/>
    <tableColumn id="28" xr3:uid="{66C6FF46-10A1-4346-9FB8-02B2BC110A8A}" uniqueName="28" name="Ship-State" queryTableFieldId="28" dataDxfId="53"/>
    <tableColumn id="29" xr3:uid="{5452DA98-D4D1-43F1-A9F7-5D0F9E685803}" uniqueName="29" name="Ship-Postal-Code" queryTableFieldId="29"/>
    <tableColumn id="30" xr3:uid="{219B8CA5-4F44-4245-8B09-B02204CE30ED}" uniqueName="30" name="Category" queryTableFieldId="30" dataDxfId="52"/>
    <tableColumn id="31" xr3:uid="{C002B923-D290-484B-A99C-F2BBB178BB76}" uniqueName="31" name="Total__x000a_amount" queryTableFieldId="31"/>
    <tableColumn id="32" xr3:uid="{9E00A428-68C1-49EB-A97A-B8340611DBA5}" uniqueName="32" name="Author " queryTableFieldId="32" dataDxfId="51"/>
    <tableColumn id="33" xr3:uid="{1F38D37D-F590-48B8-B46E-17F06731B292}" uniqueName="33" name="Publication" queryTableFieldId="33" dataDxfId="50"/>
    <tableColumn id="34" xr3:uid="{64A45BD2-2543-411A-9656-D173A7404DBC}" uniqueName="34" name="Profit Percentage_x000a_ (%)" queryTableFieldId="34"/>
    <tableColumn id="35" xr3:uid="{B727D912-09A0-4ECE-B4EE-CD70DF4F7239}" uniqueName="35" name="Profit (INR)" queryTableFieldId="35"/>
    <tableColumn id="36" xr3:uid="{F4461198-C4CB-4A0E-B30B-12D1EBE99C66}" uniqueName="36" name="Cost Price" queryTableFieldId="36"/>
    <tableColumn id="37" xr3:uid="{E67F11D1-C010-4289-9151-0F9BB673E070}" uniqueName="37" name="Column1" queryTableFieldId="37" dataDxfId="49"/>
    <tableColumn id="38" xr3:uid="{4EEF01F2-20FE-4EFB-B64A-932CBDE81DE4}" uniqueName="38" name="_2" queryTableFieldId="38" dataDxfId="48"/>
    <tableColumn id="39" xr3:uid="{C6FF005D-D01A-432E-8673-E61850BF3407}" uniqueName="39" name="_3" queryTableFieldId="39" dataDxfId="47"/>
    <tableColumn id="40" xr3:uid="{6FA8C832-5F97-4A3B-9DA3-14DB16DA8034}" uniqueName="40" name="_4" queryTableFieldId="40" dataDxfId="46"/>
    <tableColumn id="41" xr3:uid="{79A95974-6D65-49B3-9FCC-F7E08A7D8756}" uniqueName="41" name="_5" queryTableFieldId="41" dataDxfId="45"/>
    <tableColumn id="42" xr3:uid="{62B8E673-AF49-48EA-B9BA-E8B807A082B2}" uniqueName="42" name="_6" queryTableFieldId="42" dataDxfId="44"/>
    <tableColumn id="43" xr3:uid="{C8991311-4656-4967-8ECD-05F928BB94A7}" uniqueName="43" name="_7" queryTableFieldId="43" dataDxfId="43"/>
    <tableColumn id="44" xr3:uid="{D204CC23-AE1E-4E77-A0CA-1EA240AD571D}" uniqueName="44" name="_8" queryTableFieldId="44" dataDxfId="42"/>
    <tableColumn id="45" xr3:uid="{FB7AA133-1ACD-4A66-9738-9546E265F686}" uniqueName="45" name="_9" queryTableFieldId="45" dataDxfId="41"/>
    <tableColumn id="46" xr3:uid="{9CE35C3A-25AC-4595-931C-E5870BF1AC35}" uniqueName="46" name="_10" queryTableFieldId="46" dataDxfId="40"/>
    <tableColumn id="47" xr3:uid="{60F267D7-0627-47CC-847B-6831D6439E5E}" uniqueName="47" name="_11" queryTableFieldId="47" dataDxfId="39"/>
    <tableColumn id="48" xr3:uid="{7D53281F-C4C6-4B19-A881-B3CAB8C4C835}" uniqueName="48" name="_12" queryTableFieldId="48" dataDxfId="38"/>
    <tableColumn id="49" xr3:uid="{8292D9E5-80AE-400C-8B4A-418F7949561F}" uniqueName="49" name="_13" queryTableFieldId="49" dataDxfId="37"/>
    <tableColumn id="50" xr3:uid="{43390AD0-026C-459D-A5C0-9CC029CDB2F1}" uniqueName="50" name="_14" queryTableFieldId="50" dataDxfId="36"/>
    <tableColumn id="51" xr3:uid="{F28F070B-C440-4A4F-9D22-72A663B5DCA7}" uniqueName="51" name="_15" queryTableFieldId="51" dataDxfId="35"/>
    <tableColumn id="52" xr3:uid="{84BD794C-F4BE-4747-B92E-3B3B3489033B}" uniqueName="52" name="_16" queryTableFieldId="52" dataDxfId="34"/>
    <tableColumn id="53" xr3:uid="{73E9D961-74CD-42E5-B553-F31D101DE1E6}" uniqueName="53" name="_17" queryTableFieldId="53" dataDxfId="33"/>
    <tableColumn id="54" xr3:uid="{803C2DC0-6161-49D5-BD2F-387157C9E910}" uniqueName="54" name="_18" queryTableFieldId="54" dataDxfId="32"/>
    <tableColumn id="55" xr3:uid="{B09192A9-4A0A-42E1-9080-E17924303629}" uniqueName="55" name="_19" queryTableFieldId="55" dataDxfId="31"/>
    <tableColumn id="56" xr3:uid="{1BDDC078-3C00-4BA9-B9B6-B6C9B409728C}" uniqueName="56" name="_20" queryTableFieldId="56" dataDxfId="30"/>
    <tableColumn id="57" xr3:uid="{D96F4136-D6A5-4768-8A27-1E21B0EC2FBA}" uniqueName="57" name="_21" queryTableFieldId="57" dataDxfId="29"/>
    <tableColumn id="58" xr3:uid="{23E82C05-A0F1-494E-BD85-3781849A0947}" uniqueName="58" name="_22" queryTableFieldId="58" dataDxfId="28"/>
    <tableColumn id="59" xr3:uid="{8EFCA723-03C2-4047-9C36-46C612137B9B}" uniqueName="59" name="_23" queryTableFieldId="59" dataDxfId="27"/>
    <tableColumn id="60" xr3:uid="{7EB5CE06-C6D3-4668-A008-BCB28525D600}" uniqueName="60" name="_24" queryTableFieldId="60" dataDxfId="26"/>
    <tableColumn id="61" xr3:uid="{003C3F45-6C5E-4CE2-8876-2FC93DFF5A99}" uniqueName="61" name="_25" queryTableFieldId="61" dataDxfId="25"/>
    <tableColumn id="62" xr3:uid="{6D6AF431-D1FC-4872-8762-08CA189CC0AC}" uniqueName="62" name="_26" queryTableFieldId="62" dataDxfId="24"/>
    <tableColumn id="63" xr3:uid="{531FC672-25AE-4D6A-A603-2133618344E8}" uniqueName="63" name="_27" queryTableFieldId="63" dataDxfId="23"/>
    <tableColumn id="64" xr3:uid="{26406869-D6C2-47BA-9333-476FCA1EF0E7}" uniqueName="64" name="_28" queryTableFieldId="64" dataDxfId="22"/>
    <tableColumn id="65" xr3:uid="{DCE91ED3-67BA-4591-85BC-47F2393E973F}" uniqueName="65" name="_29" queryTableFieldId="65" dataDxfId="21"/>
    <tableColumn id="66" xr3:uid="{E68276B8-3EAF-4417-867E-F8E4B6CA1161}" uniqueName="66" name="_30" queryTableFieldId="66" dataDxfId="20"/>
    <tableColumn id="67" xr3:uid="{3CBAF927-8C03-4EF5-B8C9-4D42AD8BF9A5}" uniqueName="67" name="_31" queryTableFieldId="67" dataDxfId="19"/>
    <tableColumn id="68" xr3:uid="{0F84CE51-714F-4BB6-AC0B-43282609EFFF}" uniqueName="68" name="_32" queryTableFieldId="68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176497-EB3C-4811-959B-654F5BEFD183}" name="Livros" displayName="Livros" ref="A1:M3481" totalsRowShown="0" headerRowDxfId="17" dataDxfId="15" headerRowBorderDxfId="16" tableBorderDxfId="14" totalsRowBorderDxfId="13">
  <autoFilter ref="A1:M3481" xr:uid="{4C176497-EB3C-4811-959B-654F5BEFD183}"/>
  <tableColumns count="13">
    <tableColumn id="1" xr3:uid="{C65EAA74-9C22-4612-A03E-C78CA426B307}" name="ID" dataDxfId="12"/>
    <tableColumn id="2" xr3:uid="{27C784C5-91FE-4C2D-AA11-C86D817EAB12}" name="Date" dataDxfId="11"/>
    <tableColumn id="3" xr3:uid="{54A3113B-97FD-450D-A6AB-19E7313D3748}" name="Mês" dataDxfId="10">
      <calculatedColumnFormula>MONTH(Livros[[#This Row],[Date]])</calculatedColumnFormula>
    </tableColumn>
    <tableColumn id="21" xr3:uid="{5C099BCF-9906-472A-8870-62EC4F150BA9}" name="Ano" dataDxfId="9">
      <calculatedColumnFormula>YEAR(Livros[[#This Row],[Date]])</calculatedColumnFormula>
    </tableColumn>
    <tableColumn id="5" xr3:uid="{4C460FDB-AA28-4FF6-AD8B-926C225CBC1F}" name="Special Day" dataDxfId="8"/>
    <tableColumn id="6" xr3:uid="{8BDDEF86-AC01-408B-B1A7-9D4CFD73AF82}" name="Online Sale Offers " dataDxfId="7"/>
    <tableColumn id="7" xr3:uid="{1C362DD8-77F8-41CE-A69A-CA1993DBBC72}" name="Gender_x000a_F=1665_x000a_M=1815" dataDxfId="6"/>
    <tableColumn id="10" xr3:uid="{CC0BF116-E837-4427-8F98-34B302B8A8AB}" name="Quantity" dataDxfId="5"/>
    <tableColumn id="4" xr3:uid="{5FB44990-BD25-49B0-8F25-7638F5C50831}" name="Categoria" dataDxfId="4"/>
    <tableColumn id="11" xr3:uid="{5FA16FA9-5F8E-4F10-9059-3300CCD006DA}" name="Item Price" dataDxfId="3"/>
    <tableColumn id="20" xr3:uid="{85312015-4A39-404B-97A2-66911FD0E211}" name="Receita" dataDxfId="2">
      <calculatedColumnFormula>Livros[[#This Row],[Quantity]]*Livros[[#This Row],[Item Price]]</calculatedColumnFormula>
    </tableColumn>
    <tableColumn id="18" xr3:uid="{01F9A78E-F416-4629-BF77-377ACF9CF54C}" name="Custo" dataDxfId="1"/>
    <tableColumn id="22" xr3:uid="{A56337D6-7037-4D73-AD26-B4972147185D}" name="Lucro" dataDxfId="0">
      <calculatedColumnFormula>Livros[[#This Row],[Receita]]-Livros[[#This Row],[Custo]]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BE406-6F55-499E-A7ED-1C0FCCEBF15F}">
  <dimension ref="A1:BP3481"/>
  <sheetViews>
    <sheetView topLeftCell="AC1" workbookViewId="0">
      <selection activeCell="AH2" sqref="AH2"/>
    </sheetView>
  </sheetViews>
  <sheetFormatPr defaultRowHeight="15" x14ac:dyDescent="0.25"/>
  <cols>
    <col min="1" max="1" width="5.140625" bestFit="1" customWidth="1"/>
    <col min="2" max="2" width="16.140625" bestFit="1" customWidth="1"/>
    <col min="3" max="3" width="10.7109375" bestFit="1" customWidth="1"/>
    <col min="4" max="4" width="8.140625" bestFit="1" customWidth="1"/>
    <col min="5" max="5" width="10.140625" bestFit="1" customWidth="1"/>
    <col min="6" max="6" width="6.140625" bestFit="1" customWidth="1"/>
    <col min="7" max="7" width="7.28515625" bestFit="1" customWidth="1"/>
    <col min="8" max="8" width="9.28515625" bestFit="1" customWidth="1"/>
    <col min="9" max="9" width="9.42578125" bestFit="1" customWidth="1"/>
    <col min="10" max="10" width="13.28515625" bestFit="1" customWidth="1"/>
    <col min="11" max="11" width="20.140625" bestFit="1" customWidth="1"/>
    <col min="12" max="12" width="6.5703125" bestFit="1" customWidth="1"/>
    <col min="13" max="13" width="12" bestFit="1" customWidth="1"/>
    <col min="14" max="14" width="10.85546875" bestFit="1" customWidth="1"/>
    <col min="15" max="15" width="12.42578125" bestFit="1" customWidth="1"/>
    <col min="16" max="16" width="10.28515625" bestFit="1" customWidth="1"/>
    <col min="17" max="17" width="8.140625" bestFit="1" customWidth="1"/>
    <col min="18" max="18" width="10" bestFit="1" customWidth="1"/>
    <col min="19" max="19" width="14.5703125" bestFit="1" customWidth="1"/>
    <col min="20" max="20" width="25.5703125" bestFit="1" customWidth="1"/>
    <col min="21" max="21" width="81.140625" bestFit="1" customWidth="1"/>
    <col min="22" max="22" width="13.5703125" bestFit="1" customWidth="1"/>
    <col min="23" max="23" width="11" bestFit="1" customWidth="1"/>
    <col min="24" max="24" width="11.140625" bestFit="1" customWidth="1"/>
    <col min="25" max="25" width="12.28515625" bestFit="1" customWidth="1"/>
    <col min="26" max="26" width="16.28515625" bestFit="1" customWidth="1"/>
    <col min="27" max="27" width="47" bestFit="1" customWidth="1"/>
    <col min="28" max="28" width="29.7109375" bestFit="1" customWidth="1"/>
    <col min="29" max="29" width="18.7109375" bestFit="1" customWidth="1"/>
    <col min="30" max="30" width="12.28515625" bestFit="1" customWidth="1"/>
    <col min="31" max="31" width="16.85546875" bestFit="1" customWidth="1"/>
    <col min="32" max="32" width="44.28515625" bestFit="1" customWidth="1"/>
    <col min="33" max="33" width="54" bestFit="1" customWidth="1"/>
    <col min="34" max="34" width="23.7109375" bestFit="1" customWidth="1"/>
    <col min="35" max="35" width="13.28515625" bestFit="1" customWidth="1"/>
    <col min="36" max="36" width="12" bestFit="1" customWidth="1"/>
    <col min="37" max="37" width="11.140625" bestFit="1" customWidth="1"/>
    <col min="38" max="45" width="5.28515625" bestFit="1" customWidth="1"/>
    <col min="46" max="68" width="6.285156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5">
      <c r="A2">
        <v>1</v>
      </c>
      <c r="B2" s="1">
        <v>43101.290196759262</v>
      </c>
      <c r="C2" s="2" t="s">
        <v>68</v>
      </c>
      <c r="D2" s="3">
        <v>0.37291666666666667</v>
      </c>
      <c r="E2" s="2" t="s">
        <v>69</v>
      </c>
      <c r="F2">
        <v>1</v>
      </c>
      <c r="G2">
        <v>2018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 s="2" t="s">
        <v>70</v>
      </c>
      <c r="T2" s="2" t="s">
        <v>71</v>
      </c>
      <c r="U2" s="2" t="s">
        <v>72</v>
      </c>
      <c r="V2" s="2" t="s">
        <v>73</v>
      </c>
      <c r="W2">
        <v>1</v>
      </c>
      <c r="X2" s="2" t="s">
        <v>74</v>
      </c>
      <c r="Y2">
        <v>999</v>
      </c>
      <c r="Z2">
        <v>85</v>
      </c>
      <c r="AA2" s="2" t="s">
        <v>75</v>
      </c>
      <c r="AB2" s="2" t="s">
        <v>76</v>
      </c>
      <c r="AC2">
        <v>500073</v>
      </c>
      <c r="AD2" s="2" t="s">
        <v>77</v>
      </c>
      <c r="AE2">
        <v>1084</v>
      </c>
      <c r="AF2" s="2" t="s">
        <v>78</v>
      </c>
      <c r="AG2" s="2" t="s">
        <v>79</v>
      </c>
      <c r="AH2">
        <v>13</v>
      </c>
      <c r="AI2">
        <v>12987</v>
      </c>
      <c r="AJ2">
        <v>86913</v>
      </c>
      <c r="AK2" s="2">
        <f>Kaggle_Books_Selling_Records[[#This Row],[Cost Price]]/100</f>
        <v>869.13</v>
      </c>
      <c r="AL2" s="2" t="s">
        <v>80</v>
      </c>
      <c r="AM2" s="2" t="s">
        <v>80</v>
      </c>
      <c r="AN2" s="2" t="s">
        <v>80</v>
      </c>
      <c r="AO2" s="2" t="s">
        <v>80</v>
      </c>
      <c r="AP2" s="2" t="s">
        <v>80</v>
      </c>
      <c r="AQ2" s="2" t="s">
        <v>80</v>
      </c>
      <c r="AR2" s="2" t="s">
        <v>80</v>
      </c>
      <c r="AS2" s="2" t="s">
        <v>80</v>
      </c>
      <c r="AT2" s="2" t="s">
        <v>80</v>
      </c>
      <c r="AU2" s="2" t="s">
        <v>80</v>
      </c>
      <c r="AV2" s="2" t="s">
        <v>80</v>
      </c>
      <c r="AW2" s="2" t="s">
        <v>80</v>
      </c>
      <c r="AX2" s="2" t="s">
        <v>80</v>
      </c>
      <c r="AY2" s="2" t="s">
        <v>80</v>
      </c>
      <c r="AZ2" s="2" t="s">
        <v>80</v>
      </c>
      <c r="BA2" s="2" t="s">
        <v>80</v>
      </c>
      <c r="BB2" s="2" t="s">
        <v>80</v>
      </c>
      <c r="BC2" s="2" t="s">
        <v>80</v>
      </c>
      <c r="BD2" s="2" t="s">
        <v>80</v>
      </c>
      <c r="BE2" s="2" t="s">
        <v>80</v>
      </c>
      <c r="BF2" s="2" t="s">
        <v>80</v>
      </c>
      <c r="BG2" s="2" t="s">
        <v>80</v>
      </c>
      <c r="BH2" s="2" t="s">
        <v>80</v>
      </c>
      <c r="BI2" s="2" t="s">
        <v>80</v>
      </c>
      <c r="BJ2" s="2" t="s">
        <v>80</v>
      </c>
      <c r="BK2" s="2" t="s">
        <v>80</v>
      </c>
      <c r="BL2" s="2" t="s">
        <v>80</v>
      </c>
      <c r="BM2" s="2" t="s">
        <v>80</v>
      </c>
      <c r="BN2" s="2" t="s">
        <v>80</v>
      </c>
      <c r="BO2" s="2" t="s">
        <v>80</v>
      </c>
      <c r="BP2" s="2" t="s">
        <v>80</v>
      </c>
    </row>
    <row r="3" spans="1:68" x14ac:dyDescent="0.25">
      <c r="A3">
        <v>2</v>
      </c>
      <c r="B3" s="1">
        <v>43102.002789351849</v>
      </c>
      <c r="C3" s="2" t="s">
        <v>81</v>
      </c>
      <c r="D3" s="3">
        <v>8.611111111111111E-2</v>
      </c>
      <c r="E3" s="2" t="s">
        <v>69</v>
      </c>
      <c r="F3">
        <v>1</v>
      </c>
      <c r="G3">
        <v>2018</v>
      </c>
      <c r="H3">
        <v>1</v>
      </c>
      <c r="I3">
        <v>2</v>
      </c>
      <c r="J3">
        <v>1</v>
      </c>
      <c r="K3">
        <v>1</v>
      </c>
      <c r="L3">
        <v>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 s="2" t="s">
        <v>82</v>
      </c>
      <c r="T3" s="2" t="s">
        <v>83</v>
      </c>
      <c r="U3" s="2" t="s">
        <v>84</v>
      </c>
      <c r="V3" s="2" t="s">
        <v>73</v>
      </c>
      <c r="W3">
        <v>1</v>
      </c>
      <c r="X3" s="2" t="s">
        <v>74</v>
      </c>
      <c r="Y3">
        <v>640</v>
      </c>
      <c r="Z3">
        <v>85</v>
      </c>
      <c r="AA3" s="2" t="s">
        <v>85</v>
      </c>
      <c r="AB3" s="2" t="s">
        <v>86</v>
      </c>
      <c r="AC3">
        <v>636701</v>
      </c>
      <c r="AD3" s="2" t="s">
        <v>87</v>
      </c>
      <c r="AE3">
        <v>725</v>
      </c>
      <c r="AF3" s="2" t="s">
        <v>88</v>
      </c>
      <c r="AG3" s="2" t="s">
        <v>89</v>
      </c>
      <c r="AH3">
        <v>17</v>
      </c>
      <c r="AI3">
        <v>1088</v>
      </c>
      <c r="AJ3">
        <v>5312</v>
      </c>
      <c r="AK3" s="2">
        <f>Kaggle_Books_Selling_Records[[#This Row],[Cost Price]]/100</f>
        <v>53.12</v>
      </c>
      <c r="AL3" s="2" t="s">
        <v>80</v>
      </c>
      <c r="AM3" s="2" t="s">
        <v>80</v>
      </c>
      <c r="AN3" s="2" t="s">
        <v>80</v>
      </c>
      <c r="AO3" s="2" t="s">
        <v>80</v>
      </c>
      <c r="AP3" s="2" t="s">
        <v>80</v>
      </c>
      <c r="AQ3" s="2" t="s">
        <v>80</v>
      </c>
      <c r="AR3" s="2" t="s">
        <v>80</v>
      </c>
      <c r="AS3" s="2" t="s">
        <v>80</v>
      </c>
      <c r="AT3" s="2" t="s">
        <v>80</v>
      </c>
      <c r="AU3" s="2" t="s">
        <v>80</v>
      </c>
      <c r="AV3" s="2" t="s">
        <v>80</v>
      </c>
      <c r="AW3" s="2" t="s">
        <v>80</v>
      </c>
      <c r="AX3" s="2" t="s">
        <v>80</v>
      </c>
      <c r="AY3" s="2" t="s">
        <v>80</v>
      </c>
      <c r="AZ3" s="2" t="s">
        <v>80</v>
      </c>
      <c r="BA3" s="2" t="s">
        <v>80</v>
      </c>
      <c r="BB3" s="2" t="s">
        <v>80</v>
      </c>
      <c r="BC3" s="2" t="s">
        <v>80</v>
      </c>
      <c r="BD3" s="2" t="s">
        <v>80</v>
      </c>
      <c r="BE3" s="2" t="s">
        <v>80</v>
      </c>
      <c r="BF3" s="2" t="s">
        <v>80</v>
      </c>
      <c r="BG3" s="2" t="s">
        <v>80</v>
      </c>
      <c r="BH3" s="2" t="s">
        <v>80</v>
      </c>
      <c r="BI3" s="2" t="s">
        <v>80</v>
      </c>
      <c r="BJ3" s="2" t="s">
        <v>80</v>
      </c>
      <c r="BK3" s="2" t="s">
        <v>80</v>
      </c>
      <c r="BL3" s="2" t="s">
        <v>80</v>
      </c>
      <c r="BM3" s="2" t="s">
        <v>80</v>
      </c>
      <c r="BN3" s="2" t="s">
        <v>80</v>
      </c>
      <c r="BO3" s="2" t="s">
        <v>80</v>
      </c>
      <c r="BP3" s="2" t="s">
        <v>80</v>
      </c>
    </row>
    <row r="4" spans="1:68" x14ac:dyDescent="0.25">
      <c r="A4">
        <v>3</v>
      </c>
      <c r="B4" s="1">
        <v>43103.130995370368</v>
      </c>
      <c r="C4" s="2" t="s">
        <v>90</v>
      </c>
      <c r="D4" s="3">
        <v>0.21388888888888888</v>
      </c>
      <c r="E4" s="2" t="s">
        <v>69</v>
      </c>
      <c r="F4">
        <v>1</v>
      </c>
      <c r="G4">
        <v>2018</v>
      </c>
      <c r="H4">
        <v>1</v>
      </c>
      <c r="I4">
        <v>3</v>
      </c>
      <c r="J4">
        <v>1</v>
      </c>
      <c r="K4">
        <v>1</v>
      </c>
      <c r="L4">
        <v>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 s="2" t="s">
        <v>91</v>
      </c>
      <c r="T4" s="2" t="s">
        <v>83</v>
      </c>
      <c r="U4" s="2" t="s">
        <v>92</v>
      </c>
      <c r="V4" s="2" t="s">
        <v>73</v>
      </c>
      <c r="W4">
        <v>1</v>
      </c>
      <c r="X4" s="2" t="s">
        <v>74</v>
      </c>
      <c r="Y4">
        <v>715</v>
      </c>
      <c r="Z4">
        <v>85</v>
      </c>
      <c r="AA4" s="2" t="s">
        <v>93</v>
      </c>
      <c r="AB4" s="2" t="s">
        <v>94</v>
      </c>
      <c r="AC4">
        <v>781024</v>
      </c>
      <c r="AD4" s="2" t="s">
        <v>87</v>
      </c>
      <c r="AE4">
        <v>800</v>
      </c>
      <c r="AF4" s="2" t="s">
        <v>95</v>
      </c>
      <c r="AG4" s="2" t="s">
        <v>96</v>
      </c>
      <c r="AH4">
        <v>17</v>
      </c>
      <c r="AI4">
        <v>12155</v>
      </c>
      <c r="AJ4">
        <v>59345</v>
      </c>
      <c r="AK4" s="2">
        <f>Kaggle_Books_Selling_Records[[#This Row],[Cost Price]]/100</f>
        <v>593.45000000000005</v>
      </c>
      <c r="AL4" s="2" t="s">
        <v>80</v>
      </c>
      <c r="AM4" s="2" t="s">
        <v>80</v>
      </c>
      <c r="AN4" s="2" t="s">
        <v>80</v>
      </c>
      <c r="AO4" s="2" t="s">
        <v>80</v>
      </c>
      <c r="AP4" s="2" t="s">
        <v>80</v>
      </c>
      <c r="AQ4" s="2" t="s">
        <v>80</v>
      </c>
      <c r="AR4" s="2" t="s">
        <v>80</v>
      </c>
      <c r="AS4" s="2" t="s">
        <v>80</v>
      </c>
      <c r="AT4" s="2" t="s">
        <v>80</v>
      </c>
      <c r="AU4" s="2" t="s">
        <v>80</v>
      </c>
      <c r="AV4" s="2" t="s">
        <v>80</v>
      </c>
      <c r="AW4" s="2" t="s">
        <v>80</v>
      </c>
      <c r="AX4" s="2" t="s">
        <v>80</v>
      </c>
      <c r="AY4" s="2" t="s">
        <v>80</v>
      </c>
      <c r="AZ4" s="2" t="s">
        <v>80</v>
      </c>
      <c r="BA4" s="2" t="s">
        <v>80</v>
      </c>
      <c r="BB4" s="2" t="s">
        <v>80</v>
      </c>
      <c r="BC4" s="2" t="s">
        <v>80</v>
      </c>
      <c r="BD4" s="2" t="s">
        <v>80</v>
      </c>
      <c r="BE4" s="2" t="s">
        <v>80</v>
      </c>
      <c r="BF4" s="2" t="s">
        <v>80</v>
      </c>
      <c r="BG4" s="2" t="s">
        <v>80</v>
      </c>
      <c r="BH4" s="2" t="s">
        <v>80</v>
      </c>
      <c r="BI4" s="2" t="s">
        <v>80</v>
      </c>
      <c r="BJ4" s="2" t="s">
        <v>80</v>
      </c>
      <c r="BK4" s="2" t="s">
        <v>80</v>
      </c>
      <c r="BL4" s="2" t="s">
        <v>80</v>
      </c>
      <c r="BM4" s="2" t="s">
        <v>80</v>
      </c>
      <c r="BN4" s="2" t="s">
        <v>80</v>
      </c>
      <c r="BO4" s="2" t="s">
        <v>80</v>
      </c>
      <c r="BP4" s="2" t="s">
        <v>80</v>
      </c>
    </row>
    <row r="5" spans="1:68" x14ac:dyDescent="0.25">
      <c r="A5">
        <v>4</v>
      </c>
      <c r="B5" s="1">
        <v>43104.587858796294</v>
      </c>
      <c r="C5" s="2" t="s">
        <v>97</v>
      </c>
      <c r="D5" s="3">
        <v>0.67083333333333328</v>
      </c>
      <c r="E5" s="2" t="s">
        <v>69</v>
      </c>
      <c r="F5">
        <v>1</v>
      </c>
      <c r="G5">
        <v>2018</v>
      </c>
      <c r="H5">
        <v>1</v>
      </c>
      <c r="I5">
        <v>4</v>
      </c>
      <c r="J5">
        <v>0</v>
      </c>
      <c r="K5">
        <v>1</v>
      </c>
      <c r="L5">
        <v>4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 s="2" t="s">
        <v>98</v>
      </c>
      <c r="T5" s="2" t="s">
        <v>71</v>
      </c>
      <c r="U5" s="2" t="s">
        <v>99</v>
      </c>
      <c r="V5" s="2" t="s">
        <v>73</v>
      </c>
      <c r="W5">
        <v>1</v>
      </c>
      <c r="X5" s="2" t="s">
        <v>74</v>
      </c>
      <c r="Y5">
        <v>565</v>
      </c>
      <c r="Z5">
        <v>85</v>
      </c>
      <c r="AA5" s="2" t="s">
        <v>100</v>
      </c>
      <c r="AB5" s="2" t="s">
        <v>86</v>
      </c>
      <c r="AC5">
        <v>624601</v>
      </c>
      <c r="AD5" s="2" t="s">
        <v>77</v>
      </c>
      <c r="AE5">
        <v>650</v>
      </c>
      <c r="AF5" s="2" t="s">
        <v>101</v>
      </c>
      <c r="AG5" s="2" t="s">
        <v>102</v>
      </c>
      <c r="AH5">
        <v>13</v>
      </c>
      <c r="AI5">
        <v>7345</v>
      </c>
      <c r="AJ5">
        <v>49155</v>
      </c>
      <c r="AK5" s="2">
        <f>Kaggle_Books_Selling_Records[[#This Row],[Cost Price]]/100</f>
        <v>491.55</v>
      </c>
      <c r="AL5" s="2" t="s">
        <v>80</v>
      </c>
      <c r="AM5" s="2" t="s">
        <v>80</v>
      </c>
      <c r="AN5" s="2" t="s">
        <v>80</v>
      </c>
      <c r="AO5" s="2" t="s">
        <v>80</v>
      </c>
      <c r="AP5" s="2" t="s">
        <v>80</v>
      </c>
      <c r="AQ5" s="2" t="s">
        <v>80</v>
      </c>
      <c r="AR5" s="2" t="s">
        <v>80</v>
      </c>
      <c r="AS5" s="2" t="s">
        <v>80</v>
      </c>
      <c r="AT5" s="2" t="s">
        <v>80</v>
      </c>
      <c r="AU5" s="2" t="s">
        <v>80</v>
      </c>
      <c r="AV5" s="2" t="s">
        <v>80</v>
      </c>
      <c r="AW5" s="2" t="s">
        <v>80</v>
      </c>
      <c r="AX5" s="2" t="s">
        <v>80</v>
      </c>
      <c r="AY5" s="2" t="s">
        <v>80</v>
      </c>
      <c r="AZ5" s="2" t="s">
        <v>80</v>
      </c>
      <c r="BA5" s="2" t="s">
        <v>80</v>
      </c>
      <c r="BB5" s="2" t="s">
        <v>80</v>
      </c>
      <c r="BC5" s="2" t="s">
        <v>80</v>
      </c>
      <c r="BD5" s="2" t="s">
        <v>80</v>
      </c>
      <c r="BE5" s="2" t="s">
        <v>80</v>
      </c>
      <c r="BF5" s="2" t="s">
        <v>80</v>
      </c>
      <c r="BG5" s="2" t="s">
        <v>80</v>
      </c>
      <c r="BH5" s="2" t="s">
        <v>80</v>
      </c>
      <c r="BI5" s="2" t="s">
        <v>80</v>
      </c>
      <c r="BJ5" s="2" t="s">
        <v>80</v>
      </c>
      <c r="BK5" s="2" t="s">
        <v>80</v>
      </c>
      <c r="BL5" s="2" t="s">
        <v>80</v>
      </c>
      <c r="BM5" s="2" t="s">
        <v>80</v>
      </c>
      <c r="BN5" s="2" t="s">
        <v>80</v>
      </c>
      <c r="BO5" s="2" t="s">
        <v>80</v>
      </c>
      <c r="BP5" s="2" t="s">
        <v>80</v>
      </c>
    </row>
    <row r="6" spans="1:68" x14ac:dyDescent="0.25">
      <c r="A6">
        <v>5</v>
      </c>
      <c r="B6" s="1">
        <v>43104.758564814816</v>
      </c>
      <c r="C6" s="2" t="s">
        <v>97</v>
      </c>
      <c r="D6" s="3">
        <v>0.84166666666666667</v>
      </c>
      <c r="E6" s="2" t="s">
        <v>69</v>
      </c>
      <c r="F6">
        <v>1</v>
      </c>
      <c r="G6">
        <v>2018</v>
      </c>
      <c r="H6">
        <v>1</v>
      </c>
      <c r="I6">
        <v>4</v>
      </c>
      <c r="J6">
        <v>0</v>
      </c>
      <c r="K6">
        <v>0</v>
      </c>
      <c r="L6">
        <v>4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 s="2" t="s">
        <v>103</v>
      </c>
      <c r="T6" s="2" t="s">
        <v>71</v>
      </c>
      <c r="U6" s="2" t="s">
        <v>104</v>
      </c>
      <c r="V6" s="2" t="s">
        <v>73</v>
      </c>
      <c r="W6">
        <v>1</v>
      </c>
      <c r="X6" s="2" t="s">
        <v>74</v>
      </c>
      <c r="Y6">
        <v>494</v>
      </c>
      <c r="Z6">
        <v>85</v>
      </c>
      <c r="AA6" s="2" t="s">
        <v>105</v>
      </c>
      <c r="AB6" s="2" t="s">
        <v>106</v>
      </c>
      <c r="AC6">
        <v>800013</v>
      </c>
      <c r="AD6" s="2" t="s">
        <v>77</v>
      </c>
      <c r="AE6">
        <v>579</v>
      </c>
      <c r="AF6" s="2" t="s">
        <v>107</v>
      </c>
      <c r="AG6" s="2" t="s">
        <v>108</v>
      </c>
      <c r="AH6">
        <v>13</v>
      </c>
      <c r="AI6">
        <v>6422</v>
      </c>
      <c r="AJ6">
        <v>42978</v>
      </c>
      <c r="AK6" s="2">
        <f>Kaggle_Books_Selling_Records[[#This Row],[Cost Price]]/100</f>
        <v>429.78</v>
      </c>
      <c r="AL6" s="2" t="s">
        <v>80</v>
      </c>
      <c r="AM6" s="2" t="s">
        <v>80</v>
      </c>
      <c r="AN6" s="2" t="s">
        <v>80</v>
      </c>
      <c r="AO6" s="2" t="s">
        <v>80</v>
      </c>
      <c r="AP6" s="2" t="s">
        <v>80</v>
      </c>
      <c r="AQ6" s="2" t="s">
        <v>80</v>
      </c>
      <c r="AR6" s="2" t="s">
        <v>80</v>
      </c>
      <c r="AS6" s="2" t="s">
        <v>80</v>
      </c>
      <c r="AT6" s="2" t="s">
        <v>80</v>
      </c>
      <c r="AU6" s="2" t="s">
        <v>80</v>
      </c>
      <c r="AV6" s="2" t="s">
        <v>80</v>
      </c>
      <c r="AW6" s="2" t="s">
        <v>80</v>
      </c>
      <c r="AX6" s="2" t="s">
        <v>80</v>
      </c>
      <c r="AY6" s="2" t="s">
        <v>80</v>
      </c>
      <c r="AZ6" s="2" t="s">
        <v>80</v>
      </c>
      <c r="BA6" s="2" t="s">
        <v>80</v>
      </c>
      <c r="BB6" s="2" t="s">
        <v>80</v>
      </c>
      <c r="BC6" s="2" t="s">
        <v>80</v>
      </c>
      <c r="BD6" s="2" t="s">
        <v>80</v>
      </c>
      <c r="BE6" s="2" t="s">
        <v>80</v>
      </c>
      <c r="BF6" s="2" t="s">
        <v>80</v>
      </c>
      <c r="BG6" s="2" t="s">
        <v>80</v>
      </c>
      <c r="BH6" s="2" t="s">
        <v>80</v>
      </c>
      <c r="BI6" s="2" t="s">
        <v>80</v>
      </c>
      <c r="BJ6" s="2" t="s">
        <v>80</v>
      </c>
      <c r="BK6" s="2" t="s">
        <v>80</v>
      </c>
      <c r="BL6" s="2" t="s">
        <v>80</v>
      </c>
      <c r="BM6" s="2" t="s">
        <v>80</v>
      </c>
      <c r="BN6" s="2" t="s">
        <v>80</v>
      </c>
      <c r="BO6" s="2" t="s">
        <v>80</v>
      </c>
      <c r="BP6" s="2" t="s">
        <v>80</v>
      </c>
    </row>
    <row r="7" spans="1:68" x14ac:dyDescent="0.25">
      <c r="A7">
        <v>6</v>
      </c>
      <c r="B7" s="1">
        <v>43105.017905092594</v>
      </c>
      <c r="C7" s="2" t="s">
        <v>109</v>
      </c>
      <c r="D7" s="3">
        <v>0.10069444444444445</v>
      </c>
      <c r="E7" s="2" t="s">
        <v>69</v>
      </c>
      <c r="F7">
        <v>1</v>
      </c>
      <c r="G7">
        <v>2018</v>
      </c>
      <c r="H7">
        <v>1</v>
      </c>
      <c r="I7">
        <v>5</v>
      </c>
      <c r="J7">
        <v>0</v>
      </c>
      <c r="K7">
        <v>0</v>
      </c>
      <c r="L7">
        <v>5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 s="2" t="s">
        <v>110</v>
      </c>
      <c r="T7" s="2" t="s">
        <v>83</v>
      </c>
      <c r="U7" s="2" t="s">
        <v>111</v>
      </c>
      <c r="V7" s="2" t="s">
        <v>73</v>
      </c>
      <c r="W7">
        <v>1</v>
      </c>
      <c r="X7" s="2" t="s">
        <v>74</v>
      </c>
      <c r="Y7">
        <v>425</v>
      </c>
      <c r="Z7">
        <v>85</v>
      </c>
      <c r="AA7" s="2" t="s">
        <v>112</v>
      </c>
      <c r="AB7" s="2" t="s">
        <v>113</v>
      </c>
      <c r="AC7">
        <v>248001</v>
      </c>
      <c r="AD7" s="2" t="s">
        <v>77</v>
      </c>
      <c r="AE7">
        <v>510</v>
      </c>
      <c r="AF7" s="2" t="s">
        <v>114</v>
      </c>
      <c r="AG7" s="2" t="s">
        <v>115</v>
      </c>
      <c r="AH7">
        <v>13</v>
      </c>
      <c r="AI7">
        <v>5525</v>
      </c>
      <c r="AJ7">
        <v>36975</v>
      </c>
      <c r="AK7" s="2">
        <f>Kaggle_Books_Selling_Records[[#This Row],[Cost Price]]/100</f>
        <v>369.75</v>
      </c>
      <c r="AL7" s="2" t="s">
        <v>80</v>
      </c>
      <c r="AM7" s="2" t="s">
        <v>80</v>
      </c>
      <c r="AN7" s="2" t="s">
        <v>80</v>
      </c>
      <c r="AO7" s="2" t="s">
        <v>80</v>
      </c>
      <c r="AP7" s="2" t="s">
        <v>80</v>
      </c>
      <c r="AQ7" s="2" t="s">
        <v>80</v>
      </c>
      <c r="AR7" s="2" t="s">
        <v>80</v>
      </c>
      <c r="AS7" s="2" t="s">
        <v>80</v>
      </c>
      <c r="AT7" s="2" t="s">
        <v>80</v>
      </c>
      <c r="AU7" s="2" t="s">
        <v>80</v>
      </c>
      <c r="AV7" s="2" t="s">
        <v>80</v>
      </c>
      <c r="AW7" s="2" t="s">
        <v>80</v>
      </c>
      <c r="AX7" s="2" t="s">
        <v>80</v>
      </c>
      <c r="AY7" s="2" t="s">
        <v>80</v>
      </c>
      <c r="AZ7" s="2" t="s">
        <v>80</v>
      </c>
      <c r="BA7" s="2" t="s">
        <v>80</v>
      </c>
      <c r="BB7" s="2" t="s">
        <v>80</v>
      </c>
      <c r="BC7" s="2" t="s">
        <v>80</v>
      </c>
      <c r="BD7" s="2" t="s">
        <v>80</v>
      </c>
      <c r="BE7" s="2" t="s">
        <v>80</v>
      </c>
      <c r="BF7" s="2" t="s">
        <v>80</v>
      </c>
      <c r="BG7" s="2" t="s">
        <v>80</v>
      </c>
      <c r="BH7" s="2" t="s">
        <v>80</v>
      </c>
      <c r="BI7" s="2" t="s">
        <v>80</v>
      </c>
      <c r="BJ7" s="2" t="s">
        <v>80</v>
      </c>
      <c r="BK7" s="2" t="s">
        <v>80</v>
      </c>
      <c r="BL7" s="2" t="s">
        <v>80</v>
      </c>
      <c r="BM7" s="2" t="s">
        <v>80</v>
      </c>
      <c r="BN7" s="2" t="s">
        <v>80</v>
      </c>
      <c r="BO7" s="2" t="s">
        <v>80</v>
      </c>
      <c r="BP7" s="2" t="s">
        <v>80</v>
      </c>
    </row>
    <row r="8" spans="1:68" x14ac:dyDescent="0.25">
      <c r="A8">
        <v>7</v>
      </c>
      <c r="B8" s="1">
        <v>43105.041180555556</v>
      </c>
      <c r="C8" s="2" t="s">
        <v>109</v>
      </c>
      <c r="D8" s="3">
        <v>0.12430555555555556</v>
      </c>
      <c r="E8" s="2" t="s">
        <v>69</v>
      </c>
      <c r="F8">
        <v>1</v>
      </c>
      <c r="G8">
        <v>2018</v>
      </c>
      <c r="H8">
        <v>1</v>
      </c>
      <c r="I8">
        <v>5</v>
      </c>
      <c r="J8">
        <v>0</v>
      </c>
      <c r="K8">
        <v>0</v>
      </c>
      <c r="L8">
        <v>5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 s="2" t="s">
        <v>116</v>
      </c>
      <c r="T8" s="2" t="s">
        <v>83</v>
      </c>
      <c r="U8" s="2" t="s">
        <v>99</v>
      </c>
      <c r="V8" s="2" t="s">
        <v>73</v>
      </c>
      <c r="W8">
        <v>1</v>
      </c>
      <c r="X8" s="2" t="s">
        <v>74</v>
      </c>
      <c r="Y8">
        <v>565</v>
      </c>
      <c r="Z8">
        <v>85</v>
      </c>
      <c r="AA8" s="2" t="s">
        <v>117</v>
      </c>
      <c r="AB8" s="2" t="s">
        <v>118</v>
      </c>
      <c r="AC8">
        <v>766001</v>
      </c>
      <c r="AD8" s="2" t="s">
        <v>77</v>
      </c>
      <c r="AE8">
        <v>650</v>
      </c>
      <c r="AF8" s="2" t="s">
        <v>101</v>
      </c>
      <c r="AG8" s="2" t="s">
        <v>102</v>
      </c>
      <c r="AH8">
        <v>13</v>
      </c>
      <c r="AI8">
        <v>7345</v>
      </c>
      <c r="AJ8">
        <v>49155</v>
      </c>
      <c r="AK8" s="2">
        <f>Kaggle_Books_Selling_Records[[#This Row],[Cost Price]]/100</f>
        <v>491.55</v>
      </c>
      <c r="AL8" s="2" t="s">
        <v>80</v>
      </c>
      <c r="AM8" s="2" t="s">
        <v>80</v>
      </c>
      <c r="AN8" s="2" t="s">
        <v>80</v>
      </c>
      <c r="AO8" s="2" t="s">
        <v>80</v>
      </c>
      <c r="AP8" s="2" t="s">
        <v>80</v>
      </c>
      <c r="AQ8" s="2" t="s">
        <v>80</v>
      </c>
      <c r="AR8" s="2" t="s">
        <v>80</v>
      </c>
      <c r="AS8" s="2" t="s">
        <v>80</v>
      </c>
      <c r="AT8" s="2" t="s">
        <v>80</v>
      </c>
      <c r="AU8" s="2" t="s">
        <v>80</v>
      </c>
      <c r="AV8" s="2" t="s">
        <v>80</v>
      </c>
      <c r="AW8" s="2" t="s">
        <v>80</v>
      </c>
      <c r="AX8" s="2" t="s">
        <v>80</v>
      </c>
      <c r="AY8" s="2" t="s">
        <v>80</v>
      </c>
      <c r="AZ8" s="2" t="s">
        <v>80</v>
      </c>
      <c r="BA8" s="2" t="s">
        <v>80</v>
      </c>
      <c r="BB8" s="2" t="s">
        <v>80</v>
      </c>
      <c r="BC8" s="2" t="s">
        <v>80</v>
      </c>
      <c r="BD8" s="2" t="s">
        <v>80</v>
      </c>
      <c r="BE8" s="2" t="s">
        <v>80</v>
      </c>
      <c r="BF8" s="2" t="s">
        <v>80</v>
      </c>
      <c r="BG8" s="2" t="s">
        <v>80</v>
      </c>
      <c r="BH8" s="2" t="s">
        <v>80</v>
      </c>
      <c r="BI8" s="2" t="s">
        <v>80</v>
      </c>
      <c r="BJ8" s="2" t="s">
        <v>80</v>
      </c>
      <c r="BK8" s="2" t="s">
        <v>80</v>
      </c>
      <c r="BL8" s="2" t="s">
        <v>80</v>
      </c>
      <c r="BM8" s="2" t="s">
        <v>80</v>
      </c>
      <c r="BN8" s="2" t="s">
        <v>80</v>
      </c>
      <c r="BO8" s="2" t="s">
        <v>80</v>
      </c>
      <c r="BP8" s="2" t="s">
        <v>80</v>
      </c>
    </row>
    <row r="9" spans="1:68" x14ac:dyDescent="0.25">
      <c r="A9">
        <v>8</v>
      </c>
      <c r="B9" s="1">
        <v>43105.365312499998</v>
      </c>
      <c r="C9" s="2" t="s">
        <v>109</v>
      </c>
      <c r="D9" s="3">
        <v>0.44861111111111113</v>
      </c>
      <c r="E9" s="2" t="s">
        <v>69</v>
      </c>
      <c r="F9">
        <v>1</v>
      </c>
      <c r="G9">
        <v>2018</v>
      </c>
      <c r="H9">
        <v>1</v>
      </c>
      <c r="I9">
        <v>5</v>
      </c>
      <c r="J9">
        <v>0</v>
      </c>
      <c r="K9">
        <v>0</v>
      </c>
      <c r="L9">
        <v>5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 s="2" t="s">
        <v>119</v>
      </c>
      <c r="T9" s="2" t="s">
        <v>71</v>
      </c>
      <c r="U9" s="2" t="s">
        <v>99</v>
      </c>
      <c r="V9" s="2" t="s">
        <v>73</v>
      </c>
      <c r="W9">
        <v>1</v>
      </c>
      <c r="X9" s="2" t="s">
        <v>74</v>
      </c>
      <c r="Y9">
        <v>565</v>
      </c>
      <c r="Z9">
        <v>85</v>
      </c>
      <c r="AA9" s="2" t="s">
        <v>120</v>
      </c>
      <c r="AB9" s="2" t="s">
        <v>94</v>
      </c>
      <c r="AC9">
        <v>783380</v>
      </c>
      <c r="AD9" s="2" t="s">
        <v>77</v>
      </c>
      <c r="AE9">
        <v>650</v>
      </c>
      <c r="AF9" s="2" t="s">
        <v>101</v>
      </c>
      <c r="AG9" s="2" t="s">
        <v>102</v>
      </c>
      <c r="AH9">
        <v>13</v>
      </c>
      <c r="AI9">
        <v>7345</v>
      </c>
      <c r="AJ9">
        <v>49155</v>
      </c>
      <c r="AK9" s="2">
        <f>Kaggle_Books_Selling_Records[[#This Row],[Cost Price]]/100</f>
        <v>491.55</v>
      </c>
      <c r="AL9" s="2" t="s">
        <v>80</v>
      </c>
      <c r="AM9" s="2" t="s">
        <v>80</v>
      </c>
      <c r="AN9" s="2" t="s">
        <v>80</v>
      </c>
      <c r="AO9" s="2" t="s">
        <v>80</v>
      </c>
      <c r="AP9" s="2" t="s">
        <v>80</v>
      </c>
      <c r="AQ9" s="2" t="s">
        <v>80</v>
      </c>
      <c r="AR9" s="2" t="s">
        <v>80</v>
      </c>
      <c r="AS9" s="2" t="s">
        <v>80</v>
      </c>
      <c r="AT9" s="2" t="s">
        <v>80</v>
      </c>
      <c r="AU9" s="2" t="s">
        <v>80</v>
      </c>
      <c r="AV9" s="2" t="s">
        <v>80</v>
      </c>
      <c r="AW9" s="2" t="s">
        <v>80</v>
      </c>
      <c r="AX9" s="2" t="s">
        <v>80</v>
      </c>
      <c r="AY9" s="2" t="s">
        <v>80</v>
      </c>
      <c r="AZ9" s="2" t="s">
        <v>80</v>
      </c>
      <c r="BA9" s="2" t="s">
        <v>80</v>
      </c>
      <c r="BB9" s="2" t="s">
        <v>80</v>
      </c>
      <c r="BC9" s="2" t="s">
        <v>80</v>
      </c>
      <c r="BD9" s="2" t="s">
        <v>80</v>
      </c>
      <c r="BE9" s="2" t="s">
        <v>80</v>
      </c>
      <c r="BF9" s="2" t="s">
        <v>80</v>
      </c>
      <c r="BG9" s="2" t="s">
        <v>80</v>
      </c>
      <c r="BH9" s="2" t="s">
        <v>80</v>
      </c>
      <c r="BI9" s="2" t="s">
        <v>80</v>
      </c>
      <c r="BJ9" s="2" t="s">
        <v>80</v>
      </c>
      <c r="BK9" s="2" t="s">
        <v>80</v>
      </c>
      <c r="BL9" s="2" t="s">
        <v>80</v>
      </c>
      <c r="BM9" s="2" t="s">
        <v>80</v>
      </c>
      <c r="BN9" s="2" t="s">
        <v>80</v>
      </c>
      <c r="BO9" s="2" t="s">
        <v>80</v>
      </c>
      <c r="BP9" s="2" t="s">
        <v>80</v>
      </c>
    </row>
    <row r="10" spans="1:68" x14ac:dyDescent="0.25">
      <c r="A10">
        <v>9</v>
      </c>
      <c r="B10" s="1">
        <v>43106.049618055556</v>
      </c>
      <c r="C10" s="2" t="s">
        <v>121</v>
      </c>
      <c r="D10" s="3">
        <v>0.13263888888888889</v>
      </c>
      <c r="E10" s="2" t="s">
        <v>69</v>
      </c>
      <c r="F10">
        <v>1</v>
      </c>
      <c r="G10">
        <v>2018</v>
      </c>
      <c r="H10">
        <v>1</v>
      </c>
      <c r="I10">
        <v>6</v>
      </c>
      <c r="J10">
        <v>0</v>
      </c>
      <c r="K10">
        <v>0</v>
      </c>
      <c r="L10">
        <v>6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 s="2" t="s">
        <v>122</v>
      </c>
      <c r="T10" s="2" t="s">
        <v>83</v>
      </c>
      <c r="U10" s="2" t="s">
        <v>123</v>
      </c>
      <c r="V10" s="2" t="s">
        <v>73</v>
      </c>
      <c r="W10">
        <v>1</v>
      </c>
      <c r="X10" s="2" t="s">
        <v>74</v>
      </c>
      <c r="Y10">
        <v>200</v>
      </c>
      <c r="Z10">
        <v>85</v>
      </c>
      <c r="AA10" s="2" t="s">
        <v>124</v>
      </c>
      <c r="AB10" s="2" t="s">
        <v>125</v>
      </c>
      <c r="AC10">
        <v>495452</v>
      </c>
      <c r="AD10" s="2" t="s">
        <v>87</v>
      </c>
      <c r="AE10">
        <v>285</v>
      </c>
      <c r="AF10" s="2" t="s">
        <v>126</v>
      </c>
      <c r="AG10" s="2" t="s">
        <v>127</v>
      </c>
      <c r="AH10">
        <v>17</v>
      </c>
      <c r="AI10">
        <v>34</v>
      </c>
      <c r="AJ10">
        <v>166</v>
      </c>
      <c r="AK10" s="2">
        <f>Kaggle_Books_Selling_Records[[#This Row],[Cost Price]]/100</f>
        <v>1.66</v>
      </c>
      <c r="AL10" s="2" t="s">
        <v>80</v>
      </c>
      <c r="AM10" s="2" t="s">
        <v>80</v>
      </c>
      <c r="AN10" s="2" t="s">
        <v>80</v>
      </c>
      <c r="AO10" s="2" t="s">
        <v>80</v>
      </c>
      <c r="AP10" s="2" t="s">
        <v>80</v>
      </c>
      <c r="AQ10" s="2" t="s">
        <v>80</v>
      </c>
      <c r="AR10" s="2" t="s">
        <v>80</v>
      </c>
      <c r="AS10" s="2" t="s">
        <v>80</v>
      </c>
      <c r="AT10" s="2" t="s">
        <v>80</v>
      </c>
      <c r="AU10" s="2" t="s">
        <v>80</v>
      </c>
      <c r="AV10" s="2" t="s">
        <v>80</v>
      </c>
      <c r="AW10" s="2" t="s">
        <v>80</v>
      </c>
      <c r="AX10" s="2" t="s">
        <v>80</v>
      </c>
      <c r="AY10" s="2" t="s">
        <v>80</v>
      </c>
      <c r="AZ10" s="2" t="s">
        <v>80</v>
      </c>
      <c r="BA10" s="2" t="s">
        <v>80</v>
      </c>
      <c r="BB10" s="2" t="s">
        <v>80</v>
      </c>
      <c r="BC10" s="2" t="s">
        <v>80</v>
      </c>
      <c r="BD10" s="2" t="s">
        <v>80</v>
      </c>
      <c r="BE10" s="2" t="s">
        <v>80</v>
      </c>
      <c r="BF10" s="2" t="s">
        <v>80</v>
      </c>
      <c r="BG10" s="2" t="s">
        <v>80</v>
      </c>
      <c r="BH10" s="2" t="s">
        <v>80</v>
      </c>
      <c r="BI10" s="2" t="s">
        <v>80</v>
      </c>
      <c r="BJ10" s="2" t="s">
        <v>80</v>
      </c>
      <c r="BK10" s="2" t="s">
        <v>80</v>
      </c>
      <c r="BL10" s="2" t="s">
        <v>80</v>
      </c>
      <c r="BM10" s="2" t="s">
        <v>80</v>
      </c>
      <c r="BN10" s="2" t="s">
        <v>80</v>
      </c>
      <c r="BO10" s="2" t="s">
        <v>80</v>
      </c>
      <c r="BP10" s="2" t="s">
        <v>80</v>
      </c>
    </row>
    <row r="11" spans="1:68" x14ac:dyDescent="0.25">
      <c r="A11">
        <v>10</v>
      </c>
      <c r="B11" s="1">
        <v>43106.146504629629</v>
      </c>
      <c r="C11" s="2" t="s">
        <v>121</v>
      </c>
      <c r="D11" s="3">
        <v>0.22916666666666666</v>
      </c>
      <c r="E11" s="2" t="s">
        <v>69</v>
      </c>
      <c r="F11">
        <v>1</v>
      </c>
      <c r="G11">
        <v>2018</v>
      </c>
      <c r="H11">
        <v>1</v>
      </c>
      <c r="I11">
        <v>6</v>
      </c>
      <c r="J11">
        <v>0</v>
      </c>
      <c r="K11">
        <v>0</v>
      </c>
      <c r="L11">
        <v>6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 s="2" t="s">
        <v>128</v>
      </c>
      <c r="T11" s="2" t="s">
        <v>71</v>
      </c>
      <c r="U11" s="2" t="s">
        <v>129</v>
      </c>
      <c r="V11" s="2" t="s">
        <v>73</v>
      </c>
      <c r="W11">
        <v>1</v>
      </c>
      <c r="X11" s="2" t="s">
        <v>74</v>
      </c>
      <c r="Y11">
        <v>610</v>
      </c>
      <c r="Z11">
        <v>85</v>
      </c>
      <c r="AA11" s="2" t="s">
        <v>130</v>
      </c>
      <c r="AB11" s="2" t="s">
        <v>131</v>
      </c>
      <c r="AC11">
        <v>695015</v>
      </c>
      <c r="AD11" s="2" t="s">
        <v>87</v>
      </c>
      <c r="AE11">
        <v>695</v>
      </c>
      <c r="AF11" s="2" t="s">
        <v>132</v>
      </c>
      <c r="AG11" s="2" t="s">
        <v>133</v>
      </c>
      <c r="AH11">
        <v>17</v>
      </c>
      <c r="AI11">
        <v>1037</v>
      </c>
      <c r="AJ11">
        <v>5063</v>
      </c>
      <c r="AK11" s="2">
        <f>Kaggle_Books_Selling_Records[[#This Row],[Cost Price]]/100</f>
        <v>50.63</v>
      </c>
      <c r="AL11" s="2" t="s">
        <v>80</v>
      </c>
      <c r="AM11" s="2" t="s">
        <v>80</v>
      </c>
      <c r="AN11" s="2" t="s">
        <v>80</v>
      </c>
      <c r="AO11" s="2" t="s">
        <v>80</v>
      </c>
      <c r="AP11" s="2" t="s">
        <v>80</v>
      </c>
      <c r="AQ11" s="2" t="s">
        <v>80</v>
      </c>
      <c r="AR11" s="2" t="s">
        <v>80</v>
      </c>
      <c r="AS11" s="2" t="s">
        <v>80</v>
      </c>
      <c r="AT11" s="2" t="s">
        <v>80</v>
      </c>
      <c r="AU11" s="2" t="s">
        <v>80</v>
      </c>
      <c r="AV11" s="2" t="s">
        <v>80</v>
      </c>
      <c r="AW11" s="2" t="s">
        <v>80</v>
      </c>
      <c r="AX11" s="2" t="s">
        <v>80</v>
      </c>
      <c r="AY11" s="2" t="s">
        <v>80</v>
      </c>
      <c r="AZ11" s="2" t="s">
        <v>80</v>
      </c>
      <c r="BA11" s="2" t="s">
        <v>80</v>
      </c>
      <c r="BB11" s="2" t="s">
        <v>80</v>
      </c>
      <c r="BC11" s="2" t="s">
        <v>80</v>
      </c>
      <c r="BD11" s="2" t="s">
        <v>80</v>
      </c>
      <c r="BE11" s="2" t="s">
        <v>80</v>
      </c>
      <c r="BF11" s="2" t="s">
        <v>80</v>
      </c>
      <c r="BG11" s="2" t="s">
        <v>80</v>
      </c>
      <c r="BH11" s="2" t="s">
        <v>80</v>
      </c>
      <c r="BI11" s="2" t="s">
        <v>80</v>
      </c>
      <c r="BJ11" s="2" t="s">
        <v>80</v>
      </c>
      <c r="BK11" s="2" t="s">
        <v>80</v>
      </c>
      <c r="BL11" s="2" t="s">
        <v>80</v>
      </c>
      <c r="BM11" s="2" t="s">
        <v>80</v>
      </c>
      <c r="BN11" s="2" t="s">
        <v>80</v>
      </c>
      <c r="BO11" s="2" t="s">
        <v>80</v>
      </c>
      <c r="BP11" s="2" t="s">
        <v>80</v>
      </c>
    </row>
    <row r="12" spans="1:68" x14ac:dyDescent="0.25">
      <c r="A12">
        <v>11</v>
      </c>
      <c r="B12" s="1">
        <v>43106.186550925922</v>
      </c>
      <c r="C12" s="2" t="s">
        <v>121</v>
      </c>
      <c r="D12" s="3">
        <v>0.26944444444444443</v>
      </c>
      <c r="E12" s="2" t="s">
        <v>69</v>
      </c>
      <c r="F12">
        <v>1</v>
      </c>
      <c r="G12">
        <v>2018</v>
      </c>
      <c r="H12">
        <v>1</v>
      </c>
      <c r="I12">
        <v>6</v>
      </c>
      <c r="J12">
        <v>0</v>
      </c>
      <c r="K12">
        <v>0</v>
      </c>
      <c r="L12">
        <v>6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 s="2" t="s">
        <v>134</v>
      </c>
      <c r="T12" s="2" t="s">
        <v>83</v>
      </c>
      <c r="U12" s="2" t="s">
        <v>135</v>
      </c>
      <c r="V12" s="2" t="s">
        <v>73</v>
      </c>
      <c r="W12">
        <v>1</v>
      </c>
      <c r="X12" s="2" t="s">
        <v>74</v>
      </c>
      <c r="Y12">
        <v>543</v>
      </c>
      <c r="Z12">
        <v>85</v>
      </c>
      <c r="AA12" s="2" t="s">
        <v>136</v>
      </c>
      <c r="AB12" s="2" t="s">
        <v>137</v>
      </c>
      <c r="AC12">
        <v>275103</v>
      </c>
      <c r="AD12" s="2" t="s">
        <v>77</v>
      </c>
      <c r="AE12">
        <v>628</v>
      </c>
      <c r="AF12" s="2" t="s">
        <v>138</v>
      </c>
      <c r="AG12" s="2" t="s">
        <v>139</v>
      </c>
      <c r="AH12">
        <v>13</v>
      </c>
      <c r="AI12">
        <v>7059</v>
      </c>
      <c r="AJ12">
        <v>47241</v>
      </c>
      <c r="AK12" s="2">
        <f>Kaggle_Books_Selling_Records[[#This Row],[Cost Price]]/100</f>
        <v>472.41</v>
      </c>
      <c r="AL12" s="2" t="s">
        <v>80</v>
      </c>
      <c r="AM12" s="2" t="s">
        <v>80</v>
      </c>
      <c r="AN12" s="2" t="s">
        <v>80</v>
      </c>
      <c r="AO12" s="2" t="s">
        <v>80</v>
      </c>
      <c r="AP12" s="2" t="s">
        <v>80</v>
      </c>
      <c r="AQ12" s="2" t="s">
        <v>80</v>
      </c>
      <c r="AR12" s="2" t="s">
        <v>80</v>
      </c>
      <c r="AS12" s="2" t="s">
        <v>80</v>
      </c>
      <c r="AT12" s="2" t="s">
        <v>80</v>
      </c>
      <c r="AU12" s="2" t="s">
        <v>80</v>
      </c>
      <c r="AV12" s="2" t="s">
        <v>80</v>
      </c>
      <c r="AW12" s="2" t="s">
        <v>80</v>
      </c>
      <c r="AX12" s="2" t="s">
        <v>80</v>
      </c>
      <c r="AY12" s="2" t="s">
        <v>80</v>
      </c>
      <c r="AZ12" s="2" t="s">
        <v>80</v>
      </c>
      <c r="BA12" s="2" t="s">
        <v>80</v>
      </c>
      <c r="BB12" s="2" t="s">
        <v>80</v>
      </c>
      <c r="BC12" s="2" t="s">
        <v>80</v>
      </c>
      <c r="BD12" s="2" t="s">
        <v>80</v>
      </c>
      <c r="BE12" s="2" t="s">
        <v>80</v>
      </c>
      <c r="BF12" s="2" t="s">
        <v>80</v>
      </c>
      <c r="BG12" s="2" t="s">
        <v>80</v>
      </c>
      <c r="BH12" s="2" t="s">
        <v>80</v>
      </c>
      <c r="BI12" s="2" t="s">
        <v>80</v>
      </c>
      <c r="BJ12" s="2" t="s">
        <v>80</v>
      </c>
      <c r="BK12" s="2" t="s">
        <v>80</v>
      </c>
      <c r="BL12" s="2" t="s">
        <v>80</v>
      </c>
      <c r="BM12" s="2" t="s">
        <v>80</v>
      </c>
      <c r="BN12" s="2" t="s">
        <v>80</v>
      </c>
      <c r="BO12" s="2" t="s">
        <v>80</v>
      </c>
      <c r="BP12" s="2" t="s">
        <v>80</v>
      </c>
    </row>
    <row r="13" spans="1:68" x14ac:dyDescent="0.25">
      <c r="A13">
        <v>12</v>
      </c>
      <c r="B13" s="1">
        <v>43106.49454861111</v>
      </c>
      <c r="C13" s="2" t="s">
        <v>121</v>
      </c>
      <c r="D13" s="3">
        <v>0.57777777777777772</v>
      </c>
      <c r="E13" s="2" t="s">
        <v>69</v>
      </c>
      <c r="F13">
        <v>1</v>
      </c>
      <c r="G13">
        <v>2018</v>
      </c>
      <c r="H13">
        <v>1</v>
      </c>
      <c r="I13">
        <v>6</v>
      </c>
      <c r="J13">
        <v>0</v>
      </c>
      <c r="K13">
        <v>0</v>
      </c>
      <c r="L13">
        <v>6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 s="2" t="s">
        <v>140</v>
      </c>
      <c r="T13" s="2" t="s">
        <v>83</v>
      </c>
      <c r="U13" s="2" t="s">
        <v>135</v>
      </c>
      <c r="V13" s="2" t="s">
        <v>73</v>
      </c>
      <c r="W13">
        <v>1</v>
      </c>
      <c r="X13" s="2" t="s">
        <v>74</v>
      </c>
      <c r="Y13">
        <v>543</v>
      </c>
      <c r="Z13">
        <v>85</v>
      </c>
      <c r="AA13" s="2" t="s">
        <v>141</v>
      </c>
      <c r="AB13" s="2" t="s">
        <v>142</v>
      </c>
      <c r="AC13">
        <v>799250</v>
      </c>
      <c r="AD13" s="2" t="s">
        <v>77</v>
      </c>
      <c r="AE13">
        <v>628</v>
      </c>
      <c r="AF13" s="2" t="s">
        <v>138</v>
      </c>
      <c r="AG13" s="2" t="s">
        <v>139</v>
      </c>
      <c r="AH13">
        <v>13</v>
      </c>
      <c r="AI13">
        <v>7059</v>
      </c>
      <c r="AJ13">
        <v>47241</v>
      </c>
      <c r="AK13" s="2">
        <f>Kaggle_Books_Selling_Records[[#This Row],[Cost Price]]/100</f>
        <v>472.41</v>
      </c>
      <c r="AL13" s="2" t="s">
        <v>80</v>
      </c>
      <c r="AM13" s="2" t="s">
        <v>80</v>
      </c>
      <c r="AN13" s="2" t="s">
        <v>80</v>
      </c>
      <c r="AO13" s="2" t="s">
        <v>80</v>
      </c>
      <c r="AP13" s="2" t="s">
        <v>80</v>
      </c>
      <c r="AQ13" s="2" t="s">
        <v>80</v>
      </c>
      <c r="AR13" s="2" t="s">
        <v>80</v>
      </c>
      <c r="AS13" s="2" t="s">
        <v>80</v>
      </c>
      <c r="AT13" s="2" t="s">
        <v>80</v>
      </c>
      <c r="AU13" s="2" t="s">
        <v>80</v>
      </c>
      <c r="AV13" s="2" t="s">
        <v>80</v>
      </c>
      <c r="AW13" s="2" t="s">
        <v>80</v>
      </c>
      <c r="AX13" s="2" t="s">
        <v>80</v>
      </c>
      <c r="AY13" s="2" t="s">
        <v>80</v>
      </c>
      <c r="AZ13" s="2" t="s">
        <v>80</v>
      </c>
      <c r="BA13" s="2" t="s">
        <v>80</v>
      </c>
      <c r="BB13" s="2" t="s">
        <v>80</v>
      </c>
      <c r="BC13" s="2" t="s">
        <v>80</v>
      </c>
      <c r="BD13" s="2" t="s">
        <v>80</v>
      </c>
      <c r="BE13" s="2" t="s">
        <v>80</v>
      </c>
      <c r="BF13" s="2" t="s">
        <v>80</v>
      </c>
      <c r="BG13" s="2" t="s">
        <v>80</v>
      </c>
      <c r="BH13" s="2" t="s">
        <v>80</v>
      </c>
      <c r="BI13" s="2" t="s">
        <v>80</v>
      </c>
      <c r="BJ13" s="2" t="s">
        <v>80</v>
      </c>
      <c r="BK13" s="2" t="s">
        <v>80</v>
      </c>
      <c r="BL13" s="2" t="s">
        <v>80</v>
      </c>
      <c r="BM13" s="2" t="s">
        <v>80</v>
      </c>
      <c r="BN13" s="2" t="s">
        <v>80</v>
      </c>
      <c r="BO13" s="2" t="s">
        <v>80</v>
      </c>
      <c r="BP13" s="2" t="s">
        <v>80</v>
      </c>
    </row>
    <row r="14" spans="1:68" x14ac:dyDescent="0.25">
      <c r="A14">
        <v>13</v>
      </c>
      <c r="B14" s="1">
        <v>43106.529085648152</v>
      </c>
      <c r="C14" s="2" t="s">
        <v>121</v>
      </c>
      <c r="D14" s="3">
        <v>0.6118055555555556</v>
      </c>
      <c r="E14" s="2" t="s">
        <v>69</v>
      </c>
      <c r="F14">
        <v>1</v>
      </c>
      <c r="G14">
        <v>2018</v>
      </c>
      <c r="H14">
        <v>1</v>
      </c>
      <c r="I14">
        <v>6</v>
      </c>
      <c r="J14">
        <v>0</v>
      </c>
      <c r="K14">
        <v>0</v>
      </c>
      <c r="L14">
        <v>6</v>
      </c>
      <c r="M14">
        <v>1</v>
      </c>
      <c r="N14">
        <v>0</v>
      </c>
      <c r="O14">
        <v>1</v>
      </c>
      <c r="P14">
        <v>0</v>
      </c>
      <c r="Q14">
        <v>0</v>
      </c>
      <c r="R14">
        <v>1</v>
      </c>
      <c r="S14" s="2" t="s">
        <v>143</v>
      </c>
      <c r="T14" s="2" t="s">
        <v>71</v>
      </c>
      <c r="U14" s="2" t="s">
        <v>144</v>
      </c>
      <c r="V14" s="2" t="s">
        <v>73</v>
      </c>
      <c r="W14">
        <v>1</v>
      </c>
      <c r="X14" s="2" t="s">
        <v>74</v>
      </c>
      <c r="Y14">
        <v>645</v>
      </c>
      <c r="Z14">
        <v>85</v>
      </c>
      <c r="AA14" s="2" t="s">
        <v>145</v>
      </c>
      <c r="AB14" s="2" t="s">
        <v>118</v>
      </c>
      <c r="AC14">
        <v>751024</v>
      </c>
      <c r="AD14" s="2" t="s">
        <v>77</v>
      </c>
      <c r="AE14">
        <v>730</v>
      </c>
      <c r="AF14" s="2" t="s">
        <v>146</v>
      </c>
      <c r="AG14" s="2" t="s">
        <v>147</v>
      </c>
      <c r="AH14">
        <v>13</v>
      </c>
      <c r="AI14">
        <v>8385</v>
      </c>
      <c r="AJ14">
        <v>56115</v>
      </c>
      <c r="AK14" s="2">
        <f>Kaggle_Books_Selling_Records[[#This Row],[Cost Price]]/100</f>
        <v>561.15</v>
      </c>
      <c r="AL14" s="2" t="s">
        <v>80</v>
      </c>
      <c r="AM14" s="2" t="s">
        <v>80</v>
      </c>
      <c r="AN14" s="2" t="s">
        <v>80</v>
      </c>
      <c r="AO14" s="2" t="s">
        <v>80</v>
      </c>
      <c r="AP14" s="2" t="s">
        <v>80</v>
      </c>
      <c r="AQ14" s="2" t="s">
        <v>80</v>
      </c>
      <c r="AR14" s="2" t="s">
        <v>80</v>
      </c>
      <c r="AS14" s="2" t="s">
        <v>80</v>
      </c>
      <c r="AT14" s="2" t="s">
        <v>80</v>
      </c>
      <c r="AU14" s="2" t="s">
        <v>80</v>
      </c>
      <c r="AV14" s="2" t="s">
        <v>80</v>
      </c>
      <c r="AW14" s="2" t="s">
        <v>80</v>
      </c>
      <c r="AX14" s="2" t="s">
        <v>80</v>
      </c>
      <c r="AY14" s="2" t="s">
        <v>80</v>
      </c>
      <c r="AZ14" s="2" t="s">
        <v>80</v>
      </c>
      <c r="BA14" s="2" t="s">
        <v>80</v>
      </c>
      <c r="BB14" s="2" t="s">
        <v>80</v>
      </c>
      <c r="BC14" s="2" t="s">
        <v>80</v>
      </c>
      <c r="BD14" s="2" t="s">
        <v>80</v>
      </c>
      <c r="BE14" s="2" t="s">
        <v>80</v>
      </c>
      <c r="BF14" s="2" t="s">
        <v>80</v>
      </c>
      <c r="BG14" s="2" t="s">
        <v>80</v>
      </c>
      <c r="BH14" s="2" t="s">
        <v>80</v>
      </c>
      <c r="BI14" s="2" t="s">
        <v>80</v>
      </c>
      <c r="BJ14" s="2" t="s">
        <v>80</v>
      </c>
      <c r="BK14" s="2" t="s">
        <v>80</v>
      </c>
      <c r="BL14" s="2" t="s">
        <v>80</v>
      </c>
      <c r="BM14" s="2" t="s">
        <v>80</v>
      </c>
      <c r="BN14" s="2" t="s">
        <v>80</v>
      </c>
      <c r="BO14" s="2" t="s">
        <v>80</v>
      </c>
      <c r="BP14" s="2" t="s">
        <v>80</v>
      </c>
    </row>
    <row r="15" spans="1:68" x14ac:dyDescent="0.25">
      <c r="A15">
        <v>14</v>
      </c>
      <c r="B15" s="1">
        <v>43107.168032407404</v>
      </c>
      <c r="C15" s="2" t="s">
        <v>148</v>
      </c>
      <c r="D15" s="3">
        <v>0.25069444444444444</v>
      </c>
      <c r="E15" s="2" t="s">
        <v>69</v>
      </c>
      <c r="F15">
        <v>1</v>
      </c>
      <c r="G15">
        <v>2018</v>
      </c>
      <c r="H15">
        <v>1</v>
      </c>
      <c r="I15">
        <v>7</v>
      </c>
      <c r="J15">
        <v>0</v>
      </c>
      <c r="K15">
        <v>0</v>
      </c>
      <c r="L15">
        <v>7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 s="2" t="s">
        <v>149</v>
      </c>
      <c r="T15" s="2" t="s">
        <v>83</v>
      </c>
      <c r="U15" s="2" t="s">
        <v>99</v>
      </c>
      <c r="V15" s="2" t="s">
        <v>73</v>
      </c>
      <c r="W15">
        <v>1</v>
      </c>
      <c r="X15" s="2" t="s">
        <v>74</v>
      </c>
      <c r="Y15">
        <v>565</v>
      </c>
      <c r="Z15">
        <v>85</v>
      </c>
      <c r="AA15" s="2" t="s">
        <v>150</v>
      </c>
      <c r="AB15" s="2" t="s">
        <v>151</v>
      </c>
      <c r="AC15">
        <v>400706</v>
      </c>
      <c r="AD15" s="2" t="s">
        <v>77</v>
      </c>
      <c r="AE15">
        <v>650</v>
      </c>
      <c r="AF15" s="2" t="s">
        <v>101</v>
      </c>
      <c r="AG15" s="2" t="s">
        <v>102</v>
      </c>
      <c r="AH15">
        <v>13</v>
      </c>
      <c r="AI15">
        <v>7345</v>
      </c>
      <c r="AJ15">
        <v>49155</v>
      </c>
      <c r="AK15" s="2">
        <f>Kaggle_Books_Selling_Records[[#This Row],[Cost Price]]/100</f>
        <v>491.55</v>
      </c>
      <c r="AL15" s="2" t="s">
        <v>80</v>
      </c>
      <c r="AM15" s="2" t="s">
        <v>80</v>
      </c>
      <c r="AN15" s="2" t="s">
        <v>80</v>
      </c>
      <c r="AO15" s="2" t="s">
        <v>80</v>
      </c>
      <c r="AP15" s="2" t="s">
        <v>80</v>
      </c>
      <c r="AQ15" s="2" t="s">
        <v>80</v>
      </c>
      <c r="AR15" s="2" t="s">
        <v>80</v>
      </c>
      <c r="AS15" s="2" t="s">
        <v>80</v>
      </c>
      <c r="AT15" s="2" t="s">
        <v>80</v>
      </c>
      <c r="AU15" s="2" t="s">
        <v>80</v>
      </c>
      <c r="AV15" s="2" t="s">
        <v>80</v>
      </c>
      <c r="AW15" s="2" t="s">
        <v>80</v>
      </c>
      <c r="AX15" s="2" t="s">
        <v>80</v>
      </c>
      <c r="AY15" s="2" t="s">
        <v>80</v>
      </c>
      <c r="AZ15" s="2" t="s">
        <v>80</v>
      </c>
      <c r="BA15" s="2" t="s">
        <v>80</v>
      </c>
      <c r="BB15" s="2" t="s">
        <v>80</v>
      </c>
      <c r="BC15" s="2" t="s">
        <v>80</v>
      </c>
      <c r="BD15" s="2" t="s">
        <v>80</v>
      </c>
      <c r="BE15" s="2" t="s">
        <v>80</v>
      </c>
      <c r="BF15" s="2" t="s">
        <v>80</v>
      </c>
      <c r="BG15" s="2" t="s">
        <v>80</v>
      </c>
      <c r="BH15" s="2" t="s">
        <v>80</v>
      </c>
      <c r="BI15" s="2" t="s">
        <v>80</v>
      </c>
      <c r="BJ15" s="2" t="s">
        <v>80</v>
      </c>
      <c r="BK15" s="2" t="s">
        <v>80</v>
      </c>
      <c r="BL15" s="2" t="s">
        <v>80</v>
      </c>
      <c r="BM15" s="2" t="s">
        <v>80</v>
      </c>
      <c r="BN15" s="2" t="s">
        <v>80</v>
      </c>
      <c r="BO15" s="2" t="s">
        <v>80</v>
      </c>
      <c r="BP15" s="2" t="s">
        <v>80</v>
      </c>
    </row>
    <row r="16" spans="1:68" x14ac:dyDescent="0.25">
      <c r="A16">
        <v>15</v>
      </c>
      <c r="B16" s="1">
        <v>43107.195543981485</v>
      </c>
      <c r="C16" s="2" t="s">
        <v>148</v>
      </c>
      <c r="D16" s="3">
        <v>0.27847222222222223</v>
      </c>
      <c r="E16" s="2" t="s">
        <v>69</v>
      </c>
      <c r="F16">
        <v>1</v>
      </c>
      <c r="G16">
        <v>2018</v>
      </c>
      <c r="H16">
        <v>1</v>
      </c>
      <c r="I16">
        <v>7</v>
      </c>
      <c r="J16">
        <v>0</v>
      </c>
      <c r="K16">
        <v>0</v>
      </c>
      <c r="L16">
        <v>7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 s="2" t="s">
        <v>152</v>
      </c>
      <c r="T16" s="2" t="s">
        <v>83</v>
      </c>
      <c r="U16" s="2" t="s">
        <v>135</v>
      </c>
      <c r="V16" s="2" t="s">
        <v>73</v>
      </c>
      <c r="W16">
        <v>1</v>
      </c>
      <c r="X16" s="2" t="s">
        <v>74</v>
      </c>
      <c r="Y16">
        <v>543</v>
      </c>
      <c r="Z16">
        <v>85</v>
      </c>
      <c r="AA16" s="2" t="s">
        <v>153</v>
      </c>
      <c r="AB16" s="2" t="s">
        <v>154</v>
      </c>
      <c r="AC16">
        <v>305801</v>
      </c>
      <c r="AD16" s="2" t="s">
        <v>77</v>
      </c>
      <c r="AE16">
        <v>628</v>
      </c>
      <c r="AF16" s="2" t="s">
        <v>138</v>
      </c>
      <c r="AG16" s="2" t="s">
        <v>139</v>
      </c>
      <c r="AH16">
        <v>13</v>
      </c>
      <c r="AI16">
        <v>7059</v>
      </c>
      <c r="AJ16">
        <v>47241</v>
      </c>
      <c r="AK16" s="2">
        <f>Kaggle_Books_Selling_Records[[#This Row],[Cost Price]]/100</f>
        <v>472.41</v>
      </c>
      <c r="AL16" s="2" t="s">
        <v>80</v>
      </c>
      <c r="AM16" s="2" t="s">
        <v>80</v>
      </c>
      <c r="AN16" s="2" t="s">
        <v>80</v>
      </c>
      <c r="AO16" s="2" t="s">
        <v>80</v>
      </c>
      <c r="AP16" s="2" t="s">
        <v>80</v>
      </c>
      <c r="AQ16" s="2" t="s">
        <v>80</v>
      </c>
      <c r="AR16" s="2" t="s">
        <v>80</v>
      </c>
      <c r="AS16" s="2" t="s">
        <v>80</v>
      </c>
      <c r="AT16" s="2" t="s">
        <v>80</v>
      </c>
      <c r="AU16" s="2" t="s">
        <v>80</v>
      </c>
      <c r="AV16" s="2" t="s">
        <v>80</v>
      </c>
      <c r="AW16" s="2" t="s">
        <v>80</v>
      </c>
      <c r="AX16" s="2" t="s">
        <v>80</v>
      </c>
      <c r="AY16" s="2" t="s">
        <v>80</v>
      </c>
      <c r="AZ16" s="2" t="s">
        <v>80</v>
      </c>
      <c r="BA16" s="2" t="s">
        <v>80</v>
      </c>
      <c r="BB16" s="2" t="s">
        <v>80</v>
      </c>
      <c r="BC16" s="2" t="s">
        <v>80</v>
      </c>
      <c r="BD16" s="2" t="s">
        <v>80</v>
      </c>
      <c r="BE16" s="2" t="s">
        <v>80</v>
      </c>
      <c r="BF16" s="2" t="s">
        <v>80</v>
      </c>
      <c r="BG16" s="2" t="s">
        <v>80</v>
      </c>
      <c r="BH16" s="2" t="s">
        <v>80</v>
      </c>
      <c r="BI16" s="2" t="s">
        <v>80</v>
      </c>
      <c r="BJ16" s="2" t="s">
        <v>80</v>
      </c>
      <c r="BK16" s="2" t="s">
        <v>80</v>
      </c>
      <c r="BL16" s="2" t="s">
        <v>80</v>
      </c>
      <c r="BM16" s="2" t="s">
        <v>80</v>
      </c>
      <c r="BN16" s="2" t="s">
        <v>80</v>
      </c>
      <c r="BO16" s="2" t="s">
        <v>80</v>
      </c>
      <c r="BP16" s="2" t="s">
        <v>80</v>
      </c>
    </row>
    <row r="17" spans="1:68" x14ac:dyDescent="0.25">
      <c r="A17">
        <v>16</v>
      </c>
      <c r="B17" s="1">
        <v>43107.599224537036</v>
      </c>
      <c r="C17" s="2" t="s">
        <v>148</v>
      </c>
      <c r="D17" s="3">
        <v>0.68194444444444446</v>
      </c>
      <c r="E17" s="2" t="s">
        <v>69</v>
      </c>
      <c r="F17">
        <v>1</v>
      </c>
      <c r="G17">
        <v>2018</v>
      </c>
      <c r="H17">
        <v>1</v>
      </c>
      <c r="I17">
        <v>7</v>
      </c>
      <c r="J17">
        <v>0</v>
      </c>
      <c r="K17">
        <v>0</v>
      </c>
      <c r="L17">
        <v>7</v>
      </c>
      <c r="M17">
        <v>1</v>
      </c>
      <c r="N17">
        <v>0</v>
      </c>
      <c r="O17">
        <v>0</v>
      </c>
      <c r="P17">
        <v>1</v>
      </c>
      <c r="Q17">
        <v>0</v>
      </c>
      <c r="R17">
        <v>1</v>
      </c>
      <c r="S17" s="2" t="s">
        <v>155</v>
      </c>
      <c r="T17" s="2" t="s">
        <v>71</v>
      </c>
      <c r="U17" s="2" t="s">
        <v>72</v>
      </c>
      <c r="V17" s="2" t="s">
        <v>73</v>
      </c>
      <c r="W17">
        <v>1</v>
      </c>
      <c r="X17" s="2" t="s">
        <v>74</v>
      </c>
      <c r="Y17">
        <v>999</v>
      </c>
      <c r="Z17">
        <v>85</v>
      </c>
      <c r="AA17" s="2" t="s">
        <v>156</v>
      </c>
      <c r="AB17" s="2" t="s">
        <v>157</v>
      </c>
      <c r="AC17">
        <v>395007</v>
      </c>
      <c r="AD17" s="2" t="s">
        <v>77</v>
      </c>
      <c r="AE17">
        <v>1084</v>
      </c>
      <c r="AF17" s="2" t="s">
        <v>78</v>
      </c>
      <c r="AG17" s="2" t="s">
        <v>79</v>
      </c>
      <c r="AH17">
        <v>13</v>
      </c>
      <c r="AI17">
        <v>12987</v>
      </c>
      <c r="AJ17">
        <v>86913</v>
      </c>
      <c r="AK17" s="2">
        <f>Kaggle_Books_Selling_Records[[#This Row],[Cost Price]]/100</f>
        <v>869.13</v>
      </c>
      <c r="AL17" s="2" t="s">
        <v>80</v>
      </c>
      <c r="AM17" s="2" t="s">
        <v>80</v>
      </c>
      <c r="AN17" s="2" t="s">
        <v>80</v>
      </c>
      <c r="AO17" s="2" t="s">
        <v>80</v>
      </c>
      <c r="AP17" s="2" t="s">
        <v>80</v>
      </c>
      <c r="AQ17" s="2" t="s">
        <v>80</v>
      </c>
      <c r="AR17" s="2" t="s">
        <v>80</v>
      </c>
      <c r="AS17" s="2" t="s">
        <v>80</v>
      </c>
      <c r="AT17" s="2" t="s">
        <v>80</v>
      </c>
      <c r="AU17" s="2" t="s">
        <v>80</v>
      </c>
      <c r="AV17" s="2" t="s">
        <v>80</v>
      </c>
      <c r="AW17" s="2" t="s">
        <v>80</v>
      </c>
      <c r="AX17" s="2" t="s">
        <v>80</v>
      </c>
      <c r="AY17" s="2" t="s">
        <v>80</v>
      </c>
      <c r="AZ17" s="2" t="s">
        <v>80</v>
      </c>
      <c r="BA17" s="2" t="s">
        <v>80</v>
      </c>
      <c r="BB17" s="2" t="s">
        <v>80</v>
      </c>
      <c r="BC17" s="2" t="s">
        <v>80</v>
      </c>
      <c r="BD17" s="2" t="s">
        <v>80</v>
      </c>
      <c r="BE17" s="2" t="s">
        <v>80</v>
      </c>
      <c r="BF17" s="2" t="s">
        <v>80</v>
      </c>
      <c r="BG17" s="2" t="s">
        <v>80</v>
      </c>
      <c r="BH17" s="2" t="s">
        <v>80</v>
      </c>
      <c r="BI17" s="2" t="s">
        <v>80</v>
      </c>
      <c r="BJ17" s="2" t="s">
        <v>80</v>
      </c>
      <c r="BK17" s="2" t="s">
        <v>80</v>
      </c>
      <c r="BL17" s="2" t="s">
        <v>80</v>
      </c>
      <c r="BM17" s="2" t="s">
        <v>80</v>
      </c>
      <c r="BN17" s="2" t="s">
        <v>80</v>
      </c>
      <c r="BO17" s="2" t="s">
        <v>80</v>
      </c>
      <c r="BP17" s="2" t="s">
        <v>80</v>
      </c>
    </row>
    <row r="18" spans="1:68" x14ac:dyDescent="0.25">
      <c r="A18">
        <v>17</v>
      </c>
      <c r="B18" s="1">
        <v>43108.201481481483</v>
      </c>
      <c r="C18" s="2" t="s">
        <v>158</v>
      </c>
      <c r="D18" s="3">
        <v>0.28472222222222221</v>
      </c>
      <c r="E18" s="2" t="s">
        <v>69</v>
      </c>
      <c r="F18">
        <v>1</v>
      </c>
      <c r="G18">
        <v>2018</v>
      </c>
      <c r="H18">
        <v>1</v>
      </c>
      <c r="I18">
        <v>8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 s="2" t="s">
        <v>159</v>
      </c>
      <c r="T18" s="2" t="s">
        <v>71</v>
      </c>
      <c r="U18" s="2" t="s">
        <v>72</v>
      </c>
      <c r="V18" s="2" t="s">
        <v>73</v>
      </c>
      <c r="W18">
        <v>1</v>
      </c>
      <c r="X18" s="2" t="s">
        <v>74</v>
      </c>
      <c r="Y18">
        <v>999</v>
      </c>
      <c r="Z18">
        <v>85</v>
      </c>
      <c r="AA18" s="2" t="s">
        <v>160</v>
      </c>
      <c r="AB18" s="2" t="s">
        <v>161</v>
      </c>
      <c r="AC18">
        <v>171001</v>
      </c>
      <c r="AD18" s="2" t="s">
        <v>77</v>
      </c>
      <c r="AE18">
        <v>1084</v>
      </c>
      <c r="AF18" s="2" t="s">
        <v>78</v>
      </c>
      <c r="AG18" s="2" t="s">
        <v>79</v>
      </c>
      <c r="AH18">
        <v>13</v>
      </c>
      <c r="AI18">
        <v>12987</v>
      </c>
      <c r="AJ18">
        <v>86913</v>
      </c>
      <c r="AK18" s="2">
        <f>Kaggle_Books_Selling_Records[[#This Row],[Cost Price]]/100</f>
        <v>869.13</v>
      </c>
      <c r="AL18" s="2" t="s">
        <v>80</v>
      </c>
      <c r="AM18" s="2" t="s">
        <v>80</v>
      </c>
      <c r="AN18" s="2" t="s">
        <v>80</v>
      </c>
      <c r="AO18" s="2" t="s">
        <v>80</v>
      </c>
      <c r="AP18" s="2" t="s">
        <v>80</v>
      </c>
      <c r="AQ18" s="2" t="s">
        <v>80</v>
      </c>
      <c r="AR18" s="2" t="s">
        <v>80</v>
      </c>
      <c r="AS18" s="2" t="s">
        <v>80</v>
      </c>
      <c r="AT18" s="2" t="s">
        <v>80</v>
      </c>
      <c r="AU18" s="2" t="s">
        <v>80</v>
      </c>
      <c r="AV18" s="2" t="s">
        <v>80</v>
      </c>
      <c r="AW18" s="2" t="s">
        <v>80</v>
      </c>
      <c r="AX18" s="2" t="s">
        <v>80</v>
      </c>
      <c r="AY18" s="2" t="s">
        <v>80</v>
      </c>
      <c r="AZ18" s="2" t="s">
        <v>80</v>
      </c>
      <c r="BA18" s="2" t="s">
        <v>80</v>
      </c>
      <c r="BB18" s="2" t="s">
        <v>80</v>
      </c>
      <c r="BC18" s="2" t="s">
        <v>80</v>
      </c>
      <c r="BD18" s="2" t="s">
        <v>80</v>
      </c>
      <c r="BE18" s="2" t="s">
        <v>80</v>
      </c>
      <c r="BF18" s="2" t="s">
        <v>80</v>
      </c>
      <c r="BG18" s="2" t="s">
        <v>80</v>
      </c>
      <c r="BH18" s="2" t="s">
        <v>80</v>
      </c>
      <c r="BI18" s="2" t="s">
        <v>80</v>
      </c>
      <c r="BJ18" s="2" t="s">
        <v>80</v>
      </c>
      <c r="BK18" s="2" t="s">
        <v>80</v>
      </c>
      <c r="BL18" s="2" t="s">
        <v>80</v>
      </c>
      <c r="BM18" s="2" t="s">
        <v>80</v>
      </c>
      <c r="BN18" s="2" t="s">
        <v>80</v>
      </c>
      <c r="BO18" s="2" t="s">
        <v>80</v>
      </c>
      <c r="BP18" s="2" t="s">
        <v>80</v>
      </c>
    </row>
    <row r="19" spans="1:68" x14ac:dyDescent="0.25">
      <c r="A19">
        <v>18</v>
      </c>
      <c r="B19" s="1">
        <v>43108.363078703704</v>
      </c>
      <c r="C19" s="2" t="s">
        <v>158</v>
      </c>
      <c r="D19" s="3">
        <v>0.44583333333333336</v>
      </c>
      <c r="E19" s="2" t="s">
        <v>69</v>
      </c>
      <c r="F19">
        <v>1</v>
      </c>
      <c r="G19">
        <v>2018</v>
      </c>
      <c r="H19">
        <v>1</v>
      </c>
      <c r="I19">
        <v>8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1</v>
      </c>
      <c r="S19" s="2" t="s">
        <v>162</v>
      </c>
      <c r="T19" s="2" t="s">
        <v>71</v>
      </c>
      <c r="U19" s="2" t="s">
        <v>129</v>
      </c>
      <c r="V19" s="2" t="s">
        <v>73</v>
      </c>
      <c r="W19">
        <v>1</v>
      </c>
      <c r="X19" s="2" t="s">
        <v>74</v>
      </c>
      <c r="Y19">
        <v>610</v>
      </c>
      <c r="Z19">
        <v>85</v>
      </c>
      <c r="AA19" s="2" t="s">
        <v>163</v>
      </c>
      <c r="AB19" s="2" t="s">
        <v>151</v>
      </c>
      <c r="AC19">
        <v>440016</v>
      </c>
      <c r="AD19" s="2" t="s">
        <v>87</v>
      </c>
      <c r="AE19">
        <v>695</v>
      </c>
      <c r="AF19" s="2" t="s">
        <v>132</v>
      </c>
      <c r="AG19" s="2" t="s">
        <v>133</v>
      </c>
      <c r="AH19">
        <v>17</v>
      </c>
      <c r="AI19">
        <v>1037</v>
      </c>
      <c r="AJ19">
        <v>5063</v>
      </c>
      <c r="AK19" s="2">
        <f>Kaggle_Books_Selling_Records[[#This Row],[Cost Price]]/100</f>
        <v>50.63</v>
      </c>
      <c r="AL19" s="2" t="s">
        <v>80</v>
      </c>
      <c r="AM19" s="2" t="s">
        <v>80</v>
      </c>
      <c r="AN19" s="2" t="s">
        <v>80</v>
      </c>
      <c r="AO19" s="2" t="s">
        <v>80</v>
      </c>
      <c r="AP19" s="2" t="s">
        <v>80</v>
      </c>
      <c r="AQ19" s="2" t="s">
        <v>80</v>
      </c>
      <c r="AR19" s="2" t="s">
        <v>80</v>
      </c>
      <c r="AS19" s="2" t="s">
        <v>80</v>
      </c>
      <c r="AT19" s="2" t="s">
        <v>80</v>
      </c>
      <c r="AU19" s="2" t="s">
        <v>80</v>
      </c>
      <c r="AV19" s="2" t="s">
        <v>80</v>
      </c>
      <c r="AW19" s="2" t="s">
        <v>80</v>
      </c>
      <c r="AX19" s="2" t="s">
        <v>80</v>
      </c>
      <c r="AY19" s="2" t="s">
        <v>80</v>
      </c>
      <c r="AZ19" s="2" t="s">
        <v>80</v>
      </c>
      <c r="BA19" s="2" t="s">
        <v>80</v>
      </c>
      <c r="BB19" s="2" t="s">
        <v>80</v>
      </c>
      <c r="BC19" s="2" t="s">
        <v>80</v>
      </c>
      <c r="BD19" s="2" t="s">
        <v>80</v>
      </c>
      <c r="BE19" s="2" t="s">
        <v>80</v>
      </c>
      <c r="BF19" s="2" t="s">
        <v>80</v>
      </c>
      <c r="BG19" s="2" t="s">
        <v>80</v>
      </c>
      <c r="BH19" s="2" t="s">
        <v>80</v>
      </c>
      <c r="BI19" s="2" t="s">
        <v>80</v>
      </c>
      <c r="BJ19" s="2" t="s">
        <v>80</v>
      </c>
      <c r="BK19" s="2" t="s">
        <v>80</v>
      </c>
      <c r="BL19" s="2" t="s">
        <v>80</v>
      </c>
      <c r="BM19" s="2" t="s">
        <v>80</v>
      </c>
      <c r="BN19" s="2" t="s">
        <v>80</v>
      </c>
      <c r="BO19" s="2" t="s">
        <v>80</v>
      </c>
      <c r="BP19" s="2" t="s">
        <v>80</v>
      </c>
    </row>
    <row r="20" spans="1:68" x14ac:dyDescent="0.25">
      <c r="A20">
        <v>19</v>
      </c>
      <c r="B20" s="1">
        <v>43108.363958333335</v>
      </c>
      <c r="C20" s="2" t="s">
        <v>158</v>
      </c>
      <c r="D20" s="3">
        <v>0.44722222222222224</v>
      </c>
      <c r="E20" s="2" t="s">
        <v>69</v>
      </c>
      <c r="F20">
        <v>1</v>
      </c>
      <c r="G20">
        <v>2018</v>
      </c>
      <c r="H20">
        <v>1</v>
      </c>
      <c r="I20">
        <v>8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 s="2" t="s">
        <v>164</v>
      </c>
      <c r="T20" s="2" t="s">
        <v>71</v>
      </c>
      <c r="U20" s="2" t="s">
        <v>165</v>
      </c>
      <c r="V20" s="2" t="s">
        <v>73</v>
      </c>
      <c r="W20">
        <v>1</v>
      </c>
      <c r="X20" s="2" t="s">
        <v>74</v>
      </c>
      <c r="Y20">
        <v>450</v>
      </c>
      <c r="Z20">
        <v>85</v>
      </c>
      <c r="AA20" s="2" t="s">
        <v>166</v>
      </c>
      <c r="AB20" s="2" t="s">
        <v>167</v>
      </c>
      <c r="AC20">
        <v>560037</v>
      </c>
      <c r="AD20" s="2" t="s">
        <v>87</v>
      </c>
      <c r="AE20">
        <v>535</v>
      </c>
      <c r="AF20" s="2" t="s">
        <v>168</v>
      </c>
      <c r="AG20" s="2" t="s">
        <v>169</v>
      </c>
      <c r="AH20">
        <v>17</v>
      </c>
      <c r="AI20">
        <v>765</v>
      </c>
      <c r="AJ20">
        <v>3735</v>
      </c>
      <c r="AK20" s="2">
        <f>Kaggle_Books_Selling_Records[[#This Row],[Cost Price]]/100</f>
        <v>37.35</v>
      </c>
      <c r="AL20" s="2" t="s">
        <v>80</v>
      </c>
      <c r="AM20" s="2" t="s">
        <v>80</v>
      </c>
      <c r="AN20" s="2" t="s">
        <v>80</v>
      </c>
      <c r="AO20" s="2" t="s">
        <v>80</v>
      </c>
      <c r="AP20" s="2" t="s">
        <v>80</v>
      </c>
      <c r="AQ20" s="2" t="s">
        <v>80</v>
      </c>
      <c r="AR20" s="2" t="s">
        <v>80</v>
      </c>
      <c r="AS20" s="2" t="s">
        <v>80</v>
      </c>
      <c r="AT20" s="2" t="s">
        <v>80</v>
      </c>
      <c r="AU20" s="2" t="s">
        <v>80</v>
      </c>
      <c r="AV20" s="2" t="s">
        <v>80</v>
      </c>
      <c r="AW20" s="2" t="s">
        <v>80</v>
      </c>
      <c r="AX20" s="2" t="s">
        <v>80</v>
      </c>
      <c r="AY20" s="2" t="s">
        <v>80</v>
      </c>
      <c r="AZ20" s="2" t="s">
        <v>80</v>
      </c>
      <c r="BA20" s="2" t="s">
        <v>80</v>
      </c>
      <c r="BB20" s="2" t="s">
        <v>80</v>
      </c>
      <c r="BC20" s="2" t="s">
        <v>80</v>
      </c>
      <c r="BD20" s="2" t="s">
        <v>80</v>
      </c>
      <c r="BE20" s="2" t="s">
        <v>80</v>
      </c>
      <c r="BF20" s="2" t="s">
        <v>80</v>
      </c>
      <c r="BG20" s="2" t="s">
        <v>80</v>
      </c>
      <c r="BH20" s="2" t="s">
        <v>80</v>
      </c>
      <c r="BI20" s="2" t="s">
        <v>80</v>
      </c>
      <c r="BJ20" s="2" t="s">
        <v>80</v>
      </c>
      <c r="BK20" s="2" t="s">
        <v>80</v>
      </c>
      <c r="BL20" s="2" t="s">
        <v>80</v>
      </c>
      <c r="BM20" s="2" t="s">
        <v>80</v>
      </c>
      <c r="BN20" s="2" t="s">
        <v>80</v>
      </c>
      <c r="BO20" s="2" t="s">
        <v>80</v>
      </c>
      <c r="BP20" s="2" t="s">
        <v>80</v>
      </c>
    </row>
    <row r="21" spans="1:68" x14ac:dyDescent="0.25">
      <c r="A21">
        <v>20</v>
      </c>
      <c r="B21" s="1">
        <v>43108.464965277781</v>
      </c>
      <c r="C21" s="2" t="s">
        <v>158</v>
      </c>
      <c r="D21" s="3">
        <v>0.54791666666666672</v>
      </c>
      <c r="E21" s="2" t="s">
        <v>69</v>
      </c>
      <c r="F21">
        <v>1</v>
      </c>
      <c r="G21">
        <v>2018</v>
      </c>
      <c r="H21">
        <v>1</v>
      </c>
      <c r="I21">
        <v>8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 s="2" t="s">
        <v>170</v>
      </c>
      <c r="T21" s="2" t="s">
        <v>83</v>
      </c>
      <c r="U21" s="2" t="s">
        <v>84</v>
      </c>
      <c r="V21" s="2" t="s">
        <v>73</v>
      </c>
      <c r="W21">
        <v>1</v>
      </c>
      <c r="X21" s="2" t="s">
        <v>74</v>
      </c>
      <c r="Y21">
        <v>640</v>
      </c>
      <c r="Z21">
        <v>85</v>
      </c>
      <c r="AA21" s="2" t="s">
        <v>166</v>
      </c>
      <c r="AB21" s="2" t="s">
        <v>167</v>
      </c>
      <c r="AC21">
        <v>560074</v>
      </c>
      <c r="AD21" s="2" t="s">
        <v>87</v>
      </c>
      <c r="AE21">
        <v>725</v>
      </c>
      <c r="AF21" s="2" t="s">
        <v>88</v>
      </c>
      <c r="AG21" s="2" t="s">
        <v>89</v>
      </c>
      <c r="AH21">
        <v>17</v>
      </c>
      <c r="AI21">
        <v>1088</v>
      </c>
      <c r="AJ21">
        <v>5312</v>
      </c>
      <c r="AK21" s="2">
        <f>Kaggle_Books_Selling_Records[[#This Row],[Cost Price]]/100</f>
        <v>53.12</v>
      </c>
      <c r="AL21" s="2" t="s">
        <v>80</v>
      </c>
      <c r="AM21" s="2" t="s">
        <v>80</v>
      </c>
      <c r="AN21" s="2" t="s">
        <v>80</v>
      </c>
      <c r="AO21" s="2" t="s">
        <v>80</v>
      </c>
      <c r="AP21" s="2" t="s">
        <v>80</v>
      </c>
      <c r="AQ21" s="2" t="s">
        <v>80</v>
      </c>
      <c r="AR21" s="2" t="s">
        <v>80</v>
      </c>
      <c r="AS21" s="2" t="s">
        <v>80</v>
      </c>
      <c r="AT21" s="2" t="s">
        <v>80</v>
      </c>
      <c r="AU21" s="2" t="s">
        <v>80</v>
      </c>
      <c r="AV21" s="2" t="s">
        <v>80</v>
      </c>
      <c r="AW21" s="2" t="s">
        <v>80</v>
      </c>
      <c r="AX21" s="2" t="s">
        <v>80</v>
      </c>
      <c r="AY21" s="2" t="s">
        <v>80</v>
      </c>
      <c r="AZ21" s="2" t="s">
        <v>80</v>
      </c>
      <c r="BA21" s="2" t="s">
        <v>80</v>
      </c>
      <c r="BB21" s="2" t="s">
        <v>80</v>
      </c>
      <c r="BC21" s="2" t="s">
        <v>80</v>
      </c>
      <c r="BD21" s="2" t="s">
        <v>80</v>
      </c>
      <c r="BE21" s="2" t="s">
        <v>80</v>
      </c>
      <c r="BF21" s="2" t="s">
        <v>80</v>
      </c>
      <c r="BG21" s="2" t="s">
        <v>80</v>
      </c>
      <c r="BH21" s="2" t="s">
        <v>80</v>
      </c>
      <c r="BI21" s="2" t="s">
        <v>80</v>
      </c>
      <c r="BJ21" s="2" t="s">
        <v>80</v>
      </c>
      <c r="BK21" s="2" t="s">
        <v>80</v>
      </c>
      <c r="BL21" s="2" t="s">
        <v>80</v>
      </c>
      <c r="BM21" s="2" t="s">
        <v>80</v>
      </c>
      <c r="BN21" s="2" t="s">
        <v>80</v>
      </c>
      <c r="BO21" s="2" t="s">
        <v>80</v>
      </c>
      <c r="BP21" s="2" t="s">
        <v>80</v>
      </c>
    </row>
    <row r="22" spans="1:68" x14ac:dyDescent="0.25">
      <c r="A22">
        <v>21</v>
      </c>
      <c r="B22" s="1">
        <v>43108.543333333335</v>
      </c>
      <c r="C22" s="2" t="s">
        <v>158</v>
      </c>
      <c r="D22" s="3">
        <v>0.62638888888888888</v>
      </c>
      <c r="E22" s="2" t="s">
        <v>69</v>
      </c>
      <c r="F22">
        <v>1</v>
      </c>
      <c r="G22">
        <v>2018</v>
      </c>
      <c r="H22">
        <v>1</v>
      </c>
      <c r="I22">
        <v>8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 s="2" t="s">
        <v>171</v>
      </c>
      <c r="T22" s="2" t="s">
        <v>83</v>
      </c>
      <c r="U22" s="2" t="s">
        <v>99</v>
      </c>
      <c r="V22" s="2" t="s">
        <v>73</v>
      </c>
      <c r="W22">
        <v>1</v>
      </c>
      <c r="X22" s="2" t="s">
        <v>74</v>
      </c>
      <c r="Y22">
        <v>565</v>
      </c>
      <c r="Z22">
        <v>85</v>
      </c>
      <c r="AA22" s="2" t="s">
        <v>166</v>
      </c>
      <c r="AB22" s="2" t="s">
        <v>167</v>
      </c>
      <c r="AC22">
        <v>560087</v>
      </c>
      <c r="AD22" s="2" t="s">
        <v>77</v>
      </c>
      <c r="AE22">
        <v>650</v>
      </c>
      <c r="AF22" s="2" t="s">
        <v>101</v>
      </c>
      <c r="AG22" s="2" t="s">
        <v>102</v>
      </c>
      <c r="AH22">
        <v>13</v>
      </c>
      <c r="AI22">
        <v>7345</v>
      </c>
      <c r="AJ22">
        <v>49155</v>
      </c>
      <c r="AK22" s="2">
        <f>Kaggle_Books_Selling_Records[[#This Row],[Cost Price]]/100</f>
        <v>491.55</v>
      </c>
      <c r="AL22" s="2" t="s">
        <v>80</v>
      </c>
      <c r="AM22" s="2" t="s">
        <v>80</v>
      </c>
      <c r="AN22" s="2" t="s">
        <v>80</v>
      </c>
      <c r="AO22" s="2" t="s">
        <v>80</v>
      </c>
      <c r="AP22" s="2" t="s">
        <v>80</v>
      </c>
      <c r="AQ22" s="2" t="s">
        <v>80</v>
      </c>
      <c r="AR22" s="2" t="s">
        <v>80</v>
      </c>
      <c r="AS22" s="2" t="s">
        <v>80</v>
      </c>
      <c r="AT22" s="2" t="s">
        <v>80</v>
      </c>
      <c r="AU22" s="2" t="s">
        <v>80</v>
      </c>
      <c r="AV22" s="2" t="s">
        <v>80</v>
      </c>
      <c r="AW22" s="2" t="s">
        <v>80</v>
      </c>
      <c r="AX22" s="2" t="s">
        <v>80</v>
      </c>
      <c r="AY22" s="2" t="s">
        <v>80</v>
      </c>
      <c r="AZ22" s="2" t="s">
        <v>80</v>
      </c>
      <c r="BA22" s="2" t="s">
        <v>80</v>
      </c>
      <c r="BB22" s="2" t="s">
        <v>80</v>
      </c>
      <c r="BC22" s="2" t="s">
        <v>80</v>
      </c>
      <c r="BD22" s="2" t="s">
        <v>80</v>
      </c>
      <c r="BE22" s="2" t="s">
        <v>80</v>
      </c>
      <c r="BF22" s="2" t="s">
        <v>80</v>
      </c>
      <c r="BG22" s="2" t="s">
        <v>80</v>
      </c>
      <c r="BH22" s="2" t="s">
        <v>80</v>
      </c>
      <c r="BI22" s="2" t="s">
        <v>80</v>
      </c>
      <c r="BJ22" s="2" t="s">
        <v>80</v>
      </c>
      <c r="BK22" s="2" t="s">
        <v>80</v>
      </c>
      <c r="BL22" s="2" t="s">
        <v>80</v>
      </c>
      <c r="BM22" s="2" t="s">
        <v>80</v>
      </c>
      <c r="BN22" s="2" t="s">
        <v>80</v>
      </c>
      <c r="BO22" s="2" t="s">
        <v>80</v>
      </c>
      <c r="BP22" s="2" t="s">
        <v>80</v>
      </c>
    </row>
    <row r="23" spans="1:68" x14ac:dyDescent="0.25">
      <c r="A23">
        <v>22</v>
      </c>
      <c r="B23" s="1">
        <v>43108.711238425924</v>
      </c>
      <c r="C23" s="2" t="s">
        <v>158</v>
      </c>
      <c r="D23" s="3">
        <v>0.7944444444444444</v>
      </c>
      <c r="E23" s="2" t="s">
        <v>69</v>
      </c>
      <c r="F23">
        <v>1</v>
      </c>
      <c r="G23">
        <v>2018</v>
      </c>
      <c r="H23">
        <v>1</v>
      </c>
      <c r="I23">
        <v>8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 s="2" t="s">
        <v>172</v>
      </c>
      <c r="T23" s="2" t="s">
        <v>71</v>
      </c>
      <c r="U23" s="2" t="s">
        <v>173</v>
      </c>
      <c r="V23" s="2" t="s">
        <v>73</v>
      </c>
      <c r="W23">
        <v>1</v>
      </c>
      <c r="X23" s="2" t="s">
        <v>74</v>
      </c>
      <c r="Y23">
        <v>690</v>
      </c>
      <c r="Z23">
        <v>85</v>
      </c>
      <c r="AA23" s="2" t="s">
        <v>174</v>
      </c>
      <c r="AB23" s="2" t="s">
        <v>151</v>
      </c>
      <c r="AC23">
        <v>422013</v>
      </c>
      <c r="AD23" s="2" t="s">
        <v>87</v>
      </c>
      <c r="AE23">
        <v>775</v>
      </c>
      <c r="AF23" s="2" t="s">
        <v>175</v>
      </c>
      <c r="AG23" s="2" t="s">
        <v>169</v>
      </c>
      <c r="AH23">
        <v>17</v>
      </c>
      <c r="AI23">
        <v>1173</v>
      </c>
      <c r="AJ23">
        <v>5727</v>
      </c>
      <c r="AK23" s="2">
        <f>Kaggle_Books_Selling_Records[[#This Row],[Cost Price]]/100</f>
        <v>57.27</v>
      </c>
      <c r="AL23" s="2" t="s">
        <v>80</v>
      </c>
      <c r="AM23" s="2" t="s">
        <v>80</v>
      </c>
      <c r="AN23" s="2" t="s">
        <v>80</v>
      </c>
      <c r="AO23" s="2" t="s">
        <v>80</v>
      </c>
      <c r="AP23" s="2" t="s">
        <v>80</v>
      </c>
      <c r="AQ23" s="2" t="s">
        <v>80</v>
      </c>
      <c r="AR23" s="2" t="s">
        <v>80</v>
      </c>
      <c r="AS23" s="2" t="s">
        <v>80</v>
      </c>
      <c r="AT23" s="2" t="s">
        <v>80</v>
      </c>
      <c r="AU23" s="2" t="s">
        <v>80</v>
      </c>
      <c r="AV23" s="2" t="s">
        <v>80</v>
      </c>
      <c r="AW23" s="2" t="s">
        <v>80</v>
      </c>
      <c r="AX23" s="2" t="s">
        <v>80</v>
      </c>
      <c r="AY23" s="2" t="s">
        <v>80</v>
      </c>
      <c r="AZ23" s="2" t="s">
        <v>80</v>
      </c>
      <c r="BA23" s="2" t="s">
        <v>80</v>
      </c>
      <c r="BB23" s="2" t="s">
        <v>80</v>
      </c>
      <c r="BC23" s="2" t="s">
        <v>80</v>
      </c>
      <c r="BD23" s="2" t="s">
        <v>80</v>
      </c>
      <c r="BE23" s="2" t="s">
        <v>80</v>
      </c>
      <c r="BF23" s="2" t="s">
        <v>80</v>
      </c>
      <c r="BG23" s="2" t="s">
        <v>80</v>
      </c>
      <c r="BH23" s="2" t="s">
        <v>80</v>
      </c>
      <c r="BI23" s="2" t="s">
        <v>80</v>
      </c>
      <c r="BJ23" s="2" t="s">
        <v>80</v>
      </c>
      <c r="BK23" s="2" t="s">
        <v>80</v>
      </c>
      <c r="BL23" s="2" t="s">
        <v>80</v>
      </c>
      <c r="BM23" s="2" t="s">
        <v>80</v>
      </c>
      <c r="BN23" s="2" t="s">
        <v>80</v>
      </c>
      <c r="BO23" s="2" t="s">
        <v>80</v>
      </c>
      <c r="BP23" s="2" t="s">
        <v>80</v>
      </c>
    </row>
    <row r="24" spans="1:68" x14ac:dyDescent="0.25">
      <c r="A24">
        <v>23</v>
      </c>
      <c r="B24" s="1">
        <v>43109.083344907405</v>
      </c>
      <c r="C24" s="2" t="s">
        <v>176</v>
      </c>
      <c r="D24" s="3">
        <v>0.16666666666666666</v>
      </c>
      <c r="E24" s="2" t="s">
        <v>69</v>
      </c>
      <c r="F24">
        <v>1</v>
      </c>
      <c r="G24">
        <v>2018</v>
      </c>
      <c r="H24">
        <v>1</v>
      </c>
      <c r="I24">
        <v>9</v>
      </c>
      <c r="J24">
        <v>0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 s="2" t="s">
        <v>177</v>
      </c>
      <c r="T24" s="2" t="s">
        <v>83</v>
      </c>
      <c r="U24" s="2" t="s">
        <v>72</v>
      </c>
      <c r="V24" s="2" t="s">
        <v>73</v>
      </c>
      <c r="W24">
        <v>1</v>
      </c>
      <c r="X24" s="2" t="s">
        <v>74</v>
      </c>
      <c r="Y24">
        <v>999</v>
      </c>
      <c r="Z24">
        <v>85</v>
      </c>
      <c r="AA24" s="2" t="s">
        <v>166</v>
      </c>
      <c r="AB24" s="2" t="s">
        <v>167</v>
      </c>
      <c r="AC24">
        <v>560071</v>
      </c>
      <c r="AD24" s="2" t="s">
        <v>77</v>
      </c>
      <c r="AE24">
        <v>1084</v>
      </c>
      <c r="AF24" s="2" t="s">
        <v>78</v>
      </c>
      <c r="AG24" s="2" t="s">
        <v>79</v>
      </c>
      <c r="AH24">
        <v>13</v>
      </c>
      <c r="AI24">
        <v>12987</v>
      </c>
      <c r="AJ24">
        <v>86913</v>
      </c>
      <c r="AK24" s="2">
        <f>Kaggle_Books_Selling_Records[[#This Row],[Cost Price]]/100</f>
        <v>869.13</v>
      </c>
      <c r="AL24" s="2" t="s">
        <v>80</v>
      </c>
      <c r="AM24" s="2" t="s">
        <v>80</v>
      </c>
      <c r="AN24" s="2" t="s">
        <v>80</v>
      </c>
      <c r="AO24" s="2" t="s">
        <v>80</v>
      </c>
      <c r="AP24" s="2" t="s">
        <v>80</v>
      </c>
      <c r="AQ24" s="2" t="s">
        <v>80</v>
      </c>
      <c r="AR24" s="2" t="s">
        <v>80</v>
      </c>
      <c r="AS24" s="2" t="s">
        <v>80</v>
      </c>
      <c r="AT24" s="2" t="s">
        <v>80</v>
      </c>
      <c r="AU24" s="2" t="s">
        <v>80</v>
      </c>
      <c r="AV24" s="2" t="s">
        <v>80</v>
      </c>
      <c r="AW24" s="2" t="s">
        <v>80</v>
      </c>
      <c r="AX24" s="2" t="s">
        <v>80</v>
      </c>
      <c r="AY24" s="2" t="s">
        <v>80</v>
      </c>
      <c r="AZ24" s="2" t="s">
        <v>80</v>
      </c>
      <c r="BA24" s="2" t="s">
        <v>80</v>
      </c>
      <c r="BB24" s="2" t="s">
        <v>80</v>
      </c>
      <c r="BC24" s="2" t="s">
        <v>80</v>
      </c>
      <c r="BD24" s="2" t="s">
        <v>80</v>
      </c>
      <c r="BE24" s="2" t="s">
        <v>80</v>
      </c>
      <c r="BF24" s="2" t="s">
        <v>80</v>
      </c>
      <c r="BG24" s="2" t="s">
        <v>80</v>
      </c>
      <c r="BH24" s="2" t="s">
        <v>80</v>
      </c>
      <c r="BI24" s="2" t="s">
        <v>80</v>
      </c>
      <c r="BJ24" s="2" t="s">
        <v>80</v>
      </c>
      <c r="BK24" s="2" t="s">
        <v>80</v>
      </c>
      <c r="BL24" s="2" t="s">
        <v>80</v>
      </c>
      <c r="BM24" s="2" t="s">
        <v>80</v>
      </c>
      <c r="BN24" s="2" t="s">
        <v>80</v>
      </c>
      <c r="BO24" s="2" t="s">
        <v>80</v>
      </c>
      <c r="BP24" s="2" t="s">
        <v>80</v>
      </c>
    </row>
    <row r="25" spans="1:68" x14ac:dyDescent="0.25">
      <c r="A25">
        <v>24</v>
      </c>
      <c r="B25" s="1">
        <v>43109.297372685185</v>
      </c>
      <c r="C25" s="2" t="s">
        <v>176</v>
      </c>
      <c r="D25" s="3">
        <v>0.38055555555555554</v>
      </c>
      <c r="E25" s="2" t="s">
        <v>69</v>
      </c>
      <c r="F25">
        <v>1</v>
      </c>
      <c r="G25">
        <v>2018</v>
      </c>
      <c r="H25">
        <v>1</v>
      </c>
      <c r="I25">
        <v>9</v>
      </c>
      <c r="J25">
        <v>0</v>
      </c>
      <c r="K25">
        <v>0</v>
      </c>
      <c r="L25">
        <v>2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 s="2" t="s">
        <v>178</v>
      </c>
      <c r="T25" s="2" t="s">
        <v>71</v>
      </c>
      <c r="U25" s="2" t="s">
        <v>179</v>
      </c>
      <c r="V25" s="2" t="s">
        <v>73</v>
      </c>
      <c r="W25">
        <v>1</v>
      </c>
      <c r="X25" s="2" t="s">
        <v>74</v>
      </c>
      <c r="Y25">
        <v>485</v>
      </c>
      <c r="Z25">
        <v>85</v>
      </c>
      <c r="AA25" s="2" t="s">
        <v>180</v>
      </c>
      <c r="AB25" s="2" t="s">
        <v>181</v>
      </c>
      <c r="AC25">
        <v>110039</v>
      </c>
      <c r="AD25" s="2" t="s">
        <v>77</v>
      </c>
      <c r="AE25">
        <v>570</v>
      </c>
      <c r="AF25" s="2" t="s">
        <v>182</v>
      </c>
      <c r="AG25" s="2" t="s">
        <v>102</v>
      </c>
      <c r="AH25">
        <v>13</v>
      </c>
      <c r="AI25">
        <v>6305</v>
      </c>
      <c r="AJ25">
        <v>42195</v>
      </c>
      <c r="AK25" s="2">
        <f>Kaggle_Books_Selling_Records[[#This Row],[Cost Price]]/100</f>
        <v>421.95</v>
      </c>
      <c r="AL25" s="2" t="s">
        <v>80</v>
      </c>
      <c r="AM25" s="2" t="s">
        <v>80</v>
      </c>
      <c r="AN25" s="2" t="s">
        <v>80</v>
      </c>
      <c r="AO25" s="2" t="s">
        <v>80</v>
      </c>
      <c r="AP25" s="2" t="s">
        <v>80</v>
      </c>
      <c r="AQ25" s="2" t="s">
        <v>80</v>
      </c>
      <c r="AR25" s="2" t="s">
        <v>80</v>
      </c>
      <c r="AS25" s="2" t="s">
        <v>80</v>
      </c>
      <c r="AT25" s="2" t="s">
        <v>80</v>
      </c>
      <c r="AU25" s="2" t="s">
        <v>80</v>
      </c>
      <c r="AV25" s="2" t="s">
        <v>80</v>
      </c>
      <c r="AW25" s="2" t="s">
        <v>80</v>
      </c>
      <c r="AX25" s="2" t="s">
        <v>80</v>
      </c>
      <c r="AY25" s="2" t="s">
        <v>80</v>
      </c>
      <c r="AZ25" s="2" t="s">
        <v>80</v>
      </c>
      <c r="BA25" s="2" t="s">
        <v>80</v>
      </c>
      <c r="BB25" s="2" t="s">
        <v>80</v>
      </c>
      <c r="BC25" s="2" t="s">
        <v>80</v>
      </c>
      <c r="BD25" s="2" t="s">
        <v>80</v>
      </c>
      <c r="BE25" s="2" t="s">
        <v>80</v>
      </c>
      <c r="BF25" s="2" t="s">
        <v>80</v>
      </c>
      <c r="BG25" s="2" t="s">
        <v>80</v>
      </c>
      <c r="BH25" s="2" t="s">
        <v>80</v>
      </c>
      <c r="BI25" s="2" t="s">
        <v>80</v>
      </c>
      <c r="BJ25" s="2" t="s">
        <v>80</v>
      </c>
      <c r="BK25" s="2" t="s">
        <v>80</v>
      </c>
      <c r="BL25" s="2" t="s">
        <v>80</v>
      </c>
      <c r="BM25" s="2" t="s">
        <v>80</v>
      </c>
      <c r="BN25" s="2" t="s">
        <v>80</v>
      </c>
      <c r="BO25" s="2" t="s">
        <v>80</v>
      </c>
      <c r="BP25" s="2" t="s">
        <v>80</v>
      </c>
    </row>
    <row r="26" spans="1:68" x14ac:dyDescent="0.25">
      <c r="A26">
        <v>25</v>
      </c>
      <c r="B26" s="1">
        <v>43109.395983796298</v>
      </c>
      <c r="C26" s="2" t="s">
        <v>176</v>
      </c>
      <c r="D26" s="3">
        <v>0.47916666666666669</v>
      </c>
      <c r="E26" s="2" t="s">
        <v>69</v>
      </c>
      <c r="F26">
        <v>1</v>
      </c>
      <c r="G26">
        <v>2018</v>
      </c>
      <c r="H26">
        <v>1</v>
      </c>
      <c r="I26">
        <v>9</v>
      </c>
      <c r="J26">
        <v>0</v>
      </c>
      <c r="K26">
        <v>0</v>
      </c>
      <c r="L26">
        <v>2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 s="2" t="s">
        <v>183</v>
      </c>
      <c r="T26" s="2" t="s">
        <v>71</v>
      </c>
      <c r="U26" s="2" t="s">
        <v>184</v>
      </c>
      <c r="V26" s="2" t="s">
        <v>73</v>
      </c>
      <c r="W26">
        <v>1</v>
      </c>
      <c r="X26" s="2" t="s">
        <v>74</v>
      </c>
      <c r="Y26">
        <v>1480</v>
      </c>
      <c r="Z26">
        <v>85</v>
      </c>
      <c r="AA26" s="2" t="s">
        <v>185</v>
      </c>
      <c r="AB26" s="2" t="s">
        <v>86</v>
      </c>
      <c r="AC26">
        <v>638011</v>
      </c>
      <c r="AD26" s="2" t="s">
        <v>77</v>
      </c>
      <c r="AE26">
        <v>1565</v>
      </c>
      <c r="AF26" s="2" t="s">
        <v>186</v>
      </c>
      <c r="AG26" s="2" t="s">
        <v>187</v>
      </c>
      <c r="AH26">
        <v>13</v>
      </c>
      <c r="AI26">
        <v>1924</v>
      </c>
      <c r="AJ26">
        <v>12876</v>
      </c>
      <c r="AK26" s="2">
        <f>Kaggle_Books_Selling_Records[[#This Row],[Cost Price]]/100</f>
        <v>128.76</v>
      </c>
      <c r="AL26" s="2" t="s">
        <v>80</v>
      </c>
      <c r="AM26" s="2" t="s">
        <v>80</v>
      </c>
      <c r="AN26" s="2" t="s">
        <v>80</v>
      </c>
      <c r="AO26" s="2" t="s">
        <v>80</v>
      </c>
      <c r="AP26" s="2" t="s">
        <v>80</v>
      </c>
      <c r="AQ26" s="2" t="s">
        <v>80</v>
      </c>
      <c r="AR26" s="2" t="s">
        <v>80</v>
      </c>
      <c r="AS26" s="2" t="s">
        <v>80</v>
      </c>
      <c r="AT26" s="2" t="s">
        <v>80</v>
      </c>
      <c r="AU26" s="2" t="s">
        <v>80</v>
      </c>
      <c r="AV26" s="2" t="s">
        <v>80</v>
      </c>
      <c r="AW26" s="2" t="s">
        <v>80</v>
      </c>
      <c r="AX26" s="2" t="s">
        <v>80</v>
      </c>
      <c r="AY26" s="2" t="s">
        <v>80</v>
      </c>
      <c r="AZ26" s="2" t="s">
        <v>80</v>
      </c>
      <c r="BA26" s="2" t="s">
        <v>80</v>
      </c>
      <c r="BB26" s="2" t="s">
        <v>80</v>
      </c>
      <c r="BC26" s="2" t="s">
        <v>80</v>
      </c>
      <c r="BD26" s="2" t="s">
        <v>80</v>
      </c>
      <c r="BE26" s="2" t="s">
        <v>80</v>
      </c>
      <c r="BF26" s="2" t="s">
        <v>80</v>
      </c>
      <c r="BG26" s="2" t="s">
        <v>80</v>
      </c>
      <c r="BH26" s="2" t="s">
        <v>80</v>
      </c>
      <c r="BI26" s="2" t="s">
        <v>80</v>
      </c>
      <c r="BJ26" s="2" t="s">
        <v>80</v>
      </c>
      <c r="BK26" s="2" t="s">
        <v>80</v>
      </c>
      <c r="BL26" s="2" t="s">
        <v>80</v>
      </c>
      <c r="BM26" s="2" t="s">
        <v>80</v>
      </c>
      <c r="BN26" s="2" t="s">
        <v>80</v>
      </c>
      <c r="BO26" s="2" t="s">
        <v>80</v>
      </c>
      <c r="BP26" s="2" t="s">
        <v>80</v>
      </c>
    </row>
    <row r="27" spans="1:68" x14ac:dyDescent="0.25">
      <c r="A27">
        <v>26</v>
      </c>
      <c r="B27" s="1">
        <v>43109.409375000003</v>
      </c>
      <c r="C27" s="2" t="s">
        <v>176</v>
      </c>
      <c r="D27" s="3">
        <v>0.49236111111111114</v>
      </c>
      <c r="E27" s="2" t="s">
        <v>69</v>
      </c>
      <c r="F27">
        <v>1</v>
      </c>
      <c r="G27">
        <v>2018</v>
      </c>
      <c r="H27">
        <v>1</v>
      </c>
      <c r="I27">
        <v>9</v>
      </c>
      <c r="J27">
        <v>0</v>
      </c>
      <c r="K27">
        <v>0</v>
      </c>
      <c r="L27">
        <v>2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 s="2" t="s">
        <v>188</v>
      </c>
      <c r="T27" s="2" t="s">
        <v>71</v>
      </c>
      <c r="U27" s="2" t="s">
        <v>184</v>
      </c>
      <c r="V27" s="2" t="s">
        <v>73</v>
      </c>
      <c r="W27">
        <v>1</v>
      </c>
      <c r="X27" s="2" t="s">
        <v>74</v>
      </c>
      <c r="Y27">
        <v>1480</v>
      </c>
      <c r="Z27">
        <v>85</v>
      </c>
      <c r="AA27" s="2" t="s">
        <v>189</v>
      </c>
      <c r="AB27" s="2" t="s">
        <v>86</v>
      </c>
      <c r="AC27">
        <v>620012</v>
      </c>
      <c r="AD27" s="2" t="s">
        <v>77</v>
      </c>
      <c r="AE27">
        <v>1565</v>
      </c>
      <c r="AF27" s="2" t="s">
        <v>186</v>
      </c>
      <c r="AG27" s="2" t="s">
        <v>187</v>
      </c>
      <c r="AH27">
        <v>13</v>
      </c>
      <c r="AI27">
        <v>1924</v>
      </c>
      <c r="AJ27">
        <v>12876</v>
      </c>
      <c r="AK27" s="2">
        <f>Kaggle_Books_Selling_Records[[#This Row],[Cost Price]]/100</f>
        <v>128.76</v>
      </c>
      <c r="AL27" s="2" t="s">
        <v>80</v>
      </c>
      <c r="AM27" s="2" t="s">
        <v>80</v>
      </c>
      <c r="AN27" s="2" t="s">
        <v>80</v>
      </c>
      <c r="AO27" s="2" t="s">
        <v>80</v>
      </c>
      <c r="AP27" s="2" t="s">
        <v>80</v>
      </c>
      <c r="AQ27" s="2" t="s">
        <v>80</v>
      </c>
      <c r="AR27" s="2" t="s">
        <v>80</v>
      </c>
      <c r="AS27" s="2" t="s">
        <v>80</v>
      </c>
      <c r="AT27" s="2" t="s">
        <v>80</v>
      </c>
      <c r="AU27" s="2" t="s">
        <v>80</v>
      </c>
      <c r="AV27" s="2" t="s">
        <v>80</v>
      </c>
      <c r="AW27" s="2" t="s">
        <v>80</v>
      </c>
      <c r="AX27" s="2" t="s">
        <v>80</v>
      </c>
      <c r="AY27" s="2" t="s">
        <v>80</v>
      </c>
      <c r="AZ27" s="2" t="s">
        <v>80</v>
      </c>
      <c r="BA27" s="2" t="s">
        <v>80</v>
      </c>
      <c r="BB27" s="2" t="s">
        <v>80</v>
      </c>
      <c r="BC27" s="2" t="s">
        <v>80</v>
      </c>
      <c r="BD27" s="2" t="s">
        <v>80</v>
      </c>
      <c r="BE27" s="2" t="s">
        <v>80</v>
      </c>
      <c r="BF27" s="2" t="s">
        <v>80</v>
      </c>
      <c r="BG27" s="2" t="s">
        <v>80</v>
      </c>
      <c r="BH27" s="2" t="s">
        <v>80</v>
      </c>
      <c r="BI27" s="2" t="s">
        <v>80</v>
      </c>
      <c r="BJ27" s="2" t="s">
        <v>80</v>
      </c>
      <c r="BK27" s="2" t="s">
        <v>80</v>
      </c>
      <c r="BL27" s="2" t="s">
        <v>80</v>
      </c>
      <c r="BM27" s="2" t="s">
        <v>80</v>
      </c>
      <c r="BN27" s="2" t="s">
        <v>80</v>
      </c>
      <c r="BO27" s="2" t="s">
        <v>80</v>
      </c>
      <c r="BP27" s="2" t="s">
        <v>80</v>
      </c>
    </row>
    <row r="28" spans="1:68" x14ac:dyDescent="0.25">
      <c r="A28">
        <v>27</v>
      </c>
      <c r="B28" s="1">
        <v>43109.448518518519</v>
      </c>
      <c r="C28" s="2" t="s">
        <v>176</v>
      </c>
      <c r="D28" s="3">
        <v>0.53125</v>
      </c>
      <c r="E28" s="2" t="s">
        <v>69</v>
      </c>
      <c r="F28">
        <v>1</v>
      </c>
      <c r="G28">
        <v>2018</v>
      </c>
      <c r="H28">
        <v>1</v>
      </c>
      <c r="I28">
        <v>9</v>
      </c>
      <c r="J28">
        <v>0</v>
      </c>
      <c r="K28">
        <v>0</v>
      </c>
      <c r="L28">
        <v>2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 s="2" t="s">
        <v>190</v>
      </c>
      <c r="T28" s="2" t="s">
        <v>83</v>
      </c>
      <c r="U28" s="2" t="s">
        <v>191</v>
      </c>
      <c r="V28" s="2" t="s">
        <v>73</v>
      </c>
      <c r="W28">
        <v>1</v>
      </c>
      <c r="X28" s="2" t="s">
        <v>74</v>
      </c>
      <c r="Y28">
        <v>959</v>
      </c>
      <c r="Z28">
        <v>85</v>
      </c>
      <c r="AA28" s="2" t="s">
        <v>192</v>
      </c>
      <c r="AB28" s="2" t="s">
        <v>151</v>
      </c>
      <c r="AC28">
        <v>401101</v>
      </c>
      <c r="AD28" s="2" t="s">
        <v>193</v>
      </c>
      <c r="AE28">
        <v>1044</v>
      </c>
      <c r="AF28" s="2" t="s">
        <v>194</v>
      </c>
      <c r="AG28" s="2" t="s">
        <v>195</v>
      </c>
      <c r="AH28">
        <v>18</v>
      </c>
      <c r="AI28">
        <v>17262</v>
      </c>
      <c r="AJ28">
        <v>78638</v>
      </c>
      <c r="AK28" s="2">
        <f>Kaggle_Books_Selling_Records[[#This Row],[Cost Price]]/100</f>
        <v>786.38</v>
      </c>
      <c r="AL28" s="2" t="s">
        <v>80</v>
      </c>
      <c r="AM28" s="2" t="s">
        <v>80</v>
      </c>
      <c r="AN28" s="2" t="s">
        <v>80</v>
      </c>
      <c r="AO28" s="2" t="s">
        <v>80</v>
      </c>
      <c r="AP28" s="2" t="s">
        <v>80</v>
      </c>
      <c r="AQ28" s="2" t="s">
        <v>80</v>
      </c>
      <c r="AR28" s="2" t="s">
        <v>80</v>
      </c>
      <c r="AS28" s="2" t="s">
        <v>80</v>
      </c>
      <c r="AT28" s="2" t="s">
        <v>80</v>
      </c>
      <c r="AU28" s="2" t="s">
        <v>80</v>
      </c>
      <c r="AV28" s="2" t="s">
        <v>80</v>
      </c>
      <c r="AW28" s="2" t="s">
        <v>80</v>
      </c>
      <c r="AX28" s="2" t="s">
        <v>80</v>
      </c>
      <c r="AY28" s="2" t="s">
        <v>80</v>
      </c>
      <c r="AZ28" s="2" t="s">
        <v>80</v>
      </c>
      <c r="BA28" s="2" t="s">
        <v>80</v>
      </c>
      <c r="BB28" s="2" t="s">
        <v>80</v>
      </c>
      <c r="BC28" s="2" t="s">
        <v>80</v>
      </c>
      <c r="BD28" s="2" t="s">
        <v>80</v>
      </c>
      <c r="BE28" s="2" t="s">
        <v>80</v>
      </c>
      <c r="BF28" s="2" t="s">
        <v>80</v>
      </c>
      <c r="BG28" s="2" t="s">
        <v>80</v>
      </c>
      <c r="BH28" s="2" t="s">
        <v>80</v>
      </c>
      <c r="BI28" s="2" t="s">
        <v>80</v>
      </c>
      <c r="BJ28" s="2" t="s">
        <v>80</v>
      </c>
      <c r="BK28" s="2" t="s">
        <v>80</v>
      </c>
      <c r="BL28" s="2" t="s">
        <v>80</v>
      </c>
      <c r="BM28" s="2" t="s">
        <v>80</v>
      </c>
      <c r="BN28" s="2" t="s">
        <v>80</v>
      </c>
      <c r="BO28" s="2" t="s">
        <v>80</v>
      </c>
      <c r="BP28" s="2" t="s">
        <v>80</v>
      </c>
    </row>
    <row r="29" spans="1:68" x14ac:dyDescent="0.25">
      <c r="A29">
        <v>28</v>
      </c>
      <c r="B29" s="1">
        <v>43110.254479166666</v>
      </c>
      <c r="C29" s="2" t="s">
        <v>196</v>
      </c>
      <c r="D29" s="3">
        <v>0.33750000000000002</v>
      </c>
      <c r="E29" s="2" t="s">
        <v>69</v>
      </c>
      <c r="F29">
        <v>1</v>
      </c>
      <c r="G29">
        <v>2018</v>
      </c>
      <c r="H29">
        <v>1</v>
      </c>
      <c r="I29">
        <v>10</v>
      </c>
      <c r="J29">
        <v>0</v>
      </c>
      <c r="K29">
        <v>0</v>
      </c>
      <c r="L29">
        <v>3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 s="2" t="s">
        <v>197</v>
      </c>
      <c r="T29" s="2" t="s">
        <v>83</v>
      </c>
      <c r="U29" s="2" t="s">
        <v>198</v>
      </c>
      <c r="V29" s="2" t="s">
        <v>73</v>
      </c>
      <c r="W29">
        <v>1</v>
      </c>
      <c r="X29" s="2" t="s">
        <v>74</v>
      </c>
      <c r="Y29">
        <v>260</v>
      </c>
      <c r="Z29">
        <v>85</v>
      </c>
      <c r="AA29" s="2" t="s">
        <v>199</v>
      </c>
      <c r="AB29" s="2" t="s">
        <v>94</v>
      </c>
      <c r="AC29">
        <v>785001</v>
      </c>
      <c r="AD29" s="2" t="s">
        <v>87</v>
      </c>
      <c r="AE29">
        <v>345</v>
      </c>
      <c r="AF29" s="2" t="s">
        <v>200</v>
      </c>
      <c r="AG29" s="2" t="s">
        <v>201</v>
      </c>
      <c r="AH29">
        <v>17</v>
      </c>
      <c r="AI29">
        <v>442</v>
      </c>
      <c r="AJ29">
        <v>2158</v>
      </c>
      <c r="AK29" s="2">
        <f>Kaggle_Books_Selling_Records[[#This Row],[Cost Price]]/100</f>
        <v>21.58</v>
      </c>
      <c r="AL29" s="2" t="s">
        <v>80</v>
      </c>
      <c r="AM29" s="2" t="s">
        <v>80</v>
      </c>
      <c r="AN29" s="2" t="s">
        <v>80</v>
      </c>
      <c r="AO29" s="2" t="s">
        <v>80</v>
      </c>
      <c r="AP29" s="2" t="s">
        <v>80</v>
      </c>
      <c r="AQ29" s="2" t="s">
        <v>80</v>
      </c>
      <c r="AR29" s="2" t="s">
        <v>80</v>
      </c>
      <c r="AS29" s="2" t="s">
        <v>80</v>
      </c>
      <c r="AT29" s="2" t="s">
        <v>80</v>
      </c>
      <c r="AU29" s="2" t="s">
        <v>80</v>
      </c>
      <c r="AV29" s="2" t="s">
        <v>80</v>
      </c>
      <c r="AW29" s="2" t="s">
        <v>80</v>
      </c>
      <c r="AX29" s="2" t="s">
        <v>80</v>
      </c>
      <c r="AY29" s="2" t="s">
        <v>80</v>
      </c>
      <c r="AZ29" s="2" t="s">
        <v>80</v>
      </c>
      <c r="BA29" s="2" t="s">
        <v>80</v>
      </c>
      <c r="BB29" s="2" t="s">
        <v>80</v>
      </c>
      <c r="BC29" s="2" t="s">
        <v>80</v>
      </c>
      <c r="BD29" s="2" t="s">
        <v>80</v>
      </c>
      <c r="BE29" s="2" t="s">
        <v>80</v>
      </c>
      <c r="BF29" s="2" t="s">
        <v>80</v>
      </c>
      <c r="BG29" s="2" t="s">
        <v>80</v>
      </c>
      <c r="BH29" s="2" t="s">
        <v>80</v>
      </c>
      <c r="BI29" s="2" t="s">
        <v>80</v>
      </c>
      <c r="BJ29" s="2" t="s">
        <v>80</v>
      </c>
      <c r="BK29" s="2" t="s">
        <v>80</v>
      </c>
      <c r="BL29" s="2" t="s">
        <v>80</v>
      </c>
      <c r="BM29" s="2" t="s">
        <v>80</v>
      </c>
      <c r="BN29" s="2" t="s">
        <v>80</v>
      </c>
      <c r="BO29" s="2" t="s">
        <v>80</v>
      </c>
      <c r="BP29" s="2" t="s">
        <v>80</v>
      </c>
    </row>
    <row r="30" spans="1:68" x14ac:dyDescent="0.25">
      <c r="A30">
        <v>29</v>
      </c>
      <c r="B30" s="1">
        <v>43110.317615740743</v>
      </c>
      <c r="C30" s="2" t="s">
        <v>196</v>
      </c>
      <c r="D30" s="3">
        <v>0.40069444444444446</v>
      </c>
      <c r="E30" s="2" t="s">
        <v>69</v>
      </c>
      <c r="F30">
        <v>1</v>
      </c>
      <c r="G30">
        <v>2018</v>
      </c>
      <c r="H30">
        <v>1</v>
      </c>
      <c r="I30">
        <v>10</v>
      </c>
      <c r="J30">
        <v>0</v>
      </c>
      <c r="K30">
        <v>0</v>
      </c>
      <c r="L30">
        <v>3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 s="2" t="s">
        <v>202</v>
      </c>
      <c r="T30" s="2" t="s">
        <v>83</v>
      </c>
      <c r="U30" s="2" t="s">
        <v>129</v>
      </c>
      <c r="V30" s="2" t="s">
        <v>73</v>
      </c>
      <c r="W30">
        <v>1</v>
      </c>
      <c r="X30" s="2" t="s">
        <v>74</v>
      </c>
      <c r="Y30">
        <v>610</v>
      </c>
      <c r="Z30">
        <v>85</v>
      </c>
      <c r="AA30" s="2" t="s">
        <v>203</v>
      </c>
      <c r="AB30" s="2" t="s">
        <v>204</v>
      </c>
      <c r="AC30">
        <v>122015</v>
      </c>
      <c r="AD30" s="2" t="s">
        <v>87</v>
      </c>
      <c r="AE30">
        <v>695</v>
      </c>
      <c r="AF30" s="2" t="s">
        <v>132</v>
      </c>
      <c r="AG30" s="2" t="s">
        <v>133</v>
      </c>
      <c r="AH30">
        <v>17</v>
      </c>
      <c r="AI30">
        <v>1037</v>
      </c>
      <c r="AJ30">
        <v>5063</v>
      </c>
      <c r="AK30" s="2">
        <f>Kaggle_Books_Selling_Records[[#This Row],[Cost Price]]/100</f>
        <v>50.63</v>
      </c>
      <c r="AL30" s="2" t="s">
        <v>80</v>
      </c>
      <c r="AM30" s="2" t="s">
        <v>80</v>
      </c>
      <c r="AN30" s="2" t="s">
        <v>80</v>
      </c>
      <c r="AO30" s="2" t="s">
        <v>80</v>
      </c>
      <c r="AP30" s="2" t="s">
        <v>80</v>
      </c>
      <c r="AQ30" s="2" t="s">
        <v>80</v>
      </c>
      <c r="AR30" s="2" t="s">
        <v>80</v>
      </c>
      <c r="AS30" s="2" t="s">
        <v>80</v>
      </c>
      <c r="AT30" s="2" t="s">
        <v>80</v>
      </c>
      <c r="AU30" s="2" t="s">
        <v>80</v>
      </c>
      <c r="AV30" s="2" t="s">
        <v>80</v>
      </c>
      <c r="AW30" s="2" t="s">
        <v>80</v>
      </c>
      <c r="AX30" s="2" t="s">
        <v>80</v>
      </c>
      <c r="AY30" s="2" t="s">
        <v>80</v>
      </c>
      <c r="AZ30" s="2" t="s">
        <v>80</v>
      </c>
      <c r="BA30" s="2" t="s">
        <v>80</v>
      </c>
      <c r="BB30" s="2" t="s">
        <v>80</v>
      </c>
      <c r="BC30" s="2" t="s">
        <v>80</v>
      </c>
      <c r="BD30" s="2" t="s">
        <v>80</v>
      </c>
      <c r="BE30" s="2" t="s">
        <v>80</v>
      </c>
      <c r="BF30" s="2" t="s">
        <v>80</v>
      </c>
      <c r="BG30" s="2" t="s">
        <v>80</v>
      </c>
      <c r="BH30" s="2" t="s">
        <v>80</v>
      </c>
      <c r="BI30" s="2" t="s">
        <v>80</v>
      </c>
      <c r="BJ30" s="2" t="s">
        <v>80</v>
      </c>
      <c r="BK30" s="2" t="s">
        <v>80</v>
      </c>
      <c r="BL30" s="2" t="s">
        <v>80</v>
      </c>
      <c r="BM30" s="2" t="s">
        <v>80</v>
      </c>
      <c r="BN30" s="2" t="s">
        <v>80</v>
      </c>
      <c r="BO30" s="2" t="s">
        <v>80</v>
      </c>
      <c r="BP30" s="2" t="s">
        <v>80</v>
      </c>
    </row>
    <row r="31" spans="1:68" x14ac:dyDescent="0.25">
      <c r="A31">
        <v>30</v>
      </c>
      <c r="B31" s="1">
        <v>43110.347314814811</v>
      </c>
      <c r="C31" s="2" t="s">
        <v>196</v>
      </c>
      <c r="D31" s="3">
        <v>0.43055555555555558</v>
      </c>
      <c r="E31" s="2" t="s">
        <v>69</v>
      </c>
      <c r="F31">
        <v>1</v>
      </c>
      <c r="G31">
        <v>2018</v>
      </c>
      <c r="H31">
        <v>1</v>
      </c>
      <c r="I31">
        <v>10</v>
      </c>
      <c r="J31">
        <v>0</v>
      </c>
      <c r="K31">
        <v>0</v>
      </c>
      <c r="L31">
        <v>3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 s="2" t="s">
        <v>205</v>
      </c>
      <c r="T31" s="2" t="s">
        <v>83</v>
      </c>
      <c r="U31" s="2" t="s">
        <v>129</v>
      </c>
      <c r="V31" s="2" t="s">
        <v>73</v>
      </c>
      <c r="W31">
        <v>1</v>
      </c>
      <c r="X31" s="2" t="s">
        <v>74</v>
      </c>
      <c r="Y31">
        <v>610</v>
      </c>
      <c r="Z31">
        <v>85</v>
      </c>
      <c r="AA31" s="2" t="s">
        <v>206</v>
      </c>
      <c r="AB31" s="2" t="s">
        <v>86</v>
      </c>
      <c r="AC31">
        <v>636306</v>
      </c>
      <c r="AD31" s="2" t="s">
        <v>87</v>
      </c>
      <c r="AE31">
        <v>695</v>
      </c>
      <c r="AF31" s="2" t="s">
        <v>132</v>
      </c>
      <c r="AG31" s="2" t="s">
        <v>133</v>
      </c>
      <c r="AH31">
        <v>17</v>
      </c>
      <c r="AI31">
        <v>1037</v>
      </c>
      <c r="AJ31">
        <v>5063</v>
      </c>
      <c r="AK31" s="2">
        <f>Kaggle_Books_Selling_Records[[#This Row],[Cost Price]]/100</f>
        <v>50.63</v>
      </c>
      <c r="AL31" s="2" t="s">
        <v>80</v>
      </c>
      <c r="AM31" s="2" t="s">
        <v>80</v>
      </c>
      <c r="AN31" s="2" t="s">
        <v>80</v>
      </c>
      <c r="AO31" s="2" t="s">
        <v>80</v>
      </c>
      <c r="AP31" s="2" t="s">
        <v>80</v>
      </c>
      <c r="AQ31" s="2" t="s">
        <v>80</v>
      </c>
      <c r="AR31" s="2" t="s">
        <v>80</v>
      </c>
      <c r="AS31" s="2" t="s">
        <v>80</v>
      </c>
      <c r="AT31" s="2" t="s">
        <v>80</v>
      </c>
      <c r="AU31" s="2" t="s">
        <v>80</v>
      </c>
      <c r="AV31" s="2" t="s">
        <v>80</v>
      </c>
      <c r="AW31" s="2" t="s">
        <v>80</v>
      </c>
      <c r="AX31" s="2" t="s">
        <v>80</v>
      </c>
      <c r="AY31" s="2" t="s">
        <v>80</v>
      </c>
      <c r="AZ31" s="2" t="s">
        <v>80</v>
      </c>
      <c r="BA31" s="2" t="s">
        <v>80</v>
      </c>
      <c r="BB31" s="2" t="s">
        <v>80</v>
      </c>
      <c r="BC31" s="2" t="s">
        <v>80</v>
      </c>
      <c r="BD31" s="2" t="s">
        <v>80</v>
      </c>
      <c r="BE31" s="2" t="s">
        <v>80</v>
      </c>
      <c r="BF31" s="2" t="s">
        <v>80</v>
      </c>
      <c r="BG31" s="2" t="s">
        <v>80</v>
      </c>
      <c r="BH31" s="2" t="s">
        <v>80</v>
      </c>
      <c r="BI31" s="2" t="s">
        <v>80</v>
      </c>
      <c r="BJ31" s="2" t="s">
        <v>80</v>
      </c>
      <c r="BK31" s="2" t="s">
        <v>80</v>
      </c>
      <c r="BL31" s="2" t="s">
        <v>80</v>
      </c>
      <c r="BM31" s="2" t="s">
        <v>80</v>
      </c>
      <c r="BN31" s="2" t="s">
        <v>80</v>
      </c>
      <c r="BO31" s="2" t="s">
        <v>80</v>
      </c>
      <c r="BP31" s="2" t="s">
        <v>80</v>
      </c>
    </row>
    <row r="32" spans="1:68" x14ac:dyDescent="0.25">
      <c r="A32">
        <v>31</v>
      </c>
      <c r="B32" s="1">
        <v>43111.174293981479</v>
      </c>
      <c r="C32" s="2" t="s">
        <v>207</v>
      </c>
      <c r="D32" s="3">
        <v>0.25694444444444442</v>
      </c>
      <c r="E32" s="2" t="s">
        <v>69</v>
      </c>
      <c r="F32">
        <v>1</v>
      </c>
      <c r="G32">
        <v>2018</v>
      </c>
      <c r="H32">
        <v>1</v>
      </c>
      <c r="I32">
        <v>11</v>
      </c>
      <c r="J32">
        <v>0</v>
      </c>
      <c r="K32">
        <v>0</v>
      </c>
      <c r="L32">
        <v>4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 s="2" t="s">
        <v>208</v>
      </c>
      <c r="T32" s="2" t="s">
        <v>71</v>
      </c>
      <c r="U32" s="2" t="s">
        <v>123</v>
      </c>
      <c r="V32" s="2" t="s">
        <v>73</v>
      </c>
      <c r="W32">
        <v>1</v>
      </c>
      <c r="X32" s="2" t="s">
        <v>74</v>
      </c>
      <c r="Y32">
        <v>200</v>
      </c>
      <c r="Z32">
        <v>85</v>
      </c>
      <c r="AA32" s="2" t="s">
        <v>209</v>
      </c>
      <c r="AB32" s="2" t="s">
        <v>131</v>
      </c>
      <c r="AC32">
        <v>682015</v>
      </c>
      <c r="AD32" s="2" t="s">
        <v>87</v>
      </c>
      <c r="AE32">
        <v>285</v>
      </c>
      <c r="AF32" s="2" t="s">
        <v>126</v>
      </c>
      <c r="AG32" s="2" t="s">
        <v>127</v>
      </c>
      <c r="AH32">
        <v>17</v>
      </c>
      <c r="AI32">
        <v>34</v>
      </c>
      <c r="AJ32">
        <v>166</v>
      </c>
      <c r="AK32" s="2">
        <f>Kaggle_Books_Selling_Records[[#This Row],[Cost Price]]/100</f>
        <v>1.66</v>
      </c>
      <c r="AL32" s="2" t="s">
        <v>80</v>
      </c>
      <c r="AM32" s="2" t="s">
        <v>80</v>
      </c>
      <c r="AN32" s="2" t="s">
        <v>80</v>
      </c>
      <c r="AO32" s="2" t="s">
        <v>80</v>
      </c>
      <c r="AP32" s="2" t="s">
        <v>80</v>
      </c>
      <c r="AQ32" s="2" t="s">
        <v>80</v>
      </c>
      <c r="AR32" s="2" t="s">
        <v>80</v>
      </c>
      <c r="AS32" s="2" t="s">
        <v>80</v>
      </c>
      <c r="AT32" s="2" t="s">
        <v>80</v>
      </c>
      <c r="AU32" s="2" t="s">
        <v>80</v>
      </c>
      <c r="AV32" s="2" t="s">
        <v>80</v>
      </c>
      <c r="AW32" s="2" t="s">
        <v>80</v>
      </c>
      <c r="AX32" s="2" t="s">
        <v>80</v>
      </c>
      <c r="AY32" s="2" t="s">
        <v>80</v>
      </c>
      <c r="AZ32" s="2" t="s">
        <v>80</v>
      </c>
      <c r="BA32" s="2" t="s">
        <v>80</v>
      </c>
      <c r="BB32" s="2" t="s">
        <v>80</v>
      </c>
      <c r="BC32" s="2" t="s">
        <v>80</v>
      </c>
      <c r="BD32" s="2" t="s">
        <v>80</v>
      </c>
      <c r="BE32" s="2" t="s">
        <v>80</v>
      </c>
      <c r="BF32" s="2" t="s">
        <v>80</v>
      </c>
      <c r="BG32" s="2" t="s">
        <v>80</v>
      </c>
      <c r="BH32" s="2" t="s">
        <v>80</v>
      </c>
      <c r="BI32" s="2" t="s">
        <v>80</v>
      </c>
      <c r="BJ32" s="2" t="s">
        <v>80</v>
      </c>
      <c r="BK32" s="2" t="s">
        <v>80</v>
      </c>
      <c r="BL32" s="2" t="s">
        <v>80</v>
      </c>
      <c r="BM32" s="2" t="s">
        <v>80</v>
      </c>
      <c r="BN32" s="2" t="s">
        <v>80</v>
      </c>
      <c r="BO32" s="2" t="s">
        <v>80</v>
      </c>
      <c r="BP32" s="2" t="s">
        <v>80</v>
      </c>
    </row>
    <row r="33" spans="1:68" x14ac:dyDescent="0.25">
      <c r="A33">
        <v>32</v>
      </c>
      <c r="B33" s="1">
        <v>43111.221805555557</v>
      </c>
      <c r="C33" s="2" t="s">
        <v>207</v>
      </c>
      <c r="D33" s="3">
        <v>0.30486111111111114</v>
      </c>
      <c r="E33" s="2" t="s">
        <v>69</v>
      </c>
      <c r="F33">
        <v>1</v>
      </c>
      <c r="G33">
        <v>2018</v>
      </c>
      <c r="H33">
        <v>1</v>
      </c>
      <c r="I33">
        <v>11</v>
      </c>
      <c r="J33">
        <v>0</v>
      </c>
      <c r="K33">
        <v>0</v>
      </c>
      <c r="L33">
        <v>4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 s="2" t="s">
        <v>210</v>
      </c>
      <c r="T33" s="2" t="s">
        <v>71</v>
      </c>
      <c r="U33" s="2" t="s">
        <v>211</v>
      </c>
      <c r="V33" s="2" t="s">
        <v>73</v>
      </c>
      <c r="W33">
        <v>1</v>
      </c>
      <c r="X33" s="2" t="s">
        <v>74</v>
      </c>
      <c r="Y33">
        <v>910</v>
      </c>
      <c r="Z33">
        <v>85</v>
      </c>
      <c r="AA33" s="2" t="s">
        <v>212</v>
      </c>
      <c r="AB33" s="2" t="s">
        <v>154</v>
      </c>
      <c r="AC33">
        <v>335512</v>
      </c>
      <c r="AD33" s="2" t="s">
        <v>77</v>
      </c>
      <c r="AE33">
        <v>995</v>
      </c>
      <c r="AF33" s="2" t="s">
        <v>213</v>
      </c>
      <c r="AG33" s="2" t="s">
        <v>79</v>
      </c>
      <c r="AH33">
        <v>13</v>
      </c>
      <c r="AI33">
        <v>1183</v>
      </c>
      <c r="AJ33">
        <v>7917</v>
      </c>
      <c r="AK33" s="2">
        <f>Kaggle_Books_Selling_Records[[#This Row],[Cost Price]]/100</f>
        <v>79.17</v>
      </c>
      <c r="AL33" s="2" t="s">
        <v>80</v>
      </c>
      <c r="AM33" s="2" t="s">
        <v>80</v>
      </c>
      <c r="AN33" s="2" t="s">
        <v>80</v>
      </c>
      <c r="AO33" s="2" t="s">
        <v>80</v>
      </c>
      <c r="AP33" s="2" t="s">
        <v>80</v>
      </c>
      <c r="AQ33" s="2" t="s">
        <v>80</v>
      </c>
      <c r="AR33" s="2" t="s">
        <v>80</v>
      </c>
      <c r="AS33" s="2" t="s">
        <v>80</v>
      </c>
      <c r="AT33" s="2" t="s">
        <v>80</v>
      </c>
      <c r="AU33" s="2" t="s">
        <v>80</v>
      </c>
      <c r="AV33" s="2" t="s">
        <v>80</v>
      </c>
      <c r="AW33" s="2" t="s">
        <v>80</v>
      </c>
      <c r="AX33" s="2" t="s">
        <v>80</v>
      </c>
      <c r="AY33" s="2" t="s">
        <v>80</v>
      </c>
      <c r="AZ33" s="2" t="s">
        <v>80</v>
      </c>
      <c r="BA33" s="2" t="s">
        <v>80</v>
      </c>
      <c r="BB33" s="2" t="s">
        <v>80</v>
      </c>
      <c r="BC33" s="2" t="s">
        <v>80</v>
      </c>
      <c r="BD33" s="2" t="s">
        <v>80</v>
      </c>
      <c r="BE33" s="2" t="s">
        <v>80</v>
      </c>
      <c r="BF33" s="2" t="s">
        <v>80</v>
      </c>
      <c r="BG33" s="2" t="s">
        <v>80</v>
      </c>
      <c r="BH33" s="2" t="s">
        <v>80</v>
      </c>
      <c r="BI33" s="2" t="s">
        <v>80</v>
      </c>
      <c r="BJ33" s="2" t="s">
        <v>80</v>
      </c>
      <c r="BK33" s="2" t="s">
        <v>80</v>
      </c>
      <c r="BL33" s="2" t="s">
        <v>80</v>
      </c>
      <c r="BM33" s="2" t="s">
        <v>80</v>
      </c>
      <c r="BN33" s="2" t="s">
        <v>80</v>
      </c>
      <c r="BO33" s="2" t="s">
        <v>80</v>
      </c>
      <c r="BP33" s="2" t="s">
        <v>80</v>
      </c>
    </row>
    <row r="34" spans="1:68" x14ac:dyDescent="0.25">
      <c r="A34">
        <v>33</v>
      </c>
      <c r="B34" s="1">
        <v>43111.682789351849</v>
      </c>
      <c r="C34" s="2" t="s">
        <v>207</v>
      </c>
      <c r="D34" s="3">
        <v>0.76597222222222228</v>
      </c>
      <c r="E34" s="2" t="s">
        <v>69</v>
      </c>
      <c r="F34">
        <v>1</v>
      </c>
      <c r="G34">
        <v>2018</v>
      </c>
      <c r="H34">
        <v>1</v>
      </c>
      <c r="I34">
        <v>11</v>
      </c>
      <c r="J34">
        <v>0</v>
      </c>
      <c r="K34">
        <v>0</v>
      </c>
      <c r="L34">
        <v>4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 s="2" t="s">
        <v>214</v>
      </c>
      <c r="T34" s="2" t="s">
        <v>83</v>
      </c>
      <c r="U34" s="2" t="s">
        <v>129</v>
      </c>
      <c r="V34" s="2" t="s">
        <v>73</v>
      </c>
      <c r="W34">
        <v>1</v>
      </c>
      <c r="X34" s="2" t="s">
        <v>74</v>
      </c>
      <c r="Y34">
        <v>610</v>
      </c>
      <c r="Z34">
        <v>85</v>
      </c>
      <c r="AA34" s="2" t="s">
        <v>215</v>
      </c>
      <c r="AB34" s="2" t="s">
        <v>125</v>
      </c>
      <c r="AC34">
        <v>495001</v>
      </c>
      <c r="AD34" s="2" t="s">
        <v>87</v>
      </c>
      <c r="AE34">
        <v>695</v>
      </c>
      <c r="AF34" s="2" t="s">
        <v>132</v>
      </c>
      <c r="AG34" s="2" t="s">
        <v>133</v>
      </c>
      <c r="AH34">
        <v>17</v>
      </c>
      <c r="AI34">
        <v>1037</v>
      </c>
      <c r="AJ34">
        <v>5063</v>
      </c>
      <c r="AK34" s="2">
        <f>Kaggle_Books_Selling_Records[[#This Row],[Cost Price]]/100</f>
        <v>50.63</v>
      </c>
      <c r="AL34" s="2" t="s">
        <v>80</v>
      </c>
      <c r="AM34" s="2" t="s">
        <v>80</v>
      </c>
      <c r="AN34" s="2" t="s">
        <v>80</v>
      </c>
      <c r="AO34" s="2" t="s">
        <v>80</v>
      </c>
      <c r="AP34" s="2" t="s">
        <v>80</v>
      </c>
      <c r="AQ34" s="2" t="s">
        <v>80</v>
      </c>
      <c r="AR34" s="2" t="s">
        <v>80</v>
      </c>
      <c r="AS34" s="2" t="s">
        <v>80</v>
      </c>
      <c r="AT34" s="2" t="s">
        <v>80</v>
      </c>
      <c r="AU34" s="2" t="s">
        <v>80</v>
      </c>
      <c r="AV34" s="2" t="s">
        <v>80</v>
      </c>
      <c r="AW34" s="2" t="s">
        <v>80</v>
      </c>
      <c r="AX34" s="2" t="s">
        <v>80</v>
      </c>
      <c r="AY34" s="2" t="s">
        <v>80</v>
      </c>
      <c r="AZ34" s="2" t="s">
        <v>80</v>
      </c>
      <c r="BA34" s="2" t="s">
        <v>80</v>
      </c>
      <c r="BB34" s="2" t="s">
        <v>80</v>
      </c>
      <c r="BC34" s="2" t="s">
        <v>80</v>
      </c>
      <c r="BD34" s="2" t="s">
        <v>80</v>
      </c>
      <c r="BE34" s="2" t="s">
        <v>80</v>
      </c>
      <c r="BF34" s="2" t="s">
        <v>80</v>
      </c>
      <c r="BG34" s="2" t="s">
        <v>80</v>
      </c>
      <c r="BH34" s="2" t="s">
        <v>80</v>
      </c>
      <c r="BI34" s="2" t="s">
        <v>80</v>
      </c>
      <c r="BJ34" s="2" t="s">
        <v>80</v>
      </c>
      <c r="BK34" s="2" t="s">
        <v>80</v>
      </c>
      <c r="BL34" s="2" t="s">
        <v>80</v>
      </c>
      <c r="BM34" s="2" t="s">
        <v>80</v>
      </c>
      <c r="BN34" s="2" t="s">
        <v>80</v>
      </c>
      <c r="BO34" s="2" t="s">
        <v>80</v>
      </c>
      <c r="BP34" s="2" t="s">
        <v>80</v>
      </c>
    </row>
    <row r="35" spans="1:68" x14ac:dyDescent="0.25">
      <c r="A35">
        <v>34</v>
      </c>
      <c r="B35" s="1">
        <v>43112.02721064815</v>
      </c>
      <c r="C35" s="2" t="s">
        <v>216</v>
      </c>
      <c r="D35" s="3">
        <v>0.11041666666666666</v>
      </c>
      <c r="E35" s="2" t="s">
        <v>69</v>
      </c>
      <c r="F35">
        <v>1</v>
      </c>
      <c r="G35">
        <v>2018</v>
      </c>
      <c r="H35">
        <v>1</v>
      </c>
      <c r="I35">
        <v>12</v>
      </c>
      <c r="J35">
        <v>0</v>
      </c>
      <c r="K35">
        <v>0</v>
      </c>
      <c r="L35">
        <v>5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 s="2" t="s">
        <v>217</v>
      </c>
      <c r="T35" s="2" t="s">
        <v>71</v>
      </c>
      <c r="U35" s="2" t="s">
        <v>218</v>
      </c>
      <c r="V35" s="2" t="s">
        <v>73</v>
      </c>
      <c r="W35">
        <v>1</v>
      </c>
      <c r="X35" s="2" t="s">
        <v>74</v>
      </c>
      <c r="Y35">
        <v>465</v>
      </c>
      <c r="Z35">
        <v>85</v>
      </c>
      <c r="AA35" s="2" t="s">
        <v>219</v>
      </c>
      <c r="AB35" s="2" t="s">
        <v>76</v>
      </c>
      <c r="AC35">
        <v>500100</v>
      </c>
      <c r="AD35" s="2" t="s">
        <v>77</v>
      </c>
      <c r="AE35">
        <v>550</v>
      </c>
      <c r="AF35" s="2" t="s">
        <v>220</v>
      </c>
      <c r="AG35" s="2" t="s">
        <v>221</v>
      </c>
      <c r="AH35">
        <v>13</v>
      </c>
      <c r="AI35">
        <v>6045</v>
      </c>
      <c r="AJ35">
        <v>40455</v>
      </c>
      <c r="AK35" s="2">
        <f>Kaggle_Books_Selling_Records[[#This Row],[Cost Price]]/100</f>
        <v>404.55</v>
      </c>
      <c r="AL35" s="2" t="s">
        <v>80</v>
      </c>
      <c r="AM35" s="2" t="s">
        <v>80</v>
      </c>
      <c r="AN35" s="2" t="s">
        <v>80</v>
      </c>
      <c r="AO35" s="2" t="s">
        <v>80</v>
      </c>
      <c r="AP35" s="2" t="s">
        <v>80</v>
      </c>
      <c r="AQ35" s="2" t="s">
        <v>80</v>
      </c>
      <c r="AR35" s="2" t="s">
        <v>80</v>
      </c>
      <c r="AS35" s="2" t="s">
        <v>80</v>
      </c>
      <c r="AT35" s="2" t="s">
        <v>80</v>
      </c>
      <c r="AU35" s="2" t="s">
        <v>80</v>
      </c>
      <c r="AV35" s="2" t="s">
        <v>80</v>
      </c>
      <c r="AW35" s="2" t="s">
        <v>80</v>
      </c>
      <c r="AX35" s="2" t="s">
        <v>80</v>
      </c>
      <c r="AY35" s="2" t="s">
        <v>80</v>
      </c>
      <c r="AZ35" s="2" t="s">
        <v>80</v>
      </c>
      <c r="BA35" s="2" t="s">
        <v>80</v>
      </c>
      <c r="BB35" s="2" t="s">
        <v>80</v>
      </c>
      <c r="BC35" s="2" t="s">
        <v>80</v>
      </c>
      <c r="BD35" s="2" t="s">
        <v>80</v>
      </c>
      <c r="BE35" s="2" t="s">
        <v>80</v>
      </c>
      <c r="BF35" s="2" t="s">
        <v>80</v>
      </c>
      <c r="BG35" s="2" t="s">
        <v>80</v>
      </c>
      <c r="BH35" s="2" t="s">
        <v>80</v>
      </c>
      <c r="BI35" s="2" t="s">
        <v>80</v>
      </c>
      <c r="BJ35" s="2" t="s">
        <v>80</v>
      </c>
      <c r="BK35" s="2" t="s">
        <v>80</v>
      </c>
      <c r="BL35" s="2" t="s">
        <v>80</v>
      </c>
      <c r="BM35" s="2" t="s">
        <v>80</v>
      </c>
      <c r="BN35" s="2" t="s">
        <v>80</v>
      </c>
      <c r="BO35" s="2" t="s">
        <v>80</v>
      </c>
      <c r="BP35" s="2" t="s">
        <v>80</v>
      </c>
    </row>
    <row r="36" spans="1:68" x14ac:dyDescent="0.25">
      <c r="A36">
        <v>35</v>
      </c>
      <c r="B36" s="1">
        <v>43112.10465277778</v>
      </c>
      <c r="C36" s="2" t="s">
        <v>216</v>
      </c>
      <c r="D36" s="3">
        <v>0.1875</v>
      </c>
      <c r="E36" s="2" t="s">
        <v>69</v>
      </c>
      <c r="F36">
        <v>1</v>
      </c>
      <c r="G36">
        <v>2018</v>
      </c>
      <c r="H36">
        <v>1</v>
      </c>
      <c r="I36">
        <v>12</v>
      </c>
      <c r="J36">
        <v>0</v>
      </c>
      <c r="K36">
        <v>0</v>
      </c>
      <c r="L36">
        <v>5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 s="2" t="s">
        <v>222</v>
      </c>
      <c r="T36" s="2" t="s">
        <v>71</v>
      </c>
      <c r="U36" s="2" t="s">
        <v>129</v>
      </c>
      <c r="V36" s="2" t="s">
        <v>73</v>
      </c>
      <c r="W36">
        <v>1</v>
      </c>
      <c r="X36" s="2" t="s">
        <v>74</v>
      </c>
      <c r="Y36">
        <v>610</v>
      </c>
      <c r="Z36">
        <v>85</v>
      </c>
      <c r="AA36" s="2" t="s">
        <v>223</v>
      </c>
      <c r="AB36" s="2" t="s">
        <v>125</v>
      </c>
      <c r="AC36">
        <v>497223</v>
      </c>
      <c r="AD36" s="2" t="s">
        <v>87</v>
      </c>
      <c r="AE36">
        <v>695</v>
      </c>
      <c r="AF36" s="2" t="s">
        <v>132</v>
      </c>
      <c r="AG36" s="2" t="s">
        <v>133</v>
      </c>
      <c r="AH36">
        <v>17</v>
      </c>
      <c r="AI36">
        <v>1037</v>
      </c>
      <c r="AJ36">
        <v>5063</v>
      </c>
      <c r="AK36" s="2">
        <f>Kaggle_Books_Selling_Records[[#This Row],[Cost Price]]/100</f>
        <v>50.63</v>
      </c>
      <c r="AL36" s="2" t="s">
        <v>80</v>
      </c>
      <c r="AM36" s="2" t="s">
        <v>80</v>
      </c>
      <c r="AN36" s="2" t="s">
        <v>80</v>
      </c>
      <c r="AO36" s="2" t="s">
        <v>80</v>
      </c>
      <c r="AP36" s="2" t="s">
        <v>80</v>
      </c>
      <c r="AQ36" s="2" t="s">
        <v>80</v>
      </c>
      <c r="AR36" s="2" t="s">
        <v>80</v>
      </c>
      <c r="AS36" s="2" t="s">
        <v>80</v>
      </c>
      <c r="AT36" s="2" t="s">
        <v>80</v>
      </c>
      <c r="AU36" s="2" t="s">
        <v>80</v>
      </c>
      <c r="AV36" s="2" t="s">
        <v>80</v>
      </c>
      <c r="AW36" s="2" t="s">
        <v>80</v>
      </c>
      <c r="AX36" s="2" t="s">
        <v>80</v>
      </c>
      <c r="AY36" s="2" t="s">
        <v>80</v>
      </c>
      <c r="AZ36" s="2" t="s">
        <v>80</v>
      </c>
      <c r="BA36" s="2" t="s">
        <v>80</v>
      </c>
      <c r="BB36" s="2" t="s">
        <v>80</v>
      </c>
      <c r="BC36" s="2" t="s">
        <v>80</v>
      </c>
      <c r="BD36" s="2" t="s">
        <v>80</v>
      </c>
      <c r="BE36" s="2" t="s">
        <v>80</v>
      </c>
      <c r="BF36" s="2" t="s">
        <v>80</v>
      </c>
      <c r="BG36" s="2" t="s">
        <v>80</v>
      </c>
      <c r="BH36" s="2" t="s">
        <v>80</v>
      </c>
      <c r="BI36" s="2" t="s">
        <v>80</v>
      </c>
      <c r="BJ36" s="2" t="s">
        <v>80</v>
      </c>
      <c r="BK36" s="2" t="s">
        <v>80</v>
      </c>
      <c r="BL36" s="2" t="s">
        <v>80</v>
      </c>
      <c r="BM36" s="2" t="s">
        <v>80</v>
      </c>
      <c r="BN36" s="2" t="s">
        <v>80</v>
      </c>
      <c r="BO36" s="2" t="s">
        <v>80</v>
      </c>
      <c r="BP36" s="2" t="s">
        <v>80</v>
      </c>
    </row>
    <row r="37" spans="1:68" x14ac:dyDescent="0.25">
      <c r="A37">
        <v>36</v>
      </c>
      <c r="B37" s="1">
        <v>43112.143113425926</v>
      </c>
      <c r="C37" s="2" t="s">
        <v>216</v>
      </c>
      <c r="D37" s="3">
        <v>0.22638888888888889</v>
      </c>
      <c r="E37" s="2" t="s">
        <v>69</v>
      </c>
      <c r="F37">
        <v>1</v>
      </c>
      <c r="G37">
        <v>2018</v>
      </c>
      <c r="H37">
        <v>1</v>
      </c>
      <c r="I37">
        <v>12</v>
      </c>
      <c r="J37">
        <v>0</v>
      </c>
      <c r="K37">
        <v>0</v>
      </c>
      <c r="L37">
        <v>5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 s="2" t="s">
        <v>224</v>
      </c>
      <c r="T37" s="2" t="s">
        <v>71</v>
      </c>
      <c r="U37" s="2" t="s">
        <v>72</v>
      </c>
      <c r="V37" s="2" t="s">
        <v>73</v>
      </c>
      <c r="W37">
        <v>1</v>
      </c>
      <c r="X37" s="2" t="s">
        <v>74</v>
      </c>
      <c r="Y37">
        <v>999</v>
      </c>
      <c r="Z37">
        <v>85</v>
      </c>
      <c r="AA37" s="2" t="s">
        <v>225</v>
      </c>
      <c r="AB37" s="2" t="s">
        <v>226</v>
      </c>
      <c r="AC37">
        <v>246149</v>
      </c>
      <c r="AD37" s="2" t="s">
        <v>77</v>
      </c>
      <c r="AE37">
        <v>1084</v>
      </c>
      <c r="AF37" s="2" t="s">
        <v>78</v>
      </c>
      <c r="AG37" s="2" t="s">
        <v>79</v>
      </c>
      <c r="AH37">
        <v>13</v>
      </c>
      <c r="AI37">
        <v>12987</v>
      </c>
      <c r="AJ37">
        <v>86913</v>
      </c>
      <c r="AK37" s="2">
        <f>Kaggle_Books_Selling_Records[[#This Row],[Cost Price]]/100</f>
        <v>869.13</v>
      </c>
      <c r="AL37" s="2" t="s">
        <v>80</v>
      </c>
      <c r="AM37" s="2" t="s">
        <v>80</v>
      </c>
      <c r="AN37" s="2" t="s">
        <v>80</v>
      </c>
      <c r="AO37" s="2" t="s">
        <v>80</v>
      </c>
      <c r="AP37" s="2" t="s">
        <v>80</v>
      </c>
      <c r="AQ37" s="2" t="s">
        <v>80</v>
      </c>
      <c r="AR37" s="2" t="s">
        <v>80</v>
      </c>
      <c r="AS37" s="2" t="s">
        <v>80</v>
      </c>
      <c r="AT37" s="2" t="s">
        <v>80</v>
      </c>
      <c r="AU37" s="2" t="s">
        <v>80</v>
      </c>
      <c r="AV37" s="2" t="s">
        <v>80</v>
      </c>
      <c r="AW37" s="2" t="s">
        <v>80</v>
      </c>
      <c r="AX37" s="2" t="s">
        <v>80</v>
      </c>
      <c r="AY37" s="2" t="s">
        <v>80</v>
      </c>
      <c r="AZ37" s="2" t="s">
        <v>80</v>
      </c>
      <c r="BA37" s="2" t="s">
        <v>80</v>
      </c>
      <c r="BB37" s="2" t="s">
        <v>80</v>
      </c>
      <c r="BC37" s="2" t="s">
        <v>80</v>
      </c>
      <c r="BD37" s="2" t="s">
        <v>80</v>
      </c>
      <c r="BE37" s="2" t="s">
        <v>80</v>
      </c>
      <c r="BF37" s="2" t="s">
        <v>80</v>
      </c>
      <c r="BG37" s="2" t="s">
        <v>80</v>
      </c>
      <c r="BH37" s="2" t="s">
        <v>80</v>
      </c>
      <c r="BI37" s="2" t="s">
        <v>80</v>
      </c>
      <c r="BJ37" s="2" t="s">
        <v>80</v>
      </c>
      <c r="BK37" s="2" t="s">
        <v>80</v>
      </c>
      <c r="BL37" s="2" t="s">
        <v>80</v>
      </c>
      <c r="BM37" s="2" t="s">
        <v>80</v>
      </c>
      <c r="BN37" s="2" t="s">
        <v>80</v>
      </c>
      <c r="BO37" s="2" t="s">
        <v>80</v>
      </c>
      <c r="BP37" s="2" t="s">
        <v>80</v>
      </c>
    </row>
    <row r="38" spans="1:68" x14ac:dyDescent="0.25">
      <c r="A38">
        <v>37</v>
      </c>
      <c r="B38" s="1">
        <v>43112.164537037039</v>
      </c>
      <c r="C38" s="2" t="s">
        <v>216</v>
      </c>
      <c r="D38" s="3">
        <v>0.24722222222222223</v>
      </c>
      <c r="E38" s="2" t="s">
        <v>69</v>
      </c>
      <c r="F38">
        <v>1</v>
      </c>
      <c r="G38">
        <v>2018</v>
      </c>
      <c r="H38">
        <v>1</v>
      </c>
      <c r="I38">
        <v>12</v>
      </c>
      <c r="J38">
        <v>0</v>
      </c>
      <c r="K38">
        <v>0</v>
      </c>
      <c r="L38">
        <v>5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 s="2" t="s">
        <v>227</v>
      </c>
      <c r="T38" s="2" t="s">
        <v>71</v>
      </c>
      <c r="U38" s="2" t="s">
        <v>191</v>
      </c>
      <c r="V38" s="2" t="s">
        <v>73</v>
      </c>
      <c r="W38">
        <v>1</v>
      </c>
      <c r="X38" s="2" t="s">
        <v>74</v>
      </c>
      <c r="Y38">
        <v>959</v>
      </c>
      <c r="Z38">
        <v>85</v>
      </c>
      <c r="AA38" s="2" t="s">
        <v>150</v>
      </c>
      <c r="AB38" s="2" t="s">
        <v>151</v>
      </c>
      <c r="AC38">
        <v>400706</v>
      </c>
      <c r="AD38" s="2" t="s">
        <v>193</v>
      </c>
      <c r="AE38">
        <v>1044</v>
      </c>
      <c r="AF38" s="2" t="s">
        <v>194</v>
      </c>
      <c r="AG38" s="2" t="s">
        <v>195</v>
      </c>
      <c r="AH38">
        <v>18</v>
      </c>
      <c r="AI38">
        <v>17262</v>
      </c>
      <c r="AJ38">
        <v>78638</v>
      </c>
      <c r="AK38" s="2">
        <f>Kaggle_Books_Selling_Records[[#This Row],[Cost Price]]/100</f>
        <v>786.38</v>
      </c>
      <c r="AL38" s="2" t="s">
        <v>80</v>
      </c>
      <c r="AM38" s="2" t="s">
        <v>80</v>
      </c>
      <c r="AN38" s="2" t="s">
        <v>80</v>
      </c>
      <c r="AO38" s="2" t="s">
        <v>80</v>
      </c>
      <c r="AP38" s="2" t="s">
        <v>80</v>
      </c>
      <c r="AQ38" s="2" t="s">
        <v>80</v>
      </c>
      <c r="AR38" s="2" t="s">
        <v>80</v>
      </c>
      <c r="AS38" s="2" t="s">
        <v>80</v>
      </c>
      <c r="AT38" s="2" t="s">
        <v>80</v>
      </c>
      <c r="AU38" s="2" t="s">
        <v>80</v>
      </c>
      <c r="AV38" s="2" t="s">
        <v>80</v>
      </c>
      <c r="AW38" s="2" t="s">
        <v>80</v>
      </c>
      <c r="AX38" s="2" t="s">
        <v>80</v>
      </c>
      <c r="AY38" s="2" t="s">
        <v>80</v>
      </c>
      <c r="AZ38" s="2" t="s">
        <v>80</v>
      </c>
      <c r="BA38" s="2" t="s">
        <v>80</v>
      </c>
      <c r="BB38" s="2" t="s">
        <v>80</v>
      </c>
      <c r="BC38" s="2" t="s">
        <v>80</v>
      </c>
      <c r="BD38" s="2" t="s">
        <v>80</v>
      </c>
      <c r="BE38" s="2" t="s">
        <v>80</v>
      </c>
      <c r="BF38" s="2" t="s">
        <v>80</v>
      </c>
      <c r="BG38" s="2" t="s">
        <v>80</v>
      </c>
      <c r="BH38" s="2" t="s">
        <v>80</v>
      </c>
      <c r="BI38" s="2" t="s">
        <v>80</v>
      </c>
      <c r="BJ38" s="2" t="s">
        <v>80</v>
      </c>
      <c r="BK38" s="2" t="s">
        <v>80</v>
      </c>
      <c r="BL38" s="2" t="s">
        <v>80</v>
      </c>
      <c r="BM38" s="2" t="s">
        <v>80</v>
      </c>
      <c r="BN38" s="2" t="s">
        <v>80</v>
      </c>
      <c r="BO38" s="2" t="s">
        <v>80</v>
      </c>
      <c r="BP38" s="2" t="s">
        <v>80</v>
      </c>
    </row>
    <row r="39" spans="1:68" x14ac:dyDescent="0.25">
      <c r="A39">
        <v>38</v>
      </c>
      <c r="B39" s="1">
        <v>43112.214988425927</v>
      </c>
      <c r="C39" s="2" t="s">
        <v>216</v>
      </c>
      <c r="D39" s="3">
        <v>0.29791666666666666</v>
      </c>
      <c r="E39" s="2" t="s">
        <v>69</v>
      </c>
      <c r="F39">
        <v>1</v>
      </c>
      <c r="G39">
        <v>2018</v>
      </c>
      <c r="H39">
        <v>1</v>
      </c>
      <c r="I39">
        <v>12</v>
      </c>
      <c r="J39">
        <v>0</v>
      </c>
      <c r="K39">
        <v>0</v>
      </c>
      <c r="L39">
        <v>5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 s="2" t="s">
        <v>228</v>
      </c>
      <c r="T39" s="2" t="s">
        <v>71</v>
      </c>
      <c r="U39" s="2" t="s">
        <v>111</v>
      </c>
      <c r="V39" s="2" t="s">
        <v>73</v>
      </c>
      <c r="W39">
        <v>1</v>
      </c>
      <c r="X39" s="2" t="s">
        <v>74</v>
      </c>
      <c r="Y39">
        <v>425</v>
      </c>
      <c r="Z39">
        <v>85</v>
      </c>
      <c r="AA39" s="2" t="s">
        <v>229</v>
      </c>
      <c r="AB39" s="2" t="s">
        <v>137</v>
      </c>
      <c r="AC39">
        <v>201306</v>
      </c>
      <c r="AD39" s="2" t="s">
        <v>77</v>
      </c>
      <c r="AE39">
        <v>510</v>
      </c>
      <c r="AF39" s="2" t="s">
        <v>114</v>
      </c>
      <c r="AG39" s="2" t="s">
        <v>115</v>
      </c>
      <c r="AH39">
        <v>13</v>
      </c>
      <c r="AI39">
        <v>5525</v>
      </c>
      <c r="AJ39">
        <v>36975</v>
      </c>
      <c r="AK39" s="2">
        <f>Kaggle_Books_Selling_Records[[#This Row],[Cost Price]]/100</f>
        <v>369.75</v>
      </c>
      <c r="AL39" s="2" t="s">
        <v>80</v>
      </c>
      <c r="AM39" s="2" t="s">
        <v>80</v>
      </c>
      <c r="AN39" s="2" t="s">
        <v>80</v>
      </c>
      <c r="AO39" s="2" t="s">
        <v>80</v>
      </c>
      <c r="AP39" s="2" t="s">
        <v>80</v>
      </c>
      <c r="AQ39" s="2" t="s">
        <v>80</v>
      </c>
      <c r="AR39" s="2" t="s">
        <v>80</v>
      </c>
      <c r="AS39" s="2" t="s">
        <v>80</v>
      </c>
      <c r="AT39" s="2" t="s">
        <v>80</v>
      </c>
      <c r="AU39" s="2" t="s">
        <v>80</v>
      </c>
      <c r="AV39" s="2" t="s">
        <v>80</v>
      </c>
      <c r="AW39" s="2" t="s">
        <v>80</v>
      </c>
      <c r="AX39" s="2" t="s">
        <v>80</v>
      </c>
      <c r="AY39" s="2" t="s">
        <v>80</v>
      </c>
      <c r="AZ39" s="2" t="s">
        <v>80</v>
      </c>
      <c r="BA39" s="2" t="s">
        <v>80</v>
      </c>
      <c r="BB39" s="2" t="s">
        <v>80</v>
      </c>
      <c r="BC39" s="2" t="s">
        <v>80</v>
      </c>
      <c r="BD39" s="2" t="s">
        <v>80</v>
      </c>
      <c r="BE39" s="2" t="s">
        <v>80</v>
      </c>
      <c r="BF39" s="2" t="s">
        <v>80</v>
      </c>
      <c r="BG39" s="2" t="s">
        <v>80</v>
      </c>
      <c r="BH39" s="2" t="s">
        <v>80</v>
      </c>
      <c r="BI39" s="2" t="s">
        <v>80</v>
      </c>
      <c r="BJ39" s="2" t="s">
        <v>80</v>
      </c>
      <c r="BK39" s="2" t="s">
        <v>80</v>
      </c>
      <c r="BL39" s="2" t="s">
        <v>80</v>
      </c>
      <c r="BM39" s="2" t="s">
        <v>80</v>
      </c>
      <c r="BN39" s="2" t="s">
        <v>80</v>
      </c>
      <c r="BO39" s="2" t="s">
        <v>80</v>
      </c>
      <c r="BP39" s="2" t="s">
        <v>80</v>
      </c>
    </row>
    <row r="40" spans="1:68" x14ac:dyDescent="0.25">
      <c r="A40">
        <v>39</v>
      </c>
      <c r="B40" s="1">
        <v>43112.243344907409</v>
      </c>
      <c r="C40" s="2" t="s">
        <v>216</v>
      </c>
      <c r="D40" s="3">
        <v>0.3263888888888889</v>
      </c>
      <c r="E40" s="2" t="s">
        <v>69</v>
      </c>
      <c r="F40">
        <v>1</v>
      </c>
      <c r="G40">
        <v>2018</v>
      </c>
      <c r="H40">
        <v>1</v>
      </c>
      <c r="I40">
        <v>12</v>
      </c>
      <c r="J40">
        <v>0</v>
      </c>
      <c r="K40">
        <v>0</v>
      </c>
      <c r="L40">
        <v>5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 s="2" t="s">
        <v>230</v>
      </c>
      <c r="T40" s="2" t="s">
        <v>71</v>
      </c>
      <c r="U40" s="2" t="s">
        <v>144</v>
      </c>
      <c r="V40" s="2" t="s">
        <v>73</v>
      </c>
      <c r="W40">
        <v>1</v>
      </c>
      <c r="X40" s="2" t="s">
        <v>74</v>
      </c>
      <c r="Y40">
        <v>645</v>
      </c>
      <c r="Z40">
        <v>85</v>
      </c>
      <c r="AA40" s="2" t="s">
        <v>192</v>
      </c>
      <c r="AB40" s="2" t="s">
        <v>151</v>
      </c>
      <c r="AC40">
        <v>400005</v>
      </c>
      <c r="AD40" s="2" t="s">
        <v>77</v>
      </c>
      <c r="AE40">
        <v>730</v>
      </c>
      <c r="AF40" s="2" t="s">
        <v>146</v>
      </c>
      <c r="AG40" s="2" t="s">
        <v>147</v>
      </c>
      <c r="AH40">
        <v>13</v>
      </c>
      <c r="AI40">
        <v>8385</v>
      </c>
      <c r="AJ40">
        <v>56115</v>
      </c>
      <c r="AK40" s="2">
        <f>Kaggle_Books_Selling_Records[[#This Row],[Cost Price]]/100</f>
        <v>561.15</v>
      </c>
      <c r="AL40" s="2" t="s">
        <v>80</v>
      </c>
      <c r="AM40" s="2" t="s">
        <v>80</v>
      </c>
      <c r="AN40" s="2" t="s">
        <v>80</v>
      </c>
      <c r="AO40" s="2" t="s">
        <v>80</v>
      </c>
      <c r="AP40" s="2" t="s">
        <v>80</v>
      </c>
      <c r="AQ40" s="2" t="s">
        <v>80</v>
      </c>
      <c r="AR40" s="2" t="s">
        <v>80</v>
      </c>
      <c r="AS40" s="2" t="s">
        <v>80</v>
      </c>
      <c r="AT40" s="2" t="s">
        <v>80</v>
      </c>
      <c r="AU40" s="2" t="s">
        <v>80</v>
      </c>
      <c r="AV40" s="2" t="s">
        <v>80</v>
      </c>
      <c r="AW40" s="2" t="s">
        <v>80</v>
      </c>
      <c r="AX40" s="2" t="s">
        <v>80</v>
      </c>
      <c r="AY40" s="2" t="s">
        <v>80</v>
      </c>
      <c r="AZ40" s="2" t="s">
        <v>80</v>
      </c>
      <c r="BA40" s="2" t="s">
        <v>80</v>
      </c>
      <c r="BB40" s="2" t="s">
        <v>80</v>
      </c>
      <c r="BC40" s="2" t="s">
        <v>80</v>
      </c>
      <c r="BD40" s="2" t="s">
        <v>80</v>
      </c>
      <c r="BE40" s="2" t="s">
        <v>80</v>
      </c>
      <c r="BF40" s="2" t="s">
        <v>80</v>
      </c>
      <c r="BG40" s="2" t="s">
        <v>80</v>
      </c>
      <c r="BH40" s="2" t="s">
        <v>80</v>
      </c>
      <c r="BI40" s="2" t="s">
        <v>80</v>
      </c>
      <c r="BJ40" s="2" t="s">
        <v>80</v>
      </c>
      <c r="BK40" s="2" t="s">
        <v>80</v>
      </c>
      <c r="BL40" s="2" t="s">
        <v>80</v>
      </c>
      <c r="BM40" s="2" t="s">
        <v>80</v>
      </c>
      <c r="BN40" s="2" t="s">
        <v>80</v>
      </c>
      <c r="BO40" s="2" t="s">
        <v>80</v>
      </c>
      <c r="BP40" s="2" t="s">
        <v>80</v>
      </c>
    </row>
    <row r="41" spans="1:68" x14ac:dyDescent="0.25">
      <c r="A41">
        <v>40</v>
      </c>
      <c r="B41" s="1">
        <v>43112.248576388891</v>
      </c>
      <c r="C41" s="2" t="s">
        <v>216</v>
      </c>
      <c r="D41" s="3">
        <v>0.33124999999999999</v>
      </c>
      <c r="E41" s="2" t="s">
        <v>69</v>
      </c>
      <c r="F41">
        <v>1</v>
      </c>
      <c r="G41">
        <v>2018</v>
      </c>
      <c r="H41">
        <v>1</v>
      </c>
      <c r="I41">
        <v>12</v>
      </c>
      <c r="J41">
        <v>0</v>
      </c>
      <c r="K41">
        <v>0</v>
      </c>
      <c r="L41">
        <v>5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 s="2" t="s">
        <v>231</v>
      </c>
      <c r="T41" s="2" t="s">
        <v>71</v>
      </c>
      <c r="U41" s="2" t="s">
        <v>129</v>
      </c>
      <c r="V41" s="2" t="s">
        <v>73</v>
      </c>
      <c r="W41">
        <v>1</v>
      </c>
      <c r="X41" s="2" t="s">
        <v>74</v>
      </c>
      <c r="Y41">
        <v>610</v>
      </c>
      <c r="Z41">
        <v>85</v>
      </c>
      <c r="AA41" s="2" t="s">
        <v>232</v>
      </c>
      <c r="AB41" s="2" t="s">
        <v>233</v>
      </c>
      <c r="AC41">
        <v>507002</v>
      </c>
      <c r="AD41" s="2" t="s">
        <v>87</v>
      </c>
      <c r="AE41">
        <v>695</v>
      </c>
      <c r="AF41" s="2" t="s">
        <v>132</v>
      </c>
      <c r="AG41" s="2" t="s">
        <v>133</v>
      </c>
      <c r="AH41">
        <v>17</v>
      </c>
      <c r="AI41">
        <v>1037</v>
      </c>
      <c r="AJ41">
        <v>5063</v>
      </c>
      <c r="AK41" s="2">
        <f>Kaggle_Books_Selling_Records[[#This Row],[Cost Price]]/100</f>
        <v>50.63</v>
      </c>
      <c r="AL41" s="2" t="s">
        <v>80</v>
      </c>
      <c r="AM41" s="2" t="s">
        <v>80</v>
      </c>
      <c r="AN41" s="2" t="s">
        <v>80</v>
      </c>
      <c r="AO41" s="2" t="s">
        <v>80</v>
      </c>
      <c r="AP41" s="2" t="s">
        <v>80</v>
      </c>
      <c r="AQ41" s="2" t="s">
        <v>80</v>
      </c>
      <c r="AR41" s="2" t="s">
        <v>80</v>
      </c>
      <c r="AS41" s="2" t="s">
        <v>80</v>
      </c>
      <c r="AT41" s="2" t="s">
        <v>80</v>
      </c>
      <c r="AU41" s="2" t="s">
        <v>80</v>
      </c>
      <c r="AV41" s="2" t="s">
        <v>80</v>
      </c>
      <c r="AW41" s="2" t="s">
        <v>80</v>
      </c>
      <c r="AX41" s="2" t="s">
        <v>80</v>
      </c>
      <c r="AY41" s="2" t="s">
        <v>80</v>
      </c>
      <c r="AZ41" s="2" t="s">
        <v>80</v>
      </c>
      <c r="BA41" s="2" t="s">
        <v>80</v>
      </c>
      <c r="BB41" s="2" t="s">
        <v>80</v>
      </c>
      <c r="BC41" s="2" t="s">
        <v>80</v>
      </c>
      <c r="BD41" s="2" t="s">
        <v>80</v>
      </c>
      <c r="BE41" s="2" t="s">
        <v>80</v>
      </c>
      <c r="BF41" s="2" t="s">
        <v>80</v>
      </c>
      <c r="BG41" s="2" t="s">
        <v>80</v>
      </c>
      <c r="BH41" s="2" t="s">
        <v>80</v>
      </c>
      <c r="BI41" s="2" t="s">
        <v>80</v>
      </c>
      <c r="BJ41" s="2" t="s">
        <v>80</v>
      </c>
      <c r="BK41" s="2" t="s">
        <v>80</v>
      </c>
      <c r="BL41" s="2" t="s">
        <v>80</v>
      </c>
      <c r="BM41" s="2" t="s">
        <v>80</v>
      </c>
      <c r="BN41" s="2" t="s">
        <v>80</v>
      </c>
      <c r="BO41" s="2" t="s">
        <v>80</v>
      </c>
      <c r="BP41" s="2" t="s">
        <v>80</v>
      </c>
    </row>
    <row r="42" spans="1:68" x14ac:dyDescent="0.25">
      <c r="A42">
        <v>41</v>
      </c>
      <c r="B42" s="1">
        <v>43112.248576388891</v>
      </c>
      <c r="C42" s="2" t="s">
        <v>216</v>
      </c>
      <c r="D42" s="3">
        <v>0.33124999999999999</v>
      </c>
      <c r="E42" s="2" t="s">
        <v>69</v>
      </c>
      <c r="F42">
        <v>1</v>
      </c>
      <c r="G42">
        <v>2018</v>
      </c>
      <c r="H42">
        <v>1</v>
      </c>
      <c r="I42">
        <v>12</v>
      </c>
      <c r="J42">
        <v>0</v>
      </c>
      <c r="K42">
        <v>0</v>
      </c>
      <c r="L42">
        <v>5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 s="2" t="s">
        <v>234</v>
      </c>
      <c r="T42" s="2" t="s">
        <v>71</v>
      </c>
      <c r="U42" s="2" t="s">
        <v>235</v>
      </c>
      <c r="V42" s="2" t="s">
        <v>73</v>
      </c>
      <c r="W42">
        <v>1</v>
      </c>
      <c r="X42" s="2" t="s">
        <v>74</v>
      </c>
      <c r="Y42">
        <v>615</v>
      </c>
      <c r="Z42">
        <v>85</v>
      </c>
      <c r="AA42" s="2" t="s">
        <v>232</v>
      </c>
      <c r="AB42" s="2" t="s">
        <v>233</v>
      </c>
      <c r="AC42">
        <v>507002</v>
      </c>
      <c r="AD42" s="2" t="s">
        <v>87</v>
      </c>
      <c r="AE42">
        <v>700</v>
      </c>
      <c r="AF42" s="2" t="s">
        <v>168</v>
      </c>
      <c r="AG42" s="2" t="s">
        <v>236</v>
      </c>
      <c r="AH42">
        <v>17</v>
      </c>
      <c r="AI42">
        <v>10455</v>
      </c>
      <c r="AJ42">
        <v>51045</v>
      </c>
      <c r="AK42" s="2">
        <f>Kaggle_Books_Selling_Records[[#This Row],[Cost Price]]/100</f>
        <v>510.45</v>
      </c>
      <c r="AL42" s="2" t="s">
        <v>80</v>
      </c>
      <c r="AM42" s="2" t="s">
        <v>80</v>
      </c>
      <c r="AN42" s="2" t="s">
        <v>80</v>
      </c>
      <c r="AO42" s="2" t="s">
        <v>80</v>
      </c>
      <c r="AP42" s="2" t="s">
        <v>80</v>
      </c>
      <c r="AQ42" s="2" t="s">
        <v>80</v>
      </c>
      <c r="AR42" s="2" t="s">
        <v>80</v>
      </c>
      <c r="AS42" s="2" t="s">
        <v>80</v>
      </c>
      <c r="AT42" s="2" t="s">
        <v>80</v>
      </c>
      <c r="AU42" s="2" t="s">
        <v>80</v>
      </c>
      <c r="AV42" s="2" t="s">
        <v>80</v>
      </c>
      <c r="AW42" s="2" t="s">
        <v>80</v>
      </c>
      <c r="AX42" s="2" t="s">
        <v>80</v>
      </c>
      <c r="AY42" s="2" t="s">
        <v>80</v>
      </c>
      <c r="AZ42" s="2" t="s">
        <v>80</v>
      </c>
      <c r="BA42" s="2" t="s">
        <v>80</v>
      </c>
      <c r="BB42" s="2" t="s">
        <v>80</v>
      </c>
      <c r="BC42" s="2" t="s">
        <v>80</v>
      </c>
      <c r="BD42" s="2" t="s">
        <v>80</v>
      </c>
      <c r="BE42" s="2" t="s">
        <v>80</v>
      </c>
      <c r="BF42" s="2" t="s">
        <v>80</v>
      </c>
      <c r="BG42" s="2" t="s">
        <v>80</v>
      </c>
      <c r="BH42" s="2" t="s">
        <v>80</v>
      </c>
      <c r="BI42" s="2" t="s">
        <v>80</v>
      </c>
      <c r="BJ42" s="2" t="s">
        <v>80</v>
      </c>
      <c r="BK42" s="2" t="s">
        <v>80</v>
      </c>
      <c r="BL42" s="2" t="s">
        <v>80</v>
      </c>
      <c r="BM42" s="2" t="s">
        <v>80</v>
      </c>
      <c r="BN42" s="2" t="s">
        <v>80</v>
      </c>
      <c r="BO42" s="2" t="s">
        <v>80</v>
      </c>
      <c r="BP42" s="2" t="s">
        <v>80</v>
      </c>
    </row>
    <row r="43" spans="1:68" x14ac:dyDescent="0.25">
      <c r="A43">
        <v>42</v>
      </c>
      <c r="B43" s="1">
        <v>43112.322939814818</v>
      </c>
      <c r="C43" s="2" t="s">
        <v>216</v>
      </c>
      <c r="D43" s="3">
        <v>0.40625</v>
      </c>
      <c r="E43" s="2" t="s">
        <v>69</v>
      </c>
      <c r="F43">
        <v>1</v>
      </c>
      <c r="G43">
        <v>2018</v>
      </c>
      <c r="H43">
        <v>1</v>
      </c>
      <c r="I43">
        <v>12</v>
      </c>
      <c r="J43">
        <v>0</v>
      </c>
      <c r="K43">
        <v>0</v>
      </c>
      <c r="L43">
        <v>5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 s="2" t="s">
        <v>237</v>
      </c>
      <c r="T43" s="2" t="s">
        <v>83</v>
      </c>
      <c r="U43" s="2" t="s">
        <v>218</v>
      </c>
      <c r="V43" s="2" t="s">
        <v>73</v>
      </c>
      <c r="W43">
        <v>1</v>
      </c>
      <c r="X43" s="2" t="s">
        <v>74</v>
      </c>
      <c r="Y43">
        <v>465</v>
      </c>
      <c r="Z43">
        <v>85</v>
      </c>
      <c r="AA43" s="2" t="s">
        <v>238</v>
      </c>
      <c r="AB43" s="2" t="s">
        <v>226</v>
      </c>
      <c r="AC43">
        <v>248001</v>
      </c>
      <c r="AD43" s="2" t="s">
        <v>77</v>
      </c>
      <c r="AE43">
        <v>550</v>
      </c>
      <c r="AF43" s="2" t="s">
        <v>220</v>
      </c>
      <c r="AG43" s="2" t="s">
        <v>221</v>
      </c>
      <c r="AH43">
        <v>13</v>
      </c>
      <c r="AI43">
        <v>6045</v>
      </c>
      <c r="AJ43">
        <v>40455</v>
      </c>
      <c r="AK43" s="2">
        <f>Kaggle_Books_Selling_Records[[#This Row],[Cost Price]]/100</f>
        <v>404.55</v>
      </c>
      <c r="AL43" s="2" t="s">
        <v>80</v>
      </c>
      <c r="AM43" s="2" t="s">
        <v>80</v>
      </c>
      <c r="AN43" s="2" t="s">
        <v>80</v>
      </c>
      <c r="AO43" s="2" t="s">
        <v>80</v>
      </c>
      <c r="AP43" s="2" t="s">
        <v>80</v>
      </c>
      <c r="AQ43" s="2" t="s">
        <v>80</v>
      </c>
      <c r="AR43" s="2" t="s">
        <v>80</v>
      </c>
      <c r="AS43" s="2" t="s">
        <v>80</v>
      </c>
      <c r="AT43" s="2" t="s">
        <v>80</v>
      </c>
      <c r="AU43" s="2" t="s">
        <v>80</v>
      </c>
      <c r="AV43" s="2" t="s">
        <v>80</v>
      </c>
      <c r="AW43" s="2" t="s">
        <v>80</v>
      </c>
      <c r="AX43" s="2" t="s">
        <v>80</v>
      </c>
      <c r="AY43" s="2" t="s">
        <v>80</v>
      </c>
      <c r="AZ43" s="2" t="s">
        <v>80</v>
      </c>
      <c r="BA43" s="2" t="s">
        <v>80</v>
      </c>
      <c r="BB43" s="2" t="s">
        <v>80</v>
      </c>
      <c r="BC43" s="2" t="s">
        <v>80</v>
      </c>
      <c r="BD43" s="2" t="s">
        <v>80</v>
      </c>
      <c r="BE43" s="2" t="s">
        <v>80</v>
      </c>
      <c r="BF43" s="2" t="s">
        <v>80</v>
      </c>
      <c r="BG43" s="2" t="s">
        <v>80</v>
      </c>
      <c r="BH43" s="2" t="s">
        <v>80</v>
      </c>
      <c r="BI43" s="2" t="s">
        <v>80</v>
      </c>
      <c r="BJ43" s="2" t="s">
        <v>80</v>
      </c>
      <c r="BK43" s="2" t="s">
        <v>80</v>
      </c>
      <c r="BL43" s="2" t="s">
        <v>80</v>
      </c>
      <c r="BM43" s="2" t="s">
        <v>80</v>
      </c>
      <c r="BN43" s="2" t="s">
        <v>80</v>
      </c>
      <c r="BO43" s="2" t="s">
        <v>80</v>
      </c>
      <c r="BP43" s="2" t="s">
        <v>80</v>
      </c>
    </row>
    <row r="44" spans="1:68" x14ac:dyDescent="0.25">
      <c r="A44">
        <v>43</v>
      </c>
      <c r="B44" s="1">
        <v>43113.057685185187</v>
      </c>
      <c r="C44" s="2" t="s">
        <v>239</v>
      </c>
      <c r="D44" s="3">
        <v>0.14097222222222222</v>
      </c>
      <c r="E44" s="2" t="s">
        <v>69</v>
      </c>
      <c r="F44">
        <v>1</v>
      </c>
      <c r="G44">
        <v>2018</v>
      </c>
      <c r="H44">
        <v>1</v>
      </c>
      <c r="I44">
        <v>13</v>
      </c>
      <c r="J44">
        <v>0</v>
      </c>
      <c r="K44">
        <v>0</v>
      </c>
      <c r="L44">
        <v>6</v>
      </c>
      <c r="M44">
        <v>1</v>
      </c>
      <c r="N44">
        <v>0</v>
      </c>
      <c r="O44">
        <v>0</v>
      </c>
      <c r="P44">
        <v>0</v>
      </c>
      <c r="Q44">
        <v>1</v>
      </c>
      <c r="R44">
        <v>1</v>
      </c>
      <c r="S44" s="2" t="s">
        <v>240</v>
      </c>
      <c r="T44" s="2" t="s">
        <v>71</v>
      </c>
      <c r="U44" s="2" t="s">
        <v>111</v>
      </c>
      <c r="V44" s="2" t="s">
        <v>73</v>
      </c>
      <c r="W44">
        <v>1</v>
      </c>
      <c r="X44" s="2" t="s">
        <v>74</v>
      </c>
      <c r="Y44">
        <v>425</v>
      </c>
      <c r="Z44">
        <v>85</v>
      </c>
      <c r="AA44" s="2" t="s">
        <v>241</v>
      </c>
      <c r="AB44" s="2" t="s">
        <v>233</v>
      </c>
      <c r="AC44">
        <v>500039</v>
      </c>
      <c r="AD44" s="2" t="s">
        <v>77</v>
      </c>
      <c r="AE44">
        <v>510</v>
      </c>
      <c r="AF44" s="2" t="s">
        <v>114</v>
      </c>
      <c r="AG44" s="2" t="s">
        <v>115</v>
      </c>
      <c r="AH44">
        <v>13</v>
      </c>
      <c r="AI44">
        <v>5525</v>
      </c>
      <c r="AJ44">
        <v>36975</v>
      </c>
      <c r="AK44" s="2">
        <f>Kaggle_Books_Selling_Records[[#This Row],[Cost Price]]/100</f>
        <v>369.75</v>
      </c>
      <c r="AL44" s="2" t="s">
        <v>80</v>
      </c>
      <c r="AM44" s="2" t="s">
        <v>80</v>
      </c>
      <c r="AN44" s="2" t="s">
        <v>80</v>
      </c>
      <c r="AO44" s="2" t="s">
        <v>80</v>
      </c>
      <c r="AP44" s="2" t="s">
        <v>80</v>
      </c>
      <c r="AQ44" s="2" t="s">
        <v>80</v>
      </c>
      <c r="AR44" s="2" t="s">
        <v>80</v>
      </c>
      <c r="AS44" s="2" t="s">
        <v>80</v>
      </c>
      <c r="AT44" s="2" t="s">
        <v>80</v>
      </c>
      <c r="AU44" s="2" t="s">
        <v>80</v>
      </c>
      <c r="AV44" s="2" t="s">
        <v>80</v>
      </c>
      <c r="AW44" s="2" t="s">
        <v>80</v>
      </c>
      <c r="AX44" s="2" t="s">
        <v>80</v>
      </c>
      <c r="AY44" s="2" t="s">
        <v>80</v>
      </c>
      <c r="AZ44" s="2" t="s">
        <v>80</v>
      </c>
      <c r="BA44" s="2" t="s">
        <v>80</v>
      </c>
      <c r="BB44" s="2" t="s">
        <v>80</v>
      </c>
      <c r="BC44" s="2" t="s">
        <v>80</v>
      </c>
      <c r="BD44" s="2" t="s">
        <v>80</v>
      </c>
      <c r="BE44" s="2" t="s">
        <v>80</v>
      </c>
      <c r="BF44" s="2" t="s">
        <v>80</v>
      </c>
      <c r="BG44" s="2" t="s">
        <v>80</v>
      </c>
      <c r="BH44" s="2" t="s">
        <v>80</v>
      </c>
      <c r="BI44" s="2" t="s">
        <v>80</v>
      </c>
      <c r="BJ44" s="2" t="s">
        <v>80</v>
      </c>
      <c r="BK44" s="2" t="s">
        <v>80</v>
      </c>
      <c r="BL44" s="2" t="s">
        <v>80</v>
      </c>
      <c r="BM44" s="2" t="s">
        <v>80</v>
      </c>
      <c r="BN44" s="2" t="s">
        <v>80</v>
      </c>
      <c r="BO44" s="2" t="s">
        <v>80</v>
      </c>
      <c r="BP44" s="2" t="s">
        <v>80</v>
      </c>
    </row>
    <row r="45" spans="1:68" x14ac:dyDescent="0.25">
      <c r="A45">
        <v>44</v>
      </c>
      <c r="B45" s="1">
        <v>43113.145578703705</v>
      </c>
      <c r="C45" s="2" t="s">
        <v>239</v>
      </c>
      <c r="D45" s="3">
        <v>0.22847222222222222</v>
      </c>
      <c r="E45" s="2" t="s">
        <v>69</v>
      </c>
      <c r="F45">
        <v>1</v>
      </c>
      <c r="G45">
        <v>2018</v>
      </c>
      <c r="H45">
        <v>1</v>
      </c>
      <c r="I45">
        <v>13</v>
      </c>
      <c r="J45">
        <v>0</v>
      </c>
      <c r="K45">
        <v>0</v>
      </c>
      <c r="L45">
        <v>6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 s="2" t="s">
        <v>242</v>
      </c>
      <c r="T45" s="2" t="s">
        <v>71</v>
      </c>
      <c r="U45" s="2" t="s">
        <v>243</v>
      </c>
      <c r="V45" s="2" t="s">
        <v>73</v>
      </c>
      <c r="W45">
        <v>1</v>
      </c>
      <c r="X45" s="2" t="s">
        <v>74</v>
      </c>
      <c r="Y45">
        <v>768</v>
      </c>
      <c r="Z45">
        <v>85</v>
      </c>
      <c r="AA45" s="2" t="s">
        <v>244</v>
      </c>
      <c r="AB45" s="2" t="s">
        <v>131</v>
      </c>
      <c r="AC45">
        <v>686544</v>
      </c>
      <c r="AD45" s="2" t="s">
        <v>87</v>
      </c>
      <c r="AE45">
        <v>853</v>
      </c>
      <c r="AF45" s="2" t="s">
        <v>245</v>
      </c>
      <c r="AG45" s="2" t="s">
        <v>246</v>
      </c>
      <c r="AH45">
        <v>17</v>
      </c>
      <c r="AI45">
        <v>13056</v>
      </c>
      <c r="AJ45">
        <v>63744</v>
      </c>
      <c r="AK45" s="2">
        <f>Kaggle_Books_Selling_Records[[#This Row],[Cost Price]]/100</f>
        <v>637.44000000000005</v>
      </c>
      <c r="AL45" s="2" t="s">
        <v>80</v>
      </c>
      <c r="AM45" s="2" t="s">
        <v>80</v>
      </c>
      <c r="AN45" s="2" t="s">
        <v>80</v>
      </c>
      <c r="AO45" s="2" t="s">
        <v>80</v>
      </c>
      <c r="AP45" s="2" t="s">
        <v>80</v>
      </c>
      <c r="AQ45" s="2" t="s">
        <v>80</v>
      </c>
      <c r="AR45" s="2" t="s">
        <v>80</v>
      </c>
      <c r="AS45" s="2" t="s">
        <v>80</v>
      </c>
      <c r="AT45" s="2" t="s">
        <v>80</v>
      </c>
      <c r="AU45" s="2" t="s">
        <v>80</v>
      </c>
      <c r="AV45" s="2" t="s">
        <v>80</v>
      </c>
      <c r="AW45" s="2" t="s">
        <v>80</v>
      </c>
      <c r="AX45" s="2" t="s">
        <v>80</v>
      </c>
      <c r="AY45" s="2" t="s">
        <v>80</v>
      </c>
      <c r="AZ45" s="2" t="s">
        <v>80</v>
      </c>
      <c r="BA45" s="2" t="s">
        <v>80</v>
      </c>
      <c r="BB45" s="2" t="s">
        <v>80</v>
      </c>
      <c r="BC45" s="2" t="s">
        <v>80</v>
      </c>
      <c r="BD45" s="2" t="s">
        <v>80</v>
      </c>
      <c r="BE45" s="2" t="s">
        <v>80</v>
      </c>
      <c r="BF45" s="2" t="s">
        <v>80</v>
      </c>
      <c r="BG45" s="2" t="s">
        <v>80</v>
      </c>
      <c r="BH45" s="2" t="s">
        <v>80</v>
      </c>
      <c r="BI45" s="2" t="s">
        <v>80</v>
      </c>
      <c r="BJ45" s="2" t="s">
        <v>80</v>
      </c>
      <c r="BK45" s="2" t="s">
        <v>80</v>
      </c>
      <c r="BL45" s="2" t="s">
        <v>80</v>
      </c>
      <c r="BM45" s="2" t="s">
        <v>80</v>
      </c>
      <c r="BN45" s="2" t="s">
        <v>80</v>
      </c>
      <c r="BO45" s="2" t="s">
        <v>80</v>
      </c>
      <c r="BP45" s="2" t="s">
        <v>80</v>
      </c>
    </row>
    <row r="46" spans="1:68" x14ac:dyDescent="0.25">
      <c r="A46">
        <v>45</v>
      </c>
      <c r="B46" s="1">
        <v>43113.368726851855</v>
      </c>
      <c r="C46" s="2" t="s">
        <v>239</v>
      </c>
      <c r="D46" s="3">
        <v>0.4513888888888889</v>
      </c>
      <c r="E46" s="2" t="s">
        <v>69</v>
      </c>
      <c r="F46">
        <v>1</v>
      </c>
      <c r="G46">
        <v>2018</v>
      </c>
      <c r="H46">
        <v>1</v>
      </c>
      <c r="I46">
        <v>13</v>
      </c>
      <c r="J46">
        <v>0</v>
      </c>
      <c r="K46">
        <v>0</v>
      </c>
      <c r="L46">
        <v>6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 s="2" t="s">
        <v>247</v>
      </c>
      <c r="T46" s="2" t="s">
        <v>83</v>
      </c>
      <c r="U46" s="2" t="s">
        <v>84</v>
      </c>
      <c r="V46" s="2" t="s">
        <v>73</v>
      </c>
      <c r="W46">
        <v>1</v>
      </c>
      <c r="X46" s="2" t="s">
        <v>74</v>
      </c>
      <c r="Y46">
        <v>640</v>
      </c>
      <c r="Z46">
        <v>85</v>
      </c>
      <c r="AA46" s="2" t="s">
        <v>248</v>
      </c>
      <c r="AB46" s="2" t="s">
        <v>151</v>
      </c>
      <c r="AC46">
        <v>444607</v>
      </c>
      <c r="AD46" s="2" t="s">
        <v>87</v>
      </c>
      <c r="AE46">
        <v>725</v>
      </c>
      <c r="AF46" s="2" t="s">
        <v>88</v>
      </c>
      <c r="AG46" s="2" t="s">
        <v>89</v>
      </c>
      <c r="AH46">
        <v>17</v>
      </c>
      <c r="AI46">
        <v>1088</v>
      </c>
      <c r="AJ46">
        <v>5312</v>
      </c>
      <c r="AK46" s="2">
        <f>Kaggle_Books_Selling_Records[[#This Row],[Cost Price]]/100</f>
        <v>53.12</v>
      </c>
      <c r="AL46" s="2" t="s">
        <v>80</v>
      </c>
      <c r="AM46" s="2" t="s">
        <v>80</v>
      </c>
      <c r="AN46" s="2" t="s">
        <v>80</v>
      </c>
      <c r="AO46" s="2" t="s">
        <v>80</v>
      </c>
      <c r="AP46" s="2" t="s">
        <v>80</v>
      </c>
      <c r="AQ46" s="2" t="s">
        <v>80</v>
      </c>
      <c r="AR46" s="2" t="s">
        <v>80</v>
      </c>
      <c r="AS46" s="2" t="s">
        <v>80</v>
      </c>
      <c r="AT46" s="2" t="s">
        <v>80</v>
      </c>
      <c r="AU46" s="2" t="s">
        <v>80</v>
      </c>
      <c r="AV46" s="2" t="s">
        <v>80</v>
      </c>
      <c r="AW46" s="2" t="s">
        <v>80</v>
      </c>
      <c r="AX46" s="2" t="s">
        <v>80</v>
      </c>
      <c r="AY46" s="2" t="s">
        <v>80</v>
      </c>
      <c r="AZ46" s="2" t="s">
        <v>80</v>
      </c>
      <c r="BA46" s="2" t="s">
        <v>80</v>
      </c>
      <c r="BB46" s="2" t="s">
        <v>80</v>
      </c>
      <c r="BC46" s="2" t="s">
        <v>80</v>
      </c>
      <c r="BD46" s="2" t="s">
        <v>80</v>
      </c>
      <c r="BE46" s="2" t="s">
        <v>80</v>
      </c>
      <c r="BF46" s="2" t="s">
        <v>80</v>
      </c>
      <c r="BG46" s="2" t="s">
        <v>80</v>
      </c>
      <c r="BH46" s="2" t="s">
        <v>80</v>
      </c>
      <c r="BI46" s="2" t="s">
        <v>80</v>
      </c>
      <c r="BJ46" s="2" t="s">
        <v>80</v>
      </c>
      <c r="BK46" s="2" t="s">
        <v>80</v>
      </c>
      <c r="BL46" s="2" t="s">
        <v>80</v>
      </c>
      <c r="BM46" s="2" t="s">
        <v>80</v>
      </c>
      <c r="BN46" s="2" t="s">
        <v>80</v>
      </c>
      <c r="BO46" s="2" t="s">
        <v>80</v>
      </c>
      <c r="BP46" s="2" t="s">
        <v>80</v>
      </c>
    </row>
    <row r="47" spans="1:68" x14ac:dyDescent="0.25">
      <c r="A47">
        <v>46</v>
      </c>
      <c r="B47" s="1">
        <v>43114.378518518519</v>
      </c>
      <c r="C47" s="2" t="s">
        <v>249</v>
      </c>
      <c r="D47" s="3">
        <v>0.46180555555555558</v>
      </c>
      <c r="E47" s="2" t="s">
        <v>69</v>
      </c>
      <c r="F47">
        <v>1</v>
      </c>
      <c r="G47">
        <v>2018</v>
      </c>
      <c r="H47">
        <v>1</v>
      </c>
      <c r="I47">
        <v>14</v>
      </c>
      <c r="J47">
        <v>0</v>
      </c>
      <c r="K47">
        <v>0</v>
      </c>
      <c r="L47">
        <v>7</v>
      </c>
      <c r="M47">
        <v>1</v>
      </c>
      <c r="N47">
        <v>1</v>
      </c>
      <c r="O47">
        <v>0</v>
      </c>
      <c r="P47">
        <v>0</v>
      </c>
      <c r="Q47">
        <v>0</v>
      </c>
      <c r="R47">
        <v>1</v>
      </c>
      <c r="S47" s="2" t="s">
        <v>250</v>
      </c>
      <c r="T47" s="2" t="s">
        <v>71</v>
      </c>
      <c r="U47" s="2" t="s">
        <v>251</v>
      </c>
      <c r="V47" s="2" t="s">
        <v>73</v>
      </c>
      <c r="W47">
        <v>1</v>
      </c>
      <c r="X47" s="2" t="s">
        <v>74</v>
      </c>
      <c r="Y47">
        <v>175</v>
      </c>
      <c r="Z47">
        <v>85</v>
      </c>
      <c r="AA47" s="2" t="s">
        <v>163</v>
      </c>
      <c r="AB47" s="2" t="s">
        <v>151</v>
      </c>
      <c r="AC47">
        <v>440001</v>
      </c>
      <c r="AD47" s="2" t="s">
        <v>87</v>
      </c>
      <c r="AE47">
        <v>260</v>
      </c>
      <c r="AF47" s="2" t="s">
        <v>252</v>
      </c>
      <c r="AG47" s="2" t="s">
        <v>246</v>
      </c>
      <c r="AH47">
        <v>17</v>
      </c>
      <c r="AI47">
        <v>2975</v>
      </c>
      <c r="AJ47">
        <v>14525</v>
      </c>
      <c r="AK47" s="2">
        <f>Kaggle_Books_Selling_Records[[#This Row],[Cost Price]]/100</f>
        <v>145.25</v>
      </c>
      <c r="AL47" s="2" t="s">
        <v>80</v>
      </c>
      <c r="AM47" s="2" t="s">
        <v>80</v>
      </c>
      <c r="AN47" s="2" t="s">
        <v>80</v>
      </c>
      <c r="AO47" s="2" t="s">
        <v>80</v>
      </c>
      <c r="AP47" s="2" t="s">
        <v>80</v>
      </c>
      <c r="AQ47" s="2" t="s">
        <v>80</v>
      </c>
      <c r="AR47" s="2" t="s">
        <v>80</v>
      </c>
      <c r="AS47" s="2" t="s">
        <v>80</v>
      </c>
      <c r="AT47" s="2" t="s">
        <v>80</v>
      </c>
      <c r="AU47" s="2" t="s">
        <v>80</v>
      </c>
      <c r="AV47" s="2" t="s">
        <v>80</v>
      </c>
      <c r="AW47" s="2" t="s">
        <v>80</v>
      </c>
      <c r="AX47" s="2" t="s">
        <v>80</v>
      </c>
      <c r="AY47" s="2" t="s">
        <v>80</v>
      </c>
      <c r="AZ47" s="2" t="s">
        <v>80</v>
      </c>
      <c r="BA47" s="2" t="s">
        <v>80</v>
      </c>
      <c r="BB47" s="2" t="s">
        <v>80</v>
      </c>
      <c r="BC47" s="2" t="s">
        <v>80</v>
      </c>
      <c r="BD47" s="2" t="s">
        <v>80</v>
      </c>
      <c r="BE47" s="2" t="s">
        <v>80</v>
      </c>
      <c r="BF47" s="2" t="s">
        <v>80</v>
      </c>
      <c r="BG47" s="2" t="s">
        <v>80</v>
      </c>
      <c r="BH47" s="2" t="s">
        <v>80</v>
      </c>
      <c r="BI47" s="2" t="s">
        <v>80</v>
      </c>
      <c r="BJ47" s="2" t="s">
        <v>80</v>
      </c>
      <c r="BK47" s="2" t="s">
        <v>80</v>
      </c>
      <c r="BL47" s="2" t="s">
        <v>80</v>
      </c>
      <c r="BM47" s="2" t="s">
        <v>80</v>
      </c>
      <c r="BN47" s="2" t="s">
        <v>80</v>
      </c>
      <c r="BO47" s="2" t="s">
        <v>80</v>
      </c>
      <c r="BP47" s="2" t="s">
        <v>80</v>
      </c>
    </row>
    <row r="48" spans="1:68" x14ac:dyDescent="0.25">
      <c r="A48">
        <v>47</v>
      </c>
      <c r="B48" s="1">
        <v>43114.484791666669</v>
      </c>
      <c r="C48" s="2" t="s">
        <v>249</v>
      </c>
      <c r="D48" s="3">
        <v>0.56805555555555554</v>
      </c>
      <c r="E48" s="2" t="s">
        <v>69</v>
      </c>
      <c r="F48">
        <v>1</v>
      </c>
      <c r="G48">
        <v>2018</v>
      </c>
      <c r="H48">
        <v>1</v>
      </c>
      <c r="I48">
        <v>14</v>
      </c>
      <c r="J48">
        <v>0</v>
      </c>
      <c r="K48">
        <v>0</v>
      </c>
      <c r="L48">
        <v>7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 s="2" t="s">
        <v>253</v>
      </c>
      <c r="T48" s="2" t="s">
        <v>83</v>
      </c>
      <c r="U48" s="2" t="s">
        <v>191</v>
      </c>
      <c r="V48" s="2" t="s">
        <v>73</v>
      </c>
      <c r="W48">
        <v>1</v>
      </c>
      <c r="X48" s="2" t="s">
        <v>74</v>
      </c>
      <c r="Y48">
        <v>959</v>
      </c>
      <c r="Z48">
        <v>85</v>
      </c>
      <c r="AA48" s="2" t="s">
        <v>254</v>
      </c>
      <c r="AB48" s="2" t="s">
        <v>154</v>
      </c>
      <c r="AC48">
        <v>306502</v>
      </c>
      <c r="AD48" s="2" t="s">
        <v>193</v>
      </c>
      <c r="AE48">
        <v>1044</v>
      </c>
      <c r="AF48" s="2" t="s">
        <v>194</v>
      </c>
      <c r="AG48" s="2" t="s">
        <v>195</v>
      </c>
      <c r="AH48">
        <v>18</v>
      </c>
      <c r="AI48">
        <v>17262</v>
      </c>
      <c r="AJ48">
        <v>78638</v>
      </c>
      <c r="AK48" s="2">
        <f>Kaggle_Books_Selling_Records[[#This Row],[Cost Price]]/100</f>
        <v>786.38</v>
      </c>
      <c r="AL48" s="2" t="s">
        <v>80</v>
      </c>
      <c r="AM48" s="2" t="s">
        <v>80</v>
      </c>
      <c r="AN48" s="2" t="s">
        <v>80</v>
      </c>
      <c r="AO48" s="2" t="s">
        <v>80</v>
      </c>
      <c r="AP48" s="2" t="s">
        <v>80</v>
      </c>
      <c r="AQ48" s="2" t="s">
        <v>80</v>
      </c>
      <c r="AR48" s="2" t="s">
        <v>80</v>
      </c>
      <c r="AS48" s="2" t="s">
        <v>80</v>
      </c>
      <c r="AT48" s="2" t="s">
        <v>80</v>
      </c>
      <c r="AU48" s="2" t="s">
        <v>80</v>
      </c>
      <c r="AV48" s="2" t="s">
        <v>80</v>
      </c>
      <c r="AW48" s="2" t="s">
        <v>80</v>
      </c>
      <c r="AX48" s="2" t="s">
        <v>80</v>
      </c>
      <c r="AY48" s="2" t="s">
        <v>80</v>
      </c>
      <c r="AZ48" s="2" t="s">
        <v>80</v>
      </c>
      <c r="BA48" s="2" t="s">
        <v>80</v>
      </c>
      <c r="BB48" s="2" t="s">
        <v>80</v>
      </c>
      <c r="BC48" s="2" t="s">
        <v>80</v>
      </c>
      <c r="BD48" s="2" t="s">
        <v>80</v>
      </c>
      <c r="BE48" s="2" t="s">
        <v>80</v>
      </c>
      <c r="BF48" s="2" t="s">
        <v>80</v>
      </c>
      <c r="BG48" s="2" t="s">
        <v>80</v>
      </c>
      <c r="BH48" s="2" t="s">
        <v>80</v>
      </c>
      <c r="BI48" s="2" t="s">
        <v>80</v>
      </c>
      <c r="BJ48" s="2" t="s">
        <v>80</v>
      </c>
      <c r="BK48" s="2" t="s">
        <v>80</v>
      </c>
      <c r="BL48" s="2" t="s">
        <v>80</v>
      </c>
      <c r="BM48" s="2" t="s">
        <v>80</v>
      </c>
      <c r="BN48" s="2" t="s">
        <v>80</v>
      </c>
      <c r="BO48" s="2" t="s">
        <v>80</v>
      </c>
      <c r="BP48" s="2" t="s">
        <v>80</v>
      </c>
    </row>
    <row r="49" spans="1:68" x14ac:dyDescent="0.25">
      <c r="A49">
        <v>48</v>
      </c>
      <c r="B49" s="1">
        <v>43114.998136574075</v>
      </c>
      <c r="C49" s="2" t="s">
        <v>255</v>
      </c>
      <c r="D49" s="3">
        <v>8.1250000000000003E-2</v>
      </c>
      <c r="E49" s="2" t="s">
        <v>69</v>
      </c>
      <c r="F49">
        <v>1</v>
      </c>
      <c r="G49">
        <v>2018</v>
      </c>
      <c r="H49">
        <v>1</v>
      </c>
      <c r="I49">
        <v>15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 s="2" t="s">
        <v>256</v>
      </c>
      <c r="T49" s="2" t="s">
        <v>83</v>
      </c>
      <c r="U49" s="2" t="s">
        <v>251</v>
      </c>
      <c r="V49" s="2" t="s">
        <v>73</v>
      </c>
      <c r="W49">
        <v>1</v>
      </c>
      <c r="X49" s="2" t="s">
        <v>74</v>
      </c>
      <c r="Y49">
        <v>175</v>
      </c>
      <c r="Z49">
        <v>85</v>
      </c>
      <c r="AA49" s="2" t="s">
        <v>257</v>
      </c>
      <c r="AB49" s="2" t="s">
        <v>86</v>
      </c>
      <c r="AC49">
        <v>641603</v>
      </c>
      <c r="AD49" s="2" t="s">
        <v>87</v>
      </c>
      <c r="AE49">
        <v>260</v>
      </c>
      <c r="AF49" s="2" t="s">
        <v>252</v>
      </c>
      <c r="AG49" s="2" t="s">
        <v>246</v>
      </c>
      <c r="AH49">
        <v>17</v>
      </c>
      <c r="AI49">
        <v>2975</v>
      </c>
      <c r="AJ49">
        <v>14525</v>
      </c>
      <c r="AK49" s="2">
        <f>Kaggle_Books_Selling_Records[[#This Row],[Cost Price]]/100</f>
        <v>145.25</v>
      </c>
      <c r="AL49" s="2" t="s">
        <v>80</v>
      </c>
      <c r="AM49" s="2" t="s">
        <v>80</v>
      </c>
      <c r="AN49" s="2" t="s">
        <v>80</v>
      </c>
      <c r="AO49" s="2" t="s">
        <v>80</v>
      </c>
      <c r="AP49" s="2" t="s">
        <v>80</v>
      </c>
      <c r="AQ49" s="2" t="s">
        <v>80</v>
      </c>
      <c r="AR49" s="2" t="s">
        <v>80</v>
      </c>
      <c r="AS49" s="2" t="s">
        <v>80</v>
      </c>
      <c r="AT49" s="2" t="s">
        <v>80</v>
      </c>
      <c r="AU49" s="2" t="s">
        <v>80</v>
      </c>
      <c r="AV49" s="2" t="s">
        <v>80</v>
      </c>
      <c r="AW49" s="2" t="s">
        <v>80</v>
      </c>
      <c r="AX49" s="2" t="s">
        <v>80</v>
      </c>
      <c r="AY49" s="2" t="s">
        <v>80</v>
      </c>
      <c r="AZ49" s="2" t="s">
        <v>80</v>
      </c>
      <c r="BA49" s="2" t="s">
        <v>80</v>
      </c>
      <c r="BB49" s="2" t="s">
        <v>80</v>
      </c>
      <c r="BC49" s="2" t="s">
        <v>80</v>
      </c>
      <c r="BD49" s="2" t="s">
        <v>80</v>
      </c>
      <c r="BE49" s="2" t="s">
        <v>80</v>
      </c>
      <c r="BF49" s="2" t="s">
        <v>80</v>
      </c>
      <c r="BG49" s="2" t="s">
        <v>80</v>
      </c>
      <c r="BH49" s="2" t="s">
        <v>80</v>
      </c>
      <c r="BI49" s="2" t="s">
        <v>80</v>
      </c>
      <c r="BJ49" s="2" t="s">
        <v>80</v>
      </c>
      <c r="BK49" s="2" t="s">
        <v>80</v>
      </c>
      <c r="BL49" s="2" t="s">
        <v>80</v>
      </c>
      <c r="BM49" s="2" t="s">
        <v>80</v>
      </c>
      <c r="BN49" s="2" t="s">
        <v>80</v>
      </c>
      <c r="BO49" s="2" t="s">
        <v>80</v>
      </c>
      <c r="BP49" s="2" t="s">
        <v>80</v>
      </c>
    </row>
    <row r="50" spans="1:68" x14ac:dyDescent="0.25">
      <c r="A50">
        <v>49</v>
      </c>
      <c r="B50" s="1">
        <v>43115.052361111113</v>
      </c>
      <c r="C50" s="2" t="s">
        <v>255</v>
      </c>
      <c r="D50" s="3">
        <v>0.13541666666666666</v>
      </c>
      <c r="E50" s="2" t="s">
        <v>69</v>
      </c>
      <c r="F50">
        <v>1</v>
      </c>
      <c r="G50">
        <v>2018</v>
      </c>
      <c r="H50">
        <v>1</v>
      </c>
      <c r="I50">
        <v>15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 s="2" t="s">
        <v>258</v>
      </c>
      <c r="T50" s="2" t="s">
        <v>71</v>
      </c>
      <c r="U50" s="2" t="s">
        <v>259</v>
      </c>
      <c r="V50" s="2" t="s">
        <v>73</v>
      </c>
      <c r="W50">
        <v>1</v>
      </c>
      <c r="X50" s="2" t="s">
        <v>74</v>
      </c>
      <c r="Y50">
        <v>899</v>
      </c>
      <c r="Z50">
        <v>85</v>
      </c>
      <c r="AA50" s="2" t="s">
        <v>260</v>
      </c>
      <c r="AB50" s="2" t="s">
        <v>226</v>
      </c>
      <c r="AC50">
        <v>263153</v>
      </c>
      <c r="AD50" s="2" t="s">
        <v>77</v>
      </c>
      <c r="AE50">
        <v>984</v>
      </c>
      <c r="AF50" s="2" t="s">
        <v>261</v>
      </c>
      <c r="AG50" s="2" t="s">
        <v>102</v>
      </c>
      <c r="AH50">
        <v>13</v>
      </c>
      <c r="AI50">
        <v>11687</v>
      </c>
      <c r="AJ50">
        <v>78213</v>
      </c>
      <c r="AK50" s="2">
        <f>Kaggle_Books_Selling_Records[[#This Row],[Cost Price]]/100</f>
        <v>782.13</v>
      </c>
      <c r="AL50" s="2" t="s">
        <v>80</v>
      </c>
      <c r="AM50" s="2" t="s">
        <v>80</v>
      </c>
      <c r="AN50" s="2" t="s">
        <v>80</v>
      </c>
      <c r="AO50" s="2" t="s">
        <v>80</v>
      </c>
      <c r="AP50" s="2" t="s">
        <v>80</v>
      </c>
      <c r="AQ50" s="2" t="s">
        <v>80</v>
      </c>
      <c r="AR50" s="2" t="s">
        <v>80</v>
      </c>
      <c r="AS50" s="2" t="s">
        <v>80</v>
      </c>
      <c r="AT50" s="2" t="s">
        <v>80</v>
      </c>
      <c r="AU50" s="2" t="s">
        <v>80</v>
      </c>
      <c r="AV50" s="2" t="s">
        <v>80</v>
      </c>
      <c r="AW50" s="2" t="s">
        <v>80</v>
      </c>
      <c r="AX50" s="2" t="s">
        <v>80</v>
      </c>
      <c r="AY50" s="2" t="s">
        <v>80</v>
      </c>
      <c r="AZ50" s="2" t="s">
        <v>80</v>
      </c>
      <c r="BA50" s="2" t="s">
        <v>80</v>
      </c>
      <c r="BB50" s="2" t="s">
        <v>80</v>
      </c>
      <c r="BC50" s="2" t="s">
        <v>80</v>
      </c>
      <c r="BD50" s="2" t="s">
        <v>80</v>
      </c>
      <c r="BE50" s="2" t="s">
        <v>80</v>
      </c>
      <c r="BF50" s="2" t="s">
        <v>80</v>
      </c>
      <c r="BG50" s="2" t="s">
        <v>80</v>
      </c>
      <c r="BH50" s="2" t="s">
        <v>80</v>
      </c>
      <c r="BI50" s="2" t="s">
        <v>80</v>
      </c>
      <c r="BJ50" s="2" t="s">
        <v>80</v>
      </c>
      <c r="BK50" s="2" t="s">
        <v>80</v>
      </c>
      <c r="BL50" s="2" t="s">
        <v>80</v>
      </c>
      <c r="BM50" s="2" t="s">
        <v>80</v>
      </c>
      <c r="BN50" s="2" t="s">
        <v>80</v>
      </c>
      <c r="BO50" s="2" t="s">
        <v>80</v>
      </c>
      <c r="BP50" s="2" t="s">
        <v>80</v>
      </c>
    </row>
    <row r="51" spans="1:68" x14ac:dyDescent="0.25">
      <c r="A51">
        <v>50</v>
      </c>
      <c r="B51" s="1">
        <v>43115.069907407407</v>
      </c>
      <c r="C51" s="2" t="s">
        <v>255</v>
      </c>
      <c r="D51" s="3">
        <v>0.15277777777777779</v>
      </c>
      <c r="E51" s="2" t="s">
        <v>69</v>
      </c>
      <c r="F51">
        <v>1</v>
      </c>
      <c r="G51">
        <v>2018</v>
      </c>
      <c r="H51">
        <v>1</v>
      </c>
      <c r="I51">
        <v>15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 s="2" t="s">
        <v>262</v>
      </c>
      <c r="T51" s="2" t="s">
        <v>83</v>
      </c>
      <c r="U51" s="2" t="s">
        <v>243</v>
      </c>
      <c r="V51" s="2" t="s">
        <v>73</v>
      </c>
      <c r="W51">
        <v>1</v>
      </c>
      <c r="X51" s="2" t="s">
        <v>74</v>
      </c>
      <c r="Y51">
        <v>768</v>
      </c>
      <c r="Z51">
        <v>85</v>
      </c>
      <c r="AA51" s="2" t="s">
        <v>263</v>
      </c>
      <c r="AB51" s="2" t="s">
        <v>86</v>
      </c>
      <c r="AC51">
        <v>641041</v>
      </c>
      <c r="AD51" s="2" t="s">
        <v>87</v>
      </c>
      <c r="AE51">
        <v>853</v>
      </c>
      <c r="AF51" s="2" t="s">
        <v>245</v>
      </c>
      <c r="AG51" s="2" t="s">
        <v>246</v>
      </c>
      <c r="AH51">
        <v>17</v>
      </c>
      <c r="AI51">
        <v>13056</v>
      </c>
      <c r="AJ51">
        <v>63744</v>
      </c>
      <c r="AK51" s="2">
        <f>Kaggle_Books_Selling_Records[[#This Row],[Cost Price]]/100</f>
        <v>637.44000000000005</v>
      </c>
      <c r="AL51" s="2" t="s">
        <v>80</v>
      </c>
      <c r="AM51" s="2" t="s">
        <v>80</v>
      </c>
      <c r="AN51" s="2" t="s">
        <v>80</v>
      </c>
      <c r="AO51" s="2" t="s">
        <v>80</v>
      </c>
      <c r="AP51" s="2" t="s">
        <v>80</v>
      </c>
      <c r="AQ51" s="2" t="s">
        <v>80</v>
      </c>
      <c r="AR51" s="2" t="s">
        <v>80</v>
      </c>
      <c r="AS51" s="2" t="s">
        <v>80</v>
      </c>
      <c r="AT51" s="2" t="s">
        <v>80</v>
      </c>
      <c r="AU51" s="2" t="s">
        <v>80</v>
      </c>
      <c r="AV51" s="2" t="s">
        <v>80</v>
      </c>
      <c r="AW51" s="2" t="s">
        <v>80</v>
      </c>
      <c r="AX51" s="2" t="s">
        <v>80</v>
      </c>
      <c r="AY51" s="2" t="s">
        <v>80</v>
      </c>
      <c r="AZ51" s="2" t="s">
        <v>80</v>
      </c>
      <c r="BA51" s="2" t="s">
        <v>80</v>
      </c>
      <c r="BB51" s="2" t="s">
        <v>80</v>
      </c>
      <c r="BC51" s="2" t="s">
        <v>80</v>
      </c>
      <c r="BD51" s="2" t="s">
        <v>80</v>
      </c>
      <c r="BE51" s="2" t="s">
        <v>80</v>
      </c>
      <c r="BF51" s="2" t="s">
        <v>80</v>
      </c>
      <c r="BG51" s="2" t="s">
        <v>80</v>
      </c>
      <c r="BH51" s="2" t="s">
        <v>80</v>
      </c>
      <c r="BI51" s="2" t="s">
        <v>80</v>
      </c>
      <c r="BJ51" s="2" t="s">
        <v>80</v>
      </c>
      <c r="BK51" s="2" t="s">
        <v>80</v>
      </c>
      <c r="BL51" s="2" t="s">
        <v>80</v>
      </c>
      <c r="BM51" s="2" t="s">
        <v>80</v>
      </c>
      <c r="BN51" s="2" t="s">
        <v>80</v>
      </c>
      <c r="BO51" s="2" t="s">
        <v>80</v>
      </c>
      <c r="BP51" s="2" t="s">
        <v>80</v>
      </c>
    </row>
    <row r="52" spans="1:68" x14ac:dyDescent="0.25">
      <c r="A52">
        <v>51</v>
      </c>
      <c r="B52" s="1">
        <v>43115.082939814813</v>
      </c>
      <c r="C52" s="2" t="s">
        <v>255</v>
      </c>
      <c r="D52" s="3">
        <v>0.16597222222222222</v>
      </c>
      <c r="E52" s="2" t="s">
        <v>69</v>
      </c>
      <c r="F52">
        <v>1</v>
      </c>
      <c r="G52">
        <v>2018</v>
      </c>
      <c r="H52">
        <v>1</v>
      </c>
      <c r="I52">
        <v>15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 s="2" t="s">
        <v>264</v>
      </c>
      <c r="T52" s="2" t="s">
        <v>71</v>
      </c>
      <c r="U52" s="2" t="s">
        <v>243</v>
      </c>
      <c r="V52" s="2" t="s">
        <v>73</v>
      </c>
      <c r="W52">
        <v>1</v>
      </c>
      <c r="X52" s="2" t="s">
        <v>74</v>
      </c>
      <c r="Y52">
        <v>768</v>
      </c>
      <c r="Z52">
        <v>85</v>
      </c>
      <c r="AA52" s="2" t="s">
        <v>265</v>
      </c>
      <c r="AB52" s="2" t="s">
        <v>151</v>
      </c>
      <c r="AC52">
        <v>401303</v>
      </c>
      <c r="AD52" s="2" t="s">
        <v>87</v>
      </c>
      <c r="AE52">
        <v>853</v>
      </c>
      <c r="AF52" s="2" t="s">
        <v>245</v>
      </c>
      <c r="AG52" s="2" t="s">
        <v>246</v>
      </c>
      <c r="AH52">
        <v>17</v>
      </c>
      <c r="AI52">
        <v>13056</v>
      </c>
      <c r="AJ52">
        <v>63744</v>
      </c>
      <c r="AK52" s="2">
        <f>Kaggle_Books_Selling_Records[[#This Row],[Cost Price]]/100</f>
        <v>637.44000000000005</v>
      </c>
      <c r="AL52" s="2" t="s">
        <v>80</v>
      </c>
      <c r="AM52" s="2" t="s">
        <v>80</v>
      </c>
      <c r="AN52" s="2" t="s">
        <v>80</v>
      </c>
      <c r="AO52" s="2" t="s">
        <v>80</v>
      </c>
      <c r="AP52" s="2" t="s">
        <v>80</v>
      </c>
      <c r="AQ52" s="2" t="s">
        <v>80</v>
      </c>
      <c r="AR52" s="2" t="s">
        <v>80</v>
      </c>
      <c r="AS52" s="2" t="s">
        <v>80</v>
      </c>
      <c r="AT52" s="2" t="s">
        <v>80</v>
      </c>
      <c r="AU52" s="2" t="s">
        <v>80</v>
      </c>
      <c r="AV52" s="2" t="s">
        <v>80</v>
      </c>
      <c r="AW52" s="2" t="s">
        <v>80</v>
      </c>
      <c r="AX52" s="2" t="s">
        <v>80</v>
      </c>
      <c r="AY52" s="2" t="s">
        <v>80</v>
      </c>
      <c r="AZ52" s="2" t="s">
        <v>80</v>
      </c>
      <c r="BA52" s="2" t="s">
        <v>80</v>
      </c>
      <c r="BB52" s="2" t="s">
        <v>80</v>
      </c>
      <c r="BC52" s="2" t="s">
        <v>80</v>
      </c>
      <c r="BD52" s="2" t="s">
        <v>80</v>
      </c>
      <c r="BE52" s="2" t="s">
        <v>80</v>
      </c>
      <c r="BF52" s="2" t="s">
        <v>80</v>
      </c>
      <c r="BG52" s="2" t="s">
        <v>80</v>
      </c>
      <c r="BH52" s="2" t="s">
        <v>80</v>
      </c>
      <c r="BI52" s="2" t="s">
        <v>80</v>
      </c>
      <c r="BJ52" s="2" t="s">
        <v>80</v>
      </c>
      <c r="BK52" s="2" t="s">
        <v>80</v>
      </c>
      <c r="BL52" s="2" t="s">
        <v>80</v>
      </c>
      <c r="BM52" s="2" t="s">
        <v>80</v>
      </c>
      <c r="BN52" s="2" t="s">
        <v>80</v>
      </c>
      <c r="BO52" s="2" t="s">
        <v>80</v>
      </c>
      <c r="BP52" s="2" t="s">
        <v>80</v>
      </c>
    </row>
    <row r="53" spans="1:68" x14ac:dyDescent="0.25">
      <c r="A53">
        <v>52</v>
      </c>
      <c r="B53" s="1">
        <v>43115.10659722222</v>
      </c>
      <c r="C53" s="2" t="s">
        <v>255</v>
      </c>
      <c r="D53" s="3">
        <v>0.18958333333333333</v>
      </c>
      <c r="E53" s="2" t="s">
        <v>69</v>
      </c>
      <c r="F53">
        <v>1</v>
      </c>
      <c r="G53">
        <v>2018</v>
      </c>
      <c r="H53">
        <v>1</v>
      </c>
      <c r="I53">
        <v>15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 s="2" t="s">
        <v>266</v>
      </c>
      <c r="T53" s="2" t="s">
        <v>83</v>
      </c>
      <c r="U53" s="2" t="s">
        <v>243</v>
      </c>
      <c r="V53" s="2" t="s">
        <v>73</v>
      </c>
      <c r="W53">
        <v>1</v>
      </c>
      <c r="X53" s="2" t="s">
        <v>74</v>
      </c>
      <c r="Y53">
        <v>768</v>
      </c>
      <c r="Z53">
        <v>85</v>
      </c>
      <c r="AA53" s="2" t="s">
        <v>267</v>
      </c>
      <c r="AB53" s="2" t="s">
        <v>154</v>
      </c>
      <c r="AC53">
        <v>324005</v>
      </c>
      <c r="AD53" s="2" t="s">
        <v>87</v>
      </c>
      <c r="AE53">
        <v>853</v>
      </c>
      <c r="AF53" s="2" t="s">
        <v>245</v>
      </c>
      <c r="AG53" s="2" t="s">
        <v>246</v>
      </c>
      <c r="AH53">
        <v>17</v>
      </c>
      <c r="AI53">
        <v>13056</v>
      </c>
      <c r="AJ53">
        <v>63744</v>
      </c>
      <c r="AK53" s="2">
        <f>Kaggle_Books_Selling_Records[[#This Row],[Cost Price]]/100</f>
        <v>637.44000000000005</v>
      </c>
      <c r="AL53" s="2" t="s">
        <v>80</v>
      </c>
      <c r="AM53" s="2" t="s">
        <v>80</v>
      </c>
      <c r="AN53" s="2" t="s">
        <v>80</v>
      </c>
      <c r="AO53" s="2" t="s">
        <v>80</v>
      </c>
      <c r="AP53" s="2" t="s">
        <v>80</v>
      </c>
      <c r="AQ53" s="2" t="s">
        <v>80</v>
      </c>
      <c r="AR53" s="2" t="s">
        <v>80</v>
      </c>
      <c r="AS53" s="2" t="s">
        <v>80</v>
      </c>
      <c r="AT53" s="2" t="s">
        <v>80</v>
      </c>
      <c r="AU53" s="2" t="s">
        <v>80</v>
      </c>
      <c r="AV53" s="2" t="s">
        <v>80</v>
      </c>
      <c r="AW53" s="2" t="s">
        <v>80</v>
      </c>
      <c r="AX53" s="2" t="s">
        <v>80</v>
      </c>
      <c r="AY53" s="2" t="s">
        <v>80</v>
      </c>
      <c r="AZ53" s="2" t="s">
        <v>80</v>
      </c>
      <c r="BA53" s="2" t="s">
        <v>80</v>
      </c>
      <c r="BB53" s="2" t="s">
        <v>80</v>
      </c>
      <c r="BC53" s="2" t="s">
        <v>80</v>
      </c>
      <c r="BD53" s="2" t="s">
        <v>80</v>
      </c>
      <c r="BE53" s="2" t="s">
        <v>80</v>
      </c>
      <c r="BF53" s="2" t="s">
        <v>80</v>
      </c>
      <c r="BG53" s="2" t="s">
        <v>80</v>
      </c>
      <c r="BH53" s="2" t="s">
        <v>80</v>
      </c>
      <c r="BI53" s="2" t="s">
        <v>80</v>
      </c>
      <c r="BJ53" s="2" t="s">
        <v>80</v>
      </c>
      <c r="BK53" s="2" t="s">
        <v>80</v>
      </c>
      <c r="BL53" s="2" t="s">
        <v>80</v>
      </c>
      <c r="BM53" s="2" t="s">
        <v>80</v>
      </c>
      <c r="BN53" s="2" t="s">
        <v>80</v>
      </c>
      <c r="BO53" s="2" t="s">
        <v>80</v>
      </c>
      <c r="BP53" s="2" t="s">
        <v>80</v>
      </c>
    </row>
    <row r="54" spans="1:68" x14ac:dyDescent="0.25">
      <c r="A54">
        <v>53</v>
      </c>
      <c r="B54" s="1">
        <v>43115.116932870369</v>
      </c>
      <c r="C54" s="2" t="s">
        <v>255</v>
      </c>
      <c r="D54" s="3">
        <v>0.2</v>
      </c>
      <c r="E54" s="2" t="s">
        <v>69</v>
      </c>
      <c r="F54">
        <v>1</v>
      </c>
      <c r="G54">
        <v>2018</v>
      </c>
      <c r="H54">
        <v>1</v>
      </c>
      <c r="I54">
        <v>15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 s="2" t="s">
        <v>268</v>
      </c>
      <c r="T54" s="2" t="s">
        <v>71</v>
      </c>
      <c r="U54" s="2" t="s">
        <v>259</v>
      </c>
      <c r="V54" s="2" t="s">
        <v>73</v>
      </c>
      <c r="W54">
        <v>1</v>
      </c>
      <c r="X54" s="2" t="s">
        <v>74</v>
      </c>
      <c r="Y54">
        <v>899</v>
      </c>
      <c r="Z54">
        <v>85</v>
      </c>
      <c r="AA54" s="2" t="s">
        <v>269</v>
      </c>
      <c r="AB54" s="2" t="s">
        <v>125</v>
      </c>
      <c r="AC54">
        <v>490011</v>
      </c>
      <c r="AD54" s="2" t="s">
        <v>77</v>
      </c>
      <c r="AE54">
        <v>984</v>
      </c>
      <c r="AF54" s="2" t="s">
        <v>261</v>
      </c>
      <c r="AG54" s="2" t="s">
        <v>102</v>
      </c>
      <c r="AH54">
        <v>13</v>
      </c>
      <c r="AI54">
        <v>11687</v>
      </c>
      <c r="AJ54">
        <v>78213</v>
      </c>
      <c r="AK54" s="2">
        <f>Kaggle_Books_Selling_Records[[#This Row],[Cost Price]]/100</f>
        <v>782.13</v>
      </c>
      <c r="AL54" s="2" t="s">
        <v>80</v>
      </c>
      <c r="AM54" s="2" t="s">
        <v>80</v>
      </c>
      <c r="AN54" s="2" t="s">
        <v>80</v>
      </c>
      <c r="AO54" s="2" t="s">
        <v>80</v>
      </c>
      <c r="AP54" s="2" t="s">
        <v>80</v>
      </c>
      <c r="AQ54" s="2" t="s">
        <v>80</v>
      </c>
      <c r="AR54" s="2" t="s">
        <v>80</v>
      </c>
      <c r="AS54" s="2" t="s">
        <v>80</v>
      </c>
      <c r="AT54" s="2" t="s">
        <v>80</v>
      </c>
      <c r="AU54" s="2" t="s">
        <v>80</v>
      </c>
      <c r="AV54" s="2" t="s">
        <v>80</v>
      </c>
      <c r="AW54" s="2" t="s">
        <v>80</v>
      </c>
      <c r="AX54" s="2" t="s">
        <v>80</v>
      </c>
      <c r="AY54" s="2" t="s">
        <v>80</v>
      </c>
      <c r="AZ54" s="2" t="s">
        <v>80</v>
      </c>
      <c r="BA54" s="2" t="s">
        <v>80</v>
      </c>
      <c r="BB54" s="2" t="s">
        <v>80</v>
      </c>
      <c r="BC54" s="2" t="s">
        <v>80</v>
      </c>
      <c r="BD54" s="2" t="s">
        <v>80</v>
      </c>
      <c r="BE54" s="2" t="s">
        <v>80</v>
      </c>
      <c r="BF54" s="2" t="s">
        <v>80</v>
      </c>
      <c r="BG54" s="2" t="s">
        <v>80</v>
      </c>
      <c r="BH54" s="2" t="s">
        <v>80</v>
      </c>
      <c r="BI54" s="2" t="s">
        <v>80</v>
      </c>
      <c r="BJ54" s="2" t="s">
        <v>80</v>
      </c>
      <c r="BK54" s="2" t="s">
        <v>80</v>
      </c>
      <c r="BL54" s="2" t="s">
        <v>80</v>
      </c>
      <c r="BM54" s="2" t="s">
        <v>80</v>
      </c>
      <c r="BN54" s="2" t="s">
        <v>80</v>
      </c>
      <c r="BO54" s="2" t="s">
        <v>80</v>
      </c>
      <c r="BP54" s="2" t="s">
        <v>80</v>
      </c>
    </row>
    <row r="55" spans="1:68" x14ac:dyDescent="0.25">
      <c r="A55">
        <v>54</v>
      </c>
      <c r="B55" s="1">
        <v>43115.152175925927</v>
      </c>
      <c r="C55" s="2" t="s">
        <v>255</v>
      </c>
      <c r="D55" s="3">
        <v>0.23541666666666666</v>
      </c>
      <c r="E55" s="2" t="s">
        <v>69</v>
      </c>
      <c r="F55">
        <v>1</v>
      </c>
      <c r="G55">
        <v>2018</v>
      </c>
      <c r="H55">
        <v>1</v>
      </c>
      <c r="I55">
        <v>15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 s="2" t="s">
        <v>270</v>
      </c>
      <c r="T55" s="2" t="s">
        <v>83</v>
      </c>
      <c r="U55" s="2" t="s">
        <v>259</v>
      </c>
      <c r="V55" s="2" t="s">
        <v>73</v>
      </c>
      <c r="W55">
        <v>1</v>
      </c>
      <c r="X55" s="2" t="s">
        <v>74</v>
      </c>
      <c r="Y55">
        <v>899</v>
      </c>
      <c r="Z55">
        <v>85</v>
      </c>
      <c r="AA55" s="2" t="s">
        <v>271</v>
      </c>
      <c r="AB55" s="2" t="s">
        <v>272</v>
      </c>
      <c r="AC55">
        <v>516001</v>
      </c>
      <c r="AD55" s="2" t="s">
        <v>77</v>
      </c>
      <c r="AE55">
        <v>984</v>
      </c>
      <c r="AF55" s="2" t="s">
        <v>261</v>
      </c>
      <c r="AG55" s="2" t="s">
        <v>102</v>
      </c>
      <c r="AH55">
        <v>13</v>
      </c>
      <c r="AI55">
        <v>11687</v>
      </c>
      <c r="AJ55">
        <v>78213</v>
      </c>
      <c r="AK55" s="2">
        <f>Kaggle_Books_Selling_Records[[#This Row],[Cost Price]]/100</f>
        <v>782.13</v>
      </c>
      <c r="AL55" s="2" t="s">
        <v>80</v>
      </c>
      <c r="AM55" s="2" t="s">
        <v>80</v>
      </c>
      <c r="AN55" s="2" t="s">
        <v>80</v>
      </c>
      <c r="AO55" s="2" t="s">
        <v>80</v>
      </c>
      <c r="AP55" s="2" t="s">
        <v>80</v>
      </c>
      <c r="AQ55" s="2" t="s">
        <v>80</v>
      </c>
      <c r="AR55" s="2" t="s">
        <v>80</v>
      </c>
      <c r="AS55" s="2" t="s">
        <v>80</v>
      </c>
      <c r="AT55" s="2" t="s">
        <v>80</v>
      </c>
      <c r="AU55" s="2" t="s">
        <v>80</v>
      </c>
      <c r="AV55" s="2" t="s">
        <v>80</v>
      </c>
      <c r="AW55" s="2" t="s">
        <v>80</v>
      </c>
      <c r="AX55" s="2" t="s">
        <v>80</v>
      </c>
      <c r="AY55" s="2" t="s">
        <v>80</v>
      </c>
      <c r="AZ55" s="2" t="s">
        <v>80</v>
      </c>
      <c r="BA55" s="2" t="s">
        <v>80</v>
      </c>
      <c r="BB55" s="2" t="s">
        <v>80</v>
      </c>
      <c r="BC55" s="2" t="s">
        <v>80</v>
      </c>
      <c r="BD55" s="2" t="s">
        <v>80</v>
      </c>
      <c r="BE55" s="2" t="s">
        <v>80</v>
      </c>
      <c r="BF55" s="2" t="s">
        <v>80</v>
      </c>
      <c r="BG55" s="2" t="s">
        <v>80</v>
      </c>
      <c r="BH55" s="2" t="s">
        <v>80</v>
      </c>
      <c r="BI55" s="2" t="s">
        <v>80</v>
      </c>
      <c r="BJ55" s="2" t="s">
        <v>80</v>
      </c>
      <c r="BK55" s="2" t="s">
        <v>80</v>
      </c>
      <c r="BL55" s="2" t="s">
        <v>80</v>
      </c>
      <c r="BM55" s="2" t="s">
        <v>80</v>
      </c>
      <c r="BN55" s="2" t="s">
        <v>80</v>
      </c>
      <c r="BO55" s="2" t="s">
        <v>80</v>
      </c>
      <c r="BP55" s="2" t="s">
        <v>80</v>
      </c>
    </row>
    <row r="56" spans="1:68" x14ac:dyDescent="0.25">
      <c r="A56">
        <v>55</v>
      </c>
      <c r="B56" s="1">
        <v>43115.371423611112</v>
      </c>
      <c r="C56" s="2" t="s">
        <v>255</v>
      </c>
      <c r="D56" s="3">
        <v>0.45416666666666666</v>
      </c>
      <c r="E56" s="2" t="s">
        <v>69</v>
      </c>
      <c r="F56">
        <v>1</v>
      </c>
      <c r="G56">
        <v>2018</v>
      </c>
      <c r="H56">
        <v>1</v>
      </c>
      <c r="I56">
        <v>15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 s="2" t="s">
        <v>273</v>
      </c>
      <c r="T56" s="2" t="s">
        <v>83</v>
      </c>
      <c r="U56" s="2" t="s">
        <v>218</v>
      </c>
      <c r="V56" s="2" t="s">
        <v>73</v>
      </c>
      <c r="W56">
        <v>1</v>
      </c>
      <c r="X56" s="2" t="s">
        <v>74</v>
      </c>
      <c r="Y56">
        <v>465</v>
      </c>
      <c r="Z56">
        <v>85</v>
      </c>
      <c r="AA56" s="2" t="s">
        <v>274</v>
      </c>
      <c r="AB56" s="2" t="s">
        <v>154</v>
      </c>
      <c r="AC56">
        <v>305801</v>
      </c>
      <c r="AD56" s="2" t="s">
        <v>77</v>
      </c>
      <c r="AE56">
        <v>550</v>
      </c>
      <c r="AF56" s="2" t="s">
        <v>220</v>
      </c>
      <c r="AG56" s="2" t="s">
        <v>221</v>
      </c>
      <c r="AH56">
        <v>13</v>
      </c>
      <c r="AI56">
        <v>6045</v>
      </c>
      <c r="AJ56">
        <v>40455</v>
      </c>
      <c r="AK56" s="2">
        <f>Kaggle_Books_Selling_Records[[#This Row],[Cost Price]]/100</f>
        <v>404.55</v>
      </c>
      <c r="AL56" s="2" t="s">
        <v>80</v>
      </c>
      <c r="AM56" s="2" t="s">
        <v>80</v>
      </c>
      <c r="AN56" s="2" t="s">
        <v>80</v>
      </c>
      <c r="AO56" s="2" t="s">
        <v>80</v>
      </c>
      <c r="AP56" s="2" t="s">
        <v>80</v>
      </c>
      <c r="AQ56" s="2" t="s">
        <v>80</v>
      </c>
      <c r="AR56" s="2" t="s">
        <v>80</v>
      </c>
      <c r="AS56" s="2" t="s">
        <v>80</v>
      </c>
      <c r="AT56" s="2" t="s">
        <v>80</v>
      </c>
      <c r="AU56" s="2" t="s">
        <v>80</v>
      </c>
      <c r="AV56" s="2" t="s">
        <v>80</v>
      </c>
      <c r="AW56" s="2" t="s">
        <v>80</v>
      </c>
      <c r="AX56" s="2" t="s">
        <v>80</v>
      </c>
      <c r="AY56" s="2" t="s">
        <v>80</v>
      </c>
      <c r="AZ56" s="2" t="s">
        <v>80</v>
      </c>
      <c r="BA56" s="2" t="s">
        <v>80</v>
      </c>
      <c r="BB56" s="2" t="s">
        <v>80</v>
      </c>
      <c r="BC56" s="2" t="s">
        <v>80</v>
      </c>
      <c r="BD56" s="2" t="s">
        <v>80</v>
      </c>
      <c r="BE56" s="2" t="s">
        <v>80</v>
      </c>
      <c r="BF56" s="2" t="s">
        <v>80</v>
      </c>
      <c r="BG56" s="2" t="s">
        <v>80</v>
      </c>
      <c r="BH56" s="2" t="s">
        <v>80</v>
      </c>
      <c r="BI56" s="2" t="s">
        <v>80</v>
      </c>
      <c r="BJ56" s="2" t="s">
        <v>80</v>
      </c>
      <c r="BK56" s="2" t="s">
        <v>80</v>
      </c>
      <c r="BL56" s="2" t="s">
        <v>80</v>
      </c>
      <c r="BM56" s="2" t="s">
        <v>80</v>
      </c>
      <c r="BN56" s="2" t="s">
        <v>80</v>
      </c>
      <c r="BO56" s="2" t="s">
        <v>80</v>
      </c>
      <c r="BP56" s="2" t="s">
        <v>80</v>
      </c>
    </row>
    <row r="57" spans="1:68" x14ac:dyDescent="0.25">
      <c r="A57">
        <v>56</v>
      </c>
      <c r="B57" s="1">
        <v>43115.388113425928</v>
      </c>
      <c r="C57" s="2" t="s">
        <v>255</v>
      </c>
      <c r="D57" s="3">
        <v>0.47083333333333333</v>
      </c>
      <c r="E57" s="2" t="s">
        <v>69</v>
      </c>
      <c r="F57">
        <v>1</v>
      </c>
      <c r="G57">
        <v>2018</v>
      </c>
      <c r="H57">
        <v>1</v>
      </c>
      <c r="I57">
        <v>15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 s="2" t="s">
        <v>275</v>
      </c>
      <c r="T57" s="2" t="s">
        <v>83</v>
      </c>
      <c r="U57" s="2" t="s">
        <v>259</v>
      </c>
      <c r="V57" s="2" t="s">
        <v>73</v>
      </c>
      <c r="W57">
        <v>1</v>
      </c>
      <c r="X57" s="2" t="s">
        <v>74</v>
      </c>
      <c r="Y57">
        <v>899</v>
      </c>
      <c r="Z57">
        <v>85</v>
      </c>
      <c r="AA57" s="2" t="s">
        <v>215</v>
      </c>
      <c r="AB57" s="2" t="s">
        <v>276</v>
      </c>
      <c r="AC57">
        <v>495001</v>
      </c>
      <c r="AD57" s="2" t="s">
        <v>77</v>
      </c>
      <c r="AE57">
        <v>984</v>
      </c>
      <c r="AF57" s="2" t="s">
        <v>261</v>
      </c>
      <c r="AG57" s="2" t="s">
        <v>102</v>
      </c>
      <c r="AH57">
        <v>13</v>
      </c>
      <c r="AI57">
        <v>11687</v>
      </c>
      <c r="AJ57">
        <v>78213</v>
      </c>
      <c r="AK57" s="2">
        <f>Kaggle_Books_Selling_Records[[#This Row],[Cost Price]]/100</f>
        <v>782.13</v>
      </c>
      <c r="AL57" s="2" t="s">
        <v>80</v>
      </c>
      <c r="AM57" s="2" t="s">
        <v>80</v>
      </c>
      <c r="AN57" s="2" t="s">
        <v>80</v>
      </c>
      <c r="AO57" s="2" t="s">
        <v>80</v>
      </c>
      <c r="AP57" s="2" t="s">
        <v>80</v>
      </c>
      <c r="AQ57" s="2" t="s">
        <v>80</v>
      </c>
      <c r="AR57" s="2" t="s">
        <v>80</v>
      </c>
      <c r="AS57" s="2" t="s">
        <v>80</v>
      </c>
      <c r="AT57" s="2" t="s">
        <v>80</v>
      </c>
      <c r="AU57" s="2" t="s">
        <v>80</v>
      </c>
      <c r="AV57" s="2" t="s">
        <v>80</v>
      </c>
      <c r="AW57" s="2" t="s">
        <v>80</v>
      </c>
      <c r="AX57" s="2" t="s">
        <v>80</v>
      </c>
      <c r="AY57" s="2" t="s">
        <v>80</v>
      </c>
      <c r="AZ57" s="2" t="s">
        <v>80</v>
      </c>
      <c r="BA57" s="2" t="s">
        <v>80</v>
      </c>
      <c r="BB57" s="2" t="s">
        <v>80</v>
      </c>
      <c r="BC57" s="2" t="s">
        <v>80</v>
      </c>
      <c r="BD57" s="2" t="s">
        <v>80</v>
      </c>
      <c r="BE57" s="2" t="s">
        <v>80</v>
      </c>
      <c r="BF57" s="2" t="s">
        <v>80</v>
      </c>
      <c r="BG57" s="2" t="s">
        <v>80</v>
      </c>
      <c r="BH57" s="2" t="s">
        <v>80</v>
      </c>
      <c r="BI57" s="2" t="s">
        <v>80</v>
      </c>
      <c r="BJ57" s="2" t="s">
        <v>80</v>
      </c>
      <c r="BK57" s="2" t="s">
        <v>80</v>
      </c>
      <c r="BL57" s="2" t="s">
        <v>80</v>
      </c>
      <c r="BM57" s="2" t="s">
        <v>80</v>
      </c>
      <c r="BN57" s="2" t="s">
        <v>80</v>
      </c>
      <c r="BO57" s="2" t="s">
        <v>80</v>
      </c>
      <c r="BP57" s="2" t="s">
        <v>80</v>
      </c>
    </row>
    <row r="58" spans="1:68" x14ac:dyDescent="0.25">
      <c r="A58">
        <v>57</v>
      </c>
      <c r="B58" s="1">
        <v>43115.498379629629</v>
      </c>
      <c r="C58" s="2" t="s">
        <v>255</v>
      </c>
      <c r="D58" s="3">
        <v>0.58125000000000004</v>
      </c>
      <c r="E58" s="2" t="s">
        <v>69</v>
      </c>
      <c r="F58">
        <v>1</v>
      </c>
      <c r="G58">
        <v>2018</v>
      </c>
      <c r="H58">
        <v>1</v>
      </c>
      <c r="I58">
        <v>15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 s="2" t="s">
        <v>277</v>
      </c>
      <c r="T58" s="2" t="s">
        <v>83</v>
      </c>
      <c r="U58" s="2" t="s">
        <v>111</v>
      </c>
      <c r="V58" s="2" t="s">
        <v>73</v>
      </c>
      <c r="W58">
        <v>1</v>
      </c>
      <c r="X58" s="2" t="s">
        <v>74</v>
      </c>
      <c r="Y58">
        <v>425</v>
      </c>
      <c r="Z58">
        <v>85</v>
      </c>
      <c r="AA58" s="2" t="s">
        <v>199</v>
      </c>
      <c r="AB58" s="2" t="s">
        <v>94</v>
      </c>
      <c r="AC58">
        <v>785001</v>
      </c>
      <c r="AD58" s="2" t="s">
        <v>77</v>
      </c>
      <c r="AE58">
        <v>510</v>
      </c>
      <c r="AF58" s="2" t="s">
        <v>114</v>
      </c>
      <c r="AG58" s="2" t="s">
        <v>115</v>
      </c>
      <c r="AH58">
        <v>13</v>
      </c>
      <c r="AI58">
        <v>5525</v>
      </c>
      <c r="AJ58">
        <v>36975</v>
      </c>
      <c r="AK58" s="2">
        <f>Kaggle_Books_Selling_Records[[#This Row],[Cost Price]]/100</f>
        <v>369.75</v>
      </c>
      <c r="AL58" s="2" t="s">
        <v>80</v>
      </c>
      <c r="AM58" s="2" t="s">
        <v>80</v>
      </c>
      <c r="AN58" s="2" t="s">
        <v>80</v>
      </c>
      <c r="AO58" s="2" t="s">
        <v>80</v>
      </c>
      <c r="AP58" s="2" t="s">
        <v>80</v>
      </c>
      <c r="AQ58" s="2" t="s">
        <v>80</v>
      </c>
      <c r="AR58" s="2" t="s">
        <v>80</v>
      </c>
      <c r="AS58" s="2" t="s">
        <v>80</v>
      </c>
      <c r="AT58" s="2" t="s">
        <v>80</v>
      </c>
      <c r="AU58" s="2" t="s">
        <v>80</v>
      </c>
      <c r="AV58" s="2" t="s">
        <v>80</v>
      </c>
      <c r="AW58" s="2" t="s">
        <v>80</v>
      </c>
      <c r="AX58" s="2" t="s">
        <v>80</v>
      </c>
      <c r="AY58" s="2" t="s">
        <v>80</v>
      </c>
      <c r="AZ58" s="2" t="s">
        <v>80</v>
      </c>
      <c r="BA58" s="2" t="s">
        <v>80</v>
      </c>
      <c r="BB58" s="2" t="s">
        <v>80</v>
      </c>
      <c r="BC58" s="2" t="s">
        <v>80</v>
      </c>
      <c r="BD58" s="2" t="s">
        <v>80</v>
      </c>
      <c r="BE58" s="2" t="s">
        <v>80</v>
      </c>
      <c r="BF58" s="2" t="s">
        <v>80</v>
      </c>
      <c r="BG58" s="2" t="s">
        <v>80</v>
      </c>
      <c r="BH58" s="2" t="s">
        <v>80</v>
      </c>
      <c r="BI58" s="2" t="s">
        <v>80</v>
      </c>
      <c r="BJ58" s="2" t="s">
        <v>80</v>
      </c>
      <c r="BK58" s="2" t="s">
        <v>80</v>
      </c>
      <c r="BL58" s="2" t="s">
        <v>80</v>
      </c>
      <c r="BM58" s="2" t="s">
        <v>80</v>
      </c>
      <c r="BN58" s="2" t="s">
        <v>80</v>
      </c>
      <c r="BO58" s="2" t="s">
        <v>80</v>
      </c>
      <c r="BP58" s="2" t="s">
        <v>80</v>
      </c>
    </row>
    <row r="59" spans="1:68" x14ac:dyDescent="0.25">
      <c r="A59">
        <v>58</v>
      </c>
      <c r="B59" s="1">
        <v>43115.525254629632</v>
      </c>
      <c r="C59" s="2" t="s">
        <v>255</v>
      </c>
      <c r="D59" s="3">
        <v>0.60833333333333328</v>
      </c>
      <c r="E59" s="2" t="s">
        <v>69</v>
      </c>
      <c r="F59">
        <v>1</v>
      </c>
      <c r="G59">
        <v>2018</v>
      </c>
      <c r="H59">
        <v>1</v>
      </c>
      <c r="I59">
        <v>15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 s="2" t="s">
        <v>278</v>
      </c>
      <c r="T59" s="2" t="s">
        <v>83</v>
      </c>
      <c r="U59" s="2" t="s">
        <v>279</v>
      </c>
      <c r="V59" s="2" t="s">
        <v>73</v>
      </c>
      <c r="W59">
        <v>1</v>
      </c>
      <c r="X59" s="2" t="s">
        <v>74</v>
      </c>
      <c r="Y59">
        <v>1250</v>
      </c>
      <c r="Z59">
        <v>85</v>
      </c>
      <c r="AA59" s="2" t="s">
        <v>180</v>
      </c>
      <c r="AB59" s="2" t="s">
        <v>181</v>
      </c>
      <c r="AC59">
        <v>110062</v>
      </c>
      <c r="AD59" s="2" t="s">
        <v>77</v>
      </c>
      <c r="AE59">
        <v>1335</v>
      </c>
      <c r="AF59" s="2" t="s">
        <v>280</v>
      </c>
      <c r="AG59" s="2" t="s">
        <v>281</v>
      </c>
      <c r="AH59">
        <v>13</v>
      </c>
      <c r="AI59">
        <v>1625</v>
      </c>
      <c r="AJ59">
        <v>10875</v>
      </c>
      <c r="AK59" s="2">
        <f>Kaggle_Books_Selling_Records[[#This Row],[Cost Price]]/100</f>
        <v>108.75</v>
      </c>
      <c r="AL59" s="2" t="s">
        <v>80</v>
      </c>
      <c r="AM59" s="2" t="s">
        <v>80</v>
      </c>
      <c r="AN59" s="2" t="s">
        <v>80</v>
      </c>
      <c r="AO59" s="2" t="s">
        <v>80</v>
      </c>
      <c r="AP59" s="2" t="s">
        <v>80</v>
      </c>
      <c r="AQ59" s="2" t="s">
        <v>80</v>
      </c>
      <c r="AR59" s="2" t="s">
        <v>80</v>
      </c>
      <c r="AS59" s="2" t="s">
        <v>80</v>
      </c>
      <c r="AT59" s="2" t="s">
        <v>80</v>
      </c>
      <c r="AU59" s="2" t="s">
        <v>80</v>
      </c>
      <c r="AV59" s="2" t="s">
        <v>80</v>
      </c>
      <c r="AW59" s="2" t="s">
        <v>80</v>
      </c>
      <c r="AX59" s="2" t="s">
        <v>80</v>
      </c>
      <c r="AY59" s="2" t="s">
        <v>80</v>
      </c>
      <c r="AZ59" s="2" t="s">
        <v>80</v>
      </c>
      <c r="BA59" s="2" t="s">
        <v>80</v>
      </c>
      <c r="BB59" s="2" t="s">
        <v>80</v>
      </c>
      <c r="BC59" s="2" t="s">
        <v>80</v>
      </c>
      <c r="BD59" s="2" t="s">
        <v>80</v>
      </c>
      <c r="BE59" s="2" t="s">
        <v>80</v>
      </c>
      <c r="BF59" s="2" t="s">
        <v>80</v>
      </c>
      <c r="BG59" s="2" t="s">
        <v>80</v>
      </c>
      <c r="BH59" s="2" t="s">
        <v>80</v>
      </c>
      <c r="BI59" s="2" t="s">
        <v>80</v>
      </c>
      <c r="BJ59" s="2" t="s">
        <v>80</v>
      </c>
      <c r="BK59" s="2" t="s">
        <v>80</v>
      </c>
      <c r="BL59" s="2" t="s">
        <v>80</v>
      </c>
      <c r="BM59" s="2" t="s">
        <v>80</v>
      </c>
      <c r="BN59" s="2" t="s">
        <v>80</v>
      </c>
      <c r="BO59" s="2" t="s">
        <v>80</v>
      </c>
      <c r="BP59" s="2" t="s">
        <v>80</v>
      </c>
    </row>
    <row r="60" spans="1:68" x14ac:dyDescent="0.25">
      <c r="A60">
        <v>59</v>
      </c>
      <c r="B60" s="1">
        <v>43115.574907407405</v>
      </c>
      <c r="C60" s="2" t="s">
        <v>255</v>
      </c>
      <c r="D60" s="3">
        <v>0.65763888888888888</v>
      </c>
      <c r="E60" s="2" t="s">
        <v>69</v>
      </c>
      <c r="F60">
        <v>1</v>
      </c>
      <c r="G60">
        <v>2018</v>
      </c>
      <c r="H60">
        <v>1</v>
      </c>
      <c r="I60">
        <v>15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 s="2" t="s">
        <v>282</v>
      </c>
      <c r="T60" s="2" t="s">
        <v>83</v>
      </c>
      <c r="U60" s="2" t="s">
        <v>259</v>
      </c>
      <c r="V60" s="2" t="s">
        <v>73</v>
      </c>
      <c r="W60">
        <v>1</v>
      </c>
      <c r="X60" s="2" t="s">
        <v>74</v>
      </c>
      <c r="Y60">
        <v>899</v>
      </c>
      <c r="Z60">
        <v>85</v>
      </c>
      <c r="AA60" s="2" t="s">
        <v>150</v>
      </c>
      <c r="AB60" s="2" t="s">
        <v>151</v>
      </c>
      <c r="AC60">
        <v>400709</v>
      </c>
      <c r="AD60" s="2" t="s">
        <v>77</v>
      </c>
      <c r="AE60">
        <v>984</v>
      </c>
      <c r="AF60" s="2" t="s">
        <v>261</v>
      </c>
      <c r="AG60" s="2" t="s">
        <v>102</v>
      </c>
      <c r="AH60">
        <v>13</v>
      </c>
      <c r="AI60">
        <v>11687</v>
      </c>
      <c r="AJ60">
        <v>78213</v>
      </c>
      <c r="AK60" s="2">
        <f>Kaggle_Books_Selling_Records[[#This Row],[Cost Price]]/100</f>
        <v>782.13</v>
      </c>
      <c r="AL60" s="2" t="s">
        <v>80</v>
      </c>
      <c r="AM60" s="2" t="s">
        <v>80</v>
      </c>
      <c r="AN60" s="2" t="s">
        <v>80</v>
      </c>
      <c r="AO60" s="2" t="s">
        <v>80</v>
      </c>
      <c r="AP60" s="2" t="s">
        <v>80</v>
      </c>
      <c r="AQ60" s="2" t="s">
        <v>80</v>
      </c>
      <c r="AR60" s="2" t="s">
        <v>80</v>
      </c>
      <c r="AS60" s="2" t="s">
        <v>80</v>
      </c>
      <c r="AT60" s="2" t="s">
        <v>80</v>
      </c>
      <c r="AU60" s="2" t="s">
        <v>80</v>
      </c>
      <c r="AV60" s="2" t="s">
        <v>80</v>
      </c>
      <c r="AW60" s="2" t="s">
        <v>80</v>
      </c>
      <c r="AX60" s="2" t="s">
        <v>80</v>
      </c>
      <c r="AY60" s="2" t="s">
        <v>80</v>
      </c>
      <c r="AZ60" s="2" t="s">
        <v>80</v>
      </c>
      <c r="BA60" s="2" t="s">
        <v>80</v>
      </c>
      <c r="BB60" s="2" t="s">
        <v>80</v>
      </c>
      <c r="BC60" s="2" t="s">
        <v>80</v>
      </c>
      <c r="BD60" s="2" t="s">
        <v>80</v>
      </c>
      <c r="BE60" s="2" t="s">
        <v>80</v>
      </c>
      <c r="BF60" s="2" t="s">
        <v>80</v>
      </c>
      <c r="BG60" s="2" t="s">
        <v>80</v>
      </c>
      <c r="BH60" s="2" t="s">
        <v>80</v>
      </c>
      <c r="BI60" s="2" t="s">
        <v>80</v>
      </c>
      <c r="BJ60" s="2" t="s">
        <v>80</v>
      </c>
      <c r="BK60" s="2" t="s">
        <v>80</v>
      </c>
      <c r="BL60" s="2" t="s">
        <v>80</v>
      </c>
      <c r="BM60" s="2" t="s">
        <v>80</v>
      </c>
      <c r="BN60" s="2" t="s">
        <v>80</v>
      </c>
      <c r="BO60" s="2" t="s">
        <v>80</v>
      </c>
      <c r="BP60" s="2" t="s">
        <v>80</v>
      </c>
    </row>
    <row r="61" spans="1:68" x14ac:dyDescent="0.25">
      <c r="A61">
        <v>60</v>
      </c>
      <c r="B61" s="1">
        <v>43115.657337962963</v>
      </c>
      <c r="C61" s="2" t="s">
        <v>255</v>
      </c>
      <c r="D61" s="3">
        <v>0.74027777777777781</v>
      </c>
      <c r="E61" s="2" t="s">
        <v>69</v>
      </c>
      <c r="F61">
        <v>1</v>
      </c>
      <c r="G61">
        <v>2018</v>
      </c>
      <c r="H61">
        <v>1</v>
      </c>
      <c r="I61">
        <v>15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 s="2" t="s">
        <v>283</v>
      </c>
      <c r="T61" s="2" t="s">
        <v>71</v>
      </c>
      <c r="U61" s="2" t="s">
        <v>259</v>
      </c>
      <c r="V61" s="2" t="s">
        <v>73</v>
      </c>
      <c r="W61">
        <v>1</v>
      </c>
      <c r="X61" s="2" t="s">
        <v>74</v>
      </c>
      <c r="Y61">
        <v>899</v>
      </c>
      <c r="Z61">
        <v>85</v>
      </c>
      <c r="AA61" s="2" t="s">
        <v>192</v>
      </c>
      <c r="AB61" s="2" t="s">
        <v>151</v>
      </c>
      <c r="AC61">
        <v>400076</v>
      </c>
      <c r="AD61" s="2" t="s">
        <v>77</v>
      </c>
      <c r="AE61">
        <v>984</v>
      </c>
      <c r="AF61" s="2" t="s">
        <v>261</v>
      </c>
      <c r="AG61" s="2" t="s">
        <v>102</v>
      </c>
      <c r="AH61">
        <v>13</v>
      </c>
      <c r="AI61">
        <v>11687</v>
      </c>
      <c r="AJ61">
        <v>78213</v>
      </c>
      <c r="AK61" s="2">
        <f>Kaggle_Books_Selling_Records[[#This Row],[Cost Price]]/100</f>
        <v>782.13</v>
      </c>
      <c r="AL61" s="2" t="s">
        <v>80</v>
      </c>
      <c r="AM61" s="2" t="s">
        <v>80</v>
      </c>
      <c r="AN61" s="2" t="s">
        <v>80</v>
      </c>
      <c r="AO61" s="2" t="s">
        <v>80</v>
      </c>
      <c r="AP61" s="2" t="s">
        <v>80</v>
      </c>
      <c r="AQ61" s="2" t="s">
        <v>80</v>
      </c>
      <c r="AR61" s="2" t="s">
        <v>80</v>
      </c>
      <c r="AS61" s="2" t="s">
        <v>80</v>
      </c>
      <c r="AT61" s="2" t="s">
        <v>80</v>
      </c>
      <c r="AU61" s="2" t="s">
        <v>80</v>
      </c>
      <c r="AV61" s="2" t="s">
        <v>80</v>
      </c>
      <c r="AW61" s="2" t="s">
        <v>80</v>
      </c>
      <c r="AX61" s="2" t="s">
        <v>80</v>
      </c>
      <c r="AY61" s="2" t="s">
        <v>80</v>
      </c>
      <c r="AZ61" s="2" t="s">
        <v>80</v>
      </c>
      <c r="BA61" s="2" t="s">
        <v>80</v>
      </c>
      <c r="BB61" s="2" t="s">
        <v>80</v>
      </c>
      <c r="BC61" s="2" t="s">
        <v>80</v>
      </c>
      <c r="BD61" s="2" t="s">
        <v>80</v>
      </c>
      <c r="BE61" s="2" t="s">
        <v>80</v>
      </c>
      <c r="BF61" s="2" t="s">
        <v>80</v>
      </c>
      <c r="BG61" s="2" t="s">
        <v>80</v>
      </c>
      <c r="BH61" s="2" t="s">
        <v>80</v>
      </c>
      <c r="BI61" s="2" t="s">
        <v>80</v>
      </c>
      <c r="BJ61" s="2" t="s">
        <v>80</v>
      </c>
      <c r="BK61" s="2" t="s">
        <v>80</v>
      </c>
      <c r="BL61" s="2" t="s">
        <v>80</v>
      </c>
      <c r="BM61" s="2" t="s">
        <v>80</v>
      </c>
      <c r="BN61" s="2" t="s">
        <v>80</v>
      </c>
      <c r="BO61" s="2" t="s">
        <v>80</v>
      </c>
      <c r="BP61" s="2" t="s">
        <v>80</v>
      </c>
    </row>
    <row r="62" spans="1:68" x14ac:dyDescent="0.25">
      <c r="A62">
        <v>61</v>
      </c>
      <c r="B62" s="1">
        <v>43116.496111111112</v>
      </c>
      <c r="C62" s="2" t="s">
        <v>284</v>
      </c>
      <c r="D62" s="3">
        <v>0.57916666666666672</v>
      </c>
      <c r="E62" s="2" t="s">
        <v>69</v>
      </c>
      <c r="F62">
        <v>1</v>
      </c>
      <c r="G62">
        <v>2018</v>
      </c>
      <c r="H62">
        <v>1</v>
      </c>
      <c r="I62">
        <v>16</v>
      </c>
      <c r="J62">
        <v>0</v>
      </c>
      <c r="K62">
        <v>0</v>
      </c>
      <c r="L62">
        <v>2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 s="2" t="s">
        <v>285</v>
      </c>
      <c r="T62" s="2" t="s">
        <v>83</v>
      </c>
      <c r="U62" s="2" t="s">
        <v>259</v>
      </c>
      <c r="V62" s="2" t="s">
        <v>73</v>
      </c>
      <c r="W62">
        <v>1</v>
      </c>
      <c r="X62" s="2" t="s">
        <v>74</v>
      </c>
      <c r="Y62">
        <v>899</v>
      </c>
      <c r="Z62">
        <v>85</v>
      </c>
      <c r="AA62" s="2" t="s">
        <v>199</v>
      </c>
      <c r="AB62" s="2" t="s">
        <v>94</v>
      </c>
      <c r="AC62">
        <v>785001</v>
      </c>
      <c r="AD62" s="2" t="s">
        <v>77</v>
      </c>
      <c r="AE62">
        <v>984</v>
      </c>
      <c r="AF62" s="2" t="s">
        <v>261</v>
      </c>
      <c r="AG62" s="2" t="s">
        <v>102</v>
      </c>
      <c r="AH62">
        <v>13</v>
      </c>
      <c r="AI62">
        <v>11687</v>
      </c>
      <c r="AJ62">
        <v>78213</v>
      </c>
      <c r="AK62" s="2">
        <f>Kaggle_Books_Selling_Records[[#This Row],[Cost Price]]/100</f>
        <v>782.13</v>
      </c>
      <c r="AL62" s="2" t="s">
        <v>80</v>
      </c>
      <c r="AM62" s="2" t="s">
        <v>80</v>
      </c>
      <c r="AN62" s="2" t="s">
        <v>80</v>
      </c>
      <c r="AO62" s="2" t="s">
        <v>80</v>
      </c>
      <c r="AP62" s="2" t="s">
        <v>80</v>
      </c>
      <c r="AQ62" s="2" t="s">
        <v>80</v>
      </c>
      <c r="AR62" s="2" t="s">
        <v>80</v>
      </c>
      <c r="AS62" s="2" t="s">
        <v>80</v>
      </c>
      <c r="AT62" s="2" t="s">
        <v>80</v>
      </c>
      <c r="AU62" s="2" t="s">
        <v>80</v>
      </c>
      <c r="AV62" s="2" t="s">
        <v>80</v>
      </c>
      <c r="AW62" s="2" t="s">
        <v>80</v>
      </c>
      <c r="AX62" s="2" t="s">
        <v>80</v>
      </c>
      <c r="AY62" s="2" t="s">
        <v>80</v>
      </c>
      <c r="AZ62" s="2" t="s">
        <v>80</v>
      </c>
      <c r="BA62" s="2" t="s">
        <v>80</v>
      </c>
      <c r="BB62" s="2" t="s">
        <v>80</v>
      </c>
      <c r="BC62" s="2" t="s">
        <v>80</v>
      </c>
      <c r="BD62" s="2" t="s">
        <v>80</v>
      </c>
      <c r="BE62" s="2" t="s">
        <v>80</v>
      </c>
      <c r="BF62" s="2" t="s">
        <v>80</v>
      </c>
      <c r="BG62" s="2" t="s">
        <v>80</v>
      </c>
      <c r="BH62" s="2" t="s">
        <v>80</v>
      </c>
      <c r="BI62" s="2" t="s">
        <v>80</v>
      </c>
      <c r="BJ62" s="2" t="s">
        <v>80</v>
      </c>
      <c r="BK62" s="2" t="s">
        <v>80</v>
      </c>
      <c r="BL62" s="2" t="s">
        <v>80</v>
      </c>
      <c r="BM62" s="2" t="s">
        <v>80</v>
      </c>
      <c r="BN62" s="2" t="s">
        <v>80</v>
      </c>
      <c r="BO62" s="2" t="s">
        <v>80</v>
      </c>
      <c r="BP62" s="2" t="s">
        <v>80</v>
      </c>
    </row>
    <row r="63" spans="1:68" x14ac:dyDescent="0.25">
      <c r="A63">
        <v>62</v>
      </c>
      <c r="B63" s="1">
        <v>43117.096041666664</v>
      </c>
      <c r="C63" s="2" t="s">
        <v>286</v>
      </c>
      <c r="D63" s="3">
        <v>0.17916666666666667</v>
      </c>
      <c r="E63" s="2" t="s">
        <v>69</v>
      </c>
      <c r="F63">
        <v>1</v>
      </c>
      <c r="G63">
        <v>2018</v>
      </c>
      <c r="H63">
        <v>1</v>
      </c>
      <c r="I63">
        <v>17</v>
      </c>
      <c r="J63">
        <v>0</v>
      </c>
      <c r="K63">
        <v>0</v>
      </c>
      <c r="L63">
        <v>3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 s="2" t="s">
        <v>287</v>
      </c>
      <c r="T63" s="2" t="s">
        <v>71</v>
      </c>
      <c r="U63" s="2" t="s">
        <v>218</v>
      </c>
      <c r="V63" s="2" t="s">
        <v>73</v>
      </c>
      <c r="W63">
        <v>1</v>
      </c>
      <c r="X63" s="2" t="s">
        <v>74</v>
      </c>
      <c r="Y63">
        <v>465</v>
      </c>
      <c r="Z63">
        <v>85</v>
      </c>
      <c r="AA63" s="2" t="s">
        <v>288</v>
      </c>
      <c r="AB63" s="2" t="s">
        <v>106</v>
      </c>
      <c r="AC63">
        <v>845401</v>
      </c>
      <c r="AD63" s="2" t="s">
        <v>77</v>
      </c>
      <c r="AE63">
        <v>550</v>
      </c>
      <c r="AF63" s="2" t="s">
        <v>220</v>
      </c>
      <c r="AG63" s="2" t="s">
        <v>221</v>
      </c>
      <c r="AH63">
        <v>13</v>
      </c>
      <c r="AI63">
        <v>6045</v>
      </c>
      <c r="AJ63">
        <v>40455</v>
      </c>
      <c r="AK63" s="2">
        <f>Kaggle_Books_Selling_Records[[#This Row],[Cost Price]]/100</f>
        <v>404.55</v>
      </c>
      <c r="AL63" s="2" t="s">
        <v>80</v>
      </c>
      <c r="AM63" s="2" t="s">
        <v>80</v>
      </c>
      <c r="AN63" s="2" t="s">
        <v>80</v>
      </c>
      <c r="AO63" s="2" t="s">
        <v>80</v>
      </c>
      <c r="AP63" s="2" t="s">
        <v>80</v>
      </c>
      <c r="AQ63" s="2" t="s">
        <v>80</v>
      </c>
      <c r="AR63" s="2" t="s">
        <v>80</v>
      </c>
      <c r="AS63" s="2" t="s">
        <v>80</v>
      </c>
      <c r="AT63" s="2" t="s">
        <v>80</v>
      </c>
      <c r="AU63" s="2" t="s">
        <v>80</v>
      </c>
      <c r="AV63" s="2" t="s">
        <v>80</v>
      </c>
      <c r="AW63" s="2" t="s">
        <v>80</v>
      </c>
      <c r="AX63" s="2" t="s">
        <v>80</v>
      </c>
      <c r="AY63" s="2" t="s">
        <v>80</v>
      </c>
      <c r="AZ63" s="2" t="s">
        <v>80</v>
      </c>
      <c r="BA63" s="2" t="s">
        <v>80</v>
      </c>
      <c r="BB63" s="2" t="s">
        <v>80</v>
      </c>
      <c r="BC63" s="2" t="s">
        <v>80</v>
      </c>
      <c r="BD63" s="2" t="s">
        <v>80</v>
      </c>
      <c r="BE63" s="2" t="s">
        <v>80</v>
      </c>
      <c r="BF63" s="2" t="s">
        <v>80</v>
      </c>
      <c r="BG63" s="2" t="s">
        <v>80</v>
      </c>
      <c r="BH63" s="2" t="s">
        <v>80</v>
      </c>
      <c r="BI63" s="2" t="s">
        <v>80</v>
      </c>
      <c r="BJ63" s="2" t="s">
        <v>80</v>
      </c>
      <c r="BK63" s="2" t="s">
        <v>80</v>
      </c>
      <c r="BL63" s="2" t="s">
        <v>80</v>
      </c>
      <c r="BM63" s="2" t="s">
        <v>80</v>
      </c>
      <c r="BN63" s="2" t="s">
        <v>80</v>
      </c>
      <c r="BO63" s="2" t="s">
        <v>80</v>
      </c>
      <c r="BP63" s="2" t="s">
        <v>80</v>
      </c>
    </row>
    <row r="64" spans="1:68" x14ac:dyDescent="0.25">
      <c r="A64">
        <v>63</v>
      </c>
      <c r="B64" s="1">
        <v>43117.26798611111</v>
      </c>
      <c r="C64" s="2" t="s">
        <v>286</v>
      </c>
      <c r="D64" s="3">
        <v>0.35069444444444442</v>
      </c>
      <c r="E64" s="2" t="s">
        <v>69</v>
      </c>
      <c r="F64">
        <v>1</v>
      </c>
      <c r="G64">
        <v>2018</v>
      </c>
      <c r="H64">
        <v>1</v>
      </c>
      <c r="I64">
        <v>17</v>
      </c>
      <c r="J64">
        <v>0</v>
      </c>
      <c r="K64">
        <v>0</v>
      </c>
      <c r="L64">
        <v>3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 s="2" t="s">
        <v>289</v>
      </c>
      <c r="T64" s="2" t="s">
        <v>83</v>
      </c>
      <c r="U64" s="2" t="s">
        <v>218</v>
      </c>
      <c r="V64" s="2" t="s">
        <v>73</v>
      </c>
      <c r="W64">
        <v>1</v>
      </c>
      <c r="X64" s="2" t="s">
        <v>74</v>
      </c>
      <c r="Y64">
        <v>465</v>
      </c>
      <c r="Z64">
        <v>85</v>
      </c>
      <c r="AA64" s="2" t="s">
        <v>290</v>
      </c>
      <c r="AB64" s="2" t="s">
        <v>204</v>
      </c>
      <c r="AC64">
        <v>122413</v>
      </c>
      <c r="AD64" s="2" t="s">
        <v>77</v>
      </c>
      <c r="AE64">
        <v>550</v>
      </c>
      <c r="AF64" s="2" t="s">
        <v>220</v>
      </c>
      <c r="AG64" s="2" t="s">
        <v>221</v>
      </c>
      <c r="AH64">
        <v>13</v>
      </c>
      <c r="AI64">
        <v>6045</v>
      </c>
      <c r="AJ64">
        <v>40455</v>
      </c>
      <c r="AK64" s="2">
        <f>Kaggle_Books_Selling_Records[[#This Row],[Cost Price]]/100</f>
        <v>404.55</v>
      </c>
      <c r="AL64" s="2" t="s">
        <v>80</v>
      </c>
      <c r="AM64" s="2" t="s">
        <v>80</v>
      </c>
      <c r="AN64" s="2" t="s">
        <v>80</v>
      </c>
      <c r="AO64" s="2" t="s">
        <v>80</v>
      </c>
      <c r="AP64" s="2" t="s">
        <v>80</v>
      </c>
      <c r="AQ64" s="2" t="s">
        <v>80</v>
      </c>
      <c r="AR64" s="2" t="s">
        <v>80</v>
      </c>
      <c r="AS64" s="2" t="s">
        <v>80</v>
      </c>
      <c r="AT64" s="2" t="s">
        <v>80</v>
      </c>
      <c r="AU64" s="2" t="s">
        <v>80</v>
      </c>
      <c r="AV64" s="2" t="s">
        <v>80</v>
      </c>
      <c r="AW64" s="2" t="s">
        <v>80</v>
      </c>
      <c r="AX64" s="2" t="s">
        <v>80</v>
      </c>
      <c r="AY64" s="2" t="s">
        <v>80</v>
      </c>
      <c r="AZ64" s="2" t="s">
        <v>80</v>
      </c>
      <c r="BA64" s="2" t="s">
        <v>80</v>
      </c>
      <c r="BB64" s="2" t="s">
        <v>80</v>
      </c>
      <c r="BC64" s="2" t="s">
        <v>80</v>
      </c>
      <c r="BD64" s="2" t="s">
        <v>80</v>
      </c>
      <c r="BE64" s="2" t="s">
        <v>80</v>
      </c>
      <c r="BF64" s="2" t="s">
        <v>80</v>
      </c>
      <c r="BG64" s="2" t="s">
        <v>80</v>
      </c>
      <c r="BH64" s="2" t="s">
        <v>80</v>
      </c>
      <c r="BI64" s="2" t="s">
        <v>80</v>
      </c>
      <c r="BJ64" s="2" t="s">
        <v>80</v>
      </c>
      <c r="BK64" s="2" t="s">
        <v>80</v>
      </c>
      <c r="BL64" s="2" t="s">
        <v>80</v>
      </c>
      <c r="BM64" s="2" t="s">
        <v>80</v>
      </c>
      <c r="BN64" s="2" t="s">
        <v>80</v>
      </c>
      <c r="BO64" s="2" t="s">
        <v>80</v>
      </c>
      <c r="BP64" s="2" t="s">
        <v>80</v>
      </c>
    </row>
    <row r="65" spans="1:68" x14ac:dyDescent="0.25">
      <c r="A65">
        <v>64</v>
      </c>
      <c r="B65" s="1">
        <v>43117.411921296298</v>
      </c>
      <c r="C65" s="2" t="s">
        <v>286</v>
      </c>
      <c r="D65" s="3">
        <v>0.49513888888888891</v>
      </c>
      <c r="E65" s="2" t="s">
        <v>69</v>
      </c>
      <c r="F65">
        <v>1</v>
      </c>
      <c r="G65">
        <v>2018</v>
      </c>
      <c r="H65">
        <v>1</v>
      </c>
      <c r="I65">
        <v>17</v>
      </c>
      <c r="J65">
        <v>0</v>
      </c>
      <c r="K65">
        <v>0</v>
      </c>
      <c r="L65">
        <v>3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 s="2" t="s">
        <v>291</v>
      </c>
      <c r="T65" s="2" t="s">
        <v>71</v>
      </c>
      <c r="U65" s="2" t="s">
        <v>259</v>
      </c>
      <c r="V65" s="2" t="s">
        <v>73</v>
      </c>
      <c r="W65">
        <v>1</v>
      </c>
      <c r="X65" s="2" t="s">
        <v>74</v>
      </c>
      <c r="Y65">
        <v>899</v>
      </c>
      <c r="Z65">
        <v>85</v>
      </c>
      <c r="AA65" s="2" t="s">
        <v>292</v>
      </c>
      <c r="AB65" s="2" t="s">
        <v>293</v>
      </c>
      <c r="AC65">
        <v>487770</v>
      </c>
      <c r="AD65" s="2" t="s">
        <v>77</v>
      </c>
      <c r="AE65">
        <v>984</v>
      </c>
      <c r="AF65" s="2" t="s">
        <v>261</v>
      </c>
      <c r="AG65" s="2" t="s">
        <v>102</v>
      </c>
      <c r="AH65">
        <v>13</v>
      </c>
      <c r="AI65">
        <v>11687</v>
      </c>
      <c r="AJ65">
        <v>78213</v>
      </c>
      <c r="AK65" s="2">
        <f>Kaggle_Books_Selling_Records[[#This Row],[Cost Price]]/100</f>
        <v>782.13</v>
      </c>
      <c r="AL65" s="2" t="s">
        <v>80</v>
      </c>
      <c r="AM65" s="2" t="s">
        <v>80</v>
      </c>
      <c r="AN65" s="2" t="s">
        <v>80</v>
      </c>
      <c r="AO65" s="2" t="s">
        <v>80</v>
      </c>
      <c r="AP65" s="2" t="s">
        <v>80</v>
      </c>
      <c r="AQ65" s="2" t="s">
        <v>80</v>
      </c>
      <c r="AR65" s="2" t="s">
        <v>80</v>
      </c>
      <c r="AS65" s="2" t="s">
        <v>80</v>
      </c>
      <c r="AT65" s="2" t="s">
        <v>80</v>
      </c>
      <c r="AU65" s="2" t="s">
        <v>80</v>
      </c>
      <c r="AV65" s="2" t="s">
        <v>80</v>
      </c>
      <c r="AW65" s="2" t="s">
        <v>80</v>
      </c>
      <c r="AX65" s="2" t="s">
        <v>80</v>
      </c>
      <c r="AY65" s="2" t="s">
        <v>80</v>
      </c>
      <c r="AZ65" s="2" t="s">
        <v>80</v>
      </c>
      <c r="BA65" s="2" t="s">
        <v>80</v>
      </c>
      <c r="BB65" s="2" t="s">
        <v>80</v>
      </c>
      <c r="BC65" s="2" t="s">
        <v>80</v>
      </c>
      <c r="BD65" s="2" t="s">
        <v>80</v>
      </c>
      <c r="BE65" s="2" t="s">
        <v>80</v>
      </c>
      <c r="BF65" s="2" t="s">
        <v>80</v>
      </c>
      <c r="BG65" s="2" t="s">
        <v>80</v>
      </c>
      <c r="BH65" s="2" t="s">
        <v>80</v>
      </c>
      <c r="BI65" s="2" t="s">
        <v>80</v>
      </c>
      <c r="BJ65" s="2" t="s">
        <v>80</v>
      </c>
      <c r="BK65" s="2" t="s">
        <v>80</v>
      </c>
      <c r="BL65" s="2" t="s">
        <v>80</v>
      </c>
      <c r="BM65" s="2" t="s">
        <v>80</v>
      </c>
      <c r="BN65" s="2" t="s">
        <v>80</v>
      </c>
      <c r="BO65" s="2" t="s">
        <v>80</v>
      </c>
      <c r="BP65" s="2" t="s">
        <v>80</v>
      </c>
    </row>
    <row r="66" spans="1:68" x14ac:dyDescent="0.25">
      <c r="A66">
        <v>65</v>
      </c>
      <c r="B66" s="1">
        <v>43117.572696759256</v>
      </c>
      <c r="C66" s="2" t="s">
        <v>286</v>
      </c>
      <c r="D66" s="3">
        <v>0.65555555555555556</v>
      </c>
      <c r="E66" s="2" t="s">
        <v>69</v>
      </c>
      <c r="F66">
        <v>1</v>
      </c>
      <c r="G66">
        <v>2018</v>
      </c>
      <c r="H66">
        <v>1</v>
      </c>
      <c r="I66">
        <v>17</v>
      </c>
      <c r="J66">
        <v>0</v>
      </c>
      <c r="K66">
        <v>0</v>
      </c>
      <c r="L66">
        <v>3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 s="2" t="s">
        <v>294</v>
      </c>
      <c r="T66" s="2" t="s">
        <v>83</v>
      </c>
      <c r="U66" s="2" t="s">
        <v>259</v>
      </c>
      <c r="V66" s="2" t="s">
        <v>73</v>
      </c>
      <c r="W66">
        <v>1</v>
      </c>
      <c r="X66" s="2" t="s">
        <v>74</v>
      </c>
      <c r="Y66">
        <v>899</v>
      </c>
      <c r="Z66">
        <v>85</v>
      </c>
      <c r="AA66" s="2" t="s">
        <v>295</v>
      </c>
      <c r="AB66" s="2" t="s">
        <v>154</v>
      </c>
      <c r="AC66">
        <v>303007</v>
      </c>
      <c r="AD66" s="2" t="s">
        <v>77</v>
      </c>
      <c r="AE66">
        <v>984</v>
      </c>
      <c r="AF66" s="2" t="s">
        <v>261</v>
      </c>
      <c r="AG66" s="2" t="s">
        <v>102</v>
      </c>
      <c r="AH66">
        <v>13</v>
      </c>
      <c r="AI66">
        <v>11687</v>
      </c>
      <c r="AJ66">
        <v>78213</v>
      </c>
      <c r="AK66" s="2">
        <f>Kaggle_Books_Selling_Records[[#This Row],[Cost Price]]/100</f>
        <v>782.13</v>
      </c>
      <c r="AL66" s="2" t="s">
        <v>80</v>
      </c>
      <c r="AM66" s="2" t="s">
        <v>80</v>
      </c>
      <c r="AN66" s="2" t="s">
        <v>80</v>
      </c>
      <c r="AO66" s="2" t="s">
        <v>80</v>
      </c>
      <c r="AP66" s="2" t="s">
        <v>80</v>
      </c>
      <c r="AQ66" s="2" t="s">
        <v>80</v>
      </c>
      <c r="AR66" s="2" t="s">
        <v>80</v>
      </c>
      <c r="AS66" s="2" t="s">
        <v>80</v>
      </c>
      <c r="AT66" s="2" t="s">
        <v>80</v>
      </c>
      <c r="AU66" s="2" t="s">
        <v>80</v>
      </c>
      <c r="AV66" s="2" t="s">
        <v>80</v>
      </c>
      <c r="AW66" s="2" t="s">
        <v>80</v>
      </c>
      <c r="AX66" s="2" t="s">
        <v>80</v>
      </c>
      <c r="AY66" s="2" t="s">
        <v>80</v>
      </c>
      <c r="AZ66" s="2" t="s">
        <v>80</v>
      </c>
      <c r="BA66" s="2" t="s">
        <v>80</v>
      </c>
      <c r="BB66" s="2" t="s">
        <v>80</v>
      </c>
      <c r="BC66" s="2" t="s">
        <v>80</v>
      </c>
      <c r="BD66" s="2" t="s">
        <v>80</v>
      </c>
      <c r="BE66" s="2" t="s">
        <v>80</v>
      </c>
      <c r="BF66" s="2" t="s">
        <v>80</v>
      </c>
      <c r="BG66" s="2" t="s">
        <v>80</v>
      </c>
      <c r="BH66" s="2" t="s">
        <v>80</v>
      </c>
      <c r="BI66" s="2" t="s">
        <v>80</v>
      </c>
      <c r="BJ66" s="2" t="s">
        <v>80</v>
      </c>
      <c r="BK66" s="2" t="s">
        <v>80</v>
      </c>
      <c r="BL66" s="2" t="s">
        <v>80</v>
      </c>
      <c r="BM66" s="2" t="s">
        <v>80</v>
      </c>
      <c r="BN66" s="2" t="s">
        <v>80</v>
      </c>
      <c r="BO66" s="2" t="s">
        <v>80</v>
      </c>
      <c r="BP66" s="2" t="s">
        <v>80</v>
      </c>
    </row>
    <row r="67" spans="1:68" x14ac:dyDescent="0.25">
      <c r="A67">
        <v>66</v>
      </c>
      <c r="B67" s="1">
        <v>43117.703425925924</v>
      </c>
      <c r="C67" s="2" t="s">
        <v>286</v>
      </c>
      <c r="D67" s="3">
        <v>0.78611111111111109</v>
      </c>
      <c r="E67" s="2" t="s">
        <v>69</v>
      </c>
      <c r="F67">
        <v>1</v>
      </c>
      <c r="G67">
        <v>2018</v>
      </c>
      <c r="H67">
        <v>1</v>
      </c>
      <c r="I67">
        <v>17</v>
      </c>
      <c r="J67">
        <v>0</v>
      </c>
      <c r="K67">
        <v>0</v>
      </c>
      <c r="L67">
        <v>3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 s="2" t="s">
        <v>296</v>
      </c>
      <c r="T67" s="2" t="s">
        <v>83</v>
      </c>
      <c r="U67" s="2" t="s">
        <v>259</v>
      </c>
      <c r="V67" s="2" t="s">
        <v>73</v>
      </c>
      <c r="W67">
        <v>1</v>
      </c>
      <c r="X67" s="2" t="s">
        <v>74</v>
      </c>
      <c r="Y67">
        <v>899</v>
      </c>
      <c r="Z67">
        <v>85</v>
      </c>
      <c r="AA67" s="2" t="s">
        <v>297</v>
      </c>
      <c r="AB67" s="2" t="s">
        <v>154</v>
      </c>
      <c r="AC67">
        <v>344022</v>
      </c>
      <c r="AD67" s="2" t="s">
        <v>77</v>
      </c>
      <c r="AE67">
        <v>984</v>
      </c>
      <c r="AF67" s="2" t="s">
        <v>261</v>
      </c>
      <c r="AG67" s="2" t="s">
        <v>102</v>
      </c>
      <c r="AH67">
        <v>13</v>
      </c>
      <c r="AI67">
        <v>11687</v>
      </c>
      <c r="AJ67">
        <v>78213</v>
      </c>
      <c r="AK67" s="2">
        <f>Kaggle_Books_Selling_Records[[#This Row],[Cost Price]]/100</f>
        <v>782.13</v>
      </c>
      <c r="AL67" s="2" t="s">
        <v>80</v>
      </c>
      <c r="AM67" s="2" t="s">
        <v>80</v>
      </c>
      <c r="AN67" s="2" t="s">
        <v>80</v>
      </c>
      <c r="AO67" s="2" t="s">
        <v>80</v>
      </c>
      <c r="AP67" s="2" t="s">
        <v>80</v>
      </c>
      <c r="AQ67" s="2" t="s">
        <v>80</v>
      </c>
      <c r="AR67" s="2" t="s">
        <v>80</v>
      </c>
      <c r="AS67" s="2" t="s">
        <v>80</v>
      </c>
      <c r="AT67" s="2" t="s">
        <v>80</v>
      </c>
      <c r="AU67" s="2" t="s">
        <v>80</v>
      </c>
      <c r="AV67" s="2" t="s">
        <v>80</v>
      </c>
      <c r="AW67" s="2" t="s">
        <v>80</v>
      </c>
      <c r="AX67" s="2" t="s">
        <v>80</v>
      </c>
      <c r="AY67" s="2" t="s">
        <v>80</v>
      </c>
      <c r="AZ67" s="2" t="s">
        <v>80</v>
      </c>
      <c r="BA67" s="2" t="s">
        <v>80</v>
      </c>
      <c r="BB67" s="2" t="s">
        <v>80</v>
      </c>
      <c r="BC67" s="2" t="s">
        <v>80</v>
      </c>
      <c r="BD67" s="2" t="s">
        <v>80</v>
      </c>
      <c r="BE67" s="2" t="s">
        <v>80</v>
      </c>
      <c r="BF67" s="2" t="s">
        <v>80</v>
      </c>
      <c r="BG67" s="2" t="s">
        <v>80</v>
      </c>
      <c r="BH67" s="2" t="s">
        <v>80</v>
      </c>
      <c r="BI67" s="2" t="s">
        <v>80</v>
      </c>
      <c r="BJ67" s="2" t="s">
        <v>80</v>
      </c>
      <c r="BK67" s="2" t="s">
        <v>80</v>
      </c>
      <c r="BL67" s="2" t="s">
        <v>80</v>
      </c>
      <c r="BM67" s="2" t="s">
        <v>80</v>
      </c>
      <c r="BN67" s="2" t="s">
        <v>80</v>
      </c>
      <c r="BO67" s="2" t="s">
        <v>80</v>
      </c>
      <c r="BP67" s="2" t="s">
        <v>80</v>
      </c>
    </row>
    <row r="68" spans="1:68" x14ac:dyDescent="0.25">
      <c r="A68">
        <v>67</v>
      </c>
      <c r="B68" s="1">
        <v>43118.338958333334</v>
      </c>
      <c r="C68" s="2" t="s">
        <v>298</v>
      </c>
      <c r="D68" s="3">
        <v>0.42222222222222222</v>
      </c>
      <c r="E68" s="2" t="s">
        <v>69</v>
      </c>
      <c r="F68">
        <v>1</v>
      </c>
      <c r="G68">
        <v>2018</v>
      </c>
      <c r="H68">
        <v>1</v>
      </c>
      <c r="I68">
        <v>18</v>
      </c>
      <c r="J68">
        <v>0</v>
      </c>
      <c r="K68">
        <v>0</v>
      </c>
      <c r="L68">
        <v>4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 s="2" t="s">
        <v>299</v>
      </c>
      <c r="T68" s="2" t="s">
        <v>83</v>
      </c>
      <c r="U68" s="2" t="s">
        <v>300</v>
      </c>
      <c r="V68" s="2" t="s">
        <v>73</v>
      </c>
      <c r="W68">
        <v>1</v>
      </c>
      <c r="X68" s="2" t="s">
        <v>74</v>
      </c>
      <c r="Y68">
        <v>680</v>
      </c>
      <c r="Z68">
        <v>85</v>
      </c>
      <c r="AA68" s="2" t="s">
        <v>301</v>
      </c>
      <c r="AB68" s="2" t="s">
        <v>151</v>
      </c>
      <c r="AC68">
        <v>411011</v>
      </c>
      <c r="AD68" s="2" t="s">
        <v>87</v>
      </c>
      <c r="AE68">
        <v>765</v>
      </c>
      <c r="AF68" s="2" t="s">
        <v>245</v>
      </c>
      <c r="AG68" s="2" t="s">
        <v>246</v>
      </c>
      <c r="AH68">
        <v>17</v>
      </c>
      <c r="AI68">
        <v>1156</v>
      </c>
      <c r="AJ68">
        <v>5644</v>
      </c>
      <c r="AK68" s="2">
        <f>Kaggle_Books_Selling_Records[[#This Row],[Cost Price]]/100</f>
        <v>56.44</v>
      </c>
      <c r="AL68" s="2" t="s">
        <v>80</v>
      </c>
      <c r="AM68" s="2" t="s">
        <v>80</v>
      </c>
      <c r="AN68" s="2" t="s">
        <v>80</v>
      </c>
      <c r="AO68" s="2" t="s">
        <v>80</v>
      </c>
      <c r="AP68" s="2" t="s">
        <v>80</v>
      </c>
      <c r="AQ68" s="2" t="s">
        <v>80</v>
      </c>
      <c r="AR68" s="2" t="s">
        <v>80</v>
      </c>
      <c r="AS68" s="2" t="s">
        <v>80</v>
      </c>
      <c r="AT68" s="2" t="s">
        <v>80</v>
      </c>
      <c r="AU68" s="2" t="s">
        <v>80</v>
      </c>
      <c r="AV68" s="2" t="s">
        <v>80</v>
      </c>
      <c r="AW68" s="2" t="s">
        <v>80</v>
      </c>
      <c r="AX68" s="2" t="s">
        <v>80</v>
      </c>
      <c r="AY68" s="2" t="s">
        <v>80</v>
      </c>
      <c r="AZ68" s="2" t="s">
        <v>80</v>
      </c>
      <c r="BA68" s="2" t="s">
        <v>80</v>
      </c>
      <c r="BB68" s="2" t="s">
        <v>80</v>
      </c>
      <c r="BC68" s="2" t="s">
        <v>80</v>
      </c>
      <c r="BD68" s="2" t="s">
        <v>80</v>
      </c>
      <c r="BE68" s="2" t="s">
        <v>80</v>
      </c>
      <c r="BF68" s="2" t="s">
        <v>80</v>
      </c>
      <c r="BG68" s="2" t="s">
        <v>80</v>
      </c>
      <c r="BH68" s="2" t="s">
        <v>80</v>
      </c>
      <c r="BI68" s="2" t="s">
        <v>80</v>
      </c>
      <c r="BJ68" s="2" t="s">
        <v>80</v>
      </c>
      <c r="BK68" s="2" t="s">
        <v>80</v>
      </c>
      <c r="BL68" s="2" t="s">
        <v>80</v>
      </c>
      <c r="BM68" s="2" t="s">
        <v>80</v>
      </c>
      <c r="BN68" s="2" t="s">
        <v>80</v>
      </c>
      <c r="BO68" s="2" t="s">
        <v>80</v>
      </c>
      <c r="BP68" s="2" t="s">
        <v>80</v>
      </c>
    </row>
    <row r="69" spans="1:68" x14ac:dyDescent="0.25">
      <c r="A69">
        <v>68</v>
      </c>
      <c r="B69" s="1">
        <v>43118.755555555559</v>
      </c>
      <c r="C69" s="2" t="s">
        <v>298</v>
      </c>
      <c r="D69" s="3">
        <v>0.83888888888888891</v>
      </c>
      <c r="E69" s="2" t="s">
        <v>69</v>
      </c>
      <c r="F69">
        <v>1</v>
      </c>
      <c r="G69">
        <v>2018</v>
      </c>
      <c r="H69">
        <v>1</v>
      </c>
      <c r="I69">
        <v>18</v>
      </c>
      <c r="J69">
        <v>0</v>
      </c>
      <c r="K69">
        <v>0</v>
      </c>
      <c r="L69">
        <v>4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 s="2" t="s">
        <v>302</v>
      </c>
      <c r="T69" s="2" t="s">
        <v>83</v>
      </c>
      <c r="U69" s="2" t="s">
        <v>259</v>
      </c>
      <c r="V69" s="2" t="s">
        <v>73</v>
      </c>
      <c r="W69">
        <v>1</v>
      </c>
      <c r="X69" s="2" t="s">
        <v>74</v>
      </c>
      <c r="Y69">
        <v>899</v>
      </c>
      <c r="Z69">
        <v>85</v>
      </c>
      <c r="AA69" s="2" t="s">
        <v>180</v>
      </c>
      <c r="AB69" s="2" t="s">
        <v>181</v>
      </c>
      <c r="AC69">
        <v>110009</v>
      </c>
      <c r="AD69" s="2" t="s">
        <v>77</v>
      </c>
      <c r="AE69">
        <v>984</v>
      </c>
      <c r="AF69" s="2" t="s">
        <v>261</v>
      </c>
      <c r="AG69" s="2" t="s">
        <v>102</v>
      </c>
      <c r="AH69">
        <v>13</v>
      </c>
      <c r="AI69">
        <v>11687</v>
      </c>
      <c r="AJ69">
        <v>78213</v>
      </c>
      <c r="AK69" s="2">
        <f>Kaggle_Books_Selling_Records[[#This Row],[Cost Price]]/100</f>
        <v>782.13</v>
      </c>
      <c r="AL69" s="2" t="s">
        <v>80</v>
      </c>
      <c r="AM69" s="2" t="s">
        <v>80</v>
      </c>
      <c r="AN69" s="2" t="s">
        <v>80</v>
      </c>
      <c r="AO69" s="2" t="s">
        <v>80</v>
      </c>
      <c r="AP69" s="2" t="s">
        <v>80</v>
      </c>
      <c r="AQ69" s="2" t="s">
        <v>80</v>
      </c>
      <c r="AR69" s="2" t="s">
        <v>80</v>
      </c>
      <c r="AS69" s="2" t="s">
        <v>80</v>
      </c>
      <c r="AT69" s="2" t="s">
        <v>80</v>
      </c>
      <c r="AU69" s="2" t="s">
        <v>80</v>
      </c>
      <c r="AV69" s="2" t="s">
        <v>80</v>
      </c>
      <c r="AW69" s="2" t="s">
        <v>80</v>
      </c>
      <c r="AX69" s="2" t="s">
        <v>80</v>
      </c>
      <c r="AY69" s="2" t="s">
        <v>80</v>
      </c>
      <c r="AZ69" s="2" t="s">
        <v>80</v>
      </c>
      <c r="BA69" s="2" t="s">
        <v>80</v>
      </c>
      <c r="BB69" s="2" t="s">
        <v>80</v>
      </c>
      <c r="BC69" s="2" t="s">
        <v>80</v>
      </c>
      <c r="BD69" s="2" t="s">
        <v>80</v>
      </c>
      <c r="BE69" s="2" t="s">
        <v>80</v>
      </c>
      <c r="BF69" s="2" t="s">
        <v>80</v>
      </c>
      <c r="BG69" s="2" t="s">
        <v>80</v>
      </c>
      <c r="BH69" s="2" t="s">
        <v>80</v>
      </c>
      <c r="BI69" s="2" t="s">
        <v>80</v>
      </c>
      <c r="BJ69" s="2" t="s">
        <v>80</v>
      </c>
      <c r="BK69" s="2" t="s">
        <v>80</v>
      </c>
      <c r="BL69" s="2" t="s">
        <v>80</v>
      </c>
      <c r="BM69" s="2" t="s">
        <v>80</v>
      </c>
      <c r="BN69" s="2" t="s">
        <v>80</v>
      </c>
      <c r="BO69" s="2" t="s">
        <v>80</v>
      </c>
      <c r="BP69" s="2" t="s">
        <v>80</v>
      </c>
    </row>
    <row r="70" spans="1:68" x14ac:dyDescent="0.25">
      <c r="A70">
        <v>69</v>
      </c>
      <c r="B70" s="1">
        <v>43119.755555555559</v>
      </c>
      <c r="C70" s="2" t="s">
        <v>303</v>
      </c>
      <c r="D70" s="3">
        <v>0.83888888888888891</v>
      </c>
      <c r="E70" s="2" t="s">
        <v>69</v>
      </c>
      <c r="F70">
        <v>1</v>
      </c>
      <c r="G70">
        <v>2018</v>
      </c>
      <c r="H70">
        <v>1</v>
      </c>
      <c r="I70">
        <v>19</v>
      </c>
      <c r="J70">
        <v>0</v>
      </c>
      <c r="K70">
        <v>0</v>
      </c>
      <c r="L70">
        <v>5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 s="2" t="s">
        <v>296</v>
      </c>
      <c r="T70" s="2" t="s">
        <v>83</v>
      </c>
      <c r="U70" s="2" t="s">
        <v>259</v>
      </c>
      <c r="V70" s="2" t="s">
        <v>73</v>
      </c>
      <c r="W70">
        <v>1</v>
      </c>
      <c r="X70" s="2" t="s">
        <v>74</v>
      </c>
      <c r="Y70">
        <v>899</v>
      </c>
      <c r="Z70">
        <v>85</v>
      </c>
      <c r="AA70" s="2" t="s">
        <v>297</v>
      </c>
      <c r="AB70" s="2" t="s">
        <v>154</v>
      </c>
      <c r="AC70">
        <v>344022</v>
      </c>
      <c r="AD70" s="2" t="s">
        <v>77</v>
      </c>
      <c r="AE70">
        <v>984</v>
      </c>
      <c r="AF70" s="2" t="s">
        <v>261</v>
      </c>
      <c r="AG70" s="2" t="s">
        <v>102</v>
      </c>
      <c r="AH70">
        <v>13</v>
      </c>
      <c r="AI70">
        <v>11687</v>
      </c>
      <c r="AJ70">
        <v>78213</v>
      </c>
      <c r="AK70" s="2">
        <f>Kaggle_Books_Selling_Records[[#This Row],[Cost Price]]/100</f>
        <v>782.13</v>
      </c>
      <c r="AL70" s="2" t="s">
        <v>80</v>
      </c>
      <c r="AM70" s="2" t="s">
        <v>80</v>
      </c>
      <c r="AN70" s="2" t="s">
        <v>80</v>
      </c>
      <c r="AO70" s="2" t="s">
        <v>80</v>
      </c>
      <c r="AP70" s="2" t="s">
        <v>80</v>
      </c>
      <c r="AQ70" s="2" t="s">
        <v>80</v>
      </c>
      <c r="AR70" s="2" t="s">
        <v>80</v>
      </c>
      <c r="AS70" s="2" t="s">
        <v>80</v>
      </c>
      <c r="AT70" s="2" t="s">
        <v>80</v>
      </c>
      <c r="AU70" s="2" t="s">
        <v>80</v>
      </c>
      <c r="AV70" s="2" t="s">
        <v>80</v>
      </c>
      <c r="AW70" s="2" t="s">
        <v>80</v>
      </c>
      <c r="AX70" s="2" t="s">
        <v>80</v>
      </c>
      <c r="AY70" s="2" t="s">
        <v>80</v>
      </c>
      <c r="AZ70" s="2" t="s">
        <v>80</v>
      </c>
      <c r="BA70" s="2" t="s">
        <v>80</v>
      </c>
      <c r="BB70" s="2" t="s">
        <v>80</v>
      </c>
      <c r="BC70" s="2" t="s">
        <v>80</v>
      </c>
      <c r="BD70" s="2" t="s">
        <v>80</v>
      </c>
      <c r="BE70" s="2" t="s">
        <v>80</v>
      </c>
      <c r="BF70" s="2" t="s">
        <v>80</v>
      </c>
      <c r="BG70" s="2" t="s">
        <v>80</v>
      </c>
      <c r="BH70" s="2" t="s">
        <v>80</v>
      </c>
      <c r="BI70" s="2" t="s">
        <v>80</v>
      </c>
      <c r="BJ70" s="2" t="s">
        <v>80</v>
      </c>
      <c r="BK70" s="2" t="s">
        <v>80</v>
      </c>
      <c r="BL70" s="2" t="s">
        <v>80</v>
      </c>
      <c r="BM70" s="2" t="s">
        <v>80</v>
      </c>
      <c r="BN70" s="2" t="s">
        <v>80</v>
      </c>
      <c r="BO70" s="2" t="s">
        <v>80</v>
      </c>
      <c r="BP70" s="2" t="s">
        <v>80</v>
      </c>
    </row>
    <row r="71" spans="1:68" x14ac:dyDescent="0.25">
      <c r="A71">
        <v>70</v>
      </c>
      <c r="B71" s="1">
        <v>43120.132303240738</v>
      </c>
      <c r="C71" s="2" t="s">
        <v>304</v>
      </c>
      <c r="D71" s="3">
        <v>0.21527777777777779</v>
      </c>
      <c r="E71" s="2" t="s">
        <v>69</v>
      </c>
      <c r="F71">
        <v>1</v>
      </c>
      <c r="G71">
        <v>2018</v>
      </c>
      <c r="H71">
        <v>1</v>
      </c>
      <c r="I71">
        <v>20</v>
      </c>
      <c r="J71">
        <v>0</v>
      </c>
      <c r="K71">
        <v>0</v>
      </c>
      <c r="L71">
        <v>6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 s="2" t="s">
        <v>305</v>
      </c>
      <c r="T71" s="2" t="s">
        <v>71</v>
      </c>
      <c r="U71" s="2" t="s">
        <v>104</v>
      </c>
      <c r="V71" s="2" t="s">
        <v>73</v>
      </c>
      <c r="W71">
        <v>1</v>
      </c>
      <c r="X71" s="2" t="s">
        <v>74</v>
      </c>
      <c r="Y71">
        <v>494</v>
      </c>
      <c r="Z71">
        <v>85</v>
      </c>
      <c r="AA71" s="2" t="s">
        <v>306</v>
      </c>
      <c r="AB71" s="2" t="s">
        <v>226</v>
      </c>
      <c r="AC71">
        <v>246001</v>
      </c>
      <c r="AD71" s="2" t="s">
        <v>77</v>
      </c>
      <c r="AE71">
        <v>579</v>
      </c>
      <c r="AF71" s="2" t="s">
        <v>107</v>
      </c>
      <c r="AG71" s="2" t="s">
        <v>108</v>
      </c>
      <c r="AH71">
        <v>13</v>
      </c>
      <c r="AI71">
        <v>6422</v>
      </c>
      <c r="AJ71">
        <v>42978</v>
      </c>
      <c r="AK71" s="2">
        <f>Kaggle_Books_Selling_Records[[#This Row],[Cost Price]]/100</f>
        <v>429.78</v>
      </c>
      <c r="AL71" s="2" t="s">
        <v>80</v>
      </c>
      <c r="AM71" s="2" t="s">
        <v>80</v>
      </c>
      <c r="AN71" s="2" t="s">
        <v>80</v>
      </c>
      <c r="AO71" s="2" t="s">
        <v>80</v>
      </c>
      <c r="AP71" s="2" t="s">
        <v>80</v>
      </c>
      <c r="AQ71" s="2" t="s">
        <v>80</v>
      </c>
      <c r="AR71" s="2" t="s">
        <v>80</v>
      </c>
      <c r="AS71" s="2" t="s">
        <v>80</v>
      </c>
      <c r="AT71" s="2" t="s">
        <v>80</v>
      </c>
      <c r="AU71" s="2" t="s">
        <v>80</v>
      </c>
      <c r="AV71" s="2" t="s">
        <v>80</v>
      </c>
      <c r="AW71" s="2" t="s">
        <v>80</v>
      </c>
      <c r="AX71" s="2" t="s">
        <v>80</v>
      </c>
      <c r="AY71" s="2" t="s">
        <v>80</v>
      </c>
      <c r="AZ71" s="2" t="s">
        <v>80</v>
      </c>
      <c r="BA71" s="2" t="s">
        <v>80</v>
      </c>
      <c r="BB71" s="2" t="s">
        <v>80</v>
      </c>
      <c r="BC71" s="2" t="s">
        <v>80</v>
      </c>
      <c r="BD71" s="2" t="s">
        <v>80</v>
      </c>
      <c r="BE71" s="2" t="s">
        <v>80</v>
      </c>
      <c r="BF71" s="2" t="s">
        <v>80</v>
      </c>
      <c r="BG71" s="2" t="s">
        <v>80</v>
      </c>
      <c r="BH71" s="2" t="s">
        <v>80</v>
      </c>
      <c r="BI71" s="2" t="s">
        <v>80</v>
      </c>
      <c r="BJ71" s="2" t="s">
        <v>80</v>
      </c>
      <c r="BK71" s="2" t="s">
        <v>80</v>
      </c>
      <c r="BL71" s="2" t="s">
        <v>80</v>
      </c>
      <c r="BM71" s="2" t="s">
        <v>80</v>
      </c>
      <c r="BN71" s="2" t="s">
        <v>80</v>
      </c>
      <c r="BO71" s="2" t="s">
        <v>80</v>
      </c>
      <c r="BP71" s="2" t="s">
        <v>80</v>
      </c>
    </row>
    <row r="72" spans="1:68" x14ac:dyDescent="0.25">
      <c r="A72">
        <v>71</v>
      </c>
      <c r="B72" s="1">
        <v>43120.304270833331</v>
      </c>
      <c r="C72" s="2" t="s">
        <v>304</v>
      </c>
      <c r="D72" s="3">
        <v>0.38750000000000001</v>
      </c>
      <c r="E72" s="2" t="s">
        <v>69</v>
      </c>
      <c r="F72">
        <v>1</v>
      </c>
      <c r="G72">
        <v>2018</v>
      </c>
      <c r="H72">
        <v>1</v>
      </c>
      <c r="I72">
        <v>20</v>
      </c>
      <c r="J72">
        <v>0</v>
      </c>
      <c r="K72">
        <v>0</v>
      </c>
      <c r="L72">
        <v>6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 s="2" t="s">
        <v>307</v>
      </c>
      <c r="T72" s="2" t="s">
        <v>83</v>
      </c>
      <c r="U72" s="2" t="s">
        <v>99</v>
      </c>
      <c r="V72" s="2" t="s">
        <v>73</v>
      </c>
      <c r="W72">
        <v>1</v>
      </c>
      <c r="X72" s="2" t="s">
        <v>74</v>
      </c>
      <c r="Y72">
        <v>565</v>
      </c>
      <c r="Z72">
        <v>85</v>
      </c>
      <c r="AA72" s="2" t="s">
        <v>308</v>
      </c>
      <c r="AB72" s="2" t="s">
        <v>94</v>
      </c>
      <c r="AC72">
        <v>788007</v>
      </c>
      <c r="AD72" s="2" t="s">
        <v>77</v>
      </c>
      <c r="AE72">
        <v>650</v>
      </c>
      <c r="AF72" s="2" t="s">
        <v>101</v>
      </c>
      <c r="AG72" s="2" t="s">
        <v>102</v>
      </c>
      <c r="AH72">
        <v>13</v>
      </c>
      <c r="AI72">
        <v>7345</v>
      </c>
      <c r="AJ72">
        <v>49155</v>
      </c>
      <c r="AK72" s="2">
        <f>Kaggle_Books_Selling_Records[[#This Row],[Cost Price]]/100</f>
        <v>491.55</v>
      </c>
      <c r="AL72" s="2" t="s">
        <v>80</v>
      </c>
      <c r="AM72" s="2" t="s">
        <v>80</v>
      </c>
      <c r="AN72" s="2" t="s">
        <v>80</v>
      </c>
      <c r="AO72" s="2" t="s">
        <v>80</v>
      </c>
      <c r="AP72" s="2" t="s">
        <v>80</v>
      </c>
      <c r="AQ72" s="2" t="s">
        <v>80</v>
      </c>
      <c r="AR72" s="2" t="s">
        <v>80</v>
      </c>
      <c r="AS72" s="2" t="s">
        <v>80</v>
      </c>
      <c r="AT72" s="2" t="s">
        <v>80</v>
      </c>
      <c r="AU72" s="2" t="s">
        <v>80</v>
      </c>
      <c r="AV72" s="2" t="s">
        <v>80</v>
      </c>
      <c r="AW72" s="2" t="s">
        <v>80</v>
      </c>
      <c r="AX72" s="2" t="s">
        <v>80</v>
      </c>
      <c r="AY72" s="2" t="s">
        <v>80</v>
      </c>
      <c r="AZ72" s="2" t="s">
        <v>80</v>
      </c>
      <c r="BA72" s="2" t="s">
        <v>80</v>
      </c>
      <c r="BB72" s="2" t="s">
        <v>80</v>
      </c>
      <c r="BC72" s="2" t="s">
        <v>80</v>
      </c>
      <c r="BD72" s="2" t="s">
        <v>80</v>
      </c>
      <c r="BE72" s="2" t="s">
        <v>80</v>
      </c>
      <c r="BF72" s="2" t="s">
        <v>80</v>
      </c>
      <c r="BG72" s="2" t="s">
        <v>80</v>
      </c>
      <c r="BH72" s="2" t="s">
        <v>80</v>
      </c>
      <c r="BI72" s="2" t="s">
        <v>80</v>
      </c>
      <c r="BJ72" s="2" t="s">
        <v>80</v>
      </c>
      <c r="BK72" s="2" t="s">
        <v>80</v>
      </c>
      <c r="BL72" s="2" t="s">
        <v>80</v>
      </c>
      <c r="BM72" s="2" t="s">
        <v>80</v>
      </c>
      <c r="BN72" s="2" t="s">
        <v>80</v>
      </c>
      <c r="BO72" s="2" t="s">
        <v>80</v>
      </c>
      <c r="BP72" s="2" t="s">
        <v>80</v>
      </c>
    </row>
    <row r="73" spans="1:68" x14ac:dyDescent="0.25">
      <c r="A73">
        <v>72</v>
      </c>
      <c r="B73" s="1">
        <v>43120.467581018522</v>
      </c>
      <c r="C73" s="2" t="s">
        <v>304</v>
      </c>
      <c r="D73" s="3">
        <v>0.55069444444444449</v>
      </c>
      <c r="E73" s="2" t="s">
        <v>69</v>
      </c>
      <c r="F73">
        <v>1</v>
      </c>
      <c r="G73">
        <v>2018</v>
      </c>
      <c r="H73">
        <v>1</v>
      </c>
      <c r="I73">
        <v>20</v>
      </c>
      <c r="J73">
        <v>0</v>
      </c>
      <c r="K73">
        <v>0</v>
      </c>
      <c r="L73">
        <v>6</v>
      </c>
      <c r="M73">
        <v>1</v>
      </c>
      <c r="N73">
        <v>0</v>
      </c>
      <c r="O73">
        <v>1</v>
      </c>
      <c r="P73">
        <v>0</v>
      </c>
      <c r="Q73">
        <v>0</v>
      </c>
      <c r="R73">
        <v>1</v>
      </c>
      <c r="S73" s="2" t="s">
        <v>309</v>
      </c>
      <c r="T73" s="2" t="s">
        <v>71</v>
      </c>
      <c r="U73" s="2" t="s">
        <v>310</v>
      </c>
      <c r="V73" s="2" t="s">
        <v>73</v>
      </c>
      <c r="W73">
        <v>1</v>
      </c>
      <c r="X73" s="2" t="s">
        <v>74</v>
      </c>
      <c r="Y73">
        <v>757</v>
      </c>
      <c r="Z73">
        <v>85</v>
      </c>
      <c r="AA73" s="2" t="s">
        <v>311</v>
      </c>
      <c r="AB73" s="2" t="s">
        <v>312</v>
      </c>
      <c r="AC73">
        <v>721302</v>
      </c>
      <c r="AD73" s="2" t="s">
        <v>77</v>
      </c>
      <c r="AE73">
        <v>842</v>
      </c>
      <c r="AF73" s="2" t="s">
        <v>313</v>
      </c>
      <c r="AG73" s="2" t="s">
        <v>108</v>
      </c>
      <c r="AH73">
        <v>13</v>
      </c>
      <c r="AI73">
        <v>9841</v>
      </c>
      <c r="AJ73">
        <v>65859</v>
      </c>
      <c r="AK73" s="2">
        <f>Kaggle_Books_Selling_Records[[#This Row],[Cost Price]]/100</f>
        <v>658.59</v>
      </c>
      <c r="AL73" s="2" t="s">
        <v>80</v>
      </c>
      <c r="AM73" s="2" t="s">
        <v>80</v>
      </c>
      <c r="AN73" s="2" t="s">
        <v>80</v>
      </c>
      <c r="AO73" s="2" t="s">
        <v>80</v>
      </c>
      <c r="AP73" s="2" t="s">
        <v>80</v>
      </c>
      <c r="AQ73" s="2" t="s">
        <v>80</v>
      </c>
      <c r="AR73" s="2" t="s">
        <v>80</v>
      </c>
      <c r="AS73" s="2" t="s">
        <v>80</v>
      </c>
      <c r="AT73" s="2" t="s">
        <v>80</v>
      </c>
      <c r="AU73" s="2" t="s">
        <v>80</v>
      </c>
      <c r="AV73" s="2" t="s">
        <v>80</v>
      </c>
      <c r="AW73" s="2" t="s">
        <v>80</v>
      </c>
      <c r="AX73" s="2" t="s">
        <v>80</v>
      </c>
      <c r="AY73" s="2" t="s">
        <v>80</v>
      </c>
      <c r="AZ73" s="2" t="s">
        <v>80</v>
      </c>
      <c r="BA73" s="2" t="s">
        <v>80</v>
      </c>
      <c r="BB73" s="2" t="s">
        <v>80</v>
      </c>
      <c r="BC73" s="2" t="s">
        <v>80</v>
      </c>
      <c r="BD73" s="2" t="s">
        <v>80</v>
      </c>
      <c r="BE73" s="2" t="s">
        <v>80</v>
      </c>
      <c r="BF73" s="2" t="s">
        <v>80</v>
      </c>
      <c r="BG73" s="2" t="s">
        <v>80</v>
      </c>
      <c r="BH73" s="2" t="s">
        <v>80</v>
      </c>
      <c r="BI73" s="2" t="s">
        <v>80</v>
      </c>
      <c r="BJ73" s="2" t="s">
        <v>80</v>
      </c>
      <c r="BK73" s="2" t="s">
        <v>80</v>
      </c>
      <c r="BL73" s="2" t="s">
        <v>80</v>
      </c>
      <c r="BM73" s="2" t="s">
        <v>80</v>
      </c>
      <c r="BN73" s="2" t="s">
        <v>80</v>
      </c>
      <c r="BO73" s="2" t="s">
        <v>80</v>
      </c>
      <c r="BP73" s="2" t="s">
        <v>80</v>
      </c>
    </row>
    <row r="74" spans="1:68" x14ac:dyDescent="0.25">
      <c r="A74">
        <v>73</v>
      </c>
      <c r="B74" s="1">
        <v>43120.553981481484</v>
      </c>
      <c r="C74" s="2" t="s">
        <v>304</v>
      </c>
      <c r="D74" s="3">
        <v>0.63680555555555551</v>
      </c>
      <c r="E74" s="2" t="s">
        <v>69</v>
      </c>
      <c r="F74">
        <v>1</v>
      </c>
      <c r="G74">
        <v>2018</v>
      </c>
      <c r="H74">
        <v>1</v>
      </c>
      <c r="I74">
        <v>20</v>
      </c>
      <c r="J74">
        <v>0</v>
      </c>
      <c r="K74">
        <v>0</v>
      </c>
      <c r="L74">
        <v>6</v>
      </c>
      <c r="M74">
        <v>1</v>
      </c>
      <c r="N74">
        <v>0</v>
      </c>
      <c r="O74">
        <v>1</v>
      </c>
      <c r="P74">
        <v>0</v>
      </c>
      <c r="Q74">
        <v>0</v>
      </c>
      <c r="R74">
        <v>1</v>
      </c>
      <c r="S74" s="2" t="s">
        <v>314</v>
      </c>
      <c r="T74" s="2" t="s">
        <v>71</v>
      </c>
      <c r="U74" s="2" t="s">
        <v>315</v>
      </c>
      <c r="V74" s="2" t="s">
        <v>73</v>
      </c>
      <c r="W74">
        <v>1</v>
      </c>
      <c r="X74" s="2" t="s">
        <v>74</v>
      </c>
      <c r="Y74">
        <v>308</v>
      </c>
      <c r="Z74">
        <v>85</v>
      </c>
      <c r="AA74" s="2" t="s">
        <v>316</v>
      </c>
      <c r="AB74" s="2" t="s">
        <v>118</v>
      </c>
      <c r="AC74">
        <v>768018</v>
      </c>
      <c r="AD74" s="2" t="s">
        <v>77</v>
      </c>
      <c r="AE74">
        <v>393</v>
      </c>
      <c r="AF74" s="2" t="s">
        <v>317</v>
      </c>
      <c r="AG74" s="2" t="s">
        <v>318</v>
      </c>
      <c r="AH74">
        <v>13</v>
      </c>
      <c r="AI74">
        <v>4004</v>
      </c>
      <c r="AJ74">
        <v>26796</v>
      </c>
      <c r="AK74" s="2">
        <f>Kaggle_Books_Selling_Records[[#This Row],[Cost Price]]/100</f>
        <v>267.95999999999998</v>
      </c>
      <c r="AL74" s="2" t="s">
        <v>80</v>
      </c>
      <c r="AM74" s="2" t="s">
        <v>80</v>
      </c>
      <c r="AN74" s="2" t="s">
        <v>80</v>
      </c>
      <c r="AO74" s="2" t="s">
        <v>80</v>
      </c>
      <c r="AP74" s="2" t="s">
        <v>80</v>
      </c>
      <c r="AQ74" s="2" t="s">
        <v>80</v>
      </c>
      <c r="AR74" s="2" t="s">
        <v>80</v>
      </c>
      <c r="AS74" s="2" t="s">
        <v>80</v>
      </c>
      <c r="AT74" s="2" t="s">
        <v>80</v>
      </c>
      <c r="AU74" s="2" t="s">
        <v>80</v>
      </c>
      <c r="AV74" s="2" t="s">
        <v>80</v>
      </c>
      <c r="AW74" s="2" t="s">
        <v>80</v>
      </c>
      <c r="AX74" s="2" t="s">
        <v>80</v>
      </c>
      <c r="AY74" s="2" t="s">
        <v>80</v>
      </c>
      <c r="AZ74" s="2" t="s">
        <v>80</v>
      </c>
      <c r="BA74" s="2" t="s">
        <v>80</v>
      </c>
      <c r="BB74" s="2" t="s">
        <v>80</v>
      </c>
      <c r="BC74" s="2" t="s">
        <v>80</v>
      </c>
      <c r="BD74" s="2" t="s">
        <v>80</v>
      </c>
      <c r="BE74" s="2" t="s">
        <v>80</v>
      </c>
      <c r="BF74" s="2" t="s">
        <v>80</v>
      </c>
      <c r="BG74" s="2" t="s">
        <v>80</v>
      </c>
      <c r="BH74" s="2" t="s">
        <v>80</v>
      </c>
      <c r="BI74" s="2" t="s">
        <v>80</v>
      </c>
      <c r="BJ74" s="2" t="s">
        <v>80</v>
      </c>
      <c r="BK74" s="2" t="s">
        <v>80</v>
      </c>
      <c r="BL74" s="2" t="s">
        <v>80</v>
      </c>
      <c r="BM74" s="2" t="s">
        <v>80</v>
      </c>
      <c r="BN74" s="2" t="s">
        <v>80</v>
      </c>
      <c r="BO74" s="2" t="s">
        <v>80</v>
      </c>
      <c r="BP74" s="2" t="s">
        <v>80</v>
      </c>
    </row>
    <row r="75" spans="1:68" x14ac:dyDescent="0.25">
      <c r="A75">
        <v>74</v>
      </c>
      <c r="B75" s="1">
        <v>43121.024456018517</v>
      </c>
      <c r="C75" s="2" t="s">
        <v>319</v>
      </c>
      <c r="D75" s="3">
        <v>0.1076388888888889</v>
      </c>
      <c r="E75" s="2" t="s">
        <v>69</v>
      </c>
      <c r="F75">
        <v>1</v>
      </c>
      <c r="G75">
        <v>2018</v>
      </c>
      <c r="H75">
        <v>1</v>
      </c>
      <c r="I75">
        <v>21</v>
      </c>
      <c r="J75">
        <v>0</v>
      </c>
      <c r="K75">
        <v>0</v>
      </c>
      <c r="L75">
        <v>7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 s="2" t="s">
        <v>320</v>
      </c>
      <c r="T75" s="2" t="s">
        <v>83</v>
      </c>
      <c r="U75" s="2" t="s">
        <v>310</v>
      </c>
      <c r="V75" s="2" t="s">
        <v>73</v>
      </c>
      <c r="W75">
        <v>1</v>
      </c>
      <c r="X75" s="2" t="s">
        <v>74</v>
      </c>
      <c r="Y75">
        <v>757</v>
      </c>
      <c r="Z75">
        <v>85</v>
      </c>
      <c r="AA75" s="2" t="s">
        <v>163</v>
      </c>
      <c r="AB75" s="2" t="s">
        <v>151</v>
      </c>
      <c r="AC75">
        <v>440010</v>
      </c>
      <c r="AD75" s="2" t="s">
        <v>77</v>
      </c>
      <c r="AE75">
        <v>842</v>
      </c>
      <c r="AF75" s="2" t="s">
        <v>313</v>
      </c>
      <c r="AG75" s="2" t="s">
        <v>108</v>
      </c>
      <c r="AH75">
        <v>13</v>
      </c>
      <c r="AI75">
        <v>9841</v>
      </c>
      <c r="AJ75">
        <v>65859</v>
      </c>
      <c r="AK75" s="2">
        <f>Kaggle_Books_Selling_Records[[#This Row],[Cost Price]]/100</f>
        <v>658.59</v>
      </c>
      <c r="AL75" s="2" t="s">
        <v>80</v>
      </c>
      <c r="AM75" s="2" t="s">
        <v>80</v>
      </c>
      <c r="AN75" s="2" t="s">
        <v>80</v>
      </c>
      <c r="AO75" s="2" t="s">
        <v>80</v>
      </c>
      <c r="AP75" s="2" t="s">
        <v>80</v>
      </c>
      <c r="AQ75" s="2" t="s">
        <v>80</v>
      </c>
      <c r="AR75" s="2" t="s">
        <v>80</v>
      </c>
      <c r="AS75" s="2" t="s">
        <v>80</v>
      </c>
      <c r="AT75" s="2" t="s">
        <v>80</v>
      </c>
      <c r="AU75" s="2" t="s">
        <v>80</v>
      </c>
      <c r="AV75" s="2" t="s">
        <v>80</v>
      </c>
      <c r="AW75" s="2" t="s">
        <v>80</v>
      </c>
      <c r="AX75" s="2" t="s">
        <v>80</v>
      </c>
      <c r="AY75" s="2" t="s">
        <v>80</v>
      </c>
      <c r="AZ75" s="2" t="s">
        <v>80</v>
      </c>
      <c r="BA75" s="2" t="s">
        <v>80</v>
      </c>
      <c r="BB75" s="2" t="s">
        <v>80</v>
      </c>
      <c r="BC75" s="2" t="s">
        <v>80</v>
      </c>
      <c r="BD75" s="2" t="s">
        <v>80</v>
      </c>
      <c r="BE75" s="2" t="s">
        <v>80</v>
      </c>
      <c r="BF75" s="2" t="s">
        <v>80</v>
      </c>
      <c r="BG75" s="2" t="s">
        <v>80</v>
      </c>
      <c r="BH75" s="2" t="s">
        <v>80</v>
      </c>
      <c r="BI75" s="2" t="s">
        <v>80</v>
      </c>
      <c r="BJ75" s="2" t="s">
        <v>80</v>
      </c>
      <c r="BK75" s="2" t="s">
        <v>80</v>
      </c>
      <c r="BL75" s="2" t="s">
        <v>80</v>
      </c>
      <c r="BM75" s="2" t="s">
        <v>80</v>
      </c>
      <c r="BN75" s="2" t="s">
        <v>80</v>
      </c>
      <c r="BO75" s="2" t="s">
        <v>80</v>
      </c>
      <c r="BP75" s="2" t="s">
        <v>80</v>
      </c>
    </row>
    <row r="76" spans="1:68" x14ac:dyDescent="0.25">
      <c r="A76">
        <v>75</v>
      </c>
      <c r="B76" s="1">
        <v>43121.584699074076</v>
      </c>
      <c r="C76" s="2" t="s">
        <v>319</v>
      </c>
      <c r="D76" s="3">
        <v>0.66736111111111107</v>
      </c>
      <c r="E76" s="2" t="s">
        <v>69</v>
      </c>
      <c r="F76">
        <v>1</v>
      </c>
      <c r="G76">
        <v>2018</v>
      </c>
      <c r="H76">
        <v>1</v>
      </c>
      <c r="I76">
        <v>21</v>
      </c>
      <c r="J76">
        <v>0</v>
      </c>
      <c r="K76">
        <v>0</v>
      </c>
      <c r="L76">
        <v>7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 s="2" t="s">
        <v>321</v>
      </c>
      <c r="T76" s="2" t="s">
        <v>83</v>
      </c>
      <c r="U76" s="2" t="s">
        <v>243</v>
      </c>
      <c r="V76" s="2" t="s">
        <v>73</v>
      </c>
      <c r="W76">
        <v>1</v>
      </c>
      <c r="X76" s="2" t="s">
        <v>74</v>
      </c>
      <c r="Y76">
        <v>768</v>
      </c>
      <c r="Z76">
        <v>85</v>
      </c>
      <c r="AA76" s="2" t="s">
        <v>322</v>
      </c>
      <c r="AB76" s="2" t="s">
        <v>157</v>
      </c>
      <c r="AC76">
        <v>361008</v>
      </c>
      <c r="AD76" s="2" t="s">
        <v>87</v>
      </c>
      <c r="AE76">
        <v>853</v>
      </c>
      <c r="AF76" s="2" t="s">
        <v>245</v>
      </c>
      <c r="AG76" s="2" t="s">
        <v>246</v>
      </c>
      <c r="AH76">
        <v>17</v>
      </c>
      <c r="AI76">
        <v>13056</v>
      </c>
      <c r="AJ76">
        <v>63744</v>
      </c>
      <c r="AK76" s="2">
        <f>Kaggle_Books_Selling_Records[[#This Row],[Cost Price]]/100</f>
        <v>637.44000000000005</v>
      </c>
      <c r="AL76" s="2" t="s">
        <v>80</v>
      </c>
      <c r="AM76" s="2" t="s">
        <v>80</v>
      </c>
      <c r="AN76" s="2" t="s">
        <v>80</v>
      </c>
      <c r="AO76" s="2" t="s">
        <v>80</v>
      </c>
      <c r="AP76" s="2" t="s">
        <v>80</v>
      </c>
      <c r="AQ76" s="2" t="s">
        <v>80</v>
      </c>
      <c r="AR76" s="2" t="s">
        <v>80</v>
      </c>
      <c r="AS76" s="2" t="s">
        <v>80</v>
      </c>
      <c r="AT76" s="2" t="s">
        <v>80</v>
      </c>
      <c r="AU76" s="2" t="s">
        <v>80</v>
      </c>
      <c r="AV76" s="2" t="s">
        <v>80</v>
      </c>
      <c r="AW76" s="2" t="s">
        <v>80</v>
      </c>
      <c r="AX76" s="2" t="s">
        <v>80</v>
      </c>
      <c r="AY76" s="2" t="s">
        <v>80</v>
      </c>
      <c r="AZ76" s="2" t="s">
        <v>80</v>
      </c>
      <c r="BA76" s="2" t="s">
        <v>80</v>
      </c>
      <c r="BB76" s="2" t="s">
        <v>80</v>
      </c>
      <c r="BC76" s="2" t="s">
        <v>80</v>
      </c>
      <c r="BD76" s="2" t="s">
        <v>80</v>
      </c>
      <c r="BE76" s="2" t="s">
        <v>80</v>
      </c>
      <c r="BF76" s="2" t="s">
        <v>80</v>
      </c>
      <c r="BG76" s="2" t="s">
        <v>80</v>
      </c>
      <c r="BH76" s="2" t="s">
        <v>80</v>
      </c>
      <c r="BI76" s="2" t="s">
        <v>80</v>
      </c>
      <c r="BJ76" s="2" t="s">
        <v>80</v>
      </c>
      <c r="BK76" s="2" t="s">
        <v>80</v>
      </c>
      <c r="BL76" s="2" t="s">
        <v>80</v>
      </c>
      <c r="BM76" s="2" t="s">
        <v>80</v>
      </c>
      <c r="BN76" s="2" t="s">
        <v>80</v>
      </c>
      <c r="BO76" s="2" t="s">
        <v>80</v>
      </c>
      <c r="BP76" s="2" t="s">
        <v>80</v>
      </c>
    </row>
    <row r="77" spans="1:68" x14ac:dyDescent="0.25">
      <c r="A77">
        <v>76</v>
      </c>
      <c r="B77" s="1">
        <v>43121.616006944445</v>
      </c>
      <c r="C77" s="2" t="s">
        <v>319</v>
      </c>
      <c r="D77" s="3">
        <v>0.69930555555555551</v>
      </c>
      <c r="E77" s="2" t="s">
        <v>69</v>
      </c>
      <c r="F77">
        <v>1</v>
      </c>
      <c r="G77">
        <v>2018</v>
      </c>
      <c r="H77">
        <v>1</v>
      </c>
      <c r="I77">
        <v>21</v>
      </c>
      <c r="J77">
        <v>0</v>
      </c>
      <c r="K77">
        <v>0</v>
      </c>
      <c r="L77">
        <v>7</v>
      </c>
      <c r="M77">
        <v>1</v>
      </c>
      <c r="N77">
        <v>0</v>
      </c>
      <c r="O77">
        <v>0</v>
      </c>
      <c r="P77">
        <v>1</v>
      </c>
      <c r="Q77">
        <v>0</v>
      </c>
      <c r="R77">
        <v>1</v>
      </c>
      <c r="S77" s="2" t="s">
        <v>323</v>
      </c>
      <c r="T77" s="2" t="s">
        <v>71</v>
      </c>
      <c r="U77" s="2" t="s">
        <v>324</v>
      </c>
      <c r="V77" s="2" t="s">
        <v>73</v>
      </c>
      <c r="W77">
        <v>1</v>
      </c>
      <c r="X77" s="2" t="s">
        <v>74</v>
      </c>
      <c r="Y77">
        <v>640</v>
      </c>
      <c r="Z77">
        <v>85</v>
      </c>
      <c r="AA77" s="2" t="s">
        <v>325</v>
      </c>
      <c r="AB77" s="2" t="s">
        <v>86</v>
      </c>
      <c r="AC77">
        <v>600094</v>
      </c>
      <c r="AD77" s="2" t="s">
        <v>87</v>
      </c>
      <c r="AE77">
        <v>725</v>
      </c>
      <c r="AF77" s="2" t="s">
        <v>88</v>
      </c>
      <c r="AG77" s="2" t="s">
        <v>89</v>
      </c>
      <c r="AH77">
        <v>17</v>
      </c>
      <c r="AI77">
        <v>1088</v>
      </c>
      <c r="AJ77">
        <v>5312</v>
      </c>
      <c r="AK77" s="2">
        <f>Kaggle_Books_Selling_Records[[#This Row],[Cost Price]]/100</f>
        <v>53.12</v>
      </c>
      <c r="AL77" s="2" t="s">
        <v>80</v>
      </c>
      <c r="AM77" s="2" t="s">
        <v>80</v>
      </c>
      <c r="AN77" s="2" t="s">
        <v>80</v>
      </c>
      <c r="AO77" s="2" t="s">
        <v>80</v>
      </c>
      <c r="AP77" s="2" t="s">
        <v>80</v>
      </c>
      <c r="AQ77" s="2" t="s">
        <v>80</v>
      </c>
      <c r="AR77" s="2" t="s">
        <v>80</v>
      </c>
      <c r="AS77" s="2" t="s">
        <v>80</v>
      </c>
      <c r="AT77" s="2" t="s">
        <v>80</v>
      </c>
      <c r="AU77" s="2" t="s">
        <v>80</v>
      </c>
      <c r="AV77" s="2" t="s">
        <v>80</v>
      </c>
      <c r="AW77" s="2" t="s">
        <v>80</v>
      </c>
      <c r="AX77" s="2" t="s">
        <v>80</v>
      </c>
      <c r="AY77" s="2" t="s">
        <v>80</v>
      </c>
      <c r="AZ77" s="2" t="s">
        <v>80</v>
      </c>
      <c r="BA77" s="2" t="s">
        <v>80</v>
      </c>
      <c r="BB77" s="2" t="s">
        <v>80</v>
      </c>
      <c r="BC77" s="2" t="s">
        <v>80</v>
      </c>
      <c r="BD77" s="2" t="s">
        <v>80</v>
      </c>
      <c r="BE77" s="2" t="s">
        <v>80</v>
      </c>
      <c r="BF77" s="2" t="s">
        <v>80</v>
      </c>
      <c r="BG77" s="2" t="s">
        <v>80</v>
      </c>
      <c r="BH77" s="2" t="s">
        <v>80</v>
      </c>
      <c r="BI77" s="2" t="s">
        <v>80</v>
      </c>
      <c r="BJ77" s="2" t="s">
        <v>80</v>
      </c>
      <c r="BK77" s="2" t="s">
        <v>80</v>
      </c>
      <c r="BL77" s="2" t="s">
        <v>80</v>
      </c>
      <c r="BM77" s="2" t="s">
        <v>80</v>
      </c>
      <c r="BN77" s="2" t="s">
        <v>80</v>
      </c>
      <c r="BO77" s="2" t="s">
        <v>80</v>
      </c>
      <c r="BP77" s="2" t="s">
        <v>80</v>
      </c>
    </row>
    <row r="78" spans="1:68" x14ac:dyDescent="0.25">
      <c r="A78">
        <v>77</v>
      </c>
      <c r="B78" s="1">
        <v>43122.195925925924</v>
      </c>
      <c r="C78" s="2" t="s">
        <v>326</v>
      </c>
      <c r="D78" s="3">
        <v>0.27916666666666667</v>
      </c>
      <c r="E78" s="2" t="s">
        <v>69</v>
      </c>
      <c r="F78">
        <v>1</v>
      </c>
      <c r="G78">
        <v>2018</v>
      </c>
      <c r="H78">
        <v>1</v>
      </c>
      <c r="I78">
        <v>22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 s="2" t="s">
        <v>327</v>
      </c>
      <c r="T78" s="2" t="s">
        <v>83</v>
      </c>
      <c r="U78" s="2" t="s">
        <v>165</v>
      </c>
      <c r="V78" s="2" t="s">
        <v>73</v>
      </c>
      <c r="W78">
        <v>1</v>
      </c>
      <c r="X78" s="2" t="s">
        <v>74</v>
      </c>
      <c r="Y78">
        <v>450</v>
      </c>
      <c r="Z78">
        <v>85</v>
      </c>
      <c r="AA78" s="2" t="s">
        <v>166</v>
      </c>
      <c r="AB78" s="2" t="s">
        <v>167</v>
      </c>
      <c r="AC78">
        <v>560045</v>
      </c>
      <c r="AD78" s="2" t="s">
        <v>87</v>
      </c>
      <c r="AE78">
        <v>535</v>
      </c>
      <c r="AF78" s="2" t="s">
        <v>168</v>
      </c>
      <c r="AG78" s="2" t="s">
        <v>169</v>
      </c>
      <c r="AH78">
        <v>17</v>
      </c>
      <c r="AI78">
        <v>765</v>
      </c>
      <c r="AJ78">
        <v>3735</v>
      </c>
      <c r="AK78" s="2">
        <f>Kaggle_Books_Selling_Records[[#This Row],[Cost Price]]/100</f>
        <v>37.35</v>
      </c>
      <c r="AL78" s="2" t="s">
        <v>80</v>
      </c>
      <c r="AM78" s="2" t="s">
        <v>80</v>
      </c>
      <c r="AN78" s="2" t="s">
        <v>80</v>
      </c>
      <c r="AO78" s="2" t="s">
        <v>80</v>
      </c>
      <c r="AP78" s="2" t="s">
        <v>80</v>
      </c>
      <c r="AQ78" s="2" t="s">
        <v>80</v>
      </c>
      <c r="AR78" s="2" t="s">
        <v>80</v>
      </c>
      <c r="AS78" s="2" t="s">
        <v>80</v>
      </c>
      <c r="AT78" s="2" t="s">
        <v>80</v>
      </c>
      <c r="AU78" s="2" t="s">
        <v>80</v>
      </c>
      <c r="AV78" s="2" t="s">
        <v>80</v>
      </c>
      <c r="AW78" s="2" t="s">
        <v>80</v>
      </c>
      <c r="AX78" s="2" t="s">
        <v>80</v>
      </c>
      <c r="AY78" s="2" t="s">
        <v>80</v>
      </c>
      <c r="AZ78" s="2" t="s">
        <v>80</v>
      </c>
      <c r="BA78" s="2" t="s">
        <v>80</v>
      </c>
      <c r="BB78" s="2" t="s">
        <v>80</v>
      </c>
      <c r="BC78" s="2" t="s">
        <v>80</v>
      </c>
      <c r="BD78" s="2" t="s">
        <v>80</v>
      </c>
      <c r="BE78" s="2" t="s">
        <v>80</v>
      </c>
      <c r="BF78" s="2" t="s">
        <v>80</v>
      </c>
      <c r="BG78" s="2" t="s">
        <v>80</v>
      </c>
      <c r="BH78" s="2" t="s">
        <v>80</v>
      </c>
      <c r="BI78" s="2" t="s">
        <v>80</v>
      </c>
      <c r="BJ78" s="2" t="s">
        <v>80</v>
      </c>
      <c r="BK78" s="2" t="s">
        <v>80</v>
      </c>
      <c r="BL78" s="2" t="s">
        <v>80</v>
      </c>
      <c r="BM78" s="2" t="s">
        <v>80</v>
      </c>
      <c r="BN78" s="2" t="s">
        <v>80</v>
      </c>
      <c r="BO78" s="2" t="s">
        <v>80</v>
      </c>
      <c r="BP78" s="2" t="s">
        <v>80</v>
      </c>
    </row>
    <row r="79" spans="1:68" x14ac:dyDescent="0.25">
      <c r="A79">
        <v>78</v>
      </c>
      <c r="B79" s="1">
        <v>43122.238657407404</v>
      </c>
      <c r="C79" s="2" t="s">
        <v>326</v>
      </c>
      <c r="D79" s="3">
        <v>0.3215277777777778</v>
      </c>
      <c r="E79" s="2" t="s">
        <v>69</v>
      </c>
      <c r="F79">
        <v>1</v>
      </c>
      <c r="G79">
        <v>2018</v>
      </c>
      <c r="H79">
        <v>1</v>
      </c>
      <c r="I79">
        <v>22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s="2" t="s">
        <v>328</v>
      </c>
      <c r="T79" s="2" t="s">
        <v>83</v>
      </c>
      <c r="U79" s="2" t="s">
        <v>329</v>
      </c>
      <c r="V79" s="2" t="s">
        <v>73</v>
      </c>
      <c r="W79">
        <v>1</v>
      </c>
      <c r="X79" s="2" t="s">
        <v>74</v>
      </c>
      <c r="Y79">
        <v>595</v>
      </c>
      <c r="Z79">
        <v>85</v>
      </c>
      <c r="AA79" s="2" t="s">
        <v>192</v>
      </c>
      <c r="AB79" s="2" t="s">
        <v>151</v>
      </c>
      <c r="AC79">
        <v>400053</v>
      </c>
      <c r="AD79" s="2" t="s">
        <v>87</v>
      </c>
      <c r="AE79">
        <v>680</v>
      </c>
      <c r="AF79" s="2" t="s">
        <v>245</v>
      </c>
      <c r="AG79" s="2" t="s">
        <v>246</v>
      </c>
      <c r="AH79">
        <v>17</v>
      </c>
      <c r="AI79">
        <v>10115</v>
      </c>
      <c r="AJ79">
        <v>49385</v>
      </c>
      <c r="AK79" s="2">
        <f>Kaggle_Books_Selling_Records[[#This Row],[Cost Price]]/100</f>
        <v>493.85</v>
      </c>
      <c r="AL79" s="2" t="s">
        <v>80</v>
      </c>
      <c r="AM79" s="2" t="s">
        <v>80</v>
      </c>
      <c r="AN79" s="2" t="s">
        <v>80</v>
      </c>
      <c r="AO79" s="2" t="s">
        <v>80</v>
      </c>
      <c r="AP79" s="2" t="s">
        <v>80</v>
      </c>
      <c r="AQ79" s="2" t="s">
        <v>80</v>
      </c>
      <c r="AR79" s="2" t="s">
        <v>80</v>
      </c>
      <c r="AS79" s="2" t="s">
        <v>80</v>
      </c>
      <c r="AT79" s="2" t="s">
        <v>80</v>
      </c>
      <c r="AU79" s="2" t="s">
        <v>80</v>
      </c>
      <c r="AV79" s="2" t="s">
        <v>80</v>
      </c>
      <c r="AW79" s="2" t="s">
        <v>80</v>
      </c>
      <c r="AX79" s="2" t="s">
        <v>80</v>
      </c>
      <c r="AY79" s="2" t="s">
        <v>80</v>
      </c>
      <c r="AZ79" s="2" t="s">
        <v>80</v>
      </c>
      <c r="BA79" s="2" t="s">
        <v>80</v>
      </c>
      <c r="BB79" s="2" t="s">
        <v>80</v>
      </c>
      <c r="BC79" s="2" t="s">
        <v>80</v>
      </c>
      <c r="BD79" s="2" t="s">
        <v>80</v>
      </c>
      <c r="BE79" s="2" t="s">
        <v>80</v>
      </c>
      <c r="BF79" s="2" t="s">
        <v>80</v>
      </c>
      <c r="BG79" s="2" t="s">
        <v>80</v>
      </c>
      <c r="BH79" s="2" t="s">
        <v>80</v>
      </c>
      <c r="BI79" s="2" t="s">
        <v>80</v>
      </c>
      <c r="BJ79" s="2" t="s">
        <v>80</v>
      </c>
      <c r="BK79" s="2" t="s">
        <v>80</v>
      </c>
      <c r="BL79" s="2" t="s">
        <v>80</v>
      </c>
      <c r="BM79" s="2" t="s">
        <v>80</v>
      </c>
      <c r="BN79" s="2" t="s">
        <v>80</v>
      </c>
      <c r="BO79" s="2" t="s">
        <v>80</v>
      </c>
      <c r="BP79" s="2" t="s">
        <v>80</v>
      </c>
    </row>
    <row r="80" spans="1:68" x14ac:dyDescent="0.25">
      <c r="A80">
        <v>79</v>
      </c>
      <c r="B80" s="1">
        <v>43122.258229166669</v>
      </c>
      <c r="C80" s="2" t="s">
        <v>326</v>
      </c>
      <c r="D80" s="3">
        <v>0.34097222222222223</v>
      </c>
      <c r="E80" s="2" t="s">
        <v>69</v>
      </c>
      <c r="F80">
        <v>1</v>
      </c>
      <c r="G80">
        <v>2018</v>
      </c>
      <c r="H80">
        <v>1</v>
      </c>
      <c r="I80">
        <v>22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 s="2" t="s">
        <v>330</v>
      </c>
      <c r="T80" s="2" t="s">
        <v>71</v>
      </c>
      <c r="U80" s="2" t="s">
        <v>99</v>
      </c>
      <c r="V80" s="2" t="s">
        <v>73</v>
      </c>
      <c r="W80">
        <v>1</v>
      </c>
      <c r="X80" s="2" t="s">
        <v>74</v>
      </c>
      <c r="Y80">
        <v>565</v>
      </c>
      <c r="Z80">
        <v>85</v>
      </c>
      <c r="AA80" s="2" t="s">
        <v>180</v>
      </c>
      <c r="AB80" s="2" t="s">
        <v>181</v>
      </c>
      <c r="AC80">
        <v>110016</v>
      </c>
      <c r="AD80" s="2" t="s">
        <v>77</v>
      </c>
      <c r="AE80">
        <v>650</v>
      </c>
      <c r="AF80" s="2" t="s">
        <v>101</v>
      </c>
      <c r="AG80" s="2" t="s">
        <v>102</v>
      </c>
      <c r="AH80">
        <v>13</v>
      </c>
      <c r="AI80">
        <v>7345</v>
      </c>
      <c r="AJ80">
        <v>49155</v>
      </c>
      <c r="AK80" s="2">
        <f>Kaggle_Books_Selling_Records[[#This Row],[Cost Price]]/100</f>
        <v>491.55</v>
      </c>
      <c r="AL80" s="2" t="s">
        <v>80</v>
      </c>
      <c r="AM80" s="2" t="s">
        <v>80</v>
      </c>
      <c r="AN80" s="2" t="s">
        <v>80</v>
      </c>
      <c r="AO80" s="2" t="s">
        <v>80</v>
      </c>
      <c r="AP80" s="2" t="s">
        <v>80</v>
      </c>
      <c r="AQ80" s="2" t="s">
        <v>80</v>
      </c>
      <c r="AR80" s="2" t="s">
        <v>80</v>
      </c>
      <c r="AS80" s="2" t="s">
        <v>80</v>
      </c>
      <c r="AT80" s="2" t="s">
        <v>80</v>
      </c>
      <c r="AU80" s="2" t="s">
        <v>80</v>
      </c>
      <c r="AV80" s="2" t="s">
        <v>80</v>
      </c>
      <c r="AW80" s="2" t="s">
        <v>80</v>
      </c>
      <c r="AX80" s="2" t="s">
        <v>80</v>
      </c>
      <c r="AY80" s="2" t="s">
        <v>80</v>
      </c>
      <c r="AZ80" s="2" t="s">
        <v>80</v>
      </c>
      <c r="BA80" s="2" t="s">
        <v>80</v>
      </c>
      <c r="BB80" s="2" t="s">
        <v>80</v>
      </c>
      <c r="BC80" s="2" t="s">
        <v>80</v>
      </c>
      <c r="BD80" s="2" t="s">
        <v>80</v>
      </c>
      <c r="BE80" s="2" t="s">
        <v>80</v>
      </c>
      <c r="BF80" s="2" t="s">
        <v>80</v>
      </c>
      <c r="BG80" s="2" t="s">
        <v>80</v>
      </c>
      <c r="BH80" s="2" t="s">
        <v>80</v>
      </c>
      <c r="BI80" s="2" t="s">
        <v>80</v>
      </c>
      <c r="BJ80" s="2" t="s">
        <v>80</v>
      </c>
      <c r="BK80" s="2" t="s">
        <v>80</v>
      </c>
      <c r="BL80" s="2" t="s">
        <v>80</v>
      </c>
      <c r="BM80" s="2" t="s">
        <v>80</v>
      </c>
      <c r="BN80" s="2" t="s">
        <v>80</v>
      </c>
      <c r="BO80" s="2" t="s">
        <v>80</v>
      </c>
      <c r="BP80" s="2" t="s">
        <v>80</v>
      </c>
    </row>
    <row r="81" spans="1:68" x14ac:dyDescent="0.25">
      <c r="A81">
        <v>80</v>
      </c>
      <c r="B81" s="1">
        <v>43122.317326388889</v>
      </c>
      <c r="C81" s="2" t="s">
        <v>326</v>
      </c>
      <c r="D81" s="3">
        <v>0.4</v>
      </c>
      <c r="E81" s="2" t="s">
        <v>69</v>
      </c>
      <c r="F81">
        <v>1</v>
      </c>
      <c r="G81">
        <v>2018</v>
      </c>
      <c r="H81">
        <v>1</v>
      </c>
      <c r="I81">
        <v>22</v>
      </c>
      <c r="J81">
        <v>0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0</v>
      </c>
      <c r="R81">
        <v>1</v>
      </c>
      <c r="S81" s="2" t="s">
        <v>331</v>
      </c>
      <c r="T81" s="2" t="s">
        <v>71</v>
      </c>
      <c r="U81" s="2" t="s">
        <v>99</v>
      </c>
      <c r="V81" s="2" t="s">
        <v>73</v>
      </c>
      <c r="W81">
        <v>1</v>
      </c>
      <c r="X81" s="2" t="s">
        <v>74</v>
      </c>
      <c r="Y81">
        <v>565</v>
      </c>
      <c r="Z81">
        <v>85</v>
      </c>
      <c r="AA81" s="2" t="s">
        <v>332</v>
      </c>
      <c r="AB81" s="2" t="s">
        <v>86</v>
      </c>
      <c r="AC81">
        <v>624302</v>
      </c>
      <c r="AD81" s="2" t="s">
        <v>77</v>
      </c>
      <c r="AE81">
        <v>650</v>
      </c>
      <c r="AF81" s="2" t="s">
        <v>101</v>
      </c>
      <c r="AG81" s="2" t="s">
        <v>102</v>
      </c>
      <c r="AH81">
        <v>13</v>
      </c>
      <c r="AI81">
        <v>7345</v>
      </c>
      <c r="AJ81">
        <v>49155</v>
      </c>
      <c r="AK81" s="2">
        <f>Kaggle_Books_Selling_Records[[#This Row],[Cost Price]]/100</f>
        <v>491.55</v>
      </c>
      <c r="AL81" s="2" t="s">
        <v>80</v>
      </c>
      <c r="AM81" s="2" t="s">
        <v>80</v>
      </c>
      <c r="AN81" s="2" t="s">
        <v>80</v>
      </c>
      <c r="AO81" s="2" t="s">
        <v>80</v>
      </c>
      <c r="AP81" s="2" t="s">
        <v>80</v>
      </c>
      <c r="AQ81" s="2" t="s">
        <v>80</v>
      </c>
      <c r="AR81" s="2" t="s">
        <v>80</v>
      </c>
      <c r="AS81" s="2" t="s">
        <v>80</v>
      </c>
      <c r="AT81" s="2" t="s">
        <v>80</v>
      </c>
      <c r="AU81" s="2" t="s">
        <v>80</v>
      </c>
      <c r="AV81" s="2" t="s">
        <v>80</v>
      </c>
      <c r="AW81" s="2" t="s">
        <v>80</v>
      </c>
      <c r="AX81" s="2" t="s">
        <v>80</v>
      </c>
      <c r="AY81" s="2" t="s">
        <v>80</v>
      </c>
      <c r="AZ81" s="2" t="s">
        <v>80</v>
      </c>
      <c r="BA81" s="2" t="s">
        <v>80</v>
      </c>
      <c r="BB81" s="2" t="s">
        <v>80</v>
      </c>
      <c r="BC81" s="2" t="s">
        <v>80</v>
      </c>
      <c r="BD81" s="2" t="s">
        <v>80</v>
      </c>
      <c r="BE81" s="2" t="s">
        <v>80</v>
      </c>
      <c r="BF81" s="2" t="s">
        <v>80</v>
      </c>
      <c r="BG81" s="2" t="s">
        <v>80</v>
      </c>
      <c r="BH81" s="2" t="s">
        <v>80</v>
      </c>
      <c r="BI81" s="2" t="s">
        <v>80</v>
      </c>
      <c r="BJ81" s="2" t="s">
        <v>80</v>
      </c>
      <c r="BK81" s="2" t="s">
        <v>80</v>
      </c>
      <c r="BL81" s="2" t="s">
        <v>80</v>
      </c>
      <c r="BM81" s="2" t="s">
        <v>80</v>
      </c>
      <c r="BN81" s="2" t="s">
        <v>80</v>
      </c>
      <c r="BO81" s="2" t="s">
        <v>80</v>
      </c>
      <c r="BP81" s="2" t="s">
        <v>80</v>
      </c>
    </row>
    <row r="82" spans="1:68" x14ac:dyDescent="0.25">
      <c r="A82">
        <v>81</v>
      </c>
      <c r="B82" s="1">
        <v>43122.342800925922</v>
      </c>
      <c r="C82" s="2" t="s">
        <v>326</v>
      </c>
      <c r="D82" s="3">
        <v>0.42569444444444443</v>
      </c>
      <c r="E82" s="2" t="s">
        <v>69</v>
      </c>
      <c r="F82">
        <v>1</v>
      </c>
      <c r="G82">
        <v>2018</v>
      </c>
      <c r="H82">
        <v>1</v>
      </c>
      <c r="I82">
        <v>22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 s="2" t="s">
        <v>333</v>
      </c>
      <c r="T82" s="2" t="s">
        <v>71</v>
      </c>
      <c r="U82" s="2" t="s">
        <v>329</v>
      </c>
      <c r="V82" s="2" t="s">
        <v>73</v>
      </c>
      <c r="W82">
        <v>1</v>
      </c>
      <c r="X82" s="2" t="s">
        <v>74</v>
      </c>
      <c r="Y82">
        <v>595</v>
      </c>
      <c r="Z82">
        <v>85</v>
      </c>
      <c r="AA82" s="2" t="s">
        <v>130</v>
      </c>
      <c r="AB82" s="2" t="s">
        <v>131</v>
      </c>
      <c r="AC82">
        <v>695001</v>
      </c>
      <c r="AD82" s="2" t="s">
        <v>87</v>
      </c>
      <c r="AE82">
        <v>680</v>
      </c>
      <c r="AF82" s="2" t="s">
        <v>245</v>
      </c>
      <c r="AG82" s="2" t="s">
        <v>246</v>
      </c>
      <c r="AH82">
        <v>17</v>
      </c>
      <c r="AI82">
        <v>10115</v>
      </c>
      <c r="AJ82">
        <v>49385</v>
      </c>
      <c r="AK82" s="2">
        <f>Kaggle_Books_Selling_Records[[#This Row],[Cost Price]]/100</f>
        <v>493.85</v>
      </c>
      <c r="AL82" s="2" t="s">
        <v>80</v>
      </c>
      <c r="AM82" s="2" t="s">
        <v>80</v>
      </c>
      <c r="AN82" s="2" t="s">
        <v>80</v>
      </c>
      <c r="AO82" s="2" t="s">
        <v>80</v>
      </c>
      <c r="AP82" s="2" t="s">
        <v>80</v>
      </c>
      <c r="AQ82" s="2" t="s">
        <v>80</v>
      </c>
      <c r="AR82" s="2" t="s">
        <v>80</v>
      </c>
      <c r="AS82" s="2" t="s">
        <v>80</v>
      </c>
      <c r="AT82" s="2" t="s">
        <v>80</v>
      </c>
      <c r="AU82" s="2" t="s">
        <v>80</v>
      </c>
      <c r="AV82" s="2" t="s">
        <v>80</v>
      </c>
      <c r="AW82" s="2" t="s">
        <v>80</v>
      </c>
      <c r="AX82" s="2" t="s">
        <v>80</v>
      </c>
      <c r="AY82" s="2" t="s">
        <v>80</v>
      </c>
      <c r="AZ82" s="2" t="s">
        <v>80</v>
      </c>
      <c r="BA82" s="2" t="s">
        <v>80</v>
      </c>
      <c r="BB82" s="2" t="s">
        <v>80</v>
      </c>
      <c r="BC82" s="2" t="s">
        <v>80</v>
      </c>
      <c r="BD82" s="2" t="s">
        <v>80</v>
      </c>
      <c r="BE82" s="2" t="s">
        <v>80</v>
      </c>
      <c r="BF82" s="2" t="s">
        <v>80</v>
      </c>
      <c r="BG82" s="2" t="s">
        <v>80</v>
      </c>
      <c r="BH82" s="2" t="s">
        <v>80</v>
      </c>
      <c r="BI82" s="2" t="s">
        <v>80</v>
      </c>
      <c r="BJ82" s="2" t="s">
        <v>80</v>
      </c>
      <c r="BK82" s="2" t="s">
        <v>80</v>
      </c>
      <c r="BL82" s="2" t="s">
        <v>80</v>
      </c>
      <c r="BM82" s="2" t="s">
        <v>80</v>
      </c>
      <c r="BN82" s="2" t="s">
        <v>80</v>
      </c>
      <c r="BO82" s="2" t="s">
        <v>80</v>
      </c>
      <c r="BP82" s="2" t="s">
        <v>80</v>
      </c>
    </row>
    <row r="83" spans="1:68" x14ac:dyDescent="0.25">
      <c r="A83">
        <v>82</v>
      </c>
      <c r="B83" s="1">
        <v>43122.382997685185</v>
      </c>
      <c r="C83" s="2" t="s">
        <v>326</v>
      </c>
      <c r="D83" s="3">
        <v>0.46597222222222223</v>
      </c>
      <c r="E83" s="2" t="s">
        <v>69</v>
      </c>
      <c r="F83">
        <v>1</v>
      </c>
      <c r="G83">
        <v>2018</v>
      </c>
      <c r="H83">
        <v>1</v>
      </c>
      <c r="I83">
        <v>22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 s="2" t="s">
        <v>334</v>
      </c>
      <c r="T83" s="2" t="s">
        <v>71</v>
      </c>
      <c r="U83" s="2" t="s">
        <v>329</v>
      </c>
      <c r="V83" s="2" t="s">
        <v>73</v>
      </c>
      <c r="W83">
        <v>1</v>
      </c>
      <c r="X83" s="2" t="s">
        <v>74</v>
      </c>
      <c r="Y83">
        <v>595</v>
      </c>
      <c r="Z83">
        <v>85</v>
      </c>
      <c r="AA83" s="2" t="s">
        <v>166</v>
      </c>
      <c r="AB83" s="2" t="s">
        <v>167</v>
      </c>
      <c r="AC83">
        <v>560058</v>
      </c>
      <c r="AD83" s="2" t="s">
        <v>87</v>
      </c>
      <c r="AE83">
        <v>680</v>
      </c>
      <c r="AF83" s="2" t="s">
        <v>245</v>
      </c>
      <c r="AG83" s="2" t="s">
        <v>246</v>
      </c>
      <c r="AH83">
        <v>17</v>
      </c>
      <c r="AI83">
        <v>10115</v>
      </c>
      <c r="AJ83">
        <v>49385</v>
      </c>
      <c r="AK83" s="2">
        <f>Kaggle_Books_Selling_Records[[#This Row],[Cost Price]]/100</f>
        <v>493.85</v>
      </c>
      <c r="AL83" s="2" t="s">
        <v>80</v>
      </c>
      <c r="AM83" s="2" t="s">
        <v>80</v>
      </c>
      <c r="AN83" s="2" t="s">
        <v>80</v>
      </c>
      <c r="AO83" s="2" t="s">
        <v>80</v>
      </c>
      <c r="AP83" s="2" t="s">
        <v>80</v>
      </c>
      <c r="AQ83" s="2" t="s">
        <v>80</v>
      </c>
      <c r="AR83" s="2" t="s">
        <v>80</v>
      </c>
      <c r="AS83" s="2" t="s">
        <v>80</v>
      </c>
      <c r="AT83" s="2" t="s">
        <v>80</v>
      </c>
      <c r="AU83" s="2" t="s">
        <v>80</v>
      </c>
      <c r="AV83" s="2" t="s">
        <v>80</v>
      </c>
      <c r="AW83" s="2" t="s">
        <v>80</v>
      </c>
      <c r="AX83" s="2" t="s">
        <v>80</v>
      </c>
      <c r="AY83" s="2" t="s">
        <v>80</v>
      </c>
      <c r="AZ83" s="2" t="s">
        <v>80</v>
      </c>
      <c r="BA83" s="2" t="s">
        <v>80</v>
      </c>
      <c r="BB83" s="2" t="s">
        <v>80</v>
      </c>
      <c r="BC83" s="2" t="s">
        <v>80</v>
      </c>
      <c r="BD83" s="2" t="s">
        <v>80</v>
      </c>
      <c r="BE83" s="2" t="s">
        <v>80</v>
      </c>
      <c r="BF83" s="2" t="s">
        <v>80</v>
      </c>
      <c r="BG83" s="2" t="s">
        <v>80</v>
      </c>
      <c r="BH83" s="2" t="s">
        <v>80</v>
      </c>
      <c r="BI83" s="2" t="s">
        <v>80</v>
      </c>
      <c r="BJ83" s="2" t="s">
        <v>80</v>
      </c>
      <c r="BK83" s="2" t="s">
        <v>80</v>
      </c>
      <c r="BL83" s="2" t="s">
        <v>80</v>
      </c>
      <c r="BM83" s="2" t="s">
        <v>80</v>
      </c>
      <c r="BN83" s="2" t="s">
        <v>80</v>
      </c>
      <c r="BO83" s="2" t="s">
        <v>80</v>
      </c>
      <c r="BP83" s="2" t="s">
        <v>80</v>
      </c>
    </row>
    <row r="84" spans="1:68" x14ac:dyDescent="0.25">
      <c r="A84">
        <v>83</v>
      </c>
      <c r="B84" s="1">
        <v>43122.595138888886</v>
      </c>
      <c r="C84" s="2" t="s">
        <v>326</v>
      </c>
      <c r="D84" s="3">
        <v>0.67847222222222225</v>
      </c>
      <c r="E84" s="2" t="s">
        <v>69</v>
      </c>
      <c r="F84">
        <v>1</v>
      </c>
      <c r="G84">
        <v>2018</v>
      </c>
      <c r="H84">
        <v>1</v>
      </c>
      <c r="I84">
        <v>22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 s="2" t="s">
        <v>335</v>
      </c>
      <c r="T84" s="2" t="s">
        <v>83</v>
      </c>
      <c r="U84" s="2" t="s">
        <v>329</v>
      </c>
      <c r="V84" s="2" t="s">
        <v>73</v>
      </c>
      <c r="W84">
        <v>1</v>
      </c>
      <c r="X84" s="2" t="s">
        <v>74</v>
      </c>
      <c r="Y84">
        <v>595</v>
      </c>
      <c r="Z84">
        <v>85</v>
      </c>
      <c r="AA84" s="2" t="s">
        <v>336</v>
      </c>
      <c r="AB84" s="2" t="s">
        <v>154</v>
      </c>
      <c r="AC84">
        <v>313001</v>
      </c>
      <c r="AD84" s="2" t="s">
        <v>87</v>
      </c>
      <c r="AE84">
        <v>680</v>
      </c>
      <c r="AF84" s="2" t="s">
        <v>245</v>
      </c>
      <c r="AG84" s="2" t="s">
        <v>246</v>
      </c>
      <c r="AH84">
        <v>17</v>
      </c>
      <c r="AI84">
        <v>10115</v>
      </c>
      <c r="AJ84">
        <v>49385</v>
      </c>
      <c r="AK84" s="2">
        <f>Kaggle_Books_Selling_Records[[#This Row],[Cost Price]]/100</f>
        <v>493.85</v>
      </c>
      <c r="AL84" s="2" t="s">
        <v>80</v>
      </c>
      <c r="AM84" s="2" t="s">
        <v>80</v>
      </c>
      <c r="AN84" s="2" t="s">
        <v>80</v>
      </c>
      <c r="AO84" s="2" t="s">
        <v>80</v>
      </c>
      <c r="AP84" s="2" t="s">
        <v>80</v>
      </c>
      <c r="AQ84" s="2" t="s">
        <v>80</v>
      </c>
      <c r="AR84" s="2" t="s">
        <v>80</v>
      </c>
      <c r="AS84" s="2" t="s">
        <v>80</v>
      </c>
      <c r="AT84" s="2" t="s">
        <v>80</v>
      </c>
      <c r="AU84" s="2" t="s">
        <v>80</v>
      </c>
      <c r="AV84" s="2" t="s">
        <v>80</v>
      </c>
      <c r="AW84" s="2" t="s">
        <v>80</v>
      </c>
      <c r="AX84" s="2" t="s">
        <v>80</v>
      </c>
      <c r="AY84" s="2" t="s">
        <v>80</v>
      </c>
      <c r="AZ84" s="2" t="s">
        <v>80</v>
      </c>
      <c r="BA84" s="2" t="s">
        <v>80</v>
      </c>
      <c r="BB84" s="2" t="s">
        <v>80</v>
      </c>
      <c r="BC84" s="2" t="s">
        <v>80</v>
      </c>
      <c r="BD84" s="2" t="s">
        <v>80</v>
      </c>
      <c r="BE84" s="2" t="s">
        <v>80</v>
      </c>
      <c r="BF84" s="2" t="s">
        <v>80</v>
      </c>
      <c r="BG84" s="2" t="s">
        <v>80</v>
      </c>
      <c r="BH84" s="2" t="s">
        <v>80</v>
      </c>
      <c r="BI84" s="2" t="s">
        <v>80</v>
      </c>
      <c r="BJ84" s="2" t="s">
        <v>80</v>
      </c>
      <c r="BK84" s="2" t="s">
        <v>80</v>
      </c>
      <c r="BL84" s="2" t="s">
        <v>80</v>
      </c>
      <c r="BM84" s="2" t="s">
        <v>80</v>
      </c>
      <c r="BN84" s="2" t="s">
        <v>80</v>
      </c>
      <c r="BO84" s="2" t="s">
        <v>80</v>
      </c>
      <c r="BP84" s="2" t="s">
        <v>80</v>
      </c>
    </row>
    <row r="85" spans="1:68" x14ac:dyDescent="0.25">
      <c r="A85">
        <v>84</v>
      </c>
      <c r="B85" s="1">
        <v>43122.632395833331</v>
      </c>
      <c r="C85" s="2" t="s">
        <v>326</v>
      </c>
      <c r="D85" s="3">
        <v>0.71527777777777779</v>
      </c>
      <c r="E85" s="2" t="s">
        <v>69</v>
      </c>
      <c r="F85">
        <v>1</v>
      </c>
      <c r="G85">
        <v>2018</v>
      </c>
      <c r="H85">
        <v>1</v>
      </c>
      <c r="I85">
        <v>22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 s="2" t="s">
        <v>337</v>
      </c>
      <c r="T85" s="2" t="s">
        <v>83</v>
      </c>
      <c r="U85" s="2" t="s">
        <v>329</v>
      </c>
      <c r="V85" s="2" t="s">
        <v>73</v>
      </c>
      <c r="W85">
        <v>1</v>
      </c>
      <c r="X85" s="2" t="s">
        <v>74</v>
      </c>
      <c r="Y85">
        <v>595</v>
      </c>
      <c r="Z85">
        <v>85</v>
      </c>
      <c r="AA85" s="2" t="s">
        <v>338</v>
      </c>
      <c r="AB85" s="2" t="s">
        <v>137</v>
      </c>
      <c r="AC85">
        <v>201303</v>
      </c>
      <c r="AD85" s="2" t="s">
        <v>87</v>
      </c>
      <c r="AE85">
        <v>680</v>
      </c>
      <c r="AF85" s="2" t="s">
        <v>245</v>
      </c>
      <c r="AG85" s="2" t="s">
        <v>246</v>
      </c>
      <c r="AH85">
        <v>17</v>
      </c>
      <c r="AI85">
        <v>10115</v>
      </c>
      <c r="AJ85">
        <v>49385</v>
      </c>
      <c r="AK85" s="2">
        <f>Kaggle_Books_Selling_Records[[#This Row],[Cost Price]]/100</f>
        <v>493.85</v>
      </c>
      <c r="AL85" s="2" t="s">
        <v>80</v>
      </c>
      <c r="AM85" s="2" t="s">
        <v>80</v>
      </c>
      <c r="AN85" s="2" t="s">
        <v>80</v>
      </c>
      <c r="AO85" s="2" t="s">
        <v>80</v>
      </c>
      <c r="AP85" s="2" t="s">
        <v>80</v>
      </c>
      <c r="AQ85" s="2" t="s">
        <v>80</v>
      </c>
      <c r="AR85" s="2" t="s">
        <v>80</v>
      </c>
      <c r="AS85" s="2" t="s">
        <v>80</v>
      </c>
      <c r="AT85" s="2" t="s">
        <v>80</v>
      </c>
      <c r="AU85" s="2" t="s">
        <v>80</v>
      </c>
      <c r="AV85" s="2" t="s">
        <v>80</v>
      </c>
      <c r="AW85" s="2" t="s">
        <v>80</v>
      </c>
      <c r="AX85" s="2" t="s">
        <v>80</v>
      </c>
      <c r="AY85" s="2" t="s">
        <v>80</v>
      </c>
      <c r="AZ85" s="2" t="s">
        <v>80</v>
      </c>
      <c r="BA85" s="2" t="s">
        <v>80</v>
      </c>
      <c r="BB85" s="2" t="s">
        <v>80</v>
      </c>
      <c r="BC85" s="2" t="s">
        <v>80</v>
      </c>
      <c r="BD85" s="2" t="s">
        <v>80</v>
      </c>
      <c r="BE85" s="2" t="s">
        <v>80</v>
      </c>
      <c r="BF85" s="2" t="s">
        <v>80</v>
      </c>
      <c r="BG85" s="2" t="s">
        <v>80</v>
      </c>
      <c r="BH85" s="2" t="s">
        <v>80</v>
      </c>
      <c r="BI85" s="2" t="s">
        <v>80</v>
      </c>
      <c r="BJ85" s="2" t="s">
        <v>80</v>
      </c>
      <c r="BK85" s="2" t="s">
        <v>80</v>
      </c>
      <c r="BL85" s="2" t="s">
        <v>80</v>
      </c>
      <c r="BM85" s="2" t="s">
        <v>80</v>
      </c>
      <c r="BN85" s="2" t="s">
        <v>80</v>
      </c>
      <c r="BO85" s="2" t="s">
        <v>80</v>
      </c>
      <c r="BP85" s="2" t="s">
        <v>80</v>
      </c>
    </row>
    <row r="86" spans="1:68" x14ac:dyDescent="0.25">
      <c r="A86">
        <v>85</v>
      </c>
      <c r="B86" s="1">
        <v>43123.056655092594</v>
      </c>
      <c r="C86" s="2" t="s">
        <v>339</v>
      </c>
      <c r="D86" s="3">
        <v>0.13958333333333334</v>
      </c>
      <c r="E86" s="2" t="s">
        <v>69</v>
      </c>
      <c r="F86">
        <v>1</v>
      </c>
      <c r="G86">
        <v>2018</v>
      </c>
      <c r="H86">
        <v>1</v>
      </c>
      <c r="I86">
        <v>23</v>
      </c>
      <c r="J86">
        <v>0</v>
      </c>
      <c r="K86">
        <v>0</v>
      </c>
      <c r="L86">
        <v>2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 s="2" t="s">
        <v>340</v>
      </c>
      <c r="T86" s="2" t="s">
        <v>71</v>
      </c>
      <c r="U86" s="2" t="s">
        <v>329</v>
      </c>
      <c r="V86" s="2" t="s">
        <v>73</v>
      </c>
      <c r="W86">
        <v>1</v>
      </c>
      <c r="X86" s="2" t="s">
        <v>74</v>
      </c>
      <c r="Y86">
        <v>595</v>
      </c>
      <c r="Z86">
        <v>85</v>
      </c>
      <c r="AA86" s="2" t="s">
        <v>341</v>
      </c>
      <c r="AB86" s="2" t="s">
        <v>341</v>
      </c>
      <c r="AC86">
        <v>605008</v>
      </c>
      <c r="AD86" s="2" t="s">
        <v>87</v>
      </c>
      <c r="AE86">
        <v>680</v>
      </c>
      <c r="AF86" s="2" t="s">
        <v>245</v>
      </c>
      <c r="AG86" s="2" t="s">
        <v>246</v>
      </c>
      <c r="AH86">
        <v>17</v>
      </c>
      <c r="AI86">
        <v>10115</v>
      </c>
      <c r="AJ86">
        <v>49385</v>
      </c>
      <c r="AK86" s="2">
        <f>Kaggle_Books_Selling_Records[[#This Row],[Cost Price]]/100</f>
        <v>493.85</v>
      </c>
      <c r="AL86" s="2" t="s">
        <v>80</v>
      </c>
      <c r="AM86" s="2" t="s">
        <v>80</v>
      </c>
      <c r="AN86" s="2" t="s">
        <v>80</v>
      </c>
      <c r="AO86" s="2" t="s">
        <v>80</v>
      </c>
      <c r="AP86" s="2" t="s">
        <v>80</v>
      </c>
      <c r="AQ86" s="2" t="s">
        <v>80</v>
      </c>
      <c r="AR86" s="2" t="s">
        <v>80</v>
      </c>
      <c r="AS86" s="2" t="s">
        <v>80</v>
      </c>
      <c r="AT86" s="2" t="s">
        <v>80</v>
      </c>
      <c r="AU86" s="2" t="s">
        <v>80</v>
      </c>
      <c r="AV86" s="2" t="s">
        <v>80</v>
      </c>
      <c r="AW86" s="2" t="s">
        <v>80</v>
      </c>
      <c r="AX86" s="2" t="s">
        <v>80</v>
      </c>
      <c r="AY86" s="2" t="s">
        <v>80</v>
      </c>
      <c r="AZ86" s="2" t="s">
        <v>80</v>
      </c>
      <c r="BA86" s="2" t="s">
        <v>80</v>
      </c>
      <c r="BB86" s="2" t="s">
        <v>80</v>
      </c>
      <c r="BC86" s="2" t="s">
        <v>80</v>
      </c>
      <c r="BD86" s="2" t="s">
        <v>80</v>
      </c>
      <c r="BE86" s="2" t="s">
        <v>80</v>
      </c>
      <c r="BF86" s="2" t="s">
        <v>80</v>
      </c>
      <c r="BG86" s="2" t="s">
        <v>80</v>
      </c>
      <c r="BH86" s="2" t="s">
        <v>80</v>
      </c>
      <c r="BI86" s="2" t="s">
        <v>80</v>
      </c>
      <c r="BJ86" s="2" t="s">
        <v>80</v>
      </c>
      <c r="BK86" s="2" t="s">
        <v>80</v>
      </c>
      <c r="BL86" s="2" t="s">
        <v>80</v>
      </c>
      <c r="BM86" s="2" t="s">
        <v>80</v>
      </c>
      <c r="BN86" s="2" t="s">
        <v>80</v>
      </c>
      <c r="BO86" s="2" t="s">
        <v>80</v>
      </c>
      <c r="BP86" s="2" t="s">
        <v>80</v>
      </c>
    </row>
    <row r="87" spans="1:68" x14ac:dyDescent="0.25">
      <c r="A87">
        <v>86</v>
      </c>
      <c r="B87" s="1">
        <v>43123.309074074074</v>
      </c>
      <c r="C87" s="2" t="s">
        <v>339</v>
      </c>
      <c r="D87" s="3">
        <v>0.3923611111111111</v>
      </c>
      <c r="E87" s="2" t="s">
        <v>69</v>
      </c>
      <c r="F87">
        <v>1</v>
      </c>
      <c r="G87">
        <v>2018</v>
      </c>
      <c r="H87">
        <v>1</v>
      </c>
      <c r="I87">
        <v>23</v>
      </c>
      <c r="J87">
        <v>0</v>
      </c>
      <c r="K87">
        <v>0</v>
      </c>
      <c r="L87">
        <v>2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 s="2" t="s">
        <v>342</v>
      </c>
      <c r="T87" s="2" t="s">
        <v>83</v>
      </c>
      <c r="U87" s="2" t="s">
        <v>218</v>
      </c>
      <c r="V87" s="2" t="s">
        <v>73</v>
      </c>
      <c r="W87">
        <v>1</v>
      </c>
      <c r="X87" s="2" t="s">
        <v>74</v>
      </c>
      <c r="Y87">
        <v>465</v>
      </c>
      <c r="Z87">
        <v>85</v>
      </c>
      <c r="AA87" s="2" t="s">
        <v>288</v>
      </c>
      <c r="AB87" s="2" t="s">
        <v>106</v>
      </c>
      <c r="AC87">
        <v>845401</v>
      </c>
      <c r="AD87" s="2" t="s">
        <v>77</v>
      </c>
      <c r="AE87">
        <v>550</v>
      </c>
      <c r="AF87" s="2" t="s">
        <v>220</v>
      </c>
      <c r="AG87" s="2" t="s">
        <v>221</v>
      </c>
      <c r="AH87">
        <v>13</v>
      </c>
      <c r="AI87">
        <v>6045</v>
      </c>
      <c r="AJ87">
        <v>40455</v>
      </c>
      <c r="AK87" s="2">
        <f>Kaggle_Books_Selling_Records[[#This Row],[Cost Price]]/100</f>
        <v>404.55</v>
      </c>
      <c r="AL87" s="2" t="s">
        <v>80</v>
      </c>
      <c r="AM87" s="2" t="s">
        <v>80</v>
      </c>
      <c r="AN87" s="2" t="s">
        <v>80</v>
      </c>
      <c r="AO87" s="2" t="s">
        <v>80</v>
      </c>
      <c r="AP87" s="2" t="s">
        <v>80</v>
      </c>
      <c r="AQ87" s="2" t="s">
        <v>80</v>
      </c>
      <c r="AR87" s="2" t="s">
        <v>80</v>
      </c>
      <c r="AS87" s="2" t="s">
        <v>80</v>
      </c>
      <c r="AT87" s="2" t="s">
        <v>80</v>
      </c>
      <c r="AU87" s="2" t="s">
        <v>80</v>
      </c>
      <c r="AV87" s="2" t="s">
        <v>80</v>
      </c>
      <c r="AW87" s="2" t="s">
        <v>80</v>
      </c>
      <c r="AX87" s="2" t="s">
        <v>80</v>
      </c>
      <c r="AY87" s="2" t="s">
        <v>80</v>
      </c>
      <c r="AZ87" s="2" t="s">
        <v>80</v>
      </c>
      <c r="BA87" s="2" t="s">
        <v>80</v>
      </c>
      <c r="BB87" s="2" t="s">
        <v>80</v>
      </c>
      <c r="BC87" s="2" t="s">
        <v>80</v>
      </c>
      <c r="BD87" s="2" t="s">
        <v>80</v>
      </c>
      <c r="BE87" s="2" t="s">
        <v>80</v>
      </c>
      <c r="BF87" s="2" t="s">
        <v>80</v>
      </c>
      <c r="BG87" s="2" t="s">
        <v>80</v>
      </c>
      <c r="BH87" s="2" t="s">
        <v>80</v>
      </c>
      <c r="BI87" s="2" t="s">
        <v>80</v>
      </c>
      <c r="BJ87" s="2" t="s">
        <v>80</v>
      </c>
      <c r="BK87" s="2" t="s">
        <v>80</v>
      </c>
      <c r="BL87" s="2" t="s">
        <v>80</v>
      </c>
      <c r="BM87" s="2" t="s">
        <v>80</v>
      </c>
      <c r="BN87" s="2" t="s">
        <v>80</v>
      </c>
      <c r="BO87" s="2" t="s">
        <v>80</v>
      </c>
      <c r="BP87" s="2" t="s">
        <v>80</v>
      </c>
    </row>
    <row r="88" spans="1:68" x14ac:dyDescent="0.25">
      <c r="A88">
        <v>87</v>
      </c>
      <c r="B88" s="1">
        <v>43123.914525462962</v>
      </c>
      <c r="C88" s="2" t="s">
        <v>339</v>
      </c>
      <c r="D88" s="3">
        <v>0.99722222222222223</v>
      </c>
      <c r="E88" s="2" t="s">
        <v>69</v>
      </c>
      <c r="F88">
        <v>1</v>
      </c>
      <c r="G88">
        <v>2018</v>
      </c>
      <c r="H88">
        <v>1</v>
      </c>
      <c r="I88">
        <v>23</v>
      </c>
      <c r="J88">
        <v>0</v>
      </c>
      <c r="K88">
        <v>0</v>
      </c>
      <c r="L88">
        <v>2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 s="2" t="s">
        <v>343</v>
      </c>
      <c r="T88" s="2" t="s">
        <v>83</v>
      </c>
      <c r="U88" s="2" t="s">
        <v>344</v>
      </c>
      <c r="V88" s="2" t="s">
        <v>73</v>
      </c>
      <c r="W88">
        <v>1</v>
      </c>
      <c r="X88" s="2" t="s">
        <v>74</v>
      </c>
      <c r="Y88">
        <v>499</v>
      </c>
      <c r="Z88">
        <v>85</v>
      </c>
      <c r="AA88" s="2" t="s">
        <v>301</v>
      </c>
      <c r="AB88" s="2" t="s">
        <v>151</v>
      </c>
      <c r="AC88">
        <v>412408</v>
      </c>
      <c r="AD88" s="2" t="s">
        <v>87</v>
      </c>
      <c r="AE88">
        <v>584</v>
      </c>
      <c r="AF88" s="2" t="s">
        <v>345</v>
      </c>
      <c r="AG88" s="2" t="s">
        <v>346</v>
      </c>
      <c r="AH88">
        <v>17</v>
      </c>
      <c r="AI88">
        <v>8483</v>
      </c>
      <c r="AJ88">
        <v>41417</v>
      </c>
      <c r="AK88" s="2">
        <f>Kaggle_Books_Selling_Records[[#This Row],[Cost Price]]/100</f>
        <v>414.17</v>
      </c>
      <c r="AL88" s="2" t="s">
        <v>80</v>
      </c>
      <c r="AM88" s="2" t="s">
        <v>80</v>
      </c>
      <c r="AN88" s="2" t="s">
        <v>80</v>
      </c>
      <c r="AO88" s="2" t="s">
        <v>80</v>
      </c>
      <c r="AP88" s="2" t="s">
        <v>80</v>
      </c>
      <c r="AQ88" s="2" t="s">
        <v>80</v>
      </c>
      <c r="AR88" s="2" t="s">
        <v>80</v>
      </c>
      <c r="AS88" s="2" t="s">
        <v>80</v>
      </c>
      <c r="AT88" s="2" t="s">
        <v>80</v>
      </c>
      <c r="AU88" s="2" t="s">
        <v>80</v>
      </c>
      <c r="AV88" s="2" t="s">
        <v>80</v>
      </c>
      <c r="AW88" s="2" t="s">
        <v>80</v>
      </c>
      <c r="AX88" s="2" t="s">
        <v>80</v>
      </c>
      <c r="AY88" s="2" t="s">
        <v>80</v>
      </c>
      <c r="AZ88" s="2" t="s">
        <v>80</v>
      </c>
      <c r="BA88" s="2" t="s">
        <v>80</v>
      </c>
      <c r="BB88" s="2" t="s">
        <v>80</v>
      </c>
      <c r="BC88" s="2" t="s">
        <v>80</v>
      </c>
      <c r="BD88" s="2" t="s">
        <v>80</v>
      </c>
      <c r="BE88" s="2" t="s">
        <v>80</v>
      </c>
      <c r="BF88" s="2" t="s">
        <v>80</v>
      </c>
      <c r="BG88" s="2" t="s">
        <v>80</v>
      </c>
      <c r="BH88" s="2" t="s">
        <v>80</v>
      </c>
      <c r="BI88" s="2" t="s">
        <v>80</v>
      </c>
      <c r="BJ88" s="2" t="s">
        <v>80</v>
      </c>
      <c r="BK88" s="2" t="s">
        <v>80</v>
      </c>
      <c r="BL88" s="2" t="s">
        <v>80</v>
      </c>
      <c r="BM88" s="2" t="s">
        <v>80</v>
      </c>
      <c r="BN88" s="2" t="s">
        <v>80</v>
      </c>
      <c r="BO88" s="2" t="s">
        <v>80</v>
      </c>
      <c r="BP88" s="2" t="s">
        <v>80</v>
      </c>
    </row>
    <row r="89" spans="1:68" x14ac:dyDescent="0.25">
      <c r="A89">
        <v>88</v>
      </c>
      <c r="B89" s="1">
        <v>43124.292858796296</v>
      </c>
      <c r="C89" s="2" t="s">
        <v>347</v>
      </c>
      <c r="D89" s="3">
        <v>0.37569444444444444</v>
      </c>
      <c r="E89" s="2" t="s">
        <v>69</v>
      </c>
      <c r="F89">
        <v>1</v>
      </c>
      <c r="G89">
        <v>2018</v>
      </c>
      <c r="H89">
        <v>1</v>
      </c>
      <c r="I89">
        <v>24</v>
      </c>
      <c r="J89">
        <v>0</v>
      </c>
      <c r="K89">
        <v>0</v>
      </c>
      <c r="L89">
        <v>3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 s="2" t="s">
        <v>348</v>
      </c>
      <c r="T89" s="2" t="s">
        <v>83</v>
      </c>
      <c r="U89" s="2" t="s">
        <v>349</v>
      </c>
      <c r="V89" s="2" t="s">
        <v>73</v>
      </c>
      <c r="W89">
        <v>1</v>
      </c>
      <c r="X89" s="2" t="s">
        <v>74</v>
      </c>
      <c r="Y89">
        <v>899</v>
      </c>
      <c r="Z89">
        <v>85</v>
      </c>
      <c r="AA89" s="2" t="s">
        <v>350</v>
      </c>
      <c r="AB89" s="2" t="s">
        <v>106</v>
      </c>
      <c r="AC89">
        <v>804408</v>
      </c>
      <c r="AD89" s="2" t="s">
        <v>87</v>
      </c>
      <c r="AE89">
        <v>984</v>
      </c>
      <c r="AF89" s="2" t="s">
        <v>245</v>
      </c>
      <c r="AG89" s="2" t="s">
        <v>246</v>
      </c>
      <c r="AH89">
        <v>17</v>
      </c>
      <c r="AI89">
        <v>15283</v>
      </c>
      <c r="AJ89">
        <v>74617</v>
      </c>
      <c r="AK89" s="2">
        <f>Kaggle_Books_Selling_Records[[#This Row],[Cost Price]]/100</f>
        <v>746.17</v>
      </c>
      <c r="AL89" s="2" t="s">
        <v>80</v>
      </c>
      <c r="AM89" s="2" t="s">
        <v>80</v>
      </c>
      <c r="AN89" s="2" t="s">
        <v>80</v>
      </c>
      <c r="AO89" s="2" t="s">
        <v>80</v>
      </c>
      <c r="AP89" s="2" t="s">
        <v>80</v>
      </c>
      <c r="AQ89" s="2" t="s">
        <v>80</v>
      </c>
      <c r="AR89" s="2" t="s">
        <v>80</v>
      </c>
      <c r="AS89" s="2" t="s">
        <v>80</v>
      </c>
      <c r="AT89" s="2" t="s">
        <v>80</v>
      </c>
      <c r="AU89" s="2" t="s">
        <v>80</v>
      </c>
      <c r="AV89" s="2" t="s">
        <v>80</v>
      </c>
      <c r="AW89" s="2" t="s">
        <v>80</v>
      </c>
      <c r="AX89" s="2" t="s">
        <v>80</v>
      </c>
      <c r="AY89" s="2" t="s">
        <v>80</v>
      </c>
      <c r="AZ89" s="2" t="s">
        <v>80</v>
      </c>
      <c r="BA89" s="2" t="s">
        <v>80</v>
      </c>
      <c r="BB89" s="2" t="s">
        <v>80</v>
      </c>
      <c r="BC89" s="2" t="s">
        <v>80</v>
      </c>
      <c r="BD89" s="2" t="s">
        <v>80</v>
      </c>
      <c r="BE89" s="2" t="s">
        <v>80</v>
      </c>
      <c r="BF89" s="2" t="s">
        <v>80</v>
      </c>
      <c r="BG89" s="2" t="s">
        <v>80</v>
      </c>
      <c r="BH89" s="2" t="s">
        <v>80</v>
      </c>
      <c r="BI89" s="2" t="s">
        <v>80</v>
      </c>
      <c r="BJ89" s="2" t="s">
        <v>80</v>
      </c>
      <c r="BK89" s="2" t="s">
        <v>80</v>
      </c>
      <c r="BL89" s="2" t="s">
        <v>80</v>
      </c>
      <c r="BM89" s="2" t="s">
        <v>80</v>
      </c>
      <c r="BN89" s="2" t="s">
        <v>80</v>
      </c>
      <c r="BO89" s="2" t="s">
        <v>80</v>
      </c>
      <c r="BP89" s="2" t="s">
        <v>80</v>
      </c>
    </row>
    <row r="90" spans="1:68" x14ac:dyDescent="0.25">
      <c r="A90">
        <v>89</v>
      </c>
      <c r="B90" s="1">
        <v>43124.579479166663</v>
      </c>
      <c r="C90" s="2" t="s">
        <v>347</v>
      </c>
      <c r="D90" s="3">
        <v>0.66249999999999998</v>
      </c>
      <c r="E90" s="2" t="s">
        <v>69</v>
      </c>
      <c r="F90">
        <v>1</v>
      </c>
      <c r="G90">
        <v>2018</v>
      </c>
      <c r="H90">
        <v>1</v>
      </c>
      <c r="I90">
        <v>24</v>
      </c>
      <c r="J90">
        <v>0</v>
      </c>
      <c r="K90">
        <v>0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 s="2" t="s">
        <v>351</v>
      </c>
      <c r="T90" s="2" t="s">
        <v>83</v>
      </c>
      <c r="U90" s="2" t="s">
        <v>329</v>
      </c>
      <c r="V90" s="2" t="s">
        <v>73</v>
      </c>
      <c r="W90">
        <v>1</v>
      </c>
      <c r="X90" s="2" t="s">
        <v>74</v>
      </c>
      <c r="Y90">
        <v>595</v>
      </c>
      <c r="Z90">
        <v>85</v>
      </c>
      <c r="AA90" s="2" t="s">
        <v>352</v>
      </c>
      <c r="AB90" s="2" t="s">
        <v>151</v>
      </c>
      <c r="AC90">
        <v>401107</v>
      </c>
      <c r="AD90" s="2" t="s">
        <v>87</v>
      </c>
      <c r="AE90">
        <v>680</v>
      </c>
      <c r="AF90" s="2" t="s">
        <v>245</v>
      </c>
      <c r="AG90" s="2" t="s">
        <v>246</v>
      </c>
      <c r="AH90">
        <v>17</v>
      </c>
      <c r="AI90">
        <v>10115</v>
      </c>
      <c r="AJ90">
        <v>49385</v>
      </c>
      <c r="AK90" s="2">
        <f>Kaggle_Books_Selling_Records[[#This Row],[Cost Price]]/100</f>
        <v>493.85</v>
      </c>
      <c r="AL90" s="2" t="s">
        <v>80</v>
      </c>
      <c r="AM90" s="2" t="s">
        <v>80</v>
      </c>
      <c r="AN90" s="2" t="s">
        <v>80</v>
      </c>
      <c r="AO90" s="2" t="s">
        <v>80</v>
      </c>
      <c r="AP90" s="2" t="s">
        <v>80</v>
      </c>
      <c r="AQ90" s="2" t="s">
        <v>80</v>
      </c>
      <c r="AR90" s="2" t="s">
        <v>80</v>
      </c>
      <c r="AS90" s="2" t="s">
        <v>80</v>
      </c>
      <c r="AT90" s="2" t="s">
        <v>80</v>
      </c>
      <c r="AU90" s="2" t="s">
        <v>80</v>
      </c>
      <c r="AV90" s="2" t="s">
        <v>80</v>
      </c>
      <c r="AW90" s="2" t="s">
        <v>80</v>
      </c>
      <c r="AX90" s="2" t="s">
        <v>80</v>
      </c>
      <c r="AY90" s="2" t="s">
        <v>80</v>
      </c>
      <c r="AZ90" s="2" t="s">
        <v>80</v>
      </c>
      <c r="BA90" s="2" t="s">
        <v>80</v>
      </c>
      <c r="BB90" s="2" t="s">
        <v>80</v>
      </c>
      <c r="BC90" s="2" t="s">
        <v>80</v>
      </c>
      <c r="BD90" s="2" t="s">
        <v>80</v>
      </c>
      <c r="BE90" s="2" t="s">
        <v>80</v>
      </c>
      <c r="BF90" s="2" t="s">
        <v>80</v>
      </c>
      <c r="BG90" s="2" t="s">
        <v>80</v>
      </c>
      <c r="BH90" s="2" t="s">
        <v>80</v>
      </c>
      <c r="BI90" s="2" t="s">
        <v>80</v>
      </c>
      <c r="BJ90" s="2" t="s">
        <v>80</v>
      </c>
      <c r="BK90" s="2" t="s">
        <v>80</v>
      </c>
      <c r="BL90" s="2" t="s">
        <v>80</v>
      </c>
      <c r="BM90" s="2" t="s">
        <v>80</v>
      </c>
      <c r="BN90" s="2" t="s">
        <v>80</v>
      </c>
      <c r="BO90" s="2" t="s">
        <v>80</v>
      </c>
      <c r="BP90" s="2" t="s">
        <v>80</v>
      </c>
    </row>
    <row r="91" spans="1:68" x14ac:dyDescent="0.25">
      <c r="A91">
        <v>90</v>
      </c>
      <c r="B91" s="1">
        <v>43124.612233796295</v>
      </c>
      <c r="C91" s="2" t="s">
        <v>347</v>
      </c>
      <c r="D91" s="3">
        <v>0.69513888888888886</v>
      </c>
      <c r="E91" s="2" t="s">
        <v>69</v>
      </c>
      <c r="F91">
        <v>1</v>
      </c>
      <c r="G91">
        <v>2018</v>
      </c>
      <c r="H91">
        <v>1</v>
      </c>
      <c r="I91">
        <v>24</v>
      </c>
      <c r="J91">
        <v>0</v>
      </c>
      <c r="K91">
        <v>0</v>
      </c>
      <c r="L91">
        <v>3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 s="2" t="s">
        <v>353</v>
      </c>
      <c r="T91" s="2" t="s">
        <v>71</v>
      </c>
      <c r="U91" s="2" t="s">
        <v>329</v>
      </c>
      <c r="V91" s="2" t="s">
        <v>73</v>
      </c>
      <c r="W91">
        <v>1</v>
      </c>
      <c r="X91" s="2" t="s">
        <v>74</v>
      </c>
      <c r="Y91">
        <v>595</v>
      </c>
      <c r="Z91">
        <v>85</v>
      </c>
      <c r="AA91" s="2" t="s">
        <v>354</v>
      </c>
      <c r="AB91" s="2" t="s">
        <v>131</v>
      </c>
      <c r="AC91">
        <v>678683</v>
      </c>
      <c r="AD91" s="2" t="s">
        <v>87</v>
      </c>
      <c r="AE91">
        <v>680</v>
      </c>
      <c r="AF91" s="2" t="s">
        <v>245</v>
      </c>
      <c r="AG91" s="2" t="s">
        <v>246</v>
      </c>
      <c r="AH91">
        <v>17</v>
      </c>
      <c r="AI91">
        <v>10115</v>
      </c>
      <c r="AJ91">
        <v>49385</v>
      </c>
      <c r="AK91" s="2">
        <f>Kaggle_Books_Selling_Records[[#This Row],[Cost Price]]/100</f>
        <v>493.85</v>
      </c>
      <c r="AL91" s="2" t="s">
        <v>80</v>
      </c>
      <c r="AM91" s="2" t="s">
        <v>80</v>
      </c>
      <c r="AN91" s="2" t="s">
        <v>80</v>
      </c>
      <c r="AO91" s="2" t="s">
        <v>80</v>
      </c>
      <c r="AP91" s="2" t="s">
        <v>80</v>
      </c>
      <c r="AQ91" s="2" t="s">
        <v>80</v>
      </c>
      <c r="AR91" s="2" t="s">
        <v>80</v>
      </c>
      <c r="AS91" s="2" t="s">
        <v>80</v>
      </c>
      <c r="AT91" s="2" t="s">
        <v>80</v>
      </c>
      <c r="AU91" s="2" t="s">
        <v>80</v>
      </c>
      <c r="AV91" s="2" t="s">
        <v>80</v>
      </c>
      <c r="AW91" s="2" t="s">
        <v>80</v>
      </c>
      <c r="AX91" s="2" t="s">
        <v>80</v>
      </c>
      <c r="AY91" s="2" t="s">
        <v>80</v>
      </c>
      <c r="AZ91" s="2" t="s">
        <v>80</v>
      </c>
      <c r="BA91" s="2" t="s">
        <v>80</v>
      </c>
      <c r="BB91" s="2" t="s">
        <v>80</v>
      </c>
      <c r="BC91" s="2" t="s">
        <v>80</v>
      </c>
      <c r="BD91" s="2" t="s">
        <v>80</v>
      </c>
      <c r="BE91" s="2" t="s">
        <v>80</v>
      </c>
      <c r="BF91" s="2" t="s">
        <v>80</v>
      </c>
      <c r="BG91" s="2" t="s">
        <v>80</v>
      </c>
      <c r="BH91" s="2" t="s">
        <v>80</v>
      </c>
      <c r="BI91" s="2" t="s">
        <v>80</v>
      </c>
      <c r="BJ91" s="2" t="s">
        <v>80</v>
      </c>
      <c r="BK91" s="2" t="s">
        <v>80</v>
      </c>
      <c r="BL91" s="2" t="s">
        <v>80</v>
      </c>
      <c r="BM91" s="2" t="s">
        <v>80</v>
      </c>
      <c r="BN91" s="2" t="s">
        <v>80</v>
      </c>
      <c r="BO91" s="2" t="s">
        <v>80</v>
      </c>
      <c r="BP91" s="2" t="s">
        <v>80</v>
      </c>
    </row>
    <row r="92" spans="1:68" x14ac:dyDescent="0.25">
      <c r="A92">
        <v>91</v>
      </c>
      <c r="B92" s="1">
        <v>43124.648252314815</v>
      </c>
      <c r="C92" s="2" t="s">
        <v>347</v>
      </c>
      <c r="D92" s="3">
        <v>0.73124999999999996</v>
      </c>
      <c r="E92" s="2" t="s">
        <v>69</v>
      </c>
      <c r="F92">
        <v>1</v>
      </c>
      <c r="G92">
        <v>2018</v>
      </c>
      <c r="H92">
        <v>1</v>
      </c>
      <c r="I92">
        <v>24</v>
      </c>
      <c r="J92">
        <v>0</v>
      </c>
      <c r="K92">
        <v>0</v>
      </c>
      <c r="L92">
        <v>3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 s="2" t="s">
        <v>355</v>
      </c>
      <c r="T92" s="2" t="s">
        <v>71</v>
      </c>
      <c r="U92" s="2" t="s">
        <v>329</v>
      </c>
      <c r="V92" s="2" t="s">
        <v>73</v>
      </c>
      <c r="W92">
        <v>1</v>
      </c>
      <c r="X92" s="2" t="s">
        <v>74</v>
      </c>
      <c r="Y92">
        <v>595</v>
      </c>
      <c r="Z92">
        <v>85</v>
      </c>
      <c r="AA92" s="2" t="s">
        <v>356</v>
      </c>
      <c r="AB92" s="2" t="s">
        <v>157</v>
      </c>
      <c r="AC92">
        <v>360001</v>
      </c>
      <c r="AD92" s="2" t="s">
        <v>87</v>
      </c>
      <c r="AE92">
        <v>680</v>
      </c>
      <c r="AF92" s="2" t="s">
        <v>245</v>
      </c>
      <c r="AG92" s="2" t="s">
        <v>246</v>
      </c>
      <c r="AH92">
        <v>17</v>
      </c>
      <c r="AI92">
        <v>10115</v>
      </c>
      <c r="AJ92">
        <v>49385</v>
      </c>
      <c r="AK92" s="2">
        <f>Kaggle_Books_Selling_Records[[#This Row],[Cost Price]]/100</f>
        <v>493.85</v>
      </c>
      <c r="AL92" s="2" t="s">
        <v>80</v>
      </c>
      <c r="AM92" s="2" t="s">
        <v>80</v>
      </c>
      <c r="AN92" s="2" t="s">
        <v>80</v>
      </c>
      <c r="AO92" s="2" t="s">
        <v>80</v>
      </c>
      <c r="AP92" s="2" t="s">
        <v>80</v>
      </c>
      <c r="AQ92" s="2" t="s">
        <v>80</v>
      </c>
      <c r="AR92" s="2" t="s">
        <v>80</v>
      </c>
      <c r="AS92" s="2" t="s">
        <v>80</v>
      </c>
      <c r="AT92" s="2" t="s">
        <v>80</v>
      </c>
      <c r="AU92" s="2" t="s">
        <v>80</v>
      </c>
      <c r="AV92" s="2" t="s">
        <v>80</v>
      </c>
      <c r="AW92" s="2" t="s">
        <v>80</v>
      </c>
      <c r="AX92" s="2" t="s">
        <v>80</v>
      </c>
      <c r="AY92" s="2" t="s">
        <v>80</v>
      </c>
      <c r="AZ92" s="2" t="s">
        <v>80</v>
      </c>
      <c r="BA92" s="2" t="s">
        <v>80</v>
      </c>
      <c r="BB92" s="2" t="s">
        <v>80</v>
      </c>
      <c r="BC92" s="2" t="s">
        <v>80</v>
      </c>
      <c r="BD92" s="2" t="s">
        <v>80</v>
      </c>
      <c r="BE92" s="2" t="s">
        <v>80</v>
      </c>
      <c r="BF92" s="2" t="s">
        <v>80</v>
      </c>
      <c r="BG92" s="2" t="s">
        <v>80</v>
      </c>
      <c r="BH92" s="2" t="s">
        <v>80</v>
      </c>
      <c r="BI92" s="2" t="s">
        <v>80</v>
      </c>
      <c r="BJ92" s="2" t="s">
        <v>80</v>
      </c>
      <c r="BK92" s="2" t="s">
        <v>80</v>
      </c>
      <c r="BL92" s="2" t="s">
        <v>80</v>
      </c>
      <c r="BM92" s="2" t="s">
        <v>80</v>
      </c>
      <c r="BN92" s="2" t="s">
        <v>80</v>
      </c>
      <c r="BO92" s="2" t="s">
        <v>80</v>
      </c>
      <c r="BP92" s="2" t="s">
        <v>80</v>
      </c>
    </row>
    <row r="93" spans="1:68" x14ac:dyDescent="0.25">
      <c r="A93">
        <v>92</v>
      </c>
      <c r="B93" s="1">
        <v>43124.69259259259</v>
      </c>
      <c r="C93" s="2" t="s">
        <v>347</v>
      </c>
      <c r="D93" s="3">
        <v>0.77569444444444446</v>
      </c>
      <c r="E93" s="2" t="s">
        <v>69</v>
      </c>
      <c r="F93">
        <v>1</v>
      </c>
      <c r="G93">
        <v>2018</v>
      </c>
      <c r="H93">
        <v>1</v>
      </c>
      <c r="I93">
        <v>24</v>
      </c>
      <c r="J93">
        <v>0</v>
      </c>
      <c r="K93">
        <v>0</v>
      </c>
      <c r="L93">
        <v>3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 s="2" t="s">
        <v>357</v>
      </c>
      <c r="T93" s="2" t="s">
        <v>71</v>
      </c>
      <c r="U93" s="2" t="s">
        <v>329</v>
      </c>
      <c r="V93" s="2" t="s">
        <v>73</v>
      </c>
      <c r="W93">
        <v>1</v>
      </c>
      <c r="X93" s="2" t="s">
        <v>74</v>
      </c>
      <c r="Y93">
        <v>595</v>
      </c>
      <c r="Z93">
        <v>85</v>
      </c>
      <c r="AA93" s="2" t="s">
        <v>166</v>
      </c>
      <c r="AB93" s="2" t="s">
        <v>167</v>
      </c>
      <c r="AC93">
        <v>560032</v>
      </c>
      <c r="AD93" s="2" t="s">
        <v>87</v>
      </c>
      <c r="AE93">
        <v>680</v>
      </c>
      <c r="AF93" s="2" t="s">
        <v>245</v>
      </c>
      <c r="AG93" s="2" t="s">
        <v>246</v>
      </c>
      <c r="AH93">
        <v>17</v>
      </c>
      <c r="AI93">
        <v>10115</v>
      </c>
      <c r="AJ93">
        <v>49385</v>
      </c>
      <c r="AK93" s="2">
        <f>Kaggle_Books_Selling_Records[[#This Row],[Cost Price]]/100</f>
        <v>493.85</v>
      </c>
      <c r="AL93" s="2" t="s">
        <v>80</v>
      </c>
      <c r="AM93" s="2" t="s">
        <v>80</v>
      </c>
      <c r="AN93" s="2" t="s">
        <v>80</v>
      </c>
      <c r="AO93" s="2" t="s">
        <v>80</v>
      </c>
      <c r="AP93" s="2" t="s">
        <v>80</v>
      </c>
      <c r="AQ93" s="2" t="s">
        <v>80</v>
      </c>
      <c r="AR93" s="2" t="s">
        <v>80</v>
      </c>
      <c r="AS93" s="2" t="s">
        <v>80</v>
      </c>
      <c r="AT93" s="2" t="s">
        <v>80</v>
      </c>
      <c r="AU93" s="2" t="s">
        <v>80</v>
      </c>
      <c r="AV93" s="2" t="s">
        <v>80</v>
      </c>
      <c r="AW93" s="2" t="s">
        <v>80</v>
      </c>
      <c r="AX93" s="2" t="s">
        <v>80</v>
      </c>
      <c r="AY93" s="2" t="s">
        <v>80</v>
      </c>
      <c r="AZ93" s="2" t="s">
        <v>80</v>
      </c>
      <c r="BA93" s="2" t="s">
        <v>80</v>
      </c>
      <c r="BB93" s="2" t="s">
        <v>80</v>
      </c>
      <c r="BC93" s="2" t="s">
        <v>80</v>
      </c>
      <c r="BD93" s="2" t="s">
        <v>80</v>
      </c>
      <c r="BE93" s="2" t="s">
        <v>80</v>
      </c>
      <c r="BF93" s="2" t="s">
        <v>80</v>
      </c>
      <c r="BG93" s="2" t="s">
        <v>80</v>
      </c>
      <c r="BH93" s="2" t="s">
        <v>80</v>
      </c>
      <c r="BI93" s="2" t="s">
        <v>80</v>
      </c>
      <c r="BJ93" s="2" t="s">
        <v>80</v>
      </c>
      <c r="BK93" s="2" t="s">
        <v>80</v>
      </c>
      <c r="BL93" s="2" t="s">
        <v>80</v>
      </c>
      <c r="BM93" s="2" t="s">
        <v>80</v>
      </c>
      <c r="BN93" s="2" t="s">
        <v>80</v>
      </c>
      <c r="BO93" s="2" t="s">
        <v>80</v>
      </c>
      <c r="BP93" s="2" t="s">
        <v>80</v>
      </c>
    </row>
    <row r="94" spans="1:68" x14ac:dyDescent="0.25">
      <c r="A94">
        <v>93</v>
      </c>
      <c r="B94" s="1">
        <v>43125.033622685187</v>
      </c>
      <c r="C94" s="2" t="s">
        <v>358</v>
      </c>
      <c r="D94" s="3">
        <v>0.11666666666666667</v>
      </c>
      <c r="E94" s="2" t="s">
        <v>69</v>
      </c>
      <c r="F94">
        <v>1</v>
      </c>
      <c r="G94">
        <v>2018</v>
      </c>
      <c r="H94">
        <v>1</v>
      </c>
      <c r="I94">
        <v>25</v>
      </c>
      <c r="J94">
        <v>0</v>
      </c>
      <c r="K94">
        <v>0</v>
      </c>
      <c r="L94">
        <v>4</v>
      </c>
      <c r="M94">
        <v>0</v>
      </c>
      <c r="N94">
        <v>0</v>
      </c>
      <c r="O94">
        <v>0</v>
      </c>
      <c r="P94">
        <v>0</v>
      </c>
      <c r="Q94">
        <v>1</v>
      </c>
      <c r="R94">
        <v>1</v>
      </c>
      <c r="S94" s="2" t="s">
        <v>359</v>
      </c>
      <c r="T94" s="2" t="s">
        <v>71</v>
      </c>
      <c r="U94" s="2" t="s">
        <v>129</v>
      </c>
      <c r="V94" s="2" t="s">
        <v>73</v>
      </c>
      <c r="W94">
        <v>1</v>
      </c>
      <c r="X94" s="2" t="s">
        <v>74</v>
      </c>
      <c r="Y94">
        <v>610</v>
      </c>
      <c r="Z94">
        <v>85</v>
      </c>
      <c r="AA94" s="2" t="s">
        <v>360</v>
      </c>
      <c r="AB94" s="2" t="s">
        <v>360</v>
      </c>
      <c r="AC94">
        <v>160036</v>
      </c>
      <c r="AD94" s="2" t="s">
        <v>87</v>
      </c>
      <c r="AE94">
        <v>695</v>
      </c>
      <c r="AF94" s="2" t="s">
        <v>132</v>
      </c>
      <c r="AG94" s="2" t="s">
        <v>133</v>
      </c>
      <c r="AH94">
        <v>17</v>
      </c>
      <c r="AI94">
        <v>1037</v>
      </c>
      <c r="AJ94">
        <v>5063</v>
      </c>
      <c r="AK94" s="2">
        <f>Kaggle_Books_Selling_Records[[#This Row],[Cost Price]]/100</f>
        <v>50.63</v>
      </c>
      <c r="AL94" s="2" t="s">
        <v>80</v>
      </c>
      <c r="AM94" s="2" t="s">
        <v>80</v>
      </c>
      <c r="AN94" s="2" t="s">
        <v>80</v>
      </c>
      <c r="AO94" s="2" t="s">
        <v>80</v>
      </c>
      <c r="AP94" s="2" t="s">
        <v>80</v>
      </c>
      <c r="AQ94" s="2" t="s">
        <v>80</v>
      </c>
      <c r="AR94" s="2" t="s">
        <v>80</v>
      </c>
      <c r="AS94" s="2" t="s">
        <v>80</v>
      </c>
      <c r="AT94" s="2" t="s">
        <v>80</v>
      </c>
      <c r="AU94" s="2" t="s">
        <v>80</v>
      </c>
      <c r="AV94" s="2" t="s">
        <v>80</v>
      </c>
      <c r="AW94" s="2" t="s">
        <v>80</v>
      </c>
      <c r="AX94" s="2" t="s">
        <v>80</v>
      </c>
      <c r="AY94" s="2" t="s">
        <v>80</v>
      </c>
      <c r="AZ94" s="2" t="s">
        <v>80</v>
      </c>
      <c r="BA94" s="2" t="s">
        <v>80</v>
      </c>
      <c r="BB94" s="2" t="s">
        <v>80</v>
      </c>
      <c r="BC94" s="2" t="s">
        <v>80</v>
      </c>
      <c r="BD94" s="2" t="s">
        <v>80</v>
      </c>
      <c r="BE94" s="2" t="s">
        <v>80</v>
      </c>
      <c r="BF94" s="2" t="s">
        <v>80</v>
      </c>
      <c r="BG94" s="2" t="s">
        <v>80</v>
      </c>
      <c r="BH94" s="2" t="s">
        <v>80</v>
      </c>
      <c r="BI94" s="2" t="s">
        <v>80</v>
      </c>
      <c r="BJ94" s="2" t="s">
        <v>80</v>
      </c>
      <c r="BK94" s="2" t="s">
        <v>80</v>
      </c>
      <c r="BL94" s="2" t="s">
        <v>80</v>
      </c>
      <c r="BM94" s="2" t="s">
        <v>80</v>
      </c>
      <c r="BN94" s="2" t="s">
        <v>80</v>
      </c>
      <c r="BO94" s="2" t="s">
        <v>80</v>
      </c>
      <c r="BP94" s="2" t="s">
        <v>80</v>
      </c>
    </row>
    <row r="95" spans="1:68" x14ac:dyDescent="0.25">
      <c r="A95">
        <v>94</v>
      </c>
      <c r="B95" s="1">
        <v>43125.043275462966</v>
      </c>
      <c r="C95" s="2" t="s">
        <v>358</v>
      </c>
      <c r="D95" s="3">
        <v>0.12638888888888888</v>
      </c>
      <c r="E95" s="2" t="s">
        <v>69</v>
      </c>
      <c r="F95">
        <v>1</v>
      </c>
      <c r="G95">
        <v>2018</v>
      </c>
      <c r="H95">
        <v>1</v>
      </c>
      <c r="I95">
        <v>25</v>
      </c>
      <c r="J95">
        <v>0</v>
      </c>
      <c r="K95">
        <v>0</v>
      </c>
      <c r="L95">
        <v>4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 s="2" t="s">
        <v>361</v>
      </c>
      <c r="T95" s="2" t="s">
        <v>83</v>
      </c>
      <c r="U95" s="2" t="s">
        <v>129</v>
      </c>
      <c r="V95" s="2" t="s">
        <v>73</v>
      </c>
      <c r="W95">
        <v>1</v>
      </c>
      <c r="X95" s="2" t="s">
        <v>74</v>
      </c>
      <c r="Y95">
        <v>610</v>
      </c>
      <c r="Z95">
        <v>85</v>
      </c>
      <c r="AA95" s="2" t="s">
        <v>362</v>
      </c>
      <c r="AB95" s="2" t="s">
        <v>312</v>
      </c>
      <c r="AC95">
        <v>700102</v>
      </c>
      <c r="AD95" s="2" t="s">
        <v>87</v>
      </c>
      <c r="AE95">
        <v>695</v>
      </c>
      <c r="AF95" s="2" t="s">
        <v>132</v>
      </c>
      <c r="AG95" s="2" t="s">
        <v>133</v>
      </c>
      <c r="AH95">
        <v>17</v>
      </c>
      <c r="AI95">
        <v>1037</v>
      </c>
      <c r="AJ95">
        <v>5063</v>
      </c>
      <c r="AK95" s="2">
        <f>Kaggle_Books_Selling_Records[[#This Row],[Cost Price]]/100</f>
        <v>50.63</v>
      </c>
      <c r="AL95" s="2" t="s">
        <v>80</v>
      </c>
      <c r="AM95" s="2" t="s">
        <v>80</v>
      </c>
      <c r="AN95" s="2" t="s">
        <v>80</v>
      </c>
      <c r="AO95" s="2" t="s">
        <v>80</v>
      </c>
      <c r="AP95" s="2" t="s">
        <v>80</v>
      </c>
      <c r="AQ95" s="2" t="s">
        <v>80</v>
      </c>
      <c r="AR95" s="2" t="s">
        <v>80</v>
      </c>
      <c r="AS95" s="2" t="s">
        <v>80</v>
      </c>
      <c r="AT95" s="2" t="s">
        <v>80</v>
      </c>
      <c r="AU95" s="2" t="s">
        <v>80</v>
      </c>
      <c r="AV95" s="2" t="s">
        <v>80</v>
      </c>
      <c r="AW95" s="2" t="s">
        <v>80</v>
      </c>
      <c r="AX95" s="2" t="s">
        <v>80</v>
      </c>
      <c r="AY95" s="2" t="s">
        <v>80</v>
      </c>
      <c r="AZ95" s="2" t="s">
        <v>80</v>
      </c>
      <c r="BA95" s="2" t="s">
        <v>80</v>
      </c>
      <c r="BB95" s="2" t="s">
        <v>80</v>
      </c>
      <c r="BC95" s="2" t="s">
        <v>80</v>
      </c>
      <c r="BD95" s="2" t="s">
        <v>80</v>
      </c>
      <c r="BE95" s="2" t="s">
        <v>80</v>
      </c>
      <c r="BF95" s="2" t="s">
        <v>80</v>
      </c>
      <c r="BG95" s="2" t="s">
        <v>80</v>
      </c>
      <c r="BH95" s="2" t="s">
        <v>80</v>
      </c>
      <c r="BI95" s="2" t="s">
        <v>80</v>
      </c>
      <c r="BJ95" s="2" t="s">
        <v>80</v>
      </c>
      <c r="BK95" s="2" t="s">
        <v>80</v>
      </c>
      <c r="BL95" s="2" t="s">
        <v>80</v>
      </c>
      <c r="BM95" s="2" t="s">
        <v>80</v>
      </c>
      <c r="BN95" s="2" t="s">
        <v>80</v>
      </c>
      <c r="BO95" s="2" t="s">
        <v>80</v>
      </c>
      <c r="BP95" s="2" t="s">
        <v>80</v>
      </c>
    </row>
    <row r="96" spans="1:68" x14ac:dyDescent="0.25">
      <c r="A96">
        <v>95</v>
      </c>
      <c r="B96" s="1">
        <v>43125.312303240738</v>
      </c>
      <c r="C96" s="2" t="s">
        <v>358</v>
      </c>
      <c r="D96" s="3">
        <v>0.39513888888888887</v>
      </c>
      <c r="E96" s="2" t="s">
        <v>69</v>
      </c>
      <c r="F96">
        <v>1</v>
      </c>
      <c r="G96">
        <v>2018</v>
      </c>
      <c r="H96">
        <v>1</v>
      </c>
      <c r="I96">
        <v>25</v>
      </c>
      <c r="J96">
        <v>0</v>
      </c>
      <c r="K96">
        <v>0</v>
      </c>
      <c r="L96">
        <v>4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 s="2" t="s">
        <v>363</v>
      </c>
      <c r="T96" s="2" t="s">
        <v>71</v>
      </c>
      <c r="U96" s="2" t="s">
        <v>129</v>
      </c>
      <c r="V96" s="2" t="s">
        <v>73</v>
      </c>
      <c r="W96">
        <v>1</v>
      </c>
      <c r="X96" s="2" t="s">
        <v>74</v>
      </c>
      <c r="Y96">
        <v>610</v>
      </c>
      <c r="Z96">
        <v>85</v>
      </c>
      <c r="AA96" s="2" t="s">
        <v>267</v>
      </c>
      <c r="AB96" s="2" t="s">
        <v>154</v>
      </c>
      <c r="AC96">
        <v>324003</v>
      </c>
      <c r="AD96" s="2" t="s">
        <v>87</v>
      </c>
      <c r="AE96">
        <v>695</v>
      </c>
      <c r="AF96" s="2" t="s">
        <v>132</v>
      </c>
      <c r="AG96" s="2" t="s">
        <v>133</v>
      </c>
      <c r="AH96">
        <v>17</v>
      </c>
      <c r="AI96">
        <v>1037</v>
      </c>
      <c r="AJ96">
        <v>5063</v>
      </c>
      <c r="AK96" s="2">
        <f>Kaggle_Books_Selling_Records[[#This Row],[Cost Price]]/100</f>
        <v>50.63</v>
      </c>
      <c r="AL96" s="2" t="s">
        <v>80</v>
      </c>
      <c r="AM96" s="2" t="s">
        <v>80</v>
      </c>
      <c r="AN96" s="2" t="s">
        <v>80</v>
      </c>
      <c r="AO96" s="2" t="s">
        <v>80</v>
      </c>
      <c r="AP96" s="2" t="s">
        <v>80</v>
      </c>
      <c r="AQ96" s="2" t="s">
        <v>80</v>
      </c>
      <c r="AR96" s="2" t="s">
        <v>80</v>
      </c>
      <c r="AS96" s="2" t="s">
        <v>80</v>
      </c>
      <c r="AT96" s="2" t="s">
        <v>80</v>
      </c>
      <c r="AU96" s="2" t="s">
        <v>80</v>
      </c>
      <c r="AV96" s="2" t="s">
        <v>80</v>
      </c>
      <c r="AW96" s="2" t="s">
        <v>80</v>
      </c>
      <c r="AX96" s="2" t="s">
        <v>80</v>
      </c>
      <c r="AY96" s="2" t="s">
        <v>80</v>
      </c>
      <c r="AZ96" s="2" t="s">
        <v>80</v>
      </c>
      <c r="BA96" s="2" t="s">
        <v>80</v>
      </c>
      <c r="BB96" s="2" t="s">
        <v>80</v>
      </c>
      <c r="BC96" s="2" t="s">
        <v>80</v>
      </c>
      <c r="BD96" s="2" t="s">
        <v>80</v>
      </c>
      <c r="BE96" s="2" t="s">
        <v>80</v>
      </c>
      <c r="BF96" s="2" t="s">
        <v>80</v>
      </c>
      <c r="BG96" s="2" t="s">
        <v>80</v>
      </c>
      <c r="BH96" s="2" t="s">
        <v>80</v>
      </c>
      <c r="BI96" s="2" t="s">
        <v>80</v>
      </c>
      <c r="BJ96" s="2" t="s">
        <v>80</v>
      </c>
      <c r="BK96" s="2" t="s">
        <v>80</v>
      </c>
      <c r="BL96" s="2" t="s">
        <v>80</v>
      </c>
      <c r="BM96" s="2" t="s">
        <v>80</v>
      </c>
      <c r="BN96" s="2" t="s">
        <v>80</v>
      </c>
      <c r="BO96" s="2" t="s">
        <v>80</v>
      </c>
      <c r="BP96" s="2" t="s">
        <v>80</v>
      </c>
    </row>
    <row r="97" spans="1:68" x14ac:dyDescent="0.25">
      <c r="A97">
        <v>96</v>
      </c>
      <c r="B97" s="1">
        <v>43125.312303240738</v>
      </c>
      <c r="C97" s="2" t="s">
        <v>358</v>
      </c>
      <c r="D97" s="3">
        <v>0.39513888888888887</v>
      </c>
      <c r="E97" s="2" t="s">
        <v>69</v>
      </c>
      <c r="F97">
        <v>1</v>
      </c>
      <c r="G97">
        <v>2018</v>
      </c>
      <c r="H97">
        <v>1</v>
      </c>
      <c r="I97">
        <v>25</v>
      </c>
      <c r="J97">
        <v>0</v>
      </c>
      <c r="K97">
        <v>0</v>
      </c>
      <c r="L97">
        <v>4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 s="2" t="s">
        <v>364</v>
      </c>
      <c r="T97" s="2" t="s">
        <v>71</v>
      </c>
      <c r="U97" s="2" t="s">
        <v>235</v>
      </c>
      <c r="V97" s="2" t="s">
        <v>73</v>
      </c>
      <c r="W97">
        <v>1</v>
      </c>
      <c r="X97" s="2" t="s">
        <v>74</v>
      </c>
      <c r="Y97">
        <v>615</v>
      </c>
      <c r="Z97">
        <v>85</v>
      </c>
      <c r="AA97" s="2" t="s">
        <v>267</v>
      </c>
      <c r="AB97" s="2" t="s">
        <v>125</v>
      </c>
      <c r="AC97">
        <v>495113</v>
      </c>
      <c r="AD97" s="2" t="s">
        <v>87</v>
      </c>
      <c r="AE97">
        <v>700</v>
      </c>
      <c r="AF97" s="2" t="s">
        <v>168</v>
      </c>
      <c r="AG97" s="2" t="s">
        <v>236</v>
      </c>
      <c r="AH97">
        <v>17</v>
      </c>
      <c r="AI97">
        <v>10455</v>
      </c>
      <c r="AJ97">
        <v>51045</v>
      </c>
      <c r="AK97" s="2">
        <f>Kaggle_Books_Selling_Records[[#This Row],[Cost Price]]/100</f>
        <v>510.45</v>
      </c>
      <c r="AL97" s="2" t="s">
        <v>80</v>
      </c>
      <c r="AM97" s="2" t="s">
        <v>80</v>
      </c>
      <c r="AN97" s="2" t="s">
        <v>80</v>
      </c>
      <c r="AO97" s="2" t="s">
        <v>80</v>
      </c>
      <c r="AP97" s="2" t="s">
        <v>80</v>
      </c>
      <c r="AQ97" s="2" t="s">
        <v>80</v>
      </c>
      <c r="AR97" s="2" t="s">
        <v>80</v>
      </c>
      <c r="AS97" s="2" t="s">
        <v>80</v>
      </c>
      <c r="AT97" s="2" t="s">
        <v>80</v>
      </c>
      <c r="AU97" s="2" t="s">
        <v>80</v>
      </c>
      <c r="AV97" s="2" t="s">
        <v>80</v>
      </c>
      <c r="AW97" s="2" t="s">
        <v>80</v>
      </c>
      <c r="AX97" s="2" t="s">
        <v>80</v>
      </c>
      <c r="AY97" s="2" t="s">
        <v>80</v>
      </c>
      <c r="AZ97" s="2" t="s">
        <v>80</v>
      </c>
      <c r="BA97" s="2" t="s">
        <v>80</v>
      </c>
      <c r="BB97" s="2" t="s">
        <v>80</v>
      </c>
      <c r="BC97" s="2" t="s">
        <v>80</v>
      </c>
      <c r="BD97" s="2" t="s">
        <v>80</v>
      </c>
      <c r="BE97" s="2" t="s">
        <v>80</v>
      </c>
      <c r="BF97" s="2" t="s">
        <v>80</v>
      </c>
      <c r="BG97" s="2" t="s">
        <v>80</v>
      </c>
      <c r="BH97" s="2" t="s">
        <v>80</v>
      </c>
      <c r="BI97" s="2" t="s">
        <v>80</v>
      </c>
      <c r="BJ97" s="2" t="s">
        <v>80</v>
      </c>
      <c r="BK97" s="2" t="s">
        <v>80</v>
      </c>
      <c r="BL97" s="2" t="s">
        <v>80</v>
      </c>
      <c r="BM97" s="2" t="s">
        <v>80</v>
      </c>
      <c r="BN97" s="2" t="s">
        <v>80</v>
      </c>
      <c r="BO97" s="2" t="s">
        <v>80</v>
      </c>
      <c r="BP97" s="2" t="s">
        <v>80</v>
      </c>
    </row>
    <row r="98" spans="1:68" x14ac:dyDescent="0.25">
      <c r="A98">
        <v>97</v>
      </c>
      <c r="B98" s="1">
        <v>43125.361932870372</v>
      </c>
      <c r="C98" s="2" t="s">
        <v>358</v>
      </c>
      <c r="D98" s="3">
        <v>0.44513888888888886</v>
      </c>
      <c r="E98" s="2" t="s">
        <v>69</v>
      </c>
      <c r="F98">
        <v>1</v>
      </c>
      <c r="G98">
        <v>2018</v>
      </c>
      <c r="H98">
        <v>1</v>
      </c>
      <c r="I98">
        <v>25</v>
      </c>
      <c r="J98">
        <v>0</v>
      </c>
      <c r="K98">
        <v>0</v>
      </c>
      <c r="L98">
        <v>4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 s="2" t="s">
        <v>365</v>
      </c>
      <c r="T98" s="2" t="s">
        <v>83</v>
      </c>
      <c r="U98" s="2" t="s">
        <v>366</v>
      </c>
      <c r="V98" s="2" t="s">
        <v>73</v>
      </c>
      <c r="W98">
        <v>1</v>
      </c>
      <c r="X98" s="2" t="s">
        <v>74</v>
      </c>
      <c r="Y98">
        <v>600</v>
      </c>
      <c r="Z98">
        <v>85</v>
      </c>
      <c r="AA98" s="2" t="s">
        <v>367</v>
      </c>
      <c r="AB98" s="2" t="s">
        <v>312</v>
      </c>
      <c r="AC98">
        <v>734004</v>
      </c>
      <c r="AD98" s="2" t="s">
        <v>87</v>
      </c>
      <c r="AE98">
        <v>685</v>
      </c>
      <c r="AF98" s="2" t="s">
        <v>368</v>
      </c>
      <c r="AG98" s="2" t="s">
        <v>246</v>
      </c>
      <c r="AH98">
        <v>17</v>
      </c>
      <c r="AI98">
        <v>102</v>
      </c>
      <c r="AJ98">
        <v>498</v>
      </c>
      <c r="AK98" s="2">
        <f>Kaggle_Books_Selling_Records[[#This Row],[Cost Price]]/100</f>
        <v>4.9800000000000004</v>
      </c>
      <c r="AL98" s="2" t="s">
        <v>80</v>
      </c>
      <c r="AM98" s="2" t="s">
        <v>80</v>
      </c>
      <c r="AN98" s="2" t="s">
        <v>80</v>
      </c>
      <c r="AO98" s="2" t="s">
        <v>80</v>
      </c>
      <c r="AP98" s="2" t="s">
        <v>80</v>
      </c>
      <c r="AQ98" s="2" t="s">
        <v>80</v>
      </c>
      <c r="AR98" s="2" t="s">
        <v>80</v>
      </c>
      <c r="AS98" s="2" t="s">
        <v>80</v>
      </c>
      <c r="AT98" s="2" t="s">
        <v>80</v>
      </c>
      <c r="AU98" s="2" t="s">
        <v>80</v>
      </c>
      <c r="AV98" s="2" t="s">
        <v>80</v>
      </c>
      <c r="AW98" s="2" t="s">
        <v>80</v>
      </c>
      <c r="AX98" s="2" t="s">
        <v>80</v>
      </c>
      <c r="AY98" s="2" t="s">
        <v>80</v>
      </c>
      <c r="AZ98" s="2" t="s">
        <v>80</v>
      </c>
      <c r="BA98" s="2" t="s">
        <v>80</v>
      </c>
      <c r="BB98" s="2" t="s">
        <v>80</v>
      </c>
      <c r="BC98" s="2" t="s">
        <v>80</v>
      </c>
      <c r="BD98" s="2" t="s">
        <v>80</v>
      </c>
      <c r="BE98" s="2" t="s">
        <v>80</v>
      </c>
      <c r="BF98" s="2" t="s">
        <v>80</v>
      </c>
      <c r="BG98" s="2" t="s">
        <v>80</v>
      </c>
      <c r="BH98" s="2" t="s">
        <v>80</v>
      </c>
      <c r="BI98" s="2" t="s">
        <v>80</v>
      </c>
      <c r="BJ98" s="2" t="s">
        <v>80</v>
      </c>
      <c r="BK98" s="2" t="s">
        <v>80</v>
      </c>
      <c r="BL98" s="2" t="s">
        <v>80</v>
      </c>
      <c r="BM98" s="2" t="s">
        <v>80</v>
      </c>
      <c r="BN98" s="2" t="s">
        <v>80</v>
      </c>
      <c r="BO98" s="2" t="s">
        <v>80</v>
      </c>
      <c r="BP98" s="2" t="s">
        <v>80</v>
      </c>
    </row>
    <row r="99" spans="1:68" x14ac:dyDescent="0.25">
      <c r="A99">
        <v>98</v>
      </c>
      <c r="B99" s="1">
        <v>43125.464363425926</v>
      </c>
      <c r="C99" s="2" t="s">
        <v>358</v>
      </c>
      <c r="D99" s="3">
        <v>0.54722222222222228</v>
      </c>
      <c r="E99" s="2" t="s">
        <v>69</v>
      </c>
      <c r="F99">
        <v>1</v>
      </c>
      <c r="G99">
        <v>2018</v>
      </c>
      <c r="H99">
        <v>1</v>
      </c>
      <c r="I99">
        <v>25</v>
      </c>
      <c r="J99">
        <v>0</v>
      </c>
      <c r="K99">
        <v>0</v>
      </c>
      <c r="L99">
        <v>4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 s="2" t="s">
        <v>369</v>
      </c>
      <c r="T99" s="2" t="s">
        <v>71</v>
      </c>
      <c r="U99" s="2" t="s">
        <v>349</v>
      </c>
      <c r="V99" s="2" t="s">
        <v>73</v>
      </c>
      <c r="W99">
        <v>1</v>
      </c>
      <c r="X99" s="2" t="s">
        <v>74</v>
      </c>
      <c r="Y99">
        <v>899</v>
      </c>
      <c r="Z99">
        <v>85</v>
      </c>
      <c r="AA99" s="2" t="s">
        <v>370</v>
      </c>
      <c r="AB99" s="2" t="s">
        <v>86</v>
      </c>
      <c r="AC99">
        <v>636905</v>
      </c>
      <c r="AD99" s="2" t="s">
        <v>87</v>
      </c>
      <c r="AE99">
        <v>984</v>
      </c>
      <c r="AF99" s="2" t="s">
        <v>245</v>
      </c>
      <c r="AG99" s="2" t="s">
        <v>246</v>
      </c>
      <c r="AH99">
        <v>17</v>
      </c>
      <c r="AI99">
        <v>15283</v>
      </c>
      <c r="AJ99">
        <v>74617</v>
      </c>
      <c r="AK99" s="2">
        <f>Kaggle_Books_Selling_Records[[#This Row],[Cost Price]]/100</f>
        <v>746.17</v>
      </c>
      <c r="AL99" s="2" t="s">
        <v>80</v>
      </c>
      <c r="AM99" s="2" t="s">
        <v>80</v>
      </c>
      <c r="AN99" s="2" t="s">
        <v>80</v>
      </c>
      <c r="AO99" s="2" t="s">
        <v>80</v>
      </c>
      <c r="AP99" s="2" t="s">
        <v>80</v>
      </c>
      <c r="AQ99" s="2" t="s">
        <v>80</v>
      </c>
      <c r="AR99" s="2" t="s">
        <v>80</v>
      </c>
      <c r="AS99" s="2" t="s">
        <v>80</v>
      </c>
      <c r="AT99" s="2" t="s">
        <v>80</v>
      </c>
      <c r="AU99" s="2" t="s">
        <v>80</v>
      </c>
      <c r="AV99" s="2" t="s">
        <v>80</v>
      </c>
      <c r="AW99" s="2" t="s">
        <v>80</v>
      </c>
      <c r="AX99" s="2" t="s">
        <v>80</v>
      </c>
      <c r="AY99" s="2" t="s">
        <v>80</v>
      </c>
      <c r="AZ99" s="2" t="s">
        <v>80</v>
      </c>
      <c r="BA99" s="2" t="s">
        <v>80</v>
      </c>
      <c r="BB99" s="2" t="s">
        <v>80</v>
      </c>
      <c r="BC99" s="2" t="s">
        <v>80</v>
      </c>
      <c r="BD99" s="2" t="s">
        <v>80</v>
      </c>
      <c r="BE99" s="2" t="s">
        <v>80</v>
      </c>
      <c r="BF99" s="2" t="s">
        <v>80</v>
      </c>
      <c r="BG99" s="2" t="s">
        <v>80</v>
      </c>
      <c r="BH99" s="2" t="s">
        <v>80</v>
      </c>
      <c r="BI99" s="2" t="s">
        <v>80</v>
      </c>
      <c r="BJ99" s="2" t="s">
        <v>80</v>
      </c>
      <c r="BK99" s="2" t="s">
        <v>80</v>
      </c>
      <c r="BL99" s="2" t="s">
        <v>80</v>
      </c>
      <c r="BM99" s="2" t="s">
        <v>80</v>
      </c>
      <c r="BN99" s="2" t="s">
        <v>80</v>
      </c>
      <c r="BO99" s="2" t="s">
        <v>80</v>
      </c>
      <c r="BP99" s="2" t="s">
        <v>80</v>
      </c>
    </row>
    <row r="100" spans="1:68" x14ac:dyDescent="0.25">
      <c r="A100">
        <v>99</v>
      </c>
      <c r="B100" s="1">
        <v>43125.629780092589</v>
      </c>
      <c r="C100" s="2" t="s">
        <v>358</v>
      </c>
      <c r="D100" s="3">
        <v>0.71250000000000002</v>
      </c>
      <c r="E100" s="2" t="s">
        <v>69</v>
      </c>
      <c r="F100">
        <v>1</v>
      </c>
      <c r="G100">
        <v>2018</v>
      </c>
      <c r="H100">
        <v>1</v>
      </c>
      <c r="I100">
        <v>25</v>
      </c>
      <c r="J100">
        <v>0</v>
      </c>
      <c r="K100">
        <v>0</v>
      </c>
      <c r="L100">
        <v>4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 s="2" t="s">
        <v>371</v>
      </c>
      <c r="T100" s="2" t="s">
        <v>71</v>
      </c>
      <c r="U100" s="2" t="s">
        <v>218</v>
      </c>
      <c r="V100" s="2" t="s">
        <v>73</v>
      </c>
      <c r="W100">
        <v>1</v>
      </c>
      <c r="X100" s="2" t="s">
        <v>74</v>
      </c>
      <c r="Y100">
        <v>465</v>
      </c>
      <c r="Z100">
        <v>85</v>
      </c>
      <c r="AA100" s="2" t="s">
        <v>372</v>
      </c>
      <c r="AB100" s="2" t="s">
        <v>137</v>
      </c>
      <c r="AC100">
        <v>211001</v>
      </c>
      <c r="AD100" s="2" t="s">
        <v>77</v>
      </c>
      <c r="AE100">
        <v>550</v>
      </c>
      <c r="AF100" s="2" t="s">
        <v>220</v>
      </c>
      <c r="AG100" s="2" t="s">
        <v>221</v>
      </c>
      <c r="AH100">
        <v>13</v>
      </c>
      <c r="AI100">
        <v>6045</v>
      </c>
      <c r="AJ100">
        <v>40455</v>
      </c>
      <c r="AK100" s="2">
        <f>Kaggle_Books_Selling_Records[[#This Row],[Cost Price]]/100</f>
        <v>404.55</v>
      </c>
      <c r="AL100" s="2" t="s">
        <v>80</v>
      </c>
      <c r="AM100" s="2" t="s">
        <v>80</v>
      </c>
      <c r="AN100" s="2" t="s">
        <v>80</v>
      </c>
      <c r="AO100" s="2" t="s">
        <v>80</v>
      </c>
      <c r="AP100" s="2" t="s">
        <v>80</v>
      </c>
      <c r="AQ100" s="2" t="s">
        <v>80</v>
      </c>
      <c r="AR100" s="2" t="s">
        <v>80</v>
      </c>
      <c r="AS100" s="2" t="s">
        <v>80</v>
      </c>
      <c r="AT100" s="2" t="s">
        <v>80</v>
      </c>
      <c r="AU100" s="2" t="s">
        <v>80</v>
      </c>
      <c r="AV100" s="2" t="s">
        <v>80</v>
      </c>
      <c r="AW100" s="2" t="s">
        <v>80</v>
      </c>
      <c r="AX100" s="2" t="s">
        <v>80</v>
      </c>
      <c r="AY100" s="2" t="s">
        <v>80</v>
      </c>
      <c r="AZ100" s="2" t="s">
        <v>80</v>
      </c>
      <c r="BA100" s="2" t="s">
        <v>80</v>
      </c>
      <c r="BB100" s="2" t="s">
        <v>80</v>
      </c>
      <c r="BC100" s="2" t="s">
        <v>80</v>
      </c>
      <c r="BD100" s="2" t="s">
        <v>80</v>
      </c>
      <c r="BE100" s="2" t="s">
        <v>80</v>
      </c>
      <c r="BF100" s="2" t="s">
        <v>80</v>
      </c>
      <c r="BG100" s="2" t="s">
        <v>80</v>
      </c>
      <c r="BH100" s="2" t="s">
        <v>80</v>
      </c>
      <c r="BI100" s="2" t="s">
        <v>80</v>
      </c>
      <c r="BJ100" s="2" t="s">
        <v>80</v>
      </c>
      <c r="BK100" s="2" t="s">
        <v>80</v>
      </c>
      <c r="BL100" s="2" t="s">
        <v>80</v>
      </c>
      <c r="BM100" s="2" t="s">
        <v>80</v>
      </c>
      <c r="BN100" s="2" t="s">
        <v>80</v>
      </c>
      <c r="BO100" s="2" t="s">
        <v>80</v>
      </c>
      <c r="BP100" s="2" t="s">
        <v>80</v>
      </c>
    </row>
    <row r="101" spans="1:68" x14ac:dyDescent="0.25">
      <c r="A101">
        <v>100</v>
      </c>
      <c r="B101" s="1">
        <v>43125.724212962959</v>
      </c>
      <c r="C101" s="2" t="s">
        <v>358</v>
      </c>
      <c r="D101" s="3">
        <v>0.80694444444444446</v>
      </c>
      <c r="E101" s="2" t="s">
        <v>69</v>
      </c>
      <c r="F101">
        <v>1</v>
      </c>
      <c r="G101">
        <v>2018</v>
      </c>
      <c r="H101">
        <v>1</v>
      </c>
      <c r="I101">
        <v>25</v>
      </c>
      <c r="J101">
        <v>0</v>
      </c>
      <c r="K101">
        <v>0</v>
      </c>
      <c r="L101">
        <v>4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 s="2" t="s">
        <v>373</v>
      </c>
      <c r="T101" s="2" t="s">
        <v>71</v>
      </c>
      <c r="U101" s="2" t="s">
        <v>374</v>
      </c>
      <c r="V101" s="2" t="s">
        <v>73</v>
      </c>
      <c r="W101">
        <v>1</v>
      </c>
      <c r="X101" s="2" t="s">
        <v>74</v>
      </c>
      <c r="Y101">
        <v>690</v>
      </c>
      <c r="Z101">
        <v>85</v>
      </c>
      <c r="AA101" s="2" t="s">
        <v>375</v>
      </c>
      <c r="AB101" s="2" t="s">
        <v>293</v>
      </c>
      <c r="AC101">
        <v>462023</v>
      </c>
      <c r="AD101" s="2" t="s">
        <v>77</v>
      </c>
      <c r="AE101">
        <v>775</v>
      </c>
      <c r="AF101" s="2" t="s">
        <v>376</v>
      </c>
      <c r="AG101" s="2" t="s">
        <v>377</v>
      </c>
      <c r="AH101">
        <v>13</v>
      </c>
      <c r="AI101">
        <v>897</v>
      </c>
      <c r="AJ101">
        <v>6003</v>
      </c>
      <c r="AK101" s="2">
        <f>Kaggle_Books_Selling_Records[[#This Row],[Cost Price]]/100</f>
        <v>60.03</v>
      </c>
      <c r="AL101" s="2" t="s">
        <v>80</v>
      </c>
      <c r="AM101" s="2" t="s">
        <v>80</v>
      </c>
      <c r="AN101" s="2" t="s">
        <v>80</v>
      </c>
      <c r="AO101" s="2" t="s">
        <v>80</v>
      </c>
      <c r="AP101" s="2" t="s">
        <v>80</v>
      </c>
      <c r="AQ101" s="2" t="s">
        <v>80</v>
      </c>
      <c r="AR101" s="2" t="s">
        <v>80</v>
      </c>
      <c r="AS101" s="2" t="s">
        <v>80</v>
      </c>
      <c r="AT101" s="2" t="s">
        <v>80</v>
      </c>
      <c r="AU101" s="2" t="s">
        <v>80</v>
      </c>
      <c r="AV101" s="2" t="s">
        <v>80</v>
      </c>
      <c r="AW101" s="2" t="s">
        <v>80</v>
      </c>
      <c r="AX101" s="2" t="s">
        <v>80</v>
      </c>
      <c r="AY101" s="2" t="s">
        <v>80</v>
      </c>
      <c r="AZ101" s="2" t="s">
        <v>80</v>
      </c>
      <c r="BA101" s="2" t="s">
        <v>80</v>
      </c>
      <c r="BB101" s="2" t="s">
        <v>80</v>
      </c>
      <c r="BC101" s="2" t="s">
        <v>80</v>
      </c>
      <c r="BD101" s="2" t="s">
        <v>80</v>
      </c>
      <c r="BE101" s="2" t="s">
        <v>80</v>
      </c>
      <c r="BF101" s="2" t="s">
        <v>80</v>
      </c>
      <c r="BG101" s="2" t="s">
        <v>80</v>
      </c>
      <c r="BH101" s="2" t="s">
        <v>80</v>
      </c>
      <c r="BI101" s="2" t="s">
        <v>80</v>
      </c>
      <c r="BJ101" s="2" t="s">
        <v>80</v>
      </c>
      <c r="BK101" s="2" t="s">
        <v>80</v>
      </c>
      <c r="BL101" s="2" t="s">
        <v>80</v>
      </c>
      <c r="BM101" s="2" t="s">
        <v>80</v>
      </c>
      <c r="BN101" s="2" t="s">
        <v>80</v>
      </c>
      <c r="BO101" s="2" t="s">
        <v>80</v>
      </c>
      <c r="BP101" s="2" t="s">
        <v>80</v>
      </c>
    </row>
    <row r="102" spans="1:68" x14ac:dyDescent="0.25">
      <c r="A102">
        <v>101</v>
      </c>
      <c r="B102" s="1">
        <v>43125.787835648145</v>
      </c>
      <c r="C102" s="2" t="s">
        <v>358</v>
      </c>
      <c r="D102" s="3">
        <v>0.87083333333333335</v>
      </c>
      <c r="E102" s="2" t="s">
        <v>69</v>
      </c>
      <c r="F102">
        <v>1</v>
      </c>
      <c r="G102">
        <v>2018</v>
      </c>
      <c r="H102">
        <v>1</v>
      </c>
      <c r="I102">
        <v>25</v>
      </c>
      <c r="J102">
        <v>0</v>
      </c>
      <c r="K102">
        <v>1</v>
      </c>
      <c r="L102">
        <v>4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 s="2" t="s">
        <v>378</v>
      </c>
      <c r="T102" s="2" t="s">
        <v>83</v>
      </c>
      <c r="U102" s="2" t="s">
        <v>379</v>
      </c>
      <c r="V102" s="2" t="s">
        <v>73</v>
      </c>
      <c r="W102">
        <v>1</v>
      </c>
      <c r="X102" s="2" t="s">
        <v>74</v>
      </c>
      <c r="Y102">
        <v>450</v>
      </c>
      <c r="Z102">
        <v>85</v>
      </c>
      <c r="AA102" s="2" t="s">
        <v>380</v>
      </c>
      <c r="AB102" s="2" t="s">
        <v>167</v>
      </c>
      <c r="AC102">
        <v>575025</v>
      </c>
      <c r="AD102" s="2" t="s">
        <v>87</v>
      </c>
      <c r="AE102">
        <v>535</v>
      </c>
      <c r="AF102" s="2" t="s">
        <v>168</v>
      </c>
      <c r="AG102" s="2" t="s">
        <v>169</v>
      </c>
      <c r="AH102">
        <v>17</v>
      </c>
      <c r="AI102">
        <v>765</v>
      </c>
      <c r="AJ102">
        <v>3735</v>
      </c>
      <c r="AK102" s="2">
        <f>Kaggle_Books_Selling_Records[[#This Row],[Cost Price]]/100</f>
        <v>37.35</v>
      </c>
      <c r="AL102" s="2" t="s">
        <v>80</v>
      </c>
      <c r="AM102" s="2" t="s">
        <v>80</v>
      </c>
      <c r="AN102" s="2" t="s">
        <v>80</v>
      </c>
      <c r="AO102" s="2" t="s">
        <v>80</v>
      </c>
      <c r="AP102" s="2" t="s">
        <v>80</v>
      </c>
      <c r="AQ102" s="2" t="s">
        <v>80</v>
      </c>
      <c r="AR102" s="2" t="s">
        <v>80</v>
      </c>
      <c r="AS102" s="2" t="s">
        <v>80</v>
      </c>
      <c r="AT102" s="2" t="s">
        <v>80</v>
      </c>
      <c r="AU102" s="2" t="s">
        <v>80</v>
      </c>
      <c r="AV102" s="2" t="s">
        <v>80</v>
      </c>
      <c r="AW102" s="2" t="s">
        <v>80</v>
      </c>
      <c r="AX102" s="2" t="s">
        <v>80</v>
      </c>
      <c r="AY102" s="2" t="s">
        <v>80</v>
      </c>
      <c r="AZ102" s="2" t="s">
        <v>80</v>
      </c>
      <c r="BA102" s="2" t="s">
        <v>80</v>
      </c>
      <c r="BB102" s="2" t="s">
        <v>80</v>
      </c>
      <c r="BC102" s="2" t="s">
        <v>80</v>
      </c>
      <c r="BD102" s="2" t="s">
        <v>80</v>
      </c>
      <c r="BE102" s="2" t="s">
        <v>80</v>
      </c>
      <c r="BF102" s="2" t="s">
        <v>80</v>
      </c>
      <c r="BG102" s="2" t="s">
        <v>80</v>
      </c>
      <c r="BH102" s="2" t="s">
        <v>80</v>
      </c>
      <c r="BI102" s="2" t="s">
        <v>80</v>
      </c>
      <c r="BJ102" s="2" t="s">
        <v>80</v>
      </c>
      <c r="BK102" s="2" t="s">
        <v>80</v>
      </c>
      <c r="BL102" s="2" t="s">
        <v>80</v>
      </c>
      <c r="BM102" s="2" t="s">
        <v>80</v>
      </c>
      <c r="BN102" s="2" t="s">
        <v>80</v>
      </c>
      <c r="BO102" s="2" t="s">
        <v>80</v>
      </c>
      <c r="BP102" s="2" t="s">
        <v>80</v>
      </c>
    </row>
    <row r="103" spans="1:68" x14ac:dyDescent="0.25">
      <c r="A103">
        <v>102</v>
      </c>
      <c r="B103" s="1">
        <v>43126.256724537037</v>
      </c>
      <c r="C103" s="2" t="s">
        <v>381</v>
      </c>
      <c r="D103" s="3">
        <v>0.33958333333333335</v>
      </c>
      <c r="E103" s="2" t="s">
        <v>69</v>
      </c>
      <c r="F103">
        <v>1</v>
      </c>
      <c r="G103">
        <v>2018</v>
      </c>
      <c r="H103">
        <v>1</v>
      </c>
      <c r="I103">
        <v>26</v>
      </c>
      <c r="J103">
        <v>0</v>
      </c>
      <c r="K103">
        <v>1</v>
      </c>
      <c r="L103">
        <v>5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 s="2" t="s">
        <v>382</v>
      </c>
      <c r="T103" s="2" t="s">
        <v>83</v>
      </c>
      <c r="U103" s="2" t="s">
        <v>235</v>
      </c>
      <c r="V103" s="2" t="s">
        <v>73</v>
      </c>
      <c r="W103">
        <v>1</v>
      </c>
      <c r="X103" s="2" t="s">
        <v>74</v>
      </c>
      <c r="Y103">
        <v>615</v>
      </c>
      <c r="Z103">
        <v>85</v>
      </c>
      <c r="AA103" s="2" t="s">
        <v>383</v>
      </c>
      <c r="AB103" s="2" t="s">
        <v>272</v>
      </c>
      <c r="AC103">
        <v>515001</v>
      </c>
      <c r="AD103" s="2" t="s">
        <v>87</v>
      </c>
      <c r="AE103">
        <v>700</v>
      </c>
      <c r="AF103" s="2" t="s">
        <v>168</v>
      </c>
      <c r="AG103" s="2" t="s">
        <v>236</v>
      </c>
      <c r="AH103">
        <v>17</v>
      </c>
      <c r="AI103">
        <v>10455</v>
      </c>
      <c r="AJ103">
        <v>51045</v>
      </c>
      <c r="AK103" s="2">
        <f>Kaggle_Books_Selling_Records[[#This Row],[Cost Price]]/100</f>
        <v>510.45</v>
      </c>
      <c r="AL103" s="2" t="s">
        <v>80</v>
      </c>
      <c r="AM103" s="2" t="s">
        <v>80</v>
      </c>
      <c r="AN103" s="2" t="s">
        <v>80</v>
      </c>
      <c r="AO103" s="2" t="s">
        <v>80</v>
      </c>
      <c r="AP103" s="2" t="s">
        <v>80</v>
      </c>
      <c r="AQ103" s="2" t="s">
        <v>80</v>
      </c>
      <c r="AR103" s="2" t="s">
        <v>80</v>
      </c>
      <c r="AS103" s="2" t="s">
        <v>80</v>
      </c>
      <c r="AT103" s="2" t="s">
        <v>80</v>
      </c>
      <c r="AU103" s="2" t="s">
        <v>80</v>
      </c>
      <c r="AV103" s="2" t="s">
        <v>80</v>
      </c>
      <c r="AW103" s="2" t="s">
        <v>80</v>
      </c>
      <c r="AX103" s="2" t="s">
        <v>80</v>
      </c>
      <c r="AY103" s="2" t="s">
        <v>80</v>
      </c>
      <c r="AZ103" s="2" t="s">
        <v>80</v>
      </c>
      <c r="BA103" s="2" t="s">
        <v>80</v>
      </c>
      <c r="BB103" s="2" t="s">
        <v>80</v>
      </c>
      <c r="BC103" s="2" t="s">
        <v>80</v>
      </c>
      <c r="BD103" s="2" t="s">
        <v>80</v>
      </c>
      <c r="BE103" s="2" t="s">
        <v>80</v>
      </c>
      <c r="BF103" s="2" t="s">
        <v>80</v>
      </c>
      <c r="BG103" s="2" t="s">
        <v>80</v>
      </c>
      <c r="BH103" s="2" t="s">
        <v>80</v>
      </c>
      <c r="BI103" s="2" t="s">
        <v>80</v>
      </c>
      <c r="BJ103" s="2" t="s">
        <v>80</v>
      </c>
      <c r="BK103" s="2" t="s">
        <v>80</v>
      </c>
      <c r="BL103" s="2" t="s">
        <v>80</v>
      </c>
      <c r="BM103" s="2" t="s">
        <v>80</v>
      </c>
      <c r="BN103" s="2" t="s">
        <v>80</v>
      </c>
      <c r="BO103" s="2" t="s">
        <v>80</v>
      </c>
      <c r="BP103" s="2" t="s">
        <v>80</v>
      </c>
    </row>
    <row r="104" spans="1:68" x14ac:dyDescent="0.25">
      <c r="A104">
        <v>103</v>
      </c>
      <c r="B104" s="1">
        <v>43126.298009259262</v>
      </c>
      <c r="C104" s="2" t="s">
        <v>381</v>
      </c>
      <c r="D104" s="3">
        <v>0.38124999999999998</v>
      </c>
      <c r="E104" s="2" t="s">
        <v>69</v>
      </c>
      <c r="F104">
        <v>1</v>
      </c>
      <c r="G104">
        <v>2018</v>
      </c>
      <c r="H104">
        <v>1</v>
      </c>
      <c r="I104">
        <v>26</v>
      </c>
      <c r="J104">
        <v>0</v>
      </c>
      <c r="K104">
        <v>1</v>
      </c>
      <c r="L104">
        <v>5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1</v>
      </c>
      <c r="S104" s="2" t="s">
        <v>384</v>
      </c>
      <c r="T104" s="2" t="s">
        <v>71</v>
      </c>
      <c r="U104" s="2" t="s">
        <v>385</v>
      </c>
      <c r="V104" s="2" t="s">
        <v>73</v>
      </c>
      <c r="W104">
        <v>1</v>
      </c>
      <c r="X104" s="2" t="s">
        <v>74</v>
      </c>
      <c r="Y104">
        <v>215</v>
      </c>
      <c r="Z104">
        <v>85</v>
      </c>
      <c r="AA104" s="2" t="s">
        <v>386</v>
      </c>
      <c r="AB104" s="2" t="s">
        <v>137</v>
      </c>
      <c r="AC104">
        <v>250004</v>
      </c>
      <c r="AD104" s="2" t="s">
        <v>87</v>
      </c>
      <c r="AE104">
        <v>300</v>
      </c>
      <c r="AF104" s="2" t="s">
        <v>387</v>
      </c>
      <c r="AG104" s="2" t="s">
        <v>246</v>
      </c>
      <c r="AH104">
        <v>17</v>
      </c>
      <c r="AI104">
        <v>3655</v>
      </c>
      <c r="AJ104">
        <v>17845</v>
      </c>
      <c r="AK104" s="2">
        <f>Kaggle_Books_Selling_Records[[#This Row],[Cost Price]]/100</f>
        <v>178.45</v>
      </c>
      <c r="AL104" s="2" t="s">
        <v>80</v>
      </c>
      <c r="AM104" s="2" t="s">
        <v>80</v>
      </c>
      <c r="AN104" s="2" t="s">
        <v>80</v>
      </c>
      <c r="AO104" s="2" t="s">
        <v>80</v>
      </c>
      <c r="AP104" s="2" t="s">
        <v>80</v>
      </c>
      <c r="AQ104" s="2" t="s">
        <v>80</v>
      </c>
      <c r="AR104" s="2" t="s">
        <v>80</v>
      </c>
      <c r="AS104" s="2" t="s">
        <v>80</v>
      </c>
      <c r="AT104" s="2" t="s">
        <v>80</v>
      </c>
      <c r="AU104" s="2" t="s">
        <v>80</v>
      </c>
      <c r="AV104" s="2" t="s">
        <v>80</v>
      </c>
      <c r="AW104" s="2" t="s">
        <v>80</v>
      </c>
      <c r="AX104" s="2" t="s">
        <v>80</v>
      </c>
      <c r="AY104" s="2" t="s">
        <v>80</v>
      </c>
      <c r="AZ104" s="2" t="s">
        <v>80</v>
      </c>
      <c r="BA104" s="2" t="s">
        <v>80</v>
      </c>
      <c r="BB104" s="2" t="s">
        <v>80</v>
      </c>
      <c r="BC104" s="2" t="s">
        <v>80</v>
      </c>
      <c r="BD104" s="2" t="s">
        <v>80</v>
      </c>
      <c r="BE104" s="2" t="s">
        <v>80</v>
      </c>
      <c r="BF104" s="2" t="s">
        <v>80</v>
      </c>
      <c r="BG104" s="2" t="s">
        <v>80</v>
      </c>
      <c r="BH104" s="2" t="s">
        <v>80</v>
      </c>
      <c r="BI104" s="2" t="s">
        <v>80</v>
      </c>
      <c r="BJ104" s="2" t="s">
        <v>80</v>
      </c>
      <c r="BK104" s="2" t="s">
        <v>80</v>
      </c>
      <c r="BL104" s="2" t="s">
        <v>80</v>
      </c>
      <c r="BM104" s="2" t="s">
        <v>80</v>
      </c>
      <c r="BN104" s="2" t="s">
        <v>80</v>
      </c>
      <c r="BO104" s="2" t="s">
        <v>80</v>
      </c>
      <c r="BP104" s="2" t="s">
        <v>80</v>
      </c>
    </row>
    <row r="105" spans="1:68" x14ac:dyDescent="0.25">
      <c r="A105">
        <v>104</v>
      </c>
      <c r="B105" s="1">
        <v>43126.39806712963</v>
      </c>
      <c r="C105" s="2" t="s">
        <v>381</v>
      </c>
      <c r="D105" s="3">
        <v>0.48125000000000001</v>
      </c>
      <c r="E105" s="2" t="s">
        <v>69</v>
      </c>
      <c r="F105">
        <v>1</v>
      </c>
      <c r="G105">
        <v>2018</v>
      </c>
      <c r="H105">
        <v>1</v>
      </c>
      <c r="I105">
        <v>26</v>
      </c>
      <c r="J105">
        <v>1</v>
      </c>
      <c r="K105">
        <v>1</v>
      </c>
      <c r="L105">
        <v>5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 s="2" t="s">
        <v>388</v>
      </c>
      <c r="T105" s="2" t="s">
        <v>71</v>
      </c>
      <c r="U105" s="2" t="s">
        <v>235</v>
      </c>
      <c r="V105" s="2" t="s">
        <v>73</v>
      </c>
      <c r="W105">
        <v>1</v>
      </c>
      <c r="X105" s="2" t="s">
        <v>74</v>
      </c>
      <c r="Y105">
        <v>615</v>
      </c>
      <c r="Z105">
        <v>85</v>
      </c>
      <c r="AA105" s="2" t="s">
        <v>389</v>
      </c>
      <c r="AB105" s="2" t="s">
        <v>390</v>
      </c>
      <c r="AC105">
        <v>825401</v>
      </c>
      <c r="AD105" s="2" t="s">
        <v>87</v>
      </c>
      <c r="AE105">
        <v>700</v>
      </c>
      <c r="AF105" s="2" t="s">
        <v>168</v>
      </c>
      <c r="AG105" s="2" t="s">
        <v>236</v>
      </c>
      <c r="AH105">
        <v>17</v>
      </c>
      <c r="AI105">
        <v>10455</v>
      </c>
      <c r="AJ105">
        <v>51045</v>
      </c>
      <c r="AK105" s="2">
        <f>Kaggle_Books_Selling_Records[[#This Row],[Cost Price]]/100</f>
        <v>510.45</v>
      </c>
      <c r="AL105" s="2" t="s">
        <v>80</v>
      </c>
      <c r="AM105" s="2" t="s">
        <v>80</v>
      </c>
      <c r="AN105" s="2" t="s">
        <v>80</v>
      </c>
      <c r="AO105" s="2" t="s">
        <v>80</v>
      </c>
      <c r="AP105" s="2" t="s">
        <v>80</v>
      </c>
      <c r="AQ105" s="2" t="s">
        <v>80</v>
      </c>
      <c r="AR105" s="2" t="s">
        <v>80</v>
      </c>
      <c r="AS105" s="2" t="s">
        <v>80</v>
      </c>
      <c r="AT105" s="2" t="s">
        <v>80</v>
      </c>
      <c r="AU105" s="2" t="s">
        <v>80</v>
      </c>
      <c r="AV105" s="2" t="s">
        <v>80</v>
      </c>
      <c r="AW105" s="2" t="s">
        <v>80</v>
      </c>
      <c r="AX105" s="2" t="s">
        <v>80</v>
      </c>
      <c r="AY105" s="2" t="s">
        <v>80</v>
      </c>
      <c r="AZ105" s="2" t="s">
        <v>80</v>
      </c>
      <c r="BA105" s="2" t="s">
        <v>80</v>
      </c>
      <c r="BB105" s="2" t="s">
        <v>80</v>
      </c>
      <c r="BC105" s="2" t="s">
        <v>80</v>
      </c>
      <c r="BD105" s="2" t="s">
        <v>80</v>
      </c>
      <c r="BE105" s="2" t="s">
        <v>80</v>
      </c>
      <c r="BF105" s="2" t="s">
        <v>80</v>
      </c>
      <c r="BG105" s="2" t="s">
        <v>80</v>
      </c>
      <c r="BH105" s="2" t="s">
        <v>80</v>
      </c>
      <c r="BI105" s="2" t="s">
        <v>80</v>
      </c>
      <c r="BJ105" s="2" t="s">
        <v>80</v>
      </c>
      <c r="BK105" s="2" t="s">
        <v>80</v>
      </c>
      <c r="BL105" s="2" t="s">
        <v>80</v>
      </c>
      <c r="BM105" s="2" t="s">
        <v>80</v>
      </c>
      <c r="BN105" s="2" t="s">
        <v>80</v>
      </c>
      <c r="BO105" s="2" t="s">
        <v>80</v>
      </c>
      <c r="BP105" s="2" t="s">
        <v>80</v>
      </c>
    </row>
    <row r="106" spans="1:68" x14ac:dyDescent="0.25">
      <c r="A106">
        <v>105</v>
      </c>
      <c r="B106" s="1">
        <v>43126.448472222219</v>
      </c>
      <c r="C106" s="2" t="s">
        <v>381</v>
      </c>
      <c r="D106" s="3">
        <v>0.53125</v>
      </c>
      <c r="E106" s="2" t="s">
        <v>69</v>
      </c>
      <c r="F106">
        <v>1</v>
      </c>
      <c r="G106">
        <v>2018</v>
      </c>
      <c r="H106">
        <v>1</v>
      </c>
      <c r="I106">
        <v>26</v>
      </c>
      <c r="J106">
        <v>0</v>
      </c>
      <c r="K106">
        <v>1</v>
      </c>
      <c r="L106">
        <v>5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 s="2" t="s">
        <v>391</v>
      </c>
      <c r="T106" s="2" t="s">
        <v>71</v>
      </c>
      <c r="U106" s="2" t="s">
        <v>144</v>
      </c>
      <c r="V106" s="2" t="s">
        <v>73</v>
      </c>
      <c r="W106">
        <v>1</v>
      </c>
      <c r="X106" s="2" t="s">
        <v>74</v>
      </c>
      <c r="Y106">
        <v>645</v>
      </c>
      <c r="Z106">
        <v>85</v>
      </c>
      <c r="AA106" s="2" t="s">
        <v>392</v>
      </c>
      <c r="AB106" s="2" t="s">
        <v>106</v>
      </c>
      <c r="AC106">
        <v>823001</v>
      </c>
      <c r="AD106" s="2" t="s">
        <v>77</v>
      </c>
      <c r="AE106">
        <v>730</v>
      </c>
      <c r="AF106" s="2" t="s">
        <v>146</v>
      </c>
      <c r="AG106" s="2" t="s">
        <v>147</v>
      </c>
      <c r="AH106">
        <v>13</v>
      </c>
      <c r="AI106">
        <v>8385</v>
      </c>
      <c r="AJ106">
        <v>56115</v>
      </c>
      <c r="AK106" s="2">
        <f>Kaggle_Books_Selling_Records[[#This Row],[Cost Price]]/100</f>
        <v>561.15</v>
      </c>
      <c r="AL106" s="2" t="s">
        <v>80</v>
      </c>
      <c r="AM106" s="2" t="s">
        <v>80</v>
      </c>
      <c r="AN106" s="2" t="s">
        <v>80</v>
      </c>
      <c r="AO106" s="2" t="s">
        <v>80</v>
      </c>
      <c r="AP106" s="2" t="s">
        <v>80</v>
      </c>
      <c r="AQ106" s="2" t="s">
        <v>80</v>
      </c>
      <c r="AR106" s="2" t="s">
        <v>80</v>
      </c>
      <c r="AS106" s="2" t="s">
        <v>80</v>
      </c>
      <c r="AT106" s="2" t="s">
        <v>80</v>
      </c>
      <c r="AU106" s="2" t="s">
        <v>80</v>
      </c>
      <c r="AV106" s="2" t="s">
        <v>80</v>
      </c>
      <c r="AW106" s="2" t="s">
        <v>80</v>
      </c>
      <c r="AX106" s="2" t="s">
        <v>80</v>
      </c>
      <c r="AY106" s="2" t="s">
        <v>80</v>
      </c>
      <c r="AZ106" s="2" t="s">
        <v>80</v>
      </c>
      <c r="BA106" s="2" t="s">
        <v>80</v>
      </c>
      <c r="BB106" s="2" t="s">
        <v>80</v>
      </c>
      <c r="BC106" s="2" t="s">
        <v>80</v>
      </c>
      <c r="BD106" s="2" t="s">
        <v>80</v>
      </c>
      <c r="BE106" s="2" t="s">
        <v>80</v>
      </c>
      <c r="BF106" s="2" t="s">
        <v>80</v>
      </c>
      <c r="BG106" s="2" t="s">
        <v>80</v>
      </c>
      <c r="BH106" s="2" t="s">
        <v>80</v>
      </c>
      <c r="BI106" s="2" t="s">
        <v>80</v>
      </c>
      <c r="BJ106" s="2" t="s">
        <v>80</v>
      </c>
      <c r="BK106" s="2" t="s">
        <v>80</v>
      </c>
      <c r="BL106" s="2" t="s">
        <v>80</v>
      </c>
      <c r="BM106" s="2" t="s">
        <v>80</v>
      </c>
      <c r="BN106" s="2" t="s">
        <v>80</v>
      </c>
      <c r="BO106" s="2" t="s">
        <v>80</v>
      </c>
      <c r="BP106" s="2" t="s">
        <v>80</v>
      </c>
    </row>
    <row r="107" spans="1:68" x14ac:dyDescent="0.25">
      <c r="A107">
        <v>106</v>
      </c>
      <c r="B107" s="1">
        <v>43126.526412037034</v>
      </c>
      <c r="C107" s="2" t="s">
        <v>381</v>
      </c>
      <c r="D107" s="3">
        <v>0.60972222222222228</v>
      </c>
      <c r="E107" s="2" t="s">
        <v>69</v>
      </c>
      <c r="F107">
        <v>1</v>
      </c>
      <c r="G107">
        <v>2018</v>
      </c>
      <c r="H107">
        <v>1</v>
      </c>
      <c r="I107">
        <v>26</v>
      </c>
      <c r="J107">
        <v>0</v>
      </c>
      <c r="K107">
        <v>0</v>
      </c>
      <c r="L107">
        <v>5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 s="2" t="s">
        <v>393</v>
      </c>
      <c r="T107" s="2" t="s">
        <v>71</v>
      </c>
      <c r="U107" s="2" t="s">
        <v>235</v>
      </c>
      <c r="V107" s="2" t="s">
        <v>73</v>
      </c>
      <c r="W107">
        <v>1</v>
      </c>
      <c r="X107" s="2" t="s">
        <v>74</v>
      </c>
      <c r="Y107">
        <v>615</v>
      </c>
      <c r="Z107">
        <v>85</v>
      </c>
      <c r="AA107" s="2" t="s">
        <v>394</v>
      </c>
      <c r="AB107" s="2" t="s">
        <v>395</v>
      </c>
      <c r="AC107">
        <v>190001</v>
      </c>
      <c r="AD107" s="2" t="s">
        <v>87</v>
      </c>
      <c r="AE107">
        <v>700</v>
      </c>
      <c r="AF107" s="2" t="s">
        <v>168</v>
      </c>
      <c r="AG107" s="2" t="s">
        <v>236</v>
      </c>
      <c r="AH107">
        <v>17</v>
      </c>
      <c r="AI107">
        <v>10455</v>
      </c>
      <c r="AJ107">
        <v>51045</v>
      </c>
      <c r="AK107" s="2">
        <f>Kaggle_Books_Selling_Records[[#This Row],[Cost Price]]/100</f>
        <v>510.45</v>
      </c>
      <c r="AL107" s="2" t="s">
        <v>80</v>
      </c>
      <c r="AM107" s="2" t="s">
        <v>80</v>
      </c>
      <c r="AN107" s="2" t="s">
        <v>80</v>
      </c>
      <c r="AO107" s="2" t="s">
        <v>80</v>
      </c>
      <c r="AP107" s="2" t="s">
        <v>80</v>
      </c>
      <c r="AQ107" s="2" t="s">
        <v>80</v>
      </c>
      <c r="AR107" s="2" t="s">
        <v>80</v>
      </c>
      <c r="AS107" s="2" t="s">
        <v>80</v>
      </c>
      <c r="AT107" s="2" t="s">
        <v>80</v>
      </c>
      <c r="AU107" s="2" t="s">
        <v>80</v>
      </c>
      <c r="AV107" s="2" t="s">
        <v>80</v>
      </c>
      <c r="AW107" s="2" t="s">
        <v>80</v>
      </c>
      <c r="AX107" s="2" t="s">
        <v>80</v>
      </c>
      <c r="AY107" s="2" t="s">
        <v>80</v>
      </c>
      <c r="AZ107" s="2" t="s">
        <v>80</v>
      </c>
      <c r="BA107" s="2" t="s">
        <v>80</v>
      </c>
      <c r="BB107" s="2" t="s">
        <v>80</v>
      </c>
      <c r="BC107" s="2" t="s">
        <v>80</v>
      </c>
      <c r="BD107" s="2" t="s">
        <v>80</v>
      </c>
      <c r="BE107" s="2" t="s">
        <v>80</v>
      </c>
      <c r="BF107" s="2" t="s">
        <v>80</v>
      </c>
      <c r="BG107" s="2" t="s">
        <v>80</v>
      </c>
      <c r="BH107" s="2" t="s">
        <v>80</v>
      </c>
      <c r="BI107" s="2" t="s">
        <v>80</v>
      </c>
      <c r="BJ107" s="2" t="s">
        <v>80</v>
      </c>
      <c r="BK107" s="2" t="s">
        <v>80</v>
      </c>
      <c r="BL107" s="2" t="s">
        <v>80</v>
      </c>
      <c r="BM107" s="2" t="s">
        <v>80</v>
      </c>
      <c r="BN107" s="2" t="s">
        <v>80</v>
      </c>
      <c r="BO107" s="2" t="s">
        <v>80</v>
      </c>
      <c r="BP107" s="2" t="s">
        <v>80</v>
      </c>
    </row>
    <row r="108" spans="1:68" x14ac:dyDescent="0.25">
      <c r="A108">
        <v>107</v>
      </c>
      <c r="B108" s="1">
        <v>43126.526412037034</v>
      </c>
      <c r="C108" s="2" t="s">
        <v>381</v>
      </c>
      <c r="D108" s="3">
        <v>0.60972222222222228</v>
      </c>
      <c r="E108" s="2" t="s">
        <v>69</v>
      </c>
      <c r="F108">
        <v>1</v>
      </c>
      <c r="G108">
        <v>2018</v>
      </c>
      <c r="H108">
        <v>1</v>
      </c>
      <c r="I108">
        <v>26</v>
      </c>
      <c r="J108">
        <v>0</v>
      </c>
      <c r="K108">
        <v>0</v>
      </c>
      <c r="L108">
        <v>5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 s="2" t="s">
        <v>396</v>
      </c>
      <c r="T108" s="2" t="s">
        <v>83</v>
      </c>
      <c r="U108" s="2" t="s">
        <v>129</v>
      </c>
      <c r="V108" s="2" t="s">
        <v>73</v>
      </c>
      <c r="W108">
        <v>1</v>
      </c>
      <c r="X108" s="2" t="s">
        <v>74</v>
      </c>
      <c r="Y108">
        <v>610</v>
      </c>
      <c r="Z108">
        <v>85</v>
      </c>
      <c r="AA108" s="2" t="s">
        <v>394</v>
      </c>
      <c r="AB108" s="2" t="s">
        <v>395</v>
      </c>
      <c r="AC108">
        <v>190001</v>
      </c>
      <c r="AD108" s="2" t="s">
        <v>87</v>
      </c>
      <c r="AE108">
        <v>695</v>
      </c>
      <c r="AF108" s="2" t="s">
        <v>132</v>
      </c>
      <c r="AG108" s="2" t="s">
        <v>133</v>
      </c>
      <c r="AH108">
        <v>17</v>
      </c>
      <c r="AI108">
        <v>1037</v>
      </c>
      <c r="AJ108">
        <v>5063</v>
      </c>
      <c r="AK108" s="2">
        <f>Kaggle_Books_Selling_Records[[#This Row],[Cost Price]]/100</f>
        <v>50.63</v>
      </c>
      <c r="AL108" s="2" t="s">
        <v>80</v>
      </c>
      <c r="AM108" s="2" t="s">
        <v>80</v>
      </c>
      <c r="AN108" s="2" t="s">
        <v>80</v>
      </c>
      <c r="AO108" s="2" t="s">
        <v>80</v>
      </c>
      <c r="AP108" s="2" t="s">
        <v>80</v>
      </c>
      <c r="AQ108" s="2" t="s">
        <v>80</v>
      </c>
      <c r="AR108" s="2" t="s">
        <v>80</v>
      </c>
      <c r="AS108" s="2" t="s">
        <v>80</v>
      </c>
      <c r="AT108" s="2" t="s">
        <v>80</v>
      </c>
      <c r="AU108" s="2" t="s">
        <v>80</v>
      </c>
      <c r="AV108" s="2" t="s">
        <v>80</v>
      </c>
      <c r="AW108" s="2" t="s">
        <v>80</v>
      </c>
      <c r="AX108" s="2" t="s">
        <v>80</v>
      </c>
      <c r="AY108" s="2" t="s">
        <v>80</v>
      </c>
      <c r="AZ108" s="2" t="s">
        <v>80</v>
      </c>
      <c r="BA108" s="2" t="s">
        <v>80</v>
      </c>
      <c r="BB108" s="2" t="s">
        <v>80</v>
      </c>
      <c r="BC108" s="2" t="s">
        <v>80</v>
      </c>
      <c r="BD108" s="2" t="s">
        <v>80</v>
      </c>
      <c r="BE108" s="2" t="s">
        <v>80</v>
      </c>
      <c r="BF108" s="2" t="s">
        <v>80</v>
      </c>
      <c r="BG108" s="2" t="s">
        <v>80</v>
      </c>
      <c r="BH108" s="2" t="s">
        <v>80</v>
      </c>
      <c r="BI108" s="2" t="s">
        <v>80</v>
      </c>
      <c r="BJ108" s="2" t="s">
        <v>80</v>
      </c>
      <c r="BK108" s="2" t="s">
        <v>80</v>
      </c>
      <c r="BL108" s="2" t="s">
        <v>80</v>
      </c>
      <c r="BM108" s="2" t="s">
        <v>80</v>
      </c>
      <c r="BN108" s="2" t="s">
        <v>80</v>
      </c>
      <c r="BO108" s="2" t="s">
        <v>80</v>
      </c>
      <c r="BP108" s="2" t="s">
        <v>80</v>
      </c>
    </row>
    <row r="109" spans="1:68" x14ac:dyDescent="0.25">
      <c r="A109">
        <v>108</v>
      </c>
      <c r="B109" s="1">
        <v>43126.636180555557</v>
      </c>
      <c r="C109" s="2" t="s">
        <v>381</v>
      </c>
      <c r="D109" s="3">
        <v>0.71944444444444444</v>
      </c>
      <c r="E109" s="2" t="s">
        <v>69</v>
      </c>
      <c r="F109">
        <v>1</v>
      </c>
      <c r="G109">
        <v>2018</v>
      </c>
      <c r="H109">
        <v>1</v>
      </c>
      <c r="I109">
        <v>26</v>
      </c>
      <c r="J109">
        <v>0</v>
      </c>
      <c r="K109">
        <v>0</v>
      </c>
      <c r="L109">
        <v>5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 s="2" t="s">
        <v>397</v>
      </c>
      <c r="T109" s="2" t="s">
        <v>71</v>
      </c>
      <c r="U109" s="2" t="s">
        <v>398</v>
      </c>
      <c r="V109" s="2" t="s">
        <v>73</v>
      </c>
      <c r="W109">
        <v>1</v>
      </c>
      <c r="X109" s="2" t="s">
        <v>74</v>
      </c>
      <c r="Y109">
        <v>225</v>
      </c>
      <c r="Z109">
        <v>85</v>
      </c>
      <c r="AA109" s="2" t="s">
        <v>180</v>
      </c>
      <c r="AB109" s="2" t="s">
        <v>181</v>
      </c>
      <c r="AC109">
        <v>110094</v>
      </c>
      <c r="AD109" s="2" t="s">
        <v>193</v>
      </c>
      <c r="AE109">
        <v>310</v>
      </c>
      <c r="AF109" s="2" t="s">
        <v>399</v>
      </c>
      <c r="AG109" s="2" t="s">
        <v>400</v>
      </c>
      <c r="AH109">
        <v>18</v>
      </c>
      <c r="AI109">
        <v>405</v>
      </c>
      <c r="AJ109">
        <v>1845</v>
      </c>
      <c r="AK109" s="2">
        <f>Kaggle_Books_Selling_Records[[#This Row],[Cost Price]]/100</f>
        <v>18.45</v>
      </c>
      <c r="AL109" s="2" t="s">
        <v>80</v>
      </c>
      <c r="AM109" s="2" t="s">
        <v>80</v>
      </c>
      <c r="AN109" s="2" t="s">
        <v>80</v>
      </c>
      <c r="AO109" s="2" t="s">
        <v>80</v>
      </c>
      <c r="AP109" s="2" t="s">
        <v>80</v>
      </c>
      <c r="AQ109" s="2" t="s">
        <v>80</v>
      </c>
      <c r="AR109" s="2" t="s">
        <v>80</v>
      </c>
      <c r="AS109" s="2" t="s">
        <v>80</v>
      </c>
      <c r="AT109" s="2" t="s">
        <v>80</v>
      </c>
      <c r="AU109" s="2" t="s">
        <v>80</v>
      </c>
      <c r="AV109" s="2" t="s">
        <v>80</v>
      </c>
      <c r="AW109" s="2" t="s">
        <v>80</v>
      </c>
      <c r="AX109" s="2" t="s">
        <v>80</v>
      </c>
      <c r="AY109" s="2" t="s">
        <v>80</v>
      </c>
      <c r="AZ109" s="2" t="s">
        <v>80</v>
      </c>
      <c r="BA109" s="2" t="s">
        <v>80</v>
      </c>
      <c r="BB109" s="2" t="s">
        <v>80</v>
      </c>
      <c r="BC109" s="2" t="s">
        <v>80</v>
      </c>
      <c r="BD109" s="2" t="s">
        <v>80</v>
      </c>
      <c r="BE109" s="2" t="s">
        <v>80</v>
      </c>
      <c r="BF109" s="2" t="s">
        <v>80</v>
      </c>
      <c r="BG109" s="2" t="s">
        <v>80</v>
      </c>
      <c r="BH109" s="2" t="s">
        <v>80</v>
      </c>
      <c r="BI109" s="2" t="s">
        <v>80</v>
      </c>
      <c r="BJ109" s="2" t="s">
        <v>80</v>
      </c>
      <c r="BK109" s="2" t="s">
        <v>80</v>
      </c>
      <c r="BL109" s="2" t="s">
        <v>80</v>
      </c>
      <c r="BM109" s="2" t="s">
        <v>80</v>
      </c>
      <c r="BN109" s="2" t="s">
        <v>80</v>
      </c>
      <c r="BO109" s="2" t="s">
        <v>80</v>
      </c>
      <c r="BP109" s="2" t="s">
        <v>80</v>
      </c>
    </row>
    <row r="110" spans="1:68" x14ac:dyDescent="0.25">
      <c r="A110">
        <v>109</v>
      </c>
      <c r="B110" s="1">
        <v>43126.712106481478</v>
      </c>
      <c r="C110" s="2" t="s">
        <v>381</v>
      </c>
      <c r="D110" s="3">
        <v>0.79513888888888884</v>
      </c>
      <c r="E110" s="2" t="s">
        <v>69</v>
      </c>
      <c r="F110">
        <v>1</v>
      </c>
      <c r="G110">
        <v>2018</v>
      </c>
      <c r="H110">
        <v>1</v>
      </c>
      <c r="I110">
        <v>26</v>
      </c>
      <c r="J110">
        <v>0</v>
      </c>
      <c r="K110">
        <v>0</v>
      </c>
      <c r="L110">
        <v>5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 s="2" t="s">
        <v>401</v>
      </c>
      <c r="T110" s="2" t="s">
        <v>83</v>
      </c>
      <c r="U110" s="2" t="s">
        <v>129</v>
      </c>
      <c r="V110" s="2" t="s">
        <v>73</v>
      </c>
      <c r="W110">
        <v>1</v>
      </c>
      <c r="X110" s="2" t="s">
        <v>74</v>
      </c>
      <c r="Y110">
        <v>610</v>
      </c>
      <c r="Z110">
        <v>85</v>
      </c>
      <c r="AA110" s="2" t="s">
        <v>402</v>
      </c>
      <c r="AB110" s="2" t="s">
        <v>157</v>
      </c>
      <c r="AC110">
        <v>382421</v>
      </c>
      <c r="AD110" s="2" t="s">
        <v>87</v>
      </c>
      <c r="AE110">
        <v>695</v>
      </c>
      <c r="AF110" s="2" t="s">
        <v>132</v>
      </c>
      <c r="AG110" s="2" t="s">
        <v>133</v>
      </c>
      <c r="AH110">
        <v>17</v>
      </c>
      <c r="AI110">
        <v>1037</v>
      </c>
      <c r="AJ110">
        <v>5063</v>
      </c>
      <c r="AK110" s="2">
        <f>Kaggle_Books_Selling_Records[[#This Row],[Cost Price]]/100</f>
        <v>50.63</v>
      </c>
      <c r="AL110" s="2" t="s">
        <v>80</v>
      </c>
      <c r="AM110" s="2" t="s">
        <v>80</v>
      </c>
      <c r="AN110" s="2" t="s">
        <v>80</v>
      </c>
      <c r="AO110" s="2" t="s">
        <v>80</v>
      </c>
      <c r="AP110" s="2" t="s">
        <v>80</v>
      </c>
      <c r="AQ110" s="2" t="s">
        <v>80</v>
      </c>
      <c r="AR110" s="2" t="s">
        <v>80</v>
      </c>
      <c r="AS110" s="2" t="s">
        <v>80</v>
      </c>
      <c r="AT110" s="2" t="s">
        <v>80</v>
      </c>
      <c r="AU110" s="2" t="s">
        <v>80</v>
      </c>
      <c r="AV110" s="2" t="s">
        <v>80</v>
      </c>
      <c r="AW110" s="2" t="s">
        <v>80</v>
      </c>
      <c r="AX110" s="2" t="s">
        <v>80</v>
      </c>
      <c r="AY110" s="2" t="s">
        <v>80</v>
      </c>
      <c r="AZ110" s="2" t="s">
        <v>80</v>
      </c>
      <c r="BA110" s="2" t="s">
        <v>80</v>
      </c>
      <c r="BB110" s="2" t="s">
        <v>80</v>
      </c>
      <c r="BC110" s="2" t="s">
        <v>80</v>
      </c>
      <c r="BD110" s="2" t="s">
        <v>80</v>
      </c>
      <c r="BE110" s="2" t="s">
        <v>80</v>
      </c>
      <c r="BF110" s="2" t="s">
        <v>80</v>
      </c>
      <c r="BG110" s="2" t="s">
        <v>80</v>
      </c>
      <c r="BH110" s="2" t="s">
        <v>80</v>
      </c>
      <c r="BI110" s="2" t="s">
        <v>80</v>
      </c>
      <c r="BJ110" s="2" t="s">
        <v>80</v>
      </c>
      <c r="BK110" s="2" t="s">
        <v>80</v>
      </c>
      <c r="BL110" s="2" t="s">
        <v>80</v>
      </c>
      <c r="BM110" s="2" t="s">
        <v>80</v>
      </c>
      <c r="BN110" s="2" t="s">
        <v>80</v>
      </c>
      <c r="BO110" s="2" t="s">
        <v>80</v>
      </c>
      <c r="BP110" s="2" t="s">
        <v>80</v>
      </c>
    </row>
    <row r="111" spans="1:68" x14ac:dyDescent="0.25">
      <c r="A111">
        <v>110</v>
      </c>
      <c r="B111" s="1">
        <v>43127.149050925924</v>
      </c>
      <c r="C111" s="2" t="s">
        <v>403</v>
      </c>
      <c r="D111" s="3">
        <v>0.23194444444444445</v>
      </c>
      <c r="E111" s="2" t="s">
        <v>69</v>
      </c>
      <c r="F111">
        <v>1</v>
      </c>
      <c r="G111">
        <v>2018</v>
      </c>
      <c r="H111">
        <v>1</v>
      </c>
      <c r="I111">
        <v>27</v>
      </c>
      <c r="J111">
        <v>0</v>
      </c>
      <c r="K111">
        <v>0</v>
      </c>
      <c r="L111">
        <v>6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1</v>
      </c>
      <c r="S111" s="2" t="s">
        <v>404</v>
      </c>
      <c r="T111" s="2" t="s">
        <v>71</v>
      </c>
      <c r="U111" s="2" t="s">
        <v>385</v>
      </c>
      <c r="V111" s="2" t="s">
        <v>73</v>
      </c>
      <c r="W111">
        <v>1</v>
      </c>
      <c r="X111" s="2" t="s">
        <v>74</v>
      </c>
      <c r="Y111">
        <v>215</v>
      </c>
      <c r="Z111">
        <v>85</v>
      </c>
      <c r="AA111" s="2" t="s">
        <v>105</v>
      </c>
      <c r="AB111" s="2" t="s">
        <v>106</v>
      </c>
      <c r="AC111">
        <v>800024</v>
      </c>
      <c r="AD111" s="2" t="s">
        <v>87</v>
      </c>
      <c r="AE111">
        <v>300</v>
      </c>
      <c r="AF111" s="2" t="s">
        <v>387</v>
      </c>
      <c r="AG111" s="2" t="s">
        <v>246</v>
      </c>
      <c r="AH111">
        <v>17</v>
      </c>
      <c r="AI111">
        <v>3655</v>
      </c>
      <c r="AJ111">
        <v>17845</v>
      </c>
      <c r="AK111" s="2">
        <f>Kaggle_Books_Selling_Records[[#This Row],[Cost Price]]/100</f>
        <v>178.45</v>
      </c>
      <c r="AL111" s="2" t="s">
        <v>80</v>
      </c>
      <c r="AM111" s="2" t="s">
        <v>80</v>
      </c>
      <c r="AN111" s="2" t="s">
        <v>80</v>
      </c>
      <c r="AO111" s="2" t="s">
        <v>80</v>
      </c>
      <c r="AP111" s="2" t="s">
        <v>80</v>
      </c>
      <c r="AQ111" s="2" t="s">
        <v>80</v>
      </c>
      <c r="AR111" s="2" t="s">
        <v>80</v>
      </c>
      <c r="AS111" s="2" t="s">
        <v>80</v>
      </c>
      <c r="AT111" s="2" t="s">
        <v>80</v>
      </c>
      <c r="AU111" s="2" t="s">
        <v>80</v>
      </c>
      <c r="AV111" s="2" t="s">
        <v>80</v>
      </c>
      <c r="AW111" s="2" t="s">
        <v>80</v>
      </c>
      <c r="AX111" s="2" t="s">
        <v>80</v>
      </c>
      <c r="AY111" s="2" t="s">
        <v>80</v>
      </c>
      <c r="AZ111" s="2" t="s">
        <v>80</v>
      </c>
      <c r="BA111" s="2" t="s">
        <v>80</v>
      </c>
      <c r="BB111" s="2" t="s">
        <v>80</v>
      </c>
      <c r="BC111" s="2" t="s">
        <v>80</v>
      </c>
      <c r="BD111" s="2" t="s">
        <v>80</v>
      </c>
      <c r="BE111" s="2" t="s">
        <v>80</v>
      </c>
      <c r="BF111" s="2" t="s">
        <v>80</v>
      </c>
      <c r="BG111" s="2" t="s">
        <v>80</v>
      </c>
      <c r="BH111" s="2" t="s">
        <v>80</v>
      </c>
      <c r="BI111" s="2" t="s">
        <v>80</v>
      </c>
      <c r="BJ111" s="2" t="s">
        <v>80</v>
      </c>
      <c r="BK111" s="2" t="s">
        <v>80</v>
      </c>
      <c r="BL111" s="2" t="s">
        <v>80</v>
      </c>
      <c r="BM111" s="2" t="s">
        <v>80</v>
      </c>
      <c r="BN111" s="2" t="s">
        <v>80</v>
      </c>
      <c r="BO111" s="2" t="s">
        <v>80</v>
      </c>
      <c r="BP111" s="2" t="s">
        <v>80</v>
      </c>
    </row>
    <row r="112" spans="1:68" x14ac:dyDescent="0.25">
      <c r="A112">
        <v>111</v>
      </c>
      <c r="B112" s="1">
        <v>43127.167037037034</v>
      </c>
      <c r="C112" s="2" t="s">
        <v>403</v>
      </c>
      <c r="D112" s="3">
        <v>0.25</v>
      </c>
      <c r="E112" s="2" t="s">
        <v>69</v>
      </c>
      <c r="F112">
        <v>1</v>
      </c>
      <c r="G112">
        <v>2018</v>
      </c>
      <c r="H112">
        <v>1</v>
      </c>
      <c r="I112">
        <v>27</v>
      </c>
      <c r="J112">
        <v>0</v>
      </c>
      <c r="K112">
        <v>0</v>
      </c>
      <c r="L112">
        <v>6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1</v>
      </c>
      <c r="S112" s="2" t="s">
        <v>405</v>
      </c>
      <c r="T112" s="2" t="s">
        <v>71</v>
      </c>
      <c r="U112" s="2" t="s">
        <v>385</v>
      </c>
      <c r="V112" s="2" t="s">
        <v>73</v>
      </c>
      <c r="W112">
        <v>1</v>
      </c>
      <c r="X112" s="2" t="s">
        <v>74</v>
      </c>
      <c r="Y112">
        <v>215</v>
      </c>
      <c r="Z112">
        <v>85</v>
      </c>
      <c r="AA112" s="2" t="s">
        <v>192</v>
      </c>
      <c r="AB112" s="2" t="s">
        <v>151</v>
      </c>
      <c r="AC112">
        <v>401105</v>
      </c>
      <c r="AD112" s="2" t="s">
        <v>87</v>
      </c>
      <c r="AE112">
        <v>300</v>
      </c>
      <c r="AF112" s="2" t="s">
        <v>387</v>
      </c>
      <c r="AG112" s="2" t="s">
        <v>246</v>
      </c>
      <c r="AH112">
        <v>17</v>
      </c>
      <c r="AI112">
        <v>3655</v>
      </c>
      <c r="AJ112">
        <v>17845</v>
      </c>
      <c r="AK112" s="2">
        <f>Kaggle_Books_Selling_Records[[#This Row],[Cost Price]]/100</f>
        <v>178.45</v>
      </c>
      <c r="AL112" s="2" t="s">
        <v>80</v>
      </c>
      <c r="AM112" s="2" t="s">
        <v>80</v>
      </c>
      <c r="AN112" s="2" t="s">
        <v>80</v>
      </c>
      <c r="AO112" s="2" t="s">
        <v>80</v>
      </c>
      <c r="AP112" s="2" t="s">
        <v>80</v>
      </c>
      <c r="AQ112" s="2" t="s">
        <v>80</v>
      </c>
      <c r="AR112" s="2" t="s">
        <v>80</v>
      </c>
      <c r="AS112" s="2" t="s">
        <v>80</v>
      </c>
      <c r="AT112" s="2" t="s">
        <v>80</v>
      </c>
      <c r="AU112" s="2" t="s">
        <v>80</v>
      </c>
      <c r="AV112" s="2" t="s">
        <v>80</v>
      </c>
      <c r="AW112" s="2" t="s">
        <v>80</v>
      </c>
      <c r="AX112" s="2" t="s">
        <v>80</v>
      </c>
      <c r="AY112" s="2" t="s">
        <v>80</v>
      </c>
      <c r="AZ112" s="2" t="s">
        <v>80</v>
      </c>
      <c r="BA112" s="2" t="s">
        <v>80</v>
      </c>
      <c r="BB112" s="2" t="s">
        <v>80</v>
      </c>
      <c r="BC112" s="2" t="s">
        <v>80</v>
      </c>
      <c r="BD112" s="2" t="s">
        <v>80</v>
      </c>
      <c r="BE112" s="2" t="s">
        <v>80</v>
      </c>
      <c r="BF112" s="2" t="s">
        <v>80</v>
      </c>
      <c r="BG112" s="2" t="s">
        <v>80</v>
      </c>
      <c r="BH112" s="2" t="s">
        <v>80</v>
      </c>
      <c r="BI112" s="2" t="s">
        <v>80</v>
      </c>
      <c r="BJ112" s="2" t="s">
        <v>80</v>
      </c>
      <c r="BK112" s="2" t="s">
        <v>80</v>
      </c>
      <c r="BL112" s="2" t="s">
        <v>80</v>
      </c>
      <c r="BM112" s="2" t="s">
        <v>80</v>
      </c>
      <c r="BN112" s="2" t="s">
        <v>80</v>
      </c>
      <c r="BO112" s="2" t="s">
        <v>80</v>
      </c>
      <c r="BP112" s="2" t="s">
        <v>80</v>
      </c>
    </row>
    <row r="113" spans="1:68" x14ac:dyDescent="0.25">
      <c r="A113">
        <v>112</v>
      </c>
      <c r="B113" s="1">
        <v>43127.171863425923</v>
      </c>
      <c r="C113" s="2" t="s">
        <v>403</v>
      </c>
      <c r="D113" s="3">
        <v>0.25486111111111109</v>
      </c>
      <c r="E113" s="2" t="s">
        <v>69</v>
      </c>
      <c r="F113">
        <v>1</v>
      </c>
      <c r="G113">
        <v>2018</v>
      </c>
      <c r="H113">
        <v>1</v>
      </c>
      <c r="I113">
        <v>27</v>
      </c>
      <c r="J113">
        <v>0</v>
      </c>
      <c r="K113">
        <v>0</v>
      </c>
      <c r="L113">
        <v>6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 s="2" t="s">
        <v>406</v>
      </c>
      <c r="T113" s="2" t="s">
        <v>71</v>
      </c>
      <c r="U113" s="2" t="s">
        <v>385</v>
      </c>
      <c r="V113" s="2" t="s">
        <v>73</v>
      </c>
      <c r="W113">
        <v>1</v>
      </c>
      <c r="X113" s="2" t="s">
        <v>74</v>
      </c>
      <c r="Y113">
        <v>215</v>
      </c>
      <c r="Z113">
        <v>85</v>
      </c>
      <c r="AA113" s="2" t="s">
        <v>163</v>
      </c>
      <c r="AB113" s="2" t="s">
        <v>151</v>
      </c>
      <c r="AC113">
        <v>440010</v>
      </c>
      <c r="AD113" s="2" t="s">
        <v>87</v>
      </c>
      <c r="AE113">
        <v>300</v>
      </c>
      <c r="AF113" s="2" t="s">
        <v>387</v>
      </c>
      <c r="AG113" s="2" t="s">
        <v>246</v>
      </c>
      <c r="AH113">
        <v>17</v>
      </c>
      <c r="AI113">
        <v>3655</v>
      </c>
      <c r="AJ113">
        <v>17845</v>
      </c>
      <c r="AK113" s="2">
        <f>Kaggle_Books_Selling_Records[[#This Row],[Cost Price]]/100</f>
        <v>178.45</v>
      </c>
      <c r="AL113" s="2" t="s">
        <v>80</v>
      </c>
      <c r="AM113" s="2" t="s">
        <v>80</v>
      </c>
      <c r="AN113" s="2" t="s">
        <v>80</v>
      </c>
      <c r="AO113" s="2" t="s">
        <v>80</v>
      </c>
      <c r="AP113" s="2" t="s">
        <v>80</v>
      </c>
      <c r="AQ113" s="2" t="s">
        <v>80</v>
      </c>
      <c r="AR113" s="2" t="s">
        <v>80</v>
      </c>
      <c r="AS113" s="2" t="s">
        <v>80</v>
      </c>
      <c r="AT113" s="2" t="s">
        <v>80</v>
      </c>
      <c r="AU113" s="2" t="s">
        <v>80</v>
      </c>
      <c r="AV113" s="2" t="s">
        <v>80</v>
      </c>
      <c r="AW113" s="2" t="s">
        <v>80</v>
      </c>
      <c r="AX113" s="2" t="s">
        <v>80</v>
      </c>
      <c r="AY113" s="2" t="s">
        <v>80</v>
      </c>
      <c r="AZ113" s="2" t="s">
        <v>80</v>
      </c>
      <c r="BA113" s="2" t="s">
        <v>80</v>
      </c>
      <c r="BB113" s="2" t="s">
        <v>80</v>
      </c>
      <c r="BC113" s="2" t="s">
        <v>80</v>
      </c>
      <c r="BD113" s="2" t="s">
        <v>80</v>
      </c>
      <c r="BE113" s="2" t="s">
        <v>80</v>
      </c>
      <c r="BF113" s="2" t="s">
        <v>80</v>
      </c>
      <c r="BG113" s="2" t="s">
        <v>80</v>
      </c>
      <c r="BH113" s="2" t="s">
        <v>80</v>
      </c>
      <c r="BI113" s="2" t="s">
        <v>80</v>
      </c>
      <c r="BJ113" s="2" t="s">
        <v>80</v>
      </c>
      <c r="BK113" s="2" t="s">
        <v>80</v>
      </c>
      <c r="BL113" s="2" t="s">
        <v>80</v>
      </c>
      <c r="BM113" s="2" t="s">
        <v>80</v>
      </c>
      <c r="BN113" s="2" t="s">
        <v>80</v>
      </c>
      <c r="BO113" s="2" t="s">
        <v>80</v>
      </c>
      <c r="BP113" s="2" t="s">
        <v>80</v>
      </c>
    </row>
    <row r="114" spans="1:68" x14ac:dyDescent="0.25">
      <c r="A114">
        <v>113</v>
      </c>
      <c r="B114" s="1">
        <v>43127.192847222221</v>
      </c>
      <c r="C114" s="2" t="s">
        <v>403</v>
      </c>
      <c r="D114" s="3">
        <v>0.27569444444444446</v>
      </c>
      <c r="E114" s="2" t="s">
        <v>69</v>
      </c>
      <c r="F114">
        <v>1</v>
      </c>
      <c r="G114">
        <v>2018</v>
      </c>
      <c r="H114">
        <v>1</v>
      </c>
      <c r="I114">
        <v>27</v>
      </c>
      <c r="J114">
        <v>0</v>
      </c>
      <c r="K114">
        <v>0</v>
      </c>
      <c r="L114">
        <v>6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 s="2" t="s">
        <v>407</v>
      </c>
      <c r="T114" s="2" t="s">
        <v>83</v>
      </c>
      <c r="U114" s="2" t="s">
        <v>385</v>
      </c>
      <c r="V114" s="2" t="s">
        <v>73</v>
      </c>
      <c r="W114">
        <v>1</v>
      </c>
      <c r="X114" s="2" t="s">
        <v>74</v>
      </c>
      <c r="Y114">
        <v>215</v>
      </c>
      <c r="Z114">
        <v>85</v>
      </c>
      <c r="AA114" s="2" t="s">
        <v>408</v>
      </c>
      <c r="AB114" s="2" t="s">
        <v>131</v>
      </c>
      <c r="AC114">
        <v>695121</v>
      </c>
      <c r="AD114" s="2" t="s">
        <v>87</v>
      </c>
      <c r="AE114">
        <v>300</v>
      </c>
      <c r="AF114" s="2" t="s">
        <v>387</v>
      </c>
      <c r="AG114" s="2" t="s">
        <v>246</v>
      </c>
      <c r="AH114">
        <v>17</v>
      </c>
      <c r="AI114">
        <v>3655</v>
      </c>
      <c r="AJ114">
        <v>17845</v>
      </c>
      <c r="AK114" s="2">
        <f>Kaggle_Books_Selling_Records[[#This Row],[Cost Price]]/100</f>
        <v>178.45</v>
      </c>
      <c r="AL114" s="2" t="s">
        <v>80</v>
      </c>
      <c r="AM114" s="2" t="s">
        <v>80</v>
      </c>
      <c r="AN114" s="2" t="s">
        <v>80</v>
      </c>
      <c r="AO114" s="2" t="s">
        <v>80</v>
      </c>
      <c r="AP114" s="2" t="s">
        <v>80</v>
      </c>
      <c r="AQ114" s="2" t="s">
        <v>80</v>
      </c>
      <c r="AR114" s="2" t="s">
        <v>80</v>
      </c>
      <c r="AS114" s="2" t="s">
        <v>80</v>
      </c>
      <c r="AT114" s="2" t="s">
        <v>80</v>
      </c>
      <c r="AU114" s="2" t="s">
        <v>80</v>
      </c>
      <c r="AV114" s="2" t="s">
        <v>80</v>
      </c>
      <c r="AW114" s="2" t="s">
        <v>80</v>
      </c>
      <c r="AX114" s="2" t="s">
        <v>80</v>
      </c>
      <c r="AY114" s="2" t="s">
        <v>80</v>
      </c>
      <c r="AZ114" s="2" t="s">
        <v>80</v>
      </c>
      <c r="BA114" s="2" t="s">
        <v>80</v>
      </c>
      <c r="BB114" s="2" t="s">
        <v>80</v>
      </c>
      <c r="BC114" s="2" t="s">
        <v>80</v>
      </c>
      <c r="BD114" s="2" t="s">
        <v>80</v>
      </c>
      <c r="BE114" s="2" t="s">
        <v>80</v>
      </c>
      <c r="BF114" s="2" t="s">
        <v>80</v>
      </c>
      <c r="BG114" s="2" t="s">
        <v>80</v>
      </c>
      <c r="BH114" s="2" t="s">
        <v>80</v>
      </c>
      <c r="BI114" s="2" t="s">
        <v>80</v>
      </c>
      <c r="BJ114" s="2" t="s">
        <v>80</v>
      </c>
      <c r="BK114" s="2" t="s">
        <v>80</v>
      </c>
      <c r="BL114" s="2" t="s">
        <v>80</v>
      </c>
      <c r="BM114" s="2" t="s">
        <v>80</v>
      </c>
      <c r="BN114" s="2" t="s">
        <v>80</v>
      </c>
      <c r="BO114" s="2" t="s">
        <v>80</v>
      </c>
      <c r="BP114" s="2" t="s">
        <v>80</v>
      </c>
    </row>
    <row r="115" spans="1:68" x14ac:dyDescent="0.25">
      <c r="A115">
        <v>114</v>
      </c>
      <c r="B115" s="1">
        <v>43127.248703703706</v>
      </c>
      <c r="C115" s="2" t="s">
        <v>403</v>
      </c>
      <c r="D115" s="3">
        <v>0.33194444444444443</v>
      </c>
      <c r="E115" s="2" t="s">
        <v>69</v>
      </c>
      <c r="F115">
        <v>1</v>
      </c>
      <c r="G115">
        <v>2018</v>
      </c>
      <c r="H115">
        <v>1</v>
      </c>
      <c r="I115">
        <v>27</v>
      </c>
      <c r="J115">
        <v>0</v>
      </c>
      <c r="K115">
        <v>0</v>
      </c>
      <c r="L115">
        <v>6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1</v>
      </c>
      <c r="S115" s="2" t="s">
        <v>409</v>
      </c>
      <c r="T115" s="2" t="s">
        <v>71</v>
      </c>
      <c r="U115" s="2" t="s">
        <v>385</v>
      </c>
      <c r="V115" s="2" t="s">
        <v>73</v>
      </c>
      <c r="W115">
        <v>1</v>
      </c>
      <c r="X115" s="2" t="s">
        <v>74</v>
      </c>
      <c r="Y115">
        <v>215</v>
      </c>
      <c r="Z115">
        <v>85</v>
      </c>
      <c r="AA115" s="2" t="s">
        <v>410</v>
      </c>
      <c r="AB115" s="2" t="s">
        <v>181</v>
      </c>
      <c r="AC115">
        <v>110034</v>
      </c>
      <c r="AD115" s="2" t="s">
        <v>87</v>
      </c>
      <c r="AE115">
        <v>300</v>
      </c>
      <c r="AF115" s="2" t="s">
        <v>387</v>
      </c>
      <c r="AG115" s="2" t="s">
        <v>246</v>
      </c>
      <c r="AH115">
        <v>17</v>
      </c>
      <c r="AI115">
        <v>3655</v>
      </c>
      <c r="AJ115">
        <v>17845</v>
      </c>
      <c r="AK115" s="2">
        <f>Kaggle_Books_Selling_Records[[#This Row],[Cost Price]]/100</f>
        <v>178.45</v>
      </c>
      <c r="AL115" s="2" t="s">
        <v>80</v>
      </c>
      <c r="AM115" s="2" t="s">
        <v>80</v>
      </c>
      <c r="AN115" s="2" t="s">
        <v>80</v>
      </c>
      <c r="AO115" s="2" t="s">
        <v>80</v>
      </c>
      <c r="AP115" s="2" t="s">
        <v>80</v>
      </c>
      <c r="AQ115" s="2" t="s">
        <v>80</v>
      </c>
      <c r="AR115" s="2" t="s">
        <v>80</v>
      </c>
      <c r="AS115" s="2" t="s">
        <v>80</v>
      </c>
      <c r="AT115" s="2" t="s">
        <v>80</v>
      </c>
      <c r="AU115" s="2" t="s">
        <v>80</v>
      </c>
      <c r="AV115" s="2" t="s">
        <v>80</v>
      </c>
      <c r="AW115" s="2" t="s">
        <v>80</v>
      </c>
      <c r="AX115" s="2" t="s">
        <v>80</v>
      </c>
      <c r="AY115" s="2" t="s">
        <v>80</v>
      </c>
      <c r="AZ115" s="2" t="s">
        <v>80</v>
      </c>
      <c r="BA115" s="2" t="s">
        <v>80</v>
      </c>
      <c r="BB115" s="2" t="s">
        <v>80</v>
      </c>
      <c r="BC115" s="2" t="s">
        <v>80</v>
      </c>
      <c r="BD115" s="2" t="s">
        <v>80</v>
      </c>
      <c r="BE115" s="2" t="s">
        <v>80</v>
      </c>
      <c r="BF115" s="2" t="s">
        <v>80</v>
      </c>
      <c r="BG115" s="2" t="s">
        <v>80</v>
      </c>
      <c r="BH115" s="2" t="s">
        <v>80</v>
      </c>
      <c r="BI115" s="2" t="s">
        <v>80</v>
      </c>
      <c r="BJ115" s="2" t="s">
        <v>80</v>
      </c>
      <c r="BK115" s="2" t="s">
        <v>80</v>
      </c>
      <c r="BL115" s="2" t="s">
        <v>80</v>
      </c>
      <c r="BM115" s="2" t="s">
        <v>80</v>
      </c>
      <c r="BN115" s="2" t="s">
        <v>80</v>
      </c>
      <c r="BO115" s="2" t="s">
        <v>80</v>
      </c>
      <c r="BP115" s="2" t="s">
        <v>80</v>
      </c>
    </row>
    <row r="116" spans="1:68" x14ac:dyDescent="0.25">
      <c r="A116">
        <v>115</v>
      </c>
      <c r="B116" s="1">
        <v>43127.281099537038</v>
      </c>
      <c r="C116" s="2" t="s">
        <v>403</v>
      </c>
      <c r="D116" s="3">
        <v>0.36388888888888887</v>
      </c>
      <c r="E116" s="2" t="s">
        <v>69</v>
      </c>
      <c r="F116">
        <v>1</v>
      </c>
      <c r="G116">
        <v>2018</v>
      </c>
      <c r="H116">
        <v>1</v>
      </c>
      <c r="I116">
        <v>27</v>
      </c>
      <c r="J116">
        <v>0</v>
      </c>
      <c r="K116">
        <v>0</v>
      </c>
      <c r="L116">
        <v>6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 s="2" t="s">
        <v>411</v>
      </c>
      <c r="T116" s="2" t="s">
        <v>83</v>
      </c>
      <c r="U116" s="2" t="s">
        <v>385</v>
      </c>
      <c r="V116" s="2" t="s">
        <v>73</v>
      </c>
      <c r="W116">
        <v>1</v>
      </c>
      <c r="X116" s="2" t="s">
        <v>74</v>
      </c>
      <c r="Y116">
        <v>215</v>
      </c>
      <c r="Z116">
        <v>85</v>
      </c>
      <c r="AA116" s="2" t="s">
        <v>412</v>
      </c>
      <c r="AB116" s="2" t="s">
        <v>137</v>
      </c>
      <c r="AC116">
        <v>226008</v>
      </c>
      <c r="AD116" s="2" t="s">
        <v>87</v>
      </c>
      <c r="AE116">
        <v>300</v>
      </c>
      <c r="AF116" s="2" t="s">
        <v>387</v>
      </c>
      <c r="AG116" s="2" t="s">
        <v>246</v>
      </c>
      <c r="AH116">
        <v>17</v>
      </c>
      <c r="AI116">
        <v>3655</v>
      </c>
      <c r="AJ116">
        <v>17845</v>
      </c>
      <c r="AK116" s="2">
        <f>Kaggle_Books_Selling_Records[[#This Row],[Cost Price]]/100</f>
        <v>178.45</v>
      </c>
      <c r="AL116" s="2" t="s">
        <v>80</v>
      </c>
      <c r="AM116" s="2" t="s">
        <v>80</v>
      </c>
      <c r="AN116" s="2" t="s">
        <v>80</v>
      </c>
      <c r="AO116" s="2" t="s">
        <v>80</v>
      </c>
      <c r="AP116" s="2" t="s">
        <v>80</v>
      </c>
      <c r="AQ116" s="2" t="s">
        <v>80</v>
      </c>
      <c r="AR116" s="2" t="s">
        <v>80</v>
      </c>
      <c r="AS116" s="2" t="s">
        <v>80</v>
      </c>
      <c r="AT116" s="2" t="s">
        <v>80</v>
      </c>
      <c r="AU116" s="2" t="s">
        <v>80</v>
      </c>
      <c r="AV116" s="2" t="s">
        <v>80</v>
      </c>
      <c r="AW116" s="2" t="s">
        <v>80</v>
      </c>
      <c r="AX116" s="2" t="s">
        <v>80</v>
      </c>
      <c r="AY116" s="2" t="s">
        <v>80</v>
      </c>
      <c r="AZ116" s="2" t="s">
        <v>80</v>
      </c>
      <c r="BA116" s="2" t="s">
        <v>80</v>
      </c>
      <c r="BB116" s="2" t="s">
        <v>80</v>
      </c>
      <c r="BC116" s="2" t="s">
        <v>80</v>
      </c>
      <c r="BD116" s="2" t="s">
        <v>80</v>
      </c>
      <c r="BE116" s="2" t="s">
        <v>80</v>
      </c>
      <c r="BF116" s="2" t="s">
        <v>80</v>
      </c>
      <c r="BG116" s="2" t="s">
        <v>80</v>
      </c>
      <c r="BH116" s="2" t="s">
        <v>80</v>
      </c>
      <c r="BI116" s="2" t="s">
        <v>80</v>
      </c>
      <c r="BJ116" s="2" t="s">
        <v>80</v>
      </c>
      <c r="BK116" s="2" t="s">
        <v>80</v>
      </c>
      <c r="BL116" s="2" t="s">
        <v>80</v>
      </c>
      <c r="BM116" s="2" t="s">
        <v>80</v>
      </c>
      <c r="BN116" s="2" t="s">
        <v>80</v>
      </c>
      <c r="BO116" s="2" t="s">
        <v>80</v>
      </c>
      <c r="BP116" s="2" t="s">
        <v>80</v>
      </c>
    </row>
    <row r="117" spans="1:68" x14ac:dyDescent="0.25">
      <c r="A117">
        <v>116</v>
      </c>
      <c r="B117" s="1">
        <v>43127.387476851851</v>
      </c>
      <c r="C117" s="2" t="s">
        <v>403</v>
      </c>
      <c r="D117" s="3">
        <v>0.47013888888888888</v>
      </c>
      <c r="E117" s="2" t="s">
        <v>69</v>
      </c>
      <c r="F117">
        <v>1</v>
      </c>
      <c r="G117">
        <v>2018</v>
      </c>
      <c r="H117">
        <v>1</v>
      </c>
      <c r="I117">
        <v>27</v>
      </c>
      <c r="J117">
        <v>0</v>
      </c>
      <c r="K117">
        <v>0</v>
      </c>
      <c r="L117">
        <v>6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 s="2" t="s">
        <v>413</v>
      </c>
      <c r="T117" s="2" t="s">
        <v>71</v>
      </c>
      <c r="U117" s="2" t="s">
        <v>398</v>
      </c>
      <c r="V117" s="2" t="s">
        <v>73</v>
      </c>
      <c r="W117">
        <v>1</v>
      </c>
      <c r="X117" s="2" t="s">
        <v>74</v>
      </c>
      <c r="Y117">
        <v>225</v>
      </c>
      <c r="Z117">
        <v>85</v>
      </c>
      <c r="AA117" s="2" t="s">
        <v>414</v>
      </c>
      <c r="AB117" s="2" t="s">
        <v>86</v>
      </c>
      <c r="AC117">
        <v>629171</v>
      </c>
      <c r="AD117" s="2" t="s">
        <v>193</v>
      </c>
      <c r="AE117">
        <v>310</v>
      </c>
      <c r="AF117" s="2" t="s">
        <v>399</v>
      </c>
      <c r="AG117" s="2" t="s">
        <v>400</v>
      </c>
      <c r="AH117">
        <v>18</v>
      </c>
      <c r="AI117">
        <v>405</v>
      </c>
      <c r="AJ117">
        <v>1845</v>
      </c>
      <c r="AK117" s="2">
        <f>Kaggle_Books_Selling_Records[[#This Row],[Cost Price]]/100</f>
        <v>18.45</v>
      </c>
      <c r="AL117" s="2" t="s">
        <v>80</v>
      </c>
      <c r="AM117" s="2" t="s">
        <v>80</v>
      </c>
      <c r="AN117" s="2" t="s">
        <v>80</v>
      </c>
      <c r="AO117" s="2" t="s">
        <v>80</v>
      </c>
      <c r="AP117" s="2" t="s">
        <v>80</v>
      </c>
      <c r="AQ117" s="2" t="s">
        <v>80</v>
      </c>
      <c r="AR117" s="2" t="s">
        <v>80</v>
      </c>
      <c r="AS117" s="2" t="s">
        <v>80</v>
      </c>
      <c r="AT117" s="2" t="s">
        <v>80</v>
      </c>
      <c r="AU117" s="2" t="s">
        <v>80</v>
      </c>
      <c r="AV117" s="2" t="s">
        <v>80</v>
      </c>
      <c r="AW117" s="2" t="s">
        <v>80</v>
      </c>
      <c r="AX117" s="2" t="s">
        <v>80</v>
      </c>
      <c r="AY117" s="2" t="s">
        <v>80</v>
      </c>
      <c r="AZ117" s="2" t="s">
        <v>80</v>
      </c>
      <c r="BA117" s="2" t="s">
        <v>80</v>
      </c>
      <c r="BB117" s="2" t="s">
        <v>80</v>
      </c>
      <c r="BC117" s="2" t="s">
        <v>80</v>
      </c>
      <c r="BD117" s="2" t="s">
        <v>80</v>
      </c>
      <c r="BE117" s="2" t="s">
        <v>80</v>
      </c>
      <c r="BF117" s="2" t="s">
        <v>80</v>
      </c>
      <c r="BG117" s="2" t="s">
        <v>80</v>
      </c>
      <c r="BH117" s="2" t="s">
        <v>80</v>
      </c>
      <c r="BI117" s="2" t="s">
        <v>80</v>
      </c>
      <c r="BJ117" s="2" t="s">
        <v>80</v>
      </c>
      <c r="BK117" s="2" t="s">
        <v>80</v>
      </c>
      <c r="BL117" s="2" t="s">
        <v>80</v>
      </c>
      <c r="BM117" s="2" t="s">
        <v>80</v>
      </c>
      <c r="BN117" s="2" t="s">
        <v>80</v>
      </c>
      <c r="BO117" s="2" t="s">
        <v>80</v>
      </c>
      <c r="BP117" s="2" t="s">
        <v>80</v>
      </c>
    </row>
    <row r="118" spans="1:68" x14ac:dyDescent="0.25">
      <c r="A118">
        <v>117</v>
      </c>
      <c r="B118" s="1">
        <v>43127.411631944444</v>
      </c>
      <c r="C118" s="2" t="s">
        <v>403</v>
      </c>
      <c r="D118" s="3">
        <v>0.49444444444444446</v>
      </c>
      <c r="E118" s="2" t="s">
        <v>69</v>
      </c>
      <c r="F118">
        <v>1</v>
      </c>
      <c r="G118">
        <v>2018</v>
      </c>
      <c r="H118">
        <v>1</v>
      </c>
      <c r="I118">
        <v>27</v>
      </c>
      <c r="J118">
        <v>0</v>
      </c>
      <c r="K118">
        <v>0</v>
      </c>
      <c r="L118">
        <v>6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 s="2" t="s">
        <v>415</v>
      </c>
      <c r="T118" s="2" t="s">
        <v>83</v>
      </c>
      <c r="U118" s="2" t="s">
        <v>218</v>
      </c>
      <c r="V118" s="2" t="s">
        <v>73</v>
      </c>
      <c r="W118">
        <v>1</v>
      </c>
      <c r="X118" s="2" t="s">
        <v>74</v>
      </c>
      <c r="Y118">
        <v>465</v>
      </c>
      <c r="Z118">
        <v>85</v>
      </c>
      <c r="AA118" s="2" t="s">
        <v>362</v>
      </c>
      <c r="AB118" s="2" t="s">
        <v>312</v>
      </c>
      <c r="AC118">
        <v>700034</v>
      </c>
      <c r="AD118" s="2" t="s">
        <v>77</v>
      </c>
      <c r="AE118">
        <v>550</v>
      </c>
      <c r="AF118" s="2" t="s">
        <v>220</v>
      </c>
      <c r="AG118" s="2" t="s">
        <v>221</v>
      </c>
      <c r="AH118">
        <v>13</v>
      </c>
      <c r="AI118">
        <v>6045</v>
      </c>
      <c r="AJ118">
        <v>40455</v>
      </c>
      <c r="AK118" s="2">
        <f>Kaggle_Books_Selling_Records[[#This Row],[Cost Price]]/100</f>
        <v>404.55</v>
      </c>
      <c r="AL118" s="2" t="s">
        <v>80</v>
      </c>
      <c r="AM118" s="2" t="s">
        <v>80</v>
      </c>
      <c r="AN118" s="2" t="s">
        <v>80</v>
      </c>
      <c r="AO118" s="2" t="s">
        <v>80</v>
      </c>
      <c r="AP118" s="2" t="s">
        <v>80</v>
      </c>
      <c r="AQ118" s="2" t="s">
        <v>80</v>
      </c>
      <c r="AR118" s="2" t="s">
        <v>80</v>
      </c>
      <c r="AS118" s="2" t="s">
        <v>80</v>
      </c>
      <c r="AT118" s="2" t="s">
        <v>80</v>
      </c>
      <c r="AU118" s="2" t="s">
        <v>80</v>
      </c>
      <c r="AV118" s="2" t="s">
        <v>80</v>
      </c>
      <c r="AW118" s="2" t="s">
        <v>80</v>
      </c>
      <c r="AX118" s="2" t="s">
        <v>80</v>
      </c>
      <c r="AY118" s="2" t="s">
        <v>80</v>
      </c>
      <c r="AZ118" s="2" t="s">
        <v>80</v>
      </c>
      <c r="BA118" s="2" t="s">
        <v>80</v>
      </c>
      <c r="BB118" s="2" t="s">
        <v>80</v>
      </c>
      <c r="BC118" s="2" t="s">
        <v>80</v>
      </c>
      <c r="BD118" s="2" t="s">
        <v>80</v>
      </c>
      <c r="BE118" s="2" t="s">
        <v>80</v>
      </c>
      <c r="BF118" s="2" t="s">
        <v>80</v>
      </c>
      <c r="BG118" s="2" t="s">
        <v>80</v>
      </c>
      <c r="BH118" s="2" t="s">
        <v>80</v>
      </c>
      <c r="BI118" s="2" t="s">
        <v>80</v>
      </c>
      <c r="BJ118" s="2" t="s">
        <v>80</v>
      </c>
      <c r="BK118" s="2" t="s">
        <v>80</v>
      </c>
      <c r="BL118" s="2" t="s">
        <v>80</v>
      </c>
      <c r="BM118" s="2" t="s">
        <v>80</v>
      </c>
      <c r="BN118" s="2" t="s">
        <v>80</v>
      </c>
      <c r="BO118" s="2" t="s">
        <v>80</v>
      </c>
      <c r="BP118" s="2" t="s">
        <v>80</v>
      </c>
    </row>
    <row r="119" spans="1:68" x14ac:dyDescent="0.25">
      <c r="A119">
        <v>118</v>
      </c>
      <c r="B119" s="1">
        <v>43128.012372685182</v>
      </c>
      <c r="C119" s="2" t="s">
        <v>416</v>
      </c>
      <c r="D119" s="3">
        <v>9.5138888888888884E-2</v>
      </c>
      <c r="E119" s="2" t="s">
        <v>69</v>
      </c>
      <c r="F119">
        <v>1</v>
      </c>
      <c r="G119">
        <v>2018</v>
      </c>
      <c r="H119">
        <v>1</v>
      </c>
      <c r="I119">
        <v>28</v>
      </c>
      <c r="J119">
        <v>0</v>
      </c>
      <c r="K119">
        <v>0</v>
      </c>
      <c r="L119">
        <v>7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1</v>
      </c>
      <c r="S119" s="2" t="s">
        <v>417</v>
      </c>
      <c r="T119" s="2" t="s">
        <v>71</v>
      </c>
      <c r="U119" s="2" t="s">
        <v>129</v>
      </c>
      <c r="V119" s="2" t="s">
        <v>73</v>
      </c>
      <c r="W119">
        <v>1</v>
      </c>
      <c r="X119" s="2" t="s">
        <v>74</v>
      </c>
      <c r="Y119">
        <v>610</v>
      </c>
      <c r="Z119">
        <v>85</v>
      </c>
      <c r="AA119" s="2" t="s">
        <v>418</v>
      </c>
      <c r="AB119" s="2" t="s">
        <v>86</v>
      </c>
      <c r="AC119">
        <v>620015</v>
      </c>
      <c r="AD119" s="2" t="s">
        <v>87</v>
      </c>
      <c r="AE119">
        <v>695</v>
      </c>
      <c r="AF119" s="2" t="s">
        <v>132</v>
      </c>
      <c r="AG119" s="2" t="s">
        <v>133</v>
      </c>
      <c r="AH119">
        <v>17</v>
      </c>
      <c r="AI119">
        <v>1037</v>
      </c>
      <c r="AJ119">
        <v>5063</v>
      </c>
      <c r="AK119" s="2">
        <f>Kaggle_Books_Selling_Records[[#This Row],[Cost Price]]/100</f>
        <v>50.63</v>
      </c>
      <c r="AL119" s="2" t="s">
        <v>80</v>
      </c>
      <c r="AM119" s="2" t="s">
        <v>80</v>
      </c>
      <c r="AN119" s="2" t="s">
        <v>80</v>
      </c>
      <c r="AO119" s="2" t="s">
        <v>80</v>
      </c>
      <c r="AP119" s="2" t="s">
        <v>80</v>
      </c>
      <c r="AQ119" s="2" t="s">
        <v>80</v>
      </c>
      <c r="AR119" s="2" t="s">
        <v>80</v>
      </c>
      <c r="AS119" s="2" t="s">
        <v>80</v>
      </c>
      <c r="AT119" s="2" t="s">
        <v>80</v>
      </c>
      <c r="AU119" s="2" t="s">
        <v>80</v>
      </c>
      <c r="AV119" s="2" t="s">
        <v>80</v>
      </c>
      <c r="AW119" s="2" t="s">
        <v>80</v>
      </c>
      <c r="AX119" s="2" t="s">
        <v>80</v>
      </c>
      <c r="AY119" s="2" t="s">
        <v>80</v>
      </c>
      <c r="AZ119" s="2" t="s">
        <v>80</v>
      </c>
      <c r="BA119" s="2" t="s">
        <v>80</v>
      </c>
      <c r="BB119" s="2" t="s">
        <v>80</v>
      </c>
      <c r="BC119" s="2" t="s">
        <v>80</v>
      </c>
      <c r="BD119" s="2" t="s">
        <v>80</v>
      </c>
      <c r="BE119" s="2" t="s">
        <v>80</v>
      </c>
      <c r="BF119" s="2" t="s">
        <v>80</v>
      </c>
      <c r="BG119" s="2" t="s">
        <v>80</v>
      </c>
      <c r="BH119" s="2" t="s">
        <v>80</v>
      </c>
      <c r="BI119" s="2" t="s">
        <v>80</v>
      </c>
      <c r="BJ119" s="2" t="s">
        <v>80</v>
      </c>
      <c r="BK119" s="2" t="s">
        <v>80</v>
      </c>
      <c r="BL119" s="2" t="s">
        <v>80</v>
      </c>
      <c r="BM119" s="2" t="s">
        <v>80</v>
      </c>
      <c r="BN119" s="2" t="s">
        <v>80</v>
      </c>
      <c r="BO119" s="2" t="s">
        <v>80</v>
      </c>
      <c r="BP119" s="2" t="s">
        <v>80</v>
      </c>
    </row>
    <row r="120" spans="1:68" x14ac:dyDescent="0.25">
      <c r="A120">
        <v>119</v>
      </c>
      <c r="B120" s="1">
        <v>43128.087488425925</v>
      </c>
      <c r="C120" s="2" t="s">
        <v>416</v>
      </c>
      <c r="D120" s="3">
        <v>0.1701388888888889</v>
      </c>
      <c r="E120" s="2" t="s">
        <v>69</v>
      </c>
      <c r="F120">
        <v>1</v>
      </c>
      <c r="G120">
        <v>2018</v>
      </c>
      <c r="H120">
        <v>1</v>
      </c>
      <c r="I120">
        <v>28</v>
      </c>
      <c r="J120">
        <v>0</v>
      </c>
      <c r="K120">
        <v>0</v>
      </c>
      <c r="L120">
        <v>7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 s="2" t="s">
        <v>419</v>
      </c>
      <c r="T120" s="2" t="s">
        <v>83</v>
      </c>
      <c r="U120" s="2" t="s">
        <v>129</v>
      </c>
      <c r="V120" s="2" t="s">
        <v>73</v>
      </c>
      <c r="W120">
        <v>1</v>
      </c>
      <c r="X120" s="2" t="s">
        <v>74</v>
      </c>
      <c r="Y120">
        <v>610</v>
      </c>
      <c r="Z120">
        <v>85</v>
      </c>
      <c r="AA120" s="2" t="s">
        <v>420</v>
      </c>
      <c r="AB120" s="2" t="s">
        <v>421</v>
      </c>
      <c r="AC120">
        <v>600040</v>
      </c>
      <c r="AD120" s="2" t="s">
        <v>87</v>
      </c>
      <c r="AE120">
        <v>695</v>
      </c>
      <c r="AF120" s="2" t="s">
        <v>132</v>
      </c>
      <c r="AG120" s="2" t="s">
        <v>133</v>
      </c>
      <c r="AH120">
        <v>17</v>
      </c>
      <c r="AI120">
        <v>1037</v>
      </c>
      <c r="AJ120">
        <v>5063</v>
      </c>
      <c r="AK120" s="2">
        <f>Kaggle_Books_Selling_Records[[#This Row],[Cost Price]]/100</f>
        <v>50.63</v>
      </c>
      <c r="AL120" s="2" t="s">
        <v>80</v>
      </c>
      <c r="AM120" s="2" t="s">
        <v>80</v>
      </c>
      <c r="AN120" s="2" t="s">
        <v>80</v>
      </c>
      <c r="AO120" s="2" t="s">
        <v>80</v>
      </c>
      <c r="AP120" s="2" t="s">
        <v>80</v>
      </c>
      <c r="AQ120" s="2" t="s">
        <v>80</v>
      </c>
      <c r="AR120" s="2" t="s">
        <v>80</v>
      </c>
      <c r="AS120" s="2" t="s">
        <v>80</v>
      </c>
      <c r="AT120" s="2" t="s">
        <v>80</v>
      </c>
      <c r="AU120" s="2" t="s">
        <v>80</v>
      </c>
      <c r="AV120" s="2" t="s">
        <v>80</v>
      </c>
      <c r="AW120" s="2" t="s">
        <v>80</v>
      </c>
      <c r="AX120" s="2" t="s">
        <v>80</v>
      </c>
      <c r="AY120" s="2" t="s">
        <v>80</v>
      </c>
      <c r="AZ120" s="2" t="s">
        <v>80</v>
      </c>
      <c r="BA120" s="2" t="s">
        <v>80</v>
      </c>
      <c r="BB120" s="2" t="s">
        <v>80</v>
      </c>
      <c r="BC120" s="2" t="s">
        <v>80</v>
      </c>
      <c r="BD120" s="2" t="s">
        <v>80</v>
      </c>
      <c r="BE120" s="2" t="s">
        <v>80</v>
      </c>
      <c r="BF120" s="2" t="s">
        <v>80</v>
      </c>
      <c r="BG120" s="2" t="s">
        <v>80</v>
      </c>
      <c r="BH120" s="2" t="s">
        <v>80</v>
      </c>
      <c r="BI120" s="2" t="s">
        <v>80</v>
      </c>
      <c r="BJ120" s="2" t="s">
        <v>80</v>
      </c>
      <c r="BK120" s="2" t="s">
        <v>80</v>
      </c>
      <c r="BL120" s="2" t="s">
        <v>80</v>
      </c>
      <c r="BM120" s="2" t="s">
        <v>80</v>
      </c>
      <c r="BN120" s="2" t="s">
        <v>80</v>
      </c>
      <c r="BO120" s="2" t="s">
        <v>80</v>
      </c>
      <c r="BP120" s="2" t="s">
        <v>80</v>
      </c>
    </row>
    <row r="121" spans="1:68" x14ac:dyDescent="0.25">
      <c r="A121">
        <v>120</v>
      </c>
      <c r="B121" s="1">
        <v>43128.112199074072</v>
      </c>
      <c r="C121" s="2" t="s">
        <v>416</v>
      </c>
      <c r="D121" s="3">
        <v>0.19513888888888889</v>
      </c>
      <c r="E121" s="2" t="s">
        <v>69</v>
      </c>
      <c r="F121">
        <v>1</v>
      </c>
      <c r="G121">
        <v>2018</v>
      </c>
      <c r="H121">
        <v>1</v>
      </c>
      <c r="I121">
        <v>28</v>
      </c>
      <c r="J121">
        <v>0</v>
      </c>
      <c r="K121">
        <v>0</v>
      </c>
      <c r="L121">
        <v>7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1</v>
      </c>
      <c r="S121" s="2" t="s">
        <v>422</v>
      </c>
      <c r="T121" s="2" t="s">
        <v>71</v>
      </c>
      <c r="U121" s="2" t="s">
        <v>374</v>
      </c>
      <c r="V121" s="2" t="s">
        <v>73</v>
      </c>
      <c r="W121">
        <v>1</v>
      </c>
      <c r="X121" s="2" t="s">
        <v>74</v>
      </c>
      <c r="Y121">
        <v>690</v>
      </c>
      <c r="Z121">
        <v>85</v>
      </c>
      <c r="AA121" s="2" t="s">
        <v>362</v>
      </c>
      <c r="AB121" s="2" t="s">
        <v>312</v>
      </c>
      <c r="AC121">
        <v>700064</v>
      </c>
      <c r="AD121" s="2" t="s">
        <v>77</v>
      </c>
      <c r="AE121">
        <v>775</v>
      </c>
      <c r="AF121" s="2" t="s">
        <v>376</v>
      </c>
      <c r="AG121" s="2" t="s">
        <v>377</v>
      </c>
      <c r="AH121">
        <v>13</v>
      </c>
      <c r="AI121">
        <v>897</v>
      </c>
      <c r="AJ121">
        <v>6003</v>
      </c>
      <c r="AK121" s="2">
        <f>Kaggle_Books_Selling_Records[[#This Row],[Cost Price]]/100</f>
        <v>60.03</v>
      </c>
      <c r="AL121" s="2" t="s">
        <v>80</v>
      </c>
      <c r="AM121" s="2" t="s">
        <v>80</v>
      </c>
      <c r="AN121" s="2" t="s">
        <v>80</v>
      </c>
      <c r="AO121" s="2" t="s">
        <v>80</v>
      </c>
      <c r="AP121" s="2" t="s">
        <v>80</v>
      </c>
      <c r="AQ121" s="2" t="s">
        <v>80</v>
      </c>
      <c r="AR121" s="2" t="s">
        <v>80</v>
      </c>
      <c r="AS121" s="2" t="s">
        <v>80</v>
      </c>
      <c r="AT121" s="2" t="s">
        <v>80</v>
      </c>
      <c r="AU121" s="2" t="s">
        <v>80</v>
      </c>
      <c r="AV121" s="2" t="s">
        <v>80</v>
      </c>
      <c r="AW121" s="2" t="s">
        <v>80</v>
      </c>
      <c r="AX121" s="2" t="s">
        <v>80</v>
      </c>
      <c r="AY121" s="2" t="s">
        <v>80</v>
      </c>
      <c r="AZ121" s="2" t="s">
        <v>80</v>
      </c>
      <c r="BA121" s="2" t="s">
        <v>80</v>
      </c>
      <c r="BB121" s="2" t="s">
        <v>80</v>
      </c>
      <c r="BC121" s="2" t="s">
        <v>80</v>
      </c>
      <c r="BD121" s="2" t="s">
        <v>80</v>
      </c>
      <c r="BE121" s="2" t="s">
        <v>80</v>
      </c>
      <c r="BF121" s="2" t="s">
        <v>80</v>
      </c>
      <c r="BG121" s="2" t="s">
        <v>80</v>
      </c>
      <c r="BH121" s="2" t="s">
        <v>80</v>
      </c>
      <c r="BI121" s="2" t="s">
        <v>80</v>
      </c>
      <c r="BJ121" s="2" t="s">
        <v>80</v>
      </c>
      <c r="BK121" s="2" t="s">
        <v>80</v>
      </c>
      <c r="BL121" s="2" t="s">
        <v>80</v>
      </c>
      <c r="BM121" s="2" t="s">
        <v>80</v>
      </c>
      <c r="BN121" s="2" t="s">
        <v>80</v>
      </c>
      <c r="BO121" s="2" t="s">
        <v>80</v>
      </c>
      <c r="BP121" s="2" t="s">
        <v>80</v>
      </c>
    </row>
    <row r="122" spans="1:68" x14ac:dyDescent="0.25">
      <c r="A122">
        <v>121</v>
      </c>
      <c r="B122" s="1">
        <v>43128.350902777776</v>
      </c>
      <c r="C122" s="2" t="s">
        <v>416</v>
      </c>
      <c r="D122" s="3">
        <v>0.43402777777777779</v>
      </c>
      <c r="E122" s="2" t="s">
        <v>69</v>
      </c>
      <c r="F122">
        <v>1</v>
      </c>
      <c r="G122">
        <v>2018</v>
      </c>
      <c r="H122">
        <v>1</v>
      </c>
      <c r="I122">
        <v>28</v>
      </c>
      <c r="J122">
        <v>0</v>
      </c>
      <c r="K122">
        <v>0</v>
      </c>
      <c r="L122">
        <v>7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 s="2" t="s">
        <v>423</v>
      </c>
      <c r="T122" s="2" t="s">
        <v>83</v>
      </c>
      <c r="U122" s="2" t="s">
        <v>385</v>
      </c>
      <c r="V122" s="2" t="s">
        <v>73</v>
      </c>
      <c r="W122">
        <v>1</v>
      </c>
      <c r="X122" s="2" t="s">
        <v>74</v>
      </c>
      <c r="Y122">
        <v>215</v>
      </c>
      <c r="Z122">
        <v>85</v>
      </c>
      <c r="AA122" s="2" t="s">
        <v>192</v>
      </c>
      <c r="AB122" s="2" t="s">
        <v>151</v>
      </c>
      <c r="AC122">
        <v>400016</v>
      </c>
      <c r="AD122" s="2" t="s">
        <v>87</v>
      </c>
      <c r="AE122">
        <v>300</v>
      </c>
      <c r="AF122" s="2" t="s">
        <v>387</v>
      </c>
      <c r="AG122" s="2" t="s">
        <v>246</v>
      </c>
      <c r="AH122">
        <v>17</v>
      </c>
      <c r="AI122">
        <v>3655</v>
      </c>
      <c r="AJ122">
        <v>17845</v>
      </c>
      <c r="AK122" s="2">
        <f>Kaggle_Books_Selling_Records[[#This Row],[Cost Price]]/100</f>
        <v>178.45</v>
      </c>
      <c r="AL122" s="2" t="s">
        <v>80</v>
      </c>
      <c r="AM122" s="2" t="s">
        <v>80</v>
      </c>
      <c r="AN122" s="2" t="s">
        <v>80</v>
      </c>
      <c r="AO122" s="2" t="s">
        <v>80</v>
      </c>
      <c r="AP122" s="2" t="s">
        <v>80</v>
      </c>
      <c r="AQ122" s="2" t="s">
        <v>80</v>
      </c>
      <c r="AR122" s="2" t="s">
        <v>80</v>
      </c>
      <c r="AS122" s="2" t="s">
        <v>80</v>
      </c>
      <c r="AT122" s="2" t="s">
        <v>80</v>
      </c>
      <c r="AU122" s="2" t="s">
        <v>80</v>
      </c>
      <c r="AV122" s="2" t="s">
        <v>80</v>
      </c>
      <c r="AW122" s="2" t="s">
        <v>80</v>
      </c>
      <c r="AX122" s="2" t="s">
        <v>80</v>
      </c>
      <c r="AY122" s="2" t="s">
        <v>80</v>
      </c>
      <c r="AZ122" s="2" t="s">
        <v>80</v>
      </c>
      <c r="BA122" s="2" t="s">
        <v>80</v>
      </c>
      <c r="BB122" s="2" t="s">
        <v>80</v>
      </c>
      <c r="BC122" s="2" t="s">
        <v>80</v>
      </c>
      <c r="BD122" s="2" t="s">
        <v>80</v>
      </c>
      <c r="BE122" s="2" t="s">
        <v>80</v>
      </c>
      <c r="BF122" s="2" t="s">
        <v>80</v>
      </c>
      <c r="BG122" s="2" t="s">
        <v>80</v>
      </c>
      <c r="BH122" s="2" t="s">
        <v>80</v>
      </c>
      <c r="BI122" s="2" t="s">
        <v>80</v>
      </c>
      <c r="BJ122" s="2" t="s">
        <v>80</v>
      </c>
      <c r="BK122" s="2" t="s">
        <v>80</v>
      </c>
      <c r="BL122" s="2" t="s">
        <v>80</v>
      </c>
      <c r="BM122" s="2" t="s">
        <v>80</v>
      </c>
      <c r="BN122" s="2" t="s">
        <v>80</v>
      </c>
      <c r="BO122" s="2" t="s">
        <v>80</v>
      </c>
      <c r="BP122" s="2" t="s">
        <v>80</v>
      </c>
    </row>
    <row r="123" spans="1:68" x14ac:dyDescent="0.25">
      <c r="A123">
        <v>122</v>
      </c>
      <c r="B123" s="1">
        <v>43129.403263888889</v>
      </c>
      <c r="C123" s="2" t="s">
        <v>424</v>
      </c>
      <c r="D123" s="3">
        <v>0.4861111111111111</v>
      </c>
      <c r="E123" s="2" t="s">
        <v>69</v>
      </c>
      <c r="F123">
        <v>1</v>
      </c>
      <c r="G123">
        <v>2018</v>
      </c>
      <c r="H123">
        <v>1</v>
      </c>
      <c r="I123">
        <v>29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 s="2" t="s">
        <v>425</v>
      </c>
      <c r="T123" s="2" t="s">
        <v>71</v>
      </c>
      <c r="U123" s="2" t="s">
        <v>129</v>
      </c>
      <c r="V123" s="2" t="s">
        <v>73</v>
      </c>
      <c r="W123">
        <v>1</v>
      </c>
      <c r="X123" s="2" t="s">
        <v>74</v>
      </c>
      <c r="Y123">
        <v>610</v>
      </c>
      <c r="Z123">
        <v>85</v>
      </c>
      <c r="AA123" s="2" t="s">
        <v>336</v>
      </c>
      <c r="AB123" s="2" t="s">
        <v>154</v>
      </c>
      <c r="AC123">
        <v>313003</v>
      </c>
      <c r="AD123" s="2" t="s">
        <v>87</v>
      </c>
      <c r="AE123">
        <v>695</v>
      </c>
      <c r="AF123" s="2" t="s">
        <v>132</v>
      </c>
      <c r="AG123" s="2" t="s">
        <v>133</v>
      </c>
      <c r="AH123">
        <v>17</v>
      </c>
      <c r="AI123">
        <v>1037</v>
      </c>
      <c r="AJ123">
        <v>5063</v>
      </c>
      <c r="AK123" s="2">
        <f>Kaggle_Books_Selling_Records[[#This Row],[Cost Price]]/100</f>
        <v>50.63</v>
      </c>
      <c r="AL123" s="2" t="s">
        <v>80</v>
      </c>
      <c r="AM123" s="2" t="s">
        <v>80</v>
      </c>
      <c r="AN123" s="2" t="s">
        <v>80</v>
      </c>
      <c r="AO123" s="2" t="s">
        <v>80</v>
      </c>
      <c r="AP123" s="2" t="s">
        <v>80</v>
      </c>
      <c r="AQ123" s="2" t="s">
        <v>80</v>
      </c>
      <c r="AR123" s="2" t="s">
        <v>80</v>
      </c>
      <c r="AS123" s="2" t="s">
        <v>80</v>
      </c>
      <c r="AT123" s="2" t="s">
        <v>80</v>
      </c>
      <c r="AU123" s="2" t="s">
        <v>80</v>
      </c>
      <c r="AV123" s="2" t="s">
        <v>80</v>
      </c>
      <c r="AW123" s="2" t="s">
        <v>80</v>
      </c>
      <c r="AX123" s="2" t="s">
        <v>80</v>
      </c>
      <c r="AY123" s="2" t="s">
        <v>80</v>
      </c>
      <c r="AZ123" s="2" t="s">
        <v>80</v>
      </c>
      <c r="BA123" s="2" t="s">
        <v>80</v>
      </c>
      <c r="BB123" s="2" t="s">
        <v>80</v>
      </c>
      <c r="BC123" s="2" t="s">
        <v>80</v>
      </c>
      <c r="BD123" s="2" t="s">
        <v>80</v>
      </c>
      <c r="BE123" s="2" t="s">
        <v>80</v>
      </c>
      <c r="BF123" s="2" t="s">
        <v>80</v>
      </c>
      <c r="BG123" s="2" t="s">
        <v>80</v>
      </c>
      <c r="BH123" s="2" t="s">
        <v>80</v>
      </c>
      <c r="BI123" s="2" t="s">
        <v>80</v>
      </c>
      <c r="BJ123" s="2" t="s">
        <v>80</v>
      </c>
      <c r="BK123" s="2" t="s">
        <v>80</v>
      </c>
      <c r="BL123" s="2" t="s">
        <v>80</v>
      </c>
      <c r="BM123" s="2" t="s">
        <v>80</v>
      </c>
      <c r="BN123" s="2" t="s">
        <v>80</v>
      </c>
      <c r="BO123" s="2" t="s">
        <v>80</v>
      </c>
      <c r="BP123" s="2" t="s">
        <v>80</v>
      </c>
    </row>
    <row r="124" spans="1:68" x14ac:dyDescent="0.25">
      <c r="A124">
        <v>123</v>
      </c>
      <c r="B124" s="1">
        <v>43130.430775462963</v>
      </c>
      <c r="C124" s="2" t="s">
        <v>426</v>
      </c>
      <c r="D124" s="3">
        <v>0.51388888888888884</v>
      </c>
      <c r="E124" s="2" t="s">
        <v>69</v>
      </c>
      <c r="F124">
        <v>1</v>
      </c>
      <c r="G124">
        <v>2018</v>
      </c>
      <c r="H124">
        <v>1</v>
      </c>
      <c r="I124">
        <v>30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 s="2" t="s">
        <v>427</v>
      </c>
      <c r="T124" s="2" t="s">
        <v>83</v>
      </c>
      <c r="U124" s="2" t="s">
        <v>310</v>
      </c>
      <c r="V124" s="2" t="s">
        <v>73</v>
      </c>
      <c r="W124">
        <v>1</v>
      </c>
      <c r="X124" s="2" t="s">
        <v>74</v>
      </c>
      <c r="Y124">
        <v>757</v>
      </c>
      <c r="Z124">
        <v>85</v>
      </c>
      <c r="AA124" s="2" t="s">
        <v>412</v>
      </c>
      <c r="AB124" s="2" t="s">
        <v>137</v>
      </c>
      <c r="AC124">
        <v>226025</v>
      </c>
      <c r="AD124" s="2" t="s">
        <v>77</v>
      </c>
      <c r="AE124">
        <v>842</v>
      </c>
      <c r="AF124" s="2" t="s">
        <v>313</v>
      </c>
      <c r="AG124" s="2" t="s">
        <v>108</v>
      </c>
      <c r="AH124">
        <v>13</v>
      </c>
      <c r="AI124">
        <v>9841</v>
      </c>
      <c r="AJ124">
        <v>65859</v>
      </c>
      <c r="AK124" s="2">
        <f>Kaggle_Books_Selling_Records[[#This Row],[Cost Price]]/100</f>
        <v>658.59</v>
      </c>
      <c r="AL124" s="2" t="s">
        <v>80</v>
      </c>
      <c r="AM124" s="2" t="s">
        <v>80</v>
      </c>
      <c r="AN124" s="2" t="s">
        <v>80</v>
      </c>
      <c r="AO124" s="2" t="s">
        <v>80</v>
      </c>
      <c r="AP124" s="2" t="s">
        <v>80</v>
      </c>
      <c r="AQ124" s="2" t="s">
        <v>80</v>
      </c>
      <c r="AR124" s="2" t="s">
        <v>80</v>
      </c>
      <c r="AS124" s="2" t="s">
        <v>80</v>
      </c>
      <c r="AT124" s="2" t="s">
        <v>80</v>
      </c>
      <c r="AU124" s="2" t="s">
        <v>80</v>
      </c>
      <c r="AV124" s="2" t="s">
        <v>80</v>
      </c>
      <c r="AW124" s="2" t="s">
        <v>80</v>
      </c>
      <c r="AX124" s="2" t="s">
        <v>80</v>
      </c>
      <c r="AY124" s="2" t="s">
        <v>80</v>
      </c>
      <c r="AZ124" s="2" t="s">
        <v>80</v>
      </c>
      <c r="BA124" s="2" t="s">
        <v>80</v>
      </c>
      <c r="BB124" s="2" t="s">
        <v>80</v>
      </c>
      <c r="BC124" s="2" t="s">
        <v>80</v>
      </c>
      <c r="BD124" s="2" t="s">
        <v>80</v>
      </c>
      <c r="BE124" s="2" t="s">
        <v>80</v>
      </c>
      <c r="BF124" s="2" t="s">
        <v>80</v>
      </c>
      <c r="BG124" s="2" t="s">
        <v>80</v>
      </c>
      <c r="BH124" s="2" t="s">
        <v>80</v>
      </c>
      <c r="BI124" s="2" t="s">
        <v>80</v>
      </c>
      <c r="BJ124" s="2" t="s">
        <v>80</v>
      </c>
      <c r="BK124" s="2" t="s">
        <v>80</v>
      </c>
      <c r="BL124" s="2" t="s">
        <v>80</v>
      </c>
      <c r="BM124" s="2" t="s">
        <v>80</v>
      </c>
      <c r="BN124" s="2" t="s">
        <v>80</v>
      </c>
      <c r="BO124" s="2" t="s">
        <v>80</v>
      </c>
      <c r="BP124" s="2" t="s">
        <v>80</v>
      </c>
    </row>
    <row r="125" spans="1:68" x14ac:dyDescent="0.25">
      <c r="A125">
        <v>124</v>
      </c>
      <c r="B125" s="1">
        <v>43130.612893518519</v>
      </c>
      <c r="C125" s="2" t="s">
        <v>426</v>
      </c>
      <c r="D125" s="3">
        <v>0.6958333333333333</v>
      </c>
      <c r="E125" s="2" t="s">
        <v>69</v>
      </c>
      <c r="F125">
        <v>1</v>
      </c>
      <c r="G125">
        <v>2018</v>
      </c>
      <c r="H125">
        <v>1</v>
      </c>
      <c r="I125">
        <v>30</v>
      </c>
      <c r="J125">
        <v>0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 s="2" t="s">
        <v>428</v>
      </c>
      <c r="T125" s="2" t="s">
        <v>71</v>
      </c>
      <c r="U125" s="2" t="s">
        <v>429</v>
      </c>
      <c r="V125" s="2" t="s">
        <v>73</v>
      </c>
      <c r="W125">
        <v>1</v>
      </c>
      <c r="X125" s="2" t="s">
        <v>74</v>
      </c>
      <c r="Y125">
        <v>305</v>
      </c>
      <c r="Z125">
        <v>85</v>
      </c>
      <c r="AA125" s="2" t="s">
        <v>430</v>
      </c>
      <c r="AB125" s="2" t="s">
        <v>204</v>
      </c>
      <c r="AC125">
        <v>131402</v>
      </c>
      <c r="AD125" s="2" t="s">
        <v>87</v>
      </c>
      <c r="AE125">
        <v>390</v>
      </c>
      <c r="AF125" s="2" t="s">
        <v>431</v>
      </c>
      <c r="AG125" s="2" t="s">
        <v>432</v>
      </c>
      <c r="AH125">
        <v>17</v>
      </c>
      <c r="AI125">
        <v>5185</v>
      </c>
      <c r="AJ125">
        <v>25315</v>
      </c>
      <c r="AK125" s="2">
        <f>Kaggle_Books_Selling_Records[[#This Row],[Cost Price]]/100</f>
        <v>253.15</v>
      </c>
      <c r="AL125" s="2" t="s">
        <v>80</v>
      </c>
      <c r="AM125" s="2" t="s">
        <v>80</v>
      </c>
      <c r="AN125" s="2" t="s">
        <v>80</v>
      </c>
      <c r="AO125" s="2" t="s">
        <v>80</v>
      </c>
      <c r="AP125" s="2" t="s">
        <v>80</v>
      </c>
      <c r="AQ125" s="2" t="s">
        <v>80</v>
      </c>
      <c r="AR125" s="2" t="s">
        <v>80</v>
      </c>
      <c r="AS125" s="2" t="s">
        <v>80</v>
      </c>
      <c r="AT125" s="2" t="s">
        <v>80</v>
      </c>
      <c r="AU125" s="2" t="s">
        <v>80</v>
      </c>
      <c r="AV125" s="2" t="s">
        <v>80</v>
      </c>
      <c r="AW125" s="2" t="s">
        <v>80</v>
      </c>
      <c r="AX125" s="2" t="s">
        <v>80</v>
      </c>
      <c r="AY125" s="2" t="s">
        <v>80</v>
      </c>
      <c r="AZ125" s="2" t="s">
        <v>80</v>
      </c>
      <c r="BA125" s="2" t="s">
        <v>80</v>
      </c>
      <c r="BB125" s="2" t="s">
        <v>80</v>
      </c>
      <c r="BC125" s="2" t="s">
        <v>80</v>
      </c>
      <c r="BD125" s="2" t="s">
        <v>80</v>
      </c>
      <c r="BE125" s="2" t="s">
        <v>80</v>
      </c>
      <c r="BF125" s="2" t="s">
        <v>80</v>
      </c>
      <c r="BG125" s="2" t="s">
        <v>80</v>
      </c>
      <c r="BH125" s="2" t="s">
        <v>80</v>
      </c>
      <c r="BI125" s="2" t="s">
        <v>80</v>
      </c>
      <c r="BJ125" s="2" t="s">
        <v>80</v>
      </c>
      <c r="BK125" s="2" t="s">
        <v>80</v>
      </c>
      <c r="BL125" s="2" t="s">
        <v>80</v>
      </c>
      <c r="BM125" s="2" t="s">
        <v>80</v>
      </c>
      <c r="BN125" s="2" t="s">
        <v>80</v>
      </c>
      <c r="BO125" s="2" t="s">
        <v>80</v>
      </c>
      <c r="BP125" s="2" t="s">
        <v>80</v>
      </c>
    </row>
    <row r="126" spans="1:68" x14ac:dyDescent="0.25">
      <c r="A126">
        <v>125</v>
      </c>
      <c r="B126" s="1">
        <v>43130.662152777775</v>
      </c>
      <c r="C126" s="2" t="s">
        <v>426</v>
      </c>
      <c r="D126" s="3">
        <v>0.74513888888888891</v>
      </c>
      <c r="E126" s="2" t="s">
        <v>69</v>
      </c>
      <c r="F126">
        <v>1</v>
      </c>
      <c r="G126">
        <v>2018</v>
      </c>
      <c r="H126">
        <v>1</v>
      </c>
      <c r="I126">
        <v>30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 s="2" t="s">
        <v>433</v>
      </c>
      <c r="T126" s="2" t="s">
        <v>71</v>
      </c>
      <c r="U126" s="2" t="s">
        <v>434</v>
      </c>
      <c r="V126" s="2" t="s">
        <v>73</v>
      </c>
      <c r="W126">
        <v>1</v>
      </c>
      <c r="X126" s="2" t="s">
        <v>74</v>
      </c>
      <c r="Y126">
        <v>610</v>
      </c>
      <c r="Z126">
        <v>85</v>
      </c>
      <c r="AA126" s="2" t="s">
        <v>435</v>
      </c>
      <c r="AB126" s="2" t="s">
        <v>204</v>
      </c>
      <c r="AC126">
        <v>122001</v>
      </c>
      <c r="AD126" s="2" t="s">
        <v>77</v>
      </c>
      <c r="AE126">
        <v>695</v>
      </c>
      <c r="AF126" s="2" t="s">
        <v>436</v>
      </c>
      <c r="AG126" s="2" t="s">
        <v>437</v>
      </c>
      <c r="AH126">
        <v>13</v>
      </c>
      <c r="AI126">
        <v>793</v>
      </c>
      <c r="AJ126">
        <v>5307</v>
      </c>
      <c r="AK126" s="2">
        <f>Kaggle_Books_Selling_Records[[#This Row],[Cost Price]]/100</f>
        <v>53.07</v>
      </c>
      <c r="AL126" s="2" t="s">
        <v>80</v>
      </c>
      <c r="AM126" s="2" t="s">
        <v>80</v>
      </c>
      <c r="AN126" s="2" t="s">
        <v>80</v>
      </c>
      <c r="AO126" s="2" t="s">
        <v>80</v>
      </c>
      <c r="AP126" s="2" t="s">
        <v>80</v>
      </c>
      <c r="AQ126" s="2" t="s">
        <v>80</v>
      </c>
      <c r="AR126" s="2" t="s">
        <v>80</v>
      </c>
      <c r="AS126" s="2" t="s">
        <v>80</v>
      </c>
      <c r="AT126" s="2" t="s">
        <v>80</v>
      </c>
      <c r="AU126" s="2" t="s">
        <v>80</v>
      </c>
      <c r="AV126" s="2" t="s">
        <v>80</v>
      </c>
      <c r="AW126" s="2" t="s">
        <v>80</v>
      </c>
      <c r="AX126" s="2" t="s">
        <v>80</v>
      </c>
      <c r="AY126" s="2" t="s">
        <v>80</v>
      </c>
      <c r="AZ126" s="2" t="s">
        <v>80</v>
      </c>
      <c r="BA126" s="2" t="s">
        <v>80</v>
      </c>
      <c r="BB126" s="2" t="s">
        <v>80</v>
      </c>
      <c r="BC126" s="2" t="s">
        <v>80</v>
      </c>
      <c r="BD126" s="2" t="s">
        <v>80</v>
      </c>
      <c r="BE126" s="2" t="s">
        <v>80</v>
      </c>
      <c r="BF126" s="2" t="s">
        <v>80</v>
      </c>
      <c r="BG126" s="2" t="s">
        <v>80</v>
      </c>
      <c r="BH126" s="2" t="s">
        <v>80</v>
      </c>
      <c r="BI126" s="2" t="s">
        <v>80</v>
      </c>
      <c r="BJ126" s="2" t="s">
        <v>80</v>
      </c>
      <c r="BK126" s="2" t="s">
        <v>80</v>
      </c>
      <c r="BL126" s="2" t="s">
        <v>80</v>
      </c>
      <c r="BM126" s="2" t="s">
        <v>80</v>
      </c>
      <c r="BN126" s="2" t="s">
        <v>80</v>
      </c>
      <c r="BO126" s="2" t="s">
        <v>80</v>
      </c>
      <c r="BP126" s="2" t="s">
        <v>80</v>
      </c>
    </row>
    <row r="127" spans="1:68" x14ac:dyDescent="0.25">
      <c r="A127">
        <v>126</v>
      </c>
      <c r="B127" s="1">
        <v>43131.062280092592</v>
      </c>
      <c r="C127" s="2" t="s">
        <v>438</v>
      </c>
      <c r="D127" s="3">
        <v>0.1451388888888889</v>
      </c>
      <c r="E127" s="2" t="s">
        <v>69</v>
      </c>
      <c r="F127">
        <v>1</v>
      </c>
      <c r="G127">
        <v>2018</v>
      </c>
      <c r="H127">
        <v>1</v>
      </c>
      <c r="I127">
        <v>31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 s="2" t="s">
        <v>439</v>
      </c>
      <c r="T127" s="2" t="s">
        <v>83</v>
      </c>
      <c r="U127" s="2" t="s">
        <v>434</v>
      </c>
      <c r="V127" s="2" t="s">
        <v>73</v>
      </c>
      <c r="W127">
        <v>1</v>
      </c>
      <c r="X127" s="2" t="s">
        <v>74</v>
      </c>
      <c r="Y127">
        <v>610</v>
      </c>
      <c r="Z127">
        <v>85</v>
      </c>
      <c r="AA127" s="2" t="s">
        <v>150</v>
      </c>
      <c r="AB127" s="2" t="s">
        <v>151</v>
      </c>
      <c r="AC127">
        <v>410208</v>
      </c>
      <c r="AD127" s="2" t="s">
        <v>77</v>
      </c>
      <c r="AE127">
        <v>695</v>
      </c>
      <c r="AF127" s="2" t="s">
        <v>436</v>
      </c>
      <c r="AG127" s="2" t="s">
        <v>437</v>
      </c>
      <c r="AH127">
        <v>13</v>
      </c>
      <c r="AI127">
        <v>793</v>
      </c>
      <c r="AJ127">
        <v>5307</v>
      </c>
      <c r="AK127" s="2">
        <f>Kaggle_Books_Selling_Records[[#This Row],[Cost Price]]/100</f>
        <v>53.07</v>
      </c>
      <c r="AL127" s="2" t="s">
        <v>80</v>
      </c>
      <c r="AM127" s="2" t="s">
        <v>80</v>
      </c>
      <c r="AN127" s="2" t="s">
        <v>80</v>
      </c>
      <c r="AO127" s="2" t="s">
        <v>80</v>
      </c>
      <c r="AP127" s="2" t="s">
        <v>80</v>
      </c>
      <c r="AQ127" s="2" t="s">
        <v>80</v>
      </c>
      <c r="AR127" s="2" t="s">
        <v>80</v>
      </c>
      <c r="AS127" s="2" t="s">
        <v>80</v>
      </c>
      <c r="AT127" s="2" t="s">
        <v>80</v>
      </c>
      <c r="AU127" s="2" t="s">
        <v>80</v>
      </c>
      <c r="AV127" s="2" t="s">
        <v>80</v>
      </c>
      <c r="AW127" s="2" t="s">
        <v>80</v>
      </c>
      <c r="AX127" s="2" t="s">
        <v>80</v>
      </c>
      <c r="AY127" s="2" t="s">
        <v>80</v>
      </c>
      <c r="AZ127" s="2" t="s">
        <v>80</v>
      </c>
      <c r="BA127" s="2" t="s">
        <v>80</v>
      </c>
      <c r="BB127" s="2" t="s">
        <v>80</v>
      </c>
      <c r="BC127" s="2" t="s">
        <v>80</v>
      </c>
      <c r="BD127" s="2" t="s">
        <v>80</v>
      </c>
      <c r="BE127" s="2" t="s">
        <v>80</v>
      </c>
      <c r="BF127" s="2" t="s">
        <v>80</v>
      </c>
      <c r="BG127" s="2" t="s">
        <v>80</v>
      </c>
      <c r="BH127" s="2" t="s">
        <v>80</v>
      </c>
      <c r="BI127" s="2" t="s">
        <v>80</v>
      </c>
      <c r="BJ127" s="2" t="s">
        <v>80</v>
      </c>
      <c r="BK127" s="2" t="s">
        <v>80</v>
      </c>
      <c r="BL127" s="2" t="s">
        <v>80</v>
      </c>
      <c r="BM127" s="2" t="s">
        <v>80</v>
      </c>
      <c r="BN127" s="2" t="s">
        <v>80</v>
      </c>
      <c r="BO127" s="2" t="s">
        <v>80</v>
      </c>
      <c r="BP127" s="2" t="s">
        <v>80</v>
      </c>
    </row>
    <row r="128" spans="1:68" x14ac:dyDescent="0.25">
      <c r="A128">
        <v>127</v>
      </c>
      <c r="B128" s="1">
        <v>43131.132256944446</v>
      </c>
      <c r="C128" s="2" t="s">
        <v>438</v>
      </c>
      <c r="D128" s="3">
        <v>0.21527777777777779</v>
      </c>
      <c r="E128" s="2" t="s">
        <v>69</v>
      </c>
      <c r="F128">
        <v>1</v>
      </c>
      <c r="G128">
        <v>2018</v>
      </c>
      <c r="H128">
        <v>1</v>
      </c>
      <c r="I128">
        <v>31</v>
      </c>
      <c r="J128">
        <v>1</v>
      </c>
      <c r="K128">
        <v>0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1</v>
      </c>
      <c r="S128" s="2" t="s">
        <v>440</v>
      </c>
      <c r="T128" s="2" t="s">
        <v>71</v>
      </c>
      <c r="U128" s="2" t="s">
        <v>310</v>
      </c>
      <c r="V128" s="2" t="s">
        <v>73</v>
      </c>
      <c r="W128">
        <v>2</v>
      </c>
      <c r="X128" s="2" t="s">
        <v>74</v>
      </c>
      <c r="Y128">
        <v>1514</v>
      </c>
      <c r="Z128">
        <v>170</v>
      </c>
      <c r="AA128" s="2" t="s">
        <v>441</v>
      </c>
      <c r="AB128" s="2" t="s">
        <v>293</v>
      </c>
      <c r="AC128">
        <v>452001</v>
      </c>
      <c r="AD128" s="2" t="s">
        <v>77</v>
      </c>
      <c r="AE128">
        <v>1684</v>
      </c>
      <c r="AF128" s="2" t="s">
        <v>313</v>
      </c>
      <c r="AG128" s="2" t="s">
        <v>108</v>
      </c>
      <c r="AH128">
        <v>13</v>
      </c>
      <c r="AI128">
        <v>19682</v>
      </c>
      <c r="AJ128">
        <v>131718</v>
      </c>
      <c r="AK128" s="2">
        <f>Kaggle_Books_Selling_Records[[#This Row],[Cost Price]]/100</f>
        <v>1317.18</v>
      </c>
      <c r="AL128" s="2" t="s">
        <v>80</v>
      </c>
      <c r="AM128" s="2" t="s">
        <v>80</v>
      </c>
      <c r="AN128" s="2" t="s">
        <v>80</v>
      </c>
      <c r="AO128" s="2" t="s">
        <v>80</v>
      </c>
      <c r="AP128" s="2" t="s">
        <v>80</v>
      </c>
      <c r="AQ128" s="2" t="s">
        <v>80</v>
      </c>
      <c r="AR128" s="2" t="s">
        <v>80</v>
      </c>
      <c r="AS128" s="2" t="s">
        <v>80</v>
      </c>
      <c r="AT128" s="2" t="s">
        <v>80</v>
      </c>
      <c r="AU128" s="2" t="s">
        <v>80</v>
      </c>
      <c r="AV128" s="2" t="s">
        <v>80</v>
      </c>
      <c r="AW128" s="2" t="s">
        <v>80</v>
      </c>
      <c r="AX128" s="2" t="s">
        <v>80</v>
      </c>
      <c r="AY128" s="2" t="s">
        <v>80</v>
      </c>
      <c r="AZ128" s="2" t="s">
        <v>80</v>
      </c>
      <c r="BA128" s="2" t="s">
        <v>80</v>
      </c>
      <c r="BB128" s="2" t="s">
        <v>80</v>
      </c>
      <c r="BC128" s="2" t="s">
        <v>80</v>
      </c>
      <c r="BD128" s="2" t="s">
        <v>80</v>
      </c>
      <c r="BE128" s="2" t="s">
        <v>80</v>
      </c>
      <c r="BF128" s="2" t="s">
        <v>80</v>
      </c>
      <c r="BG128" s="2" t="s">
        <v>80</v>
      </c>
      <c r="BH128" s="2" t="s">
        <v>80</v>
      </c>
      <c r="BI128" s="2" t="s">
        <v>80</v>
      </c>
      <c r="BJ128" s="2" t="s">
        <v>80</v>
      </c>
      <c r="BK128" s="2" t="s">
        <v>80</v>
      </c>
      <c r="BL128" s="2" t="s">
        <v>80</v>
      </c>
      <c r="BM128" s="2" t="s">
        <v>80</v>
      </c>
      <c r="BN128" s="2" t="s">
        <v>80</v>
      </c>
      <c r="BO128" s="2" t="s">
        <v>80</v>
      </c>
      <c r="BP128" s="2" t="s">
        <v>80</v>
      </c>
    </row>
    <row r="129" spans="1:68" x14ac:dyDescent="0.25">
      <c r="A129">
        <v>128</v>
      </c>
      <c r="B129" s="1">
        <v>43131.257581018515</v>
      </c>
      <c r="C129" s="2" t="s">
        <v>438</v>
      </c>
      <c r="D129" s="3">
        <v>0.34027777777777779</v>
      </c>
      <c r="E129" s="2" t="s">
        <v>69</v>
      </c>
      <c r="F129">
        <v>1</v>
      </c>
      <c r="G129">
        <v>2018</v>
      </c>
      <c r="H129">
        <v>1</v>
      </c>
      <c r="I129">
        <v>31</v>
      </c>
      <c r="J129">
        <v>1</v>
      </c>
      <c r="K129">
        <v>0</v>
      </c>
      <c r="L129">
        <v>3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 s="2" t="s">
        <v>442</v>
      </c>
      <c r="T129" s="2" t="s">
        <v>83</v>
      </c>
      <c r="U129" s="2" t="s">
        <v>434</v>
      </c>
      <c r="V129" s="2" t="s">
        <v>73</v>
      </c>
      <c r="W129">
        <v>1</v>
      </c>
      <c r="X129" s="2" t="s">
        <v>74</v>
      </c>
      <c r="Y129">
        <v>610</v>
      </c>
      <c r="Z129">
        <v>85</v>
      </c>
      <c r="AA129" s="2" t="s">
        <v>153</v>
      </c>
      <c r="AB129" s="2" t="s">
        <v>154</v>
      </c>
      <c r="AC129">
        <v>305001</v>
      </c>
      <c r="AD129" s="2" t="s">
        <v>77</v>
      </c>
      <c r="AE129">
        <v>695</v>
      </c>
      <c r="AF129" s="2" t="s">
        <v>436</v>
      </c>
      <c r="AG129" s="2" t="s">
        <v>437</v>
      </c>
      <c r="AH129">
        <v>13</v>
      </c>
      <c r="AI129">
        <v>793</v>
      </c>
      <c r="AJ129">
        <v>5307</v>
      </c>
      <c r="AK129" s="2">
        <f>Kaggle_Books_Selling_Records[[#This Row],[Cost Price]]/100</f>
        <v>53.07</v>
      </c>
      <c r="AL129" s="2" t="s">
        <v>80</v>
      </c>
      <c r="AM129" s="2" t="s">
        <v>80</v>
      </c>
      <c r="AN129" s="2" t="s">
        <v>80</v>
      </c>
      <c r="AO129" s="2" t="s">
        <v>80</v>
      </c>
      <c r="AP129" s="2" t="s">
        <v>80</v>
      </c>
      <c r="AQ129" s="2" t="s">
        <v>80</v>
      </c>
      <c r="AR129" s="2" t="s">
        <v>80</v>
      </c>
      <c r="AS129" s="2" t="s">
        <v>80</v>
      </c>
      <c r="AT129" s="2" t="s">
        <v>80</v>
      </c>
      <c r="AU129" s="2" t="s">
        <v>80</v>
      </c>
      <c r="AV129" s="2" t="s">
        <v>80</v>
      </c>
      <c r="AW129" s="2" t="s">
        <v>80</v>
      </c>
      <c r="AX129" s="2" t="s">
        <v>80</v>
      </c>
      <c r="AY129" s="2" t="s">
        <v>80</v>
      </c>
      <c r="AZ129" s="2" t="s">
        <v>80</v>
      </c>
      <c r="BA129" s="2" t="s">
        <v>80</v>
      </c>
      <c r="BB129" s="2" t="s">
        <v>80</v>
      </c>
      <c r="BC129" s="2" t="s">
        <v>80</v>
      </c>
      <c r="BD129" s="2" t="s">
        <v>80</v>
      </c>
      <c r="BE129" s="2" t="s">
        <v>80</v>
      </c>
      <c r="BF129" s="2" t="s">
        <v>80</v>
      </c>
      <c r="BG129" s="2" t="s">
        <v>80</v>
      </c>
      <c r="BH129" s="2" t="s">
        <v>80</v>
      </c>
      <c r="BI129" s="2" t="s">
        <v>80</v>
      </c>
      <c r="BJ129" s="2" t="s">
        <v>80</v>
      </c>
      <c r="BK129" s="2" t="s">
        <v>80</v>
      </c>
      <c r="BL129" s="2" t="s">
        <v>80</v>
      </c>
      <c r="BM129" s="2" t="s">
        <v>80</v>
      </c>
      <c r="BN129" s="2" t="s">
        <v>80</v>
      </c>
      <c r="BO129" s="2" t="s">
        <v>80</v>
      </c>
      <c r="BP129" s="2" t="s">
        <v>80</v>
      </c>
    </row>
    <row r="130" spans="1:68" x14ac:dyDescent="0.25">
      <c r="A130">
        <v>129</v>
      </c>
      <c r="B130" s="1">
        <v>43131.358425925922</v>
      </c>
      <c r="C130" s="2" t="s">
        <v>438</v>
      </c>
      <c r="D130" s="3">
        <v>0.44166666666666665</v>
      </c>
      <c r="E130" s="2" t="s">
        <v>69</v>
      </c>
      <c r="F130">
        <v>1</v>
      </c>
      <c r="G130">
        <v>2018</v>
      </c>
      <c r="H130">
        <v>1</v>
      </c>
      <c r="I130">
        <v>31</v>
      </c>
      <c r="J130">
        <v>1</v>
      </c>
      <c r="K130">
        <v>0</v>
      </c>
      <c r="L130">
        <v>3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 s="2" t="s">
        <v>443</v>
      </c>
      <c r="T130" s="2" t="s">
        <v>71</v>
      </c>
      <c r="U130" s="2" t="s">
        <v>72</v>
      </c>
      <c r="V130" s="2" t="s">
        <v>73</v>
      </c>
      <c r="W130">
        <v>1</v>
      </c>
      <c r="X130" s="2" t="s">
        <v>74</v>
      </c>
      <c r="Y130">
        <v>999</v>
      </c>
      <c r="Z130">
        <v>85</v>
      </c>
      <c r="AA130" s="2" t="s">
        <v>444</v>
      </c>
      <c r="AB130" s="2" t="s">
        <v>312</v>
      </c>
      <c r="AC130">
        <v>713212</v>
      </c>
      <c r="AD130" s="2" t="s">
        <v>77</v>
      </c>
      <c r="AE130">
        <v>1084</v>
      </c>
      <c r="AF130" s="2" t="s">
        <v>78</v>
      </c>
      <c r="AG130" s="2" t="s">
        <v>79</v>
      </c>
      <c r="AH130">
        <v>13</v>
      </c>
      <c r="AI130">
        <v>12987</v>
      </c>
      <c r="AJ130">
        <v>86913</v>
      </c>
      <c r="AK130" s="2">
        <f>Kaggle_Books_Selling_Records[[#This Row],[Cost Price]]/100</f>
        <v>869.13</v>
      </c>
      <c r="AL130" s="2" t="s">
        <v>80</v>
      </c>
      <c r="AM130" s="2" t="s">
        <v>80</v>
      </c>
      <c r="AN130" s="2" t="s">
        <v>80</v>
      </c>
      <c r="AO130" s="2" t="s">
        <v>80</v>
      </c>
      <c r="AP130" s="2" t="s">
        <v>80</v>
      </c>
      <c r="AQ130" s="2" t="s">
        <v>80</v>
      </c>
      <c r="AR130" s="2" t="s">
        <v>80</v>
      </c>
      <c r="AS130" s="2" t="s">
        <v>80</v>
      </c>
      <c r="AT130" s="2" t="s">
        <v>80</v>
      </c>
      <c r="AU130" s="2" t="s">
        <v>80</v>
      </c>
      <c r="AV130" s="2" t="s">
        <v>80</v>
      </c>
      <c r="AW130" s="2" t="s">
        <v>80</v>
      </c>
      <c r="AX130" s="2" t="s">
        <v>80</v>
      </c>
      <c r="AY130" s="2" t="s">
        <v>80</v>
      </c>
      <c r="AZ130" s="2" t="s">
        <v>80</v>
      </c>
      <c r="BA130" s="2" t="s">
        <v>80</v>
      </c>
      <c r="BB130" s="2" t="s">
        <v>80</v>
      </c>
      <c r="BC130" s="2" t="s">
        <v>80</v>
      </c>
      <c r="BD130" s="2" t="s">
        <v>80</v>
      </c>
      <c r="BE130" s="2" t="s">
        <v>80</v>
      </c>
      <c r="BF130" s="2" t="s">
        <v>80</v>
      </c>
      <c r="BG130" s="2" t="s">
        <v>80</v>
      </c>
      <c r="BH130" s="2" t="s">
        <v>80</v>
      </c>
      <c r="BI130" s="2" t="s">
        <v>80</v>
      </c>
      <c r="BJ130" s="2" t="s">
        <v>80</v>
      </c>
      <c r="BK130" s="2" t="s">
        <v>80</v>
      </c>
      <c r="BL130" s="2" t="s">
        <v>80</v>
      </c>
      <c r="BM130" s="2" t="s">
        <v>80</v>
      </c>
      <c r="BN130" s="2" t="s">
        <v>80</v>
      </c>
      <c r="BO130" s="2" t="s">
        <v>80</v>
      </c>
      <c r="BP130" s="2" t="s">
        <v>80</v>
      </c>
    </row>
    <row r="131" spans="1:68" x14ac:dyDescent="0.25">
      <c r="A131">
        <v>130</v>
      </c>
      <c r="B131" s="1">
        <v>43132.592326388891</v>
      </c>
      <c r="C131" s="2" t="s">
        <v>445</v>
      </c>
      <c r="D131" s="3">
        <v>0.67500000000000004</v>
      </c>
      <c r="E131" s="2" t="s">
        <v>69</v>
      </c>
      <c r="F131">
        <v>1</v>
      </c>
      <c r="G131">
        <v>2018</v>
      </c>
      <c r="H131">
        <v>2</v>
      </c>
      <c r="I131">
        <v>1</v>
      </c>
      <c r="J131">
        <v>1</v>
      </c>
      <c r="K131">
        <v>0</v>
      </c>
      <c r="L131">
        <v>4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 s="2" t="s">
        <v>446</v>
      </c>
      <c r="T131" s="2" t="s">
        <v>71</v>
      </c>
      <c r="U131" s="2" t="s">
        <v>447</v>
      </c>
      <c r="V131" s="2" t="s">
        <v>73</v>
      </c>
      <c r="W131">
        <v>1</v>
      </c>
      <c r="X131" s="2" t="s">
        <v>74</v>
      </c>
      <c r="Y131">
        <v>625</v>
      </c>
      <c r="Z131">
        <v>85</v>
      </c>
      <c r="AA131" s="2" t="s">
        <v>448</v>
      </c>
      <c r="AB131" s="2" t="s">
        <v>137</v>
      </c>
      <c r="AC131">
        <v>273014</v>
      </c>
      <c r="AD131" s="2" t="s">
        <v>77</v>
      </c>
      <c r="AE131">
        <v>710</v>
      </c>
      <c r="AF131" s="2" t="s">
        <v>449</v>
      </c>
      <c r="AG131" s="2" t="s">
        <v>450</v>
      </c>
      <c r="AH131">
        <v>13</v>
      </c>
      <c r="AI131">
        <v>8125</v>
      </c>
      <c r="AJ131">
        <v>54375</v>
      </c>
      <c r="AK131" s="2">
        <f>Kaggle_Books_Selling_Records[[#This Row],[Cost Price]]/100</f>
        <v>543.75</v>
      </c>
      <c r="AL131" s="2" t="s">
        <v>80</v>
      </c>
      <c r="AM131" s="2" t="s">
        <v>80</v>
      </c>
      <c r="AN131" s="2" t="s">
        <v>80</v>
      </c>
      <c r="AO131" s="2" t="s">
        <v>80</v>
      </c>
      <c r="AP131" s="2" t="s">
        <v>80</v>
      </c>
      <c r="AQ131" s="2" t="s">
        <v>80</v>
      </c>
      <c r="AR131" s="2" t="s">
        <v>80</v>
      </c>
      <c r="AS131" s="2" t="s">
        <v>80</v>
      </c>
      <c r="AT131" s="2" t="s">
        <v>80</v>
      </c>
      <c r="AU131" s="2" t="s">
        <v>80</v>
      </c>
      <c r="AV131" s="2" t="s">
        <v>80</v>
      </c>
      <c r="AW131" s="2" t="s">
        <v>80</v>
      </c>
      <c r="AX131" s="2" t="s">
        <v>80</v>
      </c>
      <c r="AY131" s="2" t="s">
        <v>80</v>
      </c>
      <c r="AZ131" s="2" t="s">
        <v>80</v>
      </c>
      <c r="BA131" s="2" t="s">
        <v>80</v>
      </c>
      <c r="BB131" s="2" t="s">
        <v>80</v>
      </c>
      <c r="BC131" s="2" t="s">
        <v>80</v>
      </c>
      <c r="BD131" s="2" t="s">
        <v>80</v>
      </c>
      <c r="BE131" s="2" t="s">
        <v>80</v>
      </c>
      <c r="BF131" s="2" t="s">
        <v>80</v>
      </c>
      <c r="BG131" s="2" t="s">
        <v>80</v>
      </c>
      <c r="BH131" s="2" t="s">
        <v>80</v>
      </c>
      <c r="BI131" s="2" t="s">
        <v>80</v>
      </c>
      <c r="BJ131" s="2" t="s">
        <v>80</v>
      </c>
      <c r="BK131" s="2" t="s">
        <v>80</v>
      </c>
      <c r="BL131" s="2" t="s">
        <v>80</v>
      </c>
      <c r="BM131" s="2" t="s">
        <v>80</v>
      </c>
      <c r="BN131" s="2" t="s">
        <v>80</v>
      </c>
      <c r="BO131" s="2" t="s">
        <v>80</v>
      </c>
      <c r="BP131" s="2" t="s">
        <v>80</v>
      </c>
    </row>
    <row r="132" spans="1:68" x14ac:dyDescent="0.25">
      <c r="A132">
        <v>131</v>
      </c>
      <c r="B132" s="1">
        <v>43133.466597222221</v>
      </c>
      <c r="C132" s="2" t="s">
        <v>451</v>
      </c>
      <c r="D132" s="3">
        <v>0.5493055555555556</v>
      </c>
      <c r="E132" s="2" t="s">
        <v>69</v>
      </c>
      <c r="F132">
        <v>1</v>
      </c>
      <c r="G132">
        <v>2018</v>
      </c>
      <c r="H132">
        <v>2</v>
      </c>
      <c r="I132">
        <v>2</v>
      </c>
      <c r="J132">
        <v>0</v>
      </c>
      <c r="K132">
        <v>0</v>
      </c>
      <c r="L132">
        <v>5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 s="2" t="s">
        <v>425</v>
      </c>
      <c r="T132" s="2" t="s">
        <v>71</v>
      </c>
      <c r="U132" s="2" t="s">
        <v>129</v>
      </c>
      <c r="V132" s="2" t="s">
        <v>73</v>
      </c>
      <c r="W132">
        <v>1</v>
      </c>
      <c r="X132" s="2" t="s">
        <v>74</v>
      </c>
      <c r="Y132">
        <v>610</v>
      </c>
      <c r="Z132">
        <v>85</v>
      </c>
      <c r="AA132" s="2" t="s">
        <v>336</v>
      </c>
      <c r="AB132" s="2" t="s">
        <v>154</v>
      </c>
      <c r="AC132">
        <v>313003</v>
      </c>
      <c r="AD132" s="2" t="s">
        <v>87</v>
      </c>
      <c r="AE132">
        <v>695</v>
      </c>
      <c r="AF132" s="2" t="s">
        <v>132</v>
      </c>
      <c r="AG132" s="2" t="s">
        <v>133</v>
      </c>
      <c r="AH132">
        <v>17</v>
      </c>
      <c r="AI132">
        <v>1037</v>
      </c>
      <c r="AJ132">
        <v>5063</v>
      </c>
      <c r="AK132" s="2">
        <f>Kaggle_Books_Selling_Records[[#This Row],[Cost Price]]/100</f>
        <v>50.63</v>
      </c>
      <c r="AL132" s="2" t="s">
        <v>80</v>
      </c>
      <c r="AM132" s="2" t="s">
        <v>80</v>
      </c>
      <c r="AN132" s="2" t="s">
        <v>80</v>
      </c>
      <c r="AO132" s="2" t="s">
        <v>80</v>
      </c>
      <c r="AP132" s="2" t="s">
        <v>80</v>
      </c>
      <c r="AQ132" s="2" t="s">
        <v>80</v>
      </c>
      <c r="AR132" s="2" t="s">
        <v>80</v>
      </c>
      <c r="AS132" s="2" t="s">
        <v>80</v>
      </c>
      <c r="AT132" s="2" t="s">
        <v>80</v>
      </c>
      <c r="AU132" s="2" t="s">
        <v>80</v>
      </c>
      <c r="AV132" s="2" t="s">
        <v>80</v>
      </c>
      <c r="AW132" s="2" t="s">
        <v>80</v>
      </c>
      <c r="AX132" s="2" t="s">
        <v>80</v>
      </c>
      <c r="AY132" s="2" t="s">
        <v>80</v>
      </c>
      <c r="AZ132" s="2" t="s">
        <v>80</v>
      </c>
      <c r="BA132" s="2" t="s">
        <v>80</v>
      </c>
      <c r="BB132" s="2" t="s">
        <v>80</v>
      </c>
      <c r="BC132" s="2" t="s">
        <v>80</v>
      </c>
      <c r="BD132" s="2" t="s">
        <v>80</v>
      </c>
      <c r="BE132" s="2" t="s">
        <v>80</v>
      </c>
      <c r="BF132" s="2" t="s">
        <v>80</v>
      </c>
      <c r="BG132" s="2" t="s">
        <v>80</v>
      </c>
      <c r="BH132" s="2" t="s">
        <v>80</v>
      </c>
      <c r="BI132" s="2" t="s">
        <v>80</v>
      </c>
      <c r="BJ132" s="2" t="s">
        <v>80</v>
      </c>
      <c r="BK132" s="2" t="s">
        <v>80</v>
      </c>
      <c r="BL132" s="2" t="s">
        <v>80</v>
      </c>
      <c r="BM132" s="2" t="s">
        <v>80</v>
      </c>
      <c r="BN132" s="2" t="s">
        <v>80</v>
      </c>
      <c r="BO132" s="2" t="s">
        <v>80</v>
      </c>
      <c r="BP132" s="2" t="s">
        <v>80</v>
      </c>
    </row>
    <row r="133" spans="1:68" x14ac:dyDescent="0.25">
      <c r="A133">
        <v>132</v>
      </c>
      <c r="B133" s="1">
        <v>43134.747337962966</v>
      </c>
      <c r="C133" s="2" t="s">
        <v>452</v>
      </c>
      <c r="D133" s="3">
        <v>0.8305555555555556</v>
      </c>
      <c r="E133" s="2" t="s">
        <v>69</v>
      </c>
      <c r="F133">
        <v>1</v>
      </c>
      <c r="G133">
        <v>2018</v>
      </c>
      <c r="H133">
        <v>2</v>
      </c>
      <c r="I133">
        <v>3</v>
      </c>
      <c r="J133">
        <v>0</v>
      </c>
      <c r="K133">
        <v>0</v>
      </c>
      <c r="L133">
        <v>6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 s="2" t="s">
        <v>453</v>
      </c>
      <c r="T133" s="2" t="s">
        <v>83</v>
      </c>
      <c r="U133" s="2" t="s">
        <v>191</v>
      </c>
      <c r="V133" s="2" t="s">
        <v>73</v>
      </c>
      <c r="W133">
        <v>1</v>
      </c>
      <c r="X133" s="2" t="s">
        <v>74</v>
      </c>
      <c r="Y133">
        <v>959</v>
      </c>
      <c r="Z133">
        <v>85</v>
      </c>
      <c r="AA133" s="2" t="s">
        <v>192</v>
      </c>
      <c r="AB133" s="2" t="s">
        <v>151</v>
      </c>
      <c r="AC133">
        <v>400067</v>
      </c>
      <c r="AD133" s="2" t="s">
        <v>193</v>
      </c>
      <c r="AE133">
        <v>1044</v>
      </c>
      <c r="AF133" s="2" t="s">
        <v>194</v>
      </c>
      <c r="AG133" s="2" t="s">
        <v>195</v>
      </c>
      <c r="AH133">
        <v>18</v>
      </c>
      <c r="AI133">
        <v>17262</v>
      </c>
      <c r="AJ133">
        <v>78638</v>
      </c>
      <c r="AK133" s="2">
        <f>Kaggle_Books_Selling_Records[[#This Row],[Cost Price]]/100</f>
        <v>786.38</v>
      </c>
      <c r="AL133" s="2" t="s">
        <v>80</v>
      </c>
      <c r="AM133" s="2" t="s">
        <v>80</v>
      </c>
      <c r="AN133" s="2" t="s">
        <v>80</v>
      </c>
      <c r="AO133" s="2" t="s">
        <v>80</v>
      </c>
      <c r="AP133" s="2" t="s">
        <v>80</v>
      </c>
      <c r="AQ133" s="2" t="s">
        <v>80</v>
      </c>
      <c r="AR133" s="2" t="s">
        <v>80</v>
      </c>
      <c r="AS133" s="2" t="s">
        <v>80</v>
      </c>
      <c r="AT133" s="2" t="s">
        <v>80</v>
      </c>
      <c r="AU133" s="2" t="s">
        <v>80</v>
      </c>
      <c r="AV133" s="2" t="s">
        <v>80</v>
      </c>
      <c r="AW133" s="2" t="s">
        <v>80</v>
      </c>
      <c r="AX133" s="2" t="s">
        <v>80</v>
      </c>
      <c r="AY133" s="2" t="s">
        <v>80</v>
      </c>
      <c r="AZ133" s="2" t="s">
        <v>80</v>
      </c>
      <c r="BA133" s="2" t="s">
        <v>80</v>
      </c>
      <c r="BB133" s="2" t="s">
        <v>80</v>
      </c>
      <c r="BC133" s="2" t="s">
        <v>80</v>
      </c>
      <c r="BD133" s="2" t="s">
        <v>80</v>
      </c>
      <c r="BE133" s="2" t="s">
        <v>80</v>
      </c>
      <c r="BF133" s="2" t="s">
        <v>80</v>
      </c>
      <c r="BG133" s="2" t="s">
        <v>80</v>
      </c>
      <c r="BH133" s="2" t="s">
        <v>80</v>
      </c>
      <c r="BI133" s="2" t="s">
        <v>80</v>
      </c>
      <c r="BJ133" s="2" t="s">
        <v>80</v>
      </c>
      <c r="BK133" s="2" t="s">
        <v>80</v>
      </c>
      <c r="BL133" s="2" t="s">
        <v>80</v>
      </c>
      <c r="BM133" s="2" t="s">
        <v>80</v>
      </c>
      <c r="BN133" s="2" t="s">
        <v>80</v>
      </c>
      <c r="BO133" s="2" t="s">
        <v>80</v>
      </c>
      <c r="BP133" s="2" t="s">
        <v>80</v>
      </c>
    </row>
    <row r="134" spans="1:68" x14ac:dyDescent="0.25">
      <c r="A134">
        <v>133</v>
      </c>
      <c r="B134" s="1">
        <v>43135.345370370371</v>
      </c>
      <c r="C134" s="2" t="s">
        <v>454</v>
      </c>
      <c r="D134" s="3">
        <v>0.4284722222222222</v>
      </c>
      <c r="E134" s="2" t="s">
        <v>69</v>
      </c>
      <c r="F134">
        <v>1</v>
      </c>
      <c r="G134">
        <v>2018</v>
      </c>
      <c r="H134">
        <v>2</v>
      </c>
      <c r="I134">
        <v>4</v>
      </c>
      <c r="J134">
        <v>0</v>
      </c>
      <c r="K134">
        <v>0</v>
      </c>
      <c r="L134">
        <v>7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1</v>
      </c>
      <c r="S134" s="2" t="s">
        <v>455</v>
      </c>
      <c r="T134" s="2" t="s">
        <v>71</v>
      </c>
      <c r="U134" s="2" t="s">
        <v>123</v>
      </c>
      <c r="V134" s="2" t="s">
        <v>73</v>
      </c>
      <c r="W134">
        <v>1</v>
      </c>
      <c r="X134" s="2" t="s">
        <v>74</v>
      </c>
      <c r="Y134">
        <v>200</v>
      </c>
      <c r="Z134">
        <v>85</v>
      </c>
      <c r="AA134" s="2" t="s">
        <v>180</v>
      </c>
      <c r="AB134" s="2" t="s">
        <v>181</v>
      </c>
      <c r="AC134">
        <v>110063</v>
      </c>
      <c r="AD134" s="2" t="s">
        <v>87</v>
      </c>
      <c r="AE134">
        <v>285</v>
      </c>
      <c r="AF134" s="2" t="s">
        <v>126</v>
      </c>
      <c r="AG134" s="2" t="s">
        <v>127</v>
      </c>
      <c r="AH134">
        <v>17</v>
      </c>
      <c r="AI134">
        <v>34</v>
      </c>
      <c r="AJ134">
        <v>166</v>
      </c>
      <c r="AK134" s="2">
        <f>Kaggle_Books_Selling_Records[[#This Row],[Cost Price]]/100</f>
        <v>1.66</v>
      </c>
      <c r="AL134" s="2" t="s">
        <v>80</v>
      </c>
      <c r="AM134" s="2" t="s">
        <v>80</v>
      </c>
      <c r="AN134" s="2" t="s">
        <v>80</v>
      </c>
      <c r="AO134" s="2" t="s">
        <v>80</v>
      </c>
      <c r="AP134" s="2" t="s">
        <v>80</v>
      </c>
      <c r="AQ134" s="2" t="s">
        <v>80</v>
      </c>
      <c r="AR134" s="2" t="s">
        <v>80</v>
      </c>
      <c r="AS134" s="2" t="s">
        <v>80</v>
      </c>
      <c r="AT134" s="2" t="s">
        <v>80</v>
      </c>
      <c r="AU134" s="2" t="s">
        <v>80</v>
      </c>
      <c r="AV134" s="2" t="s">
        <v>80</v>
      </c>
      <c r="AW134" s="2" t="s">
        <v>80</v>
      </c>
      <c r="AX134" s="2" t="s">
        <v>80</v>
      </c>
      <c r="AY134" s="2" t="s">
        <v>80</v>
      </c>
      <c r="AZ134" s="2" t="s">
        <v>80</v>
      </c>
      <c r="BA134" s="2" t="s">
        <v>80</v>
      </c>
      <c r="BB134" s="2" t="s">
        <v>80</v>
      </c>
      <c r="BC134" s="2" t="s">
        <v>80</v>
      </c>
      <c r="BD134" s="2" t="s">
        <v>80</v>
      </c>
      <c r="BE134" s="2" t="s">
        <v>80</v>
      </c>
      <c r="BF134" s="2" t="s">
        <v>80</v>
      </c>
      <c r="BG134" s="2" t="s">
        <v>80</v>
      </c>
      <c r="BH134" s="2" t="s">
        <v>80</v>
      </c>
      <c r="BI134" s="2" t="s">
        <v>80</v>
      </c>
      <c r="BJ134" s="2" t="s">
        <v>80</v>
      </c>
      <c r="BK134" s="2" t="s">
        <v>80</v>
      </c>
      <c r="BL134" s="2" t="s">
        <v>80</v>
      </c>
      <c r="BM134" s="2" t="s">
        <v>80</v>
      </c>
      <c r="BN134" s="2" t="s">
        <v>80</v>
      </c>
      <c r="BO134" s="2" t="s">
        <v>80</v>
      </c>
      <c r="BP134" s="2" t="s">
        <v>80</v>
      </c>
    </row>
    <row r="135" spans="1:68" x14ac:dyDescent="0.25">
      <c r="A135">
        <v>134</v>
      </c>
      <c r="B135" s="1">
        <v>43136.183449074073</v>
      </c>
      <c r="C135" s="2" t="s">
        <v>456</v>
      </c>
      <c r="D135" s="3">
        <v>0.26666666666666666</v>
      </c>
      <c r="E135" s="2" t="s">
        <v>69</v>
      </c>
      <c r="F135">
        <v>1</v>
      </c>
      <c r="G135">
        <v>2018</v>
      </c>
      <c r="H135">
        <v>2</v>
      </c>
      <c r="I135">
        <v>5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 s="2" t="s">
        <v>457</v>
      </c>
      <c r="T135" s="2" t="s">
        <v>71</v>
      </c>
      <c r="U135" s="2" t="s">
        <v>259</v>
      </c>
      <c r="V135" s="2" t="s">
        <v>73</v>
      </c>
      <c r="W135">
        <v>1</v>
      </c>
      <c r="X135" s="2" t="s">
        <v>74</v>
      </c>
      <c r="Y135">
        <v>899</v>
      </c>
      <c r="Z135">
        <v>85</v>
      </c>
      <c r="AA135" s="2" t="s">
        <v>105</v>
      </c>
      <c r="AB135" s="2" t="s">
        <v>106</v>
      </c>
      <c r="AC135">
        <v>800002</v>
      </c>
      <c r="AD135" s="2" t="s">
        <v>77</v>
      </c>
      <c r="AE135">
        <v>984</v>
      </c>
      <c r="AF135" s="2" t="s">
        <v>261</v>
      </c>
      <c r="AG135" s="2" t="s">
        <v>102</v>
      </c>
      <c r="AH135">
        <v>13</v>
      </c>
      <c r="AI135">
        <v>11687</v>
      </c>
      <c r="AJ135">
        <v>78213</v>
      </c>
      <c r="AK135" s="2">
        <f>Kaggle_Books_Selling_Records[[#This Row],[Cost Price]]/100</f>
        <v>782.13</v>
      </c>
      <c r="AL135" s="2" t="s">
        <v>80</v>
      </c>
      <c r="AM135" s="2" t="s">
        <v>80</v>
      </c>
      <c r="AN135" s="2" t="s">
        <v>80</v>
      </c>
      <c r="AO135" s="2" t="s">
        <v>80</v>
      </c>
      <c r="AP135" s="2" t="s">
        <v>80</v>
      </c>
      <c r="AQ135" s="2" t="s">
        <v>80</v>
      </c>
      <c r="AR135" s="2" t="s">
        <v>80</v>
      </c>
      <c r="AS135" s="2" t="s">
        <v>80</v>
      </c>
      <c r="AT135" s="2" t="s">
        <v>80</v>
      </c>
      <c r="AU135" s="2" t="s">
        <v>80</v>
      </c>
      <c r="AV135" s="2" t="s">
        <v>80</v>
      </c>
      <c r="AW135" s="2" t="s">
        <v>80</v>
      </c>
      <c r="AX135" s="2" t="s">
        <v>80</v>
      </c>
      <c r="AY135" s="2" t="s">
        <v>80</v>
      </c>
      <c r="AZ135" s="2" t="s">
        <v>80</v>
      </c>
      <c r="BA135" s="2" t="s">
        <v>80</v>
      </c>
      <c r="BB135" s="2" t="s">
        <v>80</v>
      </c>
      <c r="BC135" s="2" t="s">
        <v>80</v>
      </c>
      <c r="BD135" s="2" t="s">
        <v>80</v>
      </c>
      <c r="BE135" s="2" t="s">
        <v>80</v>
      </c>
      <c r="BF135" s="2" t="s">
        <v>80</v>
      </c>
      <c r="BG135" s="2" t="s">
        <v>80</v>
      </c>
      <c r="BH135" s="2" t="s">
        <v>80</v>
      </c>
      <c r="BI135" s="2" t="s">
        <v>80</v>
      </c>
      <c r="BJ135" s="2" t="s">
        <v>80</v>
      </c>
      <c r="BK135" s="2" t="s">
        <v>80</v>
      </c>
      <c r="BL135" s="2" t="s">
        <v>80</v>
      </c>
      <c r="BM135" s="2" t="s">
        <v>80</v>
      </c>
      <c r="BN135" s="2" t="s">
        <v>80</v>
      </c>
      <c r="BO135" s="2" t="s">
        <v>80</v>
      </c>
      <c r="BP135" s="2" t="s">
        <v>80</v>
      </c>
    </row>
    <row r="136" spans="1:68" x14ac:dyDescent="0.25">
      <c r="A136">
        <v>135</v>
      </c>
      <c r="B136" s="1">
        <v>43136.682534722226</v>
      </c>
      <c r="C136" s="2" t="s">
        <v>456</v>
      </c>
      <c r="D136" s="3">
        <v>0.76527777777777772</v>
      </c>
      <c r="E136" s="2" t="s">
        <v>69</v>
      </c>
      <c r="F136">
        <v>1</v>
      </c>
      <c r="G136">
        <v>2018</v>
      </c>
      <c r="H136">
        <v>2</v>
      </c>
      <c r="I136">
        <v>5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 s="2" t="s">
        <v>458</v>
      </c>
      <c r="T136" s="2" t="s">
        <v>83</v>
      </c>
      <c r="U136" s="2" t="s">
        <v>459</v>
      </c>
      <c r="V136" s="2" t="s">
        <v>73</v>
      </c>
      <c r="W136">
        <v>1</v>
      </c>
      <c r="X136" s="2" t="s">
        <v>74</v>
      </c>
      <c r="Y136">
        <v>576</v>
      </c>
      <c r="Z136">
        <v>85</v>
      </c>
      <c r="AA136" s="2" t="s">
        <v>460</v>
      </c>
      <c r="AB136" s="2" t="s">
        <v>204</v>
      </c>
      <c r="AC136">
        <v>124001</v>
      </c>
      <c r="AD136" s="2" t="s">
        <v>87</v>
      </c>
      <c r="AE136">
        <v>661</v>
      </c>
      <c r="AF136" s="2" t="s">
        <v>461</v>
      </c>
      <c r="AG136" s="2" t="s">
        <v>462</v>
      </c>
      <c r="AH136">
        <v>17</v>
      </c>
      <c r="AI136">
        <v>9792</v>
      </c>
      <c r="AJ136">
        <v>47808</v>
      </c>
      <c r="AK136" s="2">
        <f>Kaggle_Books_Selling_Records[[#This Row],[Cost Price]]/100</f>
        <v>478.08</v>
      </c>
      <c r="AL136" s="2" t="s">
        <v>80</v>
      </c>
      <c r="AM136" s="2" t="s">
        <v>80</v>
      </c>
      <c r="AN136" s="2" t="s">
        <v>80</v>
      </c>
      <c r="AO136" s="2" t="s">
        <v>80</v>
      </c>
      <c r="AP136" s="2" t="s">
        <v>80</v>
      </c>
      <c r="AQ136" s="2" t="s">
        <v>80</v>
      </c>
      <c r="AR136" s="2" t="s">
        <v>80</v>
      </c>
      <c r="AS136" s="2" t="s">
        <v>80</v>
      </c>
      <c r="AT136" s="2" t="s">
        <v>80</v>
      </c>
      <c r="AU136" s="2" t="s">
        <v>80</v>
      </c>
      <c r="AV136" s="2" t="s">
        <v>80</v>
      </c>
      <c r="AW136" s="2" t="s">
        <v>80</v>
      </c>
      <c r="AX136" s="2" t="s">
        <v>80</v>
      </c>
      <c r="AY136" s="2" t="s">
        <v>80</v>
      </c>
      <c r="AZ136" s="2" t="s">
        <v>80</v>
      </c>
      <c r="BA136" s="2" t="s">
        <v>80</v>
      </c>
      <c r="BB136" s="2" t="s">
        <v>80</v>
      </c>
      <c r="BC136" s="2" t="s">
        <v>80</v>
      </c>
      <c r="BD136" s="2" t="s">
        <v>80</v>
      </c>
      <c r="BE136" s="2" t="s">
        <v>80</v>
      </c>
      <c r="BF136" s="2" t="s">
        <v>80</v>
      </c>
      <c r="BG136" s="2" t="s">
        <v>80</v>
      </c>
      <c r="BH136" s="2" t="s">
        <v>80</v>
      </c>
      <c r="BI136" s="2" t="s">
        <v>80</v>
      </c>
      <c r="BJ136" s="2" t="s">
        <v>80</v>
      </c>
      <c r="BK136" s="2" t="s">
        <v>80</v>
      </c>
      <c r="BL136" s="2" t="s">
        <v>80</v>
      </c>
      <c r="BM136" s="2" t="s">
        <v>80</v>
      </c>
      <c r="BN136" s="2" t="s">
        <v>80</v>
      </c>
      <c r="BO136" s="2" t="s">
        <v>80</v>
      </c>
      <c r="BP136" s="2" t="s">
        <v>80</v>
      </c>
    </row>
    <row r="137" spans="1:68" x14ac:dyDescent="0.25">
      <c r="A137">
        <v>136</v>
      </c>
      <c r="B137" s="1">
        <v>43136.709965277776</v>
      </c>
      <c r="C137" s="2" t="s">
        <v>456</v>
      </c>
      <c r="D137" s="3">
        <v>0.79305555555555551</v>
      </c>
      <c r="E137" s="2" t="s">
        <v>69</v>
      </c>
      <c r="F137">
        <v>1</v>
      </c>
      <c r="G137">
        <v>2018</v>
      </c>
      <c r="H137">
        <v>2</v>
      </c>
      <c r="I137">
        <v>5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 s="2" t="s">
        <v>463</v>
      </c>
      <c r="T137" s="2" t="s">
        <v>71</v>
      </c>
      <c r="U137" s="2" t="s">
        <v>315</v>
      </c>
      <c r="V137" s="2" t="s">
        <v>73</v>
      </c>
      <c r="W137">
        <v>1</v>
      </c>
      <c r="X137" s="2" t="s">
        <v>74</v>
      </c>
      <c r="Y137">
        <v>308</v>
      </c>
      <c r="Z137">
        <v>85</v>
      </c>
      <c r="AA137" s="2" t="s">
        <v>464</v>
      </c>
      <c r="AB137" s="2" t="s">
        <v>167</v>
      </c>
      <c r="AC137">
        <v>560064</v>
      </c>
      <c r="AD137" s="2" t="s">
        <v>77</v>
      </c>
      <c r="AE137">
        <v>393</v>
      </c>
      <c r="AF137" s="2" t="s">
        <v>317</v>
      </c>
      <c r="AG137" s="2" t="s">
        <v>318</v>
      </c>
      <c r="AH137">
        <v>13</v>
      </c>
      <c r="AI137">
        <v>4004</v>
      </c>
      <c r="AJ137">
        <v>26796</v>
      </c>
      <c r="AK137" s="2">
        <f>Kaggle_Books_Selling_Records[[#This Row],[Cost Price]]/100</f>
        <v>267.95999999999998</v>
      </c>
      <c r="AL137" s="2" t="s">
        <v>80</v>
      </c>
      <c r="AM137" s="2" t="s">
        <v>80</v>
      </c>
      <c r="AN137" s="2" t="s">
        <v>80</v>
      </c>
      <c r="AO137" s="2" t="s">
        <v>80</v>
      </c>
      <c r="AP137" s="2" t="s">
        <v>80</v>
      </c>
      <c r="AQ137" s="2" t="s">
        <v>80</v>
      </c>
      <c r="AR137" s="2" t="s">
        <v>80</v>
      </c>
      <c r="AS137" s="2" t="s">
        <v>80</v>
      </c>
      <c r="AT137" s="2" t="s">
        <v>80</v>
      </c>
      <c r="AU137" s="2" t="s">
        <v>80</v>
      </c>
      <c r="AV137" s="2" t="s">
        <v>80</v>
      </c>
      <c r="AW137" s="2" t="s">
        <v>80</v>
      </c>
      <c r="AX137" s="2" t="s">
        <v>80</v>
      </c>
      <c r="AY137" s="2" t="s">
        <v>80</v>
      </c>
      <c r="AZ137" s="2" t="s">
        <v>80</v>
      </c>
      <c r="BA137" s="2" t="s">
        <v>80</v>
      </c>
      <c r="BB137" s="2" t="s">
        <v>80</v>
      </c>
      <c r="BC137" s="2" t="s">
        <v>80</v>
      </c>
      <c r="BD137" s="2" t="s">
        <v>80</v>
      </c>
      <c r="BE137" s="2" t="s">
        <v>80</v>
      </c>
      <c r="BF137" s="2" t="s">
        <v>80</v>
      </c>
      <c r="BG137" s="2" t="s">
        <v>80</v>
      </c>
      <c r="BH137" s="2" t="s">
        <v>80</v>
      </c>
      <c r="BI137" s="2" t="s">
        <v>80</v>
      </c>
      <c r="BJ137" s="2" t="s">
        <v>80</v>
      </c>
      <c r="BK137" s="2" t="s">
        <v>80</v>
      </c>
      <c r="BL137" s="2" t="s">
        <v>80</v>
      </c>
      <c r="BM137" s="2" t="s">
        <v>80</v>
      </c>
      <c r="BN137" s="2" t="s">
        <v>80</v>
      </c>
      <c r="BO137" s="2" t="s">
        <v>80</v>
      </c>
      <c r="BP137" s="2" t="s">
        <v>80</v>
      </c>
    </row>
    <row r="138" spans="1:68" x14ac:dyDescent="0.25">
      <c r="A138">
        <v>137</v>
      </c>
      <c r="B138" s="1">
        <v>43137.062847222223</v>
      </c>
      <c r="C138" s="2" t="s">
        <v>465</v>
      </c>
      <c r="D138" s="3">
        <v>0.14583333333333334</v>
      </c>
      <c r="E138" s="2" t="s">
        <v>69</v>
      </c>
      <c r="F138">
        <v>1</v>
      </c>
      <c r="G138">
        <v>2018</v>
      </c>
      <c r="H138">
        <v>2</v>
      </c>
      <c r="I138">
        <v>6</v>
      </c>
      <c r="J138">
        <v>0</v>
      </c>
      <c r="K138">
        <v>0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 s="2" t="s">
        <v>466</v>
      </c>
      <c r="T138" s="2" t="s">
        <v>83</v>
      </c>
      <c r="U138" s="2" t="s">
        <v>211</v>
      </c>
      <c r="V138" s="2" t="s">
        <v>73</v>
      </c>
      <c r="W138">
        <v>1</v>
      </c>
      <c r="X138" s="2" t="s">
        <v>74</v>
      </c>
      <c r="Y138">
        <v>910</v>
      </c>
      <c r="Z138">
        <v>85</v>
      </c>
      <c r="AA138" s="2" t="s">
        <v>174</v>
      </c>
      <c r="AB138" s="2" t="s">
        <v>151</v>
      </c>
      <c r="AC138">
        <v>422003</v>
      </c>
      <c r="AD138" s="2" t="s">
        <v>77</v>
      </c>
      <c r="AE138">
        <v>995</v>
      </c>
      <c r="AF138" s="2" t="s">
        <v>213</v>
      </c>
      <c r="AG138" s="2" t="s">
        <v>79</v>
      </c>
      <c r="AH138">
        <v>13</v>
      </c>
      <c r="AI138">
        <v>1183</v>
      </c>
      <c r="AJ138">
        <v>7917</v>
      </c>
      <c r="AK138" s="2">
        <f>Kaggle_Books_Selling_Records[[#This Row],[Cost Price]]/100</f>
        <v>79.17</v>
      </c>
      <c r="AL138" s="2" t="s">
        <v>80</v>
      </c>
      <c r="AM138" s="2" t="s">
        <v>80</v>
      </c>
      <c r="AN138" s="2" t="s">
        <v>80</v>
      </c>
      <c r="AO138" s="2" t="s">
        <v>80</v>
      </c>
      <c r="AP138" s="2" t="s">
        <v>80</v>
      </c>
      <c r="AQ138" s="2" t="s">
        <v>80</v>
      </c>
      <c r="AR138" s="2" t="s">
        <v>80</v>
      </c>
      <c r="AS138" s="2" t="s">
        <v>80</v>
      </c>
      <c r="AT138" s="2" t="s">
        <v>80</v>
      </c>
      <c r="AU138" s="2" t="s">
        <v>80</v>
      </c>
      <c r="AV138" s="2" t="s">
        <v>80</v>
      </c>
      <c r="AW138" s="2" t="s">
        <v>80</v>
      </c>
      <c r="AX138" s="2" t="s">
        <v>80</v>
      </c>
      <c r="AY138" s="2" t="s">
        <v>80</v>
      </c>
      <c r="AZ138" s="2" t="s">
        <v>80</v>
      </c>
      <c r="BA138" s="2" t="s">
        <v>80</v>
      </c>
      <c r="BB138" s="2" t="s">
        <v>80</v>
      </c>
      <c r="BC138" s="2" t="s">
        <v>80</v>
      </c>
      <c r="BD138" s="2" t="s">
        <v>80</v>
      </c>
      <c r="BE138" s="2" t="s">
        <v>80</v>
      </c>
      <c r="BF138" s="2" t="s">
        <v>80</v>
      </c>
      <c r="BG138" s="2" t="s">
        <v>80</v>
      </c>
      <c r="BH138" s="2" t="s">
        <v>80</v>
      </c>
      <c r="BI138" s="2" t="s">
        <v>80</v>
      </c>
      <c r="BJ138" s="2" t="s">
        <v>80</v>
      </c>
      <c r="BK138" s="2" t="s">
        <v>80</v>
      </c>
      <c r="BL138" s="2" t="s">
        <v>80</v>
      </c>
      <c r="BM138" s="2" t="s">
        <v>80</v>
      </c>
      <c r="BN138" s="2" t="s">
        <v>80</v>
      </c>
      <c r="BO138" s="2" t="s">
        <v>80</v>
      </c>
      <c r="BP138" s="2" t="s">
        <v>80</v>
      </c>
    </row>
    <row r="139" spans="1:68" x14ac:dyDescent="0.25">
      <c r="A139">
        <v>138</v>
      </c>
      <c r="B139" s="1">
        <v>43137.224027777775</v>
      </c>
      <c r="C139" s="2" t="s">
        <v>465</v>
      </c>
      <c r="D139" s="3">
        <v>0.30694444444444446</v>
      </c>
      <c r="E139" s="2" t="s">
        <v>69</v>
      </c>
      <c r="F139">
        <v>1</v>
      </c>
      <c r="G139">
        <v>2018</v>
      </c>
      <c r="H139">
        <v>2</v>
      </c>
      <c r="I139">
        <v>6</v>
      </c>
      <c r="J139">
        <v>0</v>
      </c>
      <c r="K139">
        <v>0</v>
      </c>
      <c r="L139">
        <v>2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 s="2" t="s">
        <v>467</v>
      </c>
      <c r="T139" s="2" t="s">
        <v>83</v>
      </c>
      <c r="U139" s="2" t="s">
        <v>468</v>
      </c>
      <c r="V139" s="2" t="s">
        <v>73</v>
      </c>
      <c r="W139">
        <v>1</v>
      </c>
      <c r="X139" s="2" t="s">
        <v>74</v>
      </c>
      <c r="Y139">
        <v>576</v>
      </c>
      <c r="Z139">
        <v>85</v>
      </c>
      <c r="AA139" s="2" t="s">
        <v>241</v>
      </c>
      <c r="AB139" s="2" t="s">
        <v>233</v>
      </c>
      <c r="AC139">
        <v>500070</v>
      </c>
      <c r="AD139" s="2" t="s">
        <v>87</v>
      </c>
      <c r="AE139">
        <v>661</v>
      </c>
      <c r="AF139" s="2" t="s">
        <v>469</v>
      </c>
      <c r="AG139" s="2" t="s">
        <v>470</v>
      </c>
      <c r="AH139">
        <v>17</v>
      </c>
      <c r="AI139">
        <v>9792</v>
      </c>
      <c r="AJ139">
        <v>47808</v>
      </c>
      <c r="AK139" s="2">
        <f>Kaggle_Books_Selling_Records[[#This Row],[Cost Price]]/100</f>
        <v>478.08</v>
      </c>
      <c r="AL139" s="2" t="s">
        <v>80</v>
      </c>
      <c r="AM139" s="2" t="s">
        <v>80</v>
      </c>
      <c r="AN139" s="2" t="s">
        <v>80</v>
      </c>
      <c r="AO139" s="2" t="s">
        <v>80</v>
      </c>
      <c r="AP139" s="2" t="s">
        <v>80</v>
      </c>
      <c r="AQ139" s="2" t="s">
        <v>80</v>
      </c>
      <c r="AR139" s="2" t="s">
        <v>80</v>
      </c>
      <c r="AS139" s="2" t="s">
        <v>80</v>
      </c>
      <c r="AT139" s="2" t="s">
        <v>80</v>
      </c>
      <c r="AU139" s="2" t="s">
        <v>80</v>
      </c>
      <c r="AV139" s="2" t="s">
        <v>80</v>
      </c>
      <c r="AW139" s="2" t="s">
        <v>80</v>
      </c>
      <c r="AX139" s="2" t="s">
        <v>80</v>
      </c>
      <c r="AY139" s="2" t="s">
        <v>80</v>
      </c>
      <c r="AZ139" s="2" t="s">
        <v>80</v>
      </c>
      <c r="BA139" s="2" t="s">
        <v>80</v>
      </c>
      <c r="BB139" s="2" t="s">
        <v>80</v>
      </c>
      <c r="BC139" s="2" t="s">
        <v>80</v>
      </c>
      <c r="BD139" s="2" t="s">
        <v>80</v>
      </c>
      <c r="BE139" s="2" t="s">
        <v>80</v>
      </c>
      <c r="BF139" s="2" t="s">
        <v>80</v>
      </c>
      <c r="BG139" s="2" t="s">
        <v>80</v>
      </c>
      <c r="BH139" s="2" t="s">
        <v>80</v>
      </c>
      <c r="BI139" s="2" t="s">
        <v>80</v>
      </c>
      <c r="BJ139" s="2" t="s">
        <v>80</v>
      </c>
      <c r="BK139" s="2" t="s">
        <v>80</v>
      </c>
      <c r="BL139" s="2" t="s">
        <v>80</v>
      </c>
      <c r="BM139" s="2" t="s">
        <v>80</v>
      </c>
      <c r="BN139" s="2" t="s">
        <v>80</v>
      </c>
      <c r="BO139" s="2" t="s">
        <v>80</v>
      </c>
      <c r="BP139" s="2" t="s">
        <v>80</v>
      </c>
    </row>
    <row r="140" spans="1:68" x14ac:dyDescent="0.25">
      <c r="A140">
        <v>139</v>
      </c>
      <c r="B140" s="1">
        <v>43137.308645833335</v>
      </c>
      <c r="C140" s="2" t="s">
        <v>465</v>
      </c>
      <c r="D140" s="3">
        <v>0.39166666666666666</v>
      </c>
      <c r="E140" s="2" t="s">
        <v>69</v>
      </c>
      <c r="F140">
        <v>1</v>
      </c>
      <c r="G140">
        <v>2018</v>
      </c>
      <c r="H140">
        <v>2</v>
      </c>
      <c r="I140">
        <v>6</v>
      </c>
      <c r="J140">
        <v>0</v>
      </c>
      <c r="K140">
        <v>0</v>
      </c>
      <c r="L140">
        <v>2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 s="2" t="s">
        <v>471</v>
      </c>
      <c r="T140" s="2" t="s">
        <v>71</v>
      </c>
      <c r="U140" s="2" t="s">
        <v>472</v>
      </c>
      <c r="V140" s="2" t="s">
        <v>73</v>
      </c>
      <c r="W140">
        <v>1</v>
      </c>
      <c r="X140" s="2" t="s">
        <v>74</v>
      </c>
      <c r="Y140">
        <v>775</v>
      </c>
      <c r="Z140">
        <v>85</v>
      </c>
      <c r="AA140" s="2" t="s">
        <v>473</v>
      </c>
      <c r="AB140" s="2" t="s">
        <v>154</v>
      </c>
      <c r="AC140">
        <v>303905</v>
      </c>
      <c r="AD140" s="2" t="s">
        <v>77</v>
      </c>
      <c r="AE140">
        <v>860</v>
      </c>
      <c r="AF140" s="2" t="s">
        <v>474</v>
      </c>
      <c r="AG140" s="2" t="s">
        <v>475</v>
      </c>
      <c r="AH140">
        <v>13</v>
      </c>
      <c r="AI140">
        <v>10075</v>
      </c>
      <c r="AJ140">
        <v>67425</v>
      </c>
      <c r="AK140" s="2">
        <f>Kaggle_Books_Selling_Records[[#This Row],[Cost Price]]/100</f>
        <v>674.25</v>
      </c>
      <c r="AL140" s="2" t="s">
        <v>80</v>
      </c>
      <c r="AM140" s="2" t="s">
        <v>80</v>
      </c>
      <c r="AN140" s="2" t="s">
        <v>80</v>
      </c>
      <c r="AO140" s="2" t="s">
        <v>80</v>
      </c>
      <c r="AP140" s="2" t="s">
        <v>80</v>
      </c>
      <c r="AQ140" s="2" t="s">
        <v>80</v>
      </c>
      <c r="AR140" s="2" t="s">
        <v>80</v>
      </c>
      <c r="AS140" s="2" t="s">
        <v>80</v>
      </c>
      <c r="AT140" s="2" t="s">
        <v>80</v>
      </c>
      <c r="AU140" s="2" t="s">
        <v>80</v>
      </c>
      <c r="AV140" s="2" t="s">
        <v>80</v>
      </c>
      <c r="AW140" s="2" t="s">
        <v>80</v>
      </c>
      <c r="AX140" s="2" t="s">
        <v>80</v>
      </c>
      <c r="AY140" s="2" t="s">
        <v>80</v>
      </c>
      <c r="AZ140" s="2" t="s">
        <v>80</v>
      </c>
      <c r="BA140" s="2" t="s">
        <v>80</v>
      </c>
      <c r="BB140" s="2" t="s">
        <v>80</v>
      </c>
      <c r="BC140" s="2" t="s">
        <v>80</v>
      </c>
      <c r="BD140" s="2" t="s">
        <v>80</v>
      </c>
      <c r="BE140" s="2" t="s">
        <v>80</v>
      </c>
      <c r="BF140" s="2" t="s">
        <v>80</v>
      </c>
      <c r="BG140" s="2" t="s">
        <v>80</v>
      </c>
      <c r="BH140" s="2" t="s">
        <v>80</v>
      </c>
      <c r="BI140" s="2" t="s">
        <v>80</v>
      </c>
      <c r="BJ140" s="2" t="s">
        <v>80</v>
      </c>
      <c r="BK140" s="2" t="s">
        <v>80</v>
      </c>
      <c r="BL140" s="2" t="s">
        <v>80</v>
      </c>
      <c r="BM140" s="2" t="s">
        <v>80</v>
      </c>
      <c r="BN140" s="2" t="s">
        <v>80</v>
      </c>
      <c r="BO140" s="2" t="s">
        <v>80</v>
      </c>
      <c r="BP140" s="2" t="s">
        <v>80</v>
      </c>
    </row>
    <row r="141" spans="1:68" x14ac:dyDescent="0.25">
      <c r="A141">
        <v>140</v>
      </c>
      <c r="B141" s="1">
        <v>43137.377199074072</v>
      </c>
      <c r="C141" s="2" t="s">
        <v>465</v>
      </c>
      <c r="D141" s="3">
        <v>0.46041666666666664</v>
      </c>
      <c r="E141" s="2" t="s">
        <v>69</v>
      </c>
      <c r="F141">
        <v>1</v>
      </c>
      <c r="G141">
        <v>2018</v>
      </c>
      <c r="H141">
        <v>2</v>
      </c>
      <c r="I141">
        <v>6</v>
      </c>
      <c r="J141">
        <v>0</v>
      </c>
      <c r="K141">
        <v>0</v>
      </c>
      <c r="L141">
        <v>2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 s="2" t="s">
        <v>476</v>
      </c>
      <c r="T141" s="2" t="s">
        <v>83</v>
      </c>
      <c r="U141" s="2" t="s">
        <v>99</v>
      </c>
      <c r="V141" s="2" t="s">
        <v>73</v>
      </c>
      <c r="W141">
        <v>1</v>
      </c>
      <c r="X141" s="2" t="s">
        <v>74</v>
      </c>
      <c r="Y141">
        <v>565</v>
      </c>
      <c r="Z141">
        <v>85</v>
      </c>
      <c r="AA141" s="2" t="s">
        <v>477</v>
      </c>
      <c r="AB141" s="2" t="s">
        <v>86</v>
      </c>
      <c r="AC141">
        <v>613009</v>
      </c>
      <c r="AD141" s="2" t="s">
        <v>77</v>
      </c>
      <c r="AE141">
        <v>650</v>
      </c>
      <c r="AF141" s="2" t="s">
        <v>101</v>
      </c>
      <c r="AG141" s="2" t="s">
        <v>102</v>
      </c>
      <c r="AH141">
        <v>13</v>
      </c>
      <c r="AI141">
        <v>7345</v>
      </c>
      <c r="AJ141">
        <v>49155</v>
      </c>
      <c r="AK141" s="2">
        <f>Kaggle_Books_Selling_Records[[#This Row],[Cost Price]]/100</f>
        <v>491.55</v>
      </c>
      <c r="AL141" s="2" t="s">
        <v>80</v>
      </c>
      <c r="AM141" s="2" t="s">
        <v>80</v>
      </c>
      <c r="AN141" s="2" t="s">
        <v>80</v>
      </c>
      <c r="AO141" s="2" t="s">
        <v>80</v>
      </c>
      <c r="AP141" s="2" t="s">
        <v>80</v>
      </c>
      <c r="AQ141" s="2" t="s">
        <v>80</v>
      </c>
      <c r="AR141" s="2" t="s">
        <v>80</v>
      </c>
      <c r="AS141" s="2" t="s">
        <v>80</v>
      </c>
      <c r="AT141" s="2" t="s">
        <v>80</v>
      </c>
      <c r="AU141" s="2" t="s">
        <v>80</v>
      </c>
      <c r="AV141" s="2" t="s">
        <v>80</v>
      </c>
      <c r="AW141" s="2" t="s">
        <v>80</v>
      </c>
      <c r="AX141" s="2" t="s">
        <v>80</v>
      </c>
      <c r="AY141" s="2" t="s">
        <v>80</v>
      </c>
      <c r="AZ141" s="2" t="s">
        <v>80</v>
      </c>
      <c r="BA141" s="2" t="s">
        <v>80</v>
      </c>
      <c r="BB141" s="2" t="s">
        <v>80</v>
      </c>
      <c r="BC141" s="2" t="s">
        <v>80</v>
      </c>
      <c r="BD141" s="2" t="s">
        <v>80</v>
      </c>
      <c r="BE141" s="2" t="s">
        <v>80</v>
      </c>
      <c r="BF141" s="2" t="s">
        <v>80</v>
      </c>
      <c r="BG141" s="2" t="s">
        <v>80</v>
      </c>
      <c r="BH141" s="2" t="s">
        <v>80</v>
      </c>
      <c r="BI141" s="2" t="s">
        <v>80</v>
      </c>
      <c r="BJ141" s="2" t="s">
        <v>80</v>
      </c>
      <c r="BK141" s="2" t="s">
        <v>80</v>
      </c>
      <c r="BL141" s="2" t="s">
        <v>80</v>
      </c>
      <c r="BM141" s="2" t="s">
        <v>80</v>
      </c>
      <c r="BN141" s="2" t="s">
        <v>80</v>
      </c>
      <c r="BO141" s="2" t="s">
        <v>80</v>
      </c>
      <c r="BP141" s="2" t="s">
        <v>80</v>
      </c>
    </row>
    <row r="142" spans="1:68" x14ac:dyDescent="0.25">
      <c r="A142">
        <v>141</v>
      </c>
      <c r="B142" s="1">
        <v>43137.624259259261</v>
      </c>
      <c r="C142" s="2" t="s">
        <v>465</v>
      </c>
      <c r="D142" s="3">
        <v>0.70694444444444449</v>
      </c>
      <c r="E142" s="2" t="s">
        <v>69</v>
      </c>
      <c r="F142">
        <v>1</v>
      </c>
      <c r="G142">
        <v>2018</v>
      </c>
      <c r="H142">
        <v>2</v>
      </c>
      <c r="I142">
        <v>6</v>
      </c>
      <c r="J142">
        <v>0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 s="2" t="s">
        <v>478</v>
      </c>
      <c r="T142" s="2" t="s">
        <v>71</v>
      </c>
      <c r="U142" s="2" t="s">
        <v>144</v>
      </c>
      <c r="V142" s="2" t="s">
        <v>73</v>
      </c>
      <c r="W142">
        <v>1</v>
      </c>
      <c r="X142" s="2" t="s">
        <v>74</v>
      </c>
      <c r="Y142">
        <v>645</v>
      </c>
      <c r="Z142">
        <v>85</v>
      </c>
      <c r="AA142" s="2" t="s">
        <v>166</v>
      </c>
      <c r="AB142" s="2" t="s">
        <v>167</v>
      </c>
      <c r="AC142">
        <v>560029</v>
      </c>
      <c r="AD142" s="2" t="s">
        <v>77</v>
      </c>
      <c r="AE142">
        <v>730</v>
      </c>
      <c r="AF142" s="2" t="s">
        <v>146</v>
      </c>
      <c r="AG142" s="2" t="s">
        <v>147</v>
      </c>
      <c r="AH142">
        <v>13</v>
      </c>
      <c r="AI142">
        <v>8385</v>
      </c>
      <c r="AJ142">
        <v>56115</v>
      </c>
      <c r="AK142" s="2">
        <f>Kaggle_Books_Selling_Records[[#This Row],[Cost Price]]/100</f>
        <v>561.15</v>
      </c>
      <c r="AL142" s="2" t="s">
        <v>80</v>
      </c>
      <c r="AM142" s="2" t="s">
        <v>80</v>
      </c>
      <c r="AN142" s="2" t="s">
        <v>80</v>
      </c>
      <c r="AO142" s="2" t="s">
        <v>80</v>
      </c>
      <c r="AP142" s="2" t="s">
        <v>80</v>
      </c>
      <c r="AQ142" s="2" t="s">
        <v>80</v>
      </c>
      <c r="AR142" s="2" t="s">
        <v>80</v>
      </c>
      <c r="AS142" s="2" t="s">
        <v>80</v>
      </c>
      <c r="AT142" s="2" t="s">
        <v>80</v>
      </c>
      <c r="AU142" s="2" t="s">
        <v>80</v>
      </c>
      <c r="AV142" s="2" t="s">
        <v>80</v>
      </c>
      <c r="AW142" s="2" t="s">
        <v>80</v>
      </c>
      <c r="AX142" s="2" t="s">
        <v>80</v>
      </c>
      <c r="AY142" s="2" t="s">
        <v>80</v>
      </c>
      <c r="AZ142" s="2" t="s">
        <v>80</v>
      </c>
      <c r="BA142" s="2" t="s">
        <v>80</v>
      </c>
      <c r="BB142" s="2" t="s">
        <v>80</v>
      </c>
      <c r="BC142" s="2" t="s">
        <v>80</v>
      </c>
      <c r="BD142" s="2" t="s">
        <v>80</v>
      </c>
      <c r="BE142" s="2" t="s">
        <v>80</v>
      </c>
      <c r="BF142" s="2" t="s">
        <v>80</v>
      </c>
      <c r="BG142" s="2" t="s">
        <v>80</v>
      </c>
      <c r="BH142" s="2" t="s">
        <v>80</v>
      </c>
      <c r="BI142" s="2" t="s">
        <v>80</v>
      </c>
      <c r="BJ142" s="2" t="s">
        <v>80</v>
      </c>
      <c r="BK142" s="2" t="s">
        <v>80</v>
      </c>
      <c r="BL142" s="2" t="s">
        <v>80</v>
      </c>
      <c r="BM142" s="2" t="s">
        <v>80</v>
      </c>
      <c r="BN142" s="2" t="s">
        <v>80</v>
      </c>
      <c r="BO142" s="2" t="s">
        <v>80</v>
      </c>
      <c r="BP142" s="2" t="s">
        <v>80</v>
      </c>
    </row>
    <row r="143" spans="1:68" x14ac:dyDescent="0.25">
      <c r="A143">
        <v>142</v>
      </c>
      <c r="B143" s="1">
        <v>43137.624259259261</v>
      </c>
      <c r="C143" s="2" t="s">
        <v>465</v>
      </c>
      <c r="D143" s="3">
        <v>0.70694444444444449</v>
      </c>
      <c r="E143" s="2" t="s">
        <v>69</v>
      </c>
      <c r="F143">
        <v>1</v>
      </c>
      <c r="G143">
        <v>2018</v>
      </c>
      <c r="H143">
        <v>2</v>
      </c>
      <c r="I143">
        <v>6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 s="2" t="s">
        <v>479</v>
      </c>
      <c r="T143" s="2" t="s">
        <v>71</v>
      </c>
      <c r="U143" s="2" t="s">
        <v>480</v>
      </c>
      <c r="V143" s="2" t="s">
        <v>73</v>
      </c>
      <c r="W143">
        <v>1</v>
      </c>
      <c r="X143" s="2" t="s">
        <v>74</v>
      </c>
      <c r="Y143">
        <v>723</v>
      </c>
      <c r="Z143">
        <v>85</v>
      </c>
      <c r="AA143" s="2" t="s">
        <v>166</v>
      </c>
      <c r="AB143" s="2" t="s">
        <v>167</v>
      </c>
      <c r="AC143">
        <v>560029</v>
      </c>
      <c r="AD143" s="2" t="s">
        <v>77</v>
      </c>
      <c r="AE143">
        <v>808</v>
      </c>
      <c r="AF143" s="2" t="s">
        <v>481</v>
      </c>
      <c r="AG143" s="2" t="s">
        <v>482</v>
      </c>
      <c r="AH143">
        <v>13</v>
      </c>
      <c r="AI143">
        <v>9399</v>
      </c>
      <c r="AJ143">
        <v>62901</v>
      </c>
      <c r="AK143" s="2">
        <f>Kaggle_Books_Selling_Records[[#This Row],[Cost Price]]/100</f>
        <v>629.01</v>
      </c>
      <c r="AL143" s="2" t="s">
        <v>80</v>
      </c>
      <c r="AM143" s="2" t="s">
        <v>80</v>
      </c>
      <c r="AN143" s="2" t="s">
        <v>80</v>
      </c>
      <c r="AO143" s="2" t="s">
        <v>80</v>
      </c>
      <c r="AP143" s="2" t="s">
        <v>80</v>
      </c>
      <c r="AQ143" s="2" t="s">
        <v>80</v>
      </c>
      <c r="AR143" s="2" t="s">
        <v>80</v>
      </c>
      <c r="AS143" s="2" t="s">
        <v>80</v>
      </c>
      <c r="AT143" s="2" t="s">
        <v>80</v>
      </c>
      <c r="AU143" s="2" t="s">
        <v>80</v>
      </c>
      <c r="AV143" s="2" t="s">
        <v>80</v>
      </c>
      <c r="AW143" s="2" t="s">
        <v>80</v>
      </c>
      <c r="AX143" s="2" t="s">
        <v>80</v>
      </c>
      <c r="AY143" s="2" t="s">
        <v>80</v>
      </c>
      <c r="AZ143" s="2" t="s">
        <v>80</v>
      </c>
      <c r="BA143" s="2" t="s">
        <v>80</v>
      </c>
      <c r="BB143" s="2" t="s">
        <v>80</v>
      </c>
      <c r="BC143" s="2" t="s">
        <v>80</v>
      </c>
      <c r="BD143" s="2" t="s">
        <v>80</v>
      </c>
      <c r="BE143" s="2" t="s">
        <v>80</v>
      </c>
      <c r="BF143" s="2" t="s">
        <v>80</v>
      </c>
      <c r="BG143" s="2" t="s">
        <v>80</v>
      </c>
      <c r="BH143" s="2" t="s">
        <v>80</v>
      </c>
      <c r="BI143" s="2" t="s">
        <v>80</v>
      </c>
      <c r="BJ143" s="2" t="s">
        <v>80</v>
      </c>
      <c r="BK143" s="2" t="s">
        <v>80</v>
      </c>
      <c r="BL143" s="2" t="s">
        <v>80</v>
      </c>
      <c r="BM143" s="2" t="s">
        <v>80</v>
      </c>
      <c r="BN143" s="2" t="s">
        <v>80</v>
      </c>
      <c r="BO143" s="2" t="s">
        <v>80</v>
      </c>
      <c r="BP143" s="2" t="s">
        <v>80</v>
      </c>
    </row>
    <row r="144" spans="1:68" x14ac:dyDescent="0.25">
      <c r="A144">
        <v>143</v>
      </c>
      <c r="B144" s="1">
        <v>43137.650393518517</v>
      </c>
      <c r="C144" s="2" t="s">
        <v>465</v>
      </c>
      <c r="D144" s="3">
        <v>0.73333333333333328</v>
      </c>
      <c r="E144" s="2" t="s">
        <v>69</v>
      </c>
      <c r="F144">
        <v>1</v>
      </c>
      <c r="G144">
        <v>2018</v>
      </c>
      <c r="H144">
        <v>2</v>
      </c>
      <c r="I144">
        <v>6</v>
      </c>
      <c r="J144">
        <v>0</v>
      </c>
      <c r="K144">
        <v>0</v>
      </c>
      <c r="L144">
        <v>2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 s="2" t="s">
        <v>483</v>
      </c>
      <c r="T144" s="2" t="s">
        <v>83</v>
      </c>
      <c r="U144" s="2" t="s">
        <v>480</v>
      </c>
      <c r="V144" s="2" t="s">
        <v>73</v>
      </c>
      <c r="W144">
        <v>1</v>
      </c>
      <c r="X144" s="2" t="s">
        <v>74</v>
      </c>
      <c r="Y144">
        <v>723</v>
      </c>
      <c r="Z144">
        <v>85</v>
      </c>
      <c r="AA144" s="2" t="s">
        <v>484</v>
      </c>
      <c r="AB144" s="2" t="s">
        <v>118</v>
      </c>
      <c r="AC144">
        <v>768002</v>
      </c>
      <c r="AD144" s="2" t="s">
        <v>77</v>
      </c>
      <c r="AE144">
        <v>808</v>
      </c>
      <c r="AF144" s="2" t="s">
        <v>481</v>
      </c>
      <c r="AG144" s="2" t="s">
        <v>482</v>
      </c>
      <c r="AH144">
        <v>13</v>
      </c>
      <c r="AI144">
        <v>9399</v>
      </c>
      <c r="AJ144">
        <v>62901</v>
      </c>
      <c r="AK144" s="2">
        <f>Kaggle_Books_Selling_Records[[#This Row],[Cost Price]]/100</f>
        <v>629.01</v>
      </c>
      <c r="AL144" s="2" t="s">
        <v>80</v>
      </c>
      <c r="AM144" s="2" t="s">
        <v>80</v>
      </c>
      <c r="AN144" s="2" t="s">
        <v>80</v>
      </c>
      <c r="AO144" s="2" t="s">
        <v>80</v>
      </c>
      <c r="AP144" s="2" t="s">
        <v>80</v>
      </c>
      <c r="AQ144" s="2" t="s">
        <v>80</v>
      </c>
      <c r="AR144" s="2" t="s">
        <v>80</v>
      </c>
      <c r="AS144" s="2" t="s">
        <v>80</v>
      </c>
      <c r="AT144" s="2" t="s">
        <v>80</v>
      </c>
      <c r="AU144" s="2" t="s">
        <v>80</v>
      </c>
      <c r="AV144" s="2" t="s">
        <v>80</v>
      </c>
      <c r="AW144" s="2" t="s">
        <v>80</v>
      </c>
      <c r="AX144" s="2" t="s">
        <v>80</v>
      </c>
      <c r="AY144" s="2" t="s">
        <v>80</v>
      </c>
      <c r="AZ144" s="2" t="s">
        <v>80</v>
      </c>
      <c r="BA144" s="2" t="s">
        <v>80</v>
      </c>
      <c r="BB144" s="2" t="s">
        <v>80</v>
      </c>
      <c r="BC144" s="2" t="s">
        <v>80</v>
      </c>
      <c r="BD144" s="2" t="s">
        <v>80</v>
      </c>
      <c r="BE144" s="2" t="s">
        <v>80</v>
      </c>
      <c r="BF144" s="2" t="s">
        <v>80</v>
      </c>
      <c r="BG144" s="2" t="s">
        <v>80</v>
      </c>
      <c r="BH144" s="2" t="s">
        <v>80</v>
      </c>
      <c r="BI144" s="2" t="s">
        <v>80</v>
      </c>
      <c r="BJ144" s="2" t="s">
        <v>80</v>
      </c>
      <c r="BK144" s="2" t="s">
        <v>80</v>
      </c>
      <c r="BL144" s="2" t="s">
        <v>80</v>
      </c>
      <c r="BM144" s="2" t="s">
        <v>80</v>
      </c>
      <c r="BN144" s="2" t="s">
        <v>80</v>
      </c>
      <c r="BO144" s="2" t="s">
        <v>80</v>
      </c>
      <c r="BP144" s="2" t="s">
        <v>80</v>
      </c>
    </row>
    <row r="145" spans="1:68" x14ac:dyDescent="0.25">
      <c r="A145">
        <v>144</v>
      </c>
      <c r="B145" s="1">
        <v>43138.086423611108</v>
      </c>
      <c r="C145" s="2" t="s">
        <v>485</v>
      </c>
      <c r="D145" s="3">
        <v>0.16944444444444445</v>
      </c>
      <c r="E145" s="2" t="s">
        <v>69</v>
      </c>
      <c r="F145">
        <v>1</v>
      </c>
      <c r="G145">
        <v>2018</v>
      </c>
      <c r="H145">
        <v>2</v>
      </c>
      <c r="I145">
        <v>7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 s="2" t="s">
        <v>486</v>
      </c>
      <c r="T145" s="2" t="s">
        <v>71</v>
      </c>
      <c r="U145" s="2" t="s">
        <v>191</v>
      </c>
      <c r="V145" s="2" t="s">
        <v>73</v>
      </c>
      <c r="W145">
        <v>1</v>
      </c>
      <c r="X145" s="2" t="s">
        <v>74</v>
      </c>
      <c r="Y145">
        <v>959</v>
      </c>
      <c r="Z145">
        <v>85</v>
      </c>
      <c r="AA145" s="2" t="s">
        <v>192</v>
      </c>
      <c r="AB145" s="2" t="s">
        <v>151</v>
      </c>
      <c r="AC145">
        <v>400053</v>
      </c>
      <c r="AD145" s="2" t="s">
        <v>193</v>
      </c>
      <c r="AE145">
        <v>1044</v>
      </c>
      <c r="AF145" s="2" t="s">
        <v>194</v>
      </c>
      <c r="AG145" s="2" t="s">
        <v>195</v>
      </c>
      <c r="AH145">
        <v>18</v>
      </c>
      <c r="AI145">
        <v>17262</v>
      </c>
      <c r="AJ145">
        <v>78638</v>
      </c>
      <c r="AK145" s="2">
        <f>Kaggle_Books_Selling_Records[[#This Row],[Cost Price]]/100</f>
        <v>786.38</v>
      </c>
      <c r="AL145" s="2" t="s">
        <v>80</v>
      </c>
      <c r="AM145" s="2" t="s">
        <v>80</v>
      </c>
      <c r="AN145" s="2" t="s">
        <v>80</v>
      </c>
      <c r="AO145" s="2" t="s">
        <v>80</v>
      </c>
      <c r="AP145" s="2" t="s">
        <v>80</v>
      </c>
      <c r="AQ145" s="2" t="s">
        <v>80</v>
      </c>
      <c r="AR145" s="2" t="s">
        <v>80</v>
      </c>
      <c r="AS145" s="2" t="s">
        <v>80</v>
      </c>
      <c r="AT145" s="2" t="s">
        <v>80</v>
      </c>
      <c r="AU145" s="2" t="s">
        <v>80</v>
      </c>
      <c r="AV145" s="2" t="s">
        <v>80</v>
      </c>
      <c r="AW145" s="2" t="s">
        <v>80</v>
      </c>
      <c r="AX145" s="2" t="s">
        <v>80</v>
      </c>
      <c r="AY145" s="2" t="s">
        <v>80</v>
      </c>
      <c r="AZ145" s="2" t="s">
        <v>80</v>
      </c>
      <c r="BA145" s="2" t="s">
        <v>80</v>
      </c>
      <c r="BB145" s="2" t="s">
        <v>80</v>
      </c>
      <c r="BC145" s="2" t="s">
        <v>80</v>
      </c>
      <c r="BD145" s="2" t="s">
        <v>80</v>
      </c>
      <c r="BE145" s="2" t="s">
        <v>80</v>
      </c>
      <c r="BF145" s="2" t="s">
        <v>80</v>
      </c>
      <c r="BG145" s="2" t="s">
        <v>80</v>
      </c>
      <c r="BH145" s="2" t="s">
        <v>80</v>
      </c>
      <c r="BI145" s="2" t="s">
        <v>80</v>
      </c>
      <c r="BJ145" s="2" t="s">
        <v>80</v>
      </c>
      <c r="BK145" s="2" t="s">
        <v>80</v>
      </c>
      <c r="BL145" s="2" t="s">
        <v>80</v>
      </c>
      <c r="BM145" s="2" t="s">
        <v>80</v>
      </c>
      <c r="BN145" s="2" t="s">
        <v>80</v>
      </c>
      <c r="BO145" s="2" t="s">
        <v>80</v>
      </c>
      <c r="BP145" s="2" t="s">
        <v>80</v>
      </c>
    </row>
    <row r="146" spans="1:68" x14ac:dyDescent="0.25">
      <c r="A146">
        <v>145</v>
      </c>
      <c r="B146" s="1">
        <v>43138.319641203707</v>
      </c>
      <c r="C146" s="2" t="s">
        <v>485</v>
      </c>
      <c r="D146" s="3">
        <v>0.40277777777777779</v>
      </c>
      <c r="E146" s="2" t="s">
        <v>69</v>
      </c>
      <c r="F146">
        <v>1</v>
      </c>
      <c r="G146">
        <v>2018</v>
      </c>
      <c r="H146">
        <v>2</v>
      </c>
      <c r="I146">
        <v>7</v>
      </c>
      <c r="J146">
        <v>0</v>
      </c>
      <c r="K146">
        <v>0</v>
      </c>
      <c r="L146">
        <v>3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1</v>
      </c>
      <c r="S146" s="2" t="s">
        <v>487</v>
      </c>
      <c r="T146" s="2" t="s">
        <v>71</v>
      </c>
      <c r="U146" s="2" t="s">
        <v>468</v>
      </c>
      <c r="V146" s="2" t="s">
        <v>73</v>
      </c>
      <c r="W146">
        <v>1</v>
      </c>
      <c r="X146" s="2" t="s">
        <v>74</v>
      </c>
      <c r="Y146">
        <v>576</v>
      </c>
      <c r="Z146">
        <v>85</v>
      </c>
      <c r="AA146" s="2" t="s">
        <v>488</v>
      </c>
      <c r="AB146" s="2" t="s">
        <v>489</v>
      </c>
      <c r="AC146">
        <v>522601</v>
      </c>
      <c r="AD146" s="2" t="s">
        <v>87</v>
      </c>
      <c r="AE146">
        <v>661</v>
      </c>
      <c r="AF146" s="2" t="s">
        <v>469</v>
      </c>
      <c r="AG146" s="2" t="s">
        <v>470</v>
      </c>
      <c r="AH146">
        <v>17</v>
      </c>
      <c r="AI146">
        <v>9792</v>
      </c>
      <c r="AJ146">
        <v>47808</v>
      </c>
      <c r="AK146" s="2">
        <f>Kaggle_Books_Selling_Records[[#This Row],[Cost Price]]/100</f>
        <v>478.08</v>
      </c>
      <c r="AL146" s="2" t="s">
        <v>80</v>
      </c>
      <c r="AM146" s="2" t="s">
        <v>80</v>
      </c>
      <c r="AN146" s="2" t="s">
        <v>80</v>
      </c>
      <c r="AO146" s="2" t="s">
        <v>80</v>
      </c>
      <c r="AP146" s="2" t="s">
        <v>80</v>
      </c>
      <c r="AQ146" s="2" t="s">
        <v>80</v>
      </c>
      <c r="AR146" s="2" t="s">
        <v>80</v>
      </c>
      <c r="AS146" s="2" t="s">
        <v>80</v>
      </c>
      <c r="AT146" s="2" t="s">
        <v>80</v>
      </c>
      <c r="AU146" s="2" t="s">
        <v>80</v>
      </c>
      <c r="AV146" s="2" t="s">
        <v>80</v>
      </c>
      <c r="AW146" s="2" t="s">
        <v>80</v>
      </c>
      <c r="AX146" s="2" t="s">
        <v>80</v>
      </c>
      <c r="AY146" s="2" t="s">
        <v>80</v>
      </c>
      <c r="AZ146" s="2" t="s">
        <v>80</v>
      </c>
      <c r="BA146" s="2" t="s">
        <v>80</v>
      </c>
      <c r="BB146" s="2" t="s">
        <v>80</v>
      </c>
      <c r="BC146" s="2" t="s">
        <v>80</v>
      </c>
      <c r="BD146" s="2" t="s">
        <v>80</v>
      </c>
      <c r="BE146" s="2" t="s">
        <v>80</v>
      </c>
      <c r="BF146" s="2" t="s">
        <v>80</v>
      </c>
      <c r="BG146" s="2" t="s">
        <v>80</v>
      </c>
      <c r="BH146" s="2" t="s">
        <v>80</v>
      </c>
      <c r="BI146" s="2" t="s">
        <v>80</v>
      </c>
      <c r="BJ146" s="2" t="s">
        <v>80</v>
      </c>
      <c r="BK146" s="2" t="s">
        <v>80</v>
      </c>
      <c r="BL146" s="2" t="s">
        <v>80</v>
      </c>
      <c r="BM146" s="2" t="s">
        <v>80</v>
      </c>
      <c r="BN146" s="2" t="s">
        <v>80</v>
      </c>
      <c r="BO146" s="2" t="s">
        <v>80</v>
      </c>
      <c r="BP146" s="2" t="s">
        <v>80</v>
      </c>
    </row>
    <row r="147" spans="1:68" x14ac:dyDescent="0.25">
      <c r="A147">
        <v>146</v>
      </c>
      <c r="B147" s="1">
        <v>43139.277789351851</v>
      </c>
      <c r="C147" s="2" t="s">
        <v>490</v>
      </c>
      <c r="D147" s="3">
        <v>0.3611111111111111</v>
      </c>
      <c r="E147" s="2" t="s">
        <v>69</v>
      </c>
      <c r="F147">
        <v>1</v>
      </c>
      <c r="G147">
        <v>2018</v>
      </c>
      <c r="H147">
        <v>2</v>
      </c>
      <c r="I147">
        <v>8</v>
      </c>
      <c r="J147">
        <v>0</v>
      </c>
      <c r="K147">
        <v>0</v>
      </c>
      <c r="L147">
        <v>4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 s="2" t="s">
        <v>491</v>
      </c>
      <c r="T147" s="2" t="s">
        <v>83</v>
      </c>
      <c r="U147" s="2" t="s">
        <v>492</v>
      </c>
      <c r="V147" s="2" t="s">
        <v>73</v>
      </c>
      <c r="W147">
        <v>1</v>
      </c>
      <c r="X147" s="2" t="s">
        <v>74</v>
      </c>
      <c r="Y147">
        <v>430</v>
      </c>
      <c r="Z147">
        <v>85</v>
      </c>
      <c r="AA147" s="2" t="s">
        <v>493</v>
      </c>
      <c r="AB147" s="2" t="s">
        <v>154</v>
      </c>
      <c r="AC147">
        <v>301705</v>
      </c>
      <c r="AD147" s="2" t="s">
        <v>87</v>
      </c>
      <c r="AE147">
        <v>515</v>
      </c>
      <c r="AF147" s="2" t="s">
        <v>494</v>
      </c>
      <c r="AG147" s="2" t="s">
        <v>495</v>
      </c>
      <c r="AH147">
        <v>17</v>
      </c>
      <c r="AI147">
        <v>731</v>
      </c>
      <c r="AJ147">
        <v>3569</v>
      </c>
      <c r="AK147" s="2">
        <f>Kaggle_Books_Selling_Records[[#This Row],[Cost Price]]/100</f>
        <v>35.69</v>
      </c>
      <c r="AL147" s="2" t="s">
        <v>80</v>
      </c>
      <c r="AM147" s="2" t="s">
        <v>80</v>
      </c>
      <c r="AN147" s="2" t="s">
        <v>80</v>
      </c>
      <c r="AO147" s="2" t="s">
        <v>80</v>
      </c>
      <c r="AP147" s="2" t="s">
        <v>80</v>
      </c>
      <c r="AQ147" s="2" t="s">
        <v>80</v>
      </c>
      <c r="AR147" s="2" t="s">
        <v>80</v>
      </c>
      <c r="AS147" s="2" t="s">
        <v>80</v>
      </c>
      <c r="AT147" s="2" t="s">
        <v>80</v>
      </c>
      <c r="AU147" s="2" t="s">
        <v>80</v>
      </c>
      <c r="AV147" s="2" t="s">
        <v>80</v>
      </c>
      <c r="AW147" s="2" t="s">
        <v>80</v>
      </c>
      <c r="AX147" s="2" t="s">
        <v>80</v>
      </c>
      <c r="AY147" s="2" t="s">
        <v>80</v>
      </c>
      <c r="AZ147" s="2" t="s">
        <v>80</v>
      </c>
      <c r="BA147" s="2" t="s">
        <v>80</v>
      </c>
      <c r="BB147" s="2" t="s">
        <v>80</v>
      </c>
      <c r="BC147" s="2" t="s">
        <v>80</v>
      </c>
      <c r="BD147" s="2" t="s">
        <v>80</v>
      </c>
      <c r="BE147" s="2" t="s">
        <v>80</v>
      </c>
      <c r="BF147" s="2" t="s">
        <v>80</v>
      </c>
      <c r="BG147" s="2" t="s">
        <v>80</v>
      </c>
      <c r="BH147" s="2" t="s">
        <v>80</v>
      </c>
      <c r="BI147" s="2" t="s">
        <v>80</v>
      </c>
      <c r="BJ147" s="2" t="s">
        <v>80</v>
      </c>
      <c r="BK147" s="2" t="s">
        <v>80</v>
      </c>
      <c r="BL147" s="2" t="s">
        <v>80</v>
      </c>
      <c r="BM147" s="2" t="s">
        <v>80</v>
      </c>
      <c r="BN147" s="2" t="s">
        <v>80</v>
      </c>
      <c r="BO147" s="2" t="s">
        <v>80</v>
      </c>
      <c r="BP147" s="2" t="s">
        <v>80</v>
      </c>
    </row>
    <row r="148" spans="1:68" x14ac:dyDescent="0.25">
      <c r="A148">
        <v>147</v>
      </c>
      <c r="B148" s="1">
        <v>43139.56826388889</v>
      </c>
      <c r="C148" s="2" t="s">
        <v>490</v>
      </c>
      <c r="D148" s="3">
        <v>0.65138888888888891</v>
      </c>
      <c r="E148" s="2" t="s">
        <v>69</v>
      </c>
      <c r="F148">
        <v>1</v>
      </c>
      <c r="G148">
        <v>2018</v>
      </c>
      <c r="H148">
        <v>2</v>
      </c>
      <c r="I148">
        <v>8</v>
      </c>
      <c r="J148">
        <v>0</v>
      </c>
      <c r="K148">
        <v>0</v>
      </c>
      <c r="L148">
        <v>4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 s="2" t="s">
        <v>496</v>
      </c>
      <c r="T148" s="2" t="s">
        <v>71</v>
      </c>
      <c r="U148" s="2" t="s">
        <v>497</v>
      </c>
      <c r="V148" s="2" t="s">
        <v>73</v>
      </c>
      <c r="W148">
        <v>1</v>
      </c>
      <c r="X148" s="2" t="s">
        <v>74</v>
      </c>
      <c r="Y148">
        <v>385</v>
      </c>
      <c r="Z148">
        <v>85</v>
      </c>
      <c r="AA148" s="2" t="s">
        <v>85</v>
      </c>
      <c r="AB148" s="2" t="s">
        <v>86</v>
      </c>
      <c r="AC148">
        <v>636705</v>
      </c>
      <c r="AD148" s="2" t="s">
        <v>77</v>
      </c>
      <c r="AE148">
        <v>470</v>
      </c>
      <c r="AF148" s="2" t="s">
        <v>498</v>
      </c>
      <c r="AG148" s="2" t="s">
        <v>499</v>
      </c>
      <c r="AH148">
        <v>13</v>
      </c>
      <c r="AI148">
        <v>5005</v>
      </c>
      <c r="AJ148">
        <v>33495</v>
      </c>
      <c r="AK148" s="2">
        <f>Kaggle_Books_Selling_Records[[#This Row],[Cost Price]]/100</f>
        <v>334.95</v>
      </c>
      <c r="AL148" s="2" t="s">
        <v>80</v>
      </c>
      <c r="AM148" s="2" t="s">
        <v>80</v>
      </c>
      <c r="AN148" s="2" t="s">
        <v>80</v>
      </c>
      <c r="AO148" s="2" t="s">
        <v>80</v>
      </c>
      <c r="AP148" s="2" t="s">
        <v>80</v>
      </c>
      <c r="AQ148" s="2" t="s">
        <v>80</v>
      </c>
      <c r="AR148" s="2" t="s">
        <v>80</v>
      </c>
      <c r="AS148" s="2" t="s">
        <v>80</v>
      </c>
      <c r="AT148" s="2" t="s">
        <v>80</v>
      </c>
      <c r="AU148" s="2" t="s">
        <v>80</v>
      </c>
      <c r="AV148" s="2" t="s">
        <v>80</v>
      </c>
      <c r="AW148" s="2" t="s">
        <v>80</v>
      </c>
      <c r="AX148" s="2" t="s">
        <v>80</v>
      </c>
      <c r="AY148" s="2" t="s">
        <v>80</v>
      </c>
      <c r="AZ148" s="2" t="s">
        <v>80</v>
      </c>
      <c r="BA148" s="2" t="s">
        <v>80</v>
      </c>
      <c r="BB148" s="2" t="s">
        <v>80</v>
      </c>
      <c r="BC148" s="2" t="s">
        <v>80</v>
      </c>
      <c r="BD148" s="2" t="s">
        <v>80</v>
      </c>
      <c r="BE148" s="2" t="s">
        <v>80</v>
      </c>
      <c r="BF148" s="2" t="s">
        <v>80</v>
      </c>
      <c r="BG148" s="2" t="s">
        <v>80</v>
      </c>
      <c r="BH148" s="2" t="s">
        <v>80</v>
      </c>
      <c r="BI148" s="2" t="s">
        <v>80</v>
      </c>
      <c r="BJ148" s="2" t="s">
        <v>80</v>
      </c>
      <c r="BK148" s="2" t="s">
        <v>80</v>
      </c>
      <c r="BL148" s="2" t="s">
        <v>80</v>
      </c>
      <c r="BM148" s="2" t="s">
        <v>80</v>
      </c>
      <c r="BN148" s="2" t="s">
        <v>80</v>
      </c>
      <c r="BO148" s="2" t="s">
        <v>80</v>
      </c>
      <c r="BP148" s="2" t="s">
        <v>80</v>
      </c>
    </row>
    <row r="149" spans="1:68" x14ac:dyDescent="0.25">
      <c r="A149">
        <v>148</v>
      </c>
      <c r="B149" s="1">
        <v>43139.573854166665</v>
      </c>
      <c r="C149" s="2" t="s">
        <v>490</v>
      </c>
      <c r="D149" s="3">
        <v>0.65694444444444444</v>
      </c>
      <c r="E149" s="2" t="s">
        <v>69</v>
      </c>
      <c r="F149">
        <v>1</v>
      </c>
      <c r="G149">
        <v>2018</v>
      </c>
      <c r="H149">
        <v>2</v>
      </c>
      <c r="I149">
        <v>8</v>
      </c>
      <c r="J149">
        <v>0</v>
      </c>
      <c r="K149">
        <v>0</v>
      </c>
      <c r="L149">
        <v>4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 s="2" t="s">
        <v>500</v>
      </c>
      <c r="T149" s="2" t="s">
        <v>83</v>
      </c>
      <c r="U149" s="2" t="s">
        <v>497</v>
      </c>
      <c r="V149" s="2" t="s">
        <v>73</v>
      </c>
      <c r="W149">
        <v>1</v>
      </c>
      <c r="X149" s="2" t="s">
        <v>74</v>
      </c>
      <c r="Y149">
        <v>385</v>
      </c>
      <c r="Z149">
        <v>85</v>
      </c>
      <c r="AA149" s="2" t="s">
        <v>85</v>
      </c>
      <c r="AB149" s="2" t="s">
        <v>86</v>
      </c>
      <c r="AC149">
        <v>636705</v>
      </c>
      <c r="AD149" s="2" t="s">
        <v>77</v>
      </c>
      <c r="AE149">
        <v>470</v>
      </c>
      <c r="AF149" s="2" t="s">
        <v>498</v>
      </c>
      <c r="AG149" s="2" t="s">
        <v>499</v>
      </c>
      <c r="AH149">
        <v>13</v>
      </c>
      <c r="AI149">
        <v>5005</v>
      </c>
      <c r="AJ149">
        <v>33495</v>
      </c>
      <c r="AK149" s="2">
        <f>Kaggle_Books_Selling_Records[[#This Row],[Cost Price]]/100</f>
        <v>334.95</v>
      </c>
      <c r="AL149" s="2" t="s">
        <v>80</v>
      </c>
      <c r="AM149" s="2" t="s">
        <v>80</v>
      </c>
      <c r="AN149" s="2" t="s">
        <v>80</v>
      </c>
      <c r="AO149" s="2" t="s">
        <v>80</v>
      </c>
      <c r="AP149" s="2" t="s">
        <v>80</v>
      </c>
      <c r="AQ149" s="2" t="s">
        <v>80</v>
      </c>
      <c r="AR149" s="2" t="s">
        <v>80</v>
      </c>
      <c r="AS149" s="2" t="s">
        <v>80</v>
      </c>
      <c r="AT149" s="2" t="s">
        <v>80</v>
      </c>
      <c r="AU149" s="2" t="s">
        <v>80</v>
      </c>
      <c r="AV149" s="2" t="s">
        <v>80</v>
      </c>
      <c r="AW149" s="2" t="s">
        <v>80</v>
      </c>
      <c r="AX149" s="2" t="s">
        <v>80</v>
      </c>
      <c r="AY149" s="2" t="s">
        <v>80</v>
      </c>
      <c r="AZ149" s="2" t="s">
        <v>80</v>
      </c>
      <c r="BA149" s="2" t="s">
        <v>80</v>
      </c>
      <c r="BB149" s="2" t="s">
        <v>80</v>
      </c>
      <c r="BC149" s="2" t="s">
        <v>80</v>
      </c>
      <c r="BD149" s="2" t="s">
        <v>80</v>
      </c>
      <c r="BE149" s="2" t="s">
        <v>80</v>
      </c>
      <c r="BF149" s="2" t="s">
        <v>80</v>
      </c>
      <c r="BG149" s="2" t="s">
        <v>80</v>
      </c>
      <c r="BH149" s="2" t="s">
        <v>80</v>
      </c>
      <c r="BI149" s="2" t="s">
        <v>80</v>
      </c>
      <c r="BJ149" s="2" t="s">
        <v>80</v>
      </c>
      <c r="BK149" s="2" t="s">
        <v>80</v>
      </c>
      <c r="BL149" s="2" t="s">
        <v>80</v>
      </c>
      <c r="BM149" s="2" t="s">
        <v>80</v>
      </c>
      <c r="BN149" s="2" t="s">
        <v>80</v>
      </c>
      <c r="BO149" s="2" t="s">
        <v>80</v>
      </c>
      <c r="BP149" s="2" t="s">
        <v>80</v>
      </c>
    </row>
    <row r="150" spans="1:68" x14ac:dyDescent="0.25">
      <c r="A150">
        <v>149</v>
      </c>
      <c r="B150" s="1">
        <v>43140.179027777776</v>
      </c>
      <c r="C150" s="2" t="s">
        <v>501</v>
      </c>
      <c r="D150" s="3">
        <v>0.26180555555555557</v>
      </c>
      <c r="E150" s="2" t="s">
        <v>69</v>
      </c>
      <c r="F150">
        <v>1</v>
      </c>
      <c r="G150">
        <v>2018</v>
      </c>
      <c r="H150">
        <v>2</v>
      </c>
      <c r="I150">
        <v>9</v>
      </c>
      <c r="J150">
        <v>0</v>
      </c>
      <c r="K150">
        <v>0</v>
      </c>
      <c r="L150">
        <v>5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 s="2" t="s">
        <v>502</v>
      </c>
      <c r="T150" s="2" t="s">
        <v>71</v>
      </c>
      <c r="U150" s="2" t="s">
        <v>104</v>
      </c>
      <c r="V150" s="2" t="s">
        <v>73</v>
      </c>
      <c r="W150">
        <v>1</v>
      </c>
      <c r="X150" s="2" t="s">
        <v>74</v>
      </c>
      <c r="Y150">
        <v>494</v>
      </c>
      <c r="Z150">
        <v>85</v>
      </c>
      <c r="AA150" s="2" t="s">
        <v>503</v>
      </c>
      <c r="AB150" s="2" t="s">
        <v>161</v>
      </c>
      <c r="AC150">
        <v>175126</v>
      </c>
      <c r="AD150" s="2" t="s">
        <v>77</v>
      </c>
      <c r="AE150">
        <v>579</v>
      </c>
      <c r="AF150" s="2" t="s">
        <v>107</v>
      </c>
      <c r="AG150" s="2" t="s">
        <v>108</v>
      </c>
      <c r="AH150">
        <v>13</v>
      </c>
      <c r="AI150">
        <v>6422</v>
      </c>
      <c r="AJ150">
        <v>42978</v>
      </c>
      <c r="AK150" s="2">
        <f>Kaggle_Books_Selling_Records[[#This Row],[Cost Price]]/100</f>
        <v>429.78</v>
      </c>
      <c r="AL150" s="2" t="s">
        <v>80</v>
      </c>
      <c r="AM150" s="2" t="s">
        <v>80</v>
      </c>
      <c r="AN150" s="2" t="s">
        <v>80</v>
      </c>
      <c r="AO150" s="2" t="s">
        <v>80</v>
      </c>
      <c r="AP150" s="2" t="s">
        <v>80</v>
      </c>
      <c r="AQ150" s="2" t="s">
        <v>80</v>
      </c>
      <c r="AR150" s="2" t="s">
        <v>80</v>
      </c>
      <c r="AS150" s="2" t="s">
        <v>80</v>
      </c>
      <c r="AT150" s="2" t="s">
        <v>80</v>
      </c>
      <c r="AU150" s="2" t="s">
        <v>80</v>
      </c>
      <c r="AV150" s="2" t="s">
        <v>80</v>
      </c>
      <c r="AW150" s="2" t="s">
        <v>80</v>
      </c>
      <c r="AX150" s="2" t="s">
        <v>80</v>
      </c>
      <c r="AY150" s="2" t="s">
        <v>80</v>
      </c>
      <c r="AZ150" s="2" t="s">
        <v>80</v>
      </c>
      <c r="BA150" s="2" t="s">
        <v>80</v>
      </c>
      <c r="BB150" s="2" t="s">
        <v>80</v>
      </c>
      <c r="BC150" s="2" t="s">
        <v>80</v>
      </c>
      <c r="BD150" s="2" t="s">
        <v>80</v>
      </c>
      <c r="BE150" s="2" t="s">
        <v>80</v>
      </c>
      <c r="BF150" s="2" t="s">
        <v>80</v>
      </c>
      <c r="BG150" s="2" t="s">
        <v>80</v>
      </c>
      <c r="BH150" s="2" t="s">
        <v>80</v>
      </c>
      <c r="BI150" s="2" t="s">
        <v>80</v>
      </c>
      <c r="BJ150" s="2" t="s">
        <v>80</v>
      </c>
      <c r="BK150" s="2" t="s">
        <v>80</v>
      </c>
      <c r="BL150" s="2" t="s">
        <v>80</v>
      </c>
      <c r="BM150" s="2" t="s">
        <v>80</v>
      </c>
      <c r="BN150" s="2" t="s">
        <v>80</v>
      </c>
      <c r="BO150" s="2" t="s">
        <v>80</v>
      </c>
      <c r="BP150" s="2" t="s">
        <v>80</v>
      </c>
    </row>
    <row r="151" spans="1:68" x14ac:dyDescent="0.25">
      <c r="A151">
        <v>150</v>
      </c>
      <c r="B151" s="1">
        <v>43140.541238425925</v>
      </c>
      <c r="C151" s="2" t="s">
        <v>501</v>
      </c>
      <c r="D151" s="3">
        <v>0.62430555555555556</v>
      </c>
      <c r="E151" s="2" t="s">
        <v>69</v>
      </c>
      <c r="F151">
        <v>1</v>
      </c>
      <c r="G151">
        <v>2018</v>
      </c>
      <c r="H151">
        <v>2</v>
      </c>
      <c r="I151">
        <v>9</v>
      </c>
      <c r="J151">
        <v>0</v>
      </c>
      <c r="K151">
        <v>0</v>
      </c>
      <c r="L151">
        <v>5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 s="2" t="s">
        <v>504</v>
      </c>
      <c r="T151" s="2" t="s">
        <v>71</v>
      </c>
      <c r="U151" s="2" t="s">
        <v>144</v>
      </c>
      <c r="V151" s="2" t="s">
        <v>73</v>
      </c>
      <c r="W151">
        <v>1</v>
      </c>
      <c r="X151" s="2" t="s">
        <v>74</v>
      </c>
      <c r="Y151">
        <v>645</v>
      </c>
      <c r="Z151">
        <v>85</v>
      </c>
      <c r="AA151" s="2" t="s">
        <v>505</v>
      </c>
      <c r="AB151" s="2" t="s">
        <v>131</v>
      </c>
      <c r="AC151">
        <v>695102</v>
      </c>
      <c r="AD151" s="2" t="s">
        <v>77</v>
      </c>
      <c r="AE151">
        <v>730</v>
      </c>
      <c r="AF151" s="2" t="s">
        <v>146</v>
      </c>
      <c r="AG151" s="2" t="s">
        <v>147</v>
      </c>
      <c r="AH151">
        <v>13</v>
      </c>
      <c r="AI151">
        <v>8385</v>
      </c>
      <c r="AJ151">
        <v>56115</v>
      </c>
      <c r="AK151" s="2">
        <f>Kaggle_Books_Selling_Records[[#This Row],[Cost Price]]/100</f>
        <v>561.15</v>
      </c>
      <c r="AL151" s="2" t="s">
        <v>80</v>
      </c>
      <c r="AM151" s="2" t="s">
        <v>80</v>
      </c>
      <c r="AN151" s="2" t="s">
        <v>80</v>
      </c>
      <c r="AO151" s="2" t="s">
        <v>80</v>
      </c>
      <c r="AP151" s="2" t="s">
        <v>80</v>
      </c>
      <c r="AQ151" s="2" t="s">
        <v>80</v>
      </c>
      <c r="AR151" s="2" t="s">
        <v>80</v>
      </c>
      <c r="AS151" s="2" t="s">
        <v>80</v>
      </c>
      <c r="AT151" s="2" t="s">
        <v>80</v>
      </c>
      <c r="AU151" s="2" t="s">
        <v>80</v>
      </c>
      <c r="AV151" s="2" t="s">
        <v>80</v>
      </c>
      <c r="AW151" s="2" t="s">
        <v>80</v>
      </c>
      <c r="AX151" s="2" t="s">
        <v>80</v>
      </c>
      <c r="AY151" s="2" t="s">
        <v>80</v>
      </c>
      <c r="AZ151" s="2" t="s">
        <v>80</v>
      </c>
      <c r="BA151" s="2" t="s">
        <v>80</v>
      </c>
      <c r="BB151" s="2" t="s">
        <v>80</v>
      </c>
      <c r="BC151" s="2" t="s">
        <v>80</v>
      </c>
      <c r="BD151" s="2" t="s">
        <v>80</v>
      </c>
      <c r="BE151" s="2" t="s">
        <v>80</v>
      </c>
      <c r="BF151" s="2" t="s">
        <v>80</v>
      </c>
      <c r="BG151" s="2" t="s">
        <v>80</v>
      </c>
      <c r="BH151" s="2" t="s">
        <v>80</v>
      </c>
      <c r="BI151" s="2" t="s">
        <v>80</v>
      </c>
      <c r="BJ151" s="2" t="s">
        <v>80</v>
      </c>
      <c r="BK151" s="2" t="s">
        <v>80</v>
      </c>
      <c r="BL151" s="2" t="s">
        <v>80</v>
      </c>
      <c r="BM151" s="2" t="s">
        <v>80</v>
      </c>
      <c r="BN151" s="2" t="s">
        <v>80</v>
      </c>
      <c r="BO151" s="2" t="s">
        <v>80</v>
      </c>
      <c r="BP151" s="2" t="s">
        <v>80</v>
      </c>
    </row>
    <row r="152" spans="1:68" x14ac:dyDescent="0.25">
      <c r="A152">
        <v>151</v>
      </c>
      <c r="B152" s="1">
        <v>43140.568854166668</v>
      </c>
      <c r="C152" s="2" t="s">
        <v>501</v>
      </c>
      <c r="D152" s="3">
        <v>0.65208333333333335</v>
      </c>
      <c r="E152" s="2" t="s">
        <v>69</v>
      </c>
      <c r="F152">
        <v>1</v>
      </c>
      <c r="G152">
        <v>2018</v>
      </c>
      <c r="H152">
        <v>2</v>
      </c>
      <c r="I152">
        <v>9</v>
      </c>
      <c r="J152">
        <v>0</v>
      </c>
      <c r="K152">
        <v>0</v>
      </c>
      <c r="L152">
        <v>5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 s="2" t="s">
        <v>506</v>
      </c>
      <c r="T152" s="2" t="s">
        <v>71</v>
      </c>
      <c r="U152" s="2" t="s">
        <v>497</v>
      </c>
      <c r="V152" s="2" t="s">
        <v>73</v>
      </c>
      <c r="W152">
        <v>1</v>
      </c>
      <c r="X152" s="2" t="s">
        <v>74</v>
      </c>
      <c r="Y152">
        <v>385</v>
      </c>
      <c r="Z152">
        <v>85</v>
      </c>
      <c r="AA152" s="2" t="s">
        <v>375</v>
      </c>
      <c r="AB152" s="2" t="s">
        <v>293</v>
      </c>
      <c r="AC152">
        <v>462030</v>
      </c>
      <c r="AD152" s="2" t="s">
        <v>77</v>
      </c>
      <c r="AE152">
        <v>470</v>
      </c>
      <c r="AF152" s="2" t="s">
        <v>498</v>
      </c>
      <c r="AG152" s="2" t="s">
        <v>499</v>
      </c>
      <c r="AH152">
        <v>13</v>
      </c>
      <c r="AI152">
        <v>5005</v>
      </c>
      <c r="AJ152">
        <v>33495</v>
      </c>
      <c r="AK152" s="2">
        <f>Kaggle_Books_Selling_Records[[#This Row],[Cost Price]]/100</f>
        <v>334.95</v>
      </c>
      <c r="AL152" s="2" t="s">
        <v>80</v>
      </c>
      <c r="AM152" s="2" t="s">
        <v>80</v>
      </c>
      <c r="AN152" s="2" t="s">
        <v>80</v>
      </c>
      <c r="AO152" s="2" t="s">
        <v>80</v>
      </c>
      <c r="AP152" s="2" t="s">
        <v>80</v>
      </c>
      <c r="AQ152" s="2" t="s">
        <v>80</v>
      </c>
      <c r="AR152" s="2" t="s">
        <v>80</v>
      </c>
      <c r="AS152" s="2" t="s">
        <v>80</v>
      </c>
      <c r="AT152" s="2" t="s">
        <v>80</v>
      </c>
      <c r="AU152" s="2" t="s">
        <v>80</v>
      </c>
      <c r="AV152" s="2" t="s">
        <v>80</v>
      </c>
      <c r="AW152" s="2" t="s">
        <v>80</v>
      </c>
      <c r="AX152" s="2" t="s">
        <v>80</v>
      </c>
      <c r="AY152" s="2" t="s">
        <v>80</v>
      </c>
      <c r="AZ152" s="2" t="s">
        <v>80</v>
      </c>
      <c r="BA152" s="2" t="s">
        <v>80</v>
      </c>
      <c r="BB152" s="2" t="s">
        <v>80</v>
      </c>
      <c r="BC152" s="2" t="s">
        <v>80</v>
      </c>
      <c r="BD152" s="2" t="s">
        <v>80</v>
      </c>
      <c r="BE152" s="2" t="s">
        <v>80</v>
      </c>
      <c r="BF152" s="2" t="s">
        <v>80</v>
      </c>
      <c r="BG152" s="2" t="s">
        <v>80</v>
      </c>
      <c r="BH152" s="2" t="s">
        <v>80</v>
      </c>
      <c r="BI152" s="2" t="s">
        <v>80</v>
      </c>
      <c r="BJ152" s="2" t="s">
        <v>80</v>
      </c>
      <c r="BK152" s="2" t="s">
        <v>80</v>
      </c>
      <c r="BL152" s="2" t="s">
        <v>80</v>
      </c>
      <c r="BM152" s="2" t="s">
        <v>80</v>
      </c>
      <c r="BN152" s="2" t="s">
        <v>80</v>
      </c>
      <c r="BO152" s="2" t="s">
        <v>80</v>
      </c>
      <c r="BP152" s="2" t="s">
        <v>80</v>
      </c>
    </row>
    <row r="153" spans="1:68" x14ac:dyDescent="0.25">
      <c r="A153">
        <v>152</v>
      </c>
      <c r="B153" s="1">
        <v>43140.627592592595</v>
      </c>
      <c r="C153" s="2" t="s">
        <v>501</v>
      </c>
      <c r="D153" s="3">
        <v>0.7104166666666667</v>
      </c>
      <c r="E153" s="2" t="s">
        <v>69</v>
      </c>
      <c r="F153">
        <v>1</v>
      </c>
      <c r="G153">
        <v>2018</v>
      </c>
      <c r="H153">
        <v>2</v>
      </c>
      <c r="I153">
        <v>9</v>
      </c>
      <c r="J153">
        <v>0</v>
      </c>
      <c r="K153">
        <v>0</v>
      </c>
      <c r="L153">
        <v>5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 s="2" t="s">
        <v>507</v>
      </c>
      <c r="T153" s="2" t="s">
        <v>71</v>
      </c>
      <c r="U153" s="2" t="s">
        <v>235</v>
      </c>
      <c r="V153" s="2" t="s">
        <v>73</v>
      </c>
      <c r="W153">
        <v>1</v>
      </c>
      <c r="X153" s="2" t="s">
        <v>74</v>
      </c>
      <c r="Y153">
        <v>615</v>
      </c>
      <c r="Z153">
        <v>85</v>
      </c>
      <c r="AA153" s="2" t="s">
        <v>156</v>
      </c>
      <c r="AB153" s="2" t="s">
        <v>157</v>
      </c>
      <c r="AC153">
        <v>395006</v>
      </c>
      <c r="AD153" s="2" t="s">
        <v>87</v>
      </c>
      <c r="AE153">
        <v>700</v>
      </c>
      <c r="AF153" s="2" t="s">
        <v>168</v>
      </c>
      <c r="AG153" s="2" t="s">
        <v>236</v>
      </c>
      <c r="AH153">
        <v>17</v>
      </c>
      <c r="AI153">
        <v>10455</v>
      </c>
      <c r="AJ153">
        <v>51045</v>
      </c>
      <c r="AK153" s="2">
        <f>Kaggle_Books_Selling_Records[[#This Row],[Cost Price]]/100</f>
        <v>510.45</v>
      </c>
      <c r="AL153" s="2" t="s">
        <v>80</v>
      </c>
      <c r="AM153" s="2" t="s">
        <v>80</v>
      </c>
      <c r="AN153" s="2" t="s">
        <v>80</v>
      </c>
      <c r="AO153" s="2" t="s">
        <v>80</v>
      </c>
      <c r="AP153" s="2" t="s">
        <v>80</v>
      </c>
      <c r="AQ153" s="2" t="s">
        <v>80</v>
      </c>
      <c r="AR153" s="2" t="s">
        <v>80</v>
      </c>
      <c r="AS153" s="2" t="s">
        <v>80</v>
      </c>
      <c r="AT153" s="2" t="s">
        <v>80</v>
      </c>
      <c r="AU153" s="2" t="s">
        <v>80</v>
      </c>
      <c r="AV153" s="2" t="s">
        <v>80</v>
      </c>
      <c r="AW153" s="2" t="s">
        <v>80</v>
      </c>
      <c r="AX153" s="2" t="s">
        <v>80</v>
      </c>
      <c r="AY153" s="2" t="s">
        <v>80</v>
      </c>
      <c r="AZ153" s="2" t="s">
        <v>80</v>
      </c>
      <c r="BA153" s="2" t="s">
        <v>80</v>
      </c>
      <c r="BB153" s="2" t="s">
        <v>80</v>
      </c>
      <c r="BC153" s="2" t="s">
        <v>80</v>
      </c>
      <c r="BD153" s="2" t="s">
        <v>80</v>
      </c>
      <c r="BE153" s="2" t="s">
        <v>80</v>
      </c>
      <c r="BF153" s="2" t="s">
        <v>80</v>
      </c>
      <c r="BG153" s="2" t="s">
        <v>80</v>
      </c>
      <c r="BH153" s="2" t="s">
        <v>80</v>
      </c>
      <c r="BI153" s="2" t="s">
        <v>80</v>
      </c>
      <c r="BJ153" s="2" t="s">
        <v>80</v>
      </c>
      <c r="BK153" s="2" t="s">
        <v>80</v>
      </c>
      <c r="BL153" s="2" t="s">
        <v>80</v>
      </c>
      <c r="BM153" s="2" t="s">
        <v>80</v>
      </c>
      <c r="BN153" s="2" t="s">
        <v>80</v>
      </c>
      <c r="BO153" s="2" t="s">
        <v>80</v>
      </c>
      <c r="BP153" s="2" t="s">
        <v>80</v>
      </c>
    </row>
    <row r="154" spans="1:68" x14ac:dyDescent="0.25">
      <c r="A154">
        <v>153</v>
      </c>
      <c r="B154" s="1">
        <v>43140.651597222219</v>
      </c>
      <c r="C154" s="2" t="s">
        <v>501</v>
      </c>
      <c r="D154" s="3">
        <v>0.73472222222222228</v>
      </c>
      <c r="E154" s="2" t="s">
        <v>69</v>
      </c>
      <c r="F154">
        <v>1</v>
      </c>
      <c r="G154">
        <v>2018</v>
      </c>
      <c r="H154">
        <v>2</v>
      </c>
      <c r="I154">
        <v>9</v>
      </c>
      <c r="J154">
        <v>0</v>
      </c>
      <c r="K154">
        <v>0</v>
      </c>
      <c r="L154">
        <v>5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 s="2" t="s">
        <v>508</v>
      </c>
      <c r="T154" s="2" t="s">
        <v>71</v>
      </c>
      <c r="U154" s="2" t="s">
        <v>235</v>
      </c>
      <c r="V154" s="2" t="s">
        <v>73</v>
      </c>
      <c r="W154">
        <v>1</v>
      </c>
      <c r="X154" s="2" t="s">
        <v>74</v>
      </c>
      <c r="Y154">
        <v>615</v>
      </c>
      <c r="Z154">
        <v>85</v>
      </c>
      <c r="AA154" s="2" t="s">
        <v>509</v>
      </c>
      <c r="AB154" s="2" t="s">
        <v>151</v>
      </c>
      <c r="AC154">
        <v>442707</v>
      </c>
      <c r="AD154" s="2" t="s">
        <v>87</v>
      </c>
      <c r="AE154">
        <v>700</v>
      </c>
      <c r="AF154" s="2" t="s">
        <v>168</v>
      </c>
      <c r="AG154" s="2" t="s">
        <v>236</v>
      </c>
      <c r="AH154">
        <v>17</v>
      </c>
      <c r="AI154">
        <v>10455</v>
      </c>
      <c r="AJ154">
        <v>51045</v>
      </c>
      <c r="AK154" s="2">
        <f>Kaggle_Books_Selling_Records[[#This Row],[Cost Price]]/100</f>
        <v>510.45</v>
      </c>
      <c r="AL154" s="2" t="s">
        <v>80</v>
      </c>
      <c r="AM154" s="2" t="s">
        <v>80</v>
      </c>
      <c r="AN154" s="2" t="s">
        <v>80</v>
      </c>
      <c r="AO154" s="2" t="s">
        <v>80</v>
      </c>
      <c r="AP154" s="2" t="s">
        <v>80</v>
      </c>
      <c r="AQ154" s="2" t="s">
        <v>80</v>
      </c>
      <c r="AR154" s="2" t="s">
        <v>80</v>
      </c>
      <c r="AS154" s="2" t="s">
        <v>80</v>
      </c>
      <c r="AT154" s="2" t="s">
        <v>80</v>
      </c>
      <c r="AU154" s="2" t="s">
        <v>80</v>
      </c>
      <c r="AV154" s="2" t="s">
        <v>80</v>
      </c>
      <c r="AW154" s="2" t="s">
        <v>80</v>
      </c>
      <c r="AX154" s="2" t="s">
        <v>80</v>
      </c>
      <c r="AY154" s="2" t="s">
        <v>80</v>
      </c>
      <c r="AZ154" s="2" t="s">
        <v>80</v>
      </c>
      <c r="BA154" s="2" t="s">
        <v>80</v>
      </c>
      <c r="BB154" s="2" t="s">
        <v>80</v>
      </c>
      <c r="BC154" s="2" t="s">
        <v>80</v>
      </c>
      <c r="BD154" s="2" t="s">
        <v>80</v>
      </c>
      <c r="BE154" s="2" t="s">
        <v>80</v>
      </c>
      <c r="BF154" s="2" t="s">
        <v>80</v>
      </c>
      <c r="BG154" s="2" t="s">
        <v>80</v>
      </c>
      <c r="BH154" s="2" t="s">
        <v>80</v>
      </c>
      <c r="BI154" s="2" t="s">
        <v>80</v>
      </c>
      <c r="BJ154" s="2" t="s">
        <v>80</v>
      </c>
      <c r="BK154" s="2" t="s">
        <v>80</v>
      </c>
      <c r="BL154" s="2" t="s">
        <v>80</v>
      </c>
      <c r="BM154" s="2" t="s">
        <v>80</v>
      </c>
      <c r="BN154" s="2" t="s">
        <v>80</v>
      </c>
      <c r="BO154" s="2" t="s">
        <v>80</v>
      </c>
      <c r="BP154" s="2" t="s">
        <v>80</v>
      </c>
    </row>
    <row r="155" spans="1:68" x14ac:dyDescent="0.25">
      <c r="A155">
        <v>154</v>
      </c>
      <c r="B155" s="1">
        <v>43141.155347222222</v>
      </c>
      <c r="C155" s="2" t="s">
        <v>510</v>
      </c>
      <c r="D155" s="3">
        <v>0.23819444444444443</v>
      </c>
      <c r="E155" s="2" t="s">
        <v>69</v>
      </c>
      <c r="F155">
        <v>1</v>
      </c>
      <c r="G155">
        <v>2018</v>
      </c>
      <c r="H155">
        <v>2</v>
      </c>
      <c r="I155">
        <v>10</v>
      </c>
      <c r="J155">
        <v>0</v>
      </c>
      <c r="K155">
        <v>0</v>
      </c>
      <c r="L155">
        <v>6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 s="2" t="s">
        <v>511</v>
      </c>
      <c r="T155" s="2" t="s">
        <v>83</v>
      </c>
      <c r="U155" s="2" t="s">
        <v>492</v>
      </c>
      <c r="V155" s="2" t="s">
        <v>73</v>
      </c>
      <c r="W155">
        <v>1</v>
      </c>
      <c r="X155" s="2" t="s">
        <v>74</v>
      </c>
      <c r="Y155">
        <v>430</v>
      </c>
      <c r="Z155">
        <v>85</v>
      </c>
      <c r="AA155" s="2" t="s">
        <v>512</v>
      </c>
      <c r="AB155" s="2" t="s">
        <v>167</v>
      </c>
      <c r="AC155">
        <v>581400</v>
      </c>
      <c r="AD155" s="2" t="s">
        <v>87</v>
      </c>
      <c r="AE155">
        <v>515</v>
      </c>
      <c r="AF155" s="2" t="s">
        <v>494</v>
      </c>
      <c r="AG155" s="2" t="s">
        <v>495</v>
      </c>
      <c r="AH155">
        <v>17</v>
      </c>
      <c r="AI155">
        <v>731</v>
      </c>
      <c r="AJ155">
        <v>3569</v>
      </c>
      <c r="AK155" s="2">
        <f>Kaggle_Books_Selling_Records[[#This Row],[Cost Price]]/100</f>
        <v>35.69</v>
      </c>
      <c r="AL155" s="2" t="s">
        <v>80</v>
      </c>
      <c r="AM155" s="2" t="s">
        <v>80</v>
      </c>
      <c r="AN155" s="2" t="s">
        <v>80</v>
      </c>
      <c r="AO155" s="2" t="s">
        <v>80</v>
      </c>
      <c r="AP155" s="2" t="s">
        <v>80</v>
      </c>
      <c r="AQ155" s="2" t="s">
        <v>80</v>
      </c>
      <c r="AR155" s="2" t="s">
        <v>80</v>
      </c>
      <c r="AS155" s="2" t="s">
        <v>80</v>
      </c>
      <c r="AT155" s="2" t="s">
        <v>80</v>
      </c>
      <c r="AU155" s="2" t="s">
        <v>80</v>
      </c>
      <c r="AV155" s="2" t="s">
        <v>80</v>
      </c>
      <c r="AW155" s="2" t="s">
        <v>80</v>
      </c>
      <c r="AX155" s="2" t="s">
        <v>80</v>
      </c>
      <c r="AY155" s="2" t="s">
        <v>80</v>
      </c>
      <c r="AZ155" s="2" t="s">
        <v>80</v>
      </c>
      <c r="BA155" s="2" t="s">
        <v>80</v>
      </c>
      <c r="BB155" s="2" t="s">
        <v>80</v>
      </c>
      <c r="BC155" s="2" t="s">
        <v>80</v>
      </c>
      <c r="BD155" s="2" t="s">
        <v>80</v>
      </c>
      <c r="BE155" s="2" t="s">
        <v>80</v>
      </c>
      <c r="BF155" s="2" t="s">
        <v>80</v>
      </c>
      <c r="BG155" s="2" t="s">
        <v>80</v>
      </c>
      <c r="BH155" s="2" t="s">
        <v>80</v>
      </c>
      <c r="BI155" s="2" t="s">
        <v>80</v>
      </c>
      <c r="BJ155" s="2" t="s">
        <v>80</v>
      </c>
      <c r="BK155" s="2" t="s">
        <v>80</v>
      </c>
      <c r="BL155" s="2" t="s">
        <v>80</v>
      </c>
      <c r="BM155" s="2" t="s">
        <v>80</v>
      </c>
      <c r="BN155" s="2" t="s">
        <v>80</v>
      </c>
      <c r="BO155" s="2" t="s">
        <v>80</v>
      </c>
      <c r="BP155" s="2" t="s">
        <v>80</v>
      </c>
    </row>
    <row r="156" spans="1:68" x14ac:dyDescent="0.25">
      <c r="A156">
        <v>155</v>
      </c>
      <c r="B156" s="1">
        <v>43141.224236111113</v>
      </c>
      <c r="C156" s="2" t="s">
        <v>510</v>
      </c>
      <c r="D156" s="3">
        <v>0.30694444444444446</v>
      </c>
      <c r="E156" s="2" t="s">
        <v>69</v>
      </c>
      <c r="F156">
        <v>1</v>
      </c>
      <c r="G156">
        <v>2018</v>
      </c>
      <c r="H156">
        <v>2</v>
      </c>
      <c r="I156">
        <v>10</v>
      </c>
      <c r="J156">
        <v>0</v>
      </c>
      <c r="K156">
        <v>0</v>
      </c>
      <c r="L156">
        <v>6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 s="2" t="s">
        <v>513</v>
      </c>
      <c r="T156" s="2" t="s">
        <v>83</v>
      </c>
      <c r="U156" s="2" t="s">
        <v>468</v>
      </c>
      <c r="V156" s="2" t="s">
        <v>73</v>
      </c>
      <c r="W156">
        <v>1</v>
      </c>
      <c r="X156" s="2" t="s">
        <v>74</v>
      </c>
      <c r="Y156">
        <v>576</v>
      </c>
      <c r="Z156">
        <v>85</v>
      </c>
      <c r="AA156" s="2" t="s">
        <v>514</v>
      </c>
      <c r="AB156" s="2" t="s">
        <v>515</v>
      </c>
      <c r="AC156">
        <v>144514</v>
      </c>
      <c r="AD156" s="2" t="s">
        <v>87</v>
      </c>
      <c r="AE156">
        <v>661</v>
      </c>
      <c r="AF156" s="2" t="s">
        <v>469</v>
      </c>
      <c r="AG156" s="2" t="s">
        <v>470</v>
      </c>
      <c r="AH156">
        <v>17</v>
      </c>
      <c r="AI156">
        <v>9792</v>
      </c>
      <c r="AJ156">
        <v>47808</v>
      </c>
      <c r="AK156" s="2">
        <f>Kaggle_Books_Selling_Records[[#This Row],[Cost Price]]/100</f>
        <v>478.08</v>
      </c>
      <c r="AL156" s="2" t="s">
        <v>80</v>
      </c>
      <c r="AM156" s="2" t="s">
        <v>80</v>
      </c>
      <c r="AN156" s="2" t="s">
        <v>80</v>
      </c>
      <c r="AO156" s="2" t="s">
        <v>80</v>
      </c>
      <c r="AP156" s="2" t="s">
        <v>80</v>
      </c>
      <c r="AQ156" s="2" t="s">
        <v>80</v>
      </c>
      <c r="AR156" s="2" t="s">
        <v>80</v>
      </c>
      <c r="AS156" s="2" t="s">
        <v>80</v>
      </c>
      <c r="AT156" s="2" t="s">
        <v>80</v>
      </c>
      <c r="AU156" s="2" t="s">
        <v>80</v>
      </c>
      <c r="AV156" s="2" t="s">
        <v>80</v>
      </c>
      <c r="AW156" s="2" t="s">
        <v>80</v>
      </c>
      <c r="AX156" s="2" t="s">
        <v>80</v>
      </c>
      <c r="AY156" s="2" t="s">
        <v>80</v>
      </c>
      <c r="AZ156" s="2" t="s">
        <v>80</v>
      </c>
      <c r="BA156" s="2" t="s">
        <v>80</v>
      </c>
      <c r="BB156" s="2" t="s">
        <v>80</v>
      </c>
      <c r="BC156" s="2" t="s">
        <v>80</v>
      </c>
      <c r="BD156" s="2" t="s">
        <v>80</v>
      </c>
      <c r="BE156" s="2" t="s">
        <v>80</v>
      </c>
      <c r="BF156" s="2" t="s">
        <v>80</v>
      </c>
      <c r="BG156" s="2" t="s">
        <v>80</v>
      </c>
      <c r="BH156" s="2" t="s">
        <v>80</v>
      </c>
      <c r="BI156" s="2" t="s">
        <v>80</v>
      </c>
      <c r="BJ156" s="2" t="s">
        <v>80</v>
      </c>
      <c r="BK156" s="2" t="s">
        <v>80</v>
      </c>
      <c r="BL156" s="2" t="s">
        <v>80</v>
      </c>
      <c r="BM156" s="2" t="s">
        <v>80</v>
      </c>
      <c r="BN156" s="2" t="s">
        <v>80</v>
      </c>
      <c r="BO156" s="2" t="s">
        <v>80</v>
      </c>
      <c r="BP156" s="2" t="s">
        <v>80</v>
      </c>
    </row>
    <row r="157" spans="1:68" x14ac:dyDescent="0.25">
      <c r="A157">
        <v>156</v>
      </c>
      <c r="B157" s="1">
        <v>43141.593958333331</v>
      </c>
      <c r="C157" s="2" t="s">
        <v>510</v>
      </c>
      <c r="D157" s="3">
        <v>0.67708333333333337</v>
      </c>
      <c r="E157" s="2" t="s">
        <v>69</v>
      </c>
      <c r="F157">
        <v>1</v>
      </c>
      <c r="G157">
        <v>2018</v>
      </c>
      <c r="H157">
        <v>2</v>
      </c>
      <c r="I157">
        <v>10</v>
      </c>
      <c r="J157">
        <v>0</v>
      </c>
      <c r="K157">
        <v>0</v>
      </c>
      <c r="L157">
        <v>6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 s="2" t="s">
        <v>516</v>
      </c>
      <c r="T157" s="2" t="s">
        <v>83</v>
      </c>
      <c r="U157" s="2" t="s">
        <v>211</v>
      </c>
      <c r="V157" s="2" t="s">
        <v>73</v>
      </c>
      <c r="W157">
        <v>1</v>
      </c>
      <c r="X157" s="2" t="s">
        <v>74</v>
      </c>
      <c r="Y157">
        <v>910</v>
      </c>
      <c r="Z157">
        <v>85</v>
      </c>
      <c r="AA157" s="2" t="s">
        <v>517</v>
      </c>
      <c r="AB157" s="2" t="s">
        <v>272</v>
      </c>
      <c r="AC157">
        <v>522006</v>
      </c>
      <c r="AD157" s="2" t="s">
        <v>77</v>
      </c>
      <c r="AE157">
        <v>995</v>
      </c>
      <c r="AF157" s="2" t="s">
        <v>213</v>
      </c>
      <c r="AG157" s="2" t="s">
        <v>79</v>
      </c>
      <c r="AH157">
        <v>13</v>
      </c>
      <c r="AI157">
        <v>1183</v>
      </c>
      <c r="AJ157">
        <v>7917</v>
      </c>
      <c r="AK157" s="2">
        <f>Kaggle_Books_Selling_Records[[#This Row],[Cost Price]]/100</f>
        <v>79.17</v>
      </c>
      <c r="AL157" s="2" t="s">
        <v>80</v>
      </c>
      <c r="AM157" s="2" t="s">
        <v>80</v>
      </c>
      <c r="AN157" s="2" t="s">
        <v>80</v>
      </c>
      <c r="AO157" s="2" t="s">
        <v>80</v>
      </c>
      <c r="AP157" s="2" t="s">
        <v>80</v>
      </c>
      <c r="AQ157" s="2" t="s">
        <v>80</v>
      </c>
      <c r="AR157" s="2" t="s">
        <v>80</v>
      </c>
      <c r="AS157" s="2" t="s">
        <v>80</v>
      </c>
      <c r="AT157" s="2" t="s">
        <v>80</v>
      </c>
      <c r="AU157" s="2" t="s">
        <v>80</v>
      </c>
      <c r="AV157" s="2" t="s">
        <v>80</v>
      </c>
      <c r="AW157" s="2" t="s">
        <v>80</v>
      </c>
      <c r="AX157" s="2" t="s">
        <v>80</v>
      </c>
      <c r="AY157" s="2" t="s">
        <v>80</v>
      </c>
      <c r="AZ157" s="2" t="s">
        <v>80</v>
      </c>
      <c r="BA157" s="2" t="s">
        <v>80</v>
      </c>
      <c r="BB157" s="2" t="s">
        <v>80</v>
      </c>
      <c r="BC157" s="2" t="s">
        <v>80</v>
      </c>
      <c r="BD157" s="2" t="s">
        <v>80</v>
      </c>
      <c r="BE157" s="2" t="s">
        <v>80</v>
      </c>
      <c r="BF157" s="2" t="s">
        <v>80</v>
      </c>
      <c r="BG157" s="2" t="s">
        <v>80</v>
      </c>
      <c r="BH157" s="2" t="s">
        <v>80</v>
      </c>
      <c r="BI157" s="2" t="s">
        <v>80</v>
      </c>
      <c r="BJ157" s="2" t="s">
        <v>80</v>
      </c>
      <c r="BK157" s="2" t="s">
        <v>80</v>
      </c>
      <c r="BL157" s="2" t="s">
        <v>80</v>
      </c>
      <c r="BM157" s="2" t="s">
        <v>80</v>
      </c>
      <c r="BN157" s="2" t="s">
        <v>80</v>
      </c>
      <c r="BO157" s="2" t="s">
        <v>80</v>
      </c>
      <c r="BP157" s="2" t="s">
        <v>80</v>
      </c>
    </row>
    <row r="158" spans="1:68" x14ac:dyDescent="0.25">
      <c r="A158">
        <v>157</v>
      </c>
      <c r="B158" s="1">
        <v>43141.616666666669</v>
      </c>
      <c r="C158" s="2" t="s">
        <v>510</v>
      </c>
      <c r="D158" s="3">
        <v>0.7</v>
      </c>
      <c r="E158" s="2" t="s">
        <v>69</v>
      </c>
      <c r="F158">
        <v>1</v>
      </c>
      <c r="G158">
        <v>2018</v>
      </c>
      <c r="H158">
        <v>2</v>
      </c>
      <c r="I158">
        <v>10</v>
      </c>
      <c r="J158">
        <v>0</v>
      </c>
      <c r="K158">
        <v>0</v>
      </c>
      <c r="L158">
        <v>6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 s="2" t="s">
        <v>518</v>
      </c>
      <c r="T158" s="2" t="s">
        <v>83</v>
      </c>
      <c r="U158" s="2" t="s">
        <v>144</v>
      </c>
      <c r="V158" s="2" t="s">
        <v>73</v>
      </c>
      <c r="W158">
        <v>1</v>
      </c>
      <c r="X158" s="2" t="s">
        <v>74</v>
      </c>
      <c r="Y158">
        <v>645</v>
      </c>
      <c r="Z158">
        <v>85</v>
      </c>
      <c r="AA158" s="2" t="s">
        <v>519</v>
      </c>
      <c r="AB158" s="2" t="s">
        <v>226</v>
      </c>
      <c r="AC158">
        <v>263145</v>
      </c>
      <c r="AD158" s="2" t="s">
        <v>77</v>
      </c>
      <c r="AE158">
        <v>730</v>
      </c>
      <c r="AF158" s="2" t="s">
        <v>146</v>
      </c>
      <c r="AG158" s="2" t="s">
        <v>147</v>
      </c>
      <c r="AH158">
        <v>13</v>
      </c>
      <c r="AI158">
        <v>8385</v>
      </c>
      <c r="AJ158">
        <v>56115</v>
      </c>
      <c r="AK158" s="2">
        <f>Kaggle_Books_Selling_Records[[#This Row],[Cost Price]]/100</f>
        <v>561.15</v>
      </c>
      <c r="AL158" s="2" t="s">
        <v>80</v>
      </c>
      <c r="AM158" s="2" t="s">
        <v>80</v>
      </c>
      <c r="AN158" s="2" t="s">
        <v>80</v>
      </c>
      <c r="AO158" s="2" t="s">
        <v>80</v>
      </c>
      <c r="AP158" s="2" t="s">
        <v>80</v>
      </c>
      <c r="AQ158" s="2" t="s">
        <v>80</v>
      </c>
      <c r="AR158" s="2" t="s">
        <v>80</v>
      </c>
      <c r="AS158" s="2" t="s">
        <v>80</v>
      </c>
      <c r="AT158" s="2" t="s">
        <v>80</v>
      </c>
      <c r="AU158" s="2" t="s">
        <v>80</v>
      </c>
      <c r="AV158" s="2" t="s">
        <v>80</v>
      </c>
      <c r="AW158" s="2" t="s">
        <v>80</v>
      </c>
      <c r="AX158" s="2" t="s">
        <v>80</v>
      </c>
      <c r="AY158" s="2" t="s">
        <v>80</v>
      </c>
      <c r="AZ158" s="2" t="s">
        <v>80</v>
      </c>
      <c r="BA158" s="2" t="s">
        <v>80</v>
      </c>
      <c r="BB158" s="2" t="s">
        <v>80</v>
      </c>
      <c r="BC158" s="2" t="s">
        <v>80</v>
      </c>
      <c r="BD158" s="2" t="s">
        <v>80</v>
      </c>
      <c r="BE158" s="2" t="s">
        <v>80</v>
      </c>
      <c r="BF158" s="2" t="s">
        <v>80</v>
      </c>
      <c r="BG158" s="2" t="s">
        <v>80</v>
      </c>
      <c r="BH158" s="2" t="s">
        <v>80</v>
      </c>
      <c r="BI158" s="2" t="s">
        <v>80</v>
      </c>
      <c r="BJ158" s="2" t="s">
        <v>80</v>
      </c>
      <c r="BK158" s="2" t="s">
        <v>80</v>
      </c>
      <c r="BL158" s="2" t="s">
        <v>80</v>
      </c>
      <c r="BM158" s="2" t="s">
        <v>80</v>
      </c>
      <c r="BN158" s="2" t="s">
        <v>80</v>
      </c>
      <c r="BO158" s="2" t="s">
        <v>80</v>
      </c>
      <c r="BP158" s="2" t="s">
        <v>80</v>
      </c>
    </row>
    <row r="159" spans="1:68" x14ac:dyDescent="0.25">
      <c r="A159">
        <v>158</v>
      </c>
      <c r="B159" s="1">
        <v>43142.118935185186</v>
      </c>
      <c r="C159" s="2" t="s">
        <v>520</v>
      </c>
      <c r="D159" s="3">
        <v>0.20208333333333334</v>
      </c>
      <c r="E159" s="2" t="s">
        <v>69</v>
      </c>
      <c r="F159">
        <v>1</v>
      </c>
      <c r="G159">
        <v>2018</v>
      </c>
      <c r="H159">
        <v>2</v>
      </c>
      <c r="I159">
        <v>11</v>
      </c>
      <c r="J159">
        <v>0</v>
      </c>
      <c r="K159">
        <v>0</v>
      </c>
      <c r="L159">
        <v>7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1</v>
      </c>
      <c r="S159" s="2" t="s">
        <v>521</v>
      </c>
      <c r="T159" s="2" t="s">
        <v>71</v>
      </c>
      <c r="U159" s="2" t="s">
        <v>310</v>
      </c>
      <c r="V159" s="2" t="s">
        <v>73</v>
      </c>
      <c r="W159">
        <v>1</v>
      </c>
      <c r="X159" s="2" t="s">
        <v>74</v>
      </c>
      <c r="Y159">
        <v>757</v>
      </c>
      <c r="Z159">
        <v>85</v>
      </c>
      <c r="AA159" s="2" t="s">
        <v>522</v>
      </c>
      <c r="AB159" s="2" t="s">
        <v>151</v>
      </c>
      <c r="AC159">
        <v>425405</v>
      </c>
      <c r="AD159" s="2" t="s">
        <v>77</v>
      </c>
      <c r="AE159">
        <v>842</v>
      </c>
      <c r="AF159" s="2" t="s">
        <v>313</v>
      </c>
      <c r="AG159" s="2" t="s">
        <v>108</v>
      </c>
      <c r="AH159">
        <v>13</v>
      </c>
      <c r="AI159">
        <v>9841</v>
      </c>
      <c r="AJ159">
        <v>65859</v>
      </c>
      <c r="AK159" s="2">
        <f>Kaggle_Books_Selling_Records[[#This Row],[Cost Price]]/100</f>
        <v>658.59</v>
      </c>
      <c r="AL159" s="2" t="s">
        <v>80</v>
      </c>
      <c r="AM159" s="2" t="s">
        <v>80</v>
      </c>
      <c r="AN159" s="2" t="s">
        <v>80</v>
      </c>
      <c r="AO159" s="2" t="s">
        <v>80</v>
      </c>
      <c r="AP159" s="2" t="s">
        <v>80</v>
      </c>
      <c r="AQ159" s="2" t="s">
        <v>80</v>
      </c>
      <c r="AR159" s="2" t="s">
        <v>80</v>
      </c>
      <c r="AS159" s="2" t="s">
        <v>80</v>
      </c>
      <c r="AT159" s="2" t="s">
        <v>80</v>
      </c>
      <c r="AU159" s="2" t="s">
        <v>80</v>
      </c>
      <c r="AV159" s="2" t="s">
        <v>80</v>
      </c>
      <c r="AW159" s="2" t="s">
        <v>80</v>
      </c>
      <c r="AX159" s="2" t="s">
        <v>80</v>
      </c>
      <c r="AY159" s="2" t="s">
        <v>80</v>
      </c>
      <c r="AZ159" s="2" t="s">
        <v>80</v>
      </c>
      <c r="BA159" s="2" t="s">
        <v>80</v>
      </c>
      <c r="BB159" s="2" t="s">
        <v>80</v>
      </c>
      <c r="BC159" s="2" t="s">
        <v>80</v>
      </c>
      <c r="BD159" s="2" t="s">
        <v>80</v>
      </c>
      <c r="BE159" s="2" t="s">
        <v>80</v>
      </c>
      <c r="BF159" s="2" t="s">
        <v>80</v>
      </c>
      <c r="BG159" s="2" t="s">
        <v>80</v>
      </c>
      <c r="BH159" s="2" t="s">
        <v>80</v>
      </c>
      <c r="BI159" s="2" t="s">
        <v>80</v>
      </c>
      <c r="BJ159" s="2" t="s">
        <v>80</v>
      </c>
      <c r="BK159" s="2" t="s">
        <v>80</v>
      </c>
      <c r="BL159" s="2" t="s">
        <v>80</v>
      </c>
      <c r="BM159" s="2" t="s">
        <v>80</v>
      </c>
      <c r="BN159" s="2" t="s">
        <v>80</v>
      </c>
      <c r="BO159" s="2" t="s">
        <v>80</v>
      </c>
      <c r="BP159" s="2" t="s">
        <v>80</v>
      </c>
    </row>
    <row r="160" spans="1:68" x14ac:dyDescent="0.25">
      <c r="A160">
        <v>159</v>
      </c>
      <c r="B160" s="1">
        <v>43142.273854166669</v>
      </c>
      <c r="C160" s="2" t="s">
        <v>520</v>
      </c>
      <c r="D160" s="3">
        <v>0.35694444444444445</v>
      </c>
      <c r="E160" s="2" t="s">
        <v>69</v>
      </c>
      <c r="F160">
        <v>1</v>
      </c>
      <c r="G160">
        <v>2018</v>
      </c>
      <c r="H160">
        <v>2</v>
      </c>
      <c r="I160">
        <v>11</v>
      </c>
      <c r="J160">
        <v>0</v>
      </c>
      <c r="K160">
        <v>0</v>
      </c>
      <c r="L160">
        <v>7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 s="2" t="s">
        <v>523</v>
      </c>
      <c r="T160" s="2" t="s">
        <v>71</v>
      </c>
      <c r="U160" s="2" t="s">
        <v>468</v>
      </c>
      <c r="V160" s="2" t="s">
        <v>73</v>
      </c>
      <c r="W160">
        <v>1</v>
      </c>
      <c r="X160" s="2" t="s">
        <v>74</v>
      </c>
      <c r="Y160">
        <v>576</v>
      </c>
      <c r="Z160">
        <v>85</v>
      </c>
      <c r="AA160" s="2" t="s">
        <v>524</v>
      </c>
      <c r="AB160" s="2" t="s">
        <v>157</v>
      </c>
      <c r="AC160">
        <v>382840</v>
      </c>
      <c r="AD160" s="2" t="s">
        <v>87</v>
      </c>
      <c r="AE160">
        <v>661</v>
      </c>
      <c r="AF160" s="2" t="s">
        <v>469</v>
      </c>
      <c r="AG160" s="2" t="s">
        <v>470</v>
      </c>
      <c r="AH160">
        <v>17</v>
      </c>
      <c r="AI160">
        <v>9792</v>
      </c>
      <c r="AJ160">
        <v>47808</v>
      </c>
      <c r="AK160" s="2">
        <f>Kaggle_Books_Selling_Records[[#This Row],[Cost Price]]/100</f>
        <v>478.08</v>
      </c>
      <c r="AL160" s="2" t="s">
        <v>80</v>
      </c>
      <c r="AM160" s="2" t="s">
        <v>80</v>
      </c>
      <c r="AN160" s="2" t="s">
        <v>80</v>
      </c>
      <c r="AO160" s="2" t="s">
        <v>80</v>
      </c>
      <c r="AP160" s="2" t="s">
        <v>80</v>
      </c>
      <c r="AQ160" s="2" t="s">
        <v>80</v>
      </c>
      <c r="AR160" s="2" t="s">
        <v>80</v>
      </c>
      <c r="AS160" s="2" t="s">
        <v>80</v>
      </c>
      <c r="AT160" s="2" t="s">
        <v>80</v>
      </c>
      <c r="AU160" s="2" t="s">
        <v>80</v>
      </c>
      <c r="AV160" s="2" t="s">
        <v>80</v>
      </c>
      <c r="AW160" s="2" t="s">
        <v>80</v>
      </c>
      <c r="AX160" s="2" t="s">
        <v>80</v>
      </c>
      <c r="AY160" s="2" t="s">
        <v>80</v>
      </c>
      <c r="AZ160" s="2" t="s">
        <v>80</v>
      </c>
      <c r="BA160" s="2" t="s">
        <v>80</v>
      </c>
      <c r="BB160" s="2" t="s">
        <v>80</v>
      </c>
      <c r="BC160" s="2" t="s">
        <v>80</v>
      </c>
      <c r="BD160" s="2" t="s">
        <v>80</v>
      </c>
      <c r="BE160" s="2" t="s">
        <v>80</v>
      </c>
      <c r="BF160" s="2" t="s">
        <v>80</v>
      </c>
      <c r="BG160" s="2" t="s">
        <v>80</v>
      </c>
      <c r="BH160" s="2" t="s">
        <v>80</v>
      </c>
      <c r="BI160" s="2" t="s">
        <v>80</v>
      </c>
      <c r="BJ160" s="2" t="s">
        <v>80</v>
      </c>
      <c r="BK160" s="2" t="s">
        <v>80</v>
      </c>
      <c r="BL160" s="2" t="s">
        <v>80</v>
      </c>
      <c r="BM160" s="2" t="s">
        <v>80</v>
      </c>
      <c r="BN160" s="2" t="s">
        <v>80</v>
      </c>
      <c r="BO160" s="2" t="s">
        <v>80</v>
      </c>
      <c r="BP160" s="2" t="s">
        <v>80</v>
      </c>
    </row>
    <row r="161" spans="1:68" x14ac:dyDescent="0.25">
      <c r="A161">
        <v>160</v>
      </c>
      <c r="B161" s="1">
        <v>43142.340162037035</v>
      </c>
      <c r="C161" s="2" t="s">
        <v>520</v>
      </c>
      <c r="D161" s="3">
        <v>0.42291666666666666</v>
      </c>
      <c r="E161" s="2" t="s">
        <v>69</v>
      </c>
      <c r="F161">
        <v>1</v>
      </c>
      <c r="G161">
        <v>2018</v>
      </c>
      <c r="H161">
        <v>2</v>
      </c>
      <c r="I161">
        <v>11</v>
      </c>
      <c r="J161">
        <v>0</v>
      </c>
      <c r="K161">
        <v>0</v>
      </c>
      <c r="L161">
        <v>7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 s="2" t="s">
        <v>525</v>
      </c>
      <c r="T161" s="2" t="s">
        <v>71</v>
      </c>
      <c r="U161" s="2" t="s">
        <v>468</v>
      </c>
      <c r="V161" s="2" t="s">
        <v>73</v>
      </c>
      <c r="W161">
        <v>1</v>
      </c>
      <c r="X161" s="2" t="s">
        <v>74</v>
      </c>
      <c r="Y161">
        <v>576</v>
      </c>
      <c r="Z161">
        <v>85</v>
      </c>
      <c r="AA161" s="2" t="s">
        <v>526</v>
      </c>
      <c r="AB161" s="2" t="s">
        <v>151</v>
      </c>
      <c r="AC161">
        <v>431003</v>
      </c>
      <c r="AD161" s="2" t="s">
        <v>87</v>
      </c>
      <c r="AE161">
        <v>661</v>
      </c>
      <c r="AF161" s="2" t="s">
        <v>469</v>
      </c>
      <c r="AG161" s="2" t="s">
        <v>470</v>
      </c>
      <c r="AH161">
        <v>17</v>
      </c>
      <c r="AI161">
        <v>9792</v>
      </c>
      <c r="AJ161">
        <v>47808</v>
      </c>
      <c r="AK161" s="2">
        <f>Kaggle_Books_Selling_Records[[#This Row],[Cost Price]]/100</f>
        <v>478.08</v>
      </c>
      <c r="AL161" s="2" t="s">
        <v>80</v>
      </c>
      <c r="AM161" s="2" t="s">
        <v>80</v>
      </c>
      <c r="AN161" s="2" t="s">
        <v>80</v>
      </c>
      <c r="AO161" s="2" t="s">
        <v>80</v>
      </c>
      <c r="AP161" s="2" t="s">
        <v>80</v>
      </c>
      <c r="AQ161" s="2" t="s">
        <v>80</v>
      </c>
      <c r="AR161" s="2" t="s">
        <v>80</v>
      </c>
      <c r="AS161" s="2" t="s">
        <v>80</v>
      </c>
      <c r="AT161" s="2" t="s">
        <v>80</v>
      </c>
      <c r="AU161" s="2" t="s">
        <v>80</v>
      </c>
      <c r="AV161" s="2" t="s">
        <v>80</v>
      </c>
      <c r="AW161" s="2" t="s">
        <v>80</v>
      </c>
      <c r="AX161" s="2" t="s">
        <v>80</v>
      </c>
      <c r="AY161" s="2" t="s">
        <v>80</v>
      </c>
      <c r="AZ161" s="2" t="s">
        <v>80</v>
      </c>
      <c r="BA161" s="2" t="s">
        <v>80</v>
      </c>
      <c r="BB161" s="2" t="s">
        <v>80</v>
      </c>
      <c r="BC161" s="2" t="s">
        <v>80</v>
      </c>
      <c r="BD161" s="2" t="s">
        <v>80</v>
      </c>
      <c r="BE161" s="2" t="s">
        <v>80</v>
      </c>
      <c r="BF161" s="2" t="s">
        <v>80</v>
      </c>
      <c r="BG161" s="2" t="s">
        <v>80</v>
      </c>
      <c r="BH161" s="2" t="s">
        <v>80</v>
      </c>
      <c r="BI161" s="2" t="s">
        <v>80</v>
      </c>
      <c r="BJ161" s="2" t="s">
        <v>80</v>
      </c>
      <c r="BK161" s="2" t="s">
        <v>80</v>
      </c>
      <c r="BL161" s="2" t="s">
        <v>80</v>
      </c>
      <c r="BM161" s="2" t="s">
        <v>80</v>
      </c>
      <c r="BN161" s="2" t="s">
        <v>80</v>
      </c>
      <c r="BO161" s="2" t="s">
        <v>80</v>
      </c>
      <c r="BP161" s="2" t="s">
        <v>80</v>
      </c>
    </row>
    <row r="162" spans="1:68" x14ac:dyDescent="0.25">
      <c r="A162">
        <v>161</v>
      </c>
      <c r="B162" s="1">
        <v>43142.356747685182</v>
      </c>
      <c r="C162" s="2" t="s">
        <v>520</v>
      </c>
      <c r="D162" s="3">
        <v>0.43958333333333333</v>
      </c>
      <c r="E162" s="2" t="s">
        <v>69</v>
      </c>
      <c r="F162">
        <v>1</v>
      </c>
      <c r="G162">
        <v>2018</v>
      </c>
      <c r="H162">
        <v>2</v>
      </c>
      <c r="I162">
        <v>11</v>
      </c>
      <c r="J162">
        <v>0</v>
      </c>
      <c r="K162">
        <v>0</v>
      </c>
      <c r="L162">
        <v>7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1</v>
      </c>
      <c r="S162" s="2" t="s">
        <v>527</v>
      </c>
      <c r="T162" s="2" t="s">
        <v>71</v>
      </c>
      <c r="U162" s="2" t="s">
        <v>468</v>
      </c>
      <c r="V162" s="2" t="s">
        <v>73</v>
      </c>
      <c r="W162">
        <v>1</v>
      </c>
      <c r="X162" s="2" t="s">
        <v>74</v>
      </c>
      <c r="Y162">
        <v>576</v>
      </c>
      <c r="Z162">
        <v>85</v>
      </c>
      <c r="AA162" s="2" t="s">
        <v>528</v>
      </c>
      <c r="AB162" s="2" t="s">
        <v>226</v>
      </c>
      <c r="AC162">
        <v>263139</v>
      </c>
      <c r="AD162" s="2" t="s">
        <v>87</v>
      </c>
      <c r="AE162">
        <v>661</v>
      </c>
      <c r="AF162" s="2" t="s">
        <v>469</v>
      </c>
      <c r="AG162" s="2" t="s">
        <v>470</v>
      </c>
      <c r="AH162">
        <v>17</v>
      </c>
      <c r="AI162">
        <v>9792</v>
      </c>
      <c r="AJ162">
        <v>47808</v>
      </c>
      <c r="AK162" s="2">
        <f>Kaggle_Books_Selling_Records[[#This Row],[Cost Price]]/100</f>
        <v>478.08</v>
      </c>
      <c r="AL162" s="2" t="s">
        <v>80</v>
      </c>
      <c r="AM162" s="2" t="s">
        <v>80</v>
      </c>
      <c r="AN162" s="2" t="s">
        <v>80</v>
      </c>
      <c r="AO162" s="2" t="s">
        <v>80</v>
      </c>
      <c r="AP162" s="2" t="s">
        <v>80</v>
      </c>
      <c r="AQ162" s="2" t="s">
        <v>80</v>
      </c>
      <c r="AR162" s="2" t="s">
        <v>80</v>
      </c>
      <c r="AS162" s="2" t="s">
        <v>80</v>
      </c>
      <c r="AT162" s="2" t="s">
        <v>80</v>
      </c>
      <c r="AU162" s="2" t="s">
        <v>80</v>
      </c>
      <c r="AV162" s="2" t="s">
        <v>80</v>
      </c>
      <c r="AW162" s="2" t="s">
        <v>80</v>
      </c>
      <c r="AX162" s="2" t="s">
        <v>80</v>
      </c>
      <c r="AY162" s="2" t="s">
        <v>80</v>
      </c>
      <c r="AZ162" s="2" t="s">
        <v>80</v>
      </c>
      <c r="BA162" s="2" t="s">
        <v>80</v>
      </c>
      <c r="BB162" s="2" t="s">
        <v>80</v>
      </c>
      <c r="BC162" s="2" t="s">
        <v>80</v>
      </c>
      <c r="BD162" s="2" t="s">
        <v>80</v>
      </c>
      <c r="BE162" s="2" t="s">
        <v>80</v>
      </c>
      <c r="BF162" s="2" t="s">
        <v>80</v>
      </c>
      <c r="BG162" s="2" t="s">
        <v>80</v>
      </c>
      <c r="BH162" s="2" t="s">
        <v>80</v>
      </c>
      <c r="BI162" s="2" t="s">
        <v>80</v>
      </c>
      <c r="BJ162" s="2" t="s">
        <v>80</v>
      </c>
      <c r="BK162" s="2" t="s">
        <v>80</v>
      </c>
      <c r="BL162" s="2" t="s">
        <v>80</v>
      </c>
      <c r="BM162" s="2" t="s">
        <v>80</v>
      </c>
      <c r="BN162" s="2" t="s">
        <v>80</v>
      </c>
      <c r="BO162" s="2" t="s">
        <v>80</v>
      </c>
      <c r="BP162" s="2" t="s">
        <v>80</v>
      </c>
    </row>
    <row r="163" spans="1:68" x14ac:dyDescent="0.25">
      <c r="A163">
        <v>162</v>
      </c>
      <c r="B163" s="1">
        <v>43142.400046296294</v>
      </c>
      <c r="C163" s="2" t="s">
        <v>520</v>
      </c>
      <c r="D163" s="3">
        <v>0.48333333333333334</v>
      </c>
      <c r="E163" s="2" t="s">
        <v>69</v>
      </c>
      <c r="F163">
        <v>1</v>
      </c>
      <c r="G163">
        <v>2018</v>
      </c>
      <c r="H163">
        <v>2</v>
      </c>
      <c r="I163">
        <v>11</v>
      </c>
      <c r="J163">
        <v>0</v>
      </c>
      <c r="K163">
        <v>0</v>
      </c>
      <c r="L163">
        <v>7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 s="2" t="s">
        <v>529</v>
      </c>
      <c r="T163" s="2" t="s">
        <v>83</v>
      </c>
      <c r="U163" s="2" t="s">
        <v>530</v>
      </c>
      <c r="V163" s="2" t="s">
        <v>73</v>
      </c>
      <c r="W163">
        <v>1</v>
      </c>
      <c r="X163" s="2" t="s">
        <v>74</v>
      </c>
      <c r="Y163">
        <v>410</v>
      </c>
      <c r="Z163">
        <v>85</v>
      </c>
      <c r="AA163" s="2" t="s">
        <v>145</v>
      </c>
      <c r="AB163" s="2" t="s">
        <v>118</v>
      </c>
      <c r="AC163">
        <v>751024</v>
      </c>
      <c r="AD163" s="2" t="s">
        <v>87</v>
      </c>
      <c r="AE163">
        <v>495</v>
      </c>
      <c r="AF163" s="2" t="s">
        <v>175</v>
      </c>
      <c r="AG163" s="2" t="s">
        <v>169</v>
      </c>
      <c r="AH163">
        <v>17</v>
      </c>
      <c r="AI163">
        <v>697</v>
      </c>
      <c r="AJ163">
        <v>3403</v>
      </c>
      <c r="AK163" s="2">
        <f>Kaggle_Books_Selling_Records[[#This Row],[Cost Price]]/100</f>
        <v>34.03</v>
      </c>
      <c r="AL163" s="2" t="s">
        <v>80</v>
      </c>
      <c r="AM163" s="2" t="s">
        <v>80</v>
      </c>
      <c r="AN163" s="2" t="s">
        <v>80</v>
      </c>
      <c r="AO163" s="2" t="s">
        <v>80</v>
      </c>
      <c r="AP163" s="2" t="s">
        <v>80</v>
      </c>
      <c r="AQ163" s="2" t="s">
        <v>80</v>
      </c>
      <c r="AR163" s="2" t="s">
        <v>80</v>
      </c>
      <c r="AS163" s="2" t="s">
        <v>80</v>
      </c>
      <c r="AT163" s="2" t="s">
        <v>80</v>
      </c>
      <c r="AU163" s="2" t="s">
        <v>80</v>
      </c>
      <c r="AV163" s="2" t="s">
        <v>80</v>
      </c>
      <c r="AW163" s="2" t="s">
        <v>80</v>
      </c>
      <c r="AX163" s="2" t="s">
        <v>80</v>
      </c>
      <c r="AY163" s="2" t="s">
        <v>80</v>
      </c>
      <c r="AZ163" s="2" t="s">
        <v>80</v>
      </c>
      <c r="BA163" s="2" t="s">
        <v>80</v>
      </c>
      <c r="BB163" s="2" t="s">
        <v>80</v>
      </c>
      <c r="BC163" s="2" t="s">
        <v>80</v>
      </c>
      <c r="BD163" s="2" t="s">
        <v>80</v>
      </c>
      <c r="BE163" s="2" t="s">
        <v>80</v>
      </c>
      <c r="BF163" s="2" t="s">
        <v>80</v>
      </c>
      <c r="BG163" s="2" t="s">
        <v>80</v>
      </c>
      <c r="BH163" s="2" t="s">
        <v>80</v>
      </c>
      <c r="BI163" s="2" t="s">
        <v>80</v>
      </c>
      <c r="BJ163" s="2" t="s">
        <v>80</v>
      </c>
      <c r="BK163" s="2" t="s">
        <v>80</v>
      </c>
      <c r="BL163" s="2" t="s">
        <v>80</v>
      </c>
      <c r="BM163" s="2" t="s">
        <v>80</v>
      </c>
      <c r="BN163" s="2" t="s">
        <v>80</v>
      </c>
      <c r="BO163" s="2" t="s">
        <v>80</v>
      </c>
      <c r="BP163" s="2" t="s">
        <v>80</v>
      </c>
    </row>
    <row r="164" spans="1:68" x14ac:dyDescent="0.25">
      <c r="A164">
        <v>163</v>
      </c>
      <c r="B164" s="1">
        <v>43142.418124999997</v>
      </c>
      <c r="C164" s="2" t="s">
        <v>520</v>
      </c>
      <c r="D164" s="3">
        <v>0.50138888888888888</v>
      </c>
      <c r="E164" s="2" t="s">
        <v>69</v>
      </c>
      <c r="F164">
        <v>1</v>
      </c>
      <c r="G164">
        <v>2018</v>
      </c>
      <c r="H164">
        <v>2</v>
      </c>
      <c r="I164">
        <v>11</v>
      </c>
      <c r="J164">
        <v>0</v>
      </c>
      <c r="K164">
        <v>0</v>
      </c>
      <c r="L164">
        <v>7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1</v>
      </c>
      <c r="S164" s="2" t="s">
        <v>531</v>
      </c>
      <c r="T164" s="2" t="s">
        <v>71</v>
      </c>
      <c r="U164" s="2" t="s">
        <v>468</v>
      </c>
      <c r="V164" s="2" t="s">
        <v>73</v>
      </c>
      <c r="W164">
        <v>1</v>
      </c>
      <c r="X164" s="2" t="s">
        <v>74</v>
      </c>
      <c r="Y164">
        <v>576</v>
      </c>
      <c r="Z164">
        <v>85</v>
      </c>
      <c r="AA164" s="2" t="s">
        <v>192</v>
      </c>
      <c r="AB164" s="2" t="s">
        <v>151</v>
      </c>
      <c r="AC164">
        <v>400056</v>
      </c>
      <c r="AD164" s="2" t="s">
        <v>87</v>
      </c>
      <c r="AE164">
        <v>661</v>
      </c>
      <c r="AF164" s="2" t="s">
        <v>469</v>
      </c>
      <c r="AG164" s="2" t="s">
        <v>470</v>
      </c>
      <c r="AH164">
        <v>17</v>
      </c>
      <c r="AI164">
        <v>9792</v>
      </c>
      <c r="AJ164">
        <v>47808</v>
      </c>
      <c r="AK164" s="2">
        <f>Kaggle_Books_Selling_Records[[#This Row],[Cost Price]]/100</f>
        <v>478.08</v>
      </c>
      <c r="AL164" s="2" t="s">
        <v>80</v>
      </c>
      <c r="AM164" s="2" t="s">
        <v>80</v>
      </c>
      <c r="AN164" s="2" t="s">
        <v>80</v>
      </c>
      <c r="AO164" s="2" t="s">
        <v>80</v>
      </c>
      <c r="AP164" s="2" t="s">
        <v>80</v>
      </c>
      <c r="AQ164" s="2" t="s">
        <v>80</v>
      </c>
      <c r="AR164" s="2" t="s">
        <v>80</v>
      </c>
      <c r="AS164" s="2" t="s">
        <v>80</v>
      </c>
      <c r="AT164" s="2" t="s">
        <v>80</v>
      </c>
      <c r="AU164" s="2" t="s">
        <v>80</v>
      </c>
      <c r="AV164" s="2" t="s">
        <v>80</v>
      </c>
      <c r="AW164" s="2" t="s">
        <v>80</v>
      </c>
      <c r="AX164" s="2" t="s">
        <v>80</v>
      </c>
      <c r="AY164" s="2" t="s">
        <v>80</v>
      </c>
      <c r="AZ164" s="2" t="s">
        <v>80</v>
      </c>
      <c r="BA164" s="2" t="s">
        <v>80</v>
      </c>
      <c r="BB164" s="2" t="s">
        <v>80</v>
      </c>
      <c r="BC164" s="2" t="s">
        <v>80</v>
      </c>
      <c r="BD164" s="2" t="s">
        <v>80</v>
      </c>
      <c r="BE164" s="2" t="s">
        <v>80</v>
      </c>
      <c r="BF164" s="2" t="s">
        <v>80</v>
      </c>
      <c r="BG164" s="2" t="s">
        <v>80</v>
      </c>
      <c r="BH164" s="2" t="s">
        <v>80</v>
      </c>
      <c r="BI164" s="2" t="s">
        <v>80</v>
      </c>
      <c r="BJ164" s="2" t="s">
        <v>80</v>
      </c>
      <c r="BK164" s="2" t="s">
        <v>80</v>
      </c>
      <c r="BL164" s="2" t="s">
        <v>80</v>
      </c>
      <c r="BM164" s="2" t="s">
        <v>80</v>
      </c>
      <c r="BN164" s="2" t="s">
        <v>80</v>
      </c>
      <c r="BO164" s="2" t="s">
        <v>80</v>
      </c>
      <c r="BP164" s="2" t="s">
        <v>80</v>
      </c>
    </row>
    <row r="165" spans="1:68" x14ac:dyDescent="0.25">
      <c r="A165">
        <v>164</v>
      </c>
      <c r="B165" s="1">
        <v>43142.419976851852</v>
      </c>
      <c r="C165" s="2" t="s">
        <v>520</v>
      </c>
      <c r="D165" s="3">
        <v>0.50277777777777777</v>
      </c>
      <c r="E165" s="2" t="s">
        <v>69</v>
      </c>
      <c r="F165">
        <v>1</v>
      </c>
      <c r="G165">
        <v>2018</v>
      </c>
      <c r="H165">
        <v>2</v>
      </c>
      <c r="I165">
        <v>11</v>
      </c>
      <c r="J165">
        <v>0</v>
      </c>
      <c r="K165">
        <v>0</v>
      </c>
      <c r="L165">
        <v>7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 s="2" t="s">
        <v>532</v>
      </c>
      <c r="T165" s="2" t="s">
        <v>83</v>
      </c>
      <c r="U165" s="2" t="s">
        <v>468</v>
      </c>
      <c r="V165" s="2" t="s">
        <v>73</v>
      </c>
      <c r="W165">
        <v>1</v>
      </c>
      <c r="X165" s="2" t="s">
        <v>74</v>
      </c>
      <c r="Y165">
        <v>576</v>
      </c>
      <c r="Z165">
        <v>85</v>
      </c>
      <c r="AA165" s="2" t="s">
        <v>192</v>
      </c>
      <c r="AB165" s="2" t="s">
        <v>151</v>
      </c>
      <c r="AC165">
        <v>400056</v>
      </c>
      <c r="AD165" s="2" t="s">
        <v>87</v>
      </c>
      <c r="AE165">
        <v>661</v>
      </c>
      <c r="AF165" s="2" t="s">
        <v>469</v>
      </c>
      <c r="AG165" s="2" t="s">
        <v>470</v>
      </c>
      <c r="AH165">
        <v>17</v>
      </c>
      <c r="AI165">
        <v>9792</v>
      </c>
      <c r="AJ165">
        <v>47808</v>
      </c>
      <c r="AK165" s="2">
        <f>Kaggle_Books_Selling_Records[[#This Row],[Cost Price]]/100</f>
        <v>478.08</v>
      </c>
      <c r="AL165" s="2" t="s">
        <v>80</v>
      </c>
      <c r="AM165" s="2" t="s">
        <v>80</v>
      </c>
      <c r="AN165" s="2" t="s">
        <v>80</v>
      </c>
      <c r="AO165" s="2" t="s">
        <v>80</v>
      </c>
      <c r="AP165" s="2" t="s">
        <v>80</v>
      </c>
      <c r="AQ165" s="2" t="s">
        <v>80</v>
      </c>
      <c r="AR165" s="2" t="s">
        <v>80</v>
      </c>
      <c r="AS165" s="2" t="s">
        <v>80</v>
      </c>
      <c r="AT165" s="2" t="s">
        <v>80</v>
      </c>
      <c r="AU165" s="2" t="s">
        <v>80</v>
      </c>
      <c r="AV165" s="2" t="s">
        <v>80</v>
      </c>
      <c r="AW165" s="2" t="s">
        <v>80</v>
      </c>
      <c r="AX165" s="2" t="s">
        <v>80</v>
      </c>
      <c r="AY165" s="2" t="s">
        <v>80</v>
      </c>
      <c r="AZ165" s="2" t="s">
        <v>80</v>
      </c>
      <c r="BA165" s="2" t="s">
        <v>80</v>
      </c>
      <c r="BB165" s="2" t="s">
        <v>80</v>
      </c>
      <c r="BC165" s="2" t="s">
        <v>80</v>
      </c>
      <c r="BD165" s="2" t="s">
        <v>80</v>
      </c>
      <c r="BE165" s="2" t="s">
        <v>80</v>
      </c>
      <c r="BF165" s="2" t="s">
        <v>80</v>
      </c>
      <c r="BG165" s="2" t="s">
        <v>80</v>
      </c>
      <c r="BH165" s="2" t="s">
        <v>80</v>
      </c>
      <c r="BI165" s="2" t="s">
        <v>80</v>
      </c>
      <c r="BJ165" s="2" t="s">
        <v>80</v>
      </c>
      <c r="BK165" s="2" t="s">
        <v>80</v>
      </c>
      <c r="BL165" s="2" t="s">
        <v>80</v>
      </c>
      <c r="BM165" s="2" t="s">
        <v>80</v>
      </c>
      <c r="BN165" s="2" t="s">
        <v>80</v>
      </c>
      <c r="BO165" s="2" t="s">
        <v>80</v>
      </c>
      <c r="BP165" s="2" t="s">
        <v>80</v>
      </c>
    </row>
    <row r="166" spans="1:68" x14ac:dyDescent="0.25">
      <c r="A166">
        <v>165</v>
      </c>
      <c r="B166" s="1">
        <v>43142.424479166664</v>
      </c>
      <c r="C166" s="2" t="s">
        <v>520</v>
      </c>
      <c r="D166" s="3">
        <v>0.50763888888888886</v>
      </c>
      <c r="E166" s="2" t="s">
        <v>69</v>
      </c>
      <c r="F166">
        <v>1</v>
      </c>
      <c r="G166">
        <v>2018</v>
      </c>
      <c r="H166">
        <v>2</v>
      </c>
      <c r="I166">
        <v>11</v>
      </c>
      <c r="J166">
        <v>0</v>
      </c>
      <c r="K166">
        <v>0</v>
      </c>
      <c r="L166">
        <v>7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1</v>
      </c>
      <c r="S166" s="2" t="s">
        <v>533</v>
      </c>
      <c r="T166" s="2" t="s">
        <v>71</v>
      </c>
      <c r="U166" s="2" t="s">
        <v>468</v>
      </c>
      <c r="V166" s="2" t="s">
        <v>73</v>
      </c>
      <c r="W166">
        <v>1</v>
      </c>
      <c r="X166" s="2" t="s">
        <v>74</v>
      </c>
      <c r="Y166">
        <v>576</v>
      </c>
      <c r="Z166">
        <v>85</v>
      </c>
      <c r="AA166" s="2" t="s">
        <v>192</v>
      </c>
      <c r="AB166" s="2" t="s">
        <v>151</v>
      </c>
      <c r="AC166">
        <v>400056</v>
      </c>
      <c r="AD166" s="2" t="s">
        <v>87</v>
      </c>
      <c r="AE166">
        <v>661</v>
      </c>
      <c r="AF166" s="2" t="s">
        <v>469</v>
      </c>
      <c r="AG166" s="2" t="s">
        <v>470</v>
      </c>
      <c r="AH166">
        <v>17</v>
      </c>
      <c r="AI166">
        <v>9792</v>
      </c>
      <c r="AJ166">
        <v>47808</v>
      </c>
      <c r="AK166" s="2">
        <f>Kaggle_Books_Selling_Records[[#This Row],[Cost Price]]/100</f>
        <v>478.08</v>
      </c>
      <c r="AL166" s="2" t="s">
        <v>80</v>
      </c>
      <c r="AM166" s="2" t="s">
        <v>80</v>
      </c>
      <c r="AN166" s="2" t="s">
        <v>80</v>
      </c>
      <c r="AO166" s="2" t="s">
        <v>80</v>
      </c>
      <c r="AP166" s="2" t="s">
        <v>80</v>
      </c>
      <c r="AQ166" s="2" t="s">
        <v>80</v>
      </c>
      <c r="AR166" s="2" t="s">
        <v>80</v>
      </c>
      <c r="AS166" s="2" t="s">
        <v>80</v>
      </c>
      <c r="AT166" s="2" t="s">
        <v>80</v>
      </c>
      <c r="AU166" s="2" t="s">
        <v>80</v>
      </c>
      <c r="AV166" s="2" t="s">
        <v>80</v>
      </c>
      <c r="AW166" s="2" t="s">
        <v>80</v>
      </c>
      <c r="AX166" s="2" t="s">
        <v>80</v>
      </c>
      <c r="AY166" s="2" t="s">
        <v>80</v>
      </c>
      <c r="AZ166" s="2" t="s">
        <v>80</v>
      </c>
      <c r="BA166" s="2" t="s">
        <v>80</v>
      </c>
      <c r="BB166" s="2" t="s">
        <v>80</v>
      </c>
      <c r="BC166" s="2" t="s">
        <v>80</v>
      </c>
      <c r="BD166" s="2" t="s">
        <v>80</v>
      </c>
      <c r="BE166" s="2" t="s">
        <v>80</v>
      </c>
      <c r="BF166" s="2" t="s">
        <v>80</v>
      </c>
      <c r="BG166" s="2" t="s">
        <v>80</v>
      </c>
      <c r="BH166" s="2" t="s">
        <v>80</v>
      </c>
      <c r="BI166" s="2" t="s">
        <v>80</v>
      </c>
      <c r="BJ166" s="2" t="s">
        <v>80</v>
      </c>
      <c r="BK166" s="2" t="s">
        <v>80</v>
      </c>
      <c r="BL166" s="2" t="s">
        <v>80</v>
      </c>
      <c r="BM166" s="2" t="s">
        <v>80</v>
      </c>
      <c r="BN166" s="2" t="s">
        <v>80</v>
      </c>
      <c r="BO166" s="2" t="s">
        <v>80</v>
      </c>
      <c r="BP166" s="2" t="s">
        <v>80</v>
      </c>
    </row>
    <row r="167" spans="1:68" x14ac:dyDescent="0.25">
      <c r="A167">
        <v>166</v>
      </c>
      <c r="B167" s="1">
        <v>43142.455023148148</v>
      </c>
      <c r="C167" s="2" t="s">
        <v>520</v>
      </c>
      <c r="D167" s="3">
        <v>0.53819444444444442</v>
      </c>
      <c r="E167" s="2" t="s">
        <v>69</v>
      </c>
      <c r="F167">
        <v>1</v>
      </c>
      <c r="G167">
        <v>2018</v>
      </c>
      <c r="H167">
        <v>2</v>
      </c>
      <c r="I167">
        <v>11</v>
      </c>
      <c r="J167">
        <v>0</v>
      </c>
      <c r="K167">
        <v>0</v>
      </c>
      <c r="L167">
        <v>7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1</v>
      </c>
      <c r="S167" s="2" t="s">
        <v>534</v>
      </c>
      <c r="T167" s="2" t="s">
        <v>71</v>
      </c>
      <c r="U167" s="2" t="s">
        <v>468</v>
      </c>
      <c r="V167" s="2" t="s">
        <v>73</v>
      </c>
      <c r="W167">
        <v>1</v>
      </c>
      <c r="X167" s="2" t="s">
        <v>74</v>
      </c>
      <c r="Y167">
        <v>576</v>
      </c>
      <c r="Z167">
        <v>85</v>
      </c>
      <c r="AA167" s="2" t="s">
        <v>375</v>
      </c>
      <c r="AB167" s="2" t="s">
        <v>293</v>
      </c>
      <c r="AC167">
        <v>462026</v>
      </c>
      <c r="AD167" s="2" t="s">
        <v>87</v>
      </c>
      <c r="AE167">
        <v>661</v>
      </c>
      <c r="AF167" s="2" t="s">
        <v>469</v>
      </c>
      <c r="AG167" s="2" t="s">
        <v>470</v>
      </c>
      <c r="AH167">
        <v>17</v>
      </c>
      <c r="AI167">
        <v>9792</v>
      </c>
      <c r="AJ167">
        <v>47808</v>
      </c>
      <c r="AK167" s="2">
        <f>Kaggle_Books_Selling_Records[[#This Row],[Cost Price]]/100</f>
        <v>478.08</v>
      </c>
      <c r="AL167" s="2" t="s">
        <v>80</v>
      </c>
      <c r="AM167" s="2" t="s">
        <v>80</v>
      </c>
      <c r="AN167" s="2" t="s">
        <v>80</v>
      </c>
      <c r="AO167" s="2" t="s">
        <v>80</v>
      </c>
      <c r="AP167" s="2" t="s">
        <v>80</v>
      </c>
      <c r="AQ167" s="2" t="s">
        <v>80</v>
      </c>
      <c r="AR167" s="2" t="s">
        <v>80</v>
      </c>
      <c r="AS167" s="2" t="s">
        <v>80</v>
      </c>
      <c r="AT167" s="2" t="s">
        <v>80</v>
      </c>
      <c r="AU167" s="2" t="s">
        <v>80</v>
      </c>
      <c r="AV167" s="2" t="s">
        <v>80</v>
      </c>
      <c r="AW167" s="2" t="s">
        <v>80</v>
      </c>
      <c r="AX167" s="2" t="s">
        <v>80</v>
      </c>
      <c r="AY167" s="2" t="s">
        <v>80</v>
      </c>
      <c r="AZ167" s="2" t="s">
        <v>80</v>
      </c>
      <c r="BA167" s="2" t="s">
        <v>80</v>
      </c>
      <c r="BB167" s="2" t="s">
        <v>80</v>
      </c>
      <c r="BC167" s="2" t="s">
        <v>80</v>
      </c>
      <c r="BD167" s="2" t="s">
        <v>80</v>
      </c>
      <c r="BE167" s="2" t="s">
        <v>80</v>
      </c>
      <c r="BF167" s="2" t="s">
        <v>80</v>
      </c>
      <c r="BG167" s="2" t="s">
        <v>80</v>
      </c>
      <c r="BH167" s="2" t="s">
        <v>80</v>
      </c>
      <c r="BI167" s="2" t="s">
        <v>80</v>
      </c>
      <c r="BJ167" s="2" t="s">
        <v>80</v>
      </c>
      <c r="BK167" s="2" t="s">
        <v>80</v>
      </c>
      <c r="BL167" s="2" t="s">
        <v>80</v>
      </c>
      <c r="BM167" s="2" t="s">
        <v>80</v>
      </c>
      <c r="BN167" s="2" t="s">
        <v>80</v>
      </c>
      <c r="BO167" s="2" t="s">
        <v>80</v>
      </c>
      <c r="BP167" s="2" t="s">
        <v>80</v>
      </c>
    </row>
    <row r="168" spans="1:68" x14ac:dyDescent="0.25">
      <c r="A168">
        <v>167</v>
      </c>
      <c r="B168" s="1">
        <v>43142.540648148148</v>
      </c>
      <c r="C168" s="2" t="s">
        <v>520</v>
      </c>
      <c r="D168" s="3">
        <v>0.62361111111111112</v>
      </c>
      <c r="E168" s="2" t="s">
        <v>69</v>
      </c>
      <c r="F168">
        <v>1</v>
      </c>
      <c r="G168">
        <v>2018</v>
      </c>
      <c r="H168">
        <v>2</v>
      </c>
      <c r="I168">
        <v>11</v>
      </c>
      <c r="J168">
        <v>0</v>
      </c>
      <c r="K168">
        <v>0</v>
      </c>
      <c r="L168">
        <v>7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 s="2" t="s">
        <v>535</v>
      </c>
      <c r="T168" s="2" t="s">
        <v>83</v>
      </c>
      <c r="U168" s="2" t="s">
        <v>497</v>
      </c>
      <c r="V168" s="2" t="s">
        <v>73</v>
      </c>
      <c r="W168">
        <v>1</v>
      </c>
      <c r="X168" s="2" t="s">
        <v>74</v>
      </c>
      <c r="Y168">
        <v>385</v>
      </c>
      <c r="Z168">
        <v>85</v>
      </c>
      <c r="AA168" s="2" t="s">
        <v>241</v>
      </c>
      <c r="AB168" s="2" t="s">
        <v>233</v>
      </c>
      <c r="AC168">
        <v>500046</v>
      </c>
      <c r="AD168" s="2" t="s">
        <v>77</v>
      </c>
      <c r="AE168">
        <v>470</v>
      </c>
      <c r="AF168" s="2" t="s">
        <v>498</v>
      </c>
      <c r="AG168" s="2" t="s">
        <v>499</v>
      </c>
      <c r="AH168">
        <v>13</v>
      </c>
      <c r="AI168">
        <v>5005</v>
      </c>
      <c r="AJ168">
        <v>33495</v>
      </c>
      <c r="AK168" s="2">
        <f>Kaggle_Books_Selling_Records[[#This Row],[Cost Price]]/100</f>
        <v>334.95</v>
      </c>
      <c r="AL168" s="2" t="s">
        <v>80</v>
      </c>
      <c r="AM168" s="2" t="s">
        <v>80</v>
      </c>
      <c r="AN168" s="2" t="s">
        <v>80</v>
      </c>
      <c r="AO168" s="2" t="s">
        <v>80</v>
      </c>
      <c r="AP168" s="2" t="s">
        <v>80</v>
      </c>
      <c r="AQ168" s="2" t="s">
        <v>80</v>
      </c>
      <c r="AR168" s="2" t="s">
        <v>80</v>
      </c>
      <c r="AS168" s="2" t="s">
        <v>80</v>
      </c>
      <c r="AT168" s="2" t="s">
        <v>80</v>
      </c>
      <c r="AU168" s="2" t="s">
        <v>80</v>
      </c>
      <c r="AV168" s="2" t="s">
        <v>80</v>
      </c>
      <c r="AW168" s="2" t="s">
        <v>80</v>
      </c>
      <c r="AX168" s="2" t="s">
        <v>80</v>
      </c>
      <c r="AY168" s="2" t="s">
        <v>80</v>
      </c>
      <c r="AZ168" s="2" t="s">
        <v>80</v>
      </c>
      <c r="BA168" s="2" t="s">
        <v>80</v>
      </c>
      <c r="BB168" s="2" t="s">
        <v>80</v>
      </c>
      <c r="BC168" s="2" t="s">
        <v>80</v>
      </c>
      <c r="BD168" s="2" t="s">
        <v>80</v>
      </c>
      <c r="BE168" s="2" t="s">
        <v>80</v>
      </c>
      <c r="BF168" s="2" t="s">
        <v>80</v>
      </c>
      <c r="BG168" s="2" t="s">
        <v>80</v>
      </c>
      <c r="BH168" s="2" t="s">
        <v>80</v>
      </c>
      <c r="BI168" s="2" t="s">
        <v>80</v>
      </c>
      <c r="BJ168" s="2" t="s">
        <v>80</v>
      </c>
      <c r="BK168" s="2" t="s">
        <v>80</v>
      </c>
      <c r="BL168" s="2" t="s">
        <v>80</v>
      </c>
      <c r="BM168" s="2" t="s">
        <v>80</v>
      </c>
      <c r="BN168" s="2" t="s">
        <v>80</v>
      </c>
      <c r="BO168" s="2" t="s">
        <v>80</v>
      </c>
      <c r="BP168" s="2" t="s">
        <v>80</v>
      </c>
    </row>
    <row r="169" spans="1:68" x14ac:dyDescent="0.25">
      <c r="A169">
        <v>168</v>
      </c>
      <c r="B169" s="1">
        <v>43142.631354166668</v>
      </c>
      <c r="C169" s="2" t="s">
        <v>520</v>
      </c>
      <c r="D169" s="3">
        <v>0.71458333333333335</v>
      </c>
      <c r="E169" s="2" t="s">
        <v>69</v>
      </c>
      <c r="F169">
        <v>1</v>
      </c>
      <c r="G169">
        <v>2018</v>
      </c>
      <c r="H169">
        <v>2</v>
      </c>
      <c r="I169">
        <v>11</v>
      </c>
      <c r="J169">
        <v>0</v>
      </c>
      <c r="K169">
        <v>0</v>
      </c>
      <c r="L169">
        <v>7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 s="2" t="s">
        <v>536</v>
      </c>
      <c r="T169" s="2" t="s">
        <v>83</v>
      </c>
      <c r="U169" s="2" t="s">
        <v>468</v>
      </c>
      <c r="V169" s="2" t="s">
        <v>73</v>
      </c>
      <c r="W169">
        <v>1</v>
      </c>
      <c r="X169" s="2" t="s">
        <v>74</v>
      </c>
      <c r="Y169">
        <v>576</v>
      </c>
      <c r="Z169">
        <v>85</v>
      </c>
      <c r="AA169" s="2" t="s">
        <v>537</v>
      </c>
      <c r="AB169" s="2" t="s">
        <v>157</v>
      </c>
      <c r="AC169">
        <v>384315</v>
      </c>
      <c r="AD169" s="2" t="s">
        <v>87</v>
      </c>
      <c r="AE169">
        <v>661</v>
      </c>
      <c r="AF169" s="2" t="s">
        <v>469</v>
      </c>
      <c r="AG169" s="2" t="s">
        <v>470</v>
      </c>
      <c r="AH169">
        <v>17</v>
      </c>
      <c r="AI169">
        <v>9792</v>
      </c>
      <c r="AJ169">
        <v>47808</v>
      </c>
      <c r="AK169" s="2">
        <f>Kaggle_Books_Selling_Records[[#This Row],[Cost Price]]/100</f>
        <v>478.08</v>
      </c>
      <c r="AL169" s="2" t="s">
        <v>80</v>
      </c>
      <c r="AM169" s="2" t="s">
        <v>80</v>
      </c>
      <c r="AN169" s="2" t="s">
        <v>80</v>
      </c>
      <c r="AO169" s="2" t="s">
        <v>80</v>
      </c>
      <c r="AP169" s="2" t="s">
        <v>80</v>
      </c>
      <c r="AQ169" s="2" t="s">
        <v>80</v>
      </c>
      <c r="AR169" s="2" t="s">
        <v>80</v>
      </c>
      <c r="AS169" s="2" t="s">
        <v>80</v>
      </c>
      <c r="AT169" s="2" t="s">
        <v>80</v>
      </c>
      <c r="AU169" s="2" t="s">
        <v>80</v>
      </c>
      <c r="AV169" s="2" t="s">
        <v>80</v>
      </c>
      <c r="AW169" s="2" t="s">
        <v>80</v>
      </c>
      <c r="AX169" s="2" t="s">
        <v>80</v>
      </c>
      <c r="AY169" s="2" t="s">
        <v>80</v>
      </c>
      <c r="AZ169" s="2" t="s">
        <v>80</v>
      </c>
      <c r="BA169" s="2" t="s">
        <v>80</v>
      </c>
      <c r="BB169" s="2" t="s">
        <v>80</v>
      </c>
      <c r="BC169" s="2" t="s">
        <v>80</v>
      </c>
      <c r="BD169" s="2" t="s">
        <v>80</v>
      </c>
      <c r="BE169" s="2" t="s">
        <v>80</v>
      </c>
      <c r="BF169" s="2" t="s">
        <v>80</v>
      </c>
      <c r="BG169" s="2" t="s">
        <v>80</v>
      </c>
      <c r="BH169" s="2" t="s">
        <v>80</v>
      </c>
      <c r="BI169" s="2" t="s">
        <v>80</v>
      </c>
      <c r="BJ169" s="2" t="s">
        <v>80</v>
      </c>
      <c r="BK169" s="2" t="s">
        <v>80</v>
      </c>
      <c r="BL169" s="2" t="s">
        <v>80</v>
      </c>
      <c r="BM169" s="2" t="s">
        <v>80</v>
      </c>
      <c r="BN169" s="2" t="s">
        <v>80</v>
      </c>
      <c r="BO169" s="2" t="s">
        <v>80</v>
      </c>
      <c r="BP169" s="2" t="s">
        <v>80</v>
      </c>
    </row>
    <row r="170" spans="1:68" x14ac:dyDescent="0.25">
      <c r="A170">
        <v>169</v>
      </c>
      <c r="B170" s="1">
        <v>43142.788819444446</v>
      </c>
      <c r="C170" s="2" t="s">
        <v>520</v>
      </c>
      <c r="D170" s="3">
        <v>0.87152777777777779</v>
      </c>
      <c r="E170" s="2" t="s">
        <v>69</v>
      </c>
      <c r="F170">
        <v>1</v>
      </c>
      <c r="G170">
        <v>2018</v>
      </c>
      <c r="H170">
        <v>2</v>
      </c>
      <c r="I170">
        <v>11</v>
      </c>
      <c r="J170">
        <v>0</v>
      </c>
      <c r="K170">
        <v>0</v>
      </c>
      <c r="L170">
        <v>7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 s="2" t="s">
        <v>538</v>
      </c>
      <c r="T170" s="2" t="s">
        <v>83</v>
      </c>
      <c r="U170" s="2" t="s">
        <v>129</v>
      </c>
      <c r="V170" s="2" t="s">
        <v>73</v>
      </c>
      <c r="W170">
        <v>1</v>
      </c>
      <c r="X170" s="2" t="s">
        <v>74</v>
      </c>
      <c r="Y170">
        <v>610</v>
      </c>
      <c r="Z170">
        <v>85</v>
      </c>
      <c r="AA170" s="2" t="s">
        <v>166</v>
      </c>
      <c r="AB170" s="2" t="s">
        <v>167</v>
      </c>
      <c r="AC170">
        <v>560059</v>
      </c>
      <c r="AD170" s="2" t="s">
        <v>87</v>
      </c>
      <c r="AE170">
        <v>695</v>
      </c>
      <c r="AF170" s="2" t="s">
        <v>132</v>
      </c>
      <c r="AG170" s="2" t="s">
        <v>133</v>
      </c>
      <c r="AH170">
        <v>17</v>
      </c>
      <c r="AI170">
        <v>1037</v>
      </c>
      <c r="AJ170">
        <v>5063</v>
      </c>
      <c r="AK170" s="2">
        <f>Kaggle_Books_Selling_Records[[#This Row],[Cost Price]]/100</f>
        <v>50.63</v>
      </c>
      <c r="AL170" s="2" t="s">
        <v>80</v>
      </c>
      <c r="AM170" s="2" t="s">
        <v>80</v>
      </c>
      <c r="AN170" s="2" t="s">
        <v>80</v>
      </c>
      <c r="AO170" s="2" t="s">
        <v>80</v>
      </c>
      <c r="AP170" s="2" t="s">
        <v>80</v>
      </c>
      <c r="AQ170" s="2" t="s">
        <v>80</v>
      </c>
      <c r="AR170" s="2" t="s">
        <v>80</v>
      </c>
      <c r="AS170" s="2" t="s">
        <v>80</v>
      </c>
      <c r="AT170" s="2" t="s">
        <v>80</v>
      </c>
      <c r="AU170" s="2" t="s">
        <v>80</v>
      </c>
      <c r="AV170" s="2" t="s">
        <v>80</v>
      </c>
      <c r="AW170" s="2" t="s">
        <v>80</v>
      </c>
      <c r="AX170" s="2" t="s">
        <v>80</v>
      </c>
      <c r="AY170" s="2" t="s">
        <v>80</v>
      </c>
      <c r="AZ170" s="2" t="s">
        <v>80</v>
      </c>
      <c r="BA170" s="2" t="s">
        <v>80</v>
      </c>
      <c r="BB170" s="2" t="s">
        <v>80</v>
      </c>
      <c r="BC170" s="2" t="s">
        <v>80</v>
      </c>
      <c r="BD170" s="2" t="s">
        <v>80</v>
      </c>
      <c r="BE170" s="2" t="s">
        <v>80</v>
      </c>
      <c r="BF170" s="2" t="s">
        <v>80</v>
      </c>
      <c r="BG170" s="2" t="s">
        <v>80</v>
      </c>
      <c r="BH170" s="2" t="s">
        <v>80</v>
      </c>
      <c r="BI170" s="2" t="s">
        <v>80</v>
      </c>
      <c r="BJ170" s="2" t="s">
        <v>80</v>
      </c>
      <c r="BK170" s="2" t="s">
        <v>80</v>
      </c>
      <c r="BL170" s="2" t="s">
        <v>80</v>
      </c>
      <c r="BM170" s="2" t="s">
        <v>80</v>
      </c>
      <c r="BN170" s="2" t="s">
        <v>80</v>
      </c>
      <c r="BO170" s="2" t="s">
        <v>80</v>
      </c>
      <c r="BP170" s="2" t="s">
        <v>80</v>
      </c>
    </row>
    <row r="171" spans="1:68" x14ac:dyDescent="0.25">
      <c r="A171">
        <v>170</v>
      </c>
      <c r="B171" s="1">
        <v>43143.434513888889</v>
      </c>
      <c r="C171" s="2" t="s">
        <v>539</v>
      </c>
      <c r="D171" s="3">
        <v>0.51736111111111116</v>
      </c>
      <c r="E171" s="2" t="s">
        <v>69</v>
      </c>
      <c r="F171">
        <v>1</v>
      </c>
      <c r="G171">
        <v>2018</v>
      </c>
      <c r="H171">
        <v>2</v>
      </c>
      <c r="I171">
        <v>12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 s="2" t="s">
        <v>540</v>
      </c>
      <c r="T171" s="2" t="s">
        <v>71</v>
      </c>
      <c r="U171" s="2" t="s">
        <v>468</v>
      </c>
      <c r="V171" s="2" t="s">
        <v>73</v>
      </c>
      <c r="W171">
        <v>1</v>
      </c>
      <c r="X171" s="2" t="s">
        <v>74</v>
      </c>
      <c r="Y171">
        <v>576</v>
      </c>
      <c r="Z171">
        <v>85</v>
      </c>
      <c r="AA171" s="2" t="s">
        <v>192</v>
      </c>
      <c r="AB171" s="2" t="s">
        <v>151</v>
      </c>
      <c r="AC171">
        <v>400017</v>
      </c>
      <c r="AD171" s="2" t="s">
        <v>87</v>
      </c>
      <c r="AE171">
        <v>661</v>
      </c>
      <c r="AF171" s="2" t="s">
        <v>469</v>
      </c>
      <c r="AG171" s="2" t="s">
        <v>470</v>
      </c>
      <c r="AH171">
        <v>17</v>
      </c>
      <c r="AI171">
        <v>9792</v>
      </c>
      <c r="AJ171">
        <v>47808</v>
      </c>
      <c r="AK171" s="2">
        <f>Kaggle_Books_Selling_Records[[#This Row],[Cost Price]]/100</f>
        <v>478.08</v>
      </c>
      <c r="AL171" s="2" t="s">
        <v>80</v>
      </c>
      <c r="AM171" s="2" t="s">
        <v>80</v>
      </c>
      <c r="AN171" s="2" t="s">
        <v>80</v>
      </c>
      <c r="AO171" s="2" t="s">
        <v>80</v>
      </c>
      <c r="AP171" s="2" t="s">
        <v>80</v>
      </c>
      <c r="AQ171" s="2" t="s">
        <v>80</v>
      </c>
      <c r="AR171" s="2" t="s">
        <v>80</v>
      </c>
      <c r="AS171" s="2" t="s">
        <v>80</v>
      </c>
      <c r="AT171" s="2" t="s">
        <v>80</v>
      </c>
      <c r="AU171" s="2" t="s">
        <v>80</v>
      </c>
      <c r="AV171" s="2" t="s">
        <v>80</v>
      </c>
      <c r="AW171" s="2" t="s">
        <v>80</v>
      </c>
      <c r="AX171" s="2" t="s">
        <v>80</v>
      </c>
      <c r="AY171" s="2" t="s">
        <v>80</v>
      </c>
      <c r="AZ171" s="2" t="s">
        <v>80</v>
      </c>
      <c r="BA171" s="2" t="s">
        <v>80</v>
      </c>
      <c r="BB171" s="2" t="s">
        <v>80</v>
      </c>
      <c r="BC171" s="2" t="s">
        <v>80</v>
      </c>
      <c r="BD171" s="2" t="s">
        <v>80</v>
      </c>
      <c r="BE171" s="2" t="s">
        <v>80</v>
      </c>
      <c r="BF171" s="2" t="s">
        <v>80</v>
      </c>
      <c r="BG171" s="2" t="s">
        <v>80</v>
      </c>
      <c r="BH171" s="2" t="s">
        <v>80</v>
      </c>
      <c r="BI171" s="2" t="s">
        <v>80</v>
      </c>
      <c r="BJ171" s="2" t="s">
        <v>80</v>
      </c>
      <c r="BK171" s="2" t="s">
        <v>80</v>
      </c>
      <c r="BL171" s="2" t="s">
        <v>80</v>
      </c>
      <c r="BM171" s="2" t="s">
        <v>80</v>
      </c>
      <c r="BN171" s="2" t="s">
        <v>80</v>
      </c>
      <c r="BO171" s="2" t="s">
        <v>80</v>
      </c>
      <c r="BP171" s="2" t="s">
        <v>80</v>
      </c>
    </row>
    <row r="172" spans="1:68" x14ac:dyDescent="0.25">
      <c r="A172">
        <v>171</v>
      </c>
      <c r="B172" s="1">
        <v>43143.439236111109</v>
      </c>
      <c r="C172" s="2" t="s">
        <v>539</v>
      </c>
      <c r="D172" s="3">
        <v>0.52222222222222225</v>
      </c>
      <c r="E172" s="2" t="s">
        <v>69</v>
      </c>
      <c r="F172">
        <v>1</v>
      </c>
      <c r="G172">
        <v>2018</v>
      </c>
      <c r="H172">
        <v>2</v>
      </c>
      <c r="I172">
        <v>12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 s="2" t="s">
        <v>541</v>
      </c>
      <c r="T172" s="2" t="s">
        <v>83</v>
      </c>
      <c r="U172" s="2" t="s">
        <v>468</v>
      </c>
      <c r="V172" s="2" t="s">
        <v>73</v>
      </c>
      <c r="W172">
        <v>1</v>
      </c>
      <c r="X172" s="2" t="s">
        <v>74</v>
      </c>
      <c r="Y172">
        <v>576</v>
      </c>
      <c r="Z172">
        <v>85</v>
      </c>
      <c r="AA172" s="2" t="s">
        <v>192</v>
      </c>
      <c r="AB172" s="2" t="s">
        <v>151</v>
      </c>
      <c r="AC172">
        <v>400017</v>
      </c>
      <c r="AD172" s="2" t="s">
        <v>87</v>
      </c>
      <c r="AE172">
        <v>661</v>
      </c>
      <c r="AF172" s="2" t="s">
        <v>469</v>
      </c>
      <c r="AG172" s="2" t="s">
        <v>470</v>
      </c>
      <c r="AH172">
        <v>17</v>
      </c>
      <c r="AI172">
        <v>9792</v>
      </c>
      <c r="AJ172">
        <v>47808</v>
      </c>
      <c r="AK172" s="2">
        <f>Kaggle_Books_Selling_Records[[#This Row],[Cost Price]]/100</f>
        <v>478.08</v>
      </c>
      <c r="AL172" s="2" t="s">
        <v>80</v>
      </c>
      <c r="AM172" s="2" t="s">
        <v>80</v>
      </c>
      <c r="AN172" s="2" t="s">
        <v>80</v>
      </c>
      <c r="AO172" s="2" t="s">
        <v>80</v>
      </c>
      <c r="AP172" s="2" t="s">
        <v>80</v>
      </c>
      <c r="AQ172" s="2" t="s">
        <v>80</v>
      </c>
      <c r="AR172" s="2" t="s">
        <v>80</v>
      </c>
      <c r="AS172" s="2" t="s">
        <v>80</v>
      </c>
      <c r="AT172" s="2" t="s">
        <v>80</v>
      </c>
      <c r="AU172" s="2" t="s">
        <v>80</v>
      </c>
      <c r="AV172" s="2" t="s">
        <v>80</v>
      </c>
      <c r="AW172" s="2" t="s">
        <v>80</v>
      </c>
      <c r="AX172" s="2" t="s">
        <v>80</v>
      </c>
      <c r="AY172" s="2" t="s">
        <v>80</v>
      </c>
      <c r="AZ172" s="2" t="s">
        <v>80</v>
      </c>
      <c r="BA172" s="2" t="s">
        <v>80</v>
      </c>
      <c r="BB172" s="2" t="s">
        <v>80</v>
      </c>
      <c r="BC172" s="2" t="s">
        <v>80</v>
      </c>
      <c r="BD172" s="2" t="s">
        <v>80</v>
      </c>
      <c r="BE172" s="2" t="s">
        <v>80</v>
      </c>
      <c r="BF172" s="2" t="s">
        <v>80</v>
      </c>
      <c r="BG172" s="2" t="s">
        <v>80</v>
      </c>
      <c r="BH172" s="2" t="s">
        <v>80</v>
      </c>
      <c r="BI172" s="2" t="s">
        <v>80</v>
      </c>
      <c r="BJ172" s="2" t="s">
        <v>80</v>
      </c>
      <c r="BK172" s="2" t="s">
        <v>80</v>
      </c>
      <c r="BL172" s="2" t="s">
        <v>80</v>
      </c>
      <c r="BM172" s="2" t="s">
        <v>80</v>
      </c>
      <c r="BN172" s="2" t="s">
        <v>80</v>
      </c>
      <c r="BO172" s="2" t="s">
        <v>80</v>
      </c>
      <c r="BP172" s="2" t="s">
        <v>80</v>
      </c>
    </row>
    <row r="173" spans="1:68" x14ac:dyDescent="0.25">
      <c r="A173">
        <v>172</v>
      </c>
      <c r="B173" s="1">
        <v>43143.503576388888</v>
      </c>
      <c r="C173" s="2" t="s">
        <v>539</v>
      </c>
      <c r="D173" s="3">
        <v>0.58680555555555558</v>
      </c>
      <c r="E173" s="2" t="s">
        <v>69</v>
      </c>
      <c r="F173">
        <v>1</v>
      </c>
      <c r="G173">
        <v>2018</v>
      </c>
      <c r="H173">
        <v>2</v>
      </c>
      <c r="I173">
        <v>12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 s="2" t="s">
        <v>542</v>
      </c>
      <c r="T173" s="2" t="s">
        <v>71</v>
      </c>
      <c r="U173" s="2" t="s">
        <v>329</v>
      </c>
      <c r="V173" s="2" t="s">
        <v>73</v>
      </c>
      <c r="W173">
        <v>1</v>
      </c>
      <c r="X173" s="2" t="s">
        <v>74</v>
      </c>
      <c r="Y173">
        <v>595</v>
      </c>
      <c r="Z173">
        <v>85</v>
      </c>
      <c r="AA173" s="2" t="s">
        <v>543</v>
      </c>
      <c r="AB173" s="2" t="s">
        <v>151</v>
      </c>
      <c r="AC173">
        <v>401501</v>
      </c>
      <c r="AD173" s="2" t="s">
        <v>87</v>
      </c>
      <c r="AE173">
        <v>680</v>
      </c>
      <c r="AF173" s="2" t="s">
        <v>245</v>
      </c>
      <c r="AG173" s="2" t="s">
        <v>246</v>
      </c>
      <c r="AH173">
        <v>17</v>
      </c>
      <c r="AI173">
        <v>10115</v>
      </c>
      <c r="AJ173">
        <v>49385</v>
      </c>
      <c r="AK173" s="2">
        <f>Kaggle_Books_Selling_Records[[#This Row],[Cost Price]]/100</f>
        <v>493.85</v>
      </c>
      <c r="AL173" s="2" t="s">
        <v>80</v>
      </c>
      <c r="AM173" s="2" t="s">
        <v>80</v>
      </c>
      <c r="AN173" s="2" t="s">
        <v>80</v>
      </c>
      <c r="AO173" s="2" t="s">
        <v>80</v>
      </c>
      <c r="AP173" s="2" t="s">
        <v>80</v>
      </c>
      <c r="AQ173" s="2" t="s">
        <v>80</v>
      </c>
      <c r="AR173" s="2" t="s">
        <v>80</v>
      </c>
      <c r="AS173" s="2" t="s">
        <v>80</v>
      </c>
      <c r="AT173" s="2" t="s">
        <v>80</v>
      </c>
      <c r="AU173" s="2" t="s">
        <v>80</v>
      </c>
      <c r="AV173" s="2" t="s">
        <v>80</v>
      </c>
      <c r="AW173" s="2" t="s">
        <v>80</v>
      </c>
      <c r="AX173" s="2" t="s">
        <v>80</v>
      </c>
      <c r="AY173" s="2" t="s">
        <v>80</v>
      </c>
      <c r="AZ173" s="2" t="s">
        <v>80</v>
      </c>
      <c r="BA173" s="2" t="s">
        <v>80</v>
      </c>
      <c r="BB173" s="2" t="s">
        <v>80</v>
      </c>
      <c r="BC173" s="2" t="s">
        <v>80</v>
      </c>
      <c r="BD173" s="2" t="s">
        <v>80</v>
      </c>
      <c r="BE173" s="2" t="s">
        <v>80</v>
      </c>
      <c r="BF173" s="2" t="s">
        <v>80</v>
      </c>
      <c r="BG173" s="2" t="s">
        <v>80</v>
      </c>
      <c r="BH173" s="2" t="s">
        <v>80</v>
      </c>
      <c r="BI173" s="2" t="s">
        <v>80</v>
      </c>
      <c r="BJ173" s="2" t="s">
        <v>80</v>
      </c>
      <c r="BK173" s="2" t="s">
        <v>80</v>
      </c>
      <c r="BL173" s="2" t="s">
        <v>80</v>
      </c>
      <c r="BM173" s="2" t="s">
        <v>80</v>
      </c>
      <c r="BN173" s="2" t="s">
        <v>80</v>
      </c>
      <c r="BO173" s="2" t="s">
        <v>80</v>
      </c>
      <c r="BP173" s="2" t="s">
        <v>80</v>
      </c>
    </row>
    <row r="174" spans="1:68" x14ac:dyDescent="0.25">
      <c r="A174">
        <v>173</v>
      </c>
      <c r="B174" s="1">
        <v>43143.541990740741</v>
      </c>
      <c r="C174" s="2" t="s">
        <v>539</v>
      </c>
      <c r="D174" s="3">
        <v>0.625</v>
      </c>
      <c r="E174" s="2" t="s">
        <v>69</v>
      </c>
      <c r="F174">
        <v>1</v>
      </c>
      <c r="G174">
        <v>2018</v>
      </c>
      <c r="H174">
        <v>2</v>
      </c>
      <c r="I174">
        <v>12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 s="2" t="s">
        <v>544</v>
      </c>
      <c r="T174" s="2" t="s">
        <v>83</v>
      </c>
      <c r="U174" s="2" t="s">
        <v>329</v>
      </c>
      <c r="V174" s="2" t="s">
        <v>73</v>
      </c>
      <c r="W174">
        <v>2</v>
      </c>
      <c r="X174" s="2" t="s">
        <v>74</v>
      </c>
      <c r="Y174">
        <v>1190</v>
      </c>
      <c r="Z174">
        <v>170</v>
      </c>
      <c r="AA174" s="2" t="s">
        <v>545</v>
      </c>
      <c r="AB174" s="2" t="s">
        <v>546</v>
      </c>
      <c r="AC174">
        <v>793200</v>
      </c>
      <c r="AD174" s="2" t="s">
        <v>87</v>
      </c>
      <c r="AE174">
        <v>1360</v>
      </c>
      <c r="AF174" s="2" t="s">
        <v>245</v>
      </c>
      <c r="AG174" s="2" t="s">
        <v>246</v>
      </c>
      <c r="AH174">
        <v>17</v>
      </c>
      <c r="AI174">
        <v>2023</v>
      </c>
      <c r="AJ174">
        <v>9877</v>
      </c>
      <c r="AK174" s="2">
        <f>Kaggle_Books_Selling_Records[[#This Row],[Cost Price]]/100</f>
        <v>98.77</v>
      </c>
      <c r="AL174" s="2" t="s">
        <v>80</v>
      </c>
      <c r="AM174" s="2" t="s">
        <v>80</v>
      </c>
      <c r="AN174" s="2" t="s">
        <v>80</v>
      </c>
      <c r="AO174" s="2" t="s">
        <v>80</v>
      </c>
      <c r="AP174" s="2" t="s">
        <v>80</v>
      </c>
      <c r="AQ174" s="2" t="s">
        <v>80</v>
      </c>
      <c r="AR174" s="2" t="s">
        <v>80</v>
      </c>
      <c r="AS174" s="2" t="s">
        <v>80</v>
      </c>
      <c r="AT174" s="2" t="s">
        <v>80</v>
      </c>
      <c r="AU174" s="2" t="s">
        <v>80</v>
      </c>
      <c r="AV174" s="2" t="s">
        <v>80</v>
      </c>
      <c r="AW174" s="2" t="s">
        <v>80</v>
      </c>
      <c r="AX174" s="2" t="s">
        <v>80</v>
      </c>
      <c r="AY174" s="2" t="s">
        <v>80</v>
      </c>
      <c r="AZ174" s="2" t="s">
        <v>80</v>
      </c>
      <c r="BA174" s="2" t="s">
        <v>80</v>
      </c>
      <c r="BB174" s="2" t="s">
        <v>80</v>
      </c>
      <c r="BC174" s="2" t="s">
        <v>80</v>
      </c>
      <c r="BD174" s="2" t="s">
        <v>80</v>
      </c>
      <c r="BE174" s="2" t="s">
        <v>80</v>
      </c>
      <c r="BF174" s="2" t="s">
        <v>80</v>
      </c>
      <c r="BG174" s="2" t="s">
        <v>80</v>
      </c>
      <c r="BH174" s="2" t="s">
        <v>80</v>
      </c>
      <c r="BI174" s="2" t="s">
        <v>80</v>
      </c>
      <c r="BJ174" s="2" t="s">
        <v>80</v>
      </c>
      <c r="BK174" s="2" t="s">
        <v>80</v>
      </c>
      <c r="BL174" s="2" t="s">
        <v>80</v>
      </c>
      <c r="BM174" s="2" t="s">
        <v>80</v>
      </c>
      <c r="BN174" s="2" t="s">
        <v>80</v>
      </c>
      <c r="BO174" s="2" t="s">
        <v>80</v>
      </c>
      <c r="BP174" s="2" t="s">
        <v>80</v>
      </c>
    </row>
    <row r="175" spans="1:68" x14ac:dyDescent="0.25">
      <c r="A175">
        <v>174</v>
      </c>
      <c r="B175" s="1">
        <v>43143.557581018518</v>
      </c>
      <c r="C175" s="2" t="s">
        <v>539</v>
      </c>
      <c r="D175" s="3">
        <v>0.64027777777777772</v>
      </c>
      <c r="E175" s="2" t="s">
        <v>69</v>
      </c>
      <c r="F175">
        <v>1</v>
      </c>
      <c r="G175">
        <v>2018</v>
      </c>
      <c r="H175">
        <v>2</v>
      </c>
      <c r="I175">
        <v>12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 s="2" t="s">
        <v>547</v>
      </c>
      <c r="T175" s="2" t="s">
        <v>83</v>
      </c>
      <c r="U175" s="2" t="s">
        <v>480</v>
      </c>
      <c r="V175" s="2" t="s">
        <v>73</v>
      </c>
      <c r="W175">
        <v>1</v>
      </c>
      <c r="X175" s="2" t="s">
        <v>74</v>
      </c>
      <c r="Y175">
        <v>723</v>
      </c>
      <c r="Z175">
        <v>85</v>
      </c>
      <c r="AA175" s="2" t="s">
        <v>517</v>
      </c>
      <c r="AB175" s="2" t="s">
        <v>272</v>
      </c>
      <c r="AC175">
        <v>522006</v>
      </c>
      <c r="AD175" s="2" t="s">
        <v>77</v>
      </c>
      <c r="AE175">
        <v>808</v>
      </c>
      <c r="AF175" s="2" t="s">
        <v>481</v>
      </c>
      <c r="AG175" s="2" t="s">
        <v>482</v>
      </c>
      <c r="AH175">
        <v>13</v>
      </c>
      <c r="AI175">
        <v>9399</v>
      </c>
      <c r="AJ175">
        <v>62901</v>
      </c>
      <c r="AK175" s="2">
        <f>Kaggle_Books_Selling_Records[[#This Row],[Cost Price]]/100</f>
        <v>629.01</v>
      </c>
      <c r="AL175" s="2" t="s">
        <v>80</v>
      </c>
      <c r="AM175" s="2" t="s">
        <v>80</v>
      </c>
      <c r="AN175" s="2" t="s">
        <v>80</v>
      </c>
      <c r="AO175" s="2" t="s">
        <v>80</v>
      </c>
      <c r="AP175" s="2" t="s">
        <v>80</v>
      </c>
      <c r="AQ175" s="2" t="s">
        <v>80</v>
      </c>
      <c r="AR175" s="2" t="s">
        <v>80</v>
      </c>
      <c r="AS175" s="2" t="s">
        <v>80</v>
      </c>
      <c r="AT175" s="2" t="s">
        <v>80</v>
      </c>
      <c r="AU175" s="2" t="s">
        <v>80</v>
      </c>
      <c r="AV175" s="2" t="s">
        <v>80</v>
      </c>
      <c r="AW175" s="2" t="s">
        <v>80</v>
      </c>
      <c r="AX175" s="2" t="s">
        <v>80</v>
      </c>
      <c r="AY175" s="2" t="s">
        <v>80</v>
      </c>
      <c r="AZ175" s="2" t="s">
        <v>80</v>
      </c>
      <c r="BA175" s="2" t="s">
        <v>80</v>
      </c>
      <c r="BB175" s="2" t="s">
        <v>80</v>
      </c>
      <c r="BC175" s="2" t="s">
        <v>80</v>
      </c>
      <c r="BD175" s="2" t="s">
        <v>80</v>
      </c>
      <c r="BE175" s="2" t="s">
        <v>80</v>
      </c>
      <c r="BF175" s="2" t="s">
        <v>80</v>
      </c>
      <c r="BG175" s="2" t="s">
        <v>80</v>
      </c>
      <c r="BH175" s="2" t="s">
        <v>80</v>
      </c>
      <c r="BI175" s="2" t="s">
        <v>80</v>
      </c>
      <c r="BJ175" s="2" t="s">
        <v>80</v>
      </c>
      <c r="BK175" s="2" t="s">
        <v>80</v>
      </c>
      <c r="BL175" s="2" t="s">
        <v>80</v>
      </c>
      <c r="BM175" s="2" t="s">
        <v>80</v>
      </c>
      <c r="BN175" s="2" t="s">
        <v>80</v>
      </c>
      <c r="BO175" s="2" t="s">
        <v>80</v>
      </c>
      <c r="BP175" s="2" t="s">
        <v>80</v>
      </c>
    </row>
    <row r="176" spans="1:68" x14ac:dyDescent="0.25">
      <c r="A176">
        <v>175</v>
      </c>
      <c r="B176" s="1">
        <v>43143.649398148147</v>
      </c>
      <c r="C176" s="2" t="s">
        <v>539</v>
      </c>
      <c r="D176" s="3">
        <v>0.73263888888888884</v>
      </c>
      <c r="E176" s="2" t="s">
        <v>69</v>
      </c>
      <c r="F176">
        <v>1</v>
      </c>
      <c r="G176">
        <v>2018</v>
      </c>
      <c r="H176">
        <v>2</v>
      </c>
      <c r="I176">
        <v>12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 s="2" t="s">
        <v>548</v>
      </c>
      <c r="T176" s="2" t="s">
        <v>83</v>
      </c>
      <c r="U176" s="2" t="s">
        <v>72</v>
      </c>
      <c r="V176" s="2" t="s">
        <v>73</v>
      </c>
      <c r="W176">
        <v>1</v>
      </c>
      <c r="X176" s="2" t="s">
        <v>74</v>
      </c>
      <c r="Y176">
        <v>999</v>
      </c>
      <c r="Z176">
        <v>85</v>
      </c>
      <c r="AA176" s="2" t="s">
        <v>549</v>
      </c>
      <c r="AB176" s="2" t="s">
        <v>167</v>
      </c>
      <c r="AC176">
        <v>560043</v>
      </c>
      <c r="AD176" s="2" t="s">
        <v>77</v>
      </c>
      <c r="AE176">
        <v>1084</v>
      </c>
      <c r="AF176" s="2" t="s">
        <v>78</v>
      </c>
      <c r="AG176" s="2" t="s">
        <v>79</v>
      </c>
      <c r="AH176">
        <v>13</v>
      </c>
      <c r="AI176">
        <v>12987</v>
      </c>
      <c r="AJ176">
        <v>86913</v>
      </c>
      <c r="AK176" s="2">
        <f>Kaggle_Books_Selling_Records[[#This Row],[Cost Price]]/100</f>
        <v>869.13</v>
      </c>
      <c r="AL176" s="2" t="s">
        <v>80</v>
      </c>
      <c r="AM176" s="2" t="s">
        <v>80</v>
      </c>
      <c r="AN176" s="2" t="s">
        <v>80</v>
      </c>
      <c r="AO176" s="2" t="s">
        <v>80</v>
      </c>
      <c r="AP176" s="2" t="s">
        <v>80</v>
      </c>
      <c r="AQ176" s="2" t="s">
        <v>80</v>
      </c>
      <c r="AR176" s="2" t="s">
        <v>80</v>
      </c>
      <c r="AS176" s="2" t="s">
        <v>80</v>
      </c>
      <c r="AT176" s="2" t="s">
        <v>80</v>
      </c>
      <c r="AU176" s="2" t="s">
        <v>80</v>
      </c>
      <c r="AV176" s="2" t="s">
        <v>80</v>
      </c>
      <c r="AW176" s="2" t="s">
        <v>80</v>
      </c>
      <c r="AX176" s="2" t="s">
        <v>80</v>
      </c>
      <c r="AY176" s="2" t="s">
        <v>80</v>
      </c>
      <c r="AZ176" s="2" t="s">
        <v>80</v>
      </c>
      <c r="BA176" s="2" t="s">
        <v>80</v>
      </c>
      <c r="BB176" s="2" t="s">
        <v>80</v>
      </c>
      <c r="BC176" s="2" t="s">
        <v>80</v>
      </c>
      <c r="BD176" s="2" t="s">
        <v>80</v>
      </c>
      <c r="BE176" s="2" t="s">
        <v>80</v>
      </c>
      <c r="BF176" s="2" t="s">
        <v>80</v>
      </c>
      <c r="BG176" s="2" t="s">
        <v>80</v>
      </c>
      <c r="BH176" s="2" t="s">
        <v>80</v>
      </c>
      <c r="BI176" s="2" t="s">
        <v>80</v>
      </c>
      <c r="BJ176" s="2" t="s">
        <v>80</v>
      </c>
      <c r="BK176" s="2" t="s">
        <v>80</v>
      </c>
      <c r="BL176" s="2" t="s">
        <v>80</v>
      </c>
      <c r="BM176" s="2" t="s">
        <v>80</v>
      </c>
      <c r="BN176" s="2" t="s">
        <v>80</v>
      </c>
      <c r="BO176" s="2" t="s">
        <v>80</v>
      </c>
      <c r="BP176" s="2" t="s">
        <v>80</v>
      </c>
    </row>
    <row r="177" spans="1:68" x14ac:dyDescent="0.25">
      <c r="A177">
        <v>176</v>
      </c>
      <c r="B177" s="1">
        <v>43143.72042824074</v>
      </c>
      <c r="C177" s="2" t="s">
        <v>539</v>
      </c>
      <c r="D177" s="3">
        <v>0.80347222222222225</v>
      </c>
      <c r="E177" s="2" t="s">
        <v>69</v>
      </c>
      <c r="F177">
        <v>1</v>
      </c>
      <c r="G177">
        <v>2018</v>
      </c>
      <c r="H177">
        <v>2</v>
      </c>
      <c r="I177">
        <v>12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 s="2" t="s">
        <v>550</v>
      </c>
      <c r="T177" s="2" t="s">
        <v>83</v>
      </c>
      <c r="U177" s="2" t="s">
        <v>468</v>
      </c>
      <c r="V177" s="2" t="s">
        <v>73</v>
      </c>
      <c r="W177">
        <v>1</v>
      </c>
      <c r="X177" s="2" t="s">
        <v>74</v>
      </c>
      <c r="Y177">
        <v>576</v>
      </c>
      <c r="Z177">
        <v>85</v>
      </c>
      <c r="AA177" s="2" t="s">
        <v>241</v>
      </c>
      <c r="AB177" s="2" t="s">
        <v>233</v>
      </c>
      <c r="AC177">
        <v>500072</v>
      </c>
      <c r="AD177" s="2" t="s">
        <v>87</v>
      </c>
      <c r="AE177">
        <v>661</v>
      </c>
      <c r="AF177" s="2" t="s">
        <v>469</v>
      </c>
      <c r="AG177" s="2" t="s">
        <v>470</v>
      </c>
      <c r="AH177">
        <v>17</v>
      </c>
      <c r="AI177">
        <v>9792</v>
      </c>
      <c r="AJ177">
        <v>47808</v>
      </c>
      <c r="AK177" s="2">
        <f>Kaggle_Books_Selling_Records[[#This Row],[Cost Price]]/100</f>
        <v>478.08</v>
      </c>
      <c r="AL177" s="2" t="s">
        <v>80</v>
      </c>
      <c r="AM177" s="2" t="s">
        <v>80</v>
      </c>
      <c r="AN177" s="2" t="s">
        <v>80</v>
      </c>
      <c r="AO177" s="2" t="s">
        <v>80</v>
      </c>
      <c r="AP177" s="2" t="s">
        <v>80</v>
      </c>
      <c r="AQ177" s="2" t="s">
        <v>80</v>
      </c>
      <c r="AR177" s="2" t="s">
        <v>80</v>
      </c>
      <c r="AS177" s="2" t="s">
        <v>80</v>
      </c>
      <c r="AT177" s="2" t="s">
        <v>80</v>
      </c>
      <c r="AU177" s="2" t="s">
        <v>80</v>
      </c>
      <c r="AV177" s="2" t="s">
        <v>80</v>
      </c>
      <c r="AW177" s="2" t="s">
        <v>80</v>
      </c>
      <c r="AX177" s="2" t="s">
        <v>80</v>
      </c>
      <c r="AY177" s="2" t="s">
        <v>80</v>
      </c>
      <c r="AZ177" s="2" t="s">
        <v>80</v>
      </c>
      <c r="BA177" s="2" t="s">
        <v>80</v>
      </c>
      <c r="BB177" s="2" t="s">
        <v>80</v>
      </c>
      <c r="BC177" s="2" t="s">
        <v>80</v>
      </c>
      <c r="BD177" s="2" t="s">
        <v>80</v>
      </c>
      <c r="BE177" s="2" t="s">
        <v>80</v>
      </c>
      <c r="BF177" s="2" t="s">
        <v>80</v>
      </c>
      <c r="BG177" s="2" t="s">
        <v>80</v>
      </c>
      <c r="BH177" s="2" t="s">
        <v>80</v>
      </c>
      <c r="BI177" s="2" t="s">
        <v>80</v>
      </c>
      <c r="BJ177" s="2" t="s">
        <v>80</v>
      </c>
      <c r="BK177" s="2" t="s">
        <v>80</v>
      </c>
      <c r="BL177" s="2" t="s">
        <v>80</v>
      </c>
      <c r="BM177" s="2" t="s">
        <v>80</v>
      </c>
      <c r="BN177" s="2" t="s">
        <v>80</v>
      </c>
      <c r="BO177" s="2" t="s">
        <v>80</v>
      </c>
      <c r="BP177" s="2" t="s">
        <v>80</v>
      </c>
    </row>
    <row r="178" spans="1:68" x14ac:dyDescent="0.25">
      <c r="A178">
        <v>177</v>
      </c>
      <c r="B178" s="1">
        <v>43144.052916666667</v>
      </c>
      <c r="C178" s="2" t="s">
        <v>551</v>
      </c>
      <c r="D178" s="3">
        <v>0.1361111111111111</v>
      </c>
      <c r="E178" s="2" t="s">
        <v>69</v>
      </c>
      <c r="F178">
        <v>1</v>
      </c>
      <c r="G178">
        <v>2018</v>
      </c>
      <c r="H178">
        <v>2</v>
      </c>
      <c r="I178">
        <v>13</v>
      </c>
      <c r="J178">
        <v>0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 s="2" t="s">
        <v>552</v>
      </c>
      <c r="T178" s="2" t="s">
        <v>83</v>
      </c>
      <c r="U178" s="2" t="s">
        <v>72</v>
      </c>
      <c r="V178" s="2" t="s">
        <v>73</v>
      </c>
      <c r="W178">
        <v>1</v>
      </c>
      <c r="X178" s="2" t="s">
        <v>74</v>
      </c>
      <c r="Y178">
        <v>999</v>
      </c>
      <c r="Z178">
        <v>85</v>
      </c>
      <c r="AA178" s="2" t="s">
        <v>553</v>
      </c>
      <c r="AB178" s="2" t="s">
        <v>157</v>
      </c>
      <c r="AC178">
        <v>396445</v>
      </c>
      <c r="AD178" s="2" t="s">
        <v>77</v>
      </c>
      <c r="AE178">
        <v>1084</v>
      </c>
      <c r="AF178" s="2" t="s">
        <v>78</v>
      </c>
      <c r="AG178" s="2" t="s">
        <v>79</v>
      </c>
      <c r="AH178">
        <v>13</v>
      </c>
      <c r="AI178">
        <v>12987</v>
      </c>
      <c r="AJ178">
        <v>86913</v>
      </c>
      <c r="AK178" s="2">
        <f>Kaggle_Books_Selling_Records[[#This Row],[Cost Price]]/100</f>
        <v>869.13</v>
      </c>
      <c r="AL178" s="2" t="s">
        <v>80</v>
      </c>
      <c r="AM178" s="2" t="s">
        <v>80</v>
      </c>
      <c r="AN178" s="2" t="s">
        <v>80</v>
      </c>
      <c r="AO178" s="2" t="s">
        <v>80</v>
      </c>
      <c r="AP178" s="2" t="s">
        <v>80</v>
      </c>
      <c r="AQ178" s="2" t="s">
        <v>80</v>
      </c>
      <c r="AR178" s="2" t="s">
        <v>80</v>
      </c>
      <c r="AS178" s="2" t="s">
        <v>80</v>
      </c>
      <c r="AT178" s="2" t="s">
        <v>80</v>
      </c>
      <c r="AU178" s="2" t="s">
        <v>80</v>
      </c>
      <c r="AV178" s="2" t="s">
        <v>80</v>
      </c>
      <c r="AW178" s="2" t="s">
        <v>80</v>
      </c>
      <c r="AX178" s="2" t="s">
        <v>80</v>
      </c>
      <c r="AY178" s="2" t="s">
        <v>80</v>
      </c>
      <c r="AZ178" s="2" t="s">
        <v>80</v>
      </c>
      <c r="BA178" s="2" t="s">
        <v>80</v>
      </c>
      <c r="BB178" s="2" t="s">
        <v>80</v>
      </c>
      <c r="BC178" s="2" t="s">
        <v>80</v>
      </c>
      <c r="BD178" s="2" t="s">
        <v>80</v>
      </c>
      <c r="BE178" s="2" t="s">
        <v>80</v>
      </c>
      <c r="BF178" s="2" t="s">
        <v>80</v>
      </c>
      <c r="BG178" s="2" t="s">
        <v>80</v>
      </c>
      <c r="BH178" s="2" t="s">
        <v>80</v>
      </c>
      <c r="BI178" s="2" t="s">
        <v>80</v>
      </c>
      <c r="BJ178" s="2" t="s">
        <v>80</v>
      </c>
      <c r="BK178" s="2" t="s">
        <v>80</v>
      </c>
      <c r="BL178" s="2" t="s">
        <v>80</v>
      </c>
      <c r="BM178" s="2" t="s">
        <v>80</v>
      </c>
      <c r="BN178" s="2" t="s">
        <v>80</v>
      </c>
      <c r="BO178" s="2" t="s">
        <v>80</v>
      </c>
      <c r="BP178" s="2" t="s">
        <v>80</v>
      </c>
    </row>
    <row r="179" spans="1:68" x14ac:dyDescent="0.25">
      <c r="A179">
        <v>178</v>
      </c>
      <c r="B179" s="1">
        <v>43144.299386574072</v>
      </c>
      <c r="C179" s="2" t="s">
        <v>551</v>
      </c>
      <c r="D179" s="3">
        <v>0.38263888888888886</v>
      </c>
      <c r="E179" s="2" t="s">
        <v>69</v>
      </c>
      <c r="F179">
        <v>1</v>
      </c>
      <c r="G179">
        <v>2018</v>
      </c>
      <c r="H179">
        <v>2</v>
      </c>
      <c r="I179">
        <v>13</v>
      </c>
      <c r="J179">
        <v>0</v>
      </c>
      <c r="K179">
        <v>0</v>
      </c>
      <c r="L179">
        <v>2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 s="2" t="s">
        <v>554</v>
      </c>
      <c r="T179" s="2" t="s">
        <v>83</v>
      </c>
      <c r="U179" s="2" t="s">
        <v>468</v>
      </c>
      <c r="V179" s="2" t="s">
        <v>73</v>
      </c>
      <c r="W179">
        <v>1</v>
      </c>
      <c r="X179" s="2" t="s">
        <v>74</v>
      </c>
      <c r="Y179">
        <v>576</v>
      </c>
      <c r="Z179">
        <v>85</v>
      </c>
      <c r="AA179" s="2" t="s">
        <v>555</v>
      </c>
      <c r="AB179" s="2" t="s">
        <v>312</v>
      </c>
      <c r="AC179">
        <v>743123</v>
      </c>
      <c r="AD179" s="2" t="s">
        <v>87</v>
      </c>
      <c r="AE179">
        <v>661</v>
      </c>
      <c r="AF179" s="2" t="s">
        <v>469</v>
      </c>
      <c r="AG179" s="2" t="s">
        <v>470</v>
      </c>
      <c r="AH179">
        <v>17</v>
      </c>
      <c r="AI179">
        <v>9792</v>
      </c>
      <c r="AJ179">
        <v>47808</v>
      </c>
      <c r="AK179" s="2">
        <f>Kaggle_Books_Selling_Records[[#This Row],[Cost Price]]/100</f>
        <v>478.08</v>
      </c>
      <c r="AL179" s="2" t="s">
        <v>80</v>
      </c>
      <c r="AM179" s="2" t="s">
        <v>80</v>
      </c>
      <c r="AN179" s="2" t="s">
        <v>80</v>
      </c>
      <c r="AO179" s="2" t="s">
        <v>80</v>
      </c>
      <c r="AP179" s="2" t="s">
        <v>80</v>
      </c>
      <c r="AQ179" s="2" t="s">
        <v>80</v>
      </c>
      <c r="AR179" s="2" t="s">
        <v>80</v>
      </c>
      <c r="AS179" s="2" t="s">
        <v>80</v>
      </c>
      <c r="AT179" s="2" t="s">
        <v>80</v>
      </c>
      <c r="AU179" s="2" t="s">
        <v>80</v>
      </c>
      <c r="AV179" s="2" t="s">
        <v>80</v>
      </c>
      <c r="AW179" s="2" t="s">
        <v>80</v>
      </c>
      <c r="AX179" s="2" t="s">
        <v>80</v>
      </c>
      <c r="AY179" s="2" t="s">
        <v>80</v>
      </c>
      <c r="AZ179" s="2" t="s">
        <v>80</v>
      </c>
      <c r="BA179" s="2" t="s">
        <v>80</v>
      </c>
      <c r="BB179" s="2" t="s">
        <v>80</v>
      </c>
      <c r="BC179" s="2" t="s">
        <v>80</v>
      </c>
      <c r="BD179" s="2" t="s">
        <v>80</v>
      </c>
      <c r="BE179" s="2" t="s">
        <v>80</v>
      </c>
      <c r="BF179" s="2" t="s">
        <v>80</v>
      </c>
      <c r="BG179" s="2" t="s">
        <v>80</v>
      </c>
      <c r="BH179" s="2" t="s">
        <v>80</v>
      </c>
      <c r="BI179" s="2" t="s">
        <v>80</v>
      </c>
      <c r="BJ179" s="2" t="s">
        <v>80</v>
      </c>
      <c r="BK179" s="2" t="s">
        <v>80</v>
      </c>
      <c r="BL179" s="2" t="s">
        <v>80</v>
      </c>
      <c r="BM179" s="2" t="s">
        <v>80</v>
      </c>
      <c r="BN179" s="2" t="s">
        <v>80</v>
      </c>
      <c r="BO179" s="2" t="s">
        <v>80</v>
      </c>
      <c r="BP179" s="2" t="s">
        <v>80</v>
      </c>
    </row>
    <row r="180" spans="1:68" x14ac:dyDescent="0.25">
      <c r="A180">
        <v>179</v>
      </c>
      <c r="B180" s="1">
        <v>43144.408043981479</v>
      </c>
      <c r="C180" s="2" t="s">
        <v>551</v>
      </c>
      <c r="D180" s="3">
        <v>0.4909722222222222</v>
      </c>
      <c r="E180" s="2" t="s">
        <v>69</v>
      </c>
      <c r="F180">
        <v>1</v>
      </c>
      <c r="G180">
        <v>2018</v>
      </c>
      <c r="H180">
        <v>2</v>
      </c>
      <c r="I180">
        <v>13</v>
      </c>
      <c r="J180">
        <v>0</v>
      </c>
      <c r="K180">
        <v>0</v>
      </c>
      <c r="L180">
        <v>2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 s="2" t="s">
        <v>556</v>
      </c>
      <c r="T180" s="2" t="s">
        <v>71</v>
      </c>
      <c r="U180" s="2" t="s">
        <v>492</v>
      </c>
      <c r="V180" s="2" t="s">
        <v>73</v>
      </c>
      <c r="W180">
        <v>1</v>
      </c>
      <c r="X180" s="2" t="s">
        <v>74</v>
      </c>
      <c r="Y180">
        <v>430</v>
      </c>
      <c r="Z180">
        <v>85</v>
      </c>
      <c r="AA180" s="2" t="s">
        <v>192</v>
      </c>
      <c r="AB180" s="2" t="s">
        <v>151</v>
      </c>
      <c r="AC180">
        <v>400005</v>
      </c>
      <c r="AD180" s="2" t="s">
        <v>87</v>
      </c>
      <c r="AE180">
        <v>515</v>
      </c>
      <c r="AF180" s="2" t="s">
        <v>494</v>
      </c>
      <c r="AG180" s="2" t="s">
        <v>495</v>
      </c>
      <c r="AH180">
        <v>17</v>
      </c>
      <c r="AI180">
        <v>731</v>
      </c>
      <c r="AJ180">
        <v>3569</v>
      </c>
      <c r="AK180" s="2">
        <f>Kaggle_Books_Selling_Records[[#This Row],[Cost Price]]/100</f>
        <v>35.69</v>
      </c>
      <c r="AL180" s="2" t="s">
        <v>80</v>
      </c>
      <c r="AM180" s="2" t="s">
        <v>80</v>
      </c>
      <c r="AN180" s="2" t="s">
        <v>80</v>
      </c>
      <c r="AO180" s="2" t="s">
        <v>80</v>
      </c>
      <c r="AP180" s="2" t="s">
        <v>80</v>
      </c>
      <c r="AQ180" s="2" t="s">
        <v>80</v>
      </c>
      <c r="AR180" s="2" t="s">
        <v>80</v>
      </c>
      <c r="AS180" s="2" t="s">
        <v>80</v>
      </c>
      <c r="AT180" s="2" t="s">
        <v>80</v>
      </c>
      <c r="AU180" s="2" t="s">
        <v>80</v>
      </c>
      <c r="AV180" s="2" t="s">
        <v>80</v>
      </c>
      <c r="AW180" s="2" t="s">
        <v>80</v>
      </c>
      <c r="AX180" s="2" t="s">
        <v>80</v>
      </c>
      <c r="AY180" s="2" t="s">
        <v>80</v>
      </c>
      <c r="AZ180" s="2" t="s">
        <v>80</v>
      </c>
      <c r="BA180" s="2" t="s">
        <v>80</v>
      </c>
      <c r="BB180" s="2" t="s">
        <v>80</v>
      </c>
      <c r="BC180" s="2" t="s">
        <v>80</v>
      </c>
      <c r="BD180" s="2" t="s">
        <v>80</v>
      </c>
      <c r="BE180" s="2" t="s">
        <v>80</v>
      </c>
      <c r="BF180" s="2" t="s">
        <v>80</v>
      </c>
      <c r="BG180" s="2" t="s">
        <v>80</v>
      </c>
      <c r="BH180" s="2" t="s">
        <v>80</v>
      </c>
      <c r="BI180" s="2" t="s">
        <v>80</v>
      </c>
      <c r="BJ180" s="2" t="s">
        <v>80</v>
      </c>
      <c r="BK180" s="2" t="s">
        <v>80</v>
      </c>
      <c r="BL180" s="2" t="s">
        <v>80</v>
      </c>
      <c r="BM180" s="2" t="s">
        <v>80</v>
      </c>
      <c r="BN180" s="2" t="s">
        <v>80</v>
      </c>
      <c r="BO180" s="2" t="s">
        <v>80</v>
      </c>
      <c r="BP180" s="2" t="s">
        <v>80</v>
      </c>
    </row>
    <row r="181" spans="1:68" x14ac:dyDescent="0.25">
      <c r="A181">
        <v>180</v>
      </c>
      <c r="B181" s="1">
        <v>43145.409201388888</v>
      </c>
      <c r="C181" s="2" t="s">
        <v>557</v>
      </c>
      <c r="D181" s="3">
        <v>0.49236111111111114</v>
      </c>
      <c r="E181" s="2" t="s">
        <v>69</v>
      </c>
      <c r="F181">
        <v>1</v>
      </c>
      <c r="G181">
        <v>2018</v>
      </c>
      <c r="H181">
        <v>2</v>
      </c>
      <c r="I181">
        <v>14</v>
      </c>
      <c r="J181">
        <v>1</v>
      </c>
      <c r="K181">
        <v>1</v>
      </c>
      <c r="L181">
        <v>3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 s="2" t="s">
        <v>558</v>
      </c>
      <c r="T181" s="2" t="s">
        <v>71</v>
      </c>
      <c r="U181" s="2" t="s">
        <v>99</v>
      </c>
      <c r="V181" s="2" t="s">
        <v>73</v>
      </c>
      <c r="W181">
        <v>1</v>
      </c>
      <c r="X181" s="2" t="s">
        <v>74</v>
      </c>
      <c r="Y181">
        <v>565</v>
      </c>
      <c r="Z181">
        <v>85</v>
      </c>
      <c r="AA181" s="2" t="s">
        <v>105</v>
      </c>
      <c r="AB181" s="2" t="s">
        <v>106</v>
      </c>
      <c r="AC181">
        <v>800024</v>
      </c>
      <c r="AD181" s="2" t="s">
        <v>77</v>
      </c>
      <c r="AE181">
        <v>650</v>
      </c>
      <c r="AF181" s="2" t="s">
        <v>101</v>
      </c>
      <c r="AG181" s="2" t="s">
        <v>102</v>
      </c>
      <c r="AH181">
        <v>13</v>
      </c>
      <c r="AI181">
        <v>7345</v>
      </c>
      <c r="AJ181">
        <v>49155</v>
      </c>
      <c r="AK181" s="2">
        <f>Kaggle_Books_Selling_Records[[#This Row],[Cost Price]]/100</f>
        <v>491.55</v>
      </c>
      <c r="AL181" s="2" t="s">
        <v>80</v>
      </c>
      <c r="AM181" s="2" t="s">
        <v>80</v>
      </c>
      <c r="AN181" s="2" t="s">
        <v>80</v>
      </c>
      <c r="AO181" s="2" t="s">
        <v>80</v>
      </c>
      <c r="AP181" s="2" t="s">
        <v>80</v>
      </c>
      <c r="AQ181" s="2" t="s">
        <v>80</v>
      </c>
      <c r="AR181" s="2" t="s">
        <v>80</v>
      </c>
      <c r="AS181" s="2" t="s">
        <v>80</v>
      </c>
      <c r="AT181" s="2" t="s">
        <v>80</v>
      </c>
      <c r="AU181" s="2" t="s">
        <v>80</v>
      </c>
      <c r="AV181" s="2" t="s">
        <v>80</v>
      </c>
      <c r="AW181" s="2" t="s">
        <v>80</v>
      </c>
      <c r="AX181" s="2" t="s">
        <v>80</v>
      </c>
      <c r="AY181" s="2" t="s">
        <v>80</v>
      </c>
      <c r="AZ181" s="2" t="s">
        <v>80</v>
      </c>
      <c r="BA181" s="2" t="s">
        <v>80</v>
      </c>
      <c r="BB181" s="2" t="s">
        <v>80</v>
      </c>
      <c r="BC181" s="2" t="s">
        <v>80</v>
      </c>
      <c r="BD181" s="2" t="s">
        <v>80</v>
      </c>
      <c r="BE181" s="2" t="s">
        <v>80</v>
      </c>
      <c r="BF181" s="2" t="s">
        <v>80</v>
      </c>
      <c r="BG181" s="2" t="s">
        <v>80</v>
      </c>
      <c r="BH181" s="2" t="s">
        <v>80</v>
      </c>
      <c r="BI181" s="2" t="s">
        <v>80</v>
      </c>
      <c r="BJ181" s="2" t="s">
        <v>80</v>
      </c>
      <c r="BK181" s="2" t="s">
        <v>80</v>
      </c>
      <c r="BL181" s="2" t="s">
        <v>80</v>
      </c>
      <c r="BM181" s="2" t="s">
        <v>80</v>
      </c>
      <c r="BN181" s="2" t="s">
        <v>80</v>
      </c>
      <c r="BO181" s="2" t="s">
        <v>80</v>
      </c>
      <c r="BP181" s="2" t="s">
        <v>80</v>
      </c>
    </row>
    <row r="182" spans="1:68" x14ac:dyDescent="0.25">
      <c r="A182">
        <v>181</v>
      </c>
      <c r="B182" s="1">
        <v>43145.476030092592</v>
      </c>
      <c r="C182" s="2" t="s">
        <v>557</v>
      </c>
      <c r="D182" s="3">
        <v>0.55902777777777779</v>
      </c>
      <c r="E182" s="2" t="s">
        <v>69</v>
      </c>
      <c r="F182">
        <v>1</v>
      </c>
      <c r="G182">
        <v>2018</v>
      </c>
      <c r="H182">
        <v>2</v>
      </c>
      <c r="I182">
        <v>14</v>
      </c>
      <c r="J182">
        <v>1</v>
      </c>
      <c r="K182">
        <v>1</v>
      </c>
      <c r="L182">
        <v>3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 s="2" t="s">
        <v>559</v>
      </c>
      <c r="T182" s="2" t="s">
        <v>71</v>
      </c>
      <c r="U182" s="2" t="s">
        <v>72</v>
      </c>
      <c r="V182" s="2" t="s">
        <v>73</v>
      </c>
      <c r="W182">
        <v>1</v>
      </c>
      <c r="X182" s="2" t="s">
        <v>74</v>
      </c>
      <c r="Y182">
        <v>999</v>
      </c>
      <c r="Z182">
        <v>85</v>
      </c>
      <c r="AA182" s="2" t="s">
        <v>75</v>
      </c>
      <c r="AB182" s="2" t="s">
        <v>233</v>
      </c>
      <c r="AC182">
        <v>500096</v>
      </c>
      <c r="AD182" s="2" t="s">
        <v>77</v>
      </c>
      <c r="AE182">
        <v>1084</v>
      </c>
      <c r="AF182" s="2" t="s">
        <v>78</v>
      </c>
      <c r="AG182" s="2" t="s">
        <v>79</v>
      </c>
      <c r="AH182">
        <v>13</v>
      </c>
      <c r="AI182">
        <v>12987</v>
      </c>
      <c r="AJ182">
        <v>86913</v>
      </c>
      <c r="AK182" s="2">
        <f>Kaggle_Books_Selling_Records[[#This Row],[Cost Price]]/100</f>
        <v>869.13</v>
      </c>
      <c r="AL182" s="2" t="s">
        <v>80</v>
      </c>
      <c r="AM182" s="2" t="s">
        <v>80</v>
      </c>
      <c r="AN182" s="2" t="s">
        <v>80</v>
      </c>
      <c r="AO182" s="2" t="s">
        <v>80</v>
      </c>
      <c r="AP182" s="2" t="s">
        <v>80</v>
      </c>
      <c r="AQ182" s="2" t="s">
        <v>80</v>
      </c>
      <c r="AR182" s="2" t="s">
        <v>80</v>
      </c>
      <c r="AS182" s="2" t="s">
        <v>80</v>
      </c>
      <c r="AT182" s="2" t="s">
        <v>80</v>
      </c>
      <c r="AU182" s="2" t="s">
        <v>80</v>
      </c>
      <c r="AV182" s="2" t="s">
        <v>80</v>
      </c>
      <c r="AW182" s="2" t="s">
        <v>80</v>
      </c>
      <c r="AX182" s="2" t="s">
        <v>80</v>
      </c>
      <c r="AY182" s="2" t="s">
        <v>80</v>
      </c>
      <c r="AZ182" s="2" t="s">
        <v>80</v>
      </c>
      <c r="BA182" s="2" t="s">
        <v>80</v>
      </c>
      <c r="BB182" s="2" t="s">
        <v>80</v>
      </c>
      <c r="BC182" s="2" t="s">
        <v>80</v>
      </c>
      <c r="BD182" s="2" t="s">
        <v>80</v>
      </c>
      <c r="BE182" s="2" t="s">
        <v>80</v>
      </c>
      <c r="BF182" s="2" t="s">
        <v>80</v>
      </c>
      <c r="BG182" s="2" t="s">
        <v>80</v>
      </c>
      <c r="BH182" s="2" t="s">
        <v>80</v>
      </c>
      <c r="BI182" s="2" t="s">
        <v>80</v>
      </c>
      <c r="BJ182" s="2" t="s">
        <v>80</v>
      </c>
      <c r="BK182" s="2" t="s">
        <v>80</v>
      </c>
      <c r="BL182" s="2" t="s">
        <v>80</v>
      </c>
      <c r="BM182" s="2" t="s">
        <v>80</v>
      </c>
      <c r="BN182" s="2" t="s">
        <v>80</v>
      </c>
      <c r="BO182" s="2" t="s">
        <v>80</v>
      </c>
      <c r="BP182" s="2" t="s">
        <v>80</v>
      </c>
    </row>
    <row r="183" spans="1:68" x14ac:dyDescent="0.25">
      <c r="A183">
        <v>182</v>
      </c>
      <c r="B183" s="1">
        <v>43145.494837962964</v>
      </c>
      <c r="C183" s="2" t="s">
        <v>557</v>
      </c>
      <c r="D183" s="3">
        <v>0.57777777777777772</v>
      </c>
      <c r="E183" s="2" t="s">
        <v>69</v>
      </c>
      <c r="F183">
        <v>1</v>
      </c>
      <c r="G183">
        <v>2018</v>
      </c>
      <c r="H183">
        <v>2</v>
      </c>
      <c r="I183">
        <v>14</v>
      </c>
      <c r="J183">
        <v>1</v>
      </c>
      <c r="K183">
        <v>1</v>
      </c>
      <c r="L183">
        <v>3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 s="2" t="s">
        <v>560</v>
      </c>
      <c r="T183" s="2" t="s">
        <v>71</v>
      </c>
      <c r="U183" s="2" t="s">
        <v>218</v>
      </c>
      <c r="V183" s="2" t="s">
        <v>73</v>
      </c>
      <c r="W183">
        <v>1</v>
      </c>
      <c r="X183" s="2" t="s">
        <v>74</v>
      </c>
      <c r="Y183">
        <v>465</v>
      </c>
      <c r="Z183">
        <v>85</v>
      </c>
      <c r="AA183" s="2" t="s">
        <v>435</v>
      </c>
      <c r="AB183" s="2" t="s">
        <v>204</v>
      </c>
      <c r="AC183">
        <v>122002</v>
      </c>
      <c r="AD183" s="2" t="s">
        <v>77</v>
      </c>
      <c r="AE183">
        <v>550</v>
      </c>
      <c r="AF183" s="2" t="s">
        <v>220</v>
      </c>
      <c r="AG183" s="2" t="s">
        <v>221</v>
      </c>
      <c r="AH183">
        <v>13</v>
      </c>
      <c r="AI183">
        <v>6045</v>
      </c>
      <c r="AJ183">
        <v>40455</v>
      </c>
      <c r="AK183" s="2">
        <f>Kaggle_Books_Selling_Records[[#This Row],[Cost Price]]/100</f>
        <v>404.55</v>
      </c>
      <c r="AL183" s="2" t="s">
        <v>80</v>
      </c>
      <c r="AM183" s="2" t="s">
        <v>80</v>
      </c>
      <c r="AN183" s="2" t="s">
        <v>80</v>
      </c>
      <c r="AO183" s="2" t="s">
        <v>80</v>
      </c>
      <c r="AP183" s="2" t="s">
        <v>80</v>
      </c>
      <c r="AQ183" s="2" t="s">
        <v>80</v>
      </c>
      <c r="AR183" s="2" t="s">
        <v>80</v>
      </c>
      <c r="AS183" s="2" t="s">
        <v>80</v>
      </c>
      <c r="AT183" s="2" t="s">
        <v>80</v>
      </c>
      <c r="AU183" s="2" t="s">
        <v>80</v>
      </c>
      <c r="AV183" s="2" t="s">
        <v>80</v>
      </c>
      <c r="AW183" s="2" t="s">
        <v>80</v>
      </c>
      <c r="AX183" s="2" t="s">
        <v>80</v>
      </c>
      <c r="AY183" s="2" t="s">
        <v>80</v>
      </c>
      <c r="AZ183" s="2" t="s">
        <v>80</v>
      </c>
      <c r="BA183" s="2" t="s">
        <v>80</v>
      </c>
      <c r="BB183" s="2" t="s">
        <v>80</v>
      </c>
      <c r="BC183" s="2" t="s">
        <v>80</v>
      </c>
      <c r="BD183" s="2" t="s">
        <v>80</v>
      </c>
      <c r="BE183" s="2" t="s">
        <v>80</v>
      </c>
      <c r="BF183" s="2" t="s">
        <v>80</v>
      </c>
      <c r="BG183" s="2" t="s">
        <v>80</v>
      </c>
      <c r="BH183" s="2" t="s">
        <v>80</v>
      </c>
      <c r="BI183" s="2" t="s">
        <v>80</v>
      </c>
      <c r="BJ183" s="2" t="s">
        <v>80</v>
      </c>
      <c r="BK183" s="2" t="s">
        <v>80</v>
      </c>
      <c r="BL183" s="2" t="s">
        <v>80</v>
      </c>
      <c r="BM183" s="2" t="s">
        <v>80</v>
      </c>
      <c r="BN183" s="2" t="s">
        <v>80</v>
      </c>
      <c r="BO183" s="2" t="s">
        <v>80</v>
      </c>
      <c r="BP183" s="2" t="s">
        <v>80</v>
      </c>
    </row>
    <row r="184" spans="1:68" x14ac:dyDescent="0.25">
      <c r="A184">
        <v>183</v>
      </c>
      <c r="B184" s="1">
        <v>43146.395810185182</v>
      </c>
      <c r="C184" s="2" t="s">
        <v>561</v>
      </c>
      <c r="D184" s="3">
        <v>0.47847222222222224</v>
      </c>
      <c r="E184" s="2" t="s">
        <v>69</v>
      </c>
      <c r="F184">
        <v>1</v>
      </c>
      <c r="G184">
        <v>2018</v>
      </c>
      <c r="H184">
        <v>2</v>
      </c>
      <c r="I184">
        <v>15</v>
      </c>
      <c r="J184">
        <v>0</v>
      </c>
      <c r="K184">
        <v>1</v>
      </c>
      <c r="L184">
        <v>4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 s="2" t="s">
        <v>562</v>
      </c>
      <c r="T184" s="2" t="s">
        <v>83</v>
      </c>
      <c r="U184" s="2" t="s">
        <v>468</v>
      </c>
      <c r="V184" s="2" t="s">
        <v>73</v>
      </c>
      <c r="W184">
        <v>2</v>
      </c>
      <c r="X184" s="2" t="s">
        <v>74</v>
      </c>
      <c r="Y184">
        <v>1152</v>
      </c>
      <c r="Z184">
        <v>170</v>
      </c>
      <c r="AA184" s="2" t="s">
        <v>301</v>
      </c>
      <c r="AB184" s="2" t="s">
        <v>151</v>
      </c>
      <c r="AC184">
        <v>411030</v>
      </c>
      <c r="AD184" s="2" t="s">
        <v>87</v>
      </c>
      <c r="AE184">
        <v>1322</v>
      </c>
      <c r="AF184" s="2" t="s">
        <v>469</v>
      </c>
      <c r="AG184" s="2" t="s">
        <v>470</v>
      </c>
      <c r="AH184">
        <v>17</v>
      </c>
      <c r="AI184">
        <v>19584</v>
      </c>
      <c r="AJ184">
        <v>95616</v>
      </c>
      <c r="AK184" s="2">
        <f>Kaggle_Books_Selling_Records[[#This Row],[Cost Price]]/100</f>
        <v>956.16</v>
      </c>
      <c r="AL184" s="2" t="s">
        <v>80</v>
      </c>
      <c r="AM184" s="2" t="s">
        <v>80</v>
      </c>
      <c r="AN184" s="2" t="s">
        <v>80</v>
      </c>
      <c r="AO184" s="2" t="s">
        <v>80</v>
      </c>
      <c r="AP184" s="2" t="s">
        <v>80</v>
      </c>
      <c r="AQ184" s="2" t="s">
        <v>80</v>
      </c>
      <c r="AR184" s="2" t="s">
        <v>80</v>
      </c>
      <c r="AS184" s="2" t="s">
        <v>80</v>
      </c>
      <c r="AT184" s="2" t="s">
        <v>80</v>
      </c>
      <c r="AU184" s="2" t="s">
        <v>80</v>
      </c>
      <c r="AV184" s="2" t="s">
        <v>80</v>
      </c>
      <c r="AW184" s="2" t="s">
        <v>80</v>
      </c>
      <c r="AX184" s="2" t="s">
        <v>80</v>
      </c>
      <c r="AY184" s="2" t="s">
        <v>80</v>
      </c>
      <c r="AZ184" s="2" t="s">
        <v>80</v>
      </c>
      <c r="BA184" s="2" t="s">
        <v>80</v>
      </c>
      <c r="BB184" s="2" t="s">
        <v>80</v>
      </c>
      <c r="BC184" s="2" t="s">
        <v>80</v>
      </c>
      <c r="BD184" s="2" t="s">
        <v>80</v>
      </c>
      <c r="BE184" s="2" t="s">
        <v>80</v>
      </c>
      <c r="BF184" s="2" t="s">
        <v>80</v>
      </c>
      <c r="BG184" s="2" t="s">
        <v>80</v>
      </c>
      <c r="BH184" s="2" t="s">
        <v>80</v>
      </c>
      <c r="BI184" s="2" t="s">
        <v>80</v>
      </c>
      <c r="BJ184" s="2" t="s">
        <v>80</v>
      </c>
      <c r="BK184" s="2" t="s">
        <v>80</v>
      </c>
      <c r="BL184" s="2" t="s">
        <v>80</v>
      </c>
      <c r="BM184" s="2" t="s">
        <v>80</v>
      </c>
      <c r="BN184" s="2" t="s">
        <v>80</v>
      </c>
      <c r="BO184" s="2" t="s">
        <v>80</v>
      </c>
      <c r="BP184" s="2" t="s">
        <v>80</v>
      </c>
    </row>
    <row r="185" spans="1:68" x14ac:dyDescent="0.25">
      <c r="A185">
        <v>184</v>
      </c>
      <c r="B185" s="1">
        <v>43147.283622685187</v>
      </c>
      <c r="C185" s="2" t="s">
        <v>563</v>
      </c>
      <c r="D185" s="3">
        <v>0.36666666666666664</v>
      </c>
      <c r="E185" s="2" t="s">
        <v>69</v>
      </c>
      <c r="F185">
        <v>1</v>
      </c>
      <c r="G185">
        <v>2018</v>
      </c>
      <c r="H185">
        <v>2</v>
      </c>
      <c r="I185">
        <v>16</v>
      </c>
      <c r="J185">
        <v>0</v>
      </c>
      <c r="K185">
        <v>0</v>
      </c>
      <c r="L185">
        <v>5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 s="2" t="s">
        <v>564</v>
      </c>
      <c r="T185" s="2" t="s">
        <v>83</v>
      </c>
      <c r="U185" s="2" t="s">
        <v>565</v>
      </c>
      <c r="V185" s="2" t="s">
        <v>73</v>
      </c>
      <c r="W185">
        <v>1</v>
      </c>
      <c r="X185" s="2" t="s">
        <v>74</v>
      </c>
      <c r="Y185">
        <v>425</v>
      </c>
      <c r="Z185">
        <v>85</v>
      </c>
      <c r="AA185" s="2" t="s">
        <v>180</v>
      </c>
      <c r="AB185" s="2" t="s">
        <v>181</v>
      </c>
      <c r="AC185">
        <v>110009</v>
      </c>
      <c r="AD185" s="2" t="s">
        <v>77</v>
      </c>
      <c r="AE185">
        <v>510</v>
      </c>
      <c r="AF185" s="2" t="s">
        <v>566</v>
      </c>
      <c r="AG185" s="2" t="s">
        <v>567</v>
      </c>
      <c r="AH185">
        <v>13</v>
      </c>
      <c r="AI185">
        <v>5525</v>
      </c>
      <c r="AJ185">
        <v>36975</v>
      </c>
      <c r="AK185" s="2">
        <f>Kaggle_Books_Selling_Records[[#This Row],[Cost Price]]/100</f>
        <v>369.75</v>
      </c>
      <c r="AL185" s="2" t="s">
        <v>80</v>
      </c>
      <c r="AM185" s="2" t="s">
        <v>80</v>
      </c>
      <c r="AN185" s="2" t="s">
        <v>80</v>
      </c>
      <c r="AO185" s="2" t="s">
        <v>80</v>
      </c>
      <c r="AP185" s="2" t="s">
        <v>80</v>
      </c>
      <c r="AQ185" s="2" t="s">
        <v>80</v>
      </c>
      <c r="AR185" s="2" t="s">
        <v>80</v>
      </c>
      <c r="AS185" s="2" t="s">
        <v>80</v>
      </c>
      <c r="AT185" s="2" t="s">
        <v>80</v>
      </c>
      <c r="AU185" s="2" t="s">
        <v>80</v>
      </c>
      <c r="AV185" s="2" t="s">
        <v>80</v>
      </c>
      <c r="AW185" s="2" t="s">
        <v>80</v>
      </c>
      <c r="AX185" s="2" t="s">
        <v>80</v>
      </c>
      <c r="AY185" s="2" t="s">
        <v>80</v>
      </c>
      <c r="AZ185" s="2" t="s">
        <v>80</v>
      </c>
      <c r="BA185" s="2" t="s">
        <v>80</v>
      </c>
      <c r="BB185" s="2" t="s">
        <v>80</v>
      </c>
      <c r="BC185" s="2" t="s">
        <v>80</v>
      </c>
      <c r="BD185" s="2" t="s">
        <v>80</v>
      </c>
      <c r="BE185" s="2" t="s">
        <v>80</v>
      </c>
      <c r="BF185" s="2" t="s">
        <v>80</v>
      </c>
      <c r="BG185" s="2" t="s">
        <v>80</v>
      </c>
      <c r="BH185" s="2" t="s">
        <v>80</v>
      </c>
      <c r="BI185" s="2" t="s">
        <v>80</v>
      </c>
      <c r="BJ185" s="2" t="s">
        <v>80</v>
      </c>
      <c r="BK185" s="2" t="s">
        <v>80</v>
      </c>
      <c r="BL185" s="2" t="s">
        <v>80</v>
      </c>
      <c r="BM185" s="2" t="s">
        <v>80</v>
      </c>
      <c r="BN185" s="2" t="s">
        <v>80</v>
      </c>
      <c r="BO185" s="2" t="s">
        <v>80</v>
      </c>
      <c r="BP185" s="2" t="s">
        <v>80</v>
      </c>
    </row>
    <row r="186" spans="1:68" x14ac:dyDescent="0.25">
      <c r="A186">
        <v>185</v>
      </c>
      <c r="B186" s="1">
        <v>43147.659155092595</v>
      </c>
      <c r="C186" s="2" t="s">
        <v>563</v>
      </c>
      <c r="D186" s="3">
        <v>0.74236111111111114</v>
      </c>
      <c r="E186" s="2" t="s">
        <v>69</v>
      </c>
      <c r="F186">
        <v>1</v>
      </c>
      <c r="G186">
        <v>2018</v>
      </c>
      <c r="H186">
        <v>2</v>
      </c>
      <c r="I186">
        <v>16</v>
      </c>
      <c r="J186">
        <v>0</v>
      </c>
      <c r="K186">
        <v>0</v>
      </c>
      <c r="L186">
        <v>5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 s="2" t="s">
        <v>568</v>
      </c>
      <c r="T186" s="2" t="s">
        <v>71</v>
      </c>
      <c r="U186" s="2" t="s">
        <v>480</v>
      </c>
      <c r="V186" s="2" t="s">
        <v>73</v>
      </c>
      <c r="W186">
        <v>1</v>
      </c>
      <c r="X186" s="2" t="s">
        <v>74</v>
      </c>
      <c r="Y186">
        <v>723</v>
      </c>
      <c r="Z186">
        <v>85</v>
      </c>
      <c r="AA186" s="2" t="s">
        <v>569</v>
      </c>
      <c r="AB186" s="2" t="s">
        <v>86</v>
      </c>
      <c r="AC186">
        <v>625018</v>
      </c>
      <c r="AD186" s="2" t="s">
        <v>77</v>
      </c>
      <c r="AE186">
        <v>808</v>
      </c>
      <c r="AF186" s="2" t="s">
        <v>481</v>
      </c>
      <c r="AG186" s="2" t="s">
        <v>482</v>
      </c>
      <c r="AH186">
        <v>13</v>
      </c>
      <c r="AI186">
        <v>9399</v>
      </c>
      <c r="AJ186">
        <v>62901</v>
      </c>
      <c r="AK186" s="2">
        <f>Kaggle_Books_Selling_Records[[#This Row],[Cost Price]]/100</f>
        <v>629.01</v>
      </c>
      <c r="AL186" s="2" t="s">
        <v>80</v>
      </c>
      <c r="AM186" s="2" t="s">
        <v>80</v>
      </c>
      <c r="AN186" s="2" t="s">
        <v>80</v>
      </c>
      <c r="AO186" s="2" t="s">
        <v>80</v>
      </c>
      <c r="AP186" s="2" t="s">
        <v>80</v>
      </c>
      <c r="AQ186" s="2" t="s">
        <v>80</v>
      </c>
      <c r="AR186" s="2" t="s">
        <v>80</v>
      </c>
      <c r="AS186" s="2" t="s">
        <v>80</v>
      </c>
      <c r="AT186" s="2" t="s">
        <v>80</v>
      </c>
      <c r="AU186" s="2" t="s">
        <v>80</v>
      </c>
      <c r="AV186" s="2" t="s">
        <v>80</v>
      </c>
      <c r="AW186" s="2" t="s">
        <v>80</v>
      </c>
      <c r="AX186" s="2" t="s">
        <v>80</v>
      </c>
      <c r="AY186" s="2" t="s">
        <v>80</v>
      </c>
      <c r="AZ186" s="2" t="s">
        <v>80</v>
      </c>
      <c r="BA186" s="2" t="s">
        <v>80</v>
      </c>
      <c r="BB186" s="2" t="s">
        <v>80</v>
      </c>
      <c r="BC186" s="2" t="s">
        <v>80</v>
      </c>
      <c r="BD186" s="2" t="s">
        <v>80</v>
      </c>
      <c r="BE186" s="2" t="s">
        <v>80</v>
      </c>
      <c r="BF186" s="2" t="s">
        <v>80</v>
      </c>
      <c r="BG186" s="2" t="s">
        <v>80</v>
      </c>
      <c r="BH186" s="2" t="s">
        <v>80</v>
      </c>
      <c r="BI186" s="2" t="s">
        <v>80</v>
      </c>
      <c r="BJ186" s="2" t="s">
        <v>80</v>
      </c>
      <c r="BK186" s="2" t="s">
        <v>80</v>
      </c>
      <c r="BL186" s="2" t="s">
        <v>80</v>
      </c>
      <c r="BM186" s="2" t="s">
        <v>80</v>
      </c>
      <c r="BN186" s="2" t="s">
        <v>80</v>
      </c>
      <c r="BO186" s="2" t="s">
        <v>80</v>
      </c>
      <c r="BP186" s="2" t="s">
        <v>80</v>
      </c>
    </row>
    <row r="187" spans="1:68" x14ac:dyDescent="0.25">
      <c r="A187">
        <v>186</v>
      </c>
      <c r="B187" s="1">
        <v>43148.655335648145</v>
      </c>
      <c r="C187" s="2" t="s">
        <v>570</v>
      </c>
      <c r="D187" s="3">
        <v>0.73819444444444449</v>
      </c>
      <c r="E187" s="2" t="s">
        <v>69</v>
      </c>
      <c r="F187">
        <v>1</v>
      </c>
      <c r="G187">
        <v>2018</v>
      </c>
      <c r="H187">
        <v>2</v>
      </c>
      <c r="I187">
        <v>17</v>
      </c>
      <c r="J187">
        <v>0</v>
      </c>
      <c r="K187">
        <v>0</v>
      </c>
      <c r="L187">
        <v>6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 s="2" t="s">
        <v>571</v>
      </c>
      <c r="T187" s="2" t="s">
        <v>83</v>
      </c>
      <c r="U187" s="2" t="s">
        <v>310</v>
      </c>
      <c r="V187" s="2" t="s">
        <v>73</v>
      </c>
      <c r="W187">
        <v>1</v>
      </c>
      <c r="X187" s="2" t="s">
        <v>74</v>
      </c>
      <c r="Y187">
        <v>757</v>
      </c>
      <c r="Z187">
        <v>85</v>
      </c>
      <c r="AA187" s="2" t="s">
        <v>572</v>
      </c>
      <c r="AB187" s="2" t="s">
        <v>181</v>
      </c>
      <c r="AC187">
        <v>110030</v>
      </c>
      <c r="AD187" s="2" t="s">
        <v>77</v>
      </c>
      <c r="AE187">
        <v>842</v>
      </c>
      <c r="AF187" s="2" t="s">
        <v>313</v>
      </c>
      <c r="AG187" s="2" t="s">
        <v>108</v>
      </c>
      <c r="AH187">
        <v>13</v>
      </c>
      <c r="AI187">
        <v>9841</v>
      </c>
      <c r="AJ187">
        <v>65859</v>
      </c>
      <c r="AK187" s="2">
        <f>Kaggle_Books_Selling_Records[[#This Row],[Cost Price]]/100</f>
        <v>658.59</v>
      </c>
      <c r="AL187" s="2" t="s">
        <v>80</v>
      </c>
      <c r="AM187" s="2" t="s">
        <v>80</v>
      </c>
      <c r="AN187" s="2" t="s">
        <v>80</v>
      </c>
      <c r="AO187" s="2" t="s">
        <v>80</v>
      </c>
      <c r="AP187" s="2" t="s">
        <v>80</v>
      </c>
      <c r="AQ187" s="2" t="s">
        <v>80</v>
      </c>
      <c r="AR187" s="2" t="s">
        <v>80</v>
      </c>
      <c r="AS187" s="2" t="s">
        <v>80</v>
      </c>
      <c r="AT187" s="2" t="s">
        <v>80</v>
      </c>
      <c r="AU187" s="2" t="s">
        <v>80</v>
      </c>
      <c r="AV187" s="2" t="s">
        <v>80</v>
      </c>
      <c r="AW187" s="2" t="s">
        <v>80</v>
      </c>
      <c r="AX187" s="2" t="s">
        <v>80</v>
      </c>
      <c r="AY187" s="2" t="s">
        <v>80</v>
      </c>
      <c r="AZ187" s="2" t="s">
        <v>80</v>
      </c>
      <c r="BA187" s="2" t="s">
        <v>80</v>
      </c>
      <c r="BB187" s="2" t="s">
        <v>80</v>
      </c>
      <c r="BC187" s="2" t="s">
        <v>80</v>
      </c>
      <c r="BD187" s="2" t="s">
        <v>80</v>
      </c>
      <c r="BE187" s="2" t="s">
        <v>80</v>
      </c>
      <c r="BF187" s="2" t="s">
        <v>80</v>
      </c>
      <c r="BG187" s="2" t="s">
        <v>80</v>
      </c>
      <c r="BH187" s="2" t="s">
        <v>80</v>
      </c>
      <c r="BI187" s="2" t="s">
        <v>80</v>
      </c>
      <c r="BJ187" s="2" t="s">
        <v>80</v>
      </c>
      <c r="BK187" s="2" t="s">
        <v>80</v>
      </c>
      <c r="BL187" s="2" t="s">
        <v>80</v>
      </c>
      <c r="BM187" s="2" t="s">
        <v>80</v>
      </c>
      <c r="BN187" s="2" t="s">
        <v>80</v>
      </c>
      <c r="BO187" s="2" t="s">
        <v>80</v>
      </c>
      <c r="BP187" s="2" t="s">
        <v>80</v>
      </c>
    </row>
    <row r="188" spans="1:68" x14ac:dyDescent="0.25">
      <c r="A188">
        <v>187</v>
      </c>
      <c r="B188" s="1">
        <v>43149.136921296296</v>
      </c>
      <c r="C188" s="2" t="s">
        <v>573</v>
      </c>
      <c r="D188" s="3">
        <v>0.26180555555555557</v>
      </c>
      <c r="E188" s="2" t="s">
        <v>69</v>
      </c>
      <c r="F188">
        <v>1</v>
      </c>
      <c r="G188">
        <v>2018</v>
      </c>
      <c r="H188">
        <v>2</v>
      </c>
      <c r="I188">
        <v>18</v>
      </c>
      <c r="J188">
        <v>0</v>
      </c>
      <c r="K188">
        <v>0</v>
      </c>
      <c r="L188">
        <v>7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1</v>
      </c>
      <c r="S188" s="2" t="s">
        <v>574</v>
      </c>
      <c r="T188" s="2" t="s">
        <v>71</v>
      </c>
      <c r="U188" s="2" t="s">
        <v>111</v>
      </c>
      <c r="V188" s="2" t="s">
        <v>73</v>
      </c>
      <c r="W188">
        <v>1</v>
      </c>
      <c r="X188" s="2" t="s">
        <v>74</v>
      </c>
      <c r="Y188">
        <v>425</v>
      </c>
      <c r="Z188">
        <v>85</v>
      </c>
      <c r="AA188" s="2" t="s">
        <v>338</v>
      </c>
      <c r="AB188" s="2" t="s">
        <v>137</v>
      </c>
      <c r="AC188">
        <v>201301</v>
      </c>
      <c r="AD188" s="2" t="s">
        <v>77</v>
      </c>
      <c r="AE188">
        <v>510</v>
      </c>
      <c r="AF188" s="2" t="s">
        <v>114</v>
      </c>
      <c r="AG188" s="2" t="s">
        <v>115</v>
      </c>
      <c r="AH188">
        <v>13</v>
      </c>
      <c r="AI188">
        <v>5525</v>
      </c>
      <c r="AJ188">
        <v>36975</v>
      </c>
      <c r="AK188" s="2">
        <f>Kaggle_Books_Selling_Records[[#This Row],[Cost Price]]/100</f>
        <v>369.75</v>
      </c>
      <c r="AL188" s="2" t="s">
        <v>80</v>
      </c>
      <c r="AM188" s="2" t="s">
        <v>80</v>
      </c>
      <c r="AN188" s="2" t="s">
        <v>80</v>
      </c>
      <c r="AO188" s="2" t="s">
        <v>80</v>
      </c>
      <c r="AP188" s="2" t="s">
        <v>80</v>
      </c>
      <c r="AQ188" s="2" t="s">
        <v>80</v>
      </c>
      <c r="AR188" s="2" t="s">
        <v>80</v>
      </c>
      <c r="AS188" s="2" t="s">
        <v>80</v>
      </c>
      <c r="AT188" s="2" t="s">
        <v>80</v>
      </c>
      <c r="AU188" s="2" t="s">
        <v>80</v>
      </c>
      <c r="AV188" s="2" t="s">
        <v>80</v>
      </c>
      <c r="AW188" s="2" t="s">
        <v>80</v>
      </c>
      <c r="AX188" s="2" t="s">
        <v>80</v>
      </c>
      <c r="AY188" s="2" t="s">
        <v>80</v>
      </c>
      <c r="AZ188" s="2" t="s">
        <v>80</v>
      </c>
      <c r="BA188" s="2" t="s">
        <v>80</v>
      </c>
      <c r="BB188" s="2" t="s">
        <v>80</v>
      </c>
      <c r="BC188" s="2" t="s">
        <v>80</v>
      </c>
      <c r="BD188" s="2" t="s">
        <v>80</v>
      </c>
      <c r="BE188" s="2" t="s">
        <v>80</v>
      </c>
      <c r="BF188" s="2" t="s">
        <v>80</v>
      </c>
      <c r="BG188" s="2" t="s">
        <v>80</v>
      </c>
      <c r="BH188" s="2" t="s">
        <v>80</v>
      </c>
      <c r="BI188" s="2" t="s">
        <v>80</v>
      </c>
      <c r="BJ188" s="2" t="s">
        <v>80</v>
      </c>
      <c r="BK188" s="2" t="s">
        <v>80</v>
      </c>
      <c r="BL188" s="2" t="s">
        <v>80</v>
      </c>
      <c r="BM188" s="2" t="s">
        <v>80</v>
      </c>
      <c r="BN188" s="2" t="s">
        <v>80</v>
      </c>
      <c r="BO188" s="2" t="s">
        <v>80</v>
      </c>
      <c r="BP188" s="2" t="s">
        <v>80</v>
      </c>
    </row>
    <row r="189" spans="1:68" x14ac:dyDescent="0.25">
      <c r="A189">
        <v>188</v>
      </c>
      <c r="B189" s="1">
        <v>43149.254884259259</v>
      </c>
      <c r="C189" s="2" t="s">
        <v>573</v>
      </c>
      <c r="D189" s="3">
        <v>0.37986111111111109</v>
      </c>
      <c r="E189" s="2" t="s">
        <v>69</v>
      </c>
      <c r="F189">
        <v>1</v>
      </c>
      <c r="G189">
        <v>2018</v>
      </c>
      <c r="H189">
        <v>2</v>
      </c>
      <c r="I189">
        <v>18</v>
      </c>
      <c r="J189">
        <v>0</v>
      </c>
      <c r="K189">
        <v>0</v>
      </c>
      <c r="L189">
        <v>7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 s="2" t="s">
        <v>575</v>
      </c>
      <c r="T189" s="2" t="s">
        <v>83</v>
      </c>
      <c r="U189" s="2" t="s">
        <v>366</v>
      </c>
      <c r="V189" s="2" t="s">
        <v>73</v>
      </c>
      <c r="W189">
        <v>1</v>
      </c>
      <c r="X189" s="2" t="s">
        <v>74</v>
      </c>
      <c r="Y189">
        <v>600</v>
      </c>
      <c r="Z189">
        <v>85</v>
      </c>
      <c r="AA189" s="2" t="s">
        <v>576</v>
      </c>
      <c r="AB189" s="2" t="s">
        <v>157</v>
      </c>
      <c r="AC189">
        <v>380004</v>
      </c>
      <c r="AD189" s="2" t="s">
        <v>87</v>
      </c>
      <c r="AE189">
        <v>685</v>
      </c>
      <c r="AF189" s="2" t="s">
        <v>368</v>
      </c>
      <c r="AG189" s="2" t="s">
        <v>246</v>
      </c>
      <c r="AH189">
        <v>17</v>
      </c>
      <c r="AI189">
        <v>102</v>
      </c>
      <c r="AJ189">
        <v>498</v>
      </c>
      <c r="AK189" s="2">
        <f>Kaggle_Books_Selling_Records[[#This Row],[Cost Price]]/100</f>
        <v>4.9800000000000004</v>
      </c>
      <c r="AL189" s="2" t="s">
        <v>80</v>
      </c>
      <c r="AM189" s="2" t="s">
        <v>80</v>
      </c>
      <c r="AN189" s="2" t="s">
        <v>80</v>
      </c>
      <c r="AO189" s="2" t="s">
        <v>80</v>
      </c>
      <c r="AP189" s="2" t="s">
        <v>80</v>
      </c>
      <c r="AQ189" s="2" t="s">
        <v>80</v>
      </c>
      <c r="AR189" s="2" t="s">
        <v>80</v>
      </c>
      <c r="AS189" s="2" t="s">
        <v>80</v>
      </c>
      <c r="AT189" s="2" t="s">
        <v>80</v>
      </c>
      <c r="AU189" s="2" t="s">
        <v>80</v>
      </c>
      <c r="AV189" s="2" t="s">
        <v>80</v>
      </c>
      <c r="AW189" s="2" t="s">
        <v>80</v>
      </c>
      <c r="AX189" s="2" t="s">
        <v>80</v>
      </c>
      <c r="AY189" s="2" t="s">
        <v>80</v>
      </c>
      <c r="AZ189" s="2" t="s">
        <v>80</v>
      </c>
      <c r="BA189" s="2" t="s">
        <v>80</v>
      </c>
      <c r="BB189" s="2" t="s">
        <v>80</v>
      </c>
      <c r="BC189" s="2" t="s">
        <v>80</v>
      </c>
      <c r="BD189" s="2" t="s">
        <v>80</v>
      </c>
      <c r="BE189" s="2" t="s">
        <v>80</v>
      </c>
      <c r="BF189" s="2" t="s">
        <v>80</v>
      </c>
      <c r="BG189" s="2" t="s">
        <v>80</v>
      </c>
      <c r="BH189" s="2" t="s">
        <v>80</v>
      </c>
      <c r="BI189" s="2" t="s">
        <v>80</v>
      </c>
      <c r="BJ189" s="2" t="s">
        <v>80</v>
      </c>
      <c r="BK189" s="2" t="s">
        <v>80</v>
      </c>
      <c r="BL189" s="2" t="s">
        <v>80</v>
      </c>
      <c r="BM189" s="2" t="s">
        <v>80</v>
      </c>
      <c r="BN189" s="2" t="s">
        <v>80</v>
      </c>
      <c r="BO189" s="2" t="s">
        <v>80</v>
      </c>
      <c r="BP189" s="2" t="s">
        <v>80</v>
      </c>
    </row>
    <row r="190" spans="1:68" x14ac:dyDescent="0.25">
      <c r="A190">
        <v>189</v>
      </c>
      <c r="B190" s="1">
        <v>43149.332685185182</v>
      </c>
      <c r="C190" s="2" t="s">
        <v>573</v>
      </c>
      <c r="D190" s="3">
        <v>0.45763888888888887</v>
      </c>
      <c r="E190" s="2" t="s">
        <v>69</v>
      </c>
      <c r="F190">
        <v>1</v>
      </c>
      <c r="G190">
        <v>2018</v>
      </c>
      <c r="H190">
        <v>2</v>
      </c>
      <c r="I190">
        <v>18</v>
      </c>
      <c r="J190">
        <v>0</v>
      </c>
      <c r="K190">
        <v>0</v>
      </c>
      <c r="L190">
        <v>7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1</v>
      </c>
      <c r="S190" s="2" t="s">
        <v>577</v>
      </c>
      <c r="T190" s="2" t="s">
        <v>71</v>
      </c>
      <c r="U190" s="2" t="s">
        <v>366</v>
      </c>
      <c r="V190" s="2" t="s">
        <v>73</v>
      </c>
      <c r="W190">
        <v>1</v>
      </c>
      <c r="X190" s="2" t="s">
        <v>74</v>
      </c>
      <c r="Y190">
        <v>600</v>
      </c>
      <c r="Z190">
        <v>85</v>
      </c>
      <c r="AA190" s="2" t="s">
        <v>192</v>
      </c>
      <c r="AB190" s="2" t="s">
        <v>151</v>
      </c>
      <c r="AC190">
        <v>400076</v>
      </c>
      <c r="AD190" s="2" t="s">
        <v>87</v>
      </c>
      <c r="AE190">
        <v>685</v>
      </c>
      <c r="AF190" s="2" t="s">
        <v>368</v>
      </c>
      <c r="AG190" s="2" t="s">
        <v>246</v>
      </c>
      <c r="AH190">
        <v>17</v>
      </c>
      <c r="AI190">
        <v>102</v>
      </c>
      <c r="AJ190">
        <v>498</v>
      </c>
      <c r="AK190" s="2">
        <f>Kaggle_Books_Selling_Records[[#This Row],[Cost Price]]/100</f>
        <v>4.9800000000000004</v>
      </c>
      <c r="AL190" s="2" t="s">
        <v>80</v>
      </c>
      <c r="AM190" s="2" t="s">
        <v>80</v>
      </c>
      <c r="AN190" s="2" t="s">
        <v>80</v>
      </c>
      <c r="AO190" s="2" t="s">
        <v>80</v>
      </c>
      <c r="AP190" s="2" t="s">
        <v>80</v>
      </c>
      <c r="AQ190" s="2" t="s">
        <v>80</v>
      </c>
      <c r="AR190" s="2" t="s">
        <v>80</v>
      </c>
      <c r="AS190" s="2" t="s">
        <v>80</v>
      </c>
      <c r="AT190" s="2" t="s">
        <v>80</v>
      </c>
      <c r="AU190" s="2" t="s">
        <v>80</v>
      </c>
      <c r="AV190" s="2" t="s">
        <v>80</v>
      </c>
      <c r="AW190" s="2" t="s">
        <v>80</v>
      </c>
      <c r="AX190" s="2" t="s">
        <v>80</v>
      </c>
      <c r="AY190" s="2" t="s">
        <v>80</v>
      </c>
      <c r="AZ190" s="2" t="s">
        <v>80</v>
      </c>
      <c r="BA190" s="2" t="s">
        <v>80</v>
      </c>
      <c r="BB190" s="2" t="s">
        <v>80</v>
      </c>
      <c r="BC190" s="2" t="s">
        <v>80</v>
      </c>
      <c r="BD190" s="2" t="s">
        <v>80</v>
      </c>
      <c r="BE190" s="2" t="s">
        <v>80</v>
      </c>
      <c r="BF190" s="2" t="s">
        <v>80</v>
      </c>
      <c r="BG190" s="2" t="s">
        <v>80</v>
      </c>
      <c r="BH190" s="2" t="s">
        <v>80</v>
      </c>
      <c r="BI190" s="2" t="s">
        <v>80</v>
      </c>
      <c r="BJ190" s="2" t="s">
        <v>80</v>
      </c>
      <c r="BK190" s="2" t="s">
        <v>80</v>
      </c>
      <c r="BL190" s="2" t="s">
        <v>80</v>
      </c>
      <c r="BM190" s="2" t="s">
        <v>80</v>
      </c>
      <c r="BN190" s="2" t="s">
        <v>80</v>
      </c>
      <c r="BO190" s="2" t="s">
        <v>80</v>
      </c>
      <c r="BP190" s="2" t="s">
        <v>80</v>
      </c>
    </row>
    <row r="191" spans="1:68" x14ac:dyDescent="0.25">
      <c r="A191">
        <v>190</v>
      </c>
      <c r="B191" s="1">
        <v>43149.3746875</v>
      </c>
      <c r="C191" s="2" t="s">
        <v>573</v>
      </c>
      <c r="D191" s="3">
        <v>0.49930555555555556</v>
      </c>
      <c r="E191" s="2" t="s">
        <v>69</v>
      </c>
      <c r="F191">
        <v>1</v>
      </c>
      <c r="G191">
        <v>2018</v>
      </c>
      <c r="H191">
        <v>2</v>
      </c>
      <c r="I191">
        <v>18</v>
      </c>
      <c r="J191">
        <v>0</v>
      </c>
      <c r="K191">
        <v>0</v>
      </c>
      <c r="L191">
        <v>7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 s="2" t="s">
        <v>578</v>
      </c>
      <c r="T191" s="2" t="s">
        <v>83</v>
      </c>
      <c r="U191" s="2" t="s">
        <v>366</v>
      </c>
      <c r="V191" s="2" t="s">
        <v>73</v>
      </c>
      <c r="W191">
        <v>1</v>
      </c>
      <c r="X191" s="2" t="s">
        <v>74</v>
      </c>
      <c r="Y191">
        <v>600</v>
      </c>
      <c r="Z191">
        <v>85</v>
      </c>
      <c r="AA191" s="2" t="s">
        <v>579</v>
      </c>
      <c r="AB191" s="2" t="s">
        <v>151</v>
      </c>
      <c r="AC191">
        <v>421004</v>
      </c>
      <c r="AD191" s="2" t="s">
        <v>87</v>
      </c>
      <c r="AE191">
        <v>685</v>
      </c>
      <c r="AF191" s="2" t="s">
        <v>368</v>
      </c>
      <c r="AG191" s="2" t="s">
        <v>246</v>
      </c>
      <c r="AH191">
        <v>17</v>
      </c>
      <c r="AI191">
        <v>102</v>
      </c>
      <c r="AJ191">
        <v>498</v>
      </c>
      <c r="AK191" s="2">
        <f>Kaggle_Books_Selling_Records[[#This Row],[Cost Price]]/100</f>
        <v>4.9800000000000004</v>
      </c>
      <c r="AL191" s="2" t="s">
        <v>80</v>
      </c>
      <c r="AM191" s="2" t="s">
        <v>80</v>
      </c>
      <c r="AN191" s="2" t="s">
        <v>80</v>
      </c>
      <c r="AO191" s="2" t="s">
        <v>80</v>
      </c>
      <c r="AP191" s="2" t="s">
        <v>80</v>
      </c>
      <c r="AQ191" s="2" t="s">
        <v>80</v>
      </c>
      <c r="AR191" s="2" t="s">
        <v>80</v>
      </c>
      <c r="AS191" s="2" t="s">
        <v>80</v>
      </c>
      <c r="AT191" s="2" t="s">
        <v>80</v>
      </c>
      <c r="AU191" s="2" t="s">
        <v>80</v>
      </c>
      <c r="AV191" s="2" t="s">
        <v>80</v>
      </c>
      <c r="AW191" s="2" t="s">
        <v>80</v>
      </c>
      <c r="AX191" s="2" t="s">
        <v>80</v>
      </c>
      <c r="AY191" s="2" t="s">
        <v>80</v>
      </c>
      <c r="AZ191" s="2" t="s">
        <v>80</v>
      </c>
      <c r="BA191" s="2" t="s">
        <v>80</v>
      </c>
      <c r="BB191" s="2" t="s">
        <v>80</v>
      </c>
      <c r="BC191" s="2" t="s">
        <v>80</v>
      </c>
      <c r="BD191" s="2" t="s">
        <v>80</v>
      </c>
      <c r="BE191" s="2" t="s">
        <v>80</v>
      </c>
      <c r="BF191" s="2" t="s">
        <v>80</v>
      </c>
      <c r="BG191" s="2" t="s">
        <v>80</v>
      </c>
      <c r="BH191" s="2" t="s">
        <v>80</v>
      </c>
      <c r="BI191" s="2" t="s">
        <v>80</v>
      </c>
      <c r="BJ191" s="2" t="s">
        <v>80</v>
      </c>
      <c r="BK191" s="2" t="s">
        <v>80</v>
      </c>
      <c r="BL191" s="2" t="s">
        <v>80</v>
      </c>
      <c r="BM191" s="2" t="s">
        <v>80</v>
      </c>
      <c r="BN191" s="2" t="s">
        <v>80</v>
      </c>
      <c r="BO191" s="2" t="s">
        <v>80</v>
      </c>
      <c r="BP191" s="2" t="s">
        <v>80</v>
      </c>
    </row>
    <row r="192" spans="1:68" x14ac:dyDescent="0.25">
      <c r="A192">
        <v>191</v>
      </c>
      <c r="B192" s="1">
        <v>43149.387557870374</v>
      </c>
      <c r="C192" s="2" t="s">
        <v>573</v>
      </c>
      <c r="D192" s="3">
        <v>0.51249999999999996</v>
      </c>
      <c r="E192" s="2" t="s">
        <v>69</v>
      </c>
      <c r="F192">
        <v>1</v>
      </c>
      <c r="G192">
        <v>2018</v>
      </c>
      <c r="H192">
        <v>2</v>
      </c>
      <c r="I192">
        <v>18</v>
      </c>
      <c r="J192">
        <v>0</v>
      </c>
      <c r="K192">
        <v>0</v>
      </c>
      <c r="L192">
        <v>7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1</v>
      </c>
      <c r="S192" s="2" t="s">
        <v>580</v>
      </c>
      <c r="T192" s="2" t="s">
        <v>71</v>
      </c>
      <c r="U192" s="2" t="s">
        <v>366</v>
      </c>
      <c r="V192" s="2" t="s">
        <v>73</v>
      </c>
      <c r="W192">
        <v>1</v>
      </c>
      <c r="X192" s="2" t="s">
        <v>74</v>
      </c>
      <c r="Y192">
        <v>600</v>
      </c>
      <c r="Z192">
        <v>85</v>
      </c>
      <c r="AA192" s="2" t="s">
        <v>581</v>
      </c>
      <c r="AB192" s="2" t="s">
        <v>515</v>
      </c>
      <c r="AC192">
        <v>151103</v>
      </c>
      <c r="AD192" s="2" t="s">
        <v>87</v>
      </c>
      <c r="AE192">
        <v>685</v>
      </c>
      <c r="AF192" s="2" t="s">
        <v>368</v>
      </c>
      <c r="AG192" s="2" t="s">
        <v>246</v>
      </c>
      <c r="AH192">
        <v>17</v>
      </c>
      <c r="AI192">
        <v>102</v>
      </c>
      <c r="AJ192">
        <v>498</v>
      </c>
      <c r="AK192" s="2">
        <f>Kaggle_Books_Selling_Records[[#This Row],[Cost Price]]/100</f>
        <v>4.9800000000000004</v>
      </c>
      <c r="AL192" s="2" t="s">
        <v>80</v>
      </c>
      <c r="AM192" s="2" t="s">
        <v>80</v>
      </c>
      <c r="AN192" s="2" t="s">
        <v>80</v>
      </c>
      <c r="AO192" s="2" t="s">
        <v>80</v>
      </c>
      <c r="AP192" s="2" t="s">
        <v>80</v>
      </c>
      <c r="AQ192" s="2" t="s">
        <v>80</v>
      </c>
      <c r="AR192" s="2" t="s">
        <v>80</v>
      </c>
      <c r="AS192" s="2" t="s">
        <v>80</v>
      </c>
      <c r="AT192" s="2" t="s">
        <v>80</v>
      </c>
      <c r="AU192" s="2" t="s">
        <v>80</v>
      </c>
      <c r="AV192" s="2" t="s">
        <v>80</v>
      </c>
      <c r="AW192" s="2" t="s">
        <v>80</v>
      </c>
      <c r="AX192" s="2" t="s">
        <v>80</v>
      </c>
      <c r="AY192" s="2" t="s">
        <v>80</v>
      </c>
      <c r="AZ192" s="2" t="s">
        <v>80</v>
      </c>
      <c r="BA192" s="2" t="s">
        <v>80</v>
      </c>
      <c r="BB192" s="2" t="s">
        <v>80</v>
      </c>
      <c r="BC192" s="2" t="s">
        <v>80</v>
      </c>
      <c r="BD192" s="2" t="s">
        <v>80</v>
      </c>
      <c r="BE192" s="2" t="s">
        <v>80</v>
      </c>
      <c r="BF192" s="2" t="s">
        <v>80</v>
      </c>
      <c r="BG192" s="2" t="s">
        <v>80</v>
      </c>
      <c r="BH192" s="2" t="s">
        <v>80</v>
      </c>
      <c r="BI192" s="2" t="s">
        <v>80</v>
      </c>
      <c r="BJ192" s="2" t="s">
        <v>80</v>
      </c>
      <c r="BK192" s="2" t="s">
        <v>80</v>
      </c>
      <c r="BL192" s="2" t="s">
        <v>80</v>
      </c>
      <c r="BM192" s="2" t="s">
        <v>80</v>
      </c>
      <c r="BN192" s="2" t="s">
        <v>80</v>
      </c>
      <c r="BO192" s="2" t="s">
        <v>80</v>
      </c>
      <c r="BP192" s="2" t="s">
        <v>80</v>
      </c>
    </row>
    <row r="193" spans="1:68" x14ac:dyDescent="0.25">
      <c r="A193">
        <v>192</v>
      </c>
      <c r="B193" s="1">
        <v>43150.112662037034</v>
      </c>
      <c r="C193" s="2" t="s">
        <v>582</v>
      </c>
      <c r="D193" s="3">
        <v>0.23749999999999999</v>
      </c>
      <c r="E193" s="2" t="s">
        <v>69</v>
      </c>
      <c r="F193">
        <v>1</v>
      </c>
      <c r="G193">
        <v>2018</v>
      </c>
      <c r="H193">
        <v>2</v>
      </c>
      <c r="I193">
        <v>19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 s="2" t="s">
        <v>583</v>
      </c>
      <c r="T193" s="2" t="s">
        <v>83</v>
      </c>
      <c r="U193" s="2" t="s">
        <v>144</v>
      </c>
      <c r="V193" s="2" t="s">
        <v>73</v>
      </c>
      <c r="W193">
        <v>1</v>
      </c>
      <c r="X193" s="2" t="s">
        <v>74</v>
      </c>
      <c r="Y193">
        <v>645</v>
      </c>
      <c r="Z193">
        <v>85</v>
      </c>
      <c r="AA193" s="2" t="s">
        <v>584</v>
      </c>
      <c r="AB193" s="2" t="s">
        <v>204</v>
      </c>
      <c r="AC193">
        <v>132001</v>
      </c>
      <c r="AD193" s="2" t="s">
        <v>77</v>
      </c>
      <c r="AE193">
        <v>730</v>
      </c>
      <c r="AF193" s="2" t="s">
        <v>146</v>
      </c>
      <c r="AG193" s="2" t="s">
        <v>147</v>
      </c>
      <c r="AH193">
        <v>13</v>
      </c>
      <c r="AI193">
        <v>8385</v>
      </c>
      <c r="AJ193">
        <v>56115</v>
      </c>
      <c r="AK193" s="2">
        <f>Kaggle_Books_Selling_Records[[#This Row],[Cost Price]]/100</f>
        <v>561.15</v>
      </c>
      <c r="AL193" s="2" t="s">
        <v>80</v>
      </c>
      <c r="AM193" s="2" t="s">
        <v>80</v>
      </c>
      <c r="AN193" s="2" t="s">
        <v>80</v>
      </c>
      <c r="AO193" s="2" t="s">
        <v>80</v>
      </c>
      <c r="AP193" s="2" t="s">
        <v>80</v>
      </c>
      <c r="AQ193" s="2" t="s">
        <v>80</v>
      </c>
      <c r="AR193" s="2" t="s">
        <v>80</v>
      </c>
      <c r="AS193" s="2" t="s">
        <v>80</v>
      </c>
      <c r="AT193" s="2" t="s">
        <v>80</v>
      </c>
      <c r="AU193" s="2" t="s">
        <v>80</v>
      </c>
      <c r="AV193" s="2" t="s">
        <v>80</v>
      </c>
      <c r="AW193" s="2" t="s">
        <v>80</v>
      </c>
      <c r="AX193" s="2" t="s">
        <v>80</v>
      </c>
      <c r="AY193" s="2" t="s">
        <v>80</v>
      </c>
      <c r="AZ193" s="2" t="s">
        <v>80</v>
      </c>
      <c r="BA193" s="2" t="s">
        <v>80</v>
      </c>
      <c r="BB193" s="2" t="s">
        <v>80</v>
      </c>
      <c r="BC193" s="2" t="s">
        <v>80</v>
      </c>
      <c r="BD193" s="2" t="s">
        <v>80</v>
      </c>
      <c r="BE193" s="2" t="s">
        <v>80</v>
      </c>
      <c r="BF193" s="2" t="s">
        <v>80</v>
      </c>
      <c r="BG193" s="2" t="s">
        <v>80</v>
      </c>
      <c r="BH193" s="2" t="s">
        <v>80</v>
      </c>
      <c r="BI193" s="2" t="s">
        <v>80</v>
      </c>
      <c r="BJ193" s="2" t="s">
        <v>80</v>
      </c>
      <c r="BK193" s="2" t="s">
        <v>80</v>
      </c>
      <c r="BL193" s="2" t="s">
        <v>80</v>
      </c>
      <c r="BM193" s="2" t="s">
        <v>80</v>
      </c>
      <c r="BN193" s="2" t="s">
        <v>80</v>
      </c>
      <c r="BO193" s="2" t="s">
        <v>80</v>
      </c>
      <c r="BP193" s="2" t="s">
        <v>80</v>
      </c>
    </row>
    <row r="194" spans="1:68" x14ac:dyDescent="0.25">
      <c r="A194">
        <v>193</v>
      </c>
      <c r="B194" s="1">
        <v>43150.143125000002</v>
      </c>
      <c r="C194" s="2" t="s">
        <v>582</v>
      </c>
      <c r="D194" s="3">
        <v>0.26805555555555555</v>
      </c>
      <c r="E194" s="2" t="s">
        <v>69</v>
      </c>
      <c r="F194">
        <v>1</v>
      </c>
      <c r="G194">
        <v>2018</v>
      </c>
      <c r="H194">
        <v>2</v>
      </c>
      <c r="I194">
        <v>19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 s="2" t="s">
        <v>585</v>
      </c>
      <c r="T194" s="2" t="s">
        <v>83</v>
      </c>
      <c r="U194" s="2" t="s">
        <v>586</v>
      </c>
      <c r="V194" s="2" t="s">
        <v>73</v>
      </c>
      <c r="W194">
        <v>1</v>
      </c>
      <c r="X194" s="2" t="s">
        <v>74</v>
      </c>
      <c r="Y194">
        <v>230</v>
      </c>
      <c r="Z194">
        <v>85</v>
      </c>
      <c r="AA194" s="2" t="s">
        <v>587</v>
      </c>
      <c r="AB194" s="2" t="s">
        <v>167</v>
      </c>
      <c r="AC194">
        <v>570009</v>
      </c>
      <c r="AD194" s="2" t="s">
        <v>87</v>
      </c>
      <c r="AE194">
        <v>315</v>
      </c>
      <c r="AF194" s="2" t="s">
        <v>588</v>
      </c>
      <c r="AG194" s="2" t="s">
        <v>589</v>
      </c>
      <c r="AH194">
        <v>17</v>
      </c>
      <c r="AI194">
        <v>391</v>
      </c>
      <c r="AJ194">
        <v>1909</v>
      </c>
      <c r="AK194" s="2">
        <f>Kaggle_Books_Selling_Records[[#This Row],[Cost Price]]/100</f>
        <v>19.09</v>
      </c>
      <c r="AL194" s="2" t="s">
        <v>80</v>
      </c>
      <c r="AM194" s="2" t="s">
        <v>80</v>
      </c>
      <c r="AN194" s="2" t="s">
        <v>80</v>
      </c>
      <c r="AO194" s="2" t="s">
        <v>80</v>
      </c>
      <c r="AP194" s="2" t="s">
        <v>80</v>
      </c>
      <c r="AQ194" s="2" t="s">
        <v>80</v>
      </c>
      <c r="AR194" s="2" t="s">
        <v>80</v>
      </c>
      <c r="AS194" s="2" t="s">
        <v>80</v>
      </c>
      <c r="AT194" s="2" t="s">
        <v>80</v>
      </c>
      <c r="AU194" s="2" t="s">
        <v>80</v>
      </c>
      <c r="AV194" s="2" t="s">
        <v>80</v>
      </c>
      <c r="AW194" s="2" t="s">
        <v>80</v>
      </c>
      <c r="AX194" s="2" t="s">
        <v>80</v>
      </c>
      <c r="AY194" s="2" t="s">
        <v>80</v>
      </c>
      <c r="AZ194" s="2" t="s">
        <v>80</v>
      </c>
      <c r="BA194" s="2" t="s">
        <v>80</v>
      </c>
      <c r="BB194" s="2" t="s">
        <v>80</v>
      </c>
      <c r="BC194" s="2" t="s">
        <v>80</v>
      </c>
      <c r="BD194" s="2" t="s">
        <v>80</v>
      </c>
      <c r="BE194" s="2" t="s">
        <v>80</v>
      </c>
      <c r="BF194" s="2" t="s">
        <v>80</v>
      </c>
      <c r="BG194" s="2" t="s">
        <v>80</v>
      </c>
      <c r="BH194" s="2" t="s">
        <v>80</v>
      </c>
      <c r="BI194" s="2" t="s">
        <v>80</v>
      </c>
      <c r="BJ194" s="2" t="s">
        <v>80</v>
      </c>
      <c r="BK194" s="2" t="s">
        <v>80</v>
      </c>
      <c r="BL194" s="2" t="s">
        <v>80</v>
      </c>
      <c r="BM194" s="2" t="s">
        <v>80</v>
      </c>
      <c r="BN194" s="2" t="s">
        <v>80</v>
      </c>
      <c r="BO194" s="2" t="s">
        <v>80</v>
      </c>
      <c r="BP194" s="2" t="s">
        <v>80</v>
      </c>
    </row>
    <row r="195" spans="1:68" x14ac:dyDescent="0.25">
      <c r="A195">
        <v>194</v>
      </c>
      <c r="B195" s="1">
        <v>43150.44195601852</v>
      </c>
      <c r="C195" s="2" t="s">
        <v>582</v>
      </c>
      <c r="D195" s="3">
        <v>0.56666666666666665</v>
      </c>
      <c r="E195" s="2" t="s">
        <v>69</v>
      </c>
      <c r="F195">
        <v>1</v>
      </c>
      <c r="G195">
        <v>2018</v>
      </c>
      <c r="H195">
        <v>2</v>
      </c>
      <c r="I195">
        <v>19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 s="2" t="s">
        <v>590</v>
      </c>
      <c r="T195" s="2" t="s">
        <v>83</v>
      </c>
      <c r="U195" s="2" t="s">
        <v>480</v>
      </c>
      <c r="V195" s="2" t="s">
        <v>73</v>
      </c>
      <c r="W195">
        <v>1</v>
      </c>
      <c r="X195" s="2" t="s">
        <v>74</v>
      </c>
      <c r="Y195">
        <v>723</v>
      </c>
      <c r="Z195">
        <v>85</v>
      </c>
      <c r="AA195" s="2" t="s">
        <v>473</v>
      </c>
      <c r="AB195" s="2" t="s">
        <v>154</v>
      </c>
      <c r="AC195">
        <v>302017</v>
      </c>
      <c r="AD195" s="2" t="s">
        <v>77</v>
      </c>
      <c r="AE195">
        <v>808</v>
      </c>
      <c r="AF195" s="2" t="s">
        <v>481</v>
      </c>
      <c r="AG195" s="2" t="s">
        <v>482</v>
      </c>
      <c r="AH195">
        <v>13</v>
      </c>
      <c r="AI195">
        <v>9399</v>
      </c>
      <c r="AJ195">
        <v>62901</v>
      </c>
      <c r="AK195" s="2">
        <f>Kaggle_Books_Selling_Records[[#This Row],[Cost Price]]/100</f>
        <v>629.01</v>
      </c>
      <c r="AL195" s="2" t="s">
        <v>80</v>
      </c>
      <c r="AM195" s="2" t="s">
        <v>80</v>
      </c>
      <c r="AN195" s="2" t="s">
        <v>80</v>
      </c>
      <c r="AO195" s="2" t="s">
        <v>80</v>
      </c>
      <c r="AP195" s="2" t="s">
        <v>80</v>
      </c>
      <c r="AQ195" s="2" t="s">
        <v>80</v>
      </c>
      <c r="AR195" s="2" t="s">
        <v>80</v>
      </c>
      <c r="AS195" s="2" t="s">
        <v>80</v>
      </c>
      <c r="AT195" s="2" t="s">
        <v>80</v>
      </c>
      <c r="AU195" s="2" t="s">
        <v>80</v>
      </c>
      <c r="AV195" s="2" t="s">
        <v>80</v>
      </c>
      <c r="AW195" s="2" t="s">
        <v>80</v>
      </c>
      <c r="AX195" s="2" t="s">
        <v>80</v>
      </c>
      <c r="AY195" s="2" t="s">
        <v>80</v>
      </c>
      <c r="AZ195" s="2" t="s">
        <v>80</v>
      </c>
      <c r="BA195" s="2" t="s">
        <v>80</v>
      </c>
      <c r="BB195" s="2" t="s">
        <v>80</v>
      </c>
      <c r="BC195" s="2" t="s">
        <v>80</v>
      </c>
      <c r="BD195" s="2" t="s">
        <v>80</v>
      </c>
      <c r="BE195" s="2" t="s">
        <v>80</v>
      </c>
      <c r="BF195" s="2" t="s">
        <v>80</v>
      </c>
      <c r="BG195" s="2" t="s">
        <v>80</v>
      </c>
      <c r="BH195" s="2" t="s">
        <v>80</v>
      </c>
      <c r="BI195" s="2" t="s">
        <v>80</v>
      </c>
      <c r="BJ195" s="2" t="s">
        <v>80</v>
      </c>
      <c r="BK195" s="2" t="s">
        <v>80</v>
      </c>
      <c r="BL195" s="2" t="s">
        <v>80</v>
      </c>
      <c r="BM195" s="2" t="s">
        <v>80</v>
      </c>
      <c r="BN195" s="2" t="s">
        <v>80</v>
      </c>
      <c r="BO195" s="2" t="s">
        <v>80</v>
      </c>
      <c r="BP195" s="2" t="s">
        <v>80</v>
      </c>
    </row>
    <row r="196" spans="1:68" x14ac:dyDescent="0.25">
      <c r="A196">
        <v>195</v>
      </c>
      <c r="B196" s="1">
        <v>43150.611203703702</v>
      </c>
      <c r="C196" s="2" t="s">
        <v>582</v>
      </c>
      <c r="D196" s="3">
        <v>0.73611111111111116</v>
      </c>
      <c r="E196" s="2" t="s">
        <v>69</v>
      </c>
      <c r="F196">
        <v>1</v>
      </c>
      <c r="G196">
        <v>2018</v>
      </c>
      <c r="H196">
        <v>2</v>
      </c>
      <c r="I196">
        <v>19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 s="2" t="s">
        <v>591</v>
      </c>
      <c r="T196" s="2" t="s">
        <v>71</v>
      </c>
      <c r="U196" s="2" t="s">
        <v>468</v>
      </c>
      <c r="V196" s="2" t="s">
        <v>73</v>
      </c>
      <c r="W196">
        <v>1</v>
      </c>
      <c r="X196" s="2" t="s">
        <v>74</v>
      </c>
      <c r="Y196">
        <v>576</v>
      </c>
      <c r="Z196">
        <v>85</v>
      </c>
      <c r="AA196" s="2" t="s">
        <v>592</v>
      </c>
      <c r="AB196" s="2" t="s">
        <v>154</v>
      </c>
      <c r="AC196">
        <v>313324</v>
      </c>
      <c r="AD196" s="2" t="s">
        <v>87</v>
      </c>
      <c r="AE196">
        <v>661</v>
      </c>
      <c r="AF196" s="2" t="s">
        <v>469</v>
      </c>
      <c r="AG196" s="2" t="s">
        <v>470</v>
      </c>
      <c r="AH196">
        <v>17</v>
      </c>
      <c r="AI196">
        <v>9792</v>
      </c>
      <c r="AJ196">
        <v>47808</v>
      </c>
      <c r="AK196" s="2">
        <f>Kaggle_Books_Selling_Records[[#This Row],[Cost Price]]/100</f>
        <v>478.08</v>
      </c>
      <c r="AL196" s="2" t="s">
        <v>80</v>
      </c>
      <c r="AM196" s="2" t="s">
        <v>80</v>
      </c>
      <c r="AN196" s="2" t="s">
        <v>80</v>
      </c>
      <c r="AO196" s="2" t="s">
        <v>80</v>
      </c>
      <c r="AP196" s="2" t="s">
        <v>80</v>
      </c>
      <c r="AQ196" s="2" t="s">
        <v>80</v>
      </c>
      <c r="AR196" s="2" t="s">
        <v>80</v>
      </c>
      <c r="AS196" s="2" t="s">
        <v>80</v>
      </c>
      <c r="AT196" s="2" t="s">
        <v>80</v>
      </c>
      <c r="AU196" s="2" t="s">
        <v>80</v>
      </c>
      <c r="AV196" s="2" t="s">
        <v>80</v>
      </c>
      <c r="AW196" s="2" t="s">
        <v>80</v>
      </c>
      <c r="AX196" s="2" t="s">
        <v>80</v>
      </c>
      <c r="AY196" s="2" t="s">
        <v>80</v>
      </c>
      <c r="AZ196" s="2" t="s">
        <v>80</v>
      </c>
      <c r="BA196" s="2" t="s">
        <v>80</v>
      </c>
      <c r="BB196" s="2" t="s">
        <v>80</v>
      </c>
      <c r="BC196" s="2" t="s">
        <v>80</v>
      </c>
      <c r="BD196" s="2" t="s">
        <v>80</v>
      </c>
      <c r="BE196" s="2" t="s">
        <v>80</v>
      </c>
      <c r="BF196" s="2" t="s">
        <v>80</v>
      </c>
      <c r="BG196" s="2" t="s">
        <v>80</v>
      </c>
      <c r="BH196" s="2" t="s">
        <v>80</v>
      </c>
      <c r="BI196" s="2" t="s">
        <v>80</v>
      </c>
      <c r="BJ196" s="2" t="s">
        <v>80</v>
      </c>
      <c r="BK196" s="2" t="s">
        <v>80</v>
      </c>
      <c r="BL196" s="2" t="s">
        <v>80</v>
      </c>
      <c r="BM196" s="2" t="s">
        <v>80</v>
      </c>
      <c r="BN196" s="2" t="s">
        <v>80</v>
      </c>
      <c r="BO196" s="2" t="s">
        <v>80</v>
      </c>
      <c r="BP196" s="2" t="s">
        <v>80</v>
      </c>
    </row>
    <row r="197" spans="1:68" x14ac:dyDescent="0.25">
      <c r="A197">
        <v>196</v>
      </c>
      <c r="B197" s="1">
        <v>43150.996840277781</v>
      </c>
      <c r="C197" s="2" t="s">
        <v>593</v>
      </c>
      <c r="D197" s="3">
        <v>0.12152777777777778</v>
      </c>
      <c r="E197" s="2" t="s">
        <v>69</v>
      </c>
      <c r="F197">
        <v>1</v>
      </c>
      <c r="G197">
        <v>2018</v>
      </c>
      <c r="H197">
        <v>2</v>
      </c>
      <c r="I197">
        <v>20</v>
      </c>
      <c r="J197">
        <v>0</v>
      </c>
      <c r="K197">
        <v>0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 s="2" t="s">
        <v>594</v>
      </c>
      <c r="T197" s="2" t="s">
        <v>71</v>
      </c>
      <c r="U197" s="2" t="s">
        <v>595</v>
      </c>
      <c r="V197" s="2" t="s">
        <v>73</v>
      </c>
      <c r="W197">
        <v>1</v>
      </c>
      <c r="X197" s="2" t="s">
        <v>74</v>
      </c>
      <c r="Y197">
        <v>725</v>
      </c>
      <c r="Z197">
        <v>85</v>
      </c>
      <c r="AA197" s="2" t="s">
        <v>301</v>
      </c>
      <c r="AB197" s="2" t="s">
        <v>151</v>
      </c>
      <c r="AC197">
        <v>411007</v>
      </c>
      <c r="AD197" s="2" t="s">
        <v>87</v>
      </c>
      <c r="AE197">
        <v>810</v>
      </c>
      <c r="AF197" s="2" t="s">
        <v>596</v>
      </c>
      <c r="AG197" s="2" t="s">
        <v>597</v>
      </c>
      <c r="AH197">
        <v>17</v>
      </c>
      <c r="AI197">
        <v>12325</v>
      </c>
      <c r="AJ197">
        <v>60175</v>
      </c>
      <c r="AK197" s="2">
        <f>Kaggle_Books_Selling_Records[[#This Row],[Cost Price]]/100</f>
        <v>601.75</v>
      </c>
      <c r="AL197" s="2" t="s">
        <v>80</v>
      </c>
      <c r="AM197" s="2" t="s">
        <v>80</v>
      </c>
      <c r="AN197" s="2" t="s">
        <v>80</v>
      </c>
      <c r="AO197" s="2" t="s">
        <v>80</v>
      </c>
      <c r="AP197" s="2" t="s">
        <v>80</v>
      </c>
      <c r="AQ197" s="2" t="s">
        <v>80</v>
      </c>
      <c r="AR197" s="2" t="s">
        <v>80</v>
      </c>
      <c r="AS197" s="2" t="s">
        <v>80</v>
      </c>
      <c r="AT197" s="2" t="s">
        <v>80</v>
      </c>
      <c r="AU197" s="2" t="s">
        <v>80</v>
      </c>
      <c r="AV197" s="2" t="s">
        <v>80</v>
      </c>
      <c r="AW197" s="2" t="s">
        <v>80</v>
      </c>
      <c r="AX197" s="2" t="s">
        <v>80</v>
      </c>
      <c r="AY197" s="2" t="s">
        <v>80</v>
      </c>
      <c r="AZ197" s="2" t="s">
        <v>80</v>
      </c>
      <c r="BA197" s="2" t="s">
        <v>80</v>
      </c>
      <c r="BB197" s="2" t="s">
        <v>80</v>
      </c>
      <c r="BC197" s="2" t="s">
        <v>80</v>
      </c>
      <c r="BD197" s="2" t="s">
        <v>80</v>
      </c>
      <c r="BE197" s="2" t="s">
        <v>80</v>
      </c>
      <c r="BF197" s="2" t="s">
        <v>80</v>
      </c>
      <c r="BG197" s="2" t="s">
        <v>80</v>
      </c>
      <c r="BH197" s="2" t="s">
        <v>80</v>
      </c>
      <c r="BI197" s="2" t="s">
        <v>80</v>
      </c>
      <c r="BJ197" s="2" t="s">
        <v>80</v>
      </c>
      <c r="BK197" s="2" t="s">
        <v>80</v>
      </c>
      <c r="BL197" s="2" t="s">
        <v>80</v>
      </c>
      <c r="BM197" s="2" t="s">
        <v>80</v>
      </c>
      <c r="BN197" s="2" t="s">
        <v>80</v>
      </c>
      <c r="BO197" s="2" t="s">
        <v>80</v>
      </c>
      <c r="BP197" s="2" t="s">
        <v>80</v>
      </c>
    </row>
    <row r="198" spans="1:68" x14ac:dyDescent="0.25">
      <c r="A198">
        <v>197</v>
      </c>
      <c r="B198" s="1">
        <v>43151.278692129628</v>
      </c>
      <c r="C198" s="2" t="s">
        <v>593</v>
      </c>
      <c r="D198" s="3">
        <v>0.40347222222222223</v>
      </c>
      <c r="E198" s="2" t="s">
        <v>69</v>
      </c>
      <c r="F198">
        <v>1</v>
      </c>
      <c r="G198">
        <v>2018</v>
      </c>
      <c r="H198">
        <v>2</v>
      </c>
      <c r="I198">
        <v>20</v>
      </c>
      <c r="J198">
        <v>0</v>
      </c>
      <c r="K198">
        <v>0</v>
      </c>
      <c r="L198">
        <v>2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 s="2" t="s">
        <v>598</v>
      </c>
      <c r="T198" s="2" t="s">
        <v>83</v>
      </c>
      <c r="U198" s="2" t="s">
        <v>480</v>
      </c>
      <c r="V198" s="2" t="s">
        <v>73</v>
      </c>
      <c r="W198">
        <v>1</v>
      </c>
      <c r="X198" s="2" t="s">
        <v>74</v>
      </c>
      <c r="Y198">
        <v>723</v>
      </c>
      <c r="Z198">
        <v>170</v>
      </c>
      <c r="AA198" s="2" t="s">
        <v>362</v>
      </c>
      <c r="AB198" s="2" t="s">
        <v>312</v>
      </c>
      <c r="AC198">
        <v>700107</v>
      </c>
      <c r="AD198" s="2" t="s">
        <v>77</v>
      </c>
      <c r="AE198">
        <v>893</v>
      </c>
      <c r="AF198" s="2" t="s">
        <v>481</v>
      </c>
      <c r="AG198" s="2" t="s">
        <v>482</v>
      </c>
      <c r="AH198">
        <v>13</v>
      </c>
      <c r="AI198">
        <v>9399</v>
      </c>
      <c r="AJ198">
        <v>62901</v>
      </c>
      <c r="AK198" s="2">
        <f>Kaggle_Books_Selling_Records[[#This Row],[Cost Price]]/100</f>
        <v>629.01</v>
      </c>
      <c r="AL198" s="2" t="s">
        <v>80</v>
      </c>
      <c r="AM198" s="2" t="s">
        <v>80</v>
      </c>
      <c r="AN198" s="2" t="s">
        <v>80</v>
      </c>
      <c r="AO198" s="2" t="s">
        <v>80</v>
      </c>
      <c r="AP198" s="2" t="s">
        <v>80</v>
      </c>
      <c r="AQ198" s="2" t="s">
        <v>80</v>
      </c>
      <c r="AR198" s="2" t="s">
        <v>80</v>
      </c>
      <c r="AS198" s="2" t="s">
        <v>80</v>
      </c>
      <c r="AT198" s="2" t="s">
        <v>80</v>
      </c>
      <c r="AU198" s="2" t="s">
        <v>80</v>
      </c>
      <c r="AV198" s="2" t="s">
        <v>80</v>
      </c>
      <c r="AW198" s="2" t="s">
        <v>80</v>
      </c>
      <c r="AX198" s="2" t="s">
        <v>80</v>
      </c>
      <c r="AY198" s="2" t="s">
        <v>80</v>
      </c>
      <c r="AZ198" s="2" t="s">
        <v>80</v>
      </c>
      <c r="BA198" s="2" t="s">
        <v>80</v>
      </c>
      <c r="BB198" s="2" t="s">
        <v>80</v>
      </c>
      <c r="BC198" s="2" t="s">
        <v>80</v>
      </c>
      <c r="BD198" s="2" t="s">
        <v>80</v>
      </c>
      <c r="BE198" s="2" t="s">
        <v>80</v>
      </c>
      <c r="BF198" s="2" t="s">
        <v>80</v>
      </c>
      <c r="BG198" s="2" t="s">
        <v>80</v>
      </c>
      <c r="BH198" s="2" t="s">
        <v>80</v>
      </c>
      <c r="BI198" s="2" t="s">
        <v>80</v>
      </c>
      <c r="BJ198" s="2" t="s">
        <v>80</v>
      </c>
      <c r="BK198" s="2" t="s">
        <v>80</v>
      </c>
      <c r="BL198" s="2" t="s">
        <v>80</v>
      </c>
      <c r="BM198" s="2" t="s">
        <v>80</v>
      </c>
      <c r="BN198" s="2" t="s">
        <v>80</v>
      </c>
      <c r="BO198" s="2" t="s">
        <v>80</v>
      </c>
      <c r="BP198" s="2" t="s">
        <v>80</v>
      </c>
    </row>
    <row r="199" spans="1:68" x14ac:dyDescent="0.25">
      <c r="A199">
        <v>198</v>
      </c>
      <c r="B199" s="1">
        <v>43151.543113425927</v>
      </c>
      <c r="C199" s="2" t="s">
        <v>593</v>
      </c>
      <c r="D199" s="3">
        <v>0.66805555555555551</v>
      </c>
      <c r="E199" s="2" t="s">
        <v>69</v>
      </c>
      <c r="F199">
        <v>1</v>
      </c>
      <c r="G199">
        <v>2018</v>
      </c>
      <c r="H199">
        <v>2</v>
      </c>
      <c r="I199">
        <v>20</v>
      </c>
      <c r="J199">
        <v>0</v>
      </c>
      <c r="K199">
        <v>0</v>
      </c>
      <c r="L199">
        <v>2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 s="2" t="s">
        <v>599</v>
      </c>
      <c r="T199" s="2" t="s">
        <v>71</v>
      </c>
      <c r="U199" s="2" t="s">
        <v>468</v>
      </c>
      <c r="V199" s="2" t="s">
        <v>73</v>
      </c>
      <c r="W199">
        <v>1</v>
      </c>
      <c r="X199" s="2" t="s">
        <v>74</v>
      </c>
      <c r="Y199">
        <v>576</v>
      </c>
      <c r="Z199">
        <v>85</v>
      </c>
      <c r="AA199" s="2" t="s">
        <v>600</v>
      </c>
      <c r="AB199" s="2" t="s">
        <v>154</v>
      </c>
      <c r="AC199">
        <v>333029</v>
      </c>
      <c r="AD199" s="2" t="s">
        <v>87</v>
      </c>
      <c r="AE199">
        <v>661</v>
      </c>
      <c r="AF199" s="2" t="s">
        <v>469</v>
      </c>
      <c r="AG199" s="2" t="s">
        <v>470</v>
      </c>
      <c r="AH199">
        <v>17</v>
      </c>
      <c r="AI199">
        <v>9792</v>
      </c>
      <c r="AJ199">
        <v>47808</v>
      </c>
      <c r="AK199" s="2">
        <f>Kaggle_Books_Selling_Records[[#This Row],[Cost Price]]/100</f>
        <v>478.08</v>
      </c>
      <c r="AL199" s="2" t="s">
        <v>80</v>
      </c>
      <c r="AM199" s="2" t="s">
        <v>80</v>
      </c>
      <c r="AN199" s="2" t="s">
        <v>80</v>
      </c>
      <c r="AO199" s="2" t="s">
        <v>80</v>
      </c>
      <c r="AP199" s="2" t="s">
        <v>80</v>
      </c>
      <c r="AQ199" s="2" t="s">
        <v>80</v>
      </c>
      <c r="AR199" s="2" t="s">
        <v>80</v>
      </c>
      <c r="AS199" s="2" t="s">
        <v>80</v>
      </c>
      <c r="AT199" s="2" t="s">
        <v>80</v>
      </c>
      <c r="AU199" s="2" t="s">
        <v>80</v>
      </c>
      <c r="AV199" s="2" t="s">
        <v>80</v>
      </c>
      <c r="AW199" s="2" t="s">
        <v>80</v>
      </c>
      <c r="AX199" s="2" t="s">
        <v>80</v>
      </c>
      <c r="AY199" s="2" t="s">
        <v>80</v>
      </c>
      <c r="AZ199" s="2" t="s">
        <v>80</v>
      </c>
      <c r="BA199" s="2" t="s">
        <v>80</v>
      </c>
      <c r="BB199" s="2" t="s">
        <v>80</v>
      </c>
      <c r="BC199" s="2" t="s">
        <v>80</v>
      </c>
      <c r="BD199" s="2" t="s">
        <v>80</v>
      </c>
      <c r="BE199" s="2" t="s">
        <v>80</v>
      </c>
      <c r="BF199" s="2" t="s">
        <v>80</v>
      </c>
      <c r="BG199" s="2" t="s">
        <v>80</v>
      </c>
      <c r="BH199" s="2" t="s">
        <v>80</v>
      </c>
      <c r="BI199" s="2" t="s">
        <v>80</v>
      </c>
      <c r="BJ199" s="2" t="s">
        <v>80</v>
      </c>
      <c r="BK199" s="2" t="s">
        <v>80</v>
      </c>
      <c r="BL199" s="2" t="s">
        <v>80</v>
      </c>
      <c r="BM199" s="2" t="s">
        <v>80</v>
      </c>
      <c r="BN199" s="2" t="s">
        <v>80</v>
      </c>
      <c r="BO199" s="2" t="s">
        <v>80</v>
      </c>
      <c r="BP199" s="2" t="s">
        <v>80</v>
      </c>
    </row>
    <row r="200" spans="1:68" x14ac:dyDescent="0.25">
      <c r="A200">
        <v>199</v>
      </c>
      <c r="B200" s="1">
        <v>43151.564525462964</v>
      </c>
      <c r="C200" s="2" t="s">
        <v>593</v>
      </c>
      <c r="D200" s="3">
        <v>0.68888888888888888</v>
      </c>
      <c r="E200" s="2" t="s">
        <v>69</v>
      </c>
      <c r="F200">
        <v>1</v>
      </c>
      <c r="G200">
        <v>2018</v>
      </c>
      <c r="H200">
        <v>2</v>
      </c>
      <c r="I200">
        <v>20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 s="2" t="s">
        <v>601</v>
      </c>
      <c r="T200" s="2" t="s">
        <v>83</v>
      </c>
      <c r="U200" s="2" t="s">
        <v>468</v>
      </c>
      <c r="V200" s="2" t="s">
        <v>73</v>
      </c>
      <c r="W200">
        <v>1</v>
      </c>
      <c r="X200" s="2" t="s">
        <v>74</v>
      </c>
      <c r="Y200">
        <v>576</v>
      </c>
      <c r="Z200">
        <v>85</v>
      </c>
      <c r="AA200" s="2" t="s">
        <v>602</v>
      </c>
      <c r="AB200" s="2" t="s">
        <v>154</v>
      </c>
      <c r="AC200">
        <v>342003</v>
      </c>
      <c r="AD200" s="2" t="s">
        <v>87</v>
      </c>
      <c r="AE200">
        <v>661</v>
      </c>
      <c r="AF200" s="2" t="s">
        <v>469</v>
      </c>
      <c r="AG200" s="2" t="s">
        <v>470</v>
      </c>
      <c r="AH200">
        <v>17</v>
      </c>
      <c r="AI200">
        <v>9792</v>
      </c>
      <c r="AJ200">
        <v>47808</v>
      </c>
      <c r="AK200" s="2">
        <f>Kaggle_Books_Selling_Records[[#This Row],[Cost Price]]/100</f>
        <v>478.08</v>
      </c>
      <c r="AL200" s="2" t="s">
        <v>80</v>
      </c>
      <c r="AM200" s="2" t="s">
        <v>80</v>
      </c>
      <c r="AN200" s="2" t="s">
        <v>80</v>
      </c>
      <c r="AO200" s="2" t="s">
        <v>80</v>
      </c>
      <c r="AP200" s="2" t="s">
        <v>80</v>
      </c>
      <c r="AQ200" s="2" t="s">
        <v>80</v>
      </c>
      <c r="AR200" s="2" t="s">
        <v>80</v>
      </c>
      <c r="AS200" s="2" t="s">
        <v>80</v>
      </c>
      <c r="AT200" s="2" t="s">
        <v>80</v>
      </c>
      <c r="AU200" s="2" t="s">
        <v>80</v>
      </c>
      <c r="AV200" s="2" t="s">
        <v>80</v>
      </c>
      <c r="AW200" s="2" t="s">
        <v>80</v>
      </c>
      <c r="AX200" s="2" t="s">
        <v>80</v>
      </c>
      <c r="AY200" s="2" t="s">
        <v>80</v>
      </c>
      <c r="AZ200" s="2" t="s">
        <v>80</v>
      </c>
      <c r="BA200" s="2" t="s">
        <v>80</v>
      </c>
      <c r="BB200" s="2" t="s">
        <v>80</v>
      </c>
      <c r="BC200" s="2" t="s">
        <v>80</v>
      </c>
      <c r="BD200" s="2" t="s">
        <v>80</v>
      </c>
      <c r="BE200" s="2" t="s">
        <v>80</v>
      </c>
      <c r="BF200" s="2" t="s">
        <v>80</v>
      </c>
      <c r="BG200" s="2" t="s">
        <v>80</v>
      </c>
      <c r="BH200" s="2" t="s">
        <v>80</v>
      </c>
      <c r="BI200" s="2" t="s">
        <v>80</v>
      </c>
      <c r="BJ200" s="2" t="s">
        <v>80</v>
      </c>
      <c r="BK200" s="2" t="s">
        <v>80</v>
      </c>
      <c r="BL200" s="2" t="s">
        <v>80</v>
      </c>
      <c r="BM200" s="2" t="s">
        <v>80</v>
      </c>
      <c r="BN200" s="2" t="s">
        <v>80</v>
      </c>
      <c r="BO200" s="2" t="s">
        <v>80</v>
      </c>
      <c r="BP200" s="2" t="s">
        <v>80</v>
      </c>
    </row>
    <row r="201" spans="1:68" x14ac:dyDescent="0.25">
      <c r="A201">
        <v>200</v>
      </c>
      <c r="B201" s="1">
        <v>43151.578958333332</v>
      </c>
      <c r="C201" s="2" t="s">
        <v>593</v>
      </c>
      <c r="D201" s="3">
        <v>0.70347222222222228</v>
      </c>
      <c r="E201" s="2" t="s">
        <v>69</v>
      </c>
      <c r="F201">
        <v>1</v>
      </c>
      <c r="G201">
        <v>2018</v>
      </c>
      <c r="H201">
        <v>2</v>
      </c>
      <c r="I201">
        <v>20</v>
      </c>
      <c r="J201">
        <v>0</v>
      </c>
      <c r="K201">
        <v>0</v>
      </c>
      <c r="L201">
        <v>2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 s="2" t="s">
        <v>603</v>
      </c>
      <c r="T201" s="2" t="s">
        <v>71</v>
      </c>
      <c r="U201" s="2" t="s">
        <v>586</v>
      </c>
      <c r="V201" s="2" t="s">
        <v>73</v>
      </c>
      <c r="W201">
        <v>1</v>
      </c>
      <c r="X201" s="2" t="s">
        <v>74</v>
      </c>
      <c r="Y201">
        <v>230</v>
      </c>
      <c r="Z201">
        <v>85</v>
      </c>
      <c r="AA201" s="2" t="s">
        <v>180</v>
      </c>
      <c r="AB201" s="2" t="s">
        <v>181</v>
      </c>
      <c r="AC201">
        <v>110014</v>
      </c>
      <c r="AD201" s="2" t="s">
        <v>87</v>
      </c>
      <c r="AE201">
        <v>315</v>
      </c>
      <c r="AF201" s="2" t="s">
        <v>588</v>
      </c>
      <c r="AG201" s="2" t="s">
        <v>589</v>
      </c>
      <c r="AH201">
        <v>17</v>
      </c>
      <c r="AI201">
        <v>391</v>
      </c>
      <c r="AJ201">
        <v>1909</v>
      </c>
      <c r="AK201" s="2">
        <f>Kaggle_Books_Selling_Records[[#This Row],[Cost Price]]/100</f>
        <v>19.09</v>
      </c>
      <c r="AL201" s="2" t="s">
        <v>80</v>
      </c>
      <c r="AM201" s="2" t="s">
        <v>80</v>
      </c>
      <c r="AN201" s="2" t="s">
        <v>80</v>
      </c>
      <c r="AO201" s="2" t="s">
        <v>80</v>
      </c>
      <c r="AP201" s="2" t="s">
        <v>80</v>
      </c>
      <c r="AQ201" s="2" t="s">
        <v>80</v>
      </c>
      <c r="AR201" s="2" t="s">
        <v>80</v>
      </c>
      <c r="AS201" s="2" t="s">
        <v>80</v>
      </c>
      <c r="AT201" s="2" t="s">
        <v>80</v>
      </c>
      <c r="AU201" s="2" t="s">
        <v>80</v>
      </c>
      <c r="AV201" s="2" t="s">
        <v>80</v>
      </c>
      <c r="AW201" s="2" t="s">
        <v>80</v>
      </c>
      <c r="AX201" s="2" t="s">
        <v>80</v>
      </c>
      <c r="AY201" s="2" t="s">
        <v>80</v>
      </c>
      <c r="AZ201" s="2" t="s">
        <v>80</v>
      </c>
      <c r="BA201" s="2" t="s">
        <v>80</v>
      </c>
      <c r="BB201" s="2" t="s">
        <v>80</v>
      </c>
      <c r="BC201" s="2" t="s">
        <v>80</v>
      </c>
      <c r="BD201" s="2" t="s">
        <v>80</v>
      </c>
      <c r="BE201" s="2" t="s">
        <v>80</v>
      </c>
      <c r="BF201" s="2" t="s">
        <v>80</v>
      </c>
      <c r="BG201" s="2" t="s">
        <v>80</v>
      </c>
      <c r="BH201" s="2" t="s">
        <v>80</v>
      </c>
      <c r="BI201" s="2" t="s">
        <v>80</v>
      </c>
      <c r="BJ201" s="2" t="s">
        <v>80</v>
      </c>
      <c r="BK201" s="2" t="s">
        <v>80</v>
      </c>
      <c r="BL201" s="2" t="s">
        <v>80</v>
      </c>
      <c r="BM201" s="2" t="s">
        <v>80</v>
      </c>
      <c r="BN201" s="2" t="s">
        <v>80</v>
      </c>
      <c r="BO201" s="2" t="s">
        <v>80</v>
      </c>
      <c r="BP201" s="2" t="s">
        <v>80</v>
      </c>
    </row>
    <row r="202" spans="1:68" x14ac:dyDescent="0.25">
      <c r="A202">
        <v>201</v>
      </c>
      <c r="B202" s="1">
        <v>43151.614386574074</v>
      </c>
      <c r="C202" s="2" t="s">
        <v>593</v>
      </c>
      <c r="D202" s="3">
        <v>0.73888888888888893</v>
      </c>
      <c r="E202" s="2" t="s">
        <v>69</v>
      </c>
      <c r="F202">
        <v>1</v>
      </c>
      <c r="G202">
        <v>2018</v>
      </c>
      <c r="H202">
        <v>2</v>
      </c>
      <c r="I202">
        <v>20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 s="2" t="s">
        <v>604</v>
      </c>
      <c r="T202" s="2" t="s">
        <v>71</v>
      </c>
      <c r="U202" s="2" t="s">
        <v>468</v>
      </c>
      <c r="V202" s="2" t="s">
        <v>73</v>
      </c>
      <c r="W202">
        <v>1</v>
      </c>
      <c r="X202" s="2" t="s">
        <v>74</v>
      </c>
      <c r="Y202">
        <v>576</v>
      </c>
      <c r="Z202">
        <v>85</v>
      </c>
      <c r="AA202" s="2" t="s">
        <v>605</v>
      </c>
      <c r="AB202" s="2" t="s">
        <v>151</v>
      </c>
      <c r="AC202">
        <v>413101</v>
      </c>
      <c r="AD202" s="2" t="s">
        <v>87</v>
      </c>
      <c r="AE202">
        <v>661</v>
      </c>
      <c r="AF202" s="2" t="s">
        <v>469</v>
      </c>
      <c r="AG202" s="2" t="s">
        <v>470</v>
      </c>
      <c r="AH202">
        <v>17</v>
      </c>
      <c r="AI202">
        <v>9792</v>
      </c>
      <c r="AJ202">
        <v>47808</v>
      </c>
      <c r="AK202" s="2">
        <f>Kaggle_Books_Selling_Records[[#This Row],[Cost Price]]/100</f>
        <v>478.08</v>
      </c>
      <c r="AL202" s="2" t="s">
        <v>80</v>
      </c>
      <c r="AM202" s="2" t="s">
        <v>80</v>
      </c>
      <c r="AN202" s="2" t="s">
        <v>80</v>
      </c>
      <c r="AO202" s="2" t="s">
        <v>80</v>
      </c>
      <c r="AP202" s="2" t="s">
        <v>80</v>
      </c>
      <c r="AQ202" s="2" t="s">
        <v>80</v>
      </c>
      <c r="AR202" s="2" t="s">
        <v>80</v>
      </c>
      <c r="AS202" s="2" t="s">
        <v>80</v>
      </c>
      <c r="AT202" s="2" t="s">
        <v>80</v>
      </c>
      <c r="AU202" s="2" t="s">
        <v>80</v>
      </c>
      <c r="AV202" s="2" t="s">
        <v>80</v>
      </c>
      <c r="AW202" s="2" t="s">
        <v>80</v>
      </c>
      <c r="AX202" s="2" t="s">
        <v>80</v>
      </c>
      <c r="AY202" s="2" t="s">
        <v>80</v>
      </c>
      <c r="AZ202" s="2" t="s">
        <v>80</v>
      </c>
      <c r="BA202" s="2" t="s">
        <v>80</v>
      </c>
      <c r="BB202" s="2" t="s">
        <v>80</v>
      </c>
      <c r="BC202" s="2" t="s">
        <v>80</v>
      </c>
      <c r="BD202" s="2" t="s">
        <v>80</v>
      </c>
      <c r="BE202" s="2" t="s">
        <v>80</v>
      </c>
      <c r="BF202" s="2" t="s">
        <v>80</v>
      </c>
      <c r="BG202" s="2" t="s">
        <v>80</v>
      </c>
      <c r="BH202" s="2" t="s">
        <v>80</v>
      </c>
      <c r="BI202" s="2" t="s">
        <v>80</v>
      </c>
      <c r="BJ202" s="2" t="s">
        <v>80</v>
      </c>
      <c r="BK202" s="2" t="s">
        <v>80</v>
      </c>
      <c r="BL202" s="2" t="s">
        <v>80</v>
      </c>
      <c r="BM202" s="2" t="s">
        <v>80</v>
      </c>
      <c r="BN202" s="2" t="s">
        <v>80</v>
      </c>
      <c r="BO202" s="2" t="s">
        <v>80</v>
      </c>
      <c r="BP202" s="2" t="s">
        <v>80</v>
      </c>
    </row>
    <row r="203" spans="1:68" x14ac:dyDescent="0.25">
      <c r="A203">
        <v>202</v>
      </c>
      <c r="B203" s="1">
        <v>43151.615694444445</v>
      </c>
      <c r="C203" s="2" t="s">
        <v>593</v>
      </c>
      <c r="D203" s="3">
        <v>0.74027777777777781</v>
      </c>
      <c r="E203" s="2" t="s">
        <v>69</v>
      </c>
      <c r="F203">
        <v>1</v>
      </c>
      <c r="G203">
        <v>2018</v>
      </c>
      <c r="H203">
        <v>2</v>
      </c>
      <c r="I203">
        <v>20</v>
      </c>
      <c r="J203">
        <v>0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</v>
      </c>
      <c r="S203" s="2" t="s">
        <v>606</v>
      </c>
      <c r="T203" s="2" t="s">
        <v>71</v>
      </c>
      <c r="U203" s="2" t="s">
        <v>468</v>
      </c>
      <c r="V203" s="2" t="s">
        <v>73</v>
      </c>
      <c r="W203">
        <v>1</v>
      </c>
      <c r="X203" s="2" t="s">
        <v>74</v>
      </c>
      <c r="Y203">
        <v>576</v>
      </c>
      <c r="Z203">
        <v>85</v>
      </c>
      <c r="AA203" s="2" t="s">
        <v>607</v>
      </c>
      <c r="AB203" s="2" t="s">
        <v>161</v>
      </c>
      <c r="AC203">
        <v>177001</v>
      </c>
      <c r="AD203" s="2" t="s">
        <v>87</v>
      </c>
      <c r="AE203">
        <v>661</v>
      </c>
      <c r="AF203" s="2" t="s">
        <v>469</v>
      </c>
      <c r="AG203" s="2" t="s">
        <v>470</v>
      </c>
      <c r="AH203">
        <v>17</v>
      </c>
      <c r="AI203">
        <v>9792</v>
      </c>
      <c r="AJ203">
        <v>47808</v>
      </c>
      <c r="AK203" s="2">
        <f>Kaggle_Books_Selling_Records[[#This Row],[Cost Price]]/100</f>
        <v>478.08</v>
      </c>
      <c r="AL203" s="2" t="s">
        <v>80</v>
      </c>
      <c r="AM203" s="2" t="s">
        <v>80</v>
      </c>
      <c r="AN203" s="2" t="s">
        <v>80</v>
      </c>
      <c r="AO203" s="2" t="s">
        <v>80</v>
      </c>
      <c r="AP203" s="2" t="s">
        <v>80</v>
      </c>
      <c r="AQ203" s="2" t="s">
        <v>80</v>
      </c>
      <c r="AR203" s="2" t="s">
        <v>80</v>
      </c>
      <c r="AS203" s="2" t="s">
        <v>80</v>
      </c>
      <c r="AT203" s="2" t="s">
        <v>80</v>
      </c>
      <c r="AU203" s="2" t="s">
        <v>80</v>
      </c>
      <c r="AV203" s="2" t="s">
        <v>80</v>
      </c>
      <c r="AW203" s="2" t="s">
        <v>80</v>
      </c>
      <c r="AX203" s="2" t="s">
        <v>80</v>
      </c>
      <c r="AY203" s="2" t="s">
        <v>80</v>
      </c>
      <c r="AZ203" s="2" t="s">
        <v>80</v>
      </c>
      <c r="BA203" s="2" t="s">
        <v>80</v>
      </c>
      <c r="BB203" s="2" t="s">
        <v>80</v>
      </c>
      <c r="BC203" s="2" t="s">
        <v>80</v>
      </c>
      <c r="BD203" s="2" t="s">
        <v>80</v>
      </c>
      <c r="BE203" s="2" t="s">
        <v>80</v>
      </c>
      <c r="BF203" s="2" t="s">
        <v>80</v>
      </c>
      <c r="BG203" s="2" t="s">
        <v>80</v>
      </c>
      <c r="BH203" s="2" t="s">
        <v>80</v>
      </c>
      <c r="BI203" s="2" t="s">
        <v>80</v>
      </c>
      <c r="BJ203" s="2" t="s">
        <v>80</v>
      </c>
      <c r="BK203" s="2" t="s">
        <v>80</v>
      </c>
      <c r="BL203" s="2" t="s">
        <v>80</v>
      </c>
      <c r="BM203" s="2" t="s">
        <v>80</v>
      </c>
      <c r="BN203" s="2" t="s">
        <v>80</v>
      </c>
      <c r="BO203" s="2" t="s">
        <v>80</v>
      </c>
      <c r="BP203" s="2" t="s">
        <v>80</v>
      </c>
    </row>
    <row r="204" spans="1:68" x14ac:dyDescent="0.25">
      <c r="A204">
        <v>203</v>
      </c>
      <c r="B204" s="1">
        <v>43151.647453703707</v>
      </c>
      <c r="C204" s="2" t="s">
        <v>593</v>
      </c>
      <c r="D204" s="3">
        <v>0.77222222222222225</v>
      </c>
      <c r="E204" s="2" t="s">
        <v>69</v>
      </c>
      <c r="F204">
        <v>1</v>
      </c>
      <c r="G204">
        <v>2018</v>
      </c>
      <c r="H204">
        <v>2</v>
      </c>
      <c r="I204">
        <v>20</v>
      </c>
      <c r="J204">
        <v>0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 s="2" t="s">
        <v>608</v>
      </c>
      <c r="T204" s="2" t="s">
        <v>83</v>
      </c>
      <c r="U204" s="2" t="s">
        <v>609</v>
      </c>
      <c r="V204" s="2" t="s">
        <v>73</v>
      </c>
      <c r="W204">
        <v>1</v>
      </c>
      <c r="X204" s="2" t="s">
        <v>74</v>
      </c>
      <c r="Y204">
        <v>315</v>
      </c>
      <c r="Z204">
        <v>85</v>
      </c>
      <c r="AA204" s="2" t="s">
        <v>610</v>
      </c>
      <c r="AB204" s="2" t="s">
        <v>137</v>
      </c>
      <c r="AC204">
        <v>201009</v>
      </c>
      <c r="AD204" s="2" t="s">
        <v>77</v>
      </c>
      <c r="AE204">
        <v>400</v>
      </c>
      <c r="AF204" s="2" t="s">
        <v>611</v>
      </c>
      <c r="AG204" s="2" t="s">
        <v>612</v>
      </c>
      <c r="AH204">
        <v>13</v>
      </c>
      <c r="AI204">
        <v>4095</v>
      </c>
      <c r="AJ204">
        <v>27405</v>
      </c>
      <c r="AK204" s="2">
        <f>Kaggle_Books_Selling_Records[[#This Row],[Cost Price]]/100</f>
        <v>274.05</v>
      </c>
      <c r="AL204" s="2" t="s">
        <v>80</v>
      </c>
      <c r="AM204" s="2" t="s">
        <v>80</v>
      </c>
      <c r="AN204" s="2" t="s">
        <v>80</v>
      </c>
      <c r="AO204" s="2" t="s">
        <v>80</v>
      </c>
      <c r="AP204" s="2" t="s">
        <v>80</v>
      </c>
      <c r="AQ204" s="2" t="s">
        <v>80</v>
      </c>
      <c r="AR204" s="2" t="s">
        <v>80</v>
      </c>
      <c r="AS204" s="2" t="s">
        <v>80</v>
      </c>
      <c r="AT204" s="2" t="s">
        <v>80</v>
      </c>
      <c r="AU204" s="2" t="s">
        <v>80</v>
      </c>
      <c r="AV204" s="2" t="s">
        <v>80</v>
      </c>
      <c r="AW204" s="2" t="s">
        <v>80</v>
      </c>
      <c r="AX204" s="2" t="s">
        <v>80</v>
      </c>
      <c r="AY204" s="2" t="s">
        <v>80</v>
      </c>
      <c r="AZ204" s="2" t="s">
        <v>80</v>
      </c>
      <c r="BA204" s="2" t="s">
        <v>80</v>
      </c>
      <c r="BB204" s="2" t="s">
        <v>80</v>
      </c>
      <c r="BC204" s="2" t="s">
        <v>80</v>
      </c>
      <c r="BD204" s="2" t="s">
        <v>80</v>
      </c>
      <c r="BE204" s="2" t="s">
        <v>80</v>
      </c>
      <c r="BF204" s="2" t="s">
        <v>80</v>
      </c>
      <c r="BG204" s="2" t="s">
        <v>80</v>
      </c>
      <c r="BH204" s="2" t="s">
        <v>80</v>
      </c>
      <c r="BI204" s="2" t="s">
        <v>80</v>
      </c>
      <c r="BJ204" s="2" t="s">
        <v>80</v>
      </c>
      <c r="BK204" s="2" t="s">
        <v>80</v>
      </c>
      <c r="BL204" s="2" t="s">
        <v>80</v>
      </c>
      <c r="BM204" s="2" t="s">
        <v>80</v>
      </c>
      <c r="BN204" s="2" t="s">
        <v>80</v>
      </c>
      <c r="BO204" s="2" t="s">
        <v>80</v>
      </c>
      <c r="BP204" s="2" t="s">
        <v>80</v>
      </c>
    </row>
    <row r="205" spans="1:68" x14ac:dyDescent="0.25">
      <c r="A205">
        <v>204</v>
      </c>
      <c r="B205" s="1">
        <v>43151.788530092592</v>
      </c>
      <c r="C205" s="2" t="s">
        <v>593</v>
      </c>
      <c r="D205" s="3">
        <v>0.91319444444444442</v>
      </c>
      <c r="E205" s="2" t="s">
        <v>69</v>
      </c>
      <c r="F205">
        <v>1</v>
      </c>
      <c r="G205">
        <v>2018</v>
      </c>
      <c r="H205">
        <v>2</v>
      </c>
      <c r="I205">
        <v>20</v>
      </c>
      <c r="J205">
        <v>0</v>
      </c>
      <c r="K205">
        <v>0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 s="2" t="s">
        <v>613</v>
      </c>
      <c r="T205" s="2" t="s">
        <v>83</v>
      </c>
      <c r="U205" s="2" t="s">
        <v>468</v>
      </c>
      <c r="V205" s="2" t="s">
        <v>73</v>
      </c>
      <c r="W205">
        <v>1</v>
      </c>
      <c r="X205" s="2" t="s">
        <v>74</v>
      </c>
      <c r="Y205">
        <v>576</v>
      </c>
      <c r="Z205">
        <v>85</v>
      </c>
      <c r="AA205" s="2" t="s">
        <v>614</v>
      </c>
      <c r="AB205" s="2" t="s">
        <v>137</v>
      </c>
      <c r="AC205">
        <v>206001</v>
      </c>
      <c r="AD205" s="2" t="s">
        <v>87</v>
      </c>
      <c r="AE205">
        <v>661</v>
      </c>
      <c r="AF205" s="2" t="s">
        <v>469</v>
      </c>
      <c r="AG205" s="2" t="s">
        <v>470</v>
      </c>
      <c r="AH205">
        <v>17</v>
      </c>
      <c r="AI205">
        <v>9792</v>
      </c>
      <c r="AJ205">
        <v>47808</v>
      </c>
      <c r="AK205" s="2">
        <f>Kaggle_Books_Selling_Records[[#This Row],[Cost Price]]/100</f>
        <v>478.08</v>
      </c>
      <c r="AL205" s="2" t="s">
        <v>80</v>
      </c>
      <c r="AM205" s="2" t="s">
        <v>80</v>
      </c>
      <c r="AN205" s="2" t="s">
        <v>80</v>
      </c>
      <c r="AO205" s="2" t="s">
        <v>80</v>
      </c>
      <c r="AP205" s="2" t="s">
        <v>80</v>
      </c>
      <c r="AQ205" s="2" t="s">
        <v>80</v>
      </c>
      <c r="AR205" s="2" t="s">
        <v>80</v>
      </c>
      <c r="AS205" s="2" t="s">
        <v>80</v>
      </c>
      <c r="AT205" s="2" t="s">
        <v>80</v>
      </c>
      <c r="AU205" s="2" t="s">
        <v>80</v>
      </c>
      <c r="AV205" s="2" t="s">
        <v>80</v>
      </c>
      <c r="AW205" s="2" t="s">
        <v>80</v>
      </c>
      <c r="AX205" s="2" t="s">
        <v>80</v>
      </c>
      <c r="AY205" s="2" t="s">
        <v>80</v>
      </c>
      <c r="AZ205" s="2" t="s">
        <v>80</v>
      </c>
      <c r="BA205" s="2" t="s">
        <v>80</v>
      </c>
      <c r="BB205" s="2" t="s">
        <v>80</v>
      </c>
      <c r="BC205" s="2" t="s">
        <v>80</v>
      </c>
      <c r="BD205" s="2" t="s">
        <v>80</v>
      </c>
      <c r="BE205" s="2" t="s">
        <v>80</v>
      </c>
      <c r="BF205" s="2" t="s">
        <v>80</v>
      </c>
      <c r="BG205" s="2" t="s">
        <v>80</v>
      </c>
      <c r="BH205" s="2" t="s">
        <v>80</v>
      </c>
      <c r="BI205" s="2" t="s">
        <v>80</v>
      </c>
      <c r="BJ205" s="2" t="s">
        <v>80</v>
      </c>
      <c r="BK205" s="2" t="s">
        <v>80</v>
      </c>
      <c r="BL205" s="2" t="s">
        <v>80</v>
      </c>
      <c r="BM205" s="2" t="s">
        <v>80</v>
      </c>
      <c r="BN205" s="2" t="s">
        <v>80</v>
      </c>
      <c r="BO205" s="2" t="s">
        <v>80</v>
      </c>
      <c r="BP205" s="2" t="s">
        <v>80</v>
      </c>
    </row>
    <row r="206" spans="1:68" x14ac:dyDescent="0.25">
      <c r="A206">
        <v>205</v>
      </c>
      <c r="B206" s="1">
        <v>43151.974918981483</v>
      </c>
      <c r="C206" s="2" t="s">
        <v>615</v>
      </c>
      <c r="D206" s="3">
        <v>9.930555555555555E-2</v>
      </c>
      <c r="E206" s="2" t="s">
        <v>69</v>
      </c>
      <c r="F206">
        <v>1</v>
      </c>
      <c r="G206">
        <v>2018</v>
      </c>
      <c r="H206">
        <v>2</v>
      </c>
      <c r="I206">
        <v>21</v>
      </c>
      <c r="J206">
        <v>0</v>
      </c>
      <c r="K206">
        <v>0</v>
      </c>
      <c r="L206">
        <v>3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 s="2" t="s">
        <v>616</v>
      </c>
      <c r="T206" s="2" t="s">
        <v>71</v>
      </c>
      <c r="U206" s="2" t="s">
        <v>480</v>
      </c>
      <c r="V206" s="2" t="s">
        <v>73</v>
      </c>
      <c r="W206">
        <v>1</v>
      </c>
      <c r="X206" s="2" t="s">
        <v>74</v>
      </c>
      <c r="Y206">
        <v>723</v>
      </c>
      <c r="Z206">
        <v>85</v>
      </c>
      <c r="AA206" s="2" t="s">
        <v>362</v>
      </c>
      <c r="AB206" s="2" t="s">
        <v>312</v>
      </c>
      <c r="AC206">
        <v>700107</v>
      </c>
      <c r="AD206" s="2" t="s">
        <v>77</v>
      </c>
      <c r="AE206">
        <v>808</v>
      </c>
      <c r="AF206" s="2" t="s">
        <v>481</v>
      </c>
      <c r="AG206" s="2" t="s">
        <v>482</v>
      </c>
      <c r="AH206">
        <v>13</v>
      </c>
      <c r="AI206">
        <v>9399</v>
      </c>
      <c r="AJ206">
        <v>62901</v>
      </c>
      <c r="AK206" s="2">
        <f>Kaggle_Books_Selling_Records[[#This Row],[Cost Price]]/100</f>
        <v>629.01</v>
      </c>
      <c r="AL206" s="2" t="s">
        <v>80</v>
      </c>
      <c r="AM206" s="2" t="s">
        <v>80</v>
      </c>
      <c r="AN206" s="2" t="s">
        <v>80</v>
      </c>
      <c r="AO206" s="2" t="s">
        <v>80</v>
      </c>
      <c r="AP206" s="2" t="s">
        <v>80</v>
      </c>
      <c r="AQ206" s="2" t="s">
        <v>80</v>
      </c>
      <c r="AR206" s="2" t="s">
        <v>80</v>
      </c>
      <c r="AS206" s="2" t="s">
        <v>80</v>
      </c>
      <c r="AT206" s="2" t="s">
        <v>80</v>
      </c>
      <c r="AU206" s="2" t="s">
        <v>80</v>
      </c>
      <c r="AV206" s="2" t="s">
        <v>80</v>
      </c>
      <c r="AW206" s="2" t="s">
        <v>80</v>
      </c>
      <c r="AX206" s="2" t="s">
        <v>80</v>
      </c>
      <c r="AY206" s="2" t="s">
        <v>80</v>
      </c>
      <c r="AZ206" s="2" t="s">
        <v>80</v>
      </c>
      <c r="BA206" s="2" t="s">
        <v>80</v>
      </c>
      <c r="BB206" s="2" t="s">
        <v>80</v>
      </c>
      <c r="BC206" s="2" t="s">
        <v>80</v>
      </c>
      <c r="BD206" s="2" t="s">
        <v>80</v>
      </c>
      <c r="BE206" s="2" t="s">
        <v>80</v>
      </c>
      <c r="BF206" s="2" t="s">
        <v>80</v>
      </c>
      <c r="BG206" s="2" t="s">
        <v>80</v>
      </c>
      <c r="BH206" s="2" t="s">
        <v>80</v>
      </c>
      <c r="BI206" s="2" t="s">
        <v>80</v>
      </c>
      <c r="BJ206" s="2" t="s">
        <v>80</v>
      </c>
      <c r="BK206" s="2" t="s">
        <v>80</v>
      </c>
      <c r="BL206" s="2" t="s">
        <v>80</v>
      </c>
      <c r="BM206" s="2" t="s">
        <v>80</v>
      </c>
      <c r="BN206" s="2" t="s">
        <v>80</v>
      </c>
      <c r="BO206" s="2" t="s">
        <v>80</v>
      </c>
      <c r="BP206" s="2" t="s">
        <v>80</v>
      </c>
    </row>
    <row r="207" spans="1:68" x14ac:dyDescent="0.25">
      <c r="A207">
        <v>206</v>
      </c>
      <c r="B207" s="1">
        <v>43152.002210648148</v>
      </c>
      <c r="C207" s="2" t="s">
        <v>615</v>
      </c>
      <c r="D207" s="3">
        <v>0.12708333333333333</v>
      </c>
      <c r="E207" s="2" t="s">
        <v>69</v>
      </c>
      <c r="F207">
        <v>1</v>
      </c>
      <c r="G207">
        <v>2018</v>
      </c>
      <c r="H207">
        <v>2</v>
      </c>
      <c r="I207">
        <v>21</v>
      </c>
      <c r="J207">
        <v>0</v>
      </c>
      <c r="K207">
        <v>0</v>
      </c>
      <c r="L207">
        <v>3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 s="2" t="s">
        <v>617</v>
      </c>
      <c r="T207" s="2" t="s">
        <v>71</v>
      </c>
      <c r="U207" s="2" t="s">
        <v>468</v>
      </c>
      <c r="V207" s="2" t="s">
        <v>73</v>
      </c>
      <c r="W207">
        <v>1</v>
      </c>
      <c r="X207" s="2" t="s">
        <v>74</v>
      </c>
      <c r="Y207">
        <v>576</v>
      </c>
      <c r="Z207">
        <v>85</v>
      </c>
      <c r="AA207" s="2" t="s">
        <v>618</v>
      </c>
      <c r="AB207" s="2" t="s">
        <v>151</v>
      </c>
      <c r="AC207">
        <v>416502</v>
      </c>
      <c r="AD207" s="2" t="s">
        <v>87</v>
      </c>
      <c r="AE207">
        <v>661</v>
      </c>
      <c r="AF207" s="2" t="s">
        <v>469</v>
      </c>
      <c r="AG207" s="2" t="s">
        <v>470</v>
      </c>
      <c r="AH207">
        <v>17</v>
      </c>
      <c r="AI207">
        <v>9792</v>
      </c>
      <c r="AJ207">
        <v>47808</v>
      </c>
      <c r="AK207" s="2">
        <f>Kaggle_Books_Selling_Records[[#This Row],[Cost Price]]/100</f>
        <v>478.08</v>
      </c>
      <c r="AL207" s="2" t="s">
        <v>80</v>
      </c>
      <c r="AM207" s="2" t="s">
        <v>80</v>
      </c>
      <c r="AN207" s="2" t="s">
        <v>80</v>
      </c>
      <c r="AO207" s="2" t="s">
        <v>80</v>
      </c>
      <c r="AP207" s="2" t="s">
        <v>80</v>
      </c>
      <c r="AQ207" s="2" t="s">
        <v>80</v>
      </c>
      <c r="AR207" s="2" t="s">
        <v>80</v>
      </c>
      <c r="AS207" s="2" t="s">
        <v>80</v>
      </c>
      <c r="AT207" s="2" t="s">
        <v>80</v>
      </c>
      <c r="AU207" s="2" t="s">
        <v>80</v>
      </c>
      <c r="AV207" s="2" t="s">
        <v>80</v>
      </c>
      <c r="AW207" s="2" t="s">
        <v>80</v>
      </c>
      <c r="AX207" s="2" t="s">
        <v>80</v>
      </c>
      <c r="AY207" s="2" t="s">
        <v>80</v>
      </c>
      <c r="AZ207" s="2" t="s">
        <v>80</v>
      </c>
      <c r="BA207" s="2" t="s">
        <v>80</v>
      </c>
      <c r="BB207" s="2" t="s">
        <v>80</v>
      </c>
      <c r="BC207" s="2" t="s">
        <v>80</v>
      </c>
      <c r="BD207" s="2" t="s">
        <v>80</v>
      </c>
      <c r="BE207" s="2" t="s">
        <v>80</v>
      </c>
      <c r="BF207" s="2" t="s">
        <v>80</v>
      </c>
      <c r="BG207" s="2" t="s">
        <v>80</v>
      </c>
      <c r="BH207" s="2" t="s">
        <v>80</v>
      </c>
      <c r="BI207" s="2" t="s">
        <v>80</v>
      </c>
      <c r="BJ207" s="2" t="s">
        <v>80</v>
      </c>
      <c r="BK207" s="2" t="s">
        <v>80</v>
      </c>
      <c r="BL207" s="2" t="s">
        <v>80</v>
      </c>
      <c r="BM207" s="2" t="s">
        <v>80</v>
      </c>
      <c r="BN207" s="2" t="s">
        <v>80</v>
      </c>
      <c r="BO207" s="2" t="s">
        <v>80</v>
      </c>
      <c r="BP207" s="2" t="s">
        <v>80</v>
      </c>
    </row>
    <row r="208" spans="1:68" x14ac:dyDescent="0.25">
      <c r="A208">
        <v>207</v>
      </c>
      <c r="B208" s="1">
        <v>43152.013518518521</v>
      </c>
      <c r="C208" s="2" t="s">
        <v>615</v>
      </c>
      <c r="D208" s="3">
        <v>0.13819444444444445</v>
      </c>
      <c r="E208" s="2" t="s">
        <v>69</v>
      </c>
      <c r="F208">
        <v>1</v>
      </c>
      <c r="G208">
        <v>2018</v>
      </c>
      <c r="H208">
        <v>2</v>
      </c>
      <c r="I208">
        <v>21</v>
      </c>
      <c r="J208">
        <v>0</v>
      </c>
      <c r="K208">
        <v>0</v>
      </c>
      <c r="L208">
        <v>3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 s="2" t="s">
        <v>619</v>
      </c>
      <c r="T208" s="2" t="s">
        <v>83</v>
      </c>
      <c r="U208" s="2" t="s">
        <v>165</v>
      </c>
      <c r="V208" s="2" t="s">
        <v>73</v>
      </c>
      <c r="W208">
        <v>1</v>
      </c>
      <c r="X208" s="2" t="s">
        <v>74</v>
      </c>
      <c r="Y208">
        <v>450</v>
      </c>
      <c r="Z208">
        <v>85</v>
      </c>
      <c r="AA208" s="2" t="s">
        <v>435</v>
      </c>
      <c r="AB208" s="2" t="s">
        <v>204</v>
      </c>
      <c r="AC208">
        <v>122002</v>
      </c>
      <c r="AD208" s="2" t="s">
        <v>87</v>
      </c>
      <c r="AE208">
        <v>535</v>
      </c>
      <c r="AF208" s="2" t="s">
        <v>168</v>
      </c>
      <c r="AG208" s="2" t="s">
        <v>169</v>
      </c>
      <c r="AH208">
        <v>17</v>
      </c>
      <c r="AI208">
        <v>765</v>
      </c>
      <c r="AJ208">
        <v>3735</v>
      </c>
      <c r="AK208" s="2">
        <f>Kaggle_Books_Selling_Records[[#This Row],[Cost Price]]/100</f>
        <v>37.35</v>
      </c>
      <c r="AL208" s="2" t="s">
        <v>80</v>
      </c>
      <c r="AM208" s="2" t="s">
        <v>80</v>
      </c>
      <c r="AN208" s="2" t="s">
        <v>80</v>
      </c>
      <c r="AO208" s="2" t="s">
        <v>80</v>
      </c>
      <c r="AP208" s="2" t="s">
        <v>80</v>
      </c>
      <c r="AQ208" s="2" t="s">
        <v>80</v>
      </c>
      <c r="AR208" s="2" t="s">
        <v>80</v>
      </c>
      <c r="AS208" s="2" t="s">
        <v>80</v>
      </c>
      <c r="AT208" s="2" t="s">
        <v>80</v>
      </c>
      <c r="AU208" s="2" t="s">
        <v>80</v>
      </c>
      <c r="AV208" s="2" t="s">
        <v>80</v>
      </c>
      <c r="AW208" s="2" t="s">
        <v>80</v>
      </c>
      <c r="AX208" s="2" t="s">
        <v>80</v>
      </c>
      <c r="AY208" s="2" t="s">
        <v>80</v>
      </c>
      <c r="AZ208" s="2" t="s">
        <v>80</v>
      </c>
      <c r="BA208" s="2" t="s">
        <v>80</v>
      </c>
      <c r="BB208" s="2" t="s">
        <v>80</v>
      </c>
      <c r="BC208" s="2" t="s">
        <v>80</v>
      </c>
      <c r="BD208" s="2" t="s">
        <v>80</v>
      </c>
      <c r="BE208" s="2" t="s">
        <v>80</v>
      </c>
      <c r="BF208" s="2" t="s">
        <v>80</v>
      </c>
      <c r="BG208" s="2" t="s">
        <v>80</v>
      </c>
      <c r="BH208" s="2" t="s">
        <v>80</v>
      </c>
      <c r="BI208" s="2" t="s">
        <v>80</v>
      </c>
      <c r="BJ208" s="2" t="s">
        <v>80</v>
      </c>
      <c r="BK208" s="2" t="s">
        <v>80</v>
      </c>
      <c r="BL208" s="2" t="s">
        <v>80</v>
      </c>
      <c r="BM208" s="2" t="s">
        <v>80</v>
      </c>
      <c r="BN208" s="2" t="s">
        <v>80</v>
      </c>
      <c r="BO208" s="2" t="s">
        <v>80</v>
      </c>
      <c r="BP208" s="2" t="s">
        <v>80</v>
      </c>
    </row>
    <row r="209" spans="1:68" x14ac:dyDescent="0.25">
      <c r="A209">
        <v>208</v>
      </c>
      <c r="B209" s="1">
        <v>43152.028657407405</v>
      </c>
      <c r="C209" s="2" t="s">
        <v>615</v>
      </c>
      <c r="D209" s="3">
        <v>0.15347222222222223</v>
      </c>
      <c r="E209" s="2" t="s">
        <v>69</v>
      </c>
      <c r="F209">
        <v>1</v>
      </c>
      <c r="G209">
        <v>2018</v>
      </c>
      <c r="H209">
        <v>2</v>
      </c>
      <c r="I209">
        <v>21</v>
      </c>
      <c r="J209">
        <v>0</v>
      </c>
      <c r="K209">
        <v>0</v>
      </c>
      <c r="L209">
        <v>3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 s="2" t="s">
        <v>620</v>
      </c>
      <c r="T209" s="2" t="s">
        <v>71</v>
      </c>
      <c r="U209" s="2" t="s">
        <v>468</v>
      </c>
      <c r="V209" s="2" t="s">
        <v>73</v>
      </c>
      <c r="W209">
        <v>1</v>
      </c>
      <c r="X209" s="2" t="s">
        <v>74</v>
      </c>
      <c r="Y209">
        <v>576</v>
      </c>
      <c r="Z209">
        <v>85</v>
      </c>
      <c r="AA209" s="2" t="s">
        <v>301</v>
      </c>
      <c r="AB209" s="2" t="s">
        <v>151</v>
      </c>
      <c r="AC209">
        <v>411001</v>
      </c>
      <c r="AD209" s="2" t="s">
        <v>87</v>
      </c>
      <c r="AE209">
        <v>661</v>
      </c>
      <c r="AF209" s="2" t="s">
        <v>469</v>
      </c>
      <c r="AG209" s="2" t="s">
        <v>470</v>
      </c>
      <c r="AH209">
        <v>17</v>
      </c>
      <c r="AI209">
        <v>9792</v>
      </c>
      <c r="AJ209">
        <v>47808</v>
      </c>
      <c r="AK209" s="2">
        <f>Kaggle_Books_Selling_Records[[#This Row],[Cost Price]]/100</f>
        <v>478.08</v>
      </c>
      <c r="AL209" s="2" t="s">
        <v>80</v>
      </c>
      <c r="AM209" s="2" t="s">
        <v>80</v>
      </c>
      <c r="AN209" s="2" t="s">
        <v>80</v>
      </c>
      <c r="AO209" s="2" t="s">
        <v>80</v>
      </c>
      <c r="AP209" s="2" t="s">
        <v>80</v>
      </c>
      <c r="AQ209" s="2" t="s">
        <v>80</v>
      </c>
      <c r="AR209" s="2" t="s">
        <v>80</v>
      </c>
      <c r="AS209" s="2" t="s">
        <v>80</v>
      </c>
      <c r="AT209" s="2" t="s">
        <v>80</v>
      </c>
      <c r="AU209" s="2" t="s">
        <v>80</v>
      </c>
      <c r="AV209" s="2" t="s">
        <v>80</v>
      </c>
      <c r="AW209" s="2" t="s">
        <v>80</v>
      </c>
      <c r="AX209" s="2" t="s">
        <v>80</v>
      </c>
      <c r="AY209" s="2" t="s">
        <v>80</v>
      </c>
      <c r="AZ209" s="2" t="s">
        <v>80</v>
      </c>
      <c r="BA209" s="2" t="s">
        <v>80</v>
      </c>
      <c r="BB209" s="2" t="s">
        <v>80</v>
      </c>
      <c r="BC209" s="2" t="s">
        <v>80</v>
      </c>
      <c r="BD209" s="2" t="s">
        <v>80</v>
      </c>
      <c r="BE209" s="2" t="s">
        <v>80</v>
      </c>
      <c r="BF209" s="2" t="s">
        <v>80</v>
      </c>
      <c r="BG209" s="2" t="s">
        <v>80</v>
      </c>
      <c r="BH209" s="2" t="s">
        <v>80</v>
      </c>
      <c r="BI209" s="2" t="s">
        <v>80</v>
      </c>
      <c r="BJ209" s="2" t="s">
        <v>80</v>
      </c>
      <c r="BK209" s="2" t="s">
        <v>80</v>
      </c>
      <c r="BL209" s="2" t="s">
        <v>80</v>
      </c>
      <c r="BM209" s="2" t="s">
        <v>80</v>
      </c>
      <c r="BN209" s="2" t="s">
        <v>80</v>
      </c>
      <c r="BO209" s="2" t="s">
        <v>80</v>
      </c>
      <c r="BP209" s="2" t="s">
        <v>80</v>
      </c>
    </row>
    <row r="210" spans="1:68" x14ac:dyDescent="0.25">
      <c r="A210">
        <v>209</v>
      </c>
      <c r="B210" s="1">
        <v>43152.03224537037</v>
      </c>
      <c r="C210" s="2" t="s">
        <v>615</v>
      </c>
      <c r="D210" s="3">
        <v>0.15694444444444444</v>
      </c>
      <c r="E210" s="2" t="s">
        <v>69</v>
      </c>
      <c r="F210">
        <v>1</v>
      </c>
      <c r="G210">
        <v>2018</v>
      </c>
      <c r="H210">
        <v>2</v>
      </c>
      <c r="I210">
        <v>21</v>
      </c>
      <c r="J210">
        <v>0</v>
      </c>
      <c r="K210">
        <v>0</v>
      </c>
      <c r="L210">
        <v>3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1</v>
      </c>
      <c r="S210" s="2" t="s">
        <v>621</v>
      </c>
      <c r="T210" s="2" t="s">
        <v>71</v>
      </c>
      <c r="U210" s="2" t="s">
        <v>468</v>
      </c>
      <c r="V210" s="2" t="s">
        <v>73</v>
      </c>
      <c r="W210">
        <v>1</v>
      </c>
      <c r="X210" s="2" t="s">
        <v>74</v>
      </c>
      <c r="Y210">
        <v>576</v>
      </c>
      <c r="Z210">
        <v>85</v>
      </c>
      <c r="AA210" s="2" t="s">
        <v>622</v>
      </c>
      <c r="AB210" s="2" t="s">
        <v>312</v>
      </c>
      <c r="AC210">
        <v>722102</v>
      </c>
      <c r="AD210" s="2" t="s">
        <v>87</v>
      </c>
      <c r="AE210">
        <v>661</v>
      </c>
      <c r="AF210" s="2" t="s">
        <v>469</v>
      </c>
      <c r="AG210" s="2" t="s">
        <v>470</v>
      </c>
      <c r="AH210">
        <v>17</v>
      </c>
      <c r="AI210">
        <v>9792</v>
      </c>
      <c r="AJ210">
        <v>47808</v>
      </c>
      <c r="AK210" s="2">
        <f>Kaggle_Books_Selling_Records[[#This Row],[Cost Price]]/100</f>
        <v>478.08</v>
      </c>
      <c r="AL210" s="2" t="s">
        <v>80</v>
      </c>
      <c r="AM210" s="2" t="s">
        <v>80</v>
      </c>
      <c r="AN210" s="2" t="s">
        <v>80</v>
      </c>
      <c r="AO210" s="2" t="s">
        <v>80</v>
      </c>
      <c r="AP210" s="2" t="s">
        <v>80</v>
      </c>
      <c r="AQ210" s="2" t="s">
        <v>80</v>
      </c>
      <c r="AR210" s="2" t="s">
        <v>80</v>
      </c>
      <c r="AS210" s="2" t="s">
        <v>80</v>
      </c>
      <c r="AT210" s="2" t="s">
        <v>80</v>
      </c>
      <c r="AU210" s="2" t="s">
        <v>80</v>
      </c>
      <c r="AV210" s="2" t="s">
        <v>80</v>
      </c>
      <c r="AW210" s="2" t="s">
        <v>80</v>
      </c>
      <c r="AX210" s="2" t="s">
        <v>80</v>
      </c>
      <c r="AY210" s="2" t="s">
        <v>80</v>
      </c>
      <c r="AZ210" s="2" t="s">
        <v>80</v>
      </c>
      <c r="BA210" s="2" t="s">
        <v>80</v>
      </c>
      <c r="BB210" s="2" t="s">
        <v>80</v>
      </c>
      <c r="BC210" s="2" t="s">
        <v>80</v>
      </c>
      <c r="BD210" s="2" t="s">
        <v>80</v>
      </c>
      <c r="BE210" s="2" t="s">
        <v>80</v>
      </c>
      <c r="BF210" s="2" t="s">
        <v>80</v>
      </c>
      <c r="BG210" s="2" t="s">
        <v>80</v>
      </c>
      <c r="BH210" s="2" t="s">
        <v>80</v>
      </c>
      <c r="BI210" s="2" t="s">
        <v>80</v>
      </c>
      <c r="BJ210" s="2" t="s">
        <v>80</v>
      </c>
      <c r="BK210" s="2" t="s">
        <v>80</v>
      </c>
      <c r="BL210" s="2" t="s">
        <v>80</v>
      </c>
      <c r="BM210" s="2" t="s">
        <v>80</v>
      </c>
      <c r="BN210" s="2" t="s">
        <v>80</v>
      </c>
      <c r="BO210" s="2" t="s">
        <v>80</v>
      </c>
      <c r="BP210" s="2" t="s">
        <v>80</v>
      </c>
    </row>
    <row r="211" spans="1:68" x14ac:dyDescent="0.25">
      <c r="A211">
        <v>210</v>
      </c>
      <c r="B211" s="1">
        <v>43152.080706018518</v>
      </c>
      <c r="C211" s="2" t="s">
        <v>615</v>
      </c>
      <c r="D211" s="3">
        <v>0.20555555555555555</v>
      </c>
      <c r="E211" s="2" t="s">
        <v>69</v>
      </c>
      <c r="F211">
        <v>1</v>
      </c>
      <c r="G211">
        <v>2018</v>
      </c>
      <c r="H211">
        <v>2</v>
      </c>
      <c r="I211">
        <v>21</v>
      </c>
      <c r="J211">
        <v>0</v>
      </c>
      <c r="K211">
        <v>0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 s="2" t="s">
        <v>623</v>
      </c>
      <c r="T211" s="2" t="s">
        <v>83</v>
      </c>
      <c r="U211" s="2" t="s">
        <v>468</v>
      </c>
      <c r="V211" s="2" t="s">
        <v>73</v>
      </c>
      <c r="W211">
        <v>2</v>
      </c>
      <c r="X211" s="2" t="s">
        <v>74</v>
      </c>
      <c r="Y211">
        <v>1152</v>
      </c>
      <c r="Z211">
        <v>170</v>
      </c>
      <c r="AA211" s="2" t="s">
        <v>192</v>
      </c>
      <c r="AB211" s="2" t="s">
        <v>151</v>
      </c>
      <c r="AC211">
        <v>400077</v>
      </c>
      <c r="AD211" s="2" t="s">
        <v>87</v>
      </c>
      <c r="AE211">
        <v>1322</v>
      </c>
      <c r="AF211" s="2" t="s">
        <v>469</v>
      </c>
      <c r="AG211" s="2" t="s">
        <v>470</v>
      </c>
      <c r="AH211">
        <v>17</v>
      </c>
      <c r="AI211">
        <v>19584</v>
      </c>
      <c r="AJ211">
        <v>95616</v>
      </c>
      <c r="AK211" s="2">
        <f>Kaggle_Books_Selling_Records[[#This Row],[Cost Price]]/100</f>
        <v>956.16</v>
      </c>
      <c r="AL211" s="2" t="s">
        <v>80</v>
      </c>
      <c r="AM211" s="2" t="s">
        <v>80</v>
      </c>
      <c r="AN211" s="2" t="s">
        <v>80</v>
      </c>
      <c r="AO211" s="2" t="s">
        <v>80</v>
      </c>
      <c r="AP211" s="2" t="s">
        <v>80</v>
      </c>
      <c r="AQ211" s="2" t="s">
        <v>80</v>
      </c>
      <c r="AR211" s="2" t="s">
        <v>80</v>
      </c>
      <c r="AS211" s="2" t="s">
        <v>80</v>
      </c>
      <c r="AT211" s="2" t="s">
        <v>80</v>
      </c>
      <c r="AU211" s="2" t="s">
        <v>80</v>
      </c>
      <c r="AV211" s="2" t="s">
        <v>80</v>
      </c>
      <c r="AW211" s="2" t="s">
        <v>80</v>
      </c>
      <c r="AX211" s="2" t="s">
        <v>80</v>
      </c>
      <c r="AY211" s="2" t="s">
        <v>80</v>
      </c>
      <c r="AZ211" s="2" t="s">
        <v>80</v>
      </c>
      <c r="BA211" s="2" t="s">
        <v>80</v>
      </c>
      <c r="BB211" s="2" t="s">
        <v>80</v>
      </c>
      <c r="BC211" s="2" t="s">
        <v>80</v>
      </c>
      <c r="BD211" s="2" t="s">
        <v>80</v>
      </c>
      <c r="BE211" s="2" t="s">
        <v>80</v>
      </c>
      <c r="BF211" s="2" t="s">
        <v>80</v>
      </c>
      <c r="BG211" s="2" t="s">
        <v>80</v>
      </c>
      <c r="BH211" s="2" t="s">
        <v>80</v>
      </c>
      <c r="BI211" s="2" t="s">
        <v>80</v>
      </c>
      <c r="BJ211" s="2" t="s">
        <v>80</v>
      </c>
      <c r="BK211" s="2" t="s">
        <v>80</v>
      </c>
      <c r="BL211" s="2" t="s">
        <v>80</v>
      </c>
      <c r="BM211" s="2" t="s">
        <v>80</v>
      </c>
      <c r="BN211" s="2" t="s">
        <v>80</v>
      </c>
      <c r="BO211" s="2" t="s">
        <v>80</v>
      </c>
      <c r="BP211" s="2" t="s">
        <v>80</v>
      </c>
    </row>
    <row r="212" spans="1:68" x14ac:dyDescent="0.25">
      <c r="A212">
        <v>211</v>
      </c>
      <c r="B212" s="1">
        <v>43152.087372685186</v>
      </c>
      <c r="C212" s="2" t="s">
        <v>615</v>
      </c>
      <c r="D212" s="3">
        <v>0.21180555555555555</v>
      </c>
      <c r="E212" s="2" t="s">
        <v>69</v>
      </c>
      <c r="F212">
        <v>1</v>
      </c>
      <c r="G212">
        <v>2018</v>
      </c>
      <c r="H212">
        <v>2</v>
      </c>
      <c r="I212">
        <v>21</v>
      </c>
      <c r="J212">
        <v>0</v>
      </c>
      <c r="K212">
        <v>0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 s="2" t="s">
        <v>624</v>
      </c>
      <c r="T212" s="2" t="s">
        <v>83</v>
      </c>
      <c r="U212" s="2" t="s">
        <v>468</v>
      </c>
      <c r="V212" s="2" t="s">
        <v>73</v>
      </c>
      <c r="W212">
        <v>1</v>
      </c>
      <c r="X212" s="2" t="s">
        <v>74</v>
      </c>
      <c r="Y212">
        <v>576</v>
      </c>
      <c r="Z212">
        <v>85</v>
      </c>
      <c r="AA212" s="2" t="s">
        <v>625</v>
      </c>
      <c r="AB212" s="2" t="s">
        <v>151</v>
      </c>
      <c r="AC212">
        <v>413401</v>
      </c>
      <c r="AD212" s="2" t="s">
        <v>87</v>
      </c>
      <c r="AE212">
        <v>661</v>
      </c>
      <c r="AF212" s="2" t="s">
        <v>469</v>
      </c>
      <c r="AG212" s="2" t="s">
        <v>470</v>
      </c>
      <c r="AH212">
        <v>17</v>
      </c>
      <c r="AI212">
        <v>9792</v>
      </c>
      <c r="AJ212">
        <v>47808</v>
      </c>
      <c r="AK212" s="2">
        <f>Kaggle_Books_Selling_Records[[#This Row],[Cost Price]]/100</f>
        <v>478.08</v>
      </c>
      <c r="AL212" s="2" t="s">
        <v>80</v>
      </c>
      <c r="AM212" s="2" t="s">
        <v>80</v>
      </c>
      <c r="AN212" s="2" t="s">
        <v>80</v>
      </c>
      <c r="AO212" s="2" t="s">
        <v>80</v>
      </c>
      <c r="AP212" s="2" t="s">
        <v>80</v>
      </c>
      <c r="AQ212" s="2" t="s">
        <v>80</v>
      </c>
      <c r="AR212" s="2" t="s">
        <v>80</v>
      </c>
      <c r="AS212" s="2" t="s">
        <v>80</v>
      </c>
      <c r="AT212" s="2" t="s">
        <v>80</v>
      </c>
      <c r="AU212" s="2" t="s">
        <v>80</v>
      </c>
      <c r="AV212" s="2" t="s">
        <v>80</v>
      </c>
      <c r="AW212" s="2" t="s">
        <v>80</v>
      </c>
      <c r="AX212" s="2" t="s">
        <v>80</v>
      </c>
      <c r="AY212" s="2" t="s">
        <v>80</v>
      </c>
      <c r="AZ212" s="2" t="s">
        <v>80</v>
      </c>
      <c r="BA212" s="2" t="s">
        <v>80</v>
      </c>
      <c r="BB212" s="2" t="s">
        <v>80</v>
      </c>
      <c r="BC212" s="2" t="s">
        <v>80</v>
      </c>
      <c r="BD212" s="2" t="s">
        <v>80</v>
      </c>
      <c r="BE212" s="2" t="s">
        <v>80</v>
      </c>
      <c r="BF212" s="2" t="s">
        <v>80</v>
      </c>
      <c r="BG212" s="2" t="s">
        <v>80</v>
      </c>
      <c r="BH212" s="2" t="s">
        <v>80</v>
      </c>
      <c r="BI212" s="2" t="s">
        <v>80</v>
      </c>
      <c r="BJ212" s="2" t="s">
        <v>80</v>
      </c>
      <c r="BK212" s="2" t="s">
        <v>80</v>
      </c>
      <c r="BL212" s="2" t="s">
        <v>80</v>
      </c>
      <c r="BM212" s="2" t="s">
        <v>80</v>
      </c>
      <c r="BN212" s="2" t="s">
        <v>80</v>
      </c>
      <c r="BO212" s="2" t="s">
        <v>80</v>
      </c>
      <c r="BP212" s="2" t="s">
        <v>80</v>
      </c>
    </row>
    <row r="213" spans="1:68" x14ac:dyDescent="0.25">
      <c r="A213">
        <v>212</v>
      </c>
      <c r="B213" s="1">
        <v>43152.452175925922</v>
      </c>
      <c r="C213" s="2" t="s">
        <v>615</v>
      </c>
      <c r="D213" s="3">
        <v>0.57708333333333328</v>
      </c>
      <c r="E213" s="2" t="s">
        <v>69</v>
      </c>
      <c r="F213">
        <v>1</v>
      </c>
      <c r="G213">
        <v>2018</v>
      </c>
      <c r="H213">
        <v>2</v>
      </c>
      <c r="I213">
        <v>21</v>
      </c>
      <c r="J213">
        <v>0</v>
      </c>
      <c r="K213">
        <v>0</v>
      </c>
      <c r="L213">
        <v>3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 s="2" t="s">
        <v>626</v>
      </c>
      <c r="T213" s="2" t="s">
        <v>71</v>
      </c>
      <c r="U213" s="2" t="s">
        <v>366</v>
      </c>
      <c r="V213" s="2" t="s">
        <v>73</v>
      </c>
      <c r="W213">
        <v>1</v>
      </c>
      <c r="X213" s="2" t="s">
        <v>74</v>
      </c>
      <c r="Y213">
        <v>600</v>
      </c>
      <c r="Z213">
        <v>85</v>
      </c>
      <c r="AA213" s="2" t="s">
        <v>627</v>
      </c>
      <c r="AB213" s="2" t="s">
        <v>167</v>
      </c>
      <c r="AC213">
        <v>576214</v>
      </c>
      <c r="AD213" s="2" t="s">
        <v>87</v>
      </c>
      <c r="AE213">
        <v>685</v>
      </c>
      <c r="AF213" s="2" t="s">
        <v>368</v>
      </c>
      <c r="AG213" s="2" t="s">
        <v>246</v>
      </c>
      <c r="AH213">
        <v>17</v>
      </c>
      <c r="AI213">
        <v>102</v>
      </c>
      <c r="AJ213">
        <v>498</v>
      </c>
      <c r="AK213" s="2">
        <f>Kaggle_Books_Selling_Records[[#This Row],[Cost Price]]/100</f>
        <v>4.9800000000000004</v>
      </c>
      <c r="AL213" s="2" t="s">
        <v>80</v>
      </c>
      <c r="AM213" s="2" t="s">
        <v>80</v>
      </c>
      <c r="AN213" s="2" t="s">
        <v>80</v>
      </c>
      <c r="AO213" s="2" t="s">
        <v>80</v>
      </c>
      <c r="AP213" s="2" t="s">
        <v>80</v>
      </c>
      <c r="AQ213" s="2" t="s">
        <v>80</v>
      </c>
      <c r="AR213" s="2" t="s">
        <v>80</v>
      </c>
      <c r="AS213" s="2" t="s">
        <v>80</v>
      </c>
      <c r="AT213" s="2" t="s">
        <v>80</v>
      </c>
      <c r="AU213" s="2" t="s">
        <v>80</v>
      </c>
      <c r="AV213" s="2" t="s">
        <v>80</v>
      </c>
      <c r="AW213" s="2" t="s">
        <v>80</v>
      </c>
      <c r="AX213" s="2" t="s">
        <v>80</v>
      </c>
      <c r="AY213" s="2" t="s">
        <v>80</v>
      </c>
      <c r="AZ213" s="2" t="s">
        <v>80</v>
      </c>
      <c r="BA213" s="2" t="s">
        <v>80</v>
      </c>
      <c r="BB213" s="2" t="s">
        <v>80</v>
      </c>
      <c r="BC213" s="2" t="s">
        <v>80</v>
      </c>
      <c r="BD213" s="2" t="s">
        <v>80</v>
      </c>
      <c r="BE213" s="2" t="s">
        <v>80</v>
      </c>
      <c r="BF213" s="2" t="s">
        <v>80</v>
      </c>
      <c r="BG213" s="2" t="s">
        <v>80</v>
      </c>
      <c r="BH213" s="2" t="s">
        <v>80</v>
      </c>
      <c r="BI213" s="2" t="s">
        <v>80</v>
      </c>
      <c r="BJ213" s="2" t="s">
        <v>80</v>
      </c>
      <c r="BK213" s="2" t="s">
        <v>80</v>
      </c>
      <c r="BL213" s="2" t="s">
        <v>80</v>
      </c>
      <c r="BM213" s="2" t="s">
        <v>80</v>
      </c>
      <c r="BN213" s="2" t="s">
        <v>80</v>
      </c>
      <c r="BO213" s="2" t="s">
        <v>80</v>
      </c>
      <c r="BP213" s="2" t="s">
        <v>80</v>
      </c>
    </row>
    <row r="214" spans="1:68" x14ac:dyDescent="0.25">
      <c r="A214">
        <v>213</v>
      </c>
      <c r="B214" s="1">
        <v>43152.607951388891</v>
      </c>
      <c r="C214" s="2" t="s">
        <v>615</v>
      </c>
      <c r="D214" s="3">
        <v>0.73263888888888884</v>
      </c>
      <c r="E214" s="2" t="s">
        <v>69</v>
      </c>
      <c r="F214">
        <v>1</v>
      </c>
      <c r="G214">
        <v>2018</v>
      </c>
      <c r="H214">
        <v>2</v>
      </c>
      <c r="I214">
        <v>21</v>
      </c>
      <c r="J214">
        <v>0</v>
      </c>
      <c r="K214">
        <v>0</v>
      </c>
      <c r="L214">
        <v>3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1</v>
      </c>
      <c r="S214" s="2" t="s">
        <v>628</v>
      </c>
      <c r="T214" s="2" t="s">
        <v>71</v>
      </c>
      <c r="U214" s="2" t="s">
        <v>468</v>
      </c>
      <c r="V214" s="2" t="s">
        <v>73</v>
      </c>
      <c r="W214">
        <v>1</v>
      </c>
      <c r="X214" s="2" t="s">
        <v>74</v>
      </c>
      <c r="Y214">
        <v>576</v>
      </c>
      <c r="Z214">
        <v>85</v>
      </c>
      <c r="AA214" s="2" t="s">
        <v>192</v>
      </c>
      <c r="AB214" s="2" t="s">
        <v>151</v>
      </c>
      <c r="AC214">
        <v>400072</v>
      </c>
      <c r="AD214" s="2" t="s">
        <v>87</v>
      </c>
      <c r="AE214">
        <v>661</v>
      </c>
      <c r="AF214" s="2" t="s">
        <v>469</v>
      </c>
      <c r="AG214" s="2" t="s">
        <v>470</v>
      </c>
      <c r="AH214">
        <v>17</v>
      </c>
      <c r="AI214">
        <v>9792</v>
      </c>
      <c r="AJ214">
        <v>47808</v>
      </c>
      <c r="AK214" s="2">
        <f>Kaggle_Books_Selling_Records[[#This Row],[Cost Price]]/100</f>
        <v>478.08</v>
      </c>
      <c r="AL214" s="2" t="s">
        <v>80</v>
      </c>
      <c r="AM214" s="2" t="s">
        <v>80</v>
      </c>
      <c r="AN214" s="2" t="s">
        <v>80</v>
      </c>
      <c r="AO214" s="2" t="s">
        <v>80</v>
      </c>
      <c r="AP214" s="2" t="s">
        <v>80</v>
      </c>
      <c r="AQ214" s="2" t="s">
        <v>80</v>
      </c>
      <c r="AR214" s="2" t="s">
        <v>80</v>
      </c>
      <c r="AS214" s="2" t="s">
        <v>80</v>
      </c>
      <c r="AT214" s="2" t="s">
        <v>80</v>
      </c>
      <c r="AU214" s="2" t="s">
        <v>80</v>
      </c>
      <c r="AV214" s="2" t="s">
        <v>80</v>
      </c>
      <c r="AW214" s="2" t="s">
        <v>80</v>
      </c>
      <c r="AX214" s="2" t="s">
        <v>80</v>
      </c>
      <c r="AY214" s="2" t="s">
        <v>80</v>
      </c>
      <c r="AZ214" s="2" t="s">
        <v>80</v>
      </c>
      <c r="BA214" s="2" t="s">
        <v>80</v>
      </c>
      <c r="BB214" s="2" t="s">
        <v>80</v>
      </c>
      <c r="BC214" s="2" t="s">
        <v>80</v>
      </c>
      <c r="BD214" s="2" t="s">
        <v>80</v>
      </c>
      <c r="BE214" s="2" t="s">
        <v>80</v>
      </c>
      <c r="BF214" s="2" t="s">
        <v>80</v>
      </c>
      <c r="BG214" s="2" t="s">
        <v>80</v>
      </c>
      <c r="BH214" s="2" t="s">
        <v>80</v>
      </c>
      <c r="BI214" s="2" t="s">
        <v>80</v>
      </c>
      <c r="BJ214" s="2" t="s">
        <v>80</v>
      </c>
      <c r="BK214" s="2" t="s">
        <v>80</v>
      </c>
      <c r="BL214" s="2" t="s">
        <v>80</v>
      </c>
      <c r="BM214" s="2" t="s">
        <v>80</v>
      </c>
      <c r="BN214" s="2" t="s">
        <v>80</v>
      </c>
      <c r="BO214" s="2" t="s">
        <v>80</v>
      </c>
      <c r="BP214" s="2" t="s">
        <v>80</v>
      </c>
    </row>
    <row r="215" spans="1:68" x14ac:dyDescent="0.25">
      <c r="A215">
        <v>214</v>
      </c>
      <c r="B215" s="1">
        <v>43152.616203703707</v>
      </c>
      <c r="C215" s="2" t="s">
        <v>615</v>
      </c>
      <c r="D215" s="3">
        <v>0.74097222222222225</v>
      </c>
      <c r="E215" s="2" t="s">
        <v>69</v>
      </c>
      <c r="F215">
        <v>1</v>
      </c>
      <c r="G215">
        <v>2018</v>
      </c>
      <c r="H215">
        <v>2</v>
      </c>
      <c r="I215">
        <v>21</v>
      </c>
      <c r="J215">
        <v>0</v>
      </c>
      <c r="K215">
        <v>0</v>
      </c>
      <c r="L215">
        <v>3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 s="2" t="s">
        <v>629</v>
      </c>
      <c r="T215" s="2" t="s">
        <v>83</v>
      </c>
      <c r="U215" s="2" t="s">
        <v>468</v>
      </c>
      <c r="V215" s="2" t="s">
        <v>73</v>
      </c>
      <c r="W215">
        <v>1</v>
      </c>
      <c r="X215" s="2" t="s">
        <v>74</v>
      </c>
      <c r="Y215">
        <v>576</v>
      </c>
      <c r="Z215">
        <v>85</v>
      </c>
      <c r="AA215" s="2" t="s">
        <v>630</v>
      </c>
      <c r="AB215" s="2" t="s">
        <v>272</v>
      </c>
      <c r="AC215">
        <v>518002</v>
      </c>
      <c r="AD215" s="2" t="s">
        <v>87</v>
      </c>
      <c r="AE215">
        <v>661</v>
      </c>
      <c r="AF215" s="2" t="s">
        <v>469</v>
      </c>
      <c r="AG215" s="2" t="s">
        <v>470</v>
      </c>
      <c r="AH215">
        <v>17</v>
      </c>
      <c r="AI215">
        <v>9792</v>
      </c>
      <c r="AJ215">
        <v>47808</v>
      </c>
      <c r="AK215" s="2">
        <f>Kaggle_Books_Selling_Records[[#This Row],[Cost Price]]/100</f>
        <v>478.08</v>
      </c>
      <c r="AL215" s="2" t="s">
        <v>80</v>
      </c>
      <c r="AM215" s="2" t="s">
        <v>80</v>
      </c>
      <c r="AN215" s="2" t="s">
        <v>80</v>
      </c>
      <c r="AO215" s="2" t="s">
        <v>80</v>
      </c>
      <c r="AP215" s="2" t="s">
        <v>80</v>
      </c>
      <c r="AQ215" s="2" t="s">
        <v>80</v>
      </c>
      <c r="AR215" s="2" t="s">
        <v>80</v>
      </c>
      <c r="AS215" s="2" t="s">
        <v>80</v>
      </c>
      <c r="AT215" s="2" t="s">
        <v>80</v>
      </c>
      <c r="AU215" s="2" t="s">
        <v>80</v>
      </c>
      <c r="AV215" s="2" t="s">
        <v>80</v>
      </c>
      <c r="AW215" s="2" t="s">
        <v>80</v>
      </c>
      <c r="AX215" s="2" t="s">
        <v>80</v>
      </c>
      <c r="AY215" s="2" t="s">
        <v>80</v>
      </c>
      <c r="AZ215" s="2" t="s">
        <v>80</v>
      </c>
      <c r="BA215" s="2" t="s">
        <v>80</v>
      </c>
      <c r="BB215" s="2" t="s">
        <v>80</v>
      </c>
      <c r="BC215" s="2" t="s">
        <v>80</v>
      </c>
      <c r="BD215" s="2" t="s">
        <v>80</v>
      </c>
      <c r="BE215" s="2" t="s">
        <v>80</v>
      </c>
      <c r="BF215" s="2" t="s">
        <v>80</v>
      </c>
      <c r="BG215" s="2" t="s">
        <v>80</v>
      </c>
      <c r="BH215" s="2" t="s">
        <v>80</v>
      </c>
      <c r="BI215" s="2" t="s">
        <v>80</v>
      </c>
      <c r="BJ215" s="2" t="s">
        <v>80</v>
      </c>
      <c r="BK215" s="2" t="s">
        <v>80</v>
      </c>
      <c r="BL215" s="2" t="s">
        <v>80</v>
      </c>
      <c r="BM215" s="2" t="s">
        <v>80</v>
      </c>
      <c r="BN215" s="2" t="s">
        <v>80</v>
      </c>
      <c r="BO215" s="2" t="s">
        <v>80</v>
      </c>
      <c r="BP215" s="2" t="s">
        <v>80</v>
      </c>
    </row>
    <row r="216" spans="1:68" x14ac:dyDescent="0.25">
      <c r="A216">
        <v>215</v>
      </c>
      <c r="B216" s="1">
        <v>43152.797372685185</v>
      </c>
      <c r="C216" s="2" t="s">
        <v>615</v>
      </c>
      <c r="D216" s="3">
        <v>0.92222222222222228</v>
      </c>
      <c r="E216" s="2" t="s">
        <v>69</v>
      </c>
      <c r="F216">
        <v>1</v>
      </c>
      <c r="G216">
        <v>2018</v>
      </c>
      <c r="H216">
        <v>2</v>
      </c>
      <c r="I216">
        <v>21</v>
      </c>
      <c r="J216">
        <v>0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 s="2" t="s">
        <v>631</v>
      </c>
      <c r="T216" s="2" t="s">
        <v>83</v>
      </c>
      <c r="U216" s="2" t="s">
        <v>468</v>
      </c>
      <c r="V216" s="2" t="s">
        <v>73</v>
      </c>
      <c r="W216">
        <v>1</v>
      </c>
      <c r="X216" s="2" t="s">
        <v>74</v>
      </c>
      <c r="Y216">
        <v>576</v>
      </c>
      <c r="Z216">
        <v>85</v>
      </c>
      <c r="AA216" s="2" t="s">
        <v>150</v>
      </c>
      <c r="AB216" s="2" t="s">
        <v>151</v>
      </c>
      <c r="AC216">
        <v>400708</v>
      </c>
      <c r="AD216" s="2" t="s">
        <v>87</v>
      </c>
      <c r="AE216">
        <v>661</v>
      </c>
      <c r="AF216" s="2" t="s">
        <v>469</v>
      </c>
      <c r="AG216" s="2" t="s">
        <v>470</v>
      </c>
      <c r="AH216">
        <v>17</v>
      </c>
      <c r="AI216">
        <v>9792</v>
      </c>
      <c r="AJ216">
        <v>47808</v>
      </c>
      <c r="AK216" s="2">
        <f>Kaggle_Books_Selling_Records[[#This Row],[Cost Price]]/100</f>
        <v>478.08</v>
      </c>
      <c r="AL216" s="2" t="s">
        <v>80</v>
      </c>
      <c r="AM216" s="2" t="s">
        <v>80</v>
      </c>
      <c r="AN216" s="2" t="s">
        <v>80</v>
      </c>
      <c r="AO216" s="2" t="s">
        <v>80</v>
      </c>
      <c r="AP216" s="2" t="s">
        <v>80</v>
      </c>
      <c r="AQ216" s="2" t="s">
        <v>80</v>
      </c>
      <c r="AR216" s="2" t="s">
        <v>80</v>
      </c>
      <c r="AS216" s="2" t="s">
        <v>80</v>
      </c>
      <c r="AT216" s="2" t="s">
        <v>80</v>
      </c>
      <c r="AU216" s="2" t="s">
        <v>80</v>
      </c>
      <c r="AV216" s="2" t="s">
        <v>80</v>
      </c>
      <c r="AW216" s="2" t="s">
        <v>80</v>
      </c>
      <c r="AX216" s="2" t="s">
        <v>80</v>
      </c>
      <c r="AY216" s="2" t="s">
        <v>80</v>
      </c>
      <c r="AZ216" s="2" t="s">
        <v>80</v>
      </c>
      <c r="BA216" s="2" t="s">
        <v>80</v>
      </c>
      <c r="BB216" s="2" t="s">
        <v>80</v>
      </c>
      <c r="BC216" s="2" t="s">
        <v>80</v>
      </c>
      <c r="BD216" s="2" t="s">
        <v>80</v>
      </c>
      <c r="BE216" s="2" t="s">
        <v>80</v>
      </c>
      <c r="BF216" s="2" t="s">
        <v>80</v>
      </c>
      <c r="BG216" s="2" t="s">
        <v>80</v>
      </c>
      <c r="BH216" s="2" t="s">
        <v>80</v>
      </c>
      <c r="BI216" s="2" t="s">
        <v>80</v>
      </c>
      <c r="BJ216" s="2" t="s">
        <v>80</v>
      </c>
      <c r="BK216" s="2" t="s">
        <v>80</v>
      </c>
      <c r="BL216" s="2" t="s">
        <v>80</v>
      </c>
      <c r="BM216" s="2" t="s">
        <v>80</v>
      </c>
      <c r="BN216" s="2" t="s">
        <v>80</v>
      </c>
      <c r="BO216" s="2" t="s">
        <v>80</v>
      </c>
      <c r="BP216" s="2" t="s">
        <v>80</v>
      </c>
    </row>
    <row r="217" spans="1:68" x14ac:dyDescent="0.25">
      <c r="A217">
        <v>216</v>
      </c>
      <c r="B217" s="1">
        <v>43153.05263888889</v>
      </c>
      <c r="C217" s="2" t="s">
        <v>632</v>
      </c>
      <c r="D217" s="3">
        <v>0.17708333333333334</v>
      </c>
      <c r="E217" s="2" t="s">
        <v>69</v>
      </c>
      <c r="F217">
        <v>1</v>
      </c>
      <c r="G217">
        <v>2018</v>
      </c>
      <c r="H217">
        <v>2</v>
      </c>
      <c r="I217">
        <v>22</v>
      </c>
      <c r="J217">
        <v>0</v>
      </c>
      <c r="K217">
        <v>0</v>
      </c>
      <c r="L217">
        <v>4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 s="2" t="s">
        <v>633</v>
      </c>
      <c r="T217" s="2" t="s">
        <v>83</v>
      </c>
      <c r="U217" s="2" t="s">
        <v>165</v>
      </c>
      <c r="V217" s="2" t="s">
        <v>73</v>
      </c>
      <c r="W217">
        <v>1</v>
      </c>
      <c r="X217" s="2" t="s">
        <v>74</v>
      </c>
      <c r="Y217">
        <v>450</v>
      </c>
      <c r="Z217">
        <v>85</v>
      </c>
      <c r="AA217" s="2" t="s">
        <v>263</v>
      </c>
      <c r="AB217" s="2" t="s">
        <v>86</v>
      </c>
      <c r="AC217">
        <v>641014</v>
      </c>
      <c r="AD217" s="2" t="s">
        <v>87</v>
      </c>
      <c r="AE217">
        <v>535</v>
      </c>
      <c r="AF217" s="2" t="s">
        <v>168</v>
      </c>
      <c r="AG217" s="2" t="s">
        <v>169</v>
      </c>
      <c r="AH217">
        <v>17</v>
      </c>
      <c r="AI217">
        <v>765</v>
      </c>
      <c r="AJ217">
        <v>3735</v>
      </c>
      <c r="AK217" s="2">
        <f>Kaggle_Books_Selling_Records[[#This Row],[Cost Price]]/100</f>
        <v>37.35</v>
      </c>
      <c r="AL217" s="2" t="s">
        <v>80</v>
      </c>
      <c r="AM217" s="2" t="s">
        <v>80</v>
      </c>
      <c r="AN217" s="2" t="s">
        <v>80</v>
      </c>
      <c r="AO217" s="2" t="s">
        <v>80</v>
      </c>
      <c r="AP217" s="2" t="s">
        <v>80</v>
      </c>
      <c r="AQ217" s="2" t="s">
        <v>80</v>
      </c>
      <c r="AR217" s="2" t="s">
        <v>80</v>
      </c>
      <c r="AS217" s="2" t="s">
        <v>80</v>
      </c>
      <c r="AT217" s="2" t="s">
        <v>80</v>
      </c>
      <c r="AU217" s="2" t="s">
        <v>80</v>
      </c>
      <c r="AV217" s="2" t="s">
        <v>80</v>
      </c>
      <c r="AW217" s="2" t="s">
        <v>80</v>
      </c>
      <c r="AX217" s="2" t="s">
        <v>80</v>
      </c>
      <c r="AY217" s="2" t="s">
        <v>80</v>
      </c>
      <c r="AZ217" s="2" t="s">
        <v>80</v>
      </c>
      <c r="BA217" s="2" t="s">
        <v>80</v>
      </c>
      <c r="BB217" s="2" t="s">
        <v>80</v>
      </c>
      <c r="BC217" s="2" t="s">
        <v>80</v>
      </c>
      <c r="BD217" s="2" t="s">
        <v>80</v>
      </c>
      <c r="BE217" s="2" t="s">
        <v>80</v>
      </c>
      <c r="BF217" s="2" t="s">
        <v>80</v>
      </c>
      <c r="BG217" s="2" t="s">
        <v>80</v>
      </c>
      <c r="BH217" s="2" t="s">
        <v>80</v>
      </c>
      <c r="BI217" s="2" t="s">
        <v>80</v>
      </c>
      <c r="BJ217" s="2" t="s">
        <v>80</v>
      </c>
      <c r="BK217" s="2" t="s">
        <v>80</v>
      </c>
      <c r="BL217" s="2" t="s">
        <v>80</v>
      </c>
      <c r="BM217" s="2" t="s">
        <v>80</v>
      </c>
      <c r="BN217" s="2" t="s">
        <v>80</v>
      </c>
      <c r="BO217" s="2" t="s">
        <v>80</v>
      </c>
      <c r="BP217" s="2" t="s">
        <v>80</v>
      </c>
    </row>
    <row r="218" spans="1:68" x14ac:dyDescent="0.25">
      <c r="A218">
        <v>217</v>
      </c>
      <c r="B218" s="1">
        <v>43153.162488425929</v>
      </c>
      <c r="C218" s="2" t="s">
        <v>632</v>
      </c>
      <c r="D218" s="3">
        <v>0.28680555555555554</v>
      </c>
      <c r="E218" s="2" t="s">
        <v>69</v>
      </c>
      <c r="F218">
        <v>1</v>
      </c>
      <c r="G218">
        <v>2018</v>
      </c>
      <c r="H218">
        <v>2</v>
      </c>
      <c r="I218">
        <v>22</v>
      </c>
      <c r="J218">
        <v>0</v>
      </c>
      <c r="K218">
        <v>0</v>
      </c>
      <c r="L218">
        <v>4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 s="2" t="s">
        <v>634</v>
      </c>
      <c r="T218" s="2" t="s">
        <v>71</v>
      </c>
      <c r="U218" s="2" t="s">
        <v>468</v>
      </c>
      <c r="V218" s="2" t="s">
        <v>73</v>
      </c>
      <c r="W218">
        <v>2</v>
      </c>
      <c r="X218" s="2" t="s">
        <v>74</v>
      </c>
      <c r="Y218">
        <v>1152</v>
      </c>
      <c r="Z218">
        <v>170</v>
      </c>
      <c r="AA218" s="2" t="s">
        <v>635</v>
      </c>
      <c r="AB218" s="2" t="s">
        <v>636</v>
      </c>
      <c r="AC218">
        <v>796001</v>
      </c>
      <c r="AD218" s="2" t="s">
        <v>87</v>
      </c>
      <c r="AE218">
        <v>1322</v>
      </c>
      <c r="AF218" s="2" t="s">
        <v>469</v>
      </c>
      <c r="AG218" s="2" t="s">
        <v>470</v>
      </c>
      <c r="AH218">
        <v>17</v>
      </c>
      <c r="AI218">
        <v>19584</v>
      </c>
      <c r="AJ218">
        <v>95616</v>
      </c>
      <c r="AK218" s="2">
        <f>Kaggle_Books_Selling_Records[[#This Row],[Cost Price]]/100</f>
        <v>956.16</v>
      </c>
      <c r="AL218" s="2" t="s">
        <v>80</v>
      </c>
      <c r="AM218" s="2" t="s">
        <v>80</v>
      </c>
      <c r="AN218" s="2" t="s">
        <v>80</v>
      </c>
      <c r="AO218" s="2" t="s">
        <v>80</v>
      </c>
      <c r="AP218" s="2" t="s">
        <v>80</v>
      </c>
      <c r="AQ218" s="2" t="s">
        <v>80</v>
      </c>
      <c r="AR218" s="2" t="s">
        <v>80</v>
      </c>
      <c r="AS218" s="2" t="s">
        <v>80</v>
      </c>
      <c r="AT218" s="2" t="s">
        <v>80</v>
      </c>
      <c r="AU218" s="2" t="s">
        <v>80</v>
      </c>
      <c r="AV218" s="2" t="s">
        <v>80</v>
      </c>
      <c r="AW218" s="2" t="s">
        <v>80</v>
      </c>
      <c r="AX218" s="2" t="s">
        <v>80</v>
      </c>
      <c r="AY218" s="2" t="s">
        <v>80</v>
      </c>
      <c r="AZ218" s="2" t="s">
        <v>80</v>
      </c>
      <c r="BA218" s="2" t="s">
        <v>80</v>
      </c>
      <c r="BB218" s="2" t="s">
        <v>80</v>
      </c>
      <c r="BC218" s="2" t="s">
        <v>80</v>
      </c>
      <c r="BD218" s="2" t="s">
        <v>80</v>
      </c>
      <c r="BE218" s="2" t="s">
        <v>80</v>
      </c>
      <c r="BF218" s="2" t="s">
        <v>80</v>
      </c>
      <c r="BG218" s="2" t="s">
        <v>80</v>
      </c>
      <c r="BH218" s="2" t="s">
        <v>80</v>
      </c>
      <c r="BI218" s="2" t="s">
        <v>80</v>
      </c>
      <c r="BJ218" s="2" t="s">
        <v>80</v>
      </c>
      <c r="BK218" s="2" t="s">
        <v>80</v>
      </c>
      <c r="BL218" s="2" t="s">
        <v>80</v>
      </c>
      <c r="BM218" s="2" t="s">
        <v>80</v>
      </c>
      <c r="BN218" s="2" t="s">
        <v>80</v>
      </c>
      <c r="BO218" s="2" t="s">
        <v>80</v>
      </c>
      <c r="BP218" s="2" t="s">
        <v>80</v>
      </c>
    </row>
    <row r="219" spans="1:68" x14ac:dyDescent="0.25">
      <c r="A219">
        <v>218</v>
      </c>
      <c r="B219" s="1">
        <v>43153.220393518517</v>
      </c>
      <c r="C219" s="2" t="s">
        <v>632</v>
      </c>
      <c r="D219" s="3">
        <v>0.34513888888888888</v>
      </c>
      <c r="E219" s="2" t="s">
        <v>69</v>
      </c>
      <c r="F219">
        <v>1</v>
      </c>
      <c r="G219">
        <v>2018</v>
      </c>
      <c r="H219">
        <v>2</v>
      </c>
      <c r="I219">
        <v>22</v>
      </c>
      <c r="J219">
        <v>0</v>
      </c>
      <c r="K219">
        <v>0</v>
      </c>
      <c r="L219">
        <v>4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 s="2" t="s">
        <v>637</v>
      </c>
      <c r="T219" s="2" t="s">
        <v>71</v>
      </c>
      <c r="U219" s="2" t="s">
        <v>468</v>
      </c>
      <c r="V219" s="2" t="s">
        <v>73</v>
      </c>
      <c r="W219">
        <v>1</v>
      </c>
      <c r="X219" s="2" t="s">
        <v>74</v>
      </c>
      <c r="Y219">
        <v>576</v>
      </c>
      <c r="Z219">
        <v>85</v>
      </c>
      <c r="AA219" s="2" t="s">
        <v>192</v>
      </c>
      <c r="AB219" s="2" t="s">
        <v>151</v>
      </c>
      <c r="AC219">
        <v>400060</v>
      </c>
      <c r="AD219" s="2" t="s">
        <v>87</v>
      </c>
      <c r="AE219">
        <v>661</v>
      </c>
      <c r="AF219" s="2" t="s">
        <v>469</v>
      </c>
      <c r="AG219" s="2" t="s">
        <v>470</v>
      </c>
      <c r="AH219">
        <v>17</v>
      </c>
      <c r="AI219">
        <v>9792</v>
      </c>
      <c r="AJ219">
        <v>47808</v>
      </c>
      <c r="AK219" s="2">
        <f>Kaggle_Books_Selling_Records[[#This Row],[Cost Price]]/100</f>
        <v>478.08</v>
      </c>
      <c r="AL219" s="2" t="s">
        <v>80</v>
      </c>
      <c r="AM219" s="2" t="s">
        <v>80</v>
      </c>
      <c r="AN219" s="2" t="s">
        <v>80</v>
      </c>
      <c r="AO219" s="2" t="s">
        <v>80</v>
      </c>
      <c r="AP219" s="2" t="s">
        <v>80</v>
      </c>
      <c r="AQ219" s="2" t="s">
        <v>80</v>
      </c>
      <c r="AR219" s="2" t="s">
        <v>80</v>
      </c>
      <c r="AS219" s="2" t="s">
        <v>80</v>
      </c>
      <c r="AT219" s="2" t="s">
        <v>80</v>
      </c>
      <c r="AU219" s="2" t="s">
        <v>80</v>
      </c>
      <c r="AV219" s="2" t="s">
        <v>80</v>
      </c>
      <c r="AW219" s="2" t="s">
        <v>80</v>
      </c>
      <c r="AX219" s="2" t="s">
        <v>80</v>
      </c>
      <c r="AY219" s="2" t="s">
        <v>80</v>
      </c>
      <c r="AZ219" s="2" t="s">
        <v>80</v>
      </c>
      <c r="BA219" s="2" t="s">
        <v>80</v>
      </c>
      <c r="BB219" s="2" t="s">
        <v>80</v>
      </c>
      <c r="BC219" s="2" t="s">
        <v>80</v>
      </c>
      <c r="BD219" s="2" t="s">
        <v>80</v>
      </c>
      <c r="BE219" s="2" t="s">
        <v>80</v>
      </c>
      <c r="BF219" s="2" t="s">
        <v>80</v>
      </c>
      <c r="BG219" s="2" t="s">
        <v>80</v>
      </c>
      <c r="BH219" s="2" t="s">
        <v>80</v>
      </c>
      <c r="BI219" s="2" t="s">
        <v>80</v>
      </c>
      <c r="BJ219" s="2" t="s">
        <v>80</v>
      </c>
      <c r="BK219" s="2" t="s">
        <v>80</v>
      </c>
      <c r="BL219" s="2" t="s">
        <v>80</v>
      </c>
      <c r="BM219" s="2" t="s">
        <v>80</v>
      </c>
      <c r="BN219" s="2" t="s">
        <v>80</v>
      </c>
      <c r="BO219" s="2" t="s">
        <v>80</v>
      </c>
      <c r="BP219" s="2" t="s">
        <v>80</v>
      </c>
    </row>
    <row r="220" spans="1:68" x14ac:dyDescent="0.25">
      <c r="A220">
        <v>219</v>
      </c>
      <c r="B220" s="1">
        <v>43153.227696759262</v>
      </c>
      <c r="C220" s="2" t="s">
        <v>632</v>
      </c>
      <c r="D220" s="3">
        <v>0.35208333333333336</v>
      </c>
      <c r="E220" s="2" t="s">
        <v>69</v>
      </c>
      <c r="F220">
        <v>1</v>
      </c>
      <c r="G220">
        <v>2018</v>
      </c>
      <c r="H220">
        <v>2</v>
      </c>
      <c r="I220">
        <v>22</v>
      </c>
      <c r="J220">
        <v>0</v>
      </c>
      <c r="K220">
        <v>0</v>
      </c>
      <c r="L220">
        <v>4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 s="2" t="s">
        <v>638</v>
      </c>
      <c r="T220" s="2" t="s">
        <v>83</v>
      </c>
      <c r="U220" s="2" t="s">
        <v>468</v>
      </c>
      <c r="V220" s="2" t="s">
        <v>73</v>
      </c>
      <c r="W220">
        <v>2</v>
      </c>
      <c r="X220" s="2" t="s">
        <v>74</v>
      </c>
      <c r="Y220">
        <v>1152</v>
      </c>
      <c r="Z220">
        <v>170</v>
      </c>
      <c r="AA220" s="2" t="s">
        <v>192</v>
      </c>
      <c r="AB220" s="2" t="s">
        <v>151</v>
      </c>
      <c r="AC220">
        <v>400082</v>
      </c>
      <c r="AD220" s="2" t="s">
        <v>87</v>
      </c>
      <c r="AE220">
        <v>1322</v>
      </c>
      <c r="AF220" s="2" t="s">
        <v>469</v>
      </c>
      <c r="AG220" s="2" t="s">
        <v>470</v>
      </c>
      <c r="AH220">
        <v>17</v>
      </c>
      <c r="AI220">
        <v>19584</v>
      </c>
      <c r="AJ220">
        <v>95616</v>
      </c>
      <c r="AK220" s="2">
        <f>Kaggle_Books_Selling_Records[[#This Row],[Cost Price]]/100</f>
        <v>956.16</v>
      </c>
      <c r="AL220" s="2" t="s">
        <v>80</v>
      </c>
      <c r="AM220" s="2" t="s">
        <v>80</v>
      </c>
      <c r="AN220" s="2" t="s">
        <v>80</v>
      </c>
      <c r="AO220" s="2" t="s">
        <v>80</v>
      </c>
      <c r="AP220" s="2" t="s">
        <v>80</v>
      </c>
      <c r="AQ220" s="2" t="s">
        <v>80</v>
      </c>
      <c r="AR220" s="2" t="s">
        <v>80</v>
      </c>
      <c r="AS220" s="2" t="s">
        <v>80</v>
      </c>
      <c r="AT220" s="2" t="s">
        <v>80</v>
      </c>
      <c r="AU220" s="2" t="s">
        <v>80</v>
      </c>
      <c r="AV220" s="2" t="s">
        <v>80</v>
      </c>
      <c r="AW220" s="2" t="s">
        <v>80</v>
      </c>
      <c r="AX220" s="2" t="s">
        <v>80</v>
      </c>
      <c r="AY220" s="2" t="s">
        <v>80</v>
      </c>
      <c r="AZ220" s="2" t="s">
        <v>80</v>
      </c>
      <c r="BA220" s="2" t="s">
        <v>80</v>
      </c>
      <c r="BB220" s="2" t="s">
        <v>80</v>
      </c>
      <c r="BC220" s="2" t="s">
        <v>80</v>
      </c>
      <c r="BD220" s="2" t="s">
        <v>80</v>
      </c>
      <c r="BE220" s="2" t="s">
        <v>80</v>
      </c>
      <c r="BF220" s="2" t="s">
        <v>80</v>
      </c>
      <c r="BG220" s="2" t="s">
        <v>80</v>
      </c>
      <c r="BH220" s="2" t="s">
        <v>80</v>
      </c>
      <c r="BI220" s="2" t="s">
        <v>80</v>
      </c>
      <c r="BJ220" s="2" t="s">
        <v>80</v>
      </c>
      <c r="BK220" s="2" t="s">
        <v>80</v>
      </c>
      <c r="BL220" s="2" t="s">
        <v>80</v>
      </c>
      <c r="BM220" s="2" t="s">
        <v>80</v>
      </c>
      <c r="BN220" s="2" t="s">
        <v>80</v>
      </c>
      <c r="BO220" s="2" t="s">
        <v>80</v>
      </c>
      <c r="BP220" s="2" t="s">
        <v>80</v>
      </c>
    </row>
    <row r="221" spans="1:68" x14ac:dyDescent="0.25">
      <c r="A221">
        <v>220</v>
      </c>
      <c r="B221" s="1">
        <v>43153.277592592596</v>
      </c>
      <c r="C221" s="2" t="s">
        <v>632</v>
      </c>
      <c r="D221" s="3">
        <v>0.40208333333333335</v>
      </c>
      <c r="E221" s="2" t="s">
        <v>69</v>
      </c>
      <c r="F221">
        <v>1</v>
      </c>
      <c r="G221">
        <v>2018</v>
      </c>
      <c r="H221">
        <v>2</v>
      </c>
      <c r="I221">
        <v>22</v>
      </c>
      <c r="J221">
        <v>0</v>
      </c>
      <c r="K221">
        <v>0</v>
      </c>
      <c r="L221">
        <v>4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 s="2" t="s">
        <v>639</v>
      </c>
      <c r="T221" s="2" t="s">
        <v>71</v>
      </c>
      <c r="U221" s="2" t="s">
        <v>468</v>
      </c>
      <c r="V221" s="2" t="s">
        <v>73</v>
      </c>
      <c r="W221">
        <v>1</v>
      </c>
      <c r="X221" s="2" t="s">
        <v>74</v>
      </c>
      <c r="Y221">
        <v>576</v>
      </c>
      <c r="Z221">
        <v>85</v>
      </c>
      <c r="AA221" s="2" t="s">
        <v>640</v>
      </c>
      <c r="AB221" s="2" t="s">
        <v>151</v>
      </c>
      <c r="AC221">
        <v>413102</v>
      </c>
      <c r="AD221" s="2" t="s">
        <v>87</v>
      </c>
      <c r="AE221">
        <v>661</v>
      </c>
      <c r="AF221" s="2" t="s">
        <v>469</v>
      </c>
      <c r="AG221" s="2" t="s">
        <v>470</v>
      </c>
      <c r="AH221">
        <v>17</v>
      </c>
      <c r="AI221">
        <v>9792</v>
      </c>
      <c r="AJ221">
        <v>47808</v>
      </c>
      <c r="AK221" s="2">
        <f>Kaggle_Books_Selling_Records[[#This Row],[Cost Price]]/100</f>
        <v>478.08</v>
      </c>
      <c r="AL221" s="2" t="s">
        <v>80</v>
      </c>
      <c r="AM221" s="2" t="s">
        <v>80</v>
      </c>
      <c r="AN221" s="2" t="s">
        <v>80</v>
      </c>
      <c r="AO221" s="2" t="s">
        <v>80</v>
      </c>
      <c r="AP221" s="2" t="s">
        <v>80</v>
      </c>
      <c r="AQ221" s="2" t="s">
        <v>80</v>
      </c>
      <c r="AR221" s="2" t="s">
        <v>80</v>
      </c>
      <c r="AS221" s="2" t="s">
        <v>80</v>
      </c>
      <c r="AT221" s="2" t="s">
        <v>80</v>
      </c>
      <c r="AU221" s="2" t="s">
        <v>80</v>
      </c>
      <c r="AV221" s="2" t="s">
        <v>80</v>
      </c>
      <c r="AW221" s="2" t="s">
        <v>80</v>
      </c>
      <c r="AX221" s="2" t="s">
        <v>80</v>
      </c>
      <c r="AY221" s="2" t="s">
        <v>80</v>
      </c>
      <c r="AZ221" s="2" t="s">
        <v>80</v>
      </c>
      <c r="BA221" s="2" t="s">
        <v>80</v>
      </c>
      <c r="BB221" s="2" t="s">
        <v>80</v>
      </c>
      <c r="BC221" s="2" t="s">
        <v>80</v>
      </c>
      <c r="BD221" s="2" t="s">
        <v>80</v>
      </c>
      <c r="BE221" s="2" t="s">
        <v>80</v>
      </c>
      <c r="BF221" s="2" t="s">
        <v>80</v>
      </c>
      <c r="BG221" s="2" t="s">
        <v>80</v>
      </c>
      <c r="BH221" s="2" t="s">
        <v>80</v>
      </c>
      <c r="BI221" s="2" t="s">
        <v>80</v>
      </c>
      <c r="BJ221" s="2" t="s">
        <v>80</v>
      </c>
      <c r="BK221" s="2" t="s">
        <v>80</v>
      </c>
      <c r="BL221" s="2" t="s">
        <v>80</v>
      </c>
      <c r="BM221" s="2" t="s">
        <v>80</v>
      </c>
      <c r="BN221" s="2" t="s">
        <v>80</v>
      </c>
      <c r="BO221" s="2" t="s">
        <v>80</v>
      </c>
      <c r="BP221" s="2" t="s">
        <v>80</v>
      </c>
    </row>
    <row r="222" spans="1:68" x14ac:dyDescent="0.25">
      <c r="A222">
        <v>221</v>
      </c>
      <c r="B222" s="1">
        <v>43153.291597222225</v>
      </c>
      <c r="C222" s="2" t="s">
        <v>632</v>
      </c>
      <c r="D222" s="3">
        <v>0.41597222222222224</v>
      </c>
      <c r="E222" s="2" t="s">
        <v>69</v>
      </c>
      <c r="F222">
        <v>1</v>
      </c>
      <c r="G222">
        <v>2018</v>
      </c>
      <c r="H222">
        <v>2</v>
      </c>
      <c r="I222">
        <v>22</v>
      </c>
      <c r="J222">
        <v>0</v>
      </c>
      <c r="K222">
        <v>0</v>
      </c>
      <c r="L222">
        <v>4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 s="2" t="s">
        <v>641</v>
      </c>
      <c r="T222" s="2" t="s">
        <v>83</v>
      </c>
      <c r="U222" s="2" t="s">
        <v>468</v>
      </c>
      <c r="V222" s="2" t="s">
        <v>73</v>
      </c>
      <c r="W222">
        <v>1</v>
      </c>
      <c r="X222" s="2" t="s">
        <v>74</v>
      </c>
      <c r="Y222">
        <v>576</v>
      </c>
      <c r="Z222">
        <v>85</v>
      </c>
      <c r="AA222" s="2" t="s">
        <v>642</v>
      </c>
      <c r="AB222" s="2" t="s">
        <v>151</v>
      </c>
      <c r="AC222">
        <v>425001</v>
      </c>
      <c r="AD222" s="2" t="s">
        <v>87</v>
      </c>
      <c r="AE222">
        <v>661</v>
      </c>
      <c r="AF222" s="2" t="s">
        <v>469</v>
      </c>
      <c r="AG222" s="2" t="s">
        <v>470</v>
      </c>
      <c r="AH222">
        <v>17</v>
      </c>
      <c r="AI222">
        <v>9792</v>
      </c>
      <c r="AJ222">
        <v>47808</v>
      </c>
      <c r="AK222" s="2">
        <f>Kaggle_Books_Selling_Records[[#This Row],[Cost Price]]/100</f>
        <v>478.08</v>
      </c>
      <c r="AL222" s="2" t="s">
        <v>80</v>
      </c>
      <c r="AM222" s="2" t="s">
        <v>80</v>
      </c>
      <c r="AN222" s="2" t="s">
        <v>80</v>
      </c>
      <c r="AO222" s="2" t="s">
        <v>80</v>
      </c>
      <c r="AP222" s="2" t="s">
        <v>80</v>
      </c>
      <c r="AQ222" s="2" t="s">
        <v>80</v>
      </c>
      <c r="AR222" s="2" t="s">
        <v>80</v>
      </c>
      <c r="AS222" s="2" t="s">
        <v>80</v>
      </c>
      <c r="AT222" s="2" t="s">
        <v>80</v>
      </c>
      <c r="AU222" s="2" t="s">
        <v>80</v>
      </c>
      <c r="AV222" s="2" t="s">
        <v>80</v>
      </c>
      <c r="AW222" s="2" t="s">
        <v>80</v>
      </c>
      <c r="AX222" s="2" t="s">
        <v>80</v>
      </c>
      <c r="AY222" s="2" t="s">
        <v>80</v>
      </c>
      <c r="AZ222" s="2" t="s">
        <v>80</v>
      </c>
      <c r="BA222" s="2" t="s">
        <v>80</v>
      </c>
      <c r="BB222" s="2" t="s">
        <v>80</v>
      </c>
      <c r="BC222" s="2" t="s">
        <v>80</v>
      </c>
      <c r="BD222" s="2" t="s">
        <v>80</v>
      </c>
      <c r="BE222" s="2" t="s">
        <v>80</v>
      </c>
      <c r="BF222" s="2" t="s">
        <v>80</v>
      </c>
      <c r="BG222" s="2" t="s">
        <v>80</v>
      </c>
      <c r="BH222" s="2" t="s">
        <v>80</v>
      </c>
      <c r="BI222" s="2" t="s">
        <v>80</v>
      </c>
      <c r="BJ222" s="2" t="s">
        <v>80</v>
      </c>
      <c r="BK222" s="2" t="s">
        <v>80</v>
      </c>
      <c r="BL222" s="2" t="s">
        <v>80</v>
      </c>
      <c r="BM222" s="2" t="s">
        <v>80</v>
      </c>
      <c r="BN222" s="2" t="s">
        <v>80</v>
      </c>
      <c r="BO222" s="2" t="s">
        <v>80</v>
      </c>
      <c r="BP222" s="2" t="s">
        <v>80</v>
      </c>
    </row>
    <row r="223" spans="1:68" x14ac:dyDescent="0.25">
      <c r="A223">
        <v>222</v>
      </c>
      <c r="B223" s="1">
        <v>43153.354363425926</v>
      </c>
      <c r="C223" s="2" t="s">
        <v>632</v>
      </c>
      <c r="D223" s="3">
        <v>0.47916666666666669</v>
      </c>
      <c r="E223" s="2" t="s">
        <v>69</v>
      </c>
      <c r="F223">
        <v>1</v>
      </c>
      <c r="G223">
        <v>2018</v>
      </c>
      <c r="H223">
        <v>2</v>
      </c>
      <c r="I223">
        <v>22</v>
      </c>
      <c r="J223">
        <v>0</v>
      </c>
      <c r="K223">
        <v>0</v>
      </c>
      <c r="L223">
        <v>4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 s="2" t="s">
        <v>643</v>
      </c>
      <c r="T223" s="2" t="s">
        <v>71</v>
      </c>
      <c r="U223" s="2" t="s">
        <v>468</v>
      </c>
      <c r="V223" s="2" t="s">
        <v>73</v>
      </c>
      <c r="W223">
        <v>1</v>
      </c>
      <c r="X223" s="2" t="s">
        <v>74</v>
      </c>
      <c r="Y223">
        <v>576</v>
      </c>
      <c r="Z223">
        <v>85</v>
      </c>
      <c r="AA223" s="2" t="s">
        <v>644</v>
      </c>
      <c r="AB223" s="2" t="s">
        <v>157</v>
      </c>
      <c r="AC223">
        <v>383001</v>
      </c>
      <c r="AD223" s="2" t="s">
        <v>87</v>
      </c>
      <c r="AE223">
        <v>661</v>
      </c>
      <c r="AF223" s="2" t="s">
        <v>469</v>
      </c>
      <c r="AG223" s="2" t="s">
        <v>470</v>
      </c>
      <c r="AH223">
        <v>17</v>
      </c>
      <c r="AI223">
        <v>9792</v>
      </c>
      <c r="AJ223">
        <v>47808</v>
      </c>
      <c r="AK223" s="2">
        <f>Kaggle_Books_Selling_Records[[#This Row],[Cost Price]]/100</f>
        <v>478.08</v>
      </c>
      <c r="AL223" s="2" t="s">
        <v>80</v>
      </c>
      <c r="AM223" s="2" t="s">
        <v>80</v>
      </c>
      <c r="AN223" s="2" t="s">
        <v>80</v>
      </c>
      <c r="AO223" s="2" t="s">
        <v>80</v>
      </c>
      <c r="AP223" s="2" t="s">
        <v>80</v>
      </c>
      <c r="AQ223" s="2" t="s">
        <v>80</v>
      </c>
      <c r="AR223" s="2" t="s">
        <v>80</v>
      </c>
      <c r="AS223" s="2" t="s">
        <v>80</v>
      </c>
      <c r="AT223" s="2" t="s">
        <v>80</v>
      </c>
      <c r="AU223" s="2" t="s">
        <v>80</v>
      </c>
      <c r="AV223" s="2" t="s">
        <v>80</v>
      </c>
      <c r="AW223" s="2" t="s">
        <v>80</v>
      </c>
      <c r="AX223" s="2" t="s">
        <v>80</v>
      </c>
      <c r="AY223" s="2" t="s">
        <v>80</v>
      </c>
      <c r="AZ223" s="2" t="s">
        <v>80</v>
      </c>
      <c r="BA223" s="2" t="s">
        <v>80</v>
      </c>
      <c r="BB223" s="2" t="s">
        <v>80</v>
      </c>
      <c r="BC223" s="2" t="s">
        <v>80</v>
      </c>
      <c r="BD223" s="2" t="s">
        <v>80</v>
      </c>
      <c r="BE223" s="2" t="s">
        <v>80</v>
      </c>
      <c r="BF223" s="2" t="s">
        <v>80</v>
      </c>
      <c r="BG223" s="2" t="s">
        <v>80</v>
      </c>
      <c r="BH223" s="2" t="s">
        <v>80</v>
      </c>
      <c r="BI223" s="2" t="s">
        <v>80</v>
      </c>
      <c r="BJ223" s="2" t="s">
        <v>80</v>
      </c>
      <c r="BK223" s="2" t="s">
        <v>80</v>
      </c>
      <c r="BL223" s="2" t="s">
        <v>80</v>
      </c>
      <c r="BM223" s="2" t="s">
        <v>80</v>
      </c>
      <c r="BN223" s="2" t="s">
        <v>80</v>
      </c>
      <c r="BO223" s="2" t="s">
        <v>80</v>
      </c>
      <c r="BP223" s="2" t="s">
        <v>80</v>
      </c>
    </row>
    <row r="224" spans="1:68" x14ac:dyDescent="0.25">
      <c r="A224">
        <v>223</v>
      </c>
      <c r="B224" s="1">
        <v>43153.494375000002</v>
      </c>
      <c r="C224" s="2" t="s">
        <v>632</v>
      </c>
      <c r="D224" s="3">
        <v>0.61875000000000002</v>
      </c>
      <c r="E224" s="2" t="s">
        <v>69</v>
      </c>
      <c r="F224">
        <v>1</v>
      </c>
      <c r="G224">
        <v>2018</v>
      </c>
      <c r="H224">
        <v>2</v>
      </c>
      <c r="I224">
        <v>22</v>
      </c>
      <c r="J224">
        <v>0</v>
      </c>
      <c r="K224">
        <v>0</v>
      </c>
      <c r="L224">
        <v>4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 s="2" t="s">
        <v>645</v>
      </c>
      <c r="T224" s="2" t="s">
        <v>83</v>
      </c>
      <c r="U224" s="2" t="s">
        <v>144</v>
      </c>
      <c r="V224" s="2" t="s">
        <v>73</v>
      </c>
      <c r="W224">
        <v>1</v>
      </c>
      <c r="X224" s="2" t="s">
        <v>74</v>
      </c>
      <c r="Y224">
        <v>645</v>
      </c>
      <c r="Z224">
        <v>85</v>
      </c>
      <c r="AA224" s="2" t="s">
        <v>435</v>
      </c>
      <c r="AB224" s="2" t="s">
        <v>204</v>
      </c>
      <c r="AC224">
        <v>122001</v>
      </c>
      <c r="AD224" s="2" t="s">
        <v>77</v>
      </c>
      <c r="AE224">
        <v>730</v>
      </c>
      <c r="AF224" s="2" t="s">
        <v>146</v>
      </c>
      <c r="AG224" s="2" t="s">
        <v>147</v>
      </c>
      <c r="AH224">
        <v>13</v>
      </c>
      <c r="AI224">
        <v>8385</v>
      </c>
      <c r="AJ224">
        <v>56115</v>
      </c>
      <c r="AK224" s="2">
        <f>Kaggle_Books_Selling_Records[[#This Row],[Cost Price]]/100</f>
        <v>561.15</v>
      </c>
      <c r="AL224" s="2" t="s">
        <v>80</v>
      </c>
      <c r="AM224" s="2" t="s">
        <v>80</v>
      </c>
      <c r="AN224" s="2" t="s">
        <v>80</v>
      </c>
      <c r="AO224" s="2" t="s">
        <v>80</v>
      </c>
      <c r="AP224" s="2" t="s">
        <v>80</v>
      </c>
      <c r="AQ224" s="2" t="s">
        <v>80</v>
      </c>
      <c r="AR224" s="2" t="s">
        <v>80</v>
      </c>
      <c r="AS224" s="2" t="s">
        <v>80</v>
      </c>
      <c r="AT224" s="2" t="s">
        <v>80</v>
      </c>
      <c r="AU224" s="2" t="s">
        <v>80</v>
      </c>
      <c r="AV224" s="2" t="s">
        <v>80</v>
      </c>
      <c r="AW224" s="2" t="s">
        <v>80</v>
      </c>
      <c r="AX224" s="2" t="s">
        <v>80</v>
      </c>
      <c r="AY224" s="2" t="s">
        <v>80</v>
      </c>
      <c r="AZ224" s="2" t="s">
        <v>80</v>
      </c>
      <c r="BA224" s="2" t="s">
        <v>80</v>
      </c>
      <c r="BB224" s="2" t="s">
        <v>80</v>
      </c>
      <c r="BC224" s="2" t="s">
        <v>80</v>
      </c>
      <c r="BD224" s="2" t="s">
        <v>80</v>
      </c>
      <c r="BE224" s="2" t="s">
        <v>80</v>
      </c>
      <c r="BF224" s="2" t="s">
        <v>80</v>
      </c>
      <c r="BG224" s="2" t="s">
        <v>80</v>
      </c>
      <c r="BH224" s="2" t="s">
        <v>80</v>
      </c>
      <c r="BI224" s="2" t="s">
        <v>80</v>
      </c>
      <c r="BJ224" s="2" t="s">
        <v>80</v>
      </c>
      <c r="BK224" s="2" t="s">
        <v>80</v>
      </c>
      <c r="BL224" s="2" t="s">
        <v>80</v>
      </c>
      <c r="BM224" s="2" t="s">
        <v>80</v>
      </c>
      <c r="BN224" s="2" t="s">
        <v>80</v>
      </c>
      <c r="BO224" s="2" t="s">
        <v>80</v>
      </c>
      <c r="BP224" s="2" t="s">
        <v>80</v>
      </c>
    </row>
    <row r="225" spans="1:68" x14ac:dyDescent="0.25">
      <c r="A225">
        <v>224</v>
      </c>
      <c r="B225" s="1">
        <v>43153.607222222221</v>
      </c>
      <c r="C225" s="2" t="s">
        <v>632</v>
      </c>
      <c r="D225" s="3">
        <v>0.7319444444444444</v>
      </c>
      <c r="E225" s="2" t="s">
        <v>69</v>
      </c>
      <c r="F225">
        <v>1</v>
      </c>
      <c r="G225">
        <v>2018</v>
      </c>
      <c r="H225">
        <v>2</v>
      </c>
      <c r="I225">
        <v>22</v>
      </c>
      <c r="J225">
        <v>0</v>
      </c>
      <c r="K225">
        <v>0</v>
      </c>
      <c r="L225">
        <v>4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 s="2" t="s">
        <v>646</v>
      </c>
      <c r="T225" s="2" t="s">
        <v>83</v>
      </c>
      <c r="U225" s="2" t="s">
        <v>468</v>
      </c>
      <c r="V225" s="2" t="s">
        <v>73</v>
      </c>
      <c r="W225">
        <v>1</v>
      </c>
      <c r="X225" s="2" t="s">
        <v>74</v>
      </c>
      <c r="Y225">
        <v>576</v>
      </c>
      <c r="Z225">
        <v>85</v>
      </c>
      <c r="AA225" s="2" t="s">
        <v>647</v>
      </c>
      <c r="AB225" s="2" t="s">
        <v>390</v>
      </c>
      <c r="AC225">
        <v>831001</v>
      </c>
      <c r="AD225" s="2" t="s">
        <v>87</v>
      </c>
      <c r="AE225">
        <v>661</v>
      </c>
      <c r="AF225" s="2" t="s">
        <v>469</v>
      </c>
      <c r="AG225" s="2" t="s">
        <v>470</v>
      </c>
      <c r="AH225">
        <v>17</v>
      </c>
      <c r="AI225">
        <v>9792</v>
      </c>
      <c r="AJ225">
        <v>47808</v>
      </c>
      <c r="AK225" s="2">
        <f>Kaggle_Books_Selling_Records[[#This Row],[Cost Price]]/100</f>
        <v>478.08</v>
      </c>
      <c r="AL225" s="2" t="s">
        <v>80</v>
      </c>
      <c r="AM225" s="2" t="s">
        <v>80</v>
      </c>
      <c r="AN225" s="2" t="s">
        <v>80</v>
      </c>
      <c r="AO225" s="2" t="s">
        <v>80</v>
      </c>
      <c r="AP225" s="2" t="s">
        <v>80</v>
      </c>
      <c r="AQ225" s="2" t="s">
        <v>80</v>
      </c>
      <c r="AR225" s="2" t="s">
        <v>80</v>
      </c>
      <c r="AS225" s="2" t="s">
        <v>80</v>
      </c>
      <c r="AT225" s="2" t="s">
        <v>80</v>
      </c>
      <c r="AU225" s="2" t="s">
        <v>80</v>
      </c>
      <c r="AV225" s="2" t="s">
        <v>80</v>
      </c>
      <c r="AW225" s="2" t="s">
        <v>80</v>
      </c>
      <c r="AX225" s="2" t="s">
        <v>80</v>
      </c>
      <c r="AY225" s="2" t="s">
        <v>80</v>
      </c>
      <c r="AZ225" s="2" t="s">
        <v>80</v>
      </c>
      <c r="BA225" s="2" t="s">
        <v>80</v>
      </c>
      <c r="BB225" s="2" t="s">
        <v>80</v>
      </c>
      <c r="BC225" s="2" t="s">
        <v>80</v>
      </c>
      <c r="BD225" s="2" t="s">
        <v>80</v>
      </c>
      <c r="BE225" s="2" t="s">
        <v>80</v>
      </c>
      <c r="BF225" s="2" t="s">
        <v>80</v>
      </c>
      <c r="BG225" s="2" t="s">
        <v>80</v>
      </c>
      <c r="BH225" s="2" t="s">
        <v>80</v>
      </c>
      <c r="BI225" s="2" t="s">
        <v>80</v>
      </c>
      <c r="BJ225" s="2" t="s">
        <v>80</v>
      </c>
      <c r="BK225" s="2" t="s">
        <v>80</v>
      </c>
      <c r="BL225" s="2" t="s">
        <v>80</v>
      </c>
      <c r="BM225" s="2" t="s">
        <v>80</v>
      </c>
      <c r="BN225" s="2" t="s">
        <v>80</v>
      </c>
      <c r="BO225" s="2" t="s">
        <v>80</v>
      </c>
      <c r="BP225" s="2" t="s">
        <v>80</v>
      </c>
    </row>
    <row r="226" spans="1:68" x14ac:dyDescent="0.25">
      <c r="A226">
        <v>225</v>
      </c>
      <c r="B226" s="1">
        <v>43153.988125000003</v>
      </c>
      <c r="C226" s="2" t="s">
        <v>648</v>
      </c>
      <c r="D226" s="3">
        <v>0.1125</v>
      </c>
      <c r="E226" s="2" t="s">
        <v>69</v>
      </c>
      <c r="F226">
        <v>1</v>
      </c>
      <c r="G226">
        <v>2018</v>
      </c>
      <c r="H226">
        <v>2</v>
      </c>
      <c r="I226">
        <v>23</v>
      </c>
      <c r="J226">
        <v>0</v>
      </c>
      <c r="K226">
        <v>0</v>
      </c>
      <c r="L226">
        <v>5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 s="2" t="s">
        <v>649</v>
      </c>
      <c r="T226" s="2" t="s">
        <v>83</v>
      </c>
      <c r="U226" s="2" t="s">
        <v>480</v>
      </c>
      <c r="V226" s="2" t="s">
        <v>73</v>
      </c>
      <c r="W226">
        <v>1</v>
      </c>
      <c r="X226" s="2" t="s">
        <v>74</v>
      </c>
      <c r="Y226">
        <v>723</v>
      </c>
      <c r="Z226">
        <v>85</v>
      </c>
      <c r="AA226" s="2" t="s">
        <v>650</v>
      </c>
      <c r="AB226" s="2" t="s">
        <v>131</v>
      </c>
      <c r="AC226">
        <v>680307</v>
      </c>
      <c r="AD226" s="2" t="s">
        <v>77</v>
      </c>
      <c r="AE226">
        <v>808</v>
      </c>
      <c r="AF226" s="2" t="s">
        <v>481</v>
      </c>
      <c r="AG226" s="2" t="s">
        <v>482</v>
      </c>
      <c r="AH226">
        <v>13</v>
      </c>
      <c r="AI226">
        <v>9399</v>
      </c>
      <c r="AJ226">
        <v>62901</v>
      </c>
      <c r="AK226" s="2">
        <f>Kaggle_Books_Selling_Records[[#This Row],[Cost Price]]/100</f>
        <v>629.01</v>
      </c>
      <c r="AL226" s="2" t="s">
        <v>80</v>
      </c>
      <c r="AM226" s="2" t="s">
        <v>80</v>
      </c>
      <c r="AN226" s="2" t="s">
        <v>80</v>
      </c>
      <c r="AO226" s="2" t="s">
        <v>80</v>
      </c>
      <c r="AP226" s="2" t="s">
        <v>80</v>
      </c>
      <c r="AQ226" s="2" t="s">
        <v>80</v>
      </c>
      <c r="AR226" s="2" t="s">
        <v>80</v>
      </c>
      <c r="AS226" s="2" t="s">
        <v>80</v>
      </c>
      <c r="AT226" s="2" t="s">
        <v>80</v>
      </c>
      <c r="AU226" s="2" t="s">
        <v>80</v>
      </c>
      <c r="AV226" s="2" t="s">
        <v>80</v>
      </c>
      <c r="AW226" s="2" t="s">
        <v>80</v>
      </c>
      <c r="AX226" s="2" t="s">
        <v>80</v>
      </c>
      <c r="AY226" s="2" t="s">
        <v>80</v>
      </c>
      <c r="AZ226" s="2" t="s">
        <v>80</v>
      </c>
      <c r="BA226" s="2" t="s">
        <v>80</v>
      </c>
      <c r="BB226" s="2" t="s">
        <v>80</v>
      </c>
      <c r="BC226" s="2" t="s">
        <v>80</v>
      </c>
      <c r="BD226" s="2" t="s">
        <v>80</v>
      </c>
      <c r="BE226" s="2" t="s">
        <v>80</v>
      </c>
      <c r="BF226" s="2" t="s">
        <v>80</v>
      </c>
      <c r="BG226" s="2" t="s">
        <v>80</v>
      </c>
      <c r="BH226" s="2" t="s">
        <v>80</v>
      </c>
      <c r="BI226" s="2" t="s">
        <v>80</v>
      </c>
      <c r="BJ226" s="2" t="s">
        <v>80</v>
      </c>
      <c r="BK226" s="2" t="s">
        <v>80</v>
      </c>
      <c r="BL226" s="2" t="s">
        <v>80</v>
      </c>
      <c r="BM226" s="2" t="s">
        <v>80</v>
      </c>
      <c r="BN226" s="2" t="s">
        <v>80</v>
      </c>
      <c r="BO226" s="2" t="s">
        <v>80</v>
      </c>
      <c r="BP226" s="2" t="s">
        <v>80</v>
      </c>
    </row>
    <row r="227" spans="1:68" x14ac:dyDescent="0.25">
      <c r="A227">
        <v>226</v>
      </c>
      <c r="B227" s="1">
        <v>43154.420324074075</v>
      </c>
      <c r="C227" s="2" t="s">
        <v>648</v>
      </c>
      <c r="D227" s="3">
        <v>0.54513888888888884</v>
      </c>
      <c r="E227" s="2" t="s">
        <v>69</v>
      </c>
      <c r="F227">
        <v>1</v>
      </c>
      <c r="G227">
        <v>2018</v>
      </c>
      <c r="H227">
        <v>2</v>
      </c>
      <c r="I227">
        <v>23</v>
      </c>
      <c r="J227">
        <v>0</v>
      </c>
      <c r="K227">
        <v>0</v>
      </c>
      <c r="L227">
        <v>5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 s="2" t="s">
        <v>651</v>
      </c>
      <c r="T227" s="2" t="s">
        <v>83</v>
      </c>
      <c r="U227" s="2" t="s">
        <v>480</v>
      </c>
      <c r="V227" s="2" t="s">
        <v>73</v>
      </c>
      <c r="W227">
        <v>1</v>
      </c>
      <c r="X227" s="2" t="s">
        <v>74</v>
      </c>
      <c r="Y227">
        <v>723</v>
      </c>
      <c r="Z227">
        <v>85</v>
      </c>
      <c r="AA227" s="2" t="s">
        <v>652</v>
      </c>
      <c r="AB227" s="2" t="s">
        <v>293</v>
      </c>
      <c r="AC227">
        <v>470113</v>
      </c>
      <c r="AD227" s="2" t="s">
        <v>77</v>
      </c>
      <c r="AE227">
        <v>808</v>
      </c>
      <c r="AF227" s="2" t="s">
        <v>481</v>
      </c>
      <c r="AG227" s="2" t="s">
        <v>482</v>
      </c>
      <c r="AH227">
        <v>13</v>
      </c>
      <c r="AI227">
        <v>9399</v>
      </c>
      <c r="AJ227">
        <v>62901</v>
      </c>
      <c r="AK227" s="2">
        <f>Kaggle_Books_Selling_Records[[#This Row],[Cost Price]]/100</f>
        <v>629.01</v>
      </c>
      <c r="AL227" s="2" t="s">
        <v>80</v>
      </c>
      <c r="AM227" s="2" t="s">
        <v>80</v>
      </c>
      <c r="AN227" s="2" t="s">
        <v>80</v>
      </c>
      <c r="AO227" s="2" t="s">
        <v>80</v>
      </c>
      <c r="AP227" s="2" t="s">
        <v>80</v>
      </c>
      <c r="AQ227" s="2" t="s">
        <v>80</v>
      </c>
      <c r="AR227" s="2" t="s">
        <v>80</v>
      </c>
      <c r="AS227" s="2" t="s">
        <v>80</v>
      </c>
      <c r="AT227" s="2" t="s">
        <v>80</v>
      </c>
      <c r="AU227" s="2" t="s">
        <v>80</v>
      </c>
      <c r="AV227" s="2" t="s">
        <v>80</v>
      </c>
      <c r="AW227" s="2" t="s">
        <v>80</v>
      </c>
      <c r="AX227" s="2" t="s">
        <v>80</v>
      </c>
      <c r="AY227" s="2" t="s">
        <v>80</v>
      </c>
      <c r="AZ227" s="2" t="s">
        <v>80</v>
      </c>
      <c r="BA227" s="2" t="s">
        <v>80</v>
      </c>
      <c r="BB227" s="2" t="s">
        <v>80</v>
      </c>
      <c r="BC227" s="2" t="s">
        <v>80</v>
      </c>
      <c r="BD227" s="2" t="s">
        <v>80</v>
      </c>
      <c r="BE227" s="2" t="s">
        <v>80</v>
      </c>
      <c r="BF227" s="2" t="s">
        <v>80</v>
      </c>
      <c r="BG227" s="2" t="s">
        <v>80</v>
      </c>
      <c r="BH227" s="2" t="s">
        <v>80</v>
      </c>
      <c r="BI227" s="2" t="s">
        <v>80</v>
      </c>
      <c r="BJ227" s="2" t="s">
        <v>80</v>
      </c>
      <c r="BK227" s="2" t="s">
        <v>80</v>
      </c>
      <c r="BL227" s="2" t="s">
        <v>80</v>
      </c>
      <c r="BM227" s="2" t="s">
        <v>80</v>
      </c>
      <c r="BN227" s="2" t="s">
        <v>80</v>
      </c>
      <c r="BO227" s="2" t="s">
        <v>80</v>
      </c>
      <c r="BP227" s="2" t="s">
        <v>80</v>
      </c>
    </row>
    <row r="228" spans="1:68" x14ac:dyDescent="0.25">
      <c r="A228">
        <v>227</v>
      </c>
      <c r="B228" s="1">
        <v>43154.510023148148</v>
      </c>
      <c r="C228" s="2" t="s">
        <v>648</v>
      </c>
      <c r="D228" s="3">
        <v>0.63472222222222219</v>
      </c>
      <c r="E228" s="2" t="s">
        <v>69</v>
      </c>
      <c r="F228">
        <v>1</v>
      </c>
      <c r="G228">
        <v>2018</v>
      </c>
      <c r="H228">
        <v>2</v>
      </c>
      <c r="I228">
        <v>23</v>
      </c>
      <c r="J228">
        <v>0</v>
      </c>
      <c r="K228">
        <v>0</v>
      </c>
      <c r="L228">
        <v>5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 s="2" t="s">
        <v>653</v>
      </c>
      <c r="T228" s="2" t="s">
        <v>83</v>
      </c>
      <c r="U228" s="2" t="s">
        <v>173</v>
      </c>
      <c r="V228" s="2" t="s">
        <v>73</v>
      </c>
      <c r="W228">
        <v>1</v>
      </c>
      <c r="X228" s="2" t="s">
        <v>74</v>
      </c>
      <c r="Y228">
        <v>690</v>
      </c>
      <c r="Z228">
        <v>85</v>
      </c>
      <c r="AA228" s="2" t="s">
        <v>654</v>
      </c>
      <c r="AB228" s="2" t="s">
        <v>515</v>
      </c>
      <c r="AC228">
        <v>151001</v>
      </c>
      <c r="AD228" s="2" t="s">
        <v>87</v>
      </c>
      <c r="AE228">
        <v>775</v>
      </c>
      <c r="AF228" s="2" t="s">
        <v>175</v>
      </c>
      <c r="AG228" s="2" t="s">
        <v>169</v>
      </c>
      <c r="AH228">
        <v>17</v>
      </c>
      <c r="AI228">
        <v>1173</v>
      </c>
      <c r="AJ228">
        <v>5727</v>
      </c>
      <c r="AK228" s="2">
        <f>Kaggle_Books_Selling_Records[[#This Row],[Cost Price]]/100</f>
        <v>57.27</v>
      </c>
      <c r="AL228" s="2" t="s">
        <v>80</v>
      </c>
      <c r="AM228" s="2" t="s">
        <v>80</v>
      </c>
      <c r="AN228" s="2" t="s">
        <v>80</v>
      </c>
      <c r="AO228" s="2" t="s">
        <v>80</v>
      </c>
      <c r="AP228" s="2" t="s">
        <v>80</v>
      </c>
      <c r="AQ228" s="2" t="s">
        <v>80</v>
      </c>
      <c r="AR228" s="2" t="s">
        <v>80</v>
      </c>
      <c r="AS228" s="2" t="s">
        <v>80</v>
      </c>
      <c r="AT228" s="2" t="s">
        <v>80</v>
      </c>
      <c r="AU228" s="2" t="s">
        <v>80</v>
      </c>
      <c r="AV228" s="2" t="s">
        <v>80</v>
      </c>
      <c r="AW228" s="2" t="s">
        <v>80</v>
      </c>
      <c r="AX228" s="2" t="s">
        <v>80</v>
      </c>
      <c r="AY228" s="2" t="s">
        <v>80</v>
      </c>
      <c r="AZ228" s="2" t="s">
        <v>80</v>
      </c>
      <c r="BA228" s="2" t="s">
        <v>80</v>
      </c>
      <c r="BB228" s="2" t="s">
        <v>80</v>
      </c>
      <c r="BC228" s="2" t="s">
        <v>80</v>
      </c>
      <c r="BD228" s="2" t="s">
        <v>80</v>
      </c>
      <c r="BE228" s="2" t="s">
        <v>80</v>
      </c>
      <c r="BF228" s="2" t="s">
        <v>80</v>
      </c>
      <c r="BG228" s="2" t="s">
        <v>80</v>
      </c>
      <c r="BH228" s="2" t="s">
        <v>80</v>
      </c>
      <c r="BI228" s="2" t="s">
        <v>80</v>
      </c>
      <c r="BJ228" s="2" t="s">
        <v>80</v>
      </c>
      <c r="BK228" s="2" t="s">
        <v>80</v>
      </c>
      <c r="BL228" s="2" t="s">
        <v>80</v>
      </c>
      <c r="BM228" s="2" t="s">
        <v>80</v>
      </c>
      <c r="BN228" s="2" t="s">
        <v>80</v>
      </c>
      <c r="BO228" s="2" t="s">
        <v>80</v>
      </c>
      <c r="BP228" s="2" t="s">
        <v>80</v>
      </c>
    </row>
    <row r="229" spans="1:68" x14ac:dyDescent="0.25">
      <c r="A229">
        <v>228</v>
      </c>
      <c r="B229" s="1">
        <v>43154.521932870368</v>
      </c>
      <c r="C229" s="2" t="s">
        <v>648</v>
      </c>
      <c r="D229" s="3">
        <v>0.64652777777777781</v>
      </c>
      <c r="E229" s="2" t="s">
        <v>69</v>
      </c>
      <c r="F229">
        <v>1</v>
      </c>
      <c r="G229">
        <v>2018</v>
      </c>
      <c r="H229">
        <v>2</v>
      </c>
      <c r="I229">
        <v>23</v>
      </c>
      <c r="J229">
        <v>0</v>
      </c>
      <c r="K229">
        <v>0</v>
      </c>
      <c r="L229">
        <v>5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 s="2" t="s">
        <v>655</v>
      </c>
      <c r="T229" s="2" t="s">
        <v>71</v>
      </c>
      <c r="U229" s="2" t="s">
        <v>480</v>
      </c>
      <c r="V229" s="2" t="s">
        <v>73</v>
      </c>
      <c r="W229">
        <v>1</v>
      </c>
      <c r="X229" s="2" t="s">
        <v>74</v>
      </c>
      <c r="Y229">
        <v>723</v>
      </c>
      <c r="Z229">
        <v>85</v>
      </c>
      <c r="AA229" s="2" t="s">
        <v>160</v>
      </c>
      <c r="AB229" s="2" t="s">
        <v>161</v>
      </c>
      <c r="AC229">
        <v>171001</v>
      </c>
      <c r="AD229" s="2" t="s">
        <v>77</v>
      </c>
      <c r="AE229">
        <v>808</v>
      </c>
      <c r="AF229" s="2" t="s">
        <v>481</v>
      </c>
      <c r="AG229" s="2" t="s">
        <v>482</v>
      </c>
      <c r="AH229">
        <v>13</v>
      </c>
      <c r="AI229">
        <v>9399</v>
      </c>
      <c r="AJ229">
        <v>62901</v>
      </c>
      <c r="AK229" s="2">
        <f>Kaggle_Books_Selling_Records[[#This Row],[Cost Price]]/100</f>
        <v>629.01</v>
      </c>
      <c r="AL229" s="2" t="s">
        <v>80</v>
      </c>
      <c r="AM229" s="2" t="s">
        <v>80</v>
      </c>
      <c r="AN229" s="2" t="s">
        <v>80</v>
      </c>
      <c r="AO229" s="2" t="s">
        <v>80</v>
      </c>
      <c r="AP229" s="2" t="s">
        <v>80</v>
      </c>
      <c r="AQ229" s="2" t="s">
        <v>80</v>
      </c>
      <c r="AR229" s="2" t="s">
        <v>80</v>
      </c>
      <c r="AS229" s="2" t="s">
        <v>80</v>
      </c>
      <c r="AT229" s="2" t="s">
        <v>80</v>
      </c>
      <c r="AU229" s="2" t="s">
        <v>80</v>
      </c>
      <c r="AV229" s="2" t="s">
        <v>80</v>
      </c>
      <c r="AW229" s="2" t="s">
        <v>80</v>
      </c>
      <c r="AX229" s="2" t="s">
        <v>80</v>
      </c>
      <c r="AY229" s="2" t="s">
        <v>80</v>
      </c>
      <c r="AZ229" s="2" t="s">
        <v>80</v>
      </c>
      <c r="BA229" s="2" t="s">
        <v>80</v>
      </c>
      <c r="BB229" s="2" t="s">
        <v>80</v>
      </c>
      <c r="BC229" s="2" t="s">
        <v>80</v>
      </c>
      <c r="BD229" s="2" t="s">
        <v>80</v>
      </c>
      <c r="BE229" s="2" t="s">
        <v>80</v>
      </c>
      <c r="BF229" s="2" t="s">
        <v>80</v>
      </c>
      <c r="BG229" s="2" t="s">
        <v>80</v>
      </c>
      <c r="BH229" s="2" t="s">
        <v>80</v>
      </c>
      <c r="BI229" s="2" t="s">
        <v>80</v>
      </c>
      <c r="BJ229" s="2" t="s">
        <v>80</v>
      </c>
      <c r="BK229" s="2" t="s">
        <v>80</v>
      </c>
      <c r="BL229" s="2" t="s">
        <v>80</v>
      </c>
      <c r="BM229" s="2" t="s">
        <v>80</v>
      </c>
      <c r="BN229" s="2" t="s">
        <v>80</v>
      </c>
      <c r="BO229" s="2" t="s">
        <v>80</v>
      </c>
      <c r="BP229" s="2" t="s">
        <v>80</v>
      </c>
    </row>
    <row r="230" spans="1:68" x14ac:dyDescent="0.25">
      <c r="A230">
        <v>229</v>
      </c>
      <c r="B230" s="1">
        <v>43155.085324074076</v>
      </c>
      <c r="C230" s="2" t="s">
        <v>656</v>
      </c>
      <c r="D230" s="3">
        <v>0.20972222222222223</v>
      </c>
      <c r="E230" s="2" t="s">
        <v>69</v>
      </c>
      <c r="F230">
        <v>1</v>
      </c>
      <c r="G230">
        <v>2018</v>
      </c>
      <c r="H230">
        <v>2</v>
      </c>
      <c r="I230">
        <v>24</v>
      </c>
      <c r="J230">
        <v>0</v>
      </c>
      <c r="K230">
        <v>0</v>
      </c>
      <c r="L230">
        <v>6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 s="2" t="s">
        <v>657</v>
      </c>
      <c r="T230" s="2" t="s">
        <v>83</v>
      </c>
      <c r="U230" s="2" t="s">
        <v>243</v>
      </c>
      <c r="V230" s="2" t="s">
        <v>73</v>
      </c>
      <c r="W230">
        <v>1</v>
      </c>
      <c r="X230" s="2" t="s">
        <v>74</v>
      </c>
      <c r="Y230">
        <v>768</v>
      </c>
      <c r="Z230">
        <v>85</v>
      </c>
      <c r="AA230" s="2" t="s">
        <v>263</v>
      </c>
      <c r="AB230" s="2" t="s">
        <v>86</v>
      </c>
      <c r="AC230">
        <v>641041</v>
      </c>
      <c r="AD230" s="2" t="s">
        <v>87</v>
      </c>
      <c r="AE230">
        <v>853</v>
      </c>
      <c r="AF230" s="2" t="s">
        <v>245</v>
      </c>
      <c r="AG230" s="2" t="s">
        <v>246</v>
      </c>
      <c r="AH230">
        <v>17</v>
      </c>
      <c r="AI230">
        <v>13056</v>
      </c>
      <c r="AJ230">
        <v>63744</v>
      </c>
      <c r="AK230" s="2">
        <f>Kaggle_Books_Selling_Records[[#This Row],[Cost Price]]/100</f>
        <v>637.44000000000005</v>
      </c>
      <c r="AL230" s="2" t="s">
        <v>80</v>
      </c>
      <c r="AM230" s="2" t="s">
        <v>80</v>
      </c>
      <c r="AN230" s="2" t="s">
        <v>80</v>
      </c>
      <c r="AO230" s="2" t="s">
        <v>80</v>
      </c>
      <c r="AP230" s="2" t="s">
        <v>80</v>
      </c>
      <c r="AQ230" s="2" t="s">
        <v>80</v>
      </c>
      <c r="AR230" s="2" t="s">
        <v>80</v>
      </c>
      <c r="AS230" s="2" t="s">
        <v>80</v>
      </c>
      <c r="AT230" s="2" t="s">
        <v>80</v>
      </c>
      <c r="AU230" s="2" t="s">
        <v>80</v>
      </c>
      <c r="AV230" s="2" t="s">
        <v>80</v>
      </c>
      <c r="AW230" s="2" t="s">
        <v>80</v>
      </c>
      <c r="AX230" s="2" t="s">
        <v>80</v>
      </c>
      <c r="AY230" s="2" t="s">
        <v>80</v>
      </c>
      <c r="AZ230" s="2" t="s">
        <v>80</v>
      </c>
      <c r="BA230" s="2" t="s">
        <v>80</v>
      </c>
      <c r="BB230" s="2" t="s">
        <v>80</v>
      </c>
      <c r="BC230" s="2" t="s">
        <v>80</v>
      </c>
      <c r="BD230" s="2" t="s">
        <v>80</v>
      </c>
      <c r="BE230" s="2" t="s">
        <v>80</v>
      </c>
      <c r="BF230" s="2" t="s">
        <v>80</v>
      </c>
      <c r="BG230" s="2" t="s">
        <v>80</v>
      </c>
      <c r="BH230" s="2" t="s">
        <v>80</v>
      </c>
      <c r="BI230" s="2" t="s">
        <v>80</v>
      </c>
      <c r="BJ230" s="2" t="s">
        <v>80</v>
      </c>
      <c r="BK230" s="2" t="s">
        <v>80</v>
      </c>
      <c r="BL230" s="2" t="s">
        <v>80</v>
      </c>
      <c r="BM230" s="2" t="s">
        <v>80</v>
      </c>
      <c r="BN230" s="2" t="s">
        <v>80</v>
      </c>
      <c r="BO230" s="2" t="s">
        <v>80</v>
      </c>
      <c r="BP230" s="2" t="s">
        <v>80</v>
      </c>
    </row>
    <row r="231" spans="1:68" x14ac:dyDescent="0.25">
      <c r="A231">
        <v>230</v>
      </c>
      <c r="B231" s="1">
        <v>43156.115891203706</v>
      </c>
      <c r="C231" s="2" t="s">
        <v>658</v>
      </c>
      <c r="D231" s="3">
        <v>0.24027777777777778</v>
      </c>
      <c r="E231" s="2" t="s">
        <v>69</v>
      </c>
      <c r="F231">
        <v>1</v>
      </c>
      <c r="G231">
        <v>2018</v>
      </c>
      <c r="H231">
        <v>2</v>
      </c>
      <c r="I231">
        <v>25</v>
      </c>
      <c r="J231">
        <v>0</v>
      </c>
      <c r="K231">
        <v>0</v>
      </c>
      <c r="L231">
        <v>7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1</v>
      </c>
      <c r="S231" s="2" t="s">
        <v>659</v>
      </c>
      <c r="T231" s="2" t="s">
        <v>71</v>
      </c>
      <c r="U231" s="2" t="s">
        <v>468</v>
      </c>
      <c r="V231" s="2" t="s">
        <v>73</v>
      </c>
      <c r="W231">
        <v>1</v>
      </c>
      <c r="X231" s="2" t="s">
        <v>74</v>
      </c>
      <c r="Y231">
        <v>576</v>
      </c>
      <c r="Z231">
        <v>85</v>
      </c>
      <c r="AA231" s="2" t="s">
        <v>660</v>
      </c>
      <c r="AB231" s="2" t="s">
        <v>151</v>
      </c>
      <c r="AC231">
        <v>431401</v>
      </c>
      <c r="AD231" s="2" t="s">
        <v>87</v>
      </c>
      <c r="AE231">
        <v>661</v>
      </c>
      <c r="AF231" s="2" t="s">
        <v>469</v>
      </c>
      <c r="AG231" s="2" t="s">
        <v>470</v>
      </c>
      <c r="AH231">
        <v>17</v>
      </c>
      <c r="AI231">
        <v>9792</v>
      </c>
      <c r="AJ231">
        <v>47808</v>
      </c>
      <c r="AK231" s="2">
        <f>Kaggle_Books_Selling_Records[[#This Row],[Cost Price]]/100</f>
        <v>478.08</v>
      </c>
      <c r="AL231" s="2" t="s">
        <v>80</v>
      </c>
      <c r="AM231" s="2" t="s">
        <v>80</v>
      </c>
      <c r="AN231" s="2" t="s">
        <v>80</v>
      </c>
      <c r="AO231" s="2" t="s">
        <v>80</v>
      </c>
      <c r="AP231" s="2" t="s">
        <v>80</v>
      </c>
      <c r="AQ231" s="2" t="s">
        <v>80</v>
      </c>
      <c r="AR231" s="2" t="s">
        <v>80</v>
      </c>
      <c r="AS231" s="2" t="s">
        <v>80</v>
      </c>
      <c r="AT231" s="2" t="s">
        <v>80</v>
      </c>
      <c r="AU231" s="2" t="s">
        <v>80</v>
      </c>
      <c r="AV231" s="2" t="s">
        <v>80</v>
      </c>
      <c r="AW231" s="2" t="s">
        <v>80</v>
      </c>
      <c r="AX231" s="2" t="s">
        <v>80</v>
      </c>
      <c r="AY231" s="2" t="s">
        <v>80</v>
      </c>
      <c r="AZ231" s="2" t="s">
        <v>80</v>
      </c>
      <c r="BA231" s="2" t="s">
        <v>80</v>
      </c>
      <c r="BB231" s="2" t="s">
        <v>80</v>
      </c>
      <c r="BC231" s="2" t="s">
        <v>80</v>
      </c>
      <c r="BD231" s="2" t="s">
        <v>80</v>
      </c>
      <c r="BE231" s="2" t="s">
        <v>80</v>
      </c>
      <c r="BF231" s="2" t="s">
        <v>80</v>
      </c>
      <c r="BG231" s="2" t="s">
        <v>80</v>
      </c>
      <c r="BH231" s="2" t="s">
        <v>80</v>
      </c>
      <c r="BI231" s="2" t="s">
        <v>80</v>
      </c>
      <c r="BJ231" s="2" t="s">
        <v>80</v>
      </c>
      <c r="BK231" s="2" t="s">
        <v>80</v>
      </c>
      <c r="BL231" s="2" t="s">
        <v>80</v>
      </c>
      <c r="BM231" s="2" t="s">
        <v>80</v>
      </c>
      <c r="BN231" s="2" t="s">
        <v>80</v>
      </c>
      <c r="BO231" s="2" t="s">
        <v>80</v>
      </c>
      <c r="BP231" s="2" t="s">
        <v>80</v>
      </c>
    </row>
    <row r="232" spans="1:68" x14ac:dyDescent="0.25">
      <c r="A232">
        <v>231</v>
      </c>
      <c r="B232" s="1">
        <v>43156.398645833331</v>
      </c>
      <c r="C232" s="2" t="s">
        <v>658</v>
      </c>
      <c r="D232" s="3">
        <v>0.52361111111111114</v>
      </c>
      <c r="E232" s="2" t="s">
        <v>69</v>
      </c>
      <c r="F232">
        <v>1</v>
      </c>
      <c r="G232">
        <v>2018</v>
      </c>
      <c r="H232">
        <v>2</v>
      </c>
      <c r="I232">
        <v>25</v>
      </c>
      <c r="J232">
        <v>0</v>
      </c>
      <c r="K232">
        <v>0</v>
      </c>
      <c r="L232">
        <v>7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1</v>
      </c>
      <c r="S232" s="2" t="s">
        <v>661</v>
      </c>
      <c r="T232" s="2" t="s">
        <v>71</v>
      </c>
      <c r="U232" s="2" t="s">
        <v>468</v>
      </c>
      <c r="V232" s="2" t="s">
        <v>73</v>
      </c>
      <c r="W232">
        <v>1</v>
      </c>
      <c r="X232" s="2" t="s">
        <v>74</v>
      </c>
      <c r="Y232">
        <v>576</v>
      </c>
      <c r="Z232">
        <v>85</v>
      </c>
      <c r="AA232" s="2" t="s">
        <v>662</v>
      </c>
      <c r="AB232" s="2" t="s">
        <v>151</v>
      </c>
      <c r="AC232">
        <v>443209</v>
      </c>
      <c r="AD232" s="2" t="s">
        <v>87</v>
      </c>
      <c r="AE232">
        <v>661</v>
      </c>
      <c r="AF232" s="2" t="s">
        <v>469</v>
      </c>
      <c r="AG232" s="2" t="s">
        <v>470</v>
      </c>
      <c r="AH232">
        <v>17</v>
      </c>
      <c r="AI232">
        <v>9792</v>
      </c>
      <c r="AJ232">
        <v>47808</v>
      </c>
      <c r="AK232" s="2">
        <f>Kaggle_Books_Selling_Records[[#This Row],[Cost Price]]/100</f>
        <v>478.08</v>
      </c>
      <c r="AL232" s="2" t="s">
        <v>80</v>
      </c>
      <c r="AM232" s="2" t="s">
        <v>80</v>
      </c>
      <c r="AN232" s="2" t="s">
        <v>80</v>
      </c>
      <c r="AO232" s="2" t="s">
        <v>80</v>
      </c>
      <c r="AP232" s="2" t="s">
        <v>80</v>
      </c>
      <c r="AQ232" s="2" t="s">
        <v>80</v>
      </c>
      <c r="AR232" s="2" t="s">
        <v>80</v>
      </c>
      <c r="AS232" s="2" t="s">
        <v>80</v>
      </c>
      <c r="AT232" s="2" t="s">
        <v>80</v>
      </c>
      <c r="AU232" s="2" t="s">
        <v>80</v>
      </c>
      <c r="AV232" s="2" t="s">
        <v>80</v>
      </c>
      <c r="AW232" s="2" t="s">
        <v>80</v>
      </c>
      <c r="AX232" s="2" t="s">
        <v>80</v>
      </c>
      <c r="AY232" s="2" t="s">
        <v>80</v>
      </c>
      <c r="AZ232" s="2" t="s">
        <v>80</v>
      </c>
      <c r="BA232" s="2" t="s">
        <v>80</v>
      </c>
      <c r="BB232" s="2" t="s">
        <v>80</v>
      </c>
      <c r="BC232" s="2" t="s">
        <v>80</v>
      </c>
      <c r="BD232" s="2" t="s">
        <v>80</v>
      </c>
      <c r="BE232" s="2" t="s">
        <v>80</v>
      </c>
      <c r="BF232" s="2" t="s">
        <v>80</v>
      </c>
      <c r="BG232" s="2" t="s">
        <v>80</v>
      </c>
      <c r="BH232" s="2" t="s">
        <v>80</v>
      </c>
      <c r="BI232" s="2" t="s">
        <v>80</v>
      </c>
      <c r="BJ232" s="2" t="s">
        <v>80</v>
      </c>
      <c r="BK232" s="2" t="s">
        <v>80</v>
      </c>
      <c r="BL232" s="2" t="s">
        <v>80</v>
      </c>
      <c r="BM232" s="2" t="s">
        <v>80</v>
      </c>
      <c r="BN232" s="2" t="s">
        <v>80</v>
      </c>
      <c r="BO232" s="2" t="s">
        <v>80</v>
      </c>
      <c r="BP232" s="2" t="s">
        <v>80</v>
      </c>
    </row>
    <row r="233" spans="1:68" x14ac:dyDescent="0.25">
      <c r="A233">
        <v>232</v>
      </c>
      <c r="B233" s="1">
        <v>43156.425671296296</v>
      </c>
      <c r="C233" s="2" t="s">
        <v>658</v>
      </c>
      <c r="D233" s="3">
        <v>0.55000000000000004</v>
      </c>
      <c r="E233" s="2" t="s">
        <v>69</v>
      </c>
      <c r="F233">
        <v>1</v>
      </c>
      <c r="G233">
        <v>2018</v>
      </c>
      <c r="H233">
        <v>2</v>
      </c>
      <c r="I233">
        <v>25</v>
      </c>
      <c r="J233">
        <v>0</v>
      </c>
      <c r="K233">
        <v>0</v>
      </c>
      <c r="L233">
        <v>7</v>
      </c>
      <c r="M233">
        <v>1</v>
      </c>
      <c r="N233">
        <v>0</v>
      </c>
      <c r="O233">
        <v>1</v>
      </c>
      <c r="P233">
        <v>0</v>
      </c>
      <c r="Q233">
        <v>0</v>
      </c>
      <c r="R233">
        <v>0</v>
      </c>
      <c r="S233" s="2" t="s">
        <v>663</v>
      </c>
      <c r="T233" s="2" t="s">
        <v>83</v>
      </c>
      <c r="U233" s="2" t="s">
        <v>468</v>
      </c>
      <c r="V233" s="2" t="s">
        <v>73</v>
      </c>
      <c r="W233">
        <v>1</v>
      </c>
      <c r="X233" s="2" t="s">
        <v>74</v>
      </c>
      <c r="Y233">
        <v>576</v>
      </c>
      <c r="Z233">
        <v>85</v>
      </c>
      <c r="AA233" s="2" t="s">
        <v>664</v>
      </c>
      <c r="AB233" s="2" t="s">
        <v>151</v>
      </c>
      <c r="AC233">
        <v>442001</v>
      </c>
      <c r="AD233" s="2" t="s">
        <v>87</v>
      </c>
      <c r="AE233">
        <v>661</v>
      </c>
      <c r="AF233" s="2" t="s">
        <v>469</v>
      </c>
      <c r="AG233" s="2" t="s">
        <v>470</v>
      </c>
      <c r="AH233">
        <v>17</v>
      </c>
      <c r="AI233">
        <v>9792</v>
      </c>
      <c r="AJ233">
        <v>47808</v>
      </c>
      <c r="AK233" s="2">
        <f>Kaggle_Books_Selling_Records[[#This Row],[Cost Price]]/100</f>
        <v>478.08</v>
      </c>
      <c r="AL233" s="2" t="s">
        <v>80</v>
      </c>
      <c r="AM233" s="2" t="s">
        <v>80</v>
      </c>
      <c r="AN233" s="2" t="s">
        <v>80</v>
      </c>
      <c r="AO233" s="2" t="s">
        <v>80</v>
      </c>
      <c r="AP233" s="2" t="s">
        <v>80</v>
      </c>
      <c r="AQ233" s="2" t="s">
        <v>80</v>
      </c>
      <c r="AR233" s="2" t="s">
        <v>80</v>
      </c>
      <c r="AS233" s="2" t="s">
        <v>80</v>
      </c>
      <c r="AT233" s="2" t="s">
        <v>80</v>
      </c>
      <c r="AU233" s="2" t="s">
        <v>80</v>
      </c>
      <c r="AV233" s="2" t="s">
        <v>80</v>
      </c>
      <c r="AW233" s="2" t="s">
        <v>80</v>
      </c>
      <c r="AX233" s="2" t="s">
        <v>80</v>
      </c>
      <c r="AY233" s="2" t="s">
        <v>80</v>
      </c>
      <c r="AZ233" s="2" t="s">
        <v>80</v>
      </c>
      <c r="BA233" s="2" t="s">
        <v>80</v>
      </c>
      <c r="BB233" s="2" t="s">
        <v>80</v>
      </c>
      <c r="BC233" s="2" t="s">
        <v>80</v>
      </c>
      <c r="BD233" s="2" t="s">
        <v>80</v>
      </c>
      <c r="BE233" s="2" t="s">
        <v>80</v>
      </c>
      <c r="BF233" s="2" t="s">
        <v>80</v>
      </c>
      <c r="BG233" s="2" t="s">
        <v>80</v>
      </c>
      <c r="BH233" s="2" t="s">
        <v>80</v>
      </c>
      <c r="BI233" s="2" t="s">
        <v>80</v>
      </c>
      <c r="BJ233" s="2" t="s">
        <v>80</v>
      </c>
      <c r="BK233" s="2" t="s">
        <v>80</v>
      </c>
      <c r="BL233" s="2" t="s">
        <v>80</v>
      </c>
      <c r="BM233" s="2" t="s">
        <v>80</v>
      </c>
      <c r="BN233" s="2" t="s">
        <v>80</v>
      </c>
      <c r="BO233" s="2" t="s">
        <v>80</v>
      </c>
      <c r="BP233" s="2" t="s">
        <v>80</v>
      </c>
    </row>
    <row r="234" spans="1:68" x14ac:dyDescent="0.25">
      <c r="A234">
        <v>233</v>
      </c>
      <c r="B234" s="1">
        <v>43156.440821759257</v>
      </c>
      <c r="C234" s="2" t="s">
        <v>658</v>
      </c>
      <c r="D234" s="3">
        <v>0.56527777777777777</v>
      </c>
      <c r="E234" s="2" t="s">
        <v>69</v>
      </c>
      <c r="F234">
        <v>1</v>
      </c>
      <c r="G234">
        <v>2018</v>
      </c>
      <c r="H234">
        <v>2</v>
      </c>
      <c r="I234">
        <v>25</v>
      </c>
      <c r="J234">
        <v>0</v>
      </c>
      <c r="K234">
        <v>0</v>
      </c>
      <c r="L234">
        <v>7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1</v>
      </c>
      <c r="S234" s="2" t="s">
        <v>665</v>
      </c>
      <c r="T234" s="2" t="s">
        <v>71</v>
      </c>
      <c r="U234" s="2" t="s">
        <v>468</v>
      </c>
      <c r="V234" s="2" t="s">
        <v>73</v>
      </c>
      <c r="W234">
        <v>1</v>
      </c>
      <c r="X234" s="2" t="s">
        <v>74</v>
      </c>
      <c r="Y234">
        <v>576</v>
      </c>
      <c r="Z234">
        <v>85</v>
      </c>
      <c r="AA234" s="2" t="s">
        <v>666</v>
      </c>
      <c r="AB234" s="2" t="s">
        <v>667</v>
      </c>
      <c r="AC234">
        <v>440009</v>
      </c>
      <c r="AD234" s="2" t="s">
        <v>87</v>
      </c>
      <c r="AE234">
        <v>661</v>
      </c>
      <c r="AF234" s="2" t="s">
        <v>469</v>
      </c>
      <c r="AG234" s="2" t="s">
        <v>470</v>
      </c>
      <c r="AH234">
        <v>17</v>
      </c>
      <c r="AI234">
        <v>9792</v>
      </c>
      <c r="AJ234">
        <v>47808</v>
      </c>
      <c r="AK234" s="2">
        <f>Kaggle_Books_Selling_Records[[#This Row],[Cost Price]]/100</f>
        <v>478.08</v>
      </c>
      <c r="AL234" s="2" t="s">
        <v>80</v>
      </c>
      <c r="AM234" s="2" t="s">
        <v>80</v>
      </c>
      <c r="AN234" s="2" t="s">
        <v>80</v>
      </c>
      <c r="AO234" s="2" t="s">
        <v>80</v>
      </c>
      <c r="AP234" s="2" t="s">
        <v>80</v>
      </c>
      <c r="AQ234" s="2" t="s">
        <v>80</v>
      </c>
      <c r="AR234" s="2" t="s">
        <v>80</v>
      </c>
      <c r="AS234" s="2" t="s">
        <v>80</v>
      </c>
      <c r="AT234" s="2" t="s">
        <v>80</v>
      </c>
      <c r="AU234" s="2" t="s">
        <v>80</v>
      </c>
      <c r="AV234" s="2" t="s">
        <v>80</v>
      </c>
      <c r="AW234" s="2" t="s">
        <v>80</v>
      </c>
      <c r="AX234" s="2" t="s">
        <v>80</v>
      </c>
      <c r="AY234" s="2" t="s">
        <v>80</v>
      </c>
      <c r="AZ234" s="2" t="s">
        <v>80</v>
      </c>
      <c r="BA234" s="2" t="s">
        <v>80</v>
      </c>
      <c r="BB234" s="2" t="s">
        <v>80</v>
      </c>
      <c r="BC234" s="2" t="s">
        <v>80</v>
      </c>
      <c r="BD234" s="2" t="s">
        <v>80</v>
      </c>
      <c r="BE234" s="2" t="s">
        <v>80</v>
      </c>
      <c r="BF234" s="2" t="s">
        <v>80</v>
      </c>
      <c r="BG234" s="2" t="s">
        <v>80</v>
      </c>
      <c r="BH234" s="2" t="s">
        <v>80</v>
      </c>
      <c r="BI234" s="2" t="s">
        <v>80</v>
      </c>
      <c r="BJ234" s="2" t="s">
        <v>80</v>
      </c>
      <c r="BK234" s="2" t="s">
        <v>80</v>
      </c>
      <c r="BL234" s="2" t="s">
        <v>80</v>
      </c>
      <c r="BM234" s="2" t="s">
        <v>80</v>
      </c>
      <c r="BN234" s="2" t="s">
        <v>80</v>
      </c>
      <c r="BO234" s="2" t="s">
        <v>80</v>
      </c>
      <c r="BP234" s="2" t="s">
        <v>80</v>
      </c>
    </row>
    <row r="235" spans="1:68" x14ac:dyDescent="0.25">
      <c r="A235">
        <v>234</v>
      </c>
      <c r="B235" s="1">
        <v>43156.456782407404</v>
      </c>
      <c r="C235" s="2" t="s">
        <v>658</v>
      </c>
      <c r="D235" s="3">
        <v>0.58125000000000004</v>
      </c>
      <c r="E235" s="2" t="s">
        <v>69</v>
      </c>
      <c r="F235">
        <v>1</v>
      </c>
      <c r="G235">
        <v>2018</v>
      </c>
      <c r="H235">
        <v>2</v>
      </c>
      <c r="I235">
        <v>25</v>
      </c>
      <c r="J235">
        <v>0</v>
      </c>
      <c r="K235">
        <v>0</v>
      </c>
      <c r="L235">
        <v>7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1</v>
      </c>
      <c r="S235" s="2" t="s">
        <v>668</v>
      </c>
      <c r="T235" s="2" t="s">
        <v>71</v>
      </c>
      <c r="U235" s="2" t="s">
        <v>468</v>
      </c>
      <c r="V235" s="2" t="s">
        <v>73</v>
      </c>
      <c r="W235">
        <v>1</v>
      </c>
      <c r="X235" s="2" t="s">
        <v>74</v>
      </c>
      <c r="Y235">
        <v>576</v>
      </c>
      <c r="Z235">
        <v>85</v>
      </c>
      <c r="AA235" s="2" t="s">
        <v>669</v>
      </c>
      <c r="AB235" s="2" t="s">
        <v>151</v>
      </c>
      <c r="AC235">
        <v>421202</v>
      </c>
      <c r="AD235" s="2" t="s">
        <v>87</v>
      </c>
      <c r="AE235">
        <v>661</v>
      </c>
      <c r="AF235" s="2" t="s">
        <v>469</v>
      </c>
      <c r="AG235" s="2" t="s">
        <v>470</v>
      </c>
      <c r="AH235">
        <v>17</v>
      </c>
      <c r="AI235">
        <v>9792</v>
      </c>
      <c r="AJ235">
        <v>47808</v>
      </c>
      <c r="AK235" s="2">
        <f>Kaggle_Books_Selling_Records[[#This Row],[Cost Price]]/100</f>
        <v>478.08</v>
      </c>
      <c r="AL235" s="2" t="s">
        <v>80</v>
      </c>
      <c r="AM235" s="2" t="s">
        <v>80</v>
      </c>
      <c r="AN235" s="2" t="s">
        <v>80</v>
      </c>
      <c r="AO235" s="2" t="s">
        <v>80</v>
      </c>
      <c r="AP235" s="2" t="s">
        <v>80</v>
      </c>
      <c r="AQ235" s="2" t="s">
        <v>80</v>
      </c>
      <c r="AR235" s="2" t="s">
        <v>80</v>
      </c>
      <c r="AS235" s="2" t="s">
        <v>80</v>
      </c>
      <c r="AT235" s="2" t="s">
        <v>80</v>
      </c>
      <c r="AU235" s="2" t="s">
        <v>80</v>
      </c>
      <c r="AV235" s="2" t="s">
        <v>80</v>
      </c>
      <c r="AW235" s="2" t="s">
        <v>80</v>
      </c>
      <c r="AX235" s="2" t="s">
        <v>80</v>
      </c>
      <c r="AY235" s="2" t="s">
        <v>80</v>
      </c>
      <c r="AZ235" s="2" t="s">
        <v>80</v>
      </c>
      <c r="BA235" s="2" t="s">
        <v>80</v>
      </c>
      <c r="BB235" s="2" t="s">
        <v>80</v>
      </c>
      <c r="BC235" s="2" t="s">
        <v>80</v>
      </c>
      <c r="BD235" s="2" t="s">
        <v>80</v>
      </c>
      <c r="BE235" s="2" t="s">
        <v>80</v>
      </c>
      <c r="BF235" s="2" t="s">
        <v>80</v>
      </c>
      <c r="BG235" s="2" t="s">
        <v>80</v>
      </c>
      <c r="BH235" s="2" t="s">
        <v>80</v>
      </c>
      <c r="BI235" s="2" t="s">
        <v>80</v>
      </c>
      <c r="BJ235" s="2" t="s">
        <v>80</v>
      </c>
      <c r="BK235" s="2" t="s">
        <v>80</v>
      </c>
      <c r="BL235" s="2" t="s">
        <v>80</v>
      </c>
      <c r="BM235" s="2" t="s">
        <v>80</v>
      </c>
      <c r="BN235" s="2" t="s">
        <v>80</v>
      </c>
      <c r="BO235" s="2" t="s">
        <v>80</v>
      </c>
      <c r="BP235" s="2" t="s">
        <v>80</v>
      </c>
    </row>
    <row r="236" spans="1:68" x14ac:dyDescent="0.25">
      <c r="A236">
        <v>235</v>
      </c>
      <c r="B236" s="1">
        <v>43156.516377314816</v>
      </c>
      <c r="C236" s="2" t="s">
        <v>658</v>
      </c>
      <c r="D236" s="3">
        <v>0.64097222222222228</v>
      </c>
      <c r="E236" s="2" t="s">
        <v>69</v>
      </c>
      <c r="F236">
        <v>1</v>
      </c>
      <c r="G236">
        <v>2018</v>
      </c>
      <c r="H236">
        <v>2</v>
      </c>
      <c r="I236">
        <v>25</v>
      </c>
      <c r="J236">
        <v>0</v>
      </c>
      <c r="K236">
        <v>0</v>
      </c>
      <c r="L236">
        <v>7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1</v>
      </c>
      <c r="S236" s="2" t="s">
        <v>670</v>
      </c>
      <c r="T236" s="2" t="s">
        <v>71</v>
      </c>
      <c r="U236" s="2" t="s">
        <v>468</v>
      </c>
      <c r="V236" s="2" t="s">
        <v>73</v>
      </c>
      <c r="W236">
        <v>5</v>
      </c>
      <c r="X236" s="2" t="s">
        <v>74</v>
      </c>
      <c r="Y236">
        <v>2880</v>
      </c>
      <c r="Z236">
        <v>425</v>
      </c>
      <c r="AA236" s="2" t="s">
        <v>671</v>
      </c>
      <c r="AB236" s="2" t="s">
        <v>151</v>
      </c>
      <c r="AC236">
        <v>411018</v>
      </c>
      <c r="AD236" s="2" t="s">
        <v>87</v>
      </c>
      <c r="AE236">
        <v>3305</v>
      </c>
      <c r="AF236" s="2" t="s">
        <v>469</v>
      </c>
      <c r="AG236" s="2" t="s">
        <v>470</v>
      </c>
      <c r="AH236">
        <v>17</v>
      </c>
      <c r="AI236">
        <v>4896</v>
      </c>
      <c r="AJ236">
        <v>23904</v>
      </c>
      <c r="AK236" s="2">
        <f>Kaggle_Books_Selling_Records[[#This Row],[Cost Price]]/100</f>
        <v>239.04</v>
      </c>
      <c r="AL236" s="2" t="s">
        <v>80</v>
      </c>
      <c r="AM236" s="2" t="s">
        <v>80</v>
      </c>
      <c r="AN236" s="2" t="s">
        <v>80</v>
      </c>
      <c r="AO236" s="2" t="s">
        <v>80</v>
      </c>
      <c r="AP236" s="2" t="s">
        <v>80</v>
      </c>
      <c r="AQ236" s="2" t="s">
        <v>80</v>
      </c>
      <c r="AR236" s="2" t="s">
        <v>80</v>
      </c>
      <c r="AS236" s="2" t="s">
        <v>80</v>
      </c>
      <c r="AT236" s="2" t="s">
        <v>80</v>
      </c>
      <c r="AU236" s="2" t="s">
        <v>80</v>
      </c>
      <c r="AV236" s="2" t="s">
        <v>80</v>
      </c>
      <c r="AW236" s="2" t="s">
        <v>80</v>
      </c>
      <c r="AX236" s="2" t="s">
        <v>80</v>
      </c>
      <c r="AY236" s="2" t="s">
        <v>80</v>
      </c>
      <c r="AZ236" s="2" t="s">
        <v>80</v>
      </c>
      <c r="BA236" s="2" t="s">
        <v>80</v>
      </c>
      <c r="BB236" s="2" t="s">
        <v>80</v>
      </c>
      <c r="BC236" s="2" t="s">
        <v>80</v>
      </c>
      <c r="BD236" s="2" t="s">
        <v>80</v>
      </c>
      <c r="BE236" s="2" t="s">
        <v>80</v>
      </c>
      <c r="BF236" s="2" t="s">
        <v>80</v>
      </c>
      <c r="BG236" s="2" t="s">
        <v>80</v>
      </c>
      <c r="BH236" s="2" t="s">
        <v>80</v>
      </c>
      <c r="BI236" s="2" t="s">
        <v>80</v>
      </c>
      <c r="BJ236" s="2" t="s">
        <v>80</v>
      </c>
      <c r="BK236" s="2" t="s">
        <v>80</v>
      </c>
      <c r="BL236" s="2" t="s">
        <v>80</v>
      </c>
      <c r="BM236" s="2" t="s">
        <v>80</v>
      </c>
      <c r="BN236" s="2" t="s">
        <v>80</v>
      </c>
      <c r="BO236" s="2" t="s">
        <v>80</v>
      </c>
      <c r="BP236" s="2" t="s">
        <v>80</v>
      </c>
    </row>
    <row r="237" spans="1:68" x14ac:dyDescent="0.25">
      <c r="A237">
        <v>236</v>
      </c>
      <c r="B237" s="1">
        <v>43156.533171296294</v>
      </c>
      <c r="C237" s="2" t="s">
        <v>658</v>
      </c>
      <c r="D237" s="3">
        <v>0.65763888888888888</v>
      </c>
      <c r="E237" s="2" t="s">
        <v>69</v>
      </c>
      <c r="F237">
        <v>1</v>
      </c>
      <c r="G237">
        <v>2018</v>
      </c>
      <c r="H237">
        <v>2</v>
      </c>
      <c r="I237">
        <v>25</v>
      </c>
      <c r="J237">
        <v>0</v>
      </c>
      <c r="K237">
        <v>0</v>
      </c>
      <c r="L237">
        <v>7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 s="2" t="s">
        <v>672</v>
      </c>
      <c r="T237" s="2" t="s">
        <v>83</v>
      </c>
      <c r="U237" s="2" t="s">
        <v>468</v>
      </c>
      <c r="V237" s="2" t="s">
        <v>73</v>
      </c>
      <c r="W237">
        <v>1</v>
      </c>
      <c r="X237" s="2" t="s">
        <v>74</v>
      </c>
      <c r="Y237">
        <v>576</v>
      </c>
      <c r="Z237">
        <v>85</v>
      </c>
      <c r="AA237" s="2" t="s">
        <v>671</v>
      </c>
      <c r="AB237" s="2" t="s">
        <v>151</v>
      </c>
      <c r="AC237">
        <v>411018</v>
      </c>
      <c r="AD237" s="2" t="s">
        <v>87</v>
      </c>
      <c r="AE237">
        <v>661</v>
      </c>
      <c r="AF237" s="2" t="s">
        <v>469</v>
      </c>
      <c r="AG237" s="2" t="s">
        <v>470</v>
      </c>
      <c r="AH237">
        <v>17</v>
      </c>
      <c r="AI237">
        <v>9792</v>
      </c>
      <c r="AJ237">
        <v>47808</v>
      </c>
      <c r="AK237" s="2">
        <f>Kaggle_Books_Selling_Records[[#This Row],[Cost Price]]/100</f>
        <v>478.08</v>
      </c>
      <c r="AL237" s="2" t="s">
        <v>80</v>
      </c>
      <c r="AM237" s="2" t="s">
        <v>80</v>
      </c>
      <c r="AN237" s="2" t="s">
        <v>80</v>
      </c>
      <c r="AO237" s="2" t="s">
        <v>80</v>
      </c>
      <c r="AP237" s="2" t="s">
        <v>80</v>
      </c>
      <c r="AQ237" s="2" t="s">
        <v>80</v>
      </c>
      <c r="AR237" s="2" t="s">
        <v>80</v>
      </c>
      <c r="AS237" s="2" t="s">
        <v>80</v>
      </c>
      <c r="AT237" s="2" t="s">
        <v>80</v>
      </c>
      <c r="AU237" s="2" t="s">
        <v>80</v>
      </c>
      <c r="AV237" s="2" t="s">
        <v>80</v>
      </c>
      <c r="AW237" s="2" t="s">
        <v>80</v>
      </c>
      <c r="AX237" s="2" t="s">
        <v>80</v>
      </c>
      <c r="AY237" s="2" t="s">
        <v>80</v>
      </c>
      <c r="AZ237" s="2" t="s">
        <v>80</v>
      </c>
      <c r="BA237" s="2" t="s">
        <v>80</v>
      </c>
      <c r="BB237" s="2" t="s">
        <v>80</v>
      </c>
      <c r="BC237" s="2" t="s">
        <v>80</v>
      </c>
      <c r="BD237" s="2" t="s">
        <v>80</v>
      </c>
      <c r="BE237" s="2" t="s">
        <v>80</v>
      </c>
      <c r="BF237" s="2" t="s">
        <v>80</v>
      </c>
      <c r="BG237" s="2" t="s">
        <v>80</v>
      </c>
      <c r="BH237" s="2" t="s">
        <v>80</v>
      </c>
      <c r="BI237" s="2" t="s">
        <v>80</v>
      </c>
      <c r="BJ237" s="2" t="s">
        <v>80</v>
      </c>
      <c r="BK237" s="2" t="s">
        <v>80</v>
      </c>
      <c r="BL237" s="2" t="s">
        <v>80</v>
      </c>
      <c r="BM237" s="2" t="s">
        <v>80</v>
      </c>
      <c r="BN237" s="2" t="s">
        <v>80</v>
      </c>
      <c r="BO237" s="2" t="s">
        <v>80</v>
      </c>
      <c r="BP237" s="2" t="s">
        <v>80</v>
      </c>
    </row>
    <row r="238" spans="1:68" x14ac:dyDescent="0.25">
      <c r="A238">
        <v>237</v>
      </c>
      <c r="B238" s="1">
        <v>43156.60664351852</v>
      </c>
      <c r="C238" s="2" t="s">
        <v>658</v>
      </c>
      <c r="D238" s="3">
        <v>0.73124999999999996</v>
      </c>
      <c r="E238" s="2" t="s">
        <v>69</v>
      </c>
      <c r="F238">
        <v>1</v>
      </c>
      <c r="G238">
        <v>2018</v>
      </c>
      <c r="H238">
        <v>2</v>
      </c>
      <c r="I238">
        <v>25</v>
      </c>
      <c r="J238">
        <v>0</v>
      </c>
      <c r="K238">
        <v>0</v>
      </c>
      <c r="L238">
        <v>7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1</v>
      </c>
      <c r="S238" s="2" t="s">
        <v>673</v>
      </c>
      <c r="T238" s="2" t="s">
        <v>71</v>
      </c>
      <c r="U238" s="2" t="s">
        <v>468</v>
      </c>
      <c r="V238" s="2" t="s">
        <v>73</v>
      </c>
      <c r="W238">
        <v>1</v>
      </c>
      <c r="X238" s="2" t="s">
        <v>74</v>
      </c>
      <c r="Y238">
        <v>576</v>
      </c>
      <c r="Z238">
        <v>85</v>
      </c>
      <c r="AA238" s="2" t="s">
        <v>192</v>
      </c>
      <c r="AB238" s="2" t="s">
        <v>151</v>
      </c>
      <c r="AC238">
        <v>400058</v>
      </c>
      <c r="AD238" s="2" t="s">
        <v>87</v>
      </c>
      <c r="AE238">
        <v>661</v>
      </c>
      <c r="AF238" s="2" t="s">
        <v>469</v>
      </c>
      <c r="AG238" s="2" t="s">
        <v>470</v>
      </c>
      <c r="AH238">
        <v>17</v>
      </c>
      <c r="AI238">
        <v>9792</v>
      </c>
      <c r="AJ238">
        <v>47808</v>
      </c>
      <c r="AK238" s="2">
        <f>Kaggle_Books_Selling_Records[[#This Row],[Cost Price]]/100</f>
        <v>478.08</v>
      </c>
      <c r="AL238" s="2" t="s">
        <v>80</v>
      </c>
      <c r="AM238" s="2" t="s">
        <v>80</v>
      </c>
      <c r="AN238" s="2" t="s">
        <v>80</v>
      </c>
      <c r="AO238" s="2" t="s">
        <v>80</v>
      </c>
      <c r="AP238" s="2" t="s">
        <v>80</v>
      </c>
      <c r="AQ238" s="2" t="s">
        <v>80</v>
      </c>
      <c r="AR238" s="2" t="s">
        <v>80</v>
      </c>
      <c r="AS238" s="2" t="s">
        <v>80</v>
      </c>
      <c r="AT238" s="2" t="s">
        <v>80</v>
      </c>
      <c r="AU238" s="2" t="s">
        <v>80</v>
      </c>
      <c r="AV238" s="2" t="s">
        <v>80</v>
      </c>
      <c r="AW238" s="2" t="s">
        <v>80</v>
      </c>
      <c r="AX238" s="2" t="s">
        <v>80</v>
      </c>
      <c r="AY238" s="2" t="s">
        <v>80</v>
      </c>
      <c r="AZ238" s="2" t="s">
        <v>80</v>
      </c>
      <c r="BA238" s="2" t="s">
        <v>80</v>
      </c>
      <c r="BB238" s="2" t="s">
        <v>80</v>
      </c>
      <c r="BC238" s="2" t="s">
        <v>80</v>
      </c>
      <c r="BD238" s="2" t="s">
        <v>80</v>
      </c>
      <c r="BE238" s="2" t="s">
        <v>80</v>
      </c>
      <c r="BF238" s="2" t="s">
        <v>80</v>
      </c>
      <c r="BG238" s="2" t="s">
        <v>80</v>
      </c>
      <c r="BH238" s="2" t="s">
        <v>80</v>
      </c>
      <c r="BI238" s="2" t="s">
        <v>80</v>
      </c>
      <c r="BJ238" s="2" t="s">
        <v>80</v>
      </c>
      <c r="BK238" s="2" t="s">
        <v>80</v>
      </c>
      <c r="BL238" s="2" t="s">
        <v>80</v>
      </c>
      <c r="BM238" s="2" t="s">
        <v>80</v>
      </c>
      <c r="BN238" s="2" t="s">
        <v>80</v>
      </c>
      <c r="BO238" s="2" t="s">
        <v>80</v>
      </c>
      <c r="BP238" s="2" t="s">
        <v>80</v>
      </c>
    </row>
    <row r="239" spans="1:68" x14ac:dyDescent="0.25">
      <c r="A239">
        <v>238</v>
      </c>
      <c r="B239" s="1">
        <v>43156.706412037034</v>
      </c>
      <c r="C239" s="2" t="s">
        <v>658</v>
      </c>
      <c r="D239" s="3">
        <v>0.83125000000000004</v>
      </c>
      <c r="E239" s="2" t="s">
        <v>69</v>
      </c>
      <c r="F239">
        <v>1</v>
      </c>
      <c r="G239">
        <v>2018</v>
      </c>
      <c r="H239">
        <v>2</v>
      </c>
      <c r="I239">
        <v>25</v>
      </c>
      <c r="J239">
        <v>0</v>
      </c>
      <c r="K239">
        <v>0</v>
      </c>
      <c r="L239">
        <v>7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1</v>
      </c>
      <c r="S239" s="2" t="s">
        <v>674</v>
      </c>
      <c r="T239" s="2" t="s">
        <v>71</v>
      </c>
      <c r="U239" s="2" t="s">
        <v>468</v>
      </c>
      <c r="V239" s="2" t="s">
        <v>73</v>
      </c>
      <c r="W239">
        <v>1</v>
      </c>
      <c r="X239" s="2" t="s">
        <v>74</v>
      </c>
      <c r="Y239">
        <v>576</v>
      </c>
      <c r="Z239">
        <v>85</v>
      </c>
      <c r="AA239" s="2" t="s">
        <v>192</v>
      </c>
      <c r="AB239" s="2" t="s">
        <v>151</v>
      </c>
      <c r="AC239">
        <v>400004</v>
      </c>
      <c r="AD239" s="2" t="s">
        <v>87</v>
      </c>
      <c r="AE239">
        <v>661</v>
      </c>
      <c r="AF239" s="2" t="s">
        <v>469</v>
      </c>
      <c r="AG239" s="2" t="s">
        <v>470</v>
      </c>
      <c r="AH239">
        <v>17</v>
      </c>
      <c r="AI239">
        <v>9792</v>
      </c>
      <c r="AJ239">
        <v>47808</v>
      </c>
      <c r="AK239" s="2">
        <f>Kaggle_Books_Selling_Records[[#This Row],[Cost Price]]/100</f>
        <v>478.08</v>
      </c>
      <c r="AL239" s="2" t="s">
        <v>80</v>
      </c>
      <c r="AM239" s="2" t="s">
        <v>80</v>
      </c>
      <c r="AN239" s="2" t="s">
        <v>80</v>
      </c>
      <c r="AO239" s="2" t="s">
        <v>80</v>
      </c>
      <c r="AP239" s="2" t="s">
        <v>80</v>
      </c>
      <c r="AQ239" s="2" t="s">
        <v>80</v>
      </c>
      <c r="AR239" s="2" t="s">
        <v>80</v>
      </c>
      <c r="AS239" s="2" t="s">
        <v>80</v>
      </c>
      <c r="AT239" s="2" t="s">
        <v>80</v>
      </c>
      <c r="AU239" s="2" t="s">
        <v>80</v>
      </c>
      <c r="AV239" s="2" t="s">
        <v>80</v>
      </c>
      <c r="AW239" s="2" t="s">
        <v>80</v>
      </c>
      <c r="AX239" s="2" t="s">
        <v>80</v>
      </c>
      <c r="AY239" s="2" t="s">
        <v>80</v>
      </c>
      <c r="AZ239" s="2" t="s">
        <v>80</v>
      </c>
      <c r="BA239" s="2" t="s">
        <v>80</v>
      </c>
      <c r="BB239" s="2" t="s">
        <v>80</v>
      </c>
      <c r="BC239" s="2" t="s">
        <v>80</v>
      </c>
      <c r="BD239" s="2" t="s">
        <v>80</v>
      </c>
      <c r="BE239" s="2" t="s">
        <v>80</v>
      </c>
      <c r="BF239" s="2" t="s">
        <v>80</v>
      </c>
      <c r="BG239" s="2" t="s">
        <v>80</v>
      </c>
      <c r="BH239" s="2" t="s">
        <v>80</v>
      </c>
      <c r="BI239" s="2" t="s">
        <v>80</v>
      </c>
      <c r="BJ239" s="2" t="s">
        <v>80</v>
      </c>
      <c r="BK239" s="2" t="s">
        <v>80</v>
      </c>
      <c r="BL239" s="2" t="s">
        <v>80</v>
      </c>
      <c r="BM239" s="2" t="s">
        <v>80</v>
      </c>
      <c r="BN239" s="2" t="s">
        <v>80</v>
      </c>
      <c r="BO239" s="2" t="s">
        <v>80</v>
      </c>
      <c r="BP239" s="2" t="s">
        <v>80</v>
      </c>
    </row>
    <row r="240" spans="1:68" x14ac:dyDescent="0.25">
      <c r="A240">
        <v>239</v>
      </c>
      <c r="B240" s="1">
        <v>43157.144490740742</v>
      </c>
      <c r="C240" s="2" t="s">
        <v>675</v>
      </c>
      <c r="D240" s="3">
        <v>0.26944444444444443</v>
      </c>
      <c r="E240" s="2" t="s">
        <v>69</v>
      </c>
      <c r="F240">
        <v>1</v>
      </c>
      <c r="G240">
        <v>2018</v>
      </c>
      <c r="H240">
        <v>2</v>
      </c>
      <c r="I240">
        <v>26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s="2" t="s">
        <v>676</v>
      </c>
      <c r="T240" s="2" t="s">
        <v>83</v>
      </c>
      <c r="U240" s="2" t="s">
        <v>677</v>
      </c>
      <c r="V240" s="2" t="s">
        <v>73</v>
      </c>
      <c r="W240">
        <v>1</v>
      </c>
      <c r="X240" s="2" t="s">
        <v>74</v>
      </c>
      <c r="Y240">
        <v>615</v>
      </c>
      <c r="Z240">
        <v>85</v>
      </c>
      <c r="AA240" s="2" t="s">
        <v>678</v>
      </c>
      <c r="AB240" s="2" t="s">
        <v>86</v>
      </c>
      <c r="AC240">
        <v>638701</v>
      </c>
      <c r="AD240" s="2" t="s">
        <v>87</v>
      </c>
      <c r="AE240">
        <v>700</v>
      </c>
      <c r="AF240" s="2" t="s">
        <v>175</v>
      </c>
      <c r="AG240" s="2" t="s">
        <v>236</v>
      </c>
      <c r="AH240">
        <v>17</v>
      </c>
      <c r="AI240">
        <v>10455</v>
      </c>
      <c r="AJ240">
        <v>51045</v>
      </c>
      <c r="AK240" s="2">
        <f>Kaggle_Books_Selling_Records[[#This Row],[Cost Price]]/100</f>
        <v>510.45</v>
      </c>
      <c r="AL240" s="2" t="s">
        <v>80</v>
      </c>
      <c r="AM240" s="2" t="s">
        <v>80</v>
      </c>
      <c r="AN240" s="2" t="s">
        <v>80</v>
      </c>
      <c r="AO240" s="2" t="s">
        <v>80</v>
      </c>
      <c r="AP240" s="2" t="s">
        <v>80</v>
      </c>
      <c r="AQ240" s="2" t="s">
        <v>80</v>
      </c>
      <c r="AR240" s="2" t="s">
        <v>80</v>
      </c>
      <c r="AS240" s="2" t="s">
        <v>80</v>
      </c>
      <c r="AT240" s="2" t="s">
        <v>80</v>
      </c>
      <c r="AU240" s="2" t="s">
        <v>80</v>
      </c>
      <c r="AV240" s="2" t="s">
        <v>80</v>
      </c>
      <c r="AW240" s="2" t="s">
        <v>80</v>
      </c>
      <c r="AX240" s="2" t="s">
        <v>80</v>
      </c>
      <c r="AY240" s="2" t="s">
        <v>80</v>
      </c>
      <c r="AZ240" s="2" t="s">
        <v>80</v>
      </c>
      <c r="BA240" s="2" t="s">
        <v>80</v>
      </c>
      <c r="BB240" s="2" t="s">
        <v>80</v>
      </c>
      <c r="BC240" s="2" t="s">
        <v>80</v>
      </c>
      <c r="BD240" s="2" t="s">
        <v>80</v>
      </c>
      <c r="BE240" s="2" t="s">
        <v>80</v>
      </c>
      <c r="BF240" s="2" t="s">
        <v>80</v>
      </c>
      <c r="BG240" s="2" t="s">
        <v>80</v>
      </c>
      <c r="BH240" s="2" t="s">
        <v>80</v>
      </c>
      <c r="BI240" s="2" t="s">
        <v>80</v>
      </c>
      <c r="BJ240" s="2" t="s">
        <v>80</v>
      </c>
      <c r="BK240" s="2" t="s">
        <v>80</v>
      </c>
      <c r="BL240" s="2" t="s">
        <v>80</v>
      </c>
      <c r="BM240" s="2" t="s">
        <v>80</v>
      </c>
      <c r="BN240" s="2" t="s">
        <v>80</v>
      </c>
      <c r="BO240" s="2" t="s">
        <v>80</v>
      </c>
      <c r="BP240" s="2" t="s">
        <v>80</v>
      </c>
    </row>
    <row r="241" spans="1:68" x14ac:dyDescent="0.25">
      <c r="A241">
        <v>240</v>
      </c>
      <c r="B241" s="1">
        <v>43157.356030092589</v>
      </c>
      <c r="C241" s="2" t="s">
        <v>675</v>
      </c>
      <c r="D241" s="3">
        <v>0.48055555555555557</v>
      </c>
      <c r="E241" s="2" t="s">
        <v>69</v>
      </c>
      <c r="F241">
        <v>1</v>
      </c>
      <c r="G241">
        <v>2018</v>
      </c>
      <c r="H241">
        <v>2</v>
      </c>
      <c r="I241">
        <v>26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 s="2" t="s">
        <v>679</v>
      </c>
      <c r="T241" s="2" t="s">
        <v>71</v>
      </c>
      <c r="U241" s="2" t="s">
        <v>468</v>
      </c>
      <c r="V241" s="2" t="s">
        <v>73</v>
      </c>
      <c r="W241">
        <v>1</v>
      </c>
      <c r="X241" s="2" t="s">
        <v>74</v>
      </c>
      <c r="Y241">
        <v>576</v>
      </c>
      <c r="Z241">
        <v>85</v>
      </c>
      <c r="AA241" s="2" t="s">
        <v>680</v>
      </c>
      <c r="AB241" s="2" t="s">
        <v>151</v>
      </c>
      <c r="AC241">
        <v>416115</v>
      </c>
      <c r="AD241" s="2" t="s">
        <v>87</v>
      </c>
      <c r="AE241">
        <v>661</v>
      </c>
      <c r="AF241" s="2" t="s">
        <v>469</v>
      </c>
      <c r="AG241" s="2" t="s">
        <v>470</v>
      </c>
      <c r="AH241">
        <v>17</v>
      </c>
      <c r="AI241">
        <v>9792</v>
      </c>
      <c r="AJ241">
        <v>47808</v>
      </c>
      <c r="AK241" s="2">
        <f>Kaggle_Books_Selling_Records[[#This Row],[Cost Price]]/100</f>
        <v>478.08</v>
      </c>
      <c r="AL241" s="2" t="s">
        <v>80</v>
      </c>
      <c r="AM241" s="2" t="s">
        <v>80</v>
      </c>
      <c r="AN241" s="2" t="s">
        <v>80</v>
      </c>
      <c r="AO241" s="2" t="s">
        <v>80</v>
      </c>
      <c r="AP241" s="2" t="s">
        <v>80</v>
      </c>
      <c r="AQ241" s="2" t="s">
        <v>80</v>
      </c>
      <c r="AR241" s="2" t="s">
        <v>80</v>
      </c>
      <c r="AS241" s="2" t="s">
        <v>80</v>
      </c>
      <c r="AT241" s="2" t="s">
        <v>80</v>
      </c>
      <c r="AU241" s="2" t="s">
        <v>80</v>
      </c>
      <c r="AV241" s="2" t="s">
        <v>80</v>
      </c>
      <c r="AW241" s="2" t="s">
        <v>80</v>
      </c>
      <c r="AX241" s="2" t="s">
        <v>80</v>
      </c>
      <c r="AY241" s="2" t="s">
        <v>80</v>
      </c>
      <c r="AZ241" s="2" t="s">
        <v>80</v>
      </c>
      <c r="BA241" s="2" t="s">
        <v>80</v>
      </c>
      <c r="BB241" s="2" t="s">
        <v>80</v>
      </c>
      <c r="BC241" s="2" t="s">
        <v>80</v>
      </c>
      <c r="BD241" s="2" t="s">
        <v>80</v>
      </c>
      <c r="BE241" s="2" t="s">
        <v>80</v>
      </c>
      <c r="BF241" s="2" t="s">
        <v>80</v>
      </c>
      <c r="BG241" s="2" t="s">
        <v>80</v>
      </c>
      <c r="BH241" s="2" t="s">
        <v>80</v>
      </c>
      <c r="BI241" s="2" t="s">
        <v>80</v>
      </c>
      <c r="BJ241" s="2" t="s">
        <v>80</v>
      </c>
      <c r="BK241" s="2" t="s">
        <v>80</v>
      </c>
      <c r="BL241" s="2" t="s">
        <v>80</v>
      </c>
      <c r="BM241" s="2" t="s">
        <v>80</v>
      </c>
      <c r="BN241" s="2" t="s">
        <v>80</v>
      </c>
      <c r="BO241" s="2" t="s">
        <v>80</v>
      </c>
      <c r="BP241" s="2" t="s">
        <v>80</v>
      </c>
    </row>
    <row r="242" spans="1:68" x14ac:dyDescent="0.25">
      <c r="A242">
        <v>241</v>
      </c>
      <c r="B242" s="1">
        <v>43157.640266203707</v>
      </c>
      <c r="C242" s="2" t="s">
        <v>675</v>
      </c>
      <c r="D242" s="3">
        <v>0.76458333333333328</v>
      </c>
      <c r="E242" s="2" t="s">
        <v>69</v>
      </c>
      <c r="F242">
        <v>1</v>
      </c>
      <c r="G242">
        <v>2018</v>
      </c>
      <c r="H242">
        <v>2</v>
      </c>
      <c r="I242">
        <v>26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 s="2" t="s">
        <v>681</v>
      </c>
      <c r="T242" s="2" t="s">
        <v>71</v>
      </c>
      <c r="U242" s="2" t="s">
        <v>468</v>
      </c>
      <c r="V242" s="2" t="s">
        <v>73</v>
      </c>
      <c r="W242">
        <v>1</v>
      </c>
      <c r="X242" s="2" t="s">
        <v>74</v>
      </c>
      <c r="Y242">
        <v>576</v>
      </c>
      <c r="Z242">
        <v>85</v>
      </c>
      <c r="AA242" s="2" t="s">
        <v>682</v>
      </c>
      <c r="AB242" s="2" t="s">
        <v>151</v>
      </c>
      <c r="AC242">
        <v>444001</v>
      </c>
      <c r="AD242" s="2" t="s">
        <v>87</v>
      </c>
      <c r="AE242">
        <v>661</v>
      </c>
      <c r="AF242" s="2" t="s">
        <v>469</v>
      </c>
      <c r="AG242" s="2" t="s">
        <v>470</v>
      </c>
      <c r="AH242">
        <v>17</v>
      </c>
      <c r="AI242">
        <v>9792</v>
      </c>
      <c r="AJ242">
        <v>47808</v>
      </c>
      <c r="AK242" s="2">
        <f>Kaggle_Books_Selling_Records[[#This Row],[Cost Price]]/100</f>
        <v>478.08</v>
      </c>
      <c r="AL242" s="2" t="s">
        <v>80</v>
      </c>
      <c r="AM242" s="2" t="s">
        <v>80</v>
      </c>
      <c r="AN242" s="2" t="s">
        <v>80</v>
      </c>
      <c r="AO242" s="2" t="s">
        <v>80</v>
      </c>
      <c r="AP242" s="2" t="s">
        <v>80</v>
      </c>
      <c r="AQ242" s="2" t="s">
        <v>80</v>
      </c>
      <c r="AR242" s="2" t="s">
        <v>80</v>
      </c>
      <c r="AS242" s="2" t="s">
        <v>80</v>
      </c>
      <c r="AT242" s="2" t="s">
        <v>80</v>
      </c>
      <c r="AU242" s="2" t="s">
        <v>80</v>
      </c>
      <c r="AV242" s="2" t="s">
        <v>80</v>
      </c>
      <c r="AW242" s="2" t="s">
        <v>80</v>
      </c>
      <c r="AX242" s="2" t="s">
        <v>80</v>
      </c>
      <c r="AY242" s="2" t="s">
        <v>80</v>
      </c>
      <c r="AZ242" s="2" t="s">
        <v>80</v>
      </c>
      <c r="BA242" s="2" t="s">
        <v>80</v>
      </c>
      <c r="BB242" s="2" t="s">
        <v>80</v>
      </c>
      <c r="BC242" s="2" t="s">
        <v>80</v>
      </c>
      <c r="BD242" s="2" t="s">
        <v>80</v>
      </c>
      <c r="BE242" s="2" t="s">
        <v>80</v>
      </c>
      <c r="BF242" s="2" t="s">
        <v>80</v>
      </c>
      <c r="BG242" s="2" t="s">
        <v>80</v>
      </c>
      <c r="BH242" s="2" t="s">
        <v>80</v>
      </c>
      <c r="BI242" s="2" t="s">
        <v>80</v>
      </c>
      <c r="BJ242" s="2" t="s">
        <v>80</v>
      </c>
      <c r="BK242" s="2" t="s">
        <v>80</v>
      </c>
      <c r="BL242" s="2" t="s">
        <v>80</v>
      </c>
      <c r="BM242" s="2" t="s">
        <v>80</v>
      </c>
      <c r="BN242" s="2" t="s">
        <v>80</v>
      </c>
      <c r="BO242" s="2" t="s">
        <v>80</v>
      </c>
      <c r="BP242" s="2" t="s">
        <v>80</v>
      </c>
    </row>
    <row r="243" spans="1:68" x14ac:dyDescent="0.25">
      <c r="A243">
        <v>242</v>
      </c>
      <c r="B243" s="1">
        <v>43158.189039351855</v>
      </c>
      <c r="C243" s="2" t="s">
        <v>683</v>
      </c>
      <c r="D243" s="3">
        <v>0.31388888888888888</v>
      </c>
      <c r="E243" s="2" t="s">
        <v>69</v>
      </c>
      <c r="F243">
        <v>1</v>
      </c>
      <c r="G243">
        <v>2018</v>
      </c>
      <c r="H243">
        <v>2</v>
      </c>
      <c r="I243">
        <v>27</v>
      </c>
      <c r="J243">
        <v>0</v>
      </c>
      <c r="K243">
        <v>0</v>
      </c>
      <c r="L243">
        <v>2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 s="2" t="s">
        <v>684</v>
      </c>
      <c r="T243" s="2" t="s">
        <v>71</v>
      </c>
      <c r="U243" s="2" t="s">
        <v>685</v>
      </c>
      <c r="V243" s="2" t="s">
        <v>73</v>
      </c>
      <c r="W243">
        <v>1</v>
      </c>
      <c r="X243" s="2" t="s">
        <v>74</v>
      </c>
      <c r="Y243">
        <v>509</v>
      </c>
      <c r="Z243">
        <v>85</v>
      </c>
      <c r="AA243" s="2" t="s">
        <v>686</v>
      </c>
      <c r="AB243" s="2" t="s">
        <v>151</v>
      </c>
      <c r="AC243">
        <v>400604</v>
      </c>
      <c r="AD243" s="2" t="s">
        <v>77</v>
      </c>
      <c r="AE243">
        <v>594</v>
      </c>
      <c r="AF243" s="2" t="s">
        <v>687</v>
      </c>
      <c r="AG243" s="2" t="s">
        <v>688</v>
      </c>
      <c r="AH243">
        <v>13</v>
      </c>
      <c r="AI243">
        <v>6617</v>
      </c>
      <c r="AJ243">
        <v>44283</v>
      </c>
      <c r="AK243" s="2">
        <f>Kaggle_Books_Selling_Records[[#This Row],[Cost Price]]/100</f>
        <v>442.83</v>
      </c>
      <c r="AL243" s="2" t="s">
        <v>80</v>
      </c>
      <c r="AM243" s="2" t="s">
        <v>80</v>
      </c>
      <c r="AN243" s="2" t="s">
        <v>80</v>
      </c>
      <c r="AO243" s="2" t="s">
        <v>80</v>
      </c>
      <c r="AP243" s="2" t="s">
        <v>80</v>
      </c>
      <c r="AQ243" s="2" t="s">
        <v>80</v>
      </c>
      <c r="AR243" s="2" t="s">
        <v>80</v>
      </c>
      <c r="AS243" s="2" t="s">
        <v>80</v>
      </c>
      <c r="AT243" s="2" t="s">
        <v>80</v>
      </c>
      <c r="AU243" s="2" t="s">
        <v>80</v>
      </c>
      <c r="AV243" s="2" t="s">
        <v>80</v>
      </c>
      <c r="AW243" s="2" t="s">
        <v>80</v>
      </c>
      <c r="AX243" s="2" t="s">
        <v>80</v>
      </c>
      <c r="AY243" s="2" t="s">
        <v>80</v>
      </c>
      <c r="AZ243" s="2" t="s">
        <v>80</v>
      </c>
      <c r="BA243" s="2" t="s">
        <v>80</v>
      </c>
      <c r="BB243" s="2" t="s">
        <v>80</v>
      </c>
      <c r="BC243" s="2" t="s">
        <v>80</v>
      </c>
      <c r="BD243" s="2" t="s">
        <v>80</v>
      </c>
      <c r="BE243" s="2" t="s">
        <v>80</v>
      </c>
      <c r="BF243" s="2" t="s">
        <v>80</v>
      </c>
      <c r="BG243" s="2" t="s">
        <v>80</v>
      </c>
      <c r="BH243" s="2" t="s">
        <v>80</v>
      </c>
      <c r="BI243" s="2" t="s">
        <v>80</v>
      </c>
      <c r="BJ243" s="2" t="s">
        <v>80</v>
      </c>
      <c r="BK243" s="2" t="s">
        <v>80</v>
      </c>
      <c r="BL243" s="2" t="s">
        <v>80</v>
      </c>
      <c r="BM243" s="2" t="s">
        <v>80</v>
      </c>
      <c r="BN243" s="2" t="s">
        <v>80</v>
      </c>
      <c r="BO243" s="2" t="s">
        <v>80</v>
      </c>
      <c r="BP243" s="2" t="s">
        <v>80</v>
      </c>
    </row>
    <row r="244" spans="1:68" x14ac:dyDescent="0.25">
      <c r="A244">
        <v>243</v>
      </c>
      <c r="B244" s="1">
        <v>43158.534988425927</v>
      </c>
      <c r="C244" s="2" t="s">
        <v>683</v>
      </c>
      <c r="D244" s="3">
        <v>0.65972222222222221</v>
      </c>
      <c r="E244" s="2" t="s">
        <v>69</v>
      </c>
      <c r="F244">
        <v>1</v>
      </c>
      <c r="G244">
        <v>2018</v>
      </c>
      <c r="H244">
        <v>2</v>
      </c>
      <c r="I244">
        <v>27</v>
      </c>
      <c r="J244">
        <v>0</v>
      </c>
      <c r="K244">
        <v>0</v>
      </c>
      <c r="L244">
        <v>2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 s="2" t="s">
        <v>689</v>
      </c>
      <c r="T244" s="2" t="s">
        <v>71</v>
      </c>
      <c r="U244" s="2" t="s">
        <v>184</v>
      </c>
      <c r="V244" s="2" t="s">
        <v>73</v>
      </c>
      <c r="W244">
        <v>1</v>
      </c>
      <c r="X244" s="2" t="s">
        <v>74</v>
      </c>
      <c r="Y244">
        <v>1480</v>
      </c>
      <c r="Z244">
        <v>85</v>
      </c>
      <c r="AA244" s="2" t="s">
        <v>166</v>
      </c>
      <c r="AB244" s="2" t="s">
        <v>167</v>
      </c>
      <c r="AC244">
        <v>560058</v>
      </c>
      <c r="AD244" s="2" t="s">
        <v>77</v>
      </c>
      <c r="AE244">
        <v>1565</v>
      </c>
      <c r="AF244" s="2" t="s">
        <v>186</v>
      </c>
      <c r="AG244" s="2" t="s">
        <v>187</v>
      </c>
      <c r="AH244">
        <v>13</v>
      </c>
      <c r="AI244">
        <v>1924</v>
      </c>
      <c r="AJ244">
        <v>12876</v>
      </c>
      <c r="AK244" s="2">
        <f>Kaggle_Books_Selling_Records[[#This Row],[Cost Price]]/100</f>
        <v>128.76</v>
      </c>
      <c r="AL244" s="2" t="s">
        <v>80</v>
      </c>
      <c r="AM244" s="2" t="s">
        <v>80</v>
      </c>
      <c r="AN244" s="2" t="s">
        <v>80</v>
      </c>
      <c r="AO244" s="2" t="s">
        <v>80</v>
      </c>
      <c r="AP244" s="2" t="s">
        <v>80</v>
      </c>
      <c r="AQ244" s="2" t="s">
        <v>80</v>
      </c>
      <c r="AR244" s="2" t="s">
        <v>80</v>
      </c>
      <c r="AS244" s="2" t="s">
        <v>80</v>
      </c>
      <c r="AT244" s="2" t="s">
        <v>80</v>
      </c>
      <c r="AU244" s="2" t="s">
        <v>80</v>
      </c>
      <c r="AV244" s="2" t="s">
        <v>80</v>
      </c>
      <c r="AW244" s="2" t="s">
        <v>80</v>
      </c>
      <c r="AX244" s="2" t="s">
        <v>80</v>
      </c>
      <c r="AY244" s="2" t="s">
        <v>80</v>
      </c>
      <c r="AZ244" s="2" t="s">
        <v>80</v>
      </c>
      <c r="BA244" s="2" t="s">
        <v>80</v>
      </c>
      <c r="BB244" s="2" t="s">
        <v>80</v>
      </c>
      <c r="BC244" s="2" t="s">
        <v>80</v>
      </c>
      <c r="BD244" s="2" t="s">
        <v>80</v>
      </c>
      <c r="BE244" s="2" t="s">
        <v>80</v>
      </c>
      <c r="BF244" s="2" t="s">
        <v>80</v>
      </c>
      <c r="BG244" s="2" t="s">
        <v>80</v>
      </c>
      <c r="BH244" s="2" t="s">
        <v>80</v>
      </c>
      <c r="BI244" s="2" t="s">
        <v>80</v>
      </c>
      <c r="BJ244" s="2" t="s">
        <v>80</v>
      </c>
      <c r="BK244" s="2" t="s">
        <v>80</v>
      </c>
      <c r="BL244" s="2" t="s">
        <v>80</v>
      </c>
      <c r="BM244" s="2" t="s">
        <v>80</v>
      </c>
      <c r="BN244" s="2" t="s">
        <v>80</v>
      </c>
      <c r="BO244" s="2" t="s">
        <v>80</v>
      </c>
      <c r="BP244" s="2" t="s">
        <v>80</v>
      </c>
    </row>
    <row r="245" spans="1:68" x14ac:dyDescent="0.25">
      <c r="A245">
        <v>244</v>
      </c>
      <c r="B245" s="1">
        <v>43158.719328703701</v>
      </c>
      <c r="C245" s="2" t="s">
        <v>683</v>
      </c>
      <c r="D245" s="3">
        <v>0.84375</v>
      </c>
      <c r="E245" s="2" t="s">
        <v>69</v>
      </c>
      <c r="F245">
        <v>1</v>
      </c>
      <c r="G245">
        <v>2018</v>
      </c>
      <c r="H245">
        <v>2</v>
      </c>
      <c r="I245">
        <v>27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 s="2" t="s">
        <v>690</v>
      </c>
      <c r="T245" s="2" t="s">
        <v>71</v>
      </c>
      <c r="U245" s="2" t="s">
        <v>184</v>
      </c>
      <c r="V245" s="2" t="s">
        <v>73</v>
      </c>
      <c r="W245">
        <v>1</v>
      </c>
      <c r="X245" s="2" t="s">
        <v>74</v>
      </c>
      <c r="Y245">
        <v>1480</v>
      </c>
      <c r="Z245">
        <v>85</v>
      </c>
      <c r="AA245" s="2" t="s">
        <v>691</v>
      </c>
      <c r="AB245" s="2" t="s">
        <v>272</v>
      </c>
      <c r="AC245">
        <v>534002</v>
      </c>
      <c r="AD245" s="2" t="s">
        <v>77</v>
      </c>
      <c r="AE245">
        <v>1565</v>
      </c>
      <c r="AF245" s="2" t="s">
        <v>186</v>
      </c>
      <c r="AG245" s="2" t="s">
        <v>187</v>
      </c>
      <c r="AH245">
        <v>13</v>
      </c>
      <c r="AI245">
        <v>1924</v>
      </c>
      <c r="AJ245">
        <v>12876</v>
      </c>
      <c r="AK245" s="2">
        <f>Kaggle_Books_Selling_Records[[#This Row],[Cost Price]]/100</f>
        <v>128.76</v>
      </c>
      <c r="AL245" s="2" t="s">
        <v>80</v>
      </c>
      <c r="AM245" s="2" t="s">
        <v>80</v>
      </c>
      <c r="AN245" s="2" t="s">
        <v>80</v>
      </c>
      <c r="AO245" s="2" t="s">
        <v>80</v>
      </c>
      <c r="AP245" s="2" t="s">
        <v>80</v>
      </c>
      <c r="AQ245" s="2" t="s">
        <v>80</v>
      </c>
      <c r="AR245" s="2" t="s">
        <v>80</v>
      </c>
      <c r="AS245" s="2" t="s">
        <v>80</v>
      </c>
      <c r="AT245" s="2" t="s">
        <v>80</v>
      </c>
      <c r="AU245" s="2" t="s">
        <v>80</v>
      </c>
      <c r="AV245" s="2" t="s">
        <v>80</v>
      </c>
      <c r="AW245" s="2" t="s">
        <v>80</v>
      </c>
      <c r="AX245" s="2" t="s">
        <v>80</v>
      </c>
      <c r="AY245" s="2" t="s">
        <v>80</v>
      </c>
      <c r="AZ245" s="2" t="s">
        <v>80</v>
      </c>
      <c r="BA245" s="2" t="s">
        <v>80</v>
      </c>
      <c r="BB245" s="2" t="s">
        <v>80</v>
      </c>
      <c r="BC245" s="2" t="s">
        <v>80</v>
      </c>
      <c r="BD245" s="2" t="s">
        <v>80</v>
      </c>
      <c r="BE245" s="2" t="s">
        <v>80</v>
      </c>
      <c r="BF245" s="2" t="s">
        <v>80</v>
      </c>
      <c r="BG245" s="2" t="s">
        <v>80</v>
      </c>
      <c r="BH245" s="2" t="s">
        <v>80</v>
      </c>
      <c r="BI245" s="2" t="s">
        <v>80</v>
      </c>
      <c r="BJ245" s="2" t="s">
        <v>80</v>
      </c>
      <c r="BK245" s="2" t="s">
        <v>80</v>
      </c>
      <c r="BL245" s="2" t="s">
        <v>80</v>
      </c>
      <c r="BM245" s="2" t="s">
        <v>80</v>
      </c>
      <c r="BN245" s="2" t="s">
        <v>80</v>
      </c>
      <c r="BO245" s="2" t="s">
        <v>80</v>
      </c>
      <c r="BP245" s="2" t="s">
        <v>80</v>
      </c>
    </row>
    <row r="246" spans="1:68" x14ac:dyDescent="0.25">
      <c r="A246">
        <v>245</v>
      </c>
      <c r="B246" s="1">
        <v>43159.025312500002</v>
      </c>
      <c r="C246" s="2" t="s">
        <v>692</v>
      </c>
      <c r="D246" s="3">
        <v>0.15</v>
      </c>
      <c r="E246" s="2" t="s">
        <v>69</v>
      </c>
      <c r="F246">
        <v>1</v>
      </c>
      <c r="G246">
        <v>2018</v>
      </c>
      <c r="H246">
        <v>2</v>
      </c>
      <c r="I246">
        <v>28</v>
      </c>
      <c r="J246">
        <v>0</v>
      </c>
      <c r="K246">
        <v>0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 s="2" t="s">
        <v>693</v>
      </c>
      <c r="T246" s="2" t="s">
        <v>83</v>
      </c>
      <c r="U246" s="2" t="s">
        <v>366</v>
      </c>
      <c r="V246" s="2" t="s">
        <v>73</v>
      </c>
      <c r="W246">
        <v>1</v>
      </c>
      <c r="X246" s="2" t="s">
        <v>74</v>
      </c>
      <c r="Y246">
        <v>600</v>
      </c>
      <c r="Z246">
        <v>85</v>
      </c>
      <c r="AA246" s="2" t="s">
        <v>694</v>
      </c>
      <c r="AB246" s="2" t="s">
        <v>312</v>
      </c>
      <c r="AC246">
        <v>711303</v>
      </c>
      <c r="AD246" s="2" t="s">
        <v>87</v>
      </c>
      <c r="AE246">
        <v>685</v>
      </c>
      <c r="AF246" s="2" t="s">
        <v>368</v>
      </c>
      <c r="AG246" s="2" t="s">
        <v>246</v>
      </c>
      <c r="AH246">
        <v>17</v>
      </c>
      <c r="AI246">
        <v>102</v>
      </c>
      <c r="AJ246">
        <v>498</v>
      </c>
      <c r="AK246" s="2">
        <f>Kaggle_Books_Selling_Records[[#This Row],[Cost Price]]/100</f>
        <v>4.9800000000000004</v>
      </c>
      <c r="AL246" s="2" t="s">
        <v>80</v>
      </c>
      <c r="AM246" s="2" t="s">
        <v>80</v>
      </c>
      <c r="AN246" s="2" t="s">
        <v>80</v>
      </c>
      <c r="AO246" s="2" t="s">
        <v>80</v>
      </c>
      <c r="AP246" s="2" t="s">
        <v>80</v>
      </c>
      <c r="AQ246" s="2" t="s">
        <v>80</v>
      </c>
      <c r="AR246" s="2" t="s">
        <v>80</v>
      </c>
      <c r="AS246" s="2" t="s">
        <v>80</v>
      </c>
      <c r="AT246" s="2" t="s">
        <v>80</v>
      </c>
      <c r="AU246" s="2" t="s">
        <v>80</v>
      </c>
      <c r="AV246" s="2" t="s">
        <v>80</v>
      </c>
      <c r="AW246" s="2" t="s">
        <v>80</v>
      </c>
      <c r="AX246" s="2" t="s">
        <v>80</v>
      </c>
      <c r="AY246" s="2" t="s">
        <v>80</v>
      </c>
      <c r="AZ246" s="2" t="s">
        <v>80</v>
      </c>
      <c r="BA246" s="2" t="s">
        <v>80</v>
      </c>
      <c r="BB246" s="2" t="s">
        <v>80</v>
      </c>
      <c r="BC246" s="2" t="s">
        <v>80</v>
      </c>
      <c r="BD246" s="2" t="s">
        <v>80</v>
      </c>
      <c r="BE246" s="2" t="s">
        <v>80</v>
      </c>
      <c r="BF246" s="2" t="s">
        <v>80</v>
      </c>
      <c r="BG246" s="2" t="s">
        <v>80</v>
      </c>
      <c r="BH246" s="2" t="s">
        <v>80</v>
      </c>
      <c r="BI246" s="2" t="s">
        <v>80</v>
      </c>
      <c r="BJ246" s="2" t="s">
        <v>80</v>
      </c>
      <c r="BK246" s="2" t="s">
        <v>80</v>
      </c>
      <c r="BL246" s="2" t="s">
        <v>80</v>
      </c>
      <c r="BM246" s="2" t="s">
        <v>80</v>
      </c>
      <c r="BN246" s="2" t="s">
        <v>80</v>
      </c>
      <c r="BO246" s="2" t="s">
        <v>80</v>
      </c>
      <c r="BP246" s="2" t="s">
        <v>80</v>
      </c>
    </row>
    <row r="247" spans="1:68" x14ac:dyDescent="0.25">
      <c r="A247">
        <v>246</v>
      </c>
      <c r="B247" s="1">
        <v>43159.287361111114</v>
      </c>
      <c r="C247" s="2" t="s">
        <v>692</v>
      </c>
      <c r="D247" s="3">
        <v>0.41180555555555554</v>
      </c>
      <c r="E247" s="2" t="s">
        <v>69</v>
      </c>
      <c r="F247">
        <v>1</v>
      </c>
      <c r="G247">
        <v>2018</v>
      </c>
      <c r="H247">
        <v>2</v>
      </c>
      <c r="I247">
        <v>28</v>
      </c>
      <c r="J247">
        <v>0</v>
      </c>
      <c r="K247">
        <v>0</v>
      </c>
      <c r="L247">
        <v>3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s="2" t="s">
        <v>695</v>
      </c>
      <c r="T247" s="2" t="s">
        <v>83</v>
      </c>
      <c r="U247" s="2" t="s">
        <v>468</v>
      </c>
      <c r="V247" s="2" t="s">
        <v>73</v>
      </c>
      <c r="W247">
        <v>1</v>
      </c>
      <c r="X247" s="2" t="s">
        <v>74</v>
      </c>
      <c r="Y247">
        <v>576</v>
      </c>
      <c r="Z247">
        <v>85</v>
      </c>
      <c r="AA247" s="2" t="s">
        <v>488</v>
      </c>
      <c r="AB247" s="2" t="s">
        <v>272</v>
      </c>
      <c r="AC247">
        <v>522601</v>
      </c>
      <c r="AD247" s="2" t="s">
        <v>87</v>
      </c>
      <c r="AE247">
        <v>661</v>
      </c>
      <c r="AF247" s="2" t="s">
        <v>469</v>
      </c>
      <c r="AG247" s="2" t="s">
        <v>470</v>
      </c>
      <c r="AH247">
        <v>17</v>
      </c>
      <c r="AI247">
        <v>9792</v>
      </c>
      <c r="AJ247">
        <v>47808</v>
      </c>
      <c r="AK247" s="2">
        <f>Kaggle_Books_Selling_Records[[#This Row],[Cost Price]]/100</f>
        <v>478.08</v>
      </c>
      <c r="AL247" s="2" t="s">
        <v>80</v>
      </c>
      <c r="AM247" s="2" t="s">
        <v>80</v>
      </c>
      <c r="AN247" s="2" t="s">
        <v>80</v>
      </c>
      <c r="AO247" s="2" t="s">
        <v>80</v>
      </c>
      <c r="AP247" s="2" t="s">
        <v>80</v>
      </c>
      <c r="AQ247" s="2" t="s">
        <v>80</v>
      </c>
      <c r="AR247" s="2" t="s">
        <v>80</v>
      </c>
      <c r="AS247" s="2" t="s">
        <v>80</v>
      </c>
      <c r="AT247" s="2" t="s">
        <v>80</v>
      </c>
      <c r="AU247" s="2" t="s">
        <v>80</v>
      </c>
      <c r="AV247" s="2" t="s">
        <v>80</v>
      </c>
      <c r="AW247" s="2" t="s">
        <v>80</v>
      </c>
      <c r="AX247" s="2" t="s">
        <v>80</v>
      </c>
      <c r="AY247" s="2" t="s">
        <v>80</v>
      </c>
      <c r="AZ247" s="2" t="s">
        <v>80</v>
      </c>
      <c r="BA247" s="2" t="s">
        <v>80</v>
      </c>
      <c r="BB247" s="2" t="s">
        <v>80</v>
      </c>
      <c r="BC247" s="2" t="s">
        <v>80</v>
      </c>
      <c r="BD247" s="2" t="s">
        <v>80</v>
      </c>
      <c r="BE247" s="2" t="s">
        <v>80</v>
      </c>
      <c r="BF247" s="2" t="s">
        <v>80</v>
      </c>
      <c r="BG247" s="2" t="s">
        <v>80</v>
      </c>
      <c r="BH247" s="2" t="s">
        <v>80</v>
      </c>
      <c r="BI247" s="2" t="s">
        <v>80</v>
      </c>
      <c r="BJ247" s="2" t="s">
        <v>80</v>
      </c>
      <c r="BK247" s="2" t="s">
        <v>80</v>
      </c>
      <c r="BL247" s="2" t="s">
        <v>80</v>
      </c>
      <c r="BM247" s="2" t="s">
        <v>80</v>
      </c>
      <c r="BN247" s="2" t="s">
        <v>80</v>
      </c>
      <c r="BO247" s="2" t="s">
        <v>80</v>
      </c>
      <c r="BP247" s="2" t="s">
        <v>80</v>
      </c>
    </row>
    <row r="248" spans="1:68" x14ac:dyDescent="0.25">
      <c r="A248">
        <v>247</v>
      </c>
      <c r="B248" s="1">
        <v>43159.337997685187</v>
      </c>
      <c r="C248" s="2" t="s">
        <v>692</v>
      </c>
      <c r="D248" s="3">
        <v>0.46250000000000002</v>
      </c>
      <c r="E248" s="2" t="s">
        <v>69</v>
      </c>
      <c r="F248">
        <v>1</v>
      </c>
      <c r="G248">
        <v>2018</v>
      </c>
      <c r="H248">
        <v>2</v>
      </c>
      <c r="I248">
        <v>28</v>
      </c>
      <c r="J248">
        <v>0</v>
      </c>
      <c r="K248">
        <v>0</v>
      </c>
      <c r="L248">
        <v>3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 s="2" t="s">
        <v>696</v>
      </c>
      <c r="T248" s="2" t="s">
        <v>71</v>
      </c>
      <c r="U248" s="2" t="s">
        <v>366</v>
      </c>
      <c r="V248" s="2" t="s">
        <v>73</v>
      </c>
      <c r="W248">
        <v>1</v>
      </c>
      <c r="X248" s="2" t="s">
        <v>74</v>
      </c>
      <c r="Y248">
        <v>600</v>
      </c>
      <c r="Z248">
        <v>85</v>
      </c>
      <c r="AA248" s="2" t="s">
        <v>697</v>
      </c>
      <c r="AB248" s="2" t="s">
        <v>233</v>
      </c>
      <c r="AC248">
        <v>500016</v>
      </c>
      <c r="AD248" s="2" t="s">
        <v>87</v>
      </c>
      <c r="AE248">
        <v>685</v>
      </c>
      <c r="AF248" s="2" t="s">
        <v>368</v>
      </c>
      <c r="AG248" s="2" t="s">
        <v>246</v>
      </c>
      <c r="AH248">
        <v>17</v>
      </c>
      <c r="AI248">
        <v>102</v>
      </c>
      <c r="AJ248">
        <v>498</v>
      </c>
      <c r="AK248" s="2">
        <f>Kaggle_Books_Selling_Records[[#This Row],[Cost Price]]/100</f>
        <v>4.9800000000000004</v>
      </c>
      <c r="AL248" s="2" t="s">
        <v>80</v>
      </c>
      <c r="AM248" s="2" t="s">
        <v>80</v>
      </c>
      <c r="AN248" s="2" t="s">
        <v>80</v>
      </c>
      <c r="AO248" s="2" t="s">
        <v>80</v>
      </c>
      <c r="AP248" s="2" t="s">
        <v>80</v>
      </c>
      <c r="AQ248" s="2" t="s">
        <v>80</v>
      </c>
      <c r="AR248" s="2" t="s">
        <v>80</v>
      </c>
      <c r="AS248" s="2" t="s">
        <v>80</v>
      </c>
      <c r="AT248" s="2" t="s">
        <v>80</v>
      </c>
      <c r="AU248" s="2" t="s">
        <v>80</v>
      </c>
      <c r="AV248" s="2" t="s">
        <v>80</v>
      </c>
      <c r="AW248" s="2" t="s">
        <v>80</v>
      </c>
      <c r="AX248" s="2" t="s">
        <v>80</v>
      </c>
      <c r="AY248" s="2" t="s">
        <v>80</v>
      </c>
      <c r="AZ248" s="2" t="s">
        <v>80</v>
      </c>
      <c r="BA248" s="2" t="s">
        <v>80</v>
      </c>
      <c r="BB248" s="2" t="s">
        <v>80</v>
      </c>
      <c r="BC248" s="2" t="s">
        <v>80</v>
      </c>
      <c r="BD248" s="2" t="s">
        <v>80</v>
      </c>
      <c r="BE248" s="2" t="s">
        <v>80</v>
      </c>
      <c r="BF248" s="2" t="s">
        <v>80</v>
      </c>
      <c r="BG248" s="2" t="s">
        <v>80</v>
      </c>
      <c r="BH248" s="2" t="s">
        <v>80</v>
      </c>
      <c r="BI248" s="2" t="s">
        <v>80</v>
      </c>
      <c r="BJ248" s="2" t="s">
        <v>80</v>
      </c>
      <c r="BK248" s="2" t="s">
        <v>80</v>
      </c>
      <c r="BL248" s="2" t="s">
        <v>80</v>
      </c>
      <c r="BM248" s="2" t="s">
        <v>80</v>
      </c>
      <c r="BN248" s="2" t="s">
        <v>80</v>
      </c>
      <c r="BO248" s="2" t="s">
        <v>80</v>
      </c>
      <c r="BP248" s="2" t="s">
        <v>80</v>
      </c>
    </row>
    <row r="249" spans="1:68" x14ac:dyDescent="0.25">
      <c r="A249">
        <v>248</v>
      </c>
      <c r="B249" s="1">
        <v>43159.444305555553</v>
      </c>
      <c r="C249" s="2" t="s">
        <v>692</v>
      </c>
      <c r="D249" s="3">
        <v>0.56874999999999998</v>
      </c>
      <c r="E249" s="2" t="s">
        <v>69</v>
      </c>
      <c r="F249">
        <v>1</v>
      </c>
      <c r="G249">
        <v>2018</v>
      </c>
      <c r="H249">
        <v>2</v>
      </c>
      <c r="I249">
        <v>28</v>
      </c>
      <c r="J249">
        <v>0</v>
      </c>
      <c r="K249">
        <v>0</v>
      </c>
      <c r="L249">
        <v>3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 s="2" t="s">
        <v>698</v>
      </c>
      <c r="T249" s="2" t="s">
        <v>83</v>
      </c>
      <c r="U249" s="2" t="s">
        <v>366</v>
      </c>
      <c r="V249" s="2" t="s">
        <v>73</v>
      </c>
      <c r="W249">
        <v>1</v>
      </c>
      <c r="X249" s="2" t="s">
        <v>74</v>
      </c>
      <c r="Y249">
        <v>600</v>
      </c>
      <c r="Z249">
        <v>85</v>
      </c>
      <c r="AA249" s="2" t="s">
        <v>699</v>
      </c>
      <c r="AB249" s="2" t="s">
        <v>157</v>
      </c>
      <c r="AC249">
        <v>389230</v>
      </c>
      <c r="AD249" s="2" t="s">
        <v>87</v>
      </c>
      <c r="AE249">
        <v>685</v>
      </c>
      <c r="AF249" s="2" t="s">
        <v>368</v>
      </c>
      <c r="AG249" s="2" t="s">
        <v>246</v>
      </c>
      <c r="AH249">
        <v>17</v>
      </c>
      <c r="AI249">
        <v>102</v>
      </c>
      <c r="AJ249">
        <v>498</v>
      </c>
      <c r="AK249" s="2">
        <f>Kaggle_Books_Selling_Records[[#This Row],[Cost Price]]/100</f>
        <v>4.9800000000000004</v>
      </c>
      <c r="AL249" s="2" t="s">
        <v>80</v>
      </c>
      <c r="AM249" s="2" t="s">
        <v>80</v>
      </c>
      <c r="AN249" s="2" t="s">
        <v>80</v>
      </c>
      <c r="AO249" s="2" t="s">
        <v>80</v>
      </c>
      <c r="AP249" s="2" t="s">
        <v>80</v>
      </c>
      <c r="AQ249" s="2" t="s">
        <v>80</v>
      </c>
      <c r="AR249" s="2" t="s">
        <v>80</v>
      </c>
      <c r="AS249" s="2" t="s">
        <v>80</v>
      </c>
      <c r="AT249" s="2" t="s">
        <v>80</v>
      </c>
      <c r="AU249" s="2" t="s">
        <v>80</v>
      </c>
      <c r="AV249" s="2" t="s">
        <v>80</v>
      </c>
      <c r="AW249" s="2" t="s">
        <v>80</v>
      </c>
      <c r="AX249" s="2" t="s">
        <v>80</v>
      </c>
      <c r="AY249" s="2" t="s">
        <v>80</v>
      </c>
      <c r="AZ249" s="2" t="s">
        <v>80</v>
      </c>
      <c r="BA249" s="2" t="s">
        <v>80</v>
      </c>
      <c r="BB249" s="2" t="s">
        <v>80</v>
      </c>
      <c r="BC249" s="2" t="s">
        <v>80</v>
      </c>
      <c r="BD249" s="2" t="s">
        <v>80</v>
      </c>
      <c r="BE249" s="2" t="s">
        <v>80</v>
      </c>
      <c r="BF249" s="2" t="s">
        <v>80</v>
      </c>
      <c r="BG249" s="2" t="s">
        <v>80</v>
      </c>
      <c r="BH249" s="2" t="s">
        <v>80</v>
      </c>
      <c r="BI249" s="2" t="s">
        <v>80</v>
      </c>
      <c r="BJ249" s="2" t="s">
        <v>80</v>
      </c>
      <c r="BK249" s="2" t="s">
        <v>80</v>
      </c>
      <c r="BL249" s="2" t="s">
        <v>80</v>
      </c>
      <c r="BM249" s="2" t="s">
        <v>80</v>
      </c>
      <c r="BN249" s="2" t="s">
        <v>80</v>
      </c>
      <c r="BO249" s="2" t="s">
        <v>80</v>
      </c>
      <c r="BP249" s="2" t="s">
        <v>80</v>
      </c>
    </row>
    <row r="250" spans="1:68" x14ac:dyDescent="0.25">
      <c r="A250">
        <v>249</v>
      </c>
      <c r="B250" s="1">
        <v>43159.457557870373</v>
      </c>
      <c r="C250" s="2" t="s">
        <v>692</v>
      </c>
      <c r="D250" s="3">
        <v>0.58194444444444449</v>
      </c>
      <c r="E250" s="2" t="s">
        <v>69</v>
      </c>
      <c r="F250">
        <v>1</v>
      </c>
      <c r="G250">
        <v>2018</v>
      </c>
      <c r="H250">
        <v>2</v>
      </c>
      <c r="I250">
        <v>28</v>
      </c>
      <c r="J250">
        <v>0</v>
      </c>
      <c r="K250">
        <v>0</v>
      </c>
      <c r="L250">
        <v>3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 s="2" t="s">
        <v>700</v>
      </c>
      <c r="T250" s="2" t="s">
        <v>71</v>
      </c>
      <c r="U250" s="2" t="s">
        <v>366</v>
      </c>
      <c r="V250" s="2" t="s">
        <v>73</v>
      </c>
      <c r="W250">
        <v>1</v>
      </c>
      <c r="X250" s="2" t="s">
        <v>74</v>
      </c>
      <c r="Y250">
        <v>600</v>
      </c>
      <c r="Z250">
        <v>85</v>
      </c>
      <c r="AA250" s="2" t="s">
        <v>701</v>
      </c>
      <c r="AB250" s="2" t="s">
        <v>421</v>
      </c>
      <c r="AC250">
        <v>629002</v>
      </c>
      <c r="AD250" s="2" t="s">
        <v>87</v>
      </c>
      <c r="AE250">
        <v>685</v>
      </c>
      <c r="AF250" s="2" t="s">
        <v>368</v>
      </c>
      <c r="AG250" s="2" t="s">
        <v>246</v>
      </c>
      <c r="AH250">
        <v>17</v>
      </c>
      <c r="AI250">
        <v>102</v>
      </c>
      <c r="AJ250">
        <v>498</v>
      </c>
      <c r="AK250" s="2">
        <f>Kaggle_Books_Selling_Records[[#This Row],[Cost Price]]/100</f>
        <v>4.9800000000000004</v>
      </c>
      <c r="AL250" s="2" t="s">
        <v>80</v>
      </c>
      <c r="AM250" s="2" t="s">
        <v>80</v>
      </c>
      <c r="AN250" s="2" t="s">
        <v>80</v>
      </c>
      <c r="AO250" s="2" t="s">
        <v>80</v>
      </c>
      <c r="AP250" s="2" t="s">
        <v>80</v>
      </c>
      <c r="AQ250" s="2" t="s">
        <v>80</v>
      </c>
      <c r="AR250" s="2" t="s">
        <v>80</v>
      </c>
      <c r="AS250" s="2" t="s">
        <v>80</v>
      </c>
      <c r="AT250" s="2" t="s">
        <v>80</v>
      </c>
      <c r="AU250" s="2" t="s">
        <v>80</v>
      </c>
      <c r="AV250" s="2" t="s">
        <v>80</v>
      </c>
      <c r="AW250" s="2" t="s">
        <v>80</v>
      </c>
      <c r="AX250" s="2" t="s">
        <v>80</v>
      </c>
      <c r="AY250" s="2" t="s">
        <v>80</v>
      </c>
      <c r="AZ250" s="2" t="s">
        <v>80</v>
      </c>
      <c r="BA250" s="2" t="s">
        <v>80</v>
      </c>
      <c r="BB250" s="2" t="s">
        <v>80</v>
      </c>
      <c r="BC250" s="2" t="s">
        <v>80</v>
      </c>
      <c r="BD250" s="2" t="s">
        <v>80</v>
      </c>
      <c r="BE250" s="2" t="s">
        <v>80</v>
      </c>
      <c r="BF250" s="2" t="s">
        <v>80</v>
      </c>
      <c r="BG250" s="2" t="s">
        <v>80</v>
      </c>
      <c r="BH250" s="2" t="s">
        <v>80</v>
      </c>
      <c r="BI250" s="2" t="s">
        <v>80</v>
      </c>
      <c r="BJ250" s="2" t="s">
        <v>80</v>
      </c>
      <c r="BK250" s="2" t="s">
        <v>80</v>
      </c>
      <c r="BL250" s="2" t="s">
        <v>80</v>
      </c>
      <c r="BM250" s="2" t="s">
        <v>80</v>
      </c>
      <c r="BN250" s="2" t="s">
        <v>80</v>
      </c>
      <c r="BO250" s="2" t="s">
        <v>80</v>
      </c>
      <c r="BP250" s="2" t="s">
        <v>80</v>
      </c>
    </row>
    <row r="251" spans="1:68" x14ac:dyDescent="0.25">
      <c r="A251">
        <v>250</v>
      </c>
      <c r="B251" s="1">
        <v>43159.459537037037</v>
      </c>
      <c r="C251" s="2" t="s">
        <v>692</v>
      </c>
      <c r="D251" s="3">
        <v>0.58402777777777781</v>
      </c>
      <c r="E251" s="2" t="s">
        <v>69</v>
      </c>
      <c r="F251">
        <v>1</v>
      </c>
      <c r="G251">
        <v>2018</v>
      </c>
      <c r="H251">
        <v>2</v>
      </c>
      <c r="I251">
        <v>28</v>
      </c>
      <c r="J251">
        <v>0</v>
      </c>
      <c r="K251">
        <v>0</v>
      </c>
      <c r="L251">
        <v>3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 s="2" t="s">
        <v>702</v>
      </c>
      <c r="T251" s="2" t="s">
        <v>83</v>
      </c>
      <c r="U251" s="2" t="s">
        <v>366</v>
      </c>
      <c r="V251" s="2" t="s">
        <v>73</v>
      </c>
      <c r="W251">
        <v>1</v>
      </c>
      <c r="X251" s="2" t="s">
        <v>74</v>
      </c>
      <c r="Y251">
        <v>600</v>
      </c>
      <c r="Z251">
        <v>85</v>
      </c>
      <c r="AA251" s="2" t="s">
        <v>703</v>
      </c>
      <c r="AB251" s="2" t="s">
        <v>157</v>
      </c>
      <c r="AC251">
        <v>361006</v>
      </c>
      <c r="AD251" s="2" t="s">
        <v>87</v>
      </c>
      <c r="AE251">
        <v>685</v>
      </c>
      <c r="AF251" s="2" t="s">
        <v>368</v>
      </c>
      <c r="AG251" s="2" t="s">
        <v>246</v>
      </c>
      <c r="AH251">
        <v>17</v>
      </c>
      <c r="AI251">
        <v>102</v>
      </c>
      <c r="AJ251">
        <v>498</v>
      </c>
      <c r="AK251" s="2">
        <f>Kaggle_Books_Selling_Records[[#This Row],[Cost Price]]/100</f>
        <v>4.9800000000000004</v>
      </c>
      <c r="AL251" s="2" t="s">
        <v>80</v>
      </c>
      <c r="AM251" s="2" t="s">
        <v>80</v>
      </c>
      <c r="AN251" s="2" t="s">
        <v>80</v>
      </c>
      <c r="AO251" s="2" t="s">
        <v>80</v>
      </c>
      <c r="AP251" s="2" t="s">
        <v>80</v>
      </c>
      <c r="AQ251" s="2" t="s">
        <v>80</v>
      </c>
      <c r="AR251" s="2" t="s">
        <v>80</v>
      </c>
      <c r="AS251" s="2" t="s">
        <v>80</v>
      </c>
      <c r="AT251" s="2" t="s">
        <v>80</v>
      </c>
      <c r="AU251" s="2" t="s">
        <v>80</v>
      </c>
      <c r="AV251" s="2" t="s">
        <v>80</v>
      </c>
      <c r="AW251" s="2" t="s">
        <v>80</v>
      </c>
      <c r="AX251" s="2" t="s">
        <v>80</v>
      </c>
      <c r="AY251" s="2" t="s">
        <v>80</v>
      </c>
      <c r="AZ251" s="2" t="s">
        <v>80</v>
      </c>
      <c r="BA251" s="2" t="s">
        <v>80</v>
      </c>
      <c r="BB251" s="2" t="s">
        <v>80</v>
      </c>
      <c r="BC251" s="2" t="s">
        <v>80</v>
      </c>
      <c r="BD251" s="2" t="s">
        <v>80</v>
      </c>
      <c r="BE251" s="2" t="s">
        <v>80</v>
      </c>
      <c r="BF251" s="2" t="s">
        <v>80</v>
      </c>
      <c r="BG251" s="2" t="s">
        <v>80</v>
      </c>
      <c r="BH251" s="2" t="s">
        <v>80</v>
      </c>
      <c r="BI251" s="2" t="s">
        <v>80</v>
      </c>
      <c r="BJ251" s="2" t="s">
        <v>80</v>
      </c>
      <c r="BK251" s="2" t="s">
        <v>80</v>
      </c>
      <c r="BL251" s="2" t="s">
        <v>80</v>
      </c>
      <c r="BM251" s="2" t="s">
        <v>80</v>
      </c>
      <c r="BN251" s="2" t="s">
        <v>80</v>
      </c>
      <c r="BO251" s="2" t="s">
        <v>80</v>
      </c>
      <c r="BP251" s="2" t="s">
        <v>80</v>
      </c>
    </row>
    <row r="252" spans="1:68" x14ac:dyDescent="0.25">
      <c r="A252">
        <v>251</v>
      </c>
      <c r="B252" s="1">
        <v>43159.54278935185</v>
      </c>
      <c r="C252" s="2" t="s">
        <v>692</v>
      </c>
      <c r="D252" s="3">
        <v>0.66736111111111107</v>
      </c>
      <c r="E252" s="2" t="s">
        <v>69</v>
      </c>
      <c r="F252">
        <v>1</v>
      </c>
      <c r="G252">
        <v>2018</v>
      </c>
      <c r="H252">
        <v>2</v>
      </c>
      <c r="I252">
        <v>28</v>
      </c>
      <c r="J252">
        <v>0</v>
      </c>
      <c r="K252">
        <v>0</v>
      </c>
      <c r="L252">
        <v>3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 s="2" t="s">
        <v>704</v>
      </c>
      <c r="T252" s="2" t="s">
        <v>83</v>
      </c>
      <c r="U252" s="2" t="s">
        <v>705</v>
      </c>
      <c r="V252" s="2" t="s">
        <v>73</v>
      </c>
      <c r="W252">
        <v>1</v>
      </c>
      <c r="X252" s="2" t="s">
        <v>74</v>
      </c>
      <c r="Y252">
        <v>840</v>
      </c>
      <c r="Z252">
        <v>85</v>
      </c>
      <c r="AA252" s="2" t="s">
        <v>706</v>
      </c>
      <c r="AB252" s="2" t="s">
        <v>151</v>
      </c>
      <c r="AC252">
        <v>413002</v>
      </c>
      <c r="AD252" s="2" t="s">
        <v>77</v>
      </c>
      <c r="AE252">
        <v>925</v>
      </c>
      <c r="AF252" s="2" t="s">
        <v>707</v>
      </c>
      <c r="AG252" s="2" t="s">
        <v>708</v>
      </c>
      <c r="AH252">
        <v>13</v>
      </c>
      <c r="AI252">
        <v>1092</v>
      </c>
      <c r="AJ252">
        <v>7308</v>
      </c>
      <c r="AK252" s="2">
        <f>Kaggle_Books_Selling_Records[[#This Row],[Cost Price]]/100</f>
        <v>73.08</v>
      </c>
      <c r="AL252" s="2" t="s">
        <v>80</v>
      </c>
      <c r="AM252" s="2" t="s">
        <v>80</v>
      </c>
      <c r="AN252" s="2" t="s">
        <v>80</v>
      </c>
      <c r="AO252" s="2" t="s">
        <v>80</v>
      </c>
      <c r="AP252" s="2" t="s">
        <v>80</v>
      </c>
      <c r="AQ252" s="2" t="s">
        <v>80</v>
      </c>
      <c r="AR252" s="2" t="s">
        <v>80</v>
      </c>
      <c r="AS252" s="2" t="s">
        <v>80</v>
      </c>
      <c r="AT252" s="2" t="s">
        <v>80</v>
      </c>
      <c r="AU252" s="2" t="s">
        <v>80</v>
      </c>
      <c r="AV252" s="2" t="s">
        <v>80</v>
      </c>
      <c r="AW252" s="2" t="s">
        <v>80</v>
      </c>
      <c r="AX252" s="2" t="s">
        <v>80</v>
      </c>
      <c r="AY252" s="2" t="s">
        <v>80</v>
      </c>
      <c r="AZ252" s="2" t="s">
        <v>80</v>
      </c>
      <c r="BA252" s="2" t="s">
        <v>80</v>
      </c>
      <c r="BB252" s="2" t="s">
        <v>80</v>
      </c>
      <c r="BC252" s="2" t="s">
        <v>80</v>
      </c>
      <c r="BD252" s="2" t="s">
        <v>80</v>
      </c>
      <c r="BE252" s="2" t="s">
        <v>80</v>
      </c>
      <c r="BF252" s="2" t="s">
        <v>80</v>
      </c>
      <c r="BG252" s="2" t="s">
        <v>80</v>
      </c>
      <c r="BH252" s="2" t="s">
        <v>80</v>
      </c>
      <c r="BI252" s="2" t="s">
        <v>80</v>
      </c>
      <c r="BJ252" s="2" t="s">
        <v>80</v>
      </c>
      <c r="BK252" s="2" t="s">
        <v>80</v>
      </c>
      <c r="BL252" s="2" t="s">
        <v>80</v>
      </c>
      <c r="BM252" s="2" t="s">
        <v>80</v>
      </c>
      <c r="BN252" s="2" t="s">
        <v>80</v>
      </c>
      <c r="BO252" s="2" t="s">
        <v>80</v>
      </c>
      <c r="BP252" s="2" t="s">
        <v>80</v>
      </c>
    </row>
    <row r="253" spans="1:68" x14ac:dyDescent="0.25">
      <c r="A253">
        <v>252</v>
      </c>
      <c r="B253" s="1">
        <v>43160.071145833332</v>
      </c>
      <c r="C253" s="2" t="s">
        <v>709</v>
      </c>
      <c r="D253" s="3">
        <v>0.19583333333333333</v>
      </c>
      <c r="E253" s="2" t="s">
        <v>69</v>
      </c>
      <c r="F253">
        <v>1</v>
      </c>
      <c r="G253">
        <v>2018</v>
      </c>
      <c r="H253">
        <v>3</v>
      </c>
      <c r="I253">
        <v>1</v>
      </c>
      <c r="J253">
        <v>0</v>
      </c>
      <c r="K253">
        <v>1</v>
      </c>
      <c r="L253">
        <v>4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 s="2" t="s">
        <v>710</v>
      </c>
      <c r="T253" s="2" t="s">
        <v>71</v>
      </c>
      <c r="U253" s="2" t="s">
        <v>480</v>
      </c>
      <c r="V253" s="2" t="s">
        <v>73</v>
      </c>
      <c r="W253">
        <v>1</v>
      </c>
      <c r="X253" s="2" t="s">
        <v>74</v>
      </c>
      <c r="Y253">
        <v>723</v>
      </c>
      <c r="Z253">
        <v>85</v>
      </c>
      <c r="AA253" s="2" t="s">
        <v>711</v>
      </c>
      <c r="AB253" s="2" t="s">
        <v>118</v>
      </c>
      <c r="AC253">
        <v>769002</v>
      </c>
      <c r="AD253" s="2" t="s">
        <v>77</v>
      </c>
      <c r="AE253">
        <v>808</v>
      </c>
      <c r="AF253" s="2" t="s">
        <v>481</v>
      </c>
      <c r="AG253" s="2" t="s">
        <v>482</v>
      </c>
      <c r="AH253">
        <v>13</v>
      </c>
      <c r="AI253">
        <v>9399</v>
      </c>
      <c r="AJ253">
        <v>62901</v>
      </c>
      <c r="AK253" s="2">
        <f>Kaggle_Books_Selling_Records[[#This Row],[Cost Price]]/100</f>
        <v>629.01</v>
      </c>
      <c r="AL253" s="2" t="s">
        <v>80</v>
      </c>
      <c r="AM253" s="2" t="s">
        <v>80</v>
      </c>
      <c r="AN253" s="2" t="s">
        <v>80</v>
      </c>
      <c r="AO253" s="2" t="s">
        <v>80</v>
      </c>
      <c r="AP253" s="2" t="s">
        <v>80</v>
      </c>
      <c r="AQ253" s="2" t="s">
        <v>80</v>
      </c>
      <c r="AR253" s="2" t="s">
        <v>80</v>
      </c>
      <c r="AS253" s="2" t="s">
        <v>80</v>
      </c>
      <c r="AT253" s="2" t="s">
        <v>80</v>
      </c>
      <c r="AU253" s="2" t="s">
        <v>80</v>
      </c>
      <c r="AV253" s="2" t="s">
        <v>80</v>
      </c>
      <c r="AW253" s="2" t="s">
        <v>80</v>
      </c>
      <c r="AX253" s="2" t="s">
        <v>80</v>
      </c>
      <c r="AY253" s="2" t="s">
        <v>80</v>
      </c>
      <c r="AZ253" s="2" t="s">
        <v>80</v>
      </c>
      <c r="BA253" s="2" t="s">
        <v>80</v>
      </c>
      <c r="BB253" s="2" t="s">
        <v>80</v>
      </c>
      <c r="BC253" s="2" t="s">
        <v>80</v>
      </c>
      <c r="BD253" s="2" t="s">
        <v>80</v>
      </c>
      <c r="BE253" s="2" t="s">
        <v>80</v>
      </c>
      <c r="BF253" s="2" t="s">
        <v>80</v>
      </c>
      <c r="BG253" s="2" t="s">
        <v>80</v>
      </c>
      <c r="BH253" s="2" t="s">
        <v>80</v>
      </c>
      <c r="BI253" s="2" t="s">
        <v>80</v>
      </c>
      <c r="BJ253" s="2" t="s">
        <v>80</v>
      </c>
      <c r="BK253" s="2" t="s">
        <v>80</v>
      </c>
      <c r="BL253" s="2" t="s">
        <v>80</v>
      </c>
      <c r="BM253" s="2" t="s">
        <v>80</v>
      </c>
      <c r="BN253" s="2" t="s">
        <v>80</v>
      </c>
      <c r="BO253" s="2" t="s">
        <v>80</v>
      </c>
      <c r="BP253" s="2" t="s">
        <v>80</v>
      </c>
    </row>
    <row r="254" spans="1:68" x14ac:dyDescent="0.25">
      <c r="A254">
        <v>253</v>
      </c>
      <c r="B254" s="1">
        <v>43160.284895833334</v>
      </c>
      <c r="C254" s="2" t="s">
        <v>709</v>
      </c>
      <c r="D254" s="3">
        <v>0.40972222222222221</v>
      </c>
      <c r="E254" s="2" t="s">
        <v>69</v>
      </c>
      <c r="F254">
        <v>1</v>
      </c>
      <c r="G254">
        <v>2018</v>
      </c>
      <c r="H254">
        <v>3</v>
      </c>
      <c r="I254">
        <v>1</v>
      </c>
      <c r="J254">
        <v>0</v>
      </c>
      <c r="K254">
        <v>1</v>
      </c>
      <c r="L254">
        <v>4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 s="2" t="s">
        <v>712</v>
      </c>
      <c r="T254" s="2" t="s">
        <v>71</v>
      </c>
      <c r="U254" s="2" t="s">
        <v>366</v>
      </c>
      <c r="V254" s="2" t="s">
        <v>73</v>
      </c>
      <c r="W254">
        <v>1</v>
      </c>
      <c r="X254" s="2" t="s">
        <v>74</v>
      </c>
      <c r="Y254">
        <v>600</v>
      </c>
      <c r="Z254">
        <v>85</v>
      </c>
      <c r="AA254" s="2" t="s">
        <v>192</v>
      </c>
      <c r="AB254" s="2" t="s">
        <v>151</v>
      </c>
      <c r="AC254">
        <v>400035</v>
      </c>
      <c r="AD254" s="2" t="s">
        <v>87</v>
      </c>
      <c r="AE254">
        <v>685</v>
      </c>
      <c r="AF254" s="2" t="s">
        <v>368</v>
      </c>
      <c r="AG254" s="2" t="s">
        <v>246</v>
      </c>
      <c r="AH254">
        <v>17</v>
      </c>
      <c r="AI254">
        <v>102</v>
      </c>
      <c r="AJ254">
        <v>498</v>
      </c>
      <c r="AK254" s="2">
        <f>Kaggle_Books_Selling_Records[[#This Row],[Cost Price]]/100</f>
        <v>4.9800000000000004</v>
      </c>
      <c r="AL254" s="2" t="s">
        <v>80</v>
      </c>
      <c r="AM254" s="2" t="s">
        <v>80</v>
      </c>
      <c r="AN254" s="2" t="s">
        <v>80</v>
      </c>
      <c r="AO254" s="2" t="s">
        <v>80</v>
      </c>
      <c r="AP254" s="2" t="s">
        <v>80</v>
      </c>
      <c r="AQ254" s="2" t="s">
        <v>80</v>
      </c>
      <c r="AR254" s="2" t="s">
        <v>80</v>
      </c>
      <c r="AS254" s="2" t="s">
        <v>80</v>
      </c>
      <c r="AT254" s="2" t="s">
        <v>80</v>
      </c>
      <c r="AU254" s="2" t="s">
        <v>80</v>
      </c>
      <c r="AV254" s="2" t="s">
        <v>80</v>
      </c>
      <c r="AW254" s="2" t="s">
        <v>80</v>
      </c>
      <c r="AX254" s="2" t="s">
        <v>80</v>
      </c>
      <c r="AY254" s="2" t="s">
        <v>80</v>
      </c>
      <c r="AZ254" s="2" t="s">
        <v>80</v>
      </c>
      <c r="BA254" s="2" t="s">
        <v>80</v>
      </c>
      <c r="BB254" s="2" t="s">
        <v>80</v>
      </c>
      <c r="BC254" s="2" t="s">
        <v>80</v>
      </c>
      <c r="BD254" s="2" t="s">
        <v>80</v>
      </c>
      <c r="BE254" s="2" t="s">
        <v>80</v>
      </c>
      <c r="BF254" s="2" t="s">
        <v>80</v>
      </c>
      <c r="BG254" s="2" t="s">
        <v>80</v>
      </c>
      <c r="BH254" s="2" t="s">
        <v>80</v>
      </c>
      <c r="BI254" s="2" t="s">
        <v>80</v>
      </c>
      <c r="BJ254" s="2" t="s">
        <v>80</v>
      </c>
      <c r="BK254" s="2" t="s">
        <v>80</v>
      </c>
      <c r="BL254" s="2" t="s">
        <v>80</v>
      </c>
      <c r="BM254" s="2" t="s">
        <v>80</v>
      </c>
      <c r="BN254" s="2" t="s">
        <v>80</v>
      </c>
      <c r="BO254" s="2" t="s">
        <v>80</v>
      </c>
      <c r="BP254" s="2" t="s">
        <v>80</v>
      </c>
    </row>
    <row r="255" spans="1:68" x14ac:dyDescent="0.25">
      <c r="A255">
        <v>254</v>
      </c>
      <c r="B255" s="1">
        <v>43160.28601851852</v>
      </c>
      <c r="C255" s="2" t="s">
        <v>709</v>
      </c>
      <c r="D255" s="3">
        <v>0.41041666666666665</v>
      </c>
      <c r="E255" s="2" t="s">
        <v>69</v>
      </c>
      <c r="F255">
        <v>1</v>
      </c>
      <c r="G255">
        <v>2018</v>
      </c>
      <c r="H255">
        <v>3</v>
      </c>
      <c r="I255">
        <v>1</v>
      </c>
      <c r="J255">
        <v>0</v>
      </c>
      <c r="K255">
        <v>1</v>
      </c>
      <c r="L255">
        <v>4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 s="2" t="s">
        <v>713</v>
      </c>
      <c r="T255" s="2" t="s">
        <v>71</v>
      </c>
      <c r="U255" s="2" t="s">
        <v>468</v>
      </c>
      <c r="V255" s="2" t="s">
        <v>73</v>
      </c>
      <c r="W255">
        <v>1</v>
      </c>
      <c r="X255" s="2" t="s">
        <v>74</v>
      </c>
      <c r="Y255">
        <v>576</v>
      </c>
      <c r="Z255">
        <v>85</v>
      </c>
      <c r="AA255" s="2" t="s">
        <v>714</v>
      </c>
      <c r="AB255" s="2" t="s">
        <v>151</v>
      </c>
      <c r="AC255">
        <v>441904</v>
      </c>
      <c r="AD255" s="2" t="s">
        <v>87</v>
      </c>
      <c r="AE255">
        <v>661</v>
      </c>
      <c r="AF255" s="2" t="s">
        <v>469</v>
      </c>
      <c r="AG255" s="2" t="s">
        <v>470</v>
      </c>
      <c r="AH255">
        <v>17</v>
      </c>
      <c r="AI255">
        <v>9792</v>
      </c>
      <c r="AJ255">
        <v>47808</v>
      </c>
      <c r="AK255" s="2">
        <f>Kaggle_Books_Selling_Records[[#This Row],[Cost Price]]/100</f>
        <v>478.08</v>
      </c>
      <c r="AL255" s="2" t="s">
        <v>80</v>
      </c>
      <c r="AM255" s="2" t="s">
        <v>80</v>
      </c>
      <c r="AN255" s="2" t="s">
        <v>80</v>
      </c>
      <c r="AO255" s="2" t="s">
        <v>80</v>
      </c>
      <c r="AP255" s="2" t="s">
        <v>80</v>
      </c>
      <c r="AQ255" s="2" t="s">
        <v>80</v>
      </c>
      <c r="AR255" s="2" t="s">
        <v>80</v>
      </c>
      <c r="AS255" s="2" t="s">
        <v>80</v>
      </c>
      <c r="AT255" s="2" t="s">
        <v>80</v>
      </c>
      <c r="AU255" s="2" t="s">
        <v>80</v>
      </c>
      <c r="AV255" s="2" t="s">
        <v>80</v>
      </c>
      <c r="AW255" s="2" t="s">
        <v>80</v>
      </c>
      <c r="AX255" s="2" t="s">
        <v>80</v>
      </c>
      <c r="AY255" s="2" t="s">
        <v>80</v>
      </c>
      <c r="AZ255" s="2" t="s">
        <v>80</v>
      </c>
      <c r="BA255" s="2" t="s">
        <v>80</v>
      </c>
      <c r="BB255" s="2" t="s">
        <v>80</v>
      </c>
      <c r="BC255" s="2" t="s">
        <v>80</v>
      </c>
      <c r="BD255" s="2" t="s">
        <v>80</v>
      </c>
      <c r="BE255" s="2" t="s">
        <v>80</v>
      </c>
      <c r="BF255" s="2" t="s">
        <v>80</v>
      </c>
      <c r="BG255" s="2" t="s">
        <v>80</v>
      </c>
      <c r="BH255" s="2" t="s">
        <v>80</v>
      </c>
      <c r="BI255" s="2" t="s">
        <v>80</v>
      </c>
      <c r="BJ255" s="2" t="s">
        <v>80</v>
      </c>
      <c r="BK255" s="2" t="s">
        <v>80</v>
      </c>
      <c r="BL255" s="2" t="s">
        <v>80</v>
      </c>
      <c r="BM255" s="2" t="s">
        <v>80</v>
      </c>
      <c r="BN255" s="2" t="s">
        <v>80</v>
      </c>
      <c r="BO255" s="2" t="s">
        <v>80</v>
      </c>
      <c r="BP255" s="2" t="s">
        <v>80</v>
      </c>
    </row>
    <row r="256" spans="1:68" x14ac:dyDescent="0.25">
      <c r="A256">
        <v>255</v>
      </c>
      <c r="B256" s="1">
        <v>43160.300682870373</v>
      </c>
      <c r="C256" s="2" t="s">
        <v>709</v>
      </c>
      <c r="D256" s="3">
        <v>0.42499999999999999</v>
      </c>
      <c r="E256" s="2" t="s">
        <v>69</v>
      </c>
      <c r="F256">
        <v>1</v>
      </c>
      <c r="G256">
        <v>2018</v>
      </c>
      <c r="H256">
        <v>3</v>
      </c>
      <c r="I256">
        <v>1</v>
      </c>
      <c r="J256">
        <v>0</v>
      </c>
      <c r="K256">
        <v>1</v>
      </c>
      <c r="L256">
        <v>4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 s="2" t="s">
        <v>715</v>
      </c>
      <c r="T256" s="2" t="s">
        <v>71</v>
      </c>
      <c r="U256" s="2" t="s">
        <v>468</v>
      </c>
      <c r="V256" s="2" t="s">
        <v>73</v>
      </c>
      <c r="W256">
        <v>1</v>
      </c>
      <c r="X256" s="2" t="s">
        <v>74</v>
      </c>
      <c r="Y256">
        <v>576</v>
      </c>
      <c r="Z256">
        <v>85</v>
      </c>
      <c r="AA256" s="2" t="s">
        <v>163</v>
      </c>
      <c r="AB256" s="2" t="s">
        <v>151</v>
      </c>
      <c r="AC256">
        <v>440021</v>
      </c>
      <c r="AD256" s="2" t="s">
        <v>87</v>
      </c>
      <c r="AE256">
        <v>661</v>
      </c>
      <c r="AF256" s="2" t="s">
        <v>469</v>
      </c>
      <c r="AG256" s="2" t="s">
        <v>470</v>
      </c>
      <c r="AH256">
        <v>17</v>
      </c>
      <c r="AI256">
        <v>9792</v>
      </c>
      <c r="AJ256">
        <v>47808</v>
      </c>
      <c r="AK256" s="2">
        <f>Kaggle_Books_Selling_Records[[#This Row],[Cost Price]]/100</f>
        <v>478.08</v>
      </c>
      <c r="AL256" s="2" t="s">
        <v>80</v>
      </c>
      <c r="AM256" s="2" t="s">
        <v>80</v>
      </c>
      <c r="AN256" s="2" t="s">
        <v>80</v>
      </c>
      <c r="AO256" s="2" t="s">
        <v>80</v>
      </c>
      <c r="AP256" s="2" t="s">
        <v>80</v>
      </c>
      <c r="AQ256" s="2" t="s">
        <v>80</v>
      </c>
      <c r="AR256" s="2" t="s">
        <v>80</v>
      </c>
      <c r="AS256" s="2" t="s">
        <v>80</v>
      </c>
      <c r="AT256" s="2" t="s">
        <v>80</v>
      </c>
      <c r="AU256" s="2" t="s">
        <v>80</v>
      </c>
      <c r="AV256" s="2" t="s">
        <v>80</v>
      </c>
      <c r="AW256" s="2" t="s">
        <v>80</v>
      </c>
      <c r="AX256" s="2" t="s">
        <v>80</v>
      </c>
      <c r="AY256" s="2" t="s">
        <v>80</v>
      </c>
      <c r="AZ256" s="2" t="s">
        <v>80</v>
      </c>
      <c r="BA256" s="2" t="s">
        <v>80</v>
      </c>
      <c r="BB256" s="2" t="s">
        <v>80</v>
      </c>
      <c r="BC256" s="2" t="s">
        <v>80</v>
      </c>
      <c r="BD256" s="2" t="s">
        <v>80</v>
      </c>
      <c r="BE256" s="2" t="s">
        <v>80</v>
      </c>
      <c r="BF256" s="2" t="s">
        <v>80</v>
      </c>
      <c r="BG256" s="2" t="s">
        <v>80</v>
      </c>
      <c r="BH256" s="2" t="s">
        <v>80</v>
      </c>
      <c r="BI256" s="2" t="s">
        <v>80</v>
      </c>
      <c r="BJ256" s="2" t="s">
        <v>80</v>
      </c>
      <c r="BK256" s="2" t="s">
        <v>80</v>
      </c>
      <c r="BL256" s="2" t="s">
        <v>80</v>
      </c>
      <c r="BM256" s="2" t="s">
        <v>80</v>
      </c>
      <c r="BN256" s="2" t="s">
        <v>80</v>
      </c>
      <c r="BO256" s="2" t="s">
        <v>80</v>
      </c>
      <c r="BP256" s="2" t="s">
        <v>80</v>
      </c>
    </row>
    <row r="257" spans="1:68" x14ac:dyDescent="0.25">
      <c r="A257">
        <v>256</v>
      </c>
      <c r="B257" s="1">
        <v>43160.371874999997</v>
      </c>
      <c r="C257" s="2" t="s">
        <v>709</v>
      </c>
      <c r="D257" s="3">
        <v>0.49652777777777779</v>
      </c>
      <c r="E257" s="2" t="s">
        <v>69</v>
      </c>
      <c r="F257">
        <v>1</v>
      </c>
      <c r="G257">
        <v>2018</v>
      </c>
      <c r="H257">
        <v>3</v>
      </c>
      <c r="I257">
        <v>1</v>
      </c>
      <c r="J257">
        <v>0</v>
      </c>
      <c r="K257">
        <v>1</v>
      </c>
      <c r="L257">
        <v>4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 s="2" t="s">
        <v>716</v>
      </c>
      <c r="T257" s="2" t="s">
        <v>71</v>
      </c>
      <c r="U257" s="2" t="s">
        <v>480</v>
      </c>
      <c r="V257" s="2" t="s">
        <v>73</v>
      </c>
      <c r="W257">
        <v>1</v>
      </c>
      <c r="X257" s="2" t="s">
        <v>74</v>
      </c>
      <c r="Y257">
        <v>723</v>
      </c>
      <c r="Z257">
        <v>85</v>
      </c>
      <c r="AA257" s="2" t="s">
        <v>717</v>
      </c>
      <c r="AB257" s="2" t="s">
        <v>272</v>
      </c>
      <c r="AC257">
        <v>530018</v>
      </c>
      <c r="AD257" s="2" t="s">
        <v>77</v>
      </c>
      <c r="AE257">
        <v>808</v>
      </c>
      <c r="AF257" s="2" t="s">
        <v>481</v>
      </c>
      <c r="AG257" s="2" t="s">
        <v>482</v>
      </c>
      <c r="AH257">
        <v>13</v>
      </c>
      <c r="AI257">
        <v>9399</v>
      </c>
      <c r="AJ257">
        <v>62901</v>
      </c>
      <c r="AK257" s="2">
        <f>Kaggle_Books_Selling_Records[[#This Row],[Cost Price]]/100</f>
        <v>629.01</v>
      </c>
      <c r="AL257" s="2" t="s">
        <v>80</v>
      </c>
      <c r="AM257" s="2" t="s">
        <v>80</v>
      </c>
      <c r="AN257" s="2" t="s">
        <v>80</v>
      </c>
      <c r="AO257" s="2" t="s">
        <v>80</v>
      </c>
      <c r="AP257" s="2" t="s">
        <v>80</v>
      </c>
      <c r="AQ257" s="2" t="s">
        <v>80</v>
      </c>
      <c r="AR257" s="2" t="s">
        <v>80</v>
      </c>
      <c r="AS257" s="2" t="s">
        <v>80</v>
      </c>
      <c r="AT257" s="2" t="s">
        <v>80</v>
      </c>
      <c r="AU257" s="2" t="s">
        <v>80</v>
      </c>
      <c r="AV257" s="2" t="s">
        <v>80</v>
      </c>
      <c r="AW257" s="2" t="s">
        <v>80</v>
      </c>
      <c r="AX257" s="2" t="s">
        <v>80</v>
      </c>
      <c r="AY257" s="2" t="s">
        <v>80</v>
      </c>
      <c r="AZ257" s="2" t="s">
        <v>80</v>
      </c>
      <c r="BA257" s="2" t="s">
        <v>80</v>
      </c>
      <c r="BB257" s="2" t="s">
        <v>80</v>
      </c>
      <c r="BC257" s="2" t="s">
        <v>80</v>
      </c>
      <c r="BD257" s="2" t="s">
        <v>80</v>
      </c>
      <c r="BE257" s="2" t="s">
        <v>80</v>
      </c>
      <c r="BF257" s="2" t="s">
        <v>80</v>
      </c>
      <c r="BG257" s="2" t="s">
        <v>80</v>
      </c>
      <c r="BH257" s="2" t="s">
        <v>80</v>
      </c>
      <c r="BI257" s="2" t="s">
        <v>80</v>
      </c>
      <c r="BJ257" s="2" t="s">
        <v>80</v>
      </c>
      <c r="BK257" s="2" t="s">
        <v>80</v>
      </c>
      <c r="BL257" s="2" t="s">
        <v>80</v>
      </c>
      <c r="BM257" s="2" t="s">
        <v>80</v>
      </c>
      <c r="BN257" s="2" t="s">
        <v>80</v>
      </c>
      <c r="BO257" s="2" t="s">
        <v>80</v>
      </c>
      <c r="BP257" s="2" t="s">
        <v>80</v>
      </c>
    </row>
    <row r="258" spans="1:68" x14ac:dyDescent="0.25">
      <c r="A258">
        <v>257</v>
      </c>
      <c r="B258" s="1">
        <v>43160.412372685183</v>
      </c>
      <c r="C258" s="2" t="s">
        <v>709</v>
      </c>
      <c r="D258" s="3">
        <v>0.53680555555555554</v>
      </c>
      <c r="E258" s="2" t="s">
        <v>69</v>
      </c>
      <c r="F258">
        <v>1</v>
      </c>
      <c r="G258">
        <v>2018</v>
      </c>
      <c r="H258">
        <v>3</v>
      </c>
      <c r="I258">
        <v>1</v>
      </c>
      <c r="J258">
        <v>0</v>
      </c>
      <c r="K258">
        <v>1</v>
      </c>
      <c r="L258">
        <v>4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 s="2" t="s">
        <v>718</v>
      </c>
      <c r="T258" s="2" t="s">
        <v>83</v>
      </c>
      <c r="U258" s="2" t="s">
        <v>366</v>
      </c>
      <c r="V258" s="2" t="s">
        <v>73</v>
      </c>
      <c r="W258">
        <v>1</v>
      </c>
      <c r="X258" s="2" t="s">
        <v>74</v>
      </c>
      <c r="Y258">
        <v>600</v>
      </c>
      <c r="Z258">
        <v>85</v>
      </c>
      <c r="AA258" s="2" t="s">
        <v>719</v>
      </c>
      <c r="AB258" s="2" t="s">
        <v>86</v>
      </c>
      <c r="AC258">
        <v>628002</v>
      </c>
      <c r="AD258" s="2" t="s">
        <v>87</v>
      </c>
      <c r="AE258">
        <v>685</v>
      </c>
      <c r="AF258" s="2" t="s">
        <v>368</v>
      </c>
      <c r="AG258" s="2" t="s">
        <v>246</v>
      </c>
      <c r="AH258">
        <v>17</v>
      </c>
      <c r="AI258">
        <v>102</v>
      </c>
      <c r="AJ258">
        <v>498</v>
      </c>
      <c r="AK258" s="2">
        <f>Kaggle_Books_Selling_Records[[#This Row],[Cost Price]]/100</f>
        <v>4.9800000000000004</v>
      </c>
      <c r="AL258" s="2" t="s">
        <v>80</v>
      </c>
      <c r="AM258" s="2" t="s">
        <v>80</v>
      </c>
      <c r="AN258" s="2" t="s">
        <v>80</v>
      </c>
      <c r="AO258" s="2" t="s">
        <v>80</v>
      </c>
      <c r="AP258" s="2" t="s">
        <v>80</v>
      </c>
      <c r="AQ258" s="2" t="s">
        <v>80</v>
      </c>
      <c r="AR258" s="2" t="s">
        <v>80</v>
      </c>
      <c r="AS258" s="2" t="s">
        <v>80</v>
      </c>
      <c r="AT258" s="2" t="s">
        <v>80</v>
      </c>
      <c r="AU258" s="2" t="s">
        <v>80</v>
      </c>
      <c r="AV258" s="2" t="s">
        <v>80</v>
      </c>
      <c r="AW258" s="2" t="s">
        <v>80</v>
      </c>
      <c r="AX258" s="2" t="s">
        <v>80</v>
      </c>
      <c r="AY258" s="2" t="s">
        <v>80</v>
      </c>
      <c r="AZ258" s="2" t="s">
        <v>80</v>
      </c>
      <c r="BA258" s="2" t="s">
        <v>80</v>
      </c>
      <c r="BB258" s="2" t="s">
        <v>80</v>
      </c>
      <c r="BC258" s="2" t="s">
        <v>80</v>
      </c>
      <c r="BD258" s="2" t="s">
        <v>80</v>
      </c>
      <c r="BE258" s="2" t="s">
        <v>80</v>
      </c>
      <c r="BF258" s="2" t="s">
        <v>80</v>
      </c>
      <c r="BG258" s="2" t="s">
        <v>80</v>
      </c>
      <c r="BH258" s="2" t="s">
        <v>80</v>
      </c>
      <c r="BI258" s="2" t="s">
        <v>80</v>
      </c>
      <c r="BJ258" s="2" t="s">
        <v>80</v>
      </c>
      <c r="BK258" s="2" t="s">
        <v>80</v>
      </c>
      <c r="BL258" s="2" t="s">
        <v>80</v>
      </c>
      <c r="BM258" s="2" t="s">
        <v>80</v>
      </c>
      <c r="BN258" s="2" t="s">
        <v>80</v>
      </c>
      <c r="BO258" s="2" t="s">
        <v>80</v>
      </c>
      <c r="BP258" s="2" t="s">
        <v>80</v>
      </c>
    </row>
    <row r="259" spans="1:68" x14ac:dyDescent="0.25">
      <c r="A259">
        <v>258</v>
      </c>
      <c r="B259" s="1">
        <v>43160.526782407411</v>
      </c>
      <c r="C259" s="2" t="s">
        <v>709</v>
      </c>
      <c r="D259" s="3">
        <v>0.65138888888888891</v>
      </c>
      <c r="E259" s="2" t="s">
        <v>69</v>
      </c>
      <c r="F259">
        <v>1</v>
      </c>
      <c r="G259">
        <v>2018</v>
      </c>
      <c r="H259">
        <v>3</v>
      </c>
      <c r="I259">
        <v>1</v>
      </c>
      <c r="J259">
        <v>0</v>
      </c>
      <c r="K259">
        <v>1</v>
      </c>
      <c r="L259">
        <v>4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 s="2" t="s">
        <v>720</v>
      </c>
      <c r="T259" s="2" t="s">
        <v>71</v>
      </c>
      <c r="U259" s="2" t="s">
        <v>497</v>
      </c>
      <c r="V259" s="2" t="s">
        <v>73</v>
      </c>
      <c r="W259">
        <v>1</v>
      </c>
      <c r="X259" s="2" t="s">
        <v>74</v>
      </c>
      <c r="Y259">
        <v>385</v>
      </c>
      <c r="Z259">
        <v>85</v>
      </c>
      <c r="AA259" s="2" t="s">
        <v>721</v>
      </c>
      <c r="AB259" s="2" t="s">
        <v>157</v>
      </c>
      <c r="AC259">
        <v>390001</v>
      </c>
      <c r="AD259" s="2" t="s">
        <v>77</v>
      </c>
      <c r="AE259">
        <v>470</v>
      </c>
      <c r="AF259" s="2" t="s">
        <v>498</v>
      </c>
      <c r="AG259" s="2" t="s">
        <v>499</v>
      </c>
      <c r="AH259">
        <v>13</v>
      </c>
      <c r="AI259">
        <v>5005</v>
      </c>
      <c r="AJ259">
        <v>33495</v>
      </c>
      <c r="AK259" s="2">
        <f>Kaggle_Books_Selling_Records[[#This Row],[Cost Price]]/100</f>
        <v>334.95</v>
      </c>
      <c r="AL259" s="2" t="s">
        <v>80</v>
      </c>
      <c r="AM259" s="2" t="s">
        <v>80</v>
      </c>
      <c r="AN259" s="2" t="s">
        <v>80</v>
      </c>
      <c r="AO259" s="2" t="s">
        <v>80</v>
      </c>
      <c r="AP259" s="2" t="s">
        <v>80</v>
      </c>
      <c r="AQ259" s="2" t="s">
        <v>80</v>
      </c>
      <c r="AR259" s="2" t="s">
        <v>80</v>
      </c>
      <c r="AS259" s="2" t="s">
        <v>80</v>
      </c>
      <c r="AT259" s="2" t="s">
        <v>80</v>
      </c>
      <c r="AU259" s="2" t="s">
        <v>80</v>
      </c>
      <c r="AV259" s="2" t="s">
        <v>80</v>
      </c>
      <c r="AW259" s="2" t="s">
        <v>80</v>
      </c>
      <c r="AX259" s="2" t="s">
        <v>80</v>
      </c>
      <c r="AY259" s="2" t="s">
        <v>80</v>
      </c>
      <c r="AZ259" s="2" t="s">
        <v>80</v>
      </c>
      <c r="BA259" s="2" t="s">
        <v>80</v>
      </c>
      <c r="BB259" s="2" t="s">
        <v>80</v>
      </c>
      <c r="BC259" s="2" t="s">
        <v>80</v>
      </c>
      <c r="BD259" s="2" t="s">
        <v>80</v>
      </c>
      <c r="BE259" s="2" t="s">
        <v>80</v>
      </c>
      <c r="BF259" s="2" t="s">
        <v>80</v>
      </c>
      <c r="BG259" s="2" t="s">
        <v>80</v>
      </c>
      <c r="BH259" s="2" t="s">
        <v>80</v>
      </c>
      <c r="BI259" s="2" t="s">
        <v>80</v>
      </c>
      <c r="BJ259" s="2" t="s">
        <v>80</v>
      </c>
      <c r="BK259" s="2" t="s">
        <v>80</v>
      </c>
      <c r="BL259" s="2" t="s">
        <v>80</v>
      </c>
      <c r="BM259" s="2" t="s">
        <v>80</v>
      </c>
      <c r="BN259" s="2" t="s">
        <v>80</v>
      </c>
      <c r="BO259" s="2" t="s">
        <v>80</v>
      </c>
      <c r="BP259" s="2" t="s">
        <v>80</v>
      </c>
    </row>
    <row r="260" spans="1:68" x14ac:dyDescent="0.25">
      <c r="A260">
        <v>259</v>
      </c>
      <c r="B260" s="1">
        <v>43160.541875000003</v>
      </c>
      <c r="C260" s="2" t="s">
        <v>709</v>
      </c>
      <c r="D260" s="3">
        <v>0.66666666666666663</v>
      </c>
      <c r="E260" s="2" t="s">
        <v>69</v>
      </c>
      <c r="F260">
        <v>1</v>
      </c>
      <c r="G260">
        <v>2018</v>
      </c>
      <c r="H260">
        <v>3</v>
      </c>
      <c r="I260">
        <v>1</v>
      </c>
      <c r="J260">
        <v>0</v>
      </c>
      <c r="K260">
        <v>1</v>
      </c>
      <c r="L260">
        <v>4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 s="2" t="s">
        <v>722</v>
      </c>
      <c r="T260" s="2" t="s">
        <v>71</v>
      </c>
      <c r="U260" s="2" t="s">
        <v>366</v>
      </c>
      <c r="V260" s="2" t="s">
        <v>73</v>
      </c>
      <c r="W260">
        <v>1</v>
      </c>
      <c r="X260" s="2" t="s">
        <v>74</v>
      </c>
      <c r="Y260">
        <v>600</v>
      </c>
      <c r="Z260">
        <v>85</v>
      </c>
      <c r="AA260" s="2" t="s">
        <v>576</v>
      </c>
      <c r="AB260" s="2" t="s">
        <v>157</v>
      </c>
      <c r="AC260">
        <v>382405</v>
      </c>
      <c r="AD260" s="2" t="s">
        <v>87</v>
      </c>
      <c r="AE260">
        <v>685</v>
      </c>
      <c r="AF260" s="2" t="s">
        <v>368</v>
      </c>
      <c r="AG260" s="2" t="s">
        <v>246</v>
      </c>
      <c r="AH260">
        <v>17</v>
      </c>
      <c r="AI260">
        <v>102</v>
      </c>
      <c r="AJ260">
        <v>498</v>
      </c>
      <c r="AK260" s="2">
        <f>Kaggle_Books_Selling_Records[[#This Row],[Cost Price]]/100</f>
        <v>4.9800000000000004</v>
      </c>
      <c r="AL260" s="2" t="s">
        <v>80</v>
      </c>
      <c r="AM260" s="2" t="s">
        <v>80</v>
      </c>
      <c r="AN260" s="2" t="s">
        <v>80</v>
      </c>
      <c r="AO260" s="2" t="s">
        <v>80</v>
      </c>
      <c r="AP260" s="2" t="s">
        <v>80</v>
      </c>
      <c r="AQ260" s="2" t="s">
        <v>80</v>
      </c>
      <c r="AR260" s="2" t="s">
        <v>80</v>
      </c>
      <c r="AS260" s="2" t="s">
        <v>80</v>
      </c>
      <c r="AT260" s="2" t="s">
        <v>80</v>
      </c>
      <c r="AU260" s="2" t="s">
        <v>80</v>
      </c>
      <c r="AV260" s="2" t="s">
        <v>80</v>
      </c>
      <c r="AW260" s="2" t="s">
        <v>80</v>
      </c>
      <c r="AX260" s="2" t="s">
        <v>80</v>
      </c>
      <c r="AY260" s="2" t="s">
        <v>80</v>
      </c>
      <c r="AZ260" s="2" t="s">
        <v>80</v>
      </c>
      <c r="BA260" s="2" t="s">
        <v>80</v>
      </c>
      <c r="BB260" s="2" t="s">
        <v>80</v>
      </c>
      <c r="BC260" s="2" t="s">
        <v>80</v>
      </c>
      <c r="BD260" s="2" t="s">
        <v>80</v>
      </c>
      <c r="BE260" s="2" t="s">
        <v>80</v>
      </c>
      <c r="BF260" s="2" t="s">
        <v>80</v>
      </c>
      <c r="BG260" s="2" t="s">
        <v>80</v>
      </c>
      <c r="BH260" s="2" t="s">
        <v>80</v>
      </c>
      <c r="BI260" s="2" t="s">
        <v>80</v>
      </c>
      <c r="BJ260" s="2" t="s">
        <v>80</v>
      </c>
      <c r="BK260" s="2" t="s">
        <v>80</v>
      </c>
      <c r="BL260" s="2" t="s">
        <v>80</v>
      </c>
      <c r="BM260" s="2" t="s">
        <v>80</v>
      </c>
      <c r="BN260" s="2" t="s">
        <v>80</v>
      </c>
      <c r="BO260" s="2" t="s">
        <v>80</v>
      </c>
      <c r="BP260" s="2" t="s">
        <v>80</v>
      </c>
    </row>
    <row r="261" spans="1:68" x14ac:dyDescent="0.25">
      <c r="A261">
        <v>260</v>
      </c>
      <c r="B261" s="1">
        <v>43160.632881944446</v>
      </c>
      <c r="C261" s="2" t="s">
        <v>709</v>
      </c>
      <c r="D261" s="3">
        <v>0.75763888888888886</v>
      </c>
      <c r="E261" s="2" t="s">
        <v>69</v>
      </c>
      <c r="F261">
        <v>1</v>
      </c>
      <c r="G261">
        <v>2018</v>
      </c>
      <c r="H261">
        <v>3</v>
      </c>
      <c r="I261">
        <v>1</v>
      </c>
      <c r="J261">
        <v>0</v>
      </c>
      <c r="K261">
        <v>1</v>
      </c>
      <c r="L261">
        <v>4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 s="2" t="s">
        <v>723</v>
      </c>
      <c r="T261" s="2" t="s">
        <v>83</v>
      </c>
      <c r="U261" s="2" t="s">
        <v>366</v>
      </c>
      <c r="V261" s="2" t="s">
        <v>73</v>
      </c>
      <c r="W261">
        <v>1</v>
      </c>
      <c r="X261" s="2" t="s">
        <v>74</v>
      </c>
      <c r="Y261">
        <v>600</v>
      </c>
      <c r="Z261">
        <v>85</v>
      </c>
      <c r="AA261" s="2" t="s">
        <v>724</v>
      </c>
      <c r="AB261" s="2" t="s">
        <v>86</v>
      </c>
      <c r="AC261">
        <v>625531</v>
      </c>
      <c r="AD261" s="2" t="s">
        <v>87</v>
      </c>
      <c r="AE261">
        <v>685</v>
      </c>
      <c r="AF261" s="2" t="s">
        <v>368</v>
      </c>
      <c r="AG261" s="2" t="s">
        <v>246</v>
      </c>
      <c r="AH261">
        <v>17</v>
      </c>
      <c r="AI261">
        <v>102</v>
      </c>
      <c r="AJ261">
        <v>498</v>
      </c>
      <c r="AK261" s="2">
        <f>Kaggle_Books_Selling_Records[[#This Row],[Cost Price]]/100</f>
        <v>4.9800000000000004</v>
      </c>
      <c r="AL261" s="2" t="s">
        <v>80</v>
      </c>
      <c r="AM261" s="2" t="s">
        <v>80</v>
      </c>
      <c r="AN261" s="2" t="s">
        <v>80</v>
      </c>
      <c r="AO261" s="2" t="s">
        <v>80</v>
      </c>
      <c r="AP261" s="2" t="s">
        <v>80</v>
      </c>
      <c r="AQ261" s="2" t="s">
        <v>80</v>
      </c>
      <c r="AR261" s="2" t="s">
        <v>80</v>
      </c>
      <c r="AS261" s="2" t="s">
        <v>80</v>
      </c>
      <c r="AT261" s="2" t="s">
        <v>80</v>
      </c>
      <c r="AU261" s="2" t="s">
        <v>80</v>
      </c>
      <c r="AV261" s="2" t="s">
        <v>80</v>
      </c>
      <c r="AW261" s="2" t="s">
        <v>80</v>
      </c>
      <c r="AX261" s="2" t="s">
        <v>80</v>
      </c>
      <c r="AY261" s="2" t="s">
        <v>80</v>
      </c>
      <c r="AZ261" s="2" t="s">
        <v>80</v>
      </c>
      <c r="BA261" s="2" t="s">
        <v>80</v>
      </c>
      <c r="BB261" s="2" t="s">
        <v>80</v>
      </c>
      <c r="BC261" s="2" t="s">
        <v>80</v>
      </c>
      <c r="BD261" s="2" t="s">
        <v>80</v>
      </c>
      <c r="BE261" s="2" t="s">
        <v>80</v>
      </c>
      <c r="BF261" s="2" t="s">
        <v>80</v>
      </c>
      <c r="BG261" s="2" t="s">
        <v>80</v>
      </c>
      <c r="BH261" s="2" t="s">
        <v>80</v>
      </c>
      <c r="BI261" s="2" t="s">
        <v>80</v>
      </c>
      <c r="BJ261" s="2" t="s">
        <v>80</v>
      </c>
      <c r="BK261" s="2" t="s">
        <v>80</v>
      </c>
      <c r="BL261" s="2" t="s">
        <v>80</v>
      </c>
      <c r="BM261" s="2" t="s">
        <v>80</v>
      </c>
      <c r="BN261" s="2" t="s">
        <v>80</v>
      </c>
      <c r="BO261" s="2" t="s">
        <v>80</v>
      </c>
      <c r="BP261" s="2" t="s">
        <v>80</v>
      </c>
    </row>
    <row r="262" spans="1:68" x14ac:dyDescent="0.25">
      <c r="A262">
        <v>261</v>
      </c>
      <c r="B262" s="1">
        <v>43161.059537037036</v>
      </c>
      <c r="C262" s="2" t="s">
        <v>725</v>
      </c>
      <c r="D262" s="3">
        <v>0.18402777777777779</v>
      </c>
      <c r="E262" s="2" t="s">
        <v>69</v>
      </c>
      <c r="F262">
        <v>1</v>
      </c>
      <c r="G262">
        <v>2018</v>
      </c>
      <c r="H262">
        <v>3</v>
      </c>
      <c r="I262">
        <v>2</v>
      </c>
      <c r="J262">
        <v>1</v>
      </c>
      <c r="K262">
        <v>1</v>
      </c>
      <c r="L262">
        <v>5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 s="2" t="s">
        <v>726</v>
      </c>
      <c r="T262" s="2" t="s">
        <v>71</v>
      </c>
      <c r="U262" s="2" t="s">
        <v>366</v>
      </c>
      <c r="V262" s="2" t="s">
        <v>73</v>
      </c>
      <c r="W262">
        <v>1</v>
      </c>
      <c r="X262" s="2" t="s">
        <v>74</v>
      </c>
      <c r="Y262">
        <v>600</v>
      </c>
      <c r="Z262">
        <v>85</v>
      </c>
      <c r="AA262" s="2" t="s">
        <v>166</v>
      </c>
      <c r="AB262" s="2" t="s">
        <v>167</v>
      </c>
      <c r="AC262">
        <v>560094</v>
      </c>
      <c r="AD262" s="2" t="s">
        <v>87</v>
      </c>
      <c r="AE262">
        <v>685</v>
      </c>
      <c r="AF262" s="2" t="s">
        <v>368</v>
      </c>
      <c r="AG262" s="2" t="s">
        <v>246</v>
      </c>
      <c r="AH262">
        <v>17</v>
      </c>
      <c r="AI262">
        <v>102</v>
      </c>
      <c r="AJ262">
        <v>498</v>
      </c>
      <c r="AK262" s="2">
        <f>Kaggle_Books_Selling_Records[[#This Row],[Cost Price]]/100</f>
        <v>4.9800000000000004</v>
      </c>
      <c r="AL262" s="2" t="s">
        <v>80</v>
      </c>
      <c r="AM262" s="2" t="s">
        <v>80</v>
      </c>
      <c r="AN262" s="2" t="s">
        <v>80</v>
      </c>
      <c r="AO262" s="2" t="s">
        <v>80</v>
      </c>
      <c r="AP262" s="2" t="s">
        <v>80</v>
      </c>
      <c r="AQ262" s="2" t="s">
        <v>80</v>
      </c>
      <c r="AR262" s="2" t="s">
        <v>80</v>
      </c>
      <c r="AS262" s="2" t="s">
        <v>80</v>
      </c>
      <c r="AT262" s="2" t="s">
        <v>80</v>
      </c>
      <c r="AU262" s="2" t="s">
        <v>80</v>
      </c>
      <c r="AV262" s="2" t="s">
        <v>80</v>
      </c>
      <c r="AW262" s="2" t="s">
        <v>80</v>
      </c>
      <c r="AX262" s="2" t="s">
        <v>80</v>
      </c>
      <c r="AY262" s="2" t="s">
        <v>80</v>
      </c>
      <c r="AZ262" s="2" t="s">
        <v>80</v>
      </c>
      <c r="BA262" s="2" t="s">
        <v>80</v>
      </c>
      <c r="BB262" s="2" t="s">
        <v>80</v>
      </c>
      <c r="BC262" s="2" t="s">
        <v>80</v>
      </c>
      <c r="BD262" s="2" t="s">
        <v>80</v>
      </c>
      <c r="BE262" s="2" t="s">
        <v>80</v>
      </c>
      <c r="BF262" s="2" t="s">
        <v>80</v>
      </c>
      <c r="BG262" s="2" t="s">
        <v>80</v>
      </c>
      <c r="BH262" s="2" t="s">
        <v>80</v>
      </c>
      <c r="BI262" s="2" t="s">
        <v>80</v>
      </c>
      <c r="BJ262" s="2" t="s">
        <v>80</v>
      </c>
      <c r="BK262" s="2" t="s">
        <v>80</v>
      </c>
      <c r="BL262" s="2" t="s">
        <v>80</v>
      </c>
      <c r="BM262" s="2" t="s">
        <v>80</v>
      </c>
      <c r="BN262" s="2" t="s">
        <v>80</v>
      </c>
      <c r="BO262" s="2" t="s">
        <v>80</v>
      </c>
      <c r="BP262" s="2" t="s">
        <v>80</v>
      </c>
    </row>
    <row r="263" spans="1:68" x14ac:dyDescent="0.25">
      <c r="A263">
        <v>262</v>
      </c>
      <c r="B263" s="1">
        <v>43161.10261574074</v>
      </c>
      <c r="C263" s="2" t="s">
        <v>725</v>
      </c>
      <c r="D263" s="3">
        <v>0.22708333333333333</v>
      </c>
      <c r="E263" s="2" t="s">
        <v>69</v>
      </c>
      <c r="F263">
        <v>1</v>
      </c>
      <c r="G263">
        <v>2018</v>
      </c>
      <c r="H263">
        <v>3</v>
      </c>
      <c r="I263">
        <v>2</v>
      </c>
      <c r="J263">
        <v>1</v>
      </c>
      <c r="K263">
        <v>1</v>
      </c>
      <c r="L263">
        <v>5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 s="2" t="s">
        <v>727</v>
      </c>
      <c r="T263" s="2" t="s">
        <v>83</v>
      </c>
      <c r="U263" s="2" t="s">
        <v>218</v>
      </c>
      <c r="V263" s="2" t="s">
        <v>73</v>
      </c>
      <c r="W263">
        <v>1</v>
      </c>
      <c r="X263" s="2" t="s">
        <v>74</v>
      </c>
      <c r="Y263">
        <v>465</v>
      </c>
      <c r="Z263">
        <v>85</v>
      </c>
      <c r="AA263" s="2" t="s">
        <v>166</v>
      </c>
      <c r="AB263" s="2" t="s">
        <v>167</v>
      </c>
      <c r="AC263">
        <v>560030</v>
      </c>
      <c r="AD263" s="2" t="s">
        <v>77</v>
      </c>
      <c r="AE263">
        <v>550</v>
      </c>
      <c r="AF263" s="2" t="s">
        <v>220</v>
      </c>
      <c r="AG263" s="2" t="s">
        <v>221</v>
      </c>
      <c r="AH263">
        <v>13</v>
      </c>
      <c r="AI263">
        <v>6045</v>
      </c>
      <c r="AJ263">
        <v>40455</v>
      </c>
      <c r="AK263" s="2">
        <f>Kaggle_Books_Selling_Records[[#This Row],[Cost Price]]/100</f>
        <v>404.55</v>
      </c>
      <c r="AL263" s="2" t="s">
        <v>80</v>
      </c>
      <c r="AM263" s="2" t="s">
        <v>80</v>
      </c>
      <c r="AN263" s="2" t="s">
        <v>80</v>
      </c>
      <c r="AO263" s="2" t="s">
        <v>80</v>
      </c>
      <c r="AP263" s="2" t="s">
        <v>80</v>
      </c>
      <c r="AQ263" s="2" t="s">
        <v>80</v>
      </c>
      <c r="AR263" s="2" t="s">
        <v>80</v>
      </c>
      <c r="AS263" s="2" t="s">
        <v>80</v>
      </c>
      <c r="AT263" s="2" t="s">
        <v>80</v>
      </c>
      <c r="AU263" s="2" t="s">
        <v>80</v>
      </c>
      <c r="AV263" s="2" t="s">
        <v>80</v>
      </c>
      <c r="AW263" s="2" t="s">
        <v>80</v>
      </c>
      <c r="AX263" s="2" t="s">
        <v>80</v>
      </c>
      <c r="AY263" s="2" t="s">
        <v>80</v>
      </c>
      <c r="AZ263" s="2" t="s">
        <v>80</v>
      </c>
      <c r="BA263" s="2" t="s">
        <v>80</v>
      </c>
      <c r="BB263" s="2" t="s">
        <v>80</v>
      </c>
      <c r="BC263" s="2" t="s">
        <v>80</v>
      </c>
      <c r="BD263" s="2" t="s">
        <v>80</v>
      </c>
      <c r="BE263" s="2" t="s">
        <v>80</v>
      </c>
      <c r="BF263" s="2" t="s">
        <v>80</v>
      </c>
      <c r="BG263" s="2" t="s">
        <v>80</v>
      </c>
      <c r="BH263" s="2" t="s">
        <v>80</v>
      </c>
      <c r="BI263" s="2" t="s">
        <v>80</v>
      </c>
      <c r="BJ263" s="2" t="s">
        <v>80</v>
      </c>
      <c r="BK263" s="2" t="s">
        <v>80</v>
      </c>
      <c r="BL263" s="2" t="s">
        <v>80</v>
      </c>
      <c r="BM263" s="2" t="s">
        <v>80</v>
      </c>
      <c r="BN263" s="2" t="s">
        <v>80</v>
      </c>
      <c r="BO263" s="2" t="s">
        <v>80</v>
      </c>
      <c r="BP263" s="2" t="s">
        <v>80</v>
      </c>
    </row>
    <row r="264" spans="1:68" x14ac:dyDescent="0.25">
      <c r="A264">
        <v>263</v>
      </c>
      <c r="B264" s="1">
        <v>43161.156446759262</v>
      </c>
      <c r="C264" s="2" t="s">
        <v>725</v>
      </c>
      <c r="D264" s="3">
        <v>0.28125</v>
      </c>
      <c r="E264" s="2" t="s">
        <v>69</v>
      </c>
      <c r="F264">
        <v>1</v>
      </c>
      <c r="G264">
        <v>2018</v>
      </c>
      <c r="H264">
        <v>3</v>
      </c>
      <c r="I264">
        <v>2</v>
      </c>
      <c r="J264">
        <v>1</v>
      </c>
      <c r="K264">
        <v>1</v>
      </c>
      <c r="L264">
        <v>5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 s="2" t="s">
        <v>728</v>
      </c>
      <c r="T264" s="2" t="s">
        <v>71</v>
      </c>
      <c r="U264" s="2" t="s">
        <v>468</v>
      </c>
      <c r="V264" s="2" t="s">
        <v>73</v>
      </c>
      <c r="W264">
        <v>2</v>
      </c>
      <c r="X264" s="2" t="s">
        <v>74</v>
      </c>
      <c r="Y264">
        <v>1152</v>
      </c>
      <c r="Z264">
        <v>170</v>
      </c>
      <c r="AA264" s="2" t="s">
        <v>729</v>
      </c>
      <c r="AB264" s="2" t="s">
        <v>546</v>
      </c>
      <c r="AC264">
        <v>793003</v>
      </c>
      <c r="AD264" s="2" t="s">
        <v>87</v>
      </c>
      <c r="AE264">
        <v>1322</v>
      </c>
      <c r="AF264" s="2" t="s">
        <v>469</v>
      </c>
      <c r="AG264" s="2" t="s">
        <v>470</v>
      </c>
      <c r="AH264">
        <v>17</v>
      </c>
      <c r="AI264">
        <v>19584</v>
      </c>
      <c r="AJ264">
        <v>95616</v>
      </c>
      <c r="AK264" s="2">
        <f>Kaggle_Books_Selling_Records[[#This Row],[Cost Price]]/100</f>
        <v>956.16</v>
      </c>
      <c r="AL264" s="2" t="s">
        <v>80</v>
      </c>
      <c r="AM264" s="2" t="s">
        <v>80</v>
      </c>
      <c r="AN264" s="2" t="s">
        <v>80</v>
      </c>
      <c r="AO264" s="2" t="s">
        <v>80</v>
      </c>
      <c r="AP264" s="2" t="s">
        <v>80</v>
      </c>
      <c r="AQ264" s="2" t="s">
        <v>80</v>
      </c>
      <c r="AR264" s="2" t="s">
        <v>80</v>
      </c>
      <c r="AS264" s="2" t="s">
        <v>80</v>
      </c>
      <c r="AT264" s="2" t="s">
        <v>80</v>
      </c>
      <c r="AU264" s="2" t="s">
        <v>80</v>
      </c>
      <c r="AV264" s="2" t="s">
        <v>80</v>
      </c>
      <c r="AW264" s="2" t="s">
        <v>80</v>
      </c>
      <c r="AX264" s="2" t="s">
        <v>80</v>
      </c>
      <c r="AY264" s="2" t="s">
        <v>80</v>
      </c>
      <c r="AZ264" s="2" t="s">
        <v>80</v>
      </c>
      <c r="BA264" s="2" t="s">
        <v>80</v>
      </c>
      <c r="BB264" s="2" t="s">
        <v>80</v>
      </c>
      <c r="BC264" s="2" t="s">
        <v>80</v>
      </c>
      <c r="BD264" s="2" t="s">
        <v>80</v>
      </c>
      <c r="BE264" s="2" t="s">
        <v>80</v>
      </c>
      <c r="BF264" s="2" t="s">
        <v>80</v>
      </c>
      <c r="BG264" s="2" t="s">
        <v>80</v>
      </c>
      <c r="BH264" s="2" t="s">
        <v>80</v>
      </c>
      <c r="BI264" s="2" t="s">
        <v>80</v>
      </c>
      <c r="BJ264" s="2" t="s">
        <v>80</v>
      </c>
      <c r="BK264" s="2" t="s">
        <v>80</v>
      </c>
      <c r="BL264" s="2" t="s">
        <v>80</v>
      </c>
      <c r="BM264" s="2" t="s">
        <v>80</v>
      </c>
      <c r="BN264" s="2" t="s">
        <v>80</v>
      </c>
      <c r="BO264" s="2" t="s">
        <v>80</v>
      </c>
      <c r="BP264" s="2" t="s">
        <v>80</v>
      </c>
    </row>
    <row r="265" spans="1:68" x14ac:dyDescent="0.25">
      <c r="A265">
        <v>264</v>
      </c>
      <c r="B265" s="1">
        <v>43161.171180555553</v>
      </c>
      <c r="C265" s="2" t="s">
        <v>725</v>
      </c>
      <c r="D265" s="3">
        <v>0.29583333333333334</v>
      </c>
      <c r="E265" s="2" t="s">
        <v>69</v>
      </c>
      <c r="F265">
        <v>1</v>
      </c>
      <c r="G265">
        <v>2018</v>
      </c>
      <c r="H265">
        <v>3</v>
      </c>
      <c r="I265">
        <v>2</v>
      </c>
      <c r="J265">
        <v>1</v>
      </c>
      <c r="K265">
        <v>1</v>
      </c>
      <c r="L265">
        <v>5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 s="2" t="s">
        <v>730</v>
      </c>
      <c r="T265" s="2" t="s">
        <v>71</v>
      </c>
      <c r="U265" s="2" t="s">
        <v>366</v>
      </c>
      <c r="V265" s="2" t="s">
        <v>73</v>
      </c>
      <c r="W265">
        <v>1</v>
      </c>
      <c r="X265" s="2" t="s">
        <v>74</v>
      </c>
      <c r="Y265">
        <v>600</v>
      </c>
      <c r="Z265">
        <v>85</v>
      </c>
      <c r="AA265" s="2" t="s">
        <v>180</v>
      </c>
      <c r="AB265" s="2" t="s">
        <v>181</v>
      </c>
      <c r="AC265">
        <v>110043</v>
      </c>
      <c r="AD265" s="2" t="s">
        <v>87</v>
      </c>
      <c r="AE265">
        <v>685</v>
      </c>
      <c r="AF265" s="2" t="s">
        <v>368</v>
      </c>
      <c r="AG265" s="2" t="s">
        <v>246</v>
      </c>
      <c r="AH265">
        <v>17</v>
      </c>
      <c r="AI265">
        <v>102</v>
      </c>
      <c r="AJ265">
        <v>498</v>
      </c>
      <c r="AK265" s="2">
        <f>Kaggle_Books_Selling_Records[[#This Row],[Cost Price]]/100</f>
        <v>4.9800000000000004</v>
      </c>
      <c r="AL265" s="2" t="s">
        <v>80</v>
      </c>
      <c r="AM265" s="2" t="s">
        <v>80</v>
      </c>
      <c r="AN265" s="2" t="s">
        <v>80</v>
      </c>
      <c r="AO265" s="2" t="s">
        <v>80</v>
      </c>
      <c r="AP265" s="2" t="s">
        <v>80</v>
      </c>
      <c r="AQ265" s="2" t="s">
        <v>80</v>
      </c>
      <c r="AR265" s="2" t="s">
        <v>80</v>
      </c>
      <c r="AS265" s="2" t="s">
        <v>80</v>
      </c>
      <c r="AT265" s="2" t="s">
        <v>80</v>
      </c>
      <c r="AU265" s="2" t="s">
        <v>80</v>
      </c>
      <c r="AV265" s="2" t="s">
        <v>80</v>
      </c>
      <c r="AW265" s="2" t="s">
        <v>80</v>
      </c>
      <c r="AX265" s="2" t="s">
        <v>80</v>
      </c>
      <c r="AY265" s="2" t="s">
        <v>80</v>
      </c>
      <c r="AZ265" s="2" t="s">
        <v>80</v>
      </c>
      <c r="BA265" s="2" t="s">
        <v>80</v>
      </c>
      <c r="BB265" s="2" t="s">
        <v>80</v>
      </c>
      <c r="BC265" s="2" t="s">
        <v>80</v>
      </c>
      <c r="BD265" s="2" t="s">
        <v>80</v>
      </c>
      <c r="BE265" s="2" t="s">
        <v>80</v>
      </c>
      <c r="BF265" s="2" t="s">
        <v>80</v>
      </c>
      <c r="BG265" s="2" t="s">
        <v>80</v>
      </c>
      <c r="BH265" s="2" t="s">
        <v>80</v>
      </c>
      <c r="BI265" s="2" t="s">
        <v>80</v>
      </c>
      <c r="BJ265" s="2" t="s">
        <v>80</v>
      </c>
      <c r="BK265" s="2" t="s">
        <v>80</v>
      </c>
      <c r="BL265" s="2" t="s">
        <v>80</v>
      </c>
      <c r="BM265" s="2" t="s">
        <v>80</v>
      </c>
      <c r="BN265" s="2" t="s">
        <v>80</v>
      </c>
      <c r="BO265" s="2" t="s">
        <v>80</v>
      </c>
      <c r="BP265" s="2" t="s">
        <v>80</v>
      </c>
    </row>
    <row r="266" spans="1:68" x14ac:dyDescent="0.25">
      <c r="A266">
        <v>265</v>
      </c>
      <c r="B266" s="1">
        <v>43161.186076388891</v>
      </c>
      <c r="C266" s="2" t="s">
        <v>725</v>
      </c>
      <c r="D266" s="3">
        <v>0.31041666666666667</v>
      </c>
      <c r="E266" s="2" t="s">
        <v>69</v>
      </c>
      <c r="F266">
        <v>1</v>
      </c>
      <c r="G266">
        <v>2018</v>
      </c>
      <c r="H266">
        <v>3</v>
      </c>
      <c r="I266">
        <v>2</v>
      </c>
      <c r="J266">
        <v>1</v>
      </c>
      <c r="K266">
        <v>1</v>
      </c>
      <c r="L266">
        <v>5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 s="2" t="s">
        <v>731</v>
      </c>
      <c r="T266" s="2" t="s">
        <v>83</v>
      </c>
      <c r="U266" s="2" t="s">
        <v>497</v>
      </c>
      <c r="V266" s="2" t="s">
        <v>73</v>
      </c>
      <c r="W266">
        <v>1</v>
      </c>
      <c r="X266" s="2" t="s">
        <v>74</v>
      </c>
      <c r="Y266">
        <v>385</v>
      </c>
      <c r="Z266">
        <v>85</v>
      </c>
      <c r="AA266" s="2" t="s">
        <v>732</v>
      </c>
      <c r="AB266" s="2" t="s">
        <v>312</v>
      </c>
      <c r="AC266">
        <v>722150</v>
      </c>
      <c r="AD266" s="2" t="s">
        <v>77</v>
      </c>
      <c r="AE266">
        <v>470</v>
      </c>
      <c r="AF266" s="2" t="s">
        <v>498</v>
      </c>
      <c r="AG266" s="2" t="s">
        <v>499</v>
      </c>
      <c r="AH266">
        <v>13</v>
      </c>
      <c r="AI266">
        <v>5005</v>
      </c>
      <c r="AJ266">
        <v>33495</v>
      </c>
      <c r="AK266" s="2">
        <f>Kaggle_Books_Selling_Records[[#This Row],[Cost Price]]/100</f>
        <v>334.95</v>
      </c>
      <c r="AL266" s="2" t="s">
        <v>80</v>
      </c>
      <c r="AM266" s="2" t="s">
        <v>80</v>
      </c>
      <c r="AN266" s="2" t="s">
        <v>80</v>
      </c>
      <c r="AO266" s="2" t="s">
        <v>80</v>
      </c>
      <c r="AP266" s="2" t="s">
        <v>80</v>
      </c>
      <c r="AQ266" s="2" t="s">
        <v>80</v>
      </c>
      <c r="AR266" s="2" t="s">
        <v>80</v>
      </c>
      <c r="AS266" s="2" t="s">
        <v>80</v>
      </c>
      <c r="AT266" s="2" t="s">
        <v>80</v>
      </c>
      <c r="AU266" s="2" t="s">
        <v>80</v>
      </c>
      <c r="AV266" s="2" t="s">
        <v>80</v>
      </c>
      <c r="AW266" s="2" t="s">
        <v>80</v>
      </c>
      <c r="AX266" s="2" t="s">
        <v>80</v>
      </c>
      <c r="AY266" s="2" t="s">
        <v>80</v>
      </c>
      <c r="AZ266" s="2" t="s">
        <v>80</v>
      </c>
      <c r="BA266" s="2" t="s">
        <v>80</v>
      </c>
      <c r="BB266" s="2" t="s">
        <v>80</v>
      </c>
      <c r="BC266" s="2" t="s">
        <v>80</v>
      </c>
      <c r="BD266" s="2" t="s">
        <v>80</v>
      </c>
      <c r="BE266" s="2" t="s">
        <v>80</v>
      </c>
      <c r="BF266" s="2" t="s">
        <v>80</v>
      </c>
      <c r="BG266" s="2" t="s">
        <v>80</v>
      </c>
      <c r="BH266" s="2" t="s">
        <v>80</v>
      </c>
      <c r="BI266" s="2" t="s">
        <v>80</v>
      </c>
      <c r="BJ266" s="2" t="s">
        <v>80</v>
      </c>
      <c r="BK266" s="2" t="s">
        <v>80</v>
      </c>
      <c r="BL266" s="2" t="s">
        <v>80</v>
      </c>
      <c r="BM266" s="2" t="s">
        <v>80</v>
      </c>
      <c r="BN266" s="2" t="s">
        <v>80</v>
      </c>
      <c r="BO266" s="2" t="s">
        <v>80</v>
      </c>
      <c r="BP266" s="2" t="s">
        <v>80</v>
      </c>
    </row>
    <row r="267" spans="1:68" x14ac:dyDescent="0.25">
      <c r="A267">
        <v>266</v>
      </c>
      <c r="B267" s="1">
        <v>43161.238287037035</v>
      </c>
      <c r="C267" s="2" t="s">
        <v>725</v>
      </c>
      <c r="D267" s="3">
        <v>0.36319444444444443</v>
      </c>
      <c r="E267" s="2" t="s">
        <v>69</v>
      </c>
      <c r="F267">
        <v>1</v>
      </c>
      <c r="G267">
        <v>2018</v>
      </c>
      <c r="H267">
        <v>3</v>
      </c>
      <c r="I267">
        <v>2</v>
      </c>
      <c r="J267">
        <v>1</v>
      </c>
      <c r="K267">
        <v>1</v>
      </c>
      <c r="L267">
        <v>5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 s="2" t="s">
        <v>733</v>
      </c>
      <c r="T267" s="2" t="s">
        <v>71</v>
      </c>
      <c r="U267" s="2" t="s">
        <v>366</v>
      </c>
      <c r="V267" s="2" t="s">
        <v>73</v>
      </c>
      <c r="W267">
        <v>1</v>
      </c>
      <c r="X267" s="2" t="s">
        <v>74</v>
      </c>
      <c r="Y267">
        <v>600</v>
      </c>
      <c r="Z267">
        <v>85</v>
      </c>
      <c r="AA267" s="2" t="s">
        <v>241</v>
      </c>
      <c r="AB267" s="2" t="s">
        <v>233</v>
      </c>
      <c r="AC267">
        <v>500048</v>
      </c>
      <c r="AD267" s="2" t="s">
        <v>87</v>
      </c>
      <c r="AE267">
        <v>685</v>
      </c>
      <c r="AF267" s="2" t="s">
        <v>368</v>
      </c>
      <c r="AG267" s="2" t="s">
        <v>246</v>
      </c>
      <c r="AH267">
        <v>17</v>
      </c>
      <c r="AI267">
        <v>102</v>
      </c>
      <c r="AJ267">
        <v>498</v>
      </c>
      <c r="AK267" s="2">
        <f>Kaggle_Books_Selling_Records[[#This Row],[Cost Price]]/100</f>
        <v>4.9800000000000004</v>
      </c>
      <c r="AL267" s="2" t="s">
        <v>80</v>
      </c>
      <c r="AM267" s="2" t="s">
        <v>80</v>
      </c>
      <c r="AN267" s="2" t="s">
        <v>80</v>
      </c>
      <c r="AO267" s="2" t="s">
        <v>80</v>
      </c>
      <c r="AP267" s="2" t="s">
        <v>80</v>
      </c>
      <c r="AQ267" s="2" t="s">
        <v>80</v>
      </c>
      <c r="AR267" s="2" t="s">
        <v>80</v>
      </c>
      <c r="AS267" s="2" t="s">
        <v>80</v>
      </c>
      <c r="AT267" s="2" t="s">
        <v>80</v>
      </c>
      <c r="AU267" s="2" t="s">
        <v>80</v>
      </c>
      <c r="AV267" s="2" t="s">
        <v>80</v>
      </c>
      <c r="AW267" s="2" t="s">
        <v>80</v>
      </c>
      <c r="AX267" s="2" t="s">
        <v>80</v>
      </c>
      <c r="AY267" s="2" t="s">
        <v>80</v>
      </c>
      <c r="AZ267" s="2" t="s">
        <v>80</v>
      </c>
      <c r="BA267" s="2" t="s">
        <v>80</v>
      </c>
      <c r="BB267" s="2" t="s">
        <v>80</v>
      </c>
      <c r="BC267" s="2" t="s">
        <v>80</v>
      </c>
      <c r="BD267" s="2" t="s">
        <v>80</v>
      </c>
      <c r="BE267" s="2" t="s">
        <v>80</v>
      </c>
      <c r="BF267" s="2" t="s">
        <v>80</v>
      </c>
      <c r="BG267" s="2" t="s">
        <v>80</v>
      </c>
      <c r="BH267" s="2" t="s">
        <v>80</v>
      </c>
      <c r="BI267" s="2" t="s">
        <v>80</v>
      </c>
      <c r="BJ267" s="2" t="s">
        <v>80</v>
      </c>
      <c r="BK267" s="2" t="s">
        <v>80</v>
      </c>
      <c r="BL267" s="2" t="s">
        <v>80</v>
      </c>
      <c r="BM267" s="2" t="s">
        <v>80</v>
      </c>
      <c r="BN267" s="2" t="s">
        <v>80</v>
      </c>
      <c r="BO267" s="2" t="s">
        <v>80</v>
      </c>
      <c r="BP267" s="2" t="s">
        <v>80</v>
      </c>
    </row>
    <row r="268" spans="1:68" x14ac:dyDescent="0.25">
      <c r="A268">
        <v>267</v>
      </c>
      <c r="B268" s="1">
        <v>43161.343298611115</v>
      </c>
      <c r="C268" s="2" t="s">
        <v>725</v>
      </c>
      <c r="D268" s="3">
        <v>0.46805555555555556</v>
      </c>
      <c r="E268" s="2" t="s">
        <v>69</v>
      </c>
      <c r="F268">
        <v>1</v>
      </c>
      <c r="G268">
        <v>2018</v>
      </c>
      <c r="H268">
        <v>3</v>
      </c>
      <c r="I268">
        <v>2</v>
      </c>
      <c r="J268">
        <v>1</v>
      </c>
      <c r="K268">
        <v>1</v>
      </c>
      <c r="L268">
        <v>5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 s="2" t="s">
        <v>734</v>
      </c>
      <c r="T268" s="2" t="s">
        <v>71</v>
      </c>
      <c r="U268" s="2" t="s">
        <v>480</v>
      </c>
      <c r="V268" s="2" t="s">
        <v>73</v>
      </c>
      <c r="W268">
        <v>1</v>
      </c>
      <c r="X268" s="2" t="s">
        <v>74</v>
      </c>
      <c r="Y268">
        <v>723</v>
      </c>
      <c r="Z268">
        <v>85</v>
      </c>
      <c r="AA268" s="2" t="s">
        <v>549</v>
      </c>
      <c r="AB268" s="2" t="s">
        <v>167</v>
      </c>
      <c r="AC268">
        <v>560076</v>
      </c>
      <c r="AD268" s="2" t="s">
        <v>77</v>
      </c>
      <c r="AE268">
        <v>808</v>
      </c>
      <c r="AF268" s="2" t="s">
        <v>481</v>
      </c>
      <c r="AG268" s="2" t="s">
        <v>482</v>
      </c>
      <c r="AH268">
        <v>13</v>
      </c>
      <c r="AI268">
        <v>9399</v>
      </c>
      <c r="AJ268">
        <v>62901</v>
      </c>
      <c r="AK268" s="2">
        <f>Kaggle_Books_Selling_Records[[#This Row],[Cost Price]]/100</f>
        <v>629.01</v>
      </c>
      <c r="AL268" s="2" t="s">
        <v>80</v>
      </c>
      <c r="AM268" s="2" t="s">
        <v>80</v>
      </c>
      <c r="AN268" s="2" t="s">
        <v>80</v>
      </c>
      <c r="AO268" s="2" t="s">
        <v>80</v>
      </c>
      <c r="AP268" s="2" t="s">
        <v>80</v>
      </c>
      <c r="AQ268" s="2" t="s">
        <v>80</v>
      </c>
      <c r="AR268" s="2" t="s">
        <v>80</v>
      </c>
      <c r="AS268" s="2" t="s">
        <v>80</v>
      </c>
      <c r="AT268" s="2" t="s">
        <v>80</v>
      </c>
      <c r="AU268" s="2" t="s">
        <v>80</v>
      </c>
      <c r="AV268" s="2" t="s">
        <v>80</v>
      </c>
      <c r="AW268" s="2" t="s">
        <v>80</v>
      </c>
      <c r="AX268" s="2" t="s">
        <v>80</v>
      </c>
      <c r="AY268" s="2" t="s">
        <v>80</v>
      </c>
      <c r="AZ268" s="2" t="s">
        <v>80</v>
      </c>
      <c r="BA268" s="2" t="s">
        <v>80</v>
      </c>
      <c r="BB268" s="2" t="s">
        <v>80</v>
      </c>
      <c r="BC268" s="2" t="s">
        <v>80</v>
      </c>
      <c r="BD268" s="2" t="s">
        <v>80</v>
      </c>
      <c r="BE268" s="2" t="s">
        <v>80</v>
      </c>
      <c r="BF268" s="2" t="s">
        <v>80</v>
      </c>
      <c r="BG268" s="2" t="s">
        <v>80</v>
      </c>
      <c r="BH268" s="2" t="s">
        <v>80</v>
      </c>
      <c r="BI268" s="2" t="s">
        <v>80</v>
      </c>
      <c r="BJ268" s="2" t="s">
        <v>80</v>
      </c>
      <c r="BK268" s="2" t="s">
        <v>80</v>
      </c>
      <c r="BL268" s="2" t="s">
        <v>80</v>
      </c>
      <c r="BM268" s="2" t="s">
        <v>80</v>
      </c>
      <c r="BN268" s="2" t="s">
        <v>80</v>
      </c>
      <c r="BO268" s="2" t="s">
        <v>80</v>
      </c>
      <c r="BP268" s="2" t="s">
        <v>80</v>
      </c>
    </row>
    <row r="269" spans="1:68" x14ac:dyDescent="0.25">
      <c r="A269">
        <v>268</v>
      </c>
      <c r="B269" s="1">
        <v>43162.172893518517</v>
      </c>
      <c r="C269" s="2" t="s">
        <v>735</v>
      </c>
      <c r="D269" s="3">
        <v>0.29722222222222222</v>
      </c>
      <c r="E269" s="2" t="s">
        <v>69</v>
      </c>
      <c r="F269">
        <v>1</v>
      </c>
      <c r="G269">
        <v>2018</v>
      </c>
      <c r="H269">
        <v>3</v>
      </c>
      <c r="I269">
        <v>3</v>
      </c>
      <c r="J269">
        <v>0</v>
      </c>
      <c r="K269">
        <v>1</v>
      </c>
      <c r="L269">
        <v>6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 s="2" t="s">
        <v>736</v>
      </c>
      <c r="T269" s="2" t="s">
        <v>83</v>
      </c>
      <c r="U269" s="2" t="s">
        <v>497</v>
      </c>
      <c r="V269" s="2" t="s">
        <v>73</v>
      </c>
      <c r="W269">
        <v>1</v>
      </c>
      <c r="X269" s="2" t="s">
        <v>74</v>
      </c>
      <c r="Y269">
        <v>385</v>
      </c>
      <c r="Z269">
        <v>85</v>
      </c>
      <c r="AA269" s="2" t="s">
        <v>180</v>
      </c>
      <c r="AB269" s="2" t="s">
        <v>181</v>
      </c>
      <c r="AC269">
        <v>110025</v>
      </c>
      <c r="AD269" s="2" t="s">
        <v>77</v>
      </c>
      <c r="AE269">
        <v>470</v>
      </c>
      <c r="AF269" s="2" t="s">
        <v>498</v>
      </c>
      <c r="AG269" s="2" t="s">
        <v>499</v>
      </c>
      <c r="AH269">
        <v>13</v>
      </c>
      <c r="AI269">
        <v>5005</v>
      </c>
      <c r="AJ269">
        <v>33495</v>
      </c>
      <c r="AK269" s="2">
        <f>Kaggle_Books_Selling_Records[[#This Row],[Cost Price]]/100</f>
        <v>334.95</v>
      </c>
      <c r="AL269" s="2" t="s">
        <v>80</v>
      </c>
      <c r="AM269" s="2" t="s">
        <v>80</v>
      </c>
      <c r="AN269" s="2" t="s">
        <v>80</v>
      </c>
      <c r="AO269" s="2" t="s">
        <v>80</v>
      </c>
      <c r="AP269" s="2" t="s">
        <v>80</v>
      </c>
      <c r="AQ269" s="2" t="s">
        <v>80</v>
      </c>
      <c r="AR269" s="2" t="s">
        <v>80</v>
      </c>
      <c r="AS269" s="2" t="s">
        <v>80</v>
      </c>
      <c r="AT269" s="2" t="s">
        <v>80</v>
      </c>
      <c r="AU269" s="2" t="s">
        <v>80</v>
      </c>
      <c r="AV269" s="2" t="s">
        <v>80</v>
      </c>
      <c r="AW269" s="2" t="s">
        <v>80</v>
      </c>
      <c r="AX269" s="2" t="s">
        <v>80</v>
      </c>
      <c r="AY269" s="2" t="s">
        <v>80</v>
      </c>
      <c r="AZ269" s="2" t="s">
        <v>80</v>
      </c>
      <c r="BA269" s="2" t="s">
        <v>80</v>
      </c>
      <c r="BB269" s="2" t="s">
        <v>80</v>
      </c>
      <c r="BC269" s="2" t="s">
        <v>80</v>
      </c>
      <c r="BD269" s="2" t="s">
        <v>80</v>
      </c>
      <c r="BE269" s="2" t="s">
        <v>80</v>
      </c>
      <c r="BF269" s="2" t="s">
        <v>80</v>
      </c>
      <c r="BG269" s="2" t="s">
        <v>80</v>
      </c>
      <c r="BH269" s="2" t="s">
        <v>80</v>
      </c>
      <c r="BI269" s="2" t="s">
        <v>80</v>
      </c>
      <c r="BJ269" s="2" t="s">
        <v>80</v>
      </c>
      <c r="BK269" s="2" t="s">
        <v>80</v>
      </c>
      <c r="BL269" s="2" t="s">
        <v>80</v>
      </c>
      <c r="BM269" s="2" t="s">
        <v>80</v>
      </c>
      <c r="BN269" s="2" t="s">
        <v>80</v>
      </c>
      <c r="BO269" s="2" t="s">
        <v>80</v>
      </c>
      <c r="BP269" s="2" t="s">
        <v>80</v>
      </c>
    </row>
    <row r="270" spans="1:68" x14ac:dyDescent="0.25">
      <c r="A270">
        <v>269</v>
      </c>
      <c r="B270" s="1">
        <v>43162.519479166665</v>
      </c>
      <c r="C270" s="2" t="s">
        <v>735</v>
      </c>
      <c r="D270" s="3">
        <v>0.64444444444444449</v>
      </c>
      <c r="E270" s="2" t="s">
        <v>69</v>
      </c>
      <c r="F270">
        <v>1</v>
      </c>
      <c r="G270">
        <v>2018</v>
      </c>
      <c r="H270">
        <v>3</v>
      </c>
      <c r="I270">
        <v>3</v>
      </c>
      <c r="J270">
        <v>0</v>
      </c>
      <c r="K270">
        <v>1</v>
      </c>
      <c r="L270">
        <v>6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1</v>
      </c>
      <c r="S270" s="2" t="s">
        <v>737</v>
      </c>
      <c r="T270" s="2" t="s">
        <v>71</v>
      </c>
      <c r="U270" s="2" t="s">
        <v>738</v>
      </c>
      <c r="V270" s="2" t="s">
        <v>73</v>
      </c>
      <c r="W270">
        <v>1</v>
      </c>
      <c r="X270" s="2" t="s">
        <v>74</v>
      </c>
      <c r="Y270">
        <v>6385</v>
      </c>
      <c r="Z270">
        <v>85</v>
      </c>
      <c r="AA270" s="2" t="s">
        <v>739</v>
      </c>
      <c r="AB270" s="2" t="s">
        <v>131</v>
      </c>
      <c r="AC270">
        <v>680012</v>
      </c>
      <c r="AD270" s="2" t="s">
        <v>77</v>
      </c>
      <c r="AE270">
        <v>7235</v>
      </c>
      <c r="AF270" s="2" t="s">
        <v>740</v>
      </c>
      <c r="AG270" s="2" t="s">
        <v>741</v>
      </c>
      <c r="AH270">
        <v>13</v>
      </c>
      <c r="AI270">
        <v>83005</v>
      </c>
      <c r="AJ270">
        <v>555495</v>
      </c>
      <c r="AK270" s="2">
        <f>Kaggle_Books_Selling_Records[[#This Row],[Cost Price]]/100</f>
        <v>5554.95</v>
      </c>
      <c r="AL270" s="2" t="s">
        <v>80</v>
      </c>
      <c r="AM270" s="2" t="s">
        <v>80</v>
      </c>
      <c r="AN270" s="2" t="s">
        <v>80</v>
      </c>
      <c r="AO270" s="2" t="s">
        <v>80</v>
      </c>
      <c r="AP270" s="2" t="s">
        <v>80</v>
      </c>
      <c r="AQ270" s="2" t="s">
        <v>80</v>
      </c>
      <c r="AR270" s="2" t="s">
        <v>80</v>
      </c>
      <c r="AS270" s="2" t="s">
        <v>80</v>
      </c>
      <c r="AT270" s="2" t="s">
        <v>80</v>
      </c>
      <c r="AU270" s="2" t="s">
        <v>80</v>
      </c>
      <c r="AV270" s="2" t="s">
        <v>80</v>
      </c>
      <c r="AW270" s="2" t="s">
        <v>80</v>
      </c>
      <c r="AX270" s="2" t="s">
        <v>80</v>
      </c>
      <c r="AY270" s="2" t="s">
        <v>80</v>
      </c>
      <c r="AZ270" s="2" t="s">
        <v>80</v>
      </c>
      <c r="BA270" s="2" t="s">
        <v>80</v>
      </c>
      <c r="BB270" s="2" t="s">
        <v>80</v>
      </c>
      <c r="BC270" s="2" t="s">
        <v>80</v>
      </c>
      <c r="BD270" s="2" t="s">
        <v>80</v>
      </c>
      <c r="BE270" s="2" t="s">
        <v>80</v>
      </c>
      <c r="BF270" s="2" t="s">
        <v>80</v>
      </c>
      <c r="BG270" s="2" t="s">
        <v>80</v>
      </c>
      <c r="BH270" s="2" t="s">
        <v>80</v>
      </c>
      <c r="BI270" s="2" t="s">
        <v>80</v>
      </c>
      <c r="BJ270" s="2" t="s">
        <v>80</v>
      </c>
      <c r="BK270" s="2" t="s">
        <v>80</v>
      </c>
      <c r="BL270" s="2" t="s">
        <v>80</v>
      </c>
      <c r="BM270" s="2" t="s">
        <v>80</v>
      </c>
      <c r="BN270" s="2" t="s">
        <v>80</v>
      </c>
      <c r="BO270" s="2" t="s">
        <v>80</v>
      </c>
      <c r="BP270" s="2" t="s">
        <v>80</v>
      </c>
    </row>
    <row r="271" spans="1:68" x14ac:dyDescent="0.25">
      <c r="A271">
        <v>270</v>
      </c>
      <c r="B271" s="1">
        <v>43162.62263888889</v>
      </c>
      <c r="C271" s="2" t="s">
        <v>735</v>
      </c>
      <c r="D271" s="3">
        <v>0.74722222222222223</v>
      </c>
      <c r="E271" s="2" t="s">
        <v>69</v>
      </c>
      <c r="F271">
        <v>1</v>
      </c>
      <c r="G271">
        <v>2018</v>
      </c>
      <c r="H271">
        <v>3</v>
      </c>
      <c r="I271">
        <v>3</v>
      </c>
      <c r="J271">
        <v>0</v>
      </c>
      <c r="K271">
        <v>1</v>
      </c>
      <c r="L271">
        <v>6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 s="2" t="s">
        <v>742</v>
      </c>
      <c r="T271" s="2" t="s">
        <v>83</v>
      </c>
      <c r="U271" s="2" t="s">
        <v>743</v>
      </c>
      <c r="V271" s="2" t="s">
        <v>73</v>
      </c>
      <c r="W271">
        <v>1</v>
      </c>
      <c r="X271" s="2" t="s">
        <v>74</v>
      </c>
      <c r="Y271">
        <v>615</v>
      </c>
      <c r="Z271">
        <v>85</v>
      </c>
      <c r="AA271" s="2" t="s">
        <v>383</v>
      </c>
      <c r="AB271" s="2" t="s">
        <v>272</v>
      </c>
      <c r="AC271">
        <v>515005</v>
      </c>
      <c r="AD271" s="2" t="s">
        <v>87</v>
      </c>
      <c r="AE271">
        <v>700</v>
      </c>
      <c r="AF271" s="2" t="s">
        <v>744</v>
      </c>
      <c r="AG271" s="2" t="s">
        <v>745</v>
      </c>
      <c r="AH271">
        <v>17</v>
      </c>
      <c r="AI271">
        <v>10455</v>
      </c>
      <c r="AJ271">
        <v>51045</v>
      </c>
      <c r="AK271" s="2">
        <f>Kaggle_Books_Selling_Records[[#This Row],[Cost Price]]/100</f>
        <v>510.45</v>
      </c>
      <c r="AL271" s="2" t="s">
        <v>80</v>
      </c>
      <c r="AM271" s="2" t="s">
        <v>80</v>
      </c>
      <c r="AN271" s="2" t="s">
        <v>80</v>
      </c>
      <c r="AO271" s="2" t="s">
        <v>80</v>
      </c>
      <c r="AP271" s="2" t="s">
        <v>80</v>
      </c>
      <c r="AQ271" s="2" t="s">
        <v>80</v>
      </c>
      <c r="AR271" s="2" t="s">
        <v>80</v>
      </c>
      <c r="AS271" s="2" t="s">
        <v>80</v>
      </c>
      <c r="AT271" s="2" t="s">
        <v>80</v>
      </c>
      <c r="AU271" s="2" t="s">
        <v>80</v>
      </c>
      <c r="AV271" s="2" t="s">
        <v>80</v>
      </c>
      <c r="AW271" s="2" t="s">
        <v>80</v>
      </c>
      <c r="AX271" s="2" t="s">
        <v>80</v>
      </c>
      <c r="AY271" s="2" t="s">
        <v>80</v>
      </c>
      <c r="AZ271" s="2" t="s">
        <v>80</v>
      </c>
      <c r="BA271" s="2" t="s">
        <v>80</v>
      </c>
      <c r="BB271" s="2" t="s">
        <v>80</v>
      </c>
      <c r="BC271" s="2" t="s">
        <v>80</v>
      </c>
      <c r="BD271" s="2" t="s">
        <v>80</v>
      </c>
      <c r="BE271" s="2" t="s">
        <v>80</v>
      </c>
      <c r="BF271" s="2" t="s">
        <v>80</v>
      </c>
      <c r="BG271" s="2" t="s">
        <v>80</v>
      </c>
      <c r="BH271" s="2" t="s">
        <v>80</v>
      </c>
      <c r="BI271" s="2" t="s">
        <v>80</v>
      </c>
      <c r="BJ271" s="2" t="s">
        <v>80</v>
      </c>
      <c r="BK271" s="2" t="s">
        <v>80</v>
      </c>
      <c r="BL271" s="2" t="s">
        <v>80</v>
      </c>
      <c r="BM271" s="2" t="s">
        <v>80</v>
      </c>
      <c r="BN271" s="2" t="s">
        <v>80</v>
      </c>
      <c r="BO271" s="2" t="s">
        <v>80</v>
      </c>
      <c r="BP271" s="2" t="s">
        <v>80</v>
      </c>
    </row>
    <row r="272" spans="1:68" x14ac:dyDescent="0.25">
      <c r="A272">
        <v>271</v>
      </c>
      <c r="B272" s="1">
        <v>43162.960115740738</v>
      </c>
      <c r="C272" s="2" t="s">
        <v>746</v>
      </c>
      <c r="D272" s="3">
        <v>8.4722222222222227E-2</v>
      </c>
      <c r="E272" s="2" t="s">
        <v>69</v>
      </c>
      <c r="F272">
        <v>1</v>
      </c>
      <c r="G272">
        <v>2018</v>
      </c>
      <c r="H272">
        <v>3</v>
      </c>
      <c r="I272">
        <v>4</v>
      </c>
      <c r="J272">
        <v>0</v>
      </c>
      <c r="K272">
        <v>1</v>
      </c>
      <c r="L272">
        <v>7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1</v>
      </c>
      <c r="S272" s="2" t="s">
        <v>747</v>
      </c>
      <c r="T272" s="2" t="s">
        <v>71</v>
      </c>
      <c r="U272" s="2" t="s">
        <v>497</v>
      </c>
      <c r="V272" s="2" t="s">
        <v>73</v>
      </c>
      <c r="W272">
        <v>1</v>
      </c>
      <c r="X272" s="2" t="s">
        <v>74</v>
      </c>
      <c r="Y272">
        <v>385</v>
      </c>
      <c r="Z272">
        <v>85</v>
      </c>
      <c r="AA272" s="2" t="s">
        <v>383</v>
      </c>
      <c r="AB272" s="2" t="s">
        <v>272</v>
      </c>
      <c r="AC272">
        <v>515001</v>
      </c>
      <c r="AD272" s="2" t="s">
        <v>77</v>
      </c>
      <c r="AE272">
        <v>470</v>
      </c>
      <c r="AF272" s="2" t="s">
        <v>498</v>
      </c>
      <c r="AG272" s="2" t="s">
        <v>499</v>
      </c>
      <c r="AH272">
        <v>13</v>
      </c>
      <c r="AI272">
        <v>5005</v>
      </c>
      <c r="AJ272">
        <v>33495</v>
      </c>
      <c r="AK272" s="2">
        <f>Kaggle_Books_Selling_Records[[#This Row],[Cost Price]]/100</f>
        <v>334.95</v>
      </c>
      <c r="AL272" s="2" t="s">
        <v>80</v>
      </c>
      <c r="AM272" s="2" t="s">
        <v>80</v>
      </c>
      <c r="AN272" s="2" t="s">
        <v>80</v>
      </c>
      <c r="AO272" s="2" t="s">
        <v>80</v>
      </c>
      <c r="AP272" s="2" t="s">
        <v>80</v>
      </c>
      <c r="AQ272" s="2" t="s">
        <v>80</v>
      </c>
      <c r="AR272" s="2" t="s">
        <v>80</v>
      </c>
      <c r="AS272" s="2" t="s">
        <v>80</v>
      </c>
      <c r="AT272" s="2" t="s">
        <v>80</v>
      </c>
      <c r="AU272" s="2" t="s">
        <v>80</v>
      </c>
      <c r="AV272" s="2" t="s">
        <v>80</v>
      </c>
      <c r="AW272" s="2" t="s">
        <v>80</v>
      </c>
      <c r="AX272" s="2" t="s">
        <v>80</v>
      </c>
      <c r="AY272" s="2" t="s">
        <v>80</v>
      </c>
      <c r="AZ272" s="2" t="s">
        <v>80</v>
      </c>
      <c r="BA272" s="2" t="s">
        <v>80</v>
      </c>
      <c r="BB272" s="2" t="s">
        <v>80</v>
      </c>
      <c r="BC272" s="2" t="s">
        <v>80</v>
      </c>
      <c r="BD272" s="2" t="s">
        <v>80</v>
      </c>
      <c r="BE272" s="2" t="s">
        <v>80</v>
      </c>
      <c r="BF272" s="2" t="s">
        <v>80</v>
      </c>
      <c r="BG272" s="2" t="s">
        <v>80</v>
      </c>
      <c r="BH272" s="2" t="s">
        <v>80</v>
      </c>
      <c r="BI272" s="2" t="s">
        <v>80</v>
      </c>
      <c r="BJ272" s="2" t="s">
        <v>80</v>
      </c>
      <c r="BK272" s="2" t="s">
        <v>80</v>
      </c>
      <c r="BL272" s="2" t="s">
        <v>80</v>
      </c>
      <c r="BM272" s="2" t="s">
        <v>80</v>
      </c>
      <c r="BN272" s="2" t="s">
        <v>80</v>
      </c>
      <c r="BO272" s="2" t="s">
        <v>80</v>
      </c>
      <c r="BP272" s="2" t="s">
        <v>80</v>
      </c>
    </row>
    <row r="273" spans="1:68" x14ac:dyDescent="0.25">
      <c r="A273">
        <v>272</v>
      </c>
      <c r="B273" s="1">
        <v>43163.035439814812</v>
      </c>
      <c r="C273" s="2" t="s">
        <v>746</v>
      </c>
      <c r="D273" s="3">
        <v>0.16041666666666668</v>
      </c>
      <c r="E273" s="2" t="s">
        <v>69</v>
      </c>
      <c r="F273">
        <v>1</v>
      </c>
      <c r="G273">
        <v>2018</v>
      </c>
      <c r="H273">
        <v>3</v>
      </c>
      <c r="I273">
        <v>4</v>
      </c>
      <c r="J273">
        <v>0</v>
      </c>
      <c r="K273">
        <v>1</v>
      </c>
      <c r="L273">
        <v>7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1</v>
      </c>
      <c r="S273" s="2" t="s">
        <v>748</v>
      </c>
      <c r="T273" s="2" t="s">
        <v>71</v>
      </c>
      <c r="U273" s="2" t="s">
        <v>749</v>
      </c>
      <c r="V273" s="2" t="s">
        <v>73</v>
      </c>
      <c r="W273">
        <v>1</v>
      </c>
      <c r="X273" s="2" t="s">
        <v>74</v>
      </c>
      <c r="Y273">
        <v>780</v>
      </c>
      <c r="Z273">
        <v>85</v>
      </c>
      <c r="AA273" s="2" t="s">
        <v>750</v>
      </c>
      <c r="AB273" s="2" t="s">
        <v>226</v>
      </c>
      <c r="AC273">
        <v>262524</v>
      </c>
      <c r="AD273" s="2" t="s">
        <v>77</v>
      </c>
      <c r="AE273">
        <v>865</v>
      </c>
      <c r="AF273" s="2" t="s">
        <v>751</v>
      </c>
      <c r="AG273" s="2" t="s">
        <v>752</v>
      </c>
      <c r="AH273">
        <v>13</v>
      </c>
      <c r="AI273">
        <v>1014</v>
      </c>
      <c r="AJ273">
        <v>6786</v>
      </c>
      <c r="AK273" s="2">
        <f>Kaggle_Books_Selling_Records[[#This Row],[Cost Price]]/100</f>
        <v>67.86</v>
      </c>
      <c r="AL273" s="2" t="s">
        <v>80</v>
      </c>
      <c r="AM273" s="2" t="s">
        <v>80</v>
      </c>
      <c r="AN273" s="2" t="s">
        <v>80</v>
      </c>
      <c r="AO273" s="2" t="s">
        <v>80</v>
      </c>
      <c r="AP273" s="2" t="s">
        <v>80</v>
      </c>
      <c r="AQ273" s="2" t="s">
        <v>80</v>
      </c>
      <c r="AR273" s="2" t="s">
        <v>80</v>
      </c>
      <c r="AS273" s="2" t="s">
        <v>80</v>
      </c>
      <c r="AT273" s="2" t="s">
        <v>80</v>
      </c>
      <c r="AU273" s="2" t="s">
        <v>80</v>
      </c>
      <c r="AV273" s="2" t="s">
        <v>80</v>
      </c>
      <c r="AW273" s="2" t="s">
        <v>80</v>
      </c>
      <c r="AX273" s="2" t="s">
        <v>80</v>
      </c>
      <c r="AY273" s="2" t="s">
        <v>80</v>
      </c>
      <c r="AZ273" s="2" t="s">
        <v>80</v>
      </c>
      <c r="BA273" s="2" t="s">
        <v>80</v>
      </c>
      <c r="BB273" s="2" t="s">
        <v>80</v>
      </c>
      <c r="BC273" s="2" t="s">
        <v>80</v>
      </c>
      <c r="BD273" s="2" t="s">
        <v>80</v>
      </c>
      <c r="BE273" s="2" t="s">
        <v>80</v>
      </c>
      <c r="BF273" s="2" t="s">
        <v>80</v>
      </c>
      <c r="BG273" s="2" t="s">
        <v>80</v>
      </c>
      <c r="BH273" s="2" t="s">
        <v>80</v>
      </c>
      <c r="BI273" s="2" t="s">
        <v>80</v>
      </c>
      <c r="BJ273" s="2" t="s">
        <v>80</v>
      </c>
      <c r="BK273" s="2" t="s">
        <v>80</v>
      </c>
      <c r="BL273" s="2" t="s">
        <v>80</v>
      </c>
      <c r="BM273" s="2" t="s">
        <v>80</v>
      </c>
      <c r="BN273" s="2" t="s">
        <v>80</v>
      </c>
      <c r="BO273" s="2" t="s">
        <v>80</v>
      </c>
      <c r="BP273" s="2" t="s">
        <v>80</v>
      </c>
    </row>
    <row r="274" spans="1:68" x14ac:dyDescent="0.25">
      <c r="A274">
        <v>273</v>
      </c>
      <c r="B274" s="1">
        <v>43163.137361111112</v>
      </c>
      <c r="C274" s="2" t="s">
        <v>746</v>
      </c>
      <c r="D274" s="3">
        <v>0.26180555555555557</v>
      </c>
      <c r="E274" s="2" t="s">
        <v>69</v>
      </c>
      <c r="F274">
        <v>1</v>
      </c>
      <c r="G274">
        <v>2018</v>
      </c>
      <c r="H274">
        <v>3</v>
      </c>
      <c r="I274">
        <v>4</v>
      </c>
      <c r="J274">
        <v>0</v>
      </c>
      <c r="K274">
        <v>1</v>
      </c>
      <c r="L274">
        <v>7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1</v>
      </c>
      <c r="S274" s="2" t="s">
        <v>753</v>
      </c>
      <c r="T274" s="2" t="s">
        <v>71</v>
      </c>
      <c r="U274" s="2" t="s">
        <v>480</v>
      </c>
      <c r="V274" s="2" t="s">
        <v>73</v>
      </c>
      <c r="W274">
        <v>1</v>
      </c>
      <c r="X274" s="2" t="s">
        <v>74</v>
      </c>
      <c r="Y274">
        <v>723</v>
      </c>
      <c r="Z274">
        <v>85</v>
      </c>
      <c r="AA274" s="2" t="s">
        <v>301</v>
      </c>
      <c r="AB274" s="2" t="s">
        <v>151</v>
      </c>
      <c r="AC274">
        <v>411037</v>
      </c>
      <c r="AD274" s="2" t="s">
        <v>77</v>
      </c>
      <c r="AE274">
        <v>808</v>
      </c>
      <c r="AF274" s="2" t="s">
        <v>481</v>
      </c>
      <c r="AG274" s="2" t="s">
        <v>482</v>
      </c>
      <c r="AH274">
        <v>13</v>
      </c>
      <c r="AI274">
        <v>9399</v>
      </c>
      <c r="AJ274">
        <v>62901</v>
      </c>
      <c r="AK274" s="2">
        <f>Kaggle_Books_Selling_Records[[#This Row],[Cost Price]]/100</f>
        <v>629.01</v>
      </c>
      <c r="AL274" s="2" t="s">
        <v>80</v>
      </c>
      <c r="AM274" s="2" t="s">
        <v>80</v>
      </c>
      <c r="AN274" s="2" t="s">
        <v>80</v>
      </c>
      <c r="AO274" s="2" t="s">
        <v>80</v>
      </c>
      <c r="AP274" s="2" t="s">
        <v>80</v>
      </c>
      <c r="AQ274" s="2" t="s">
        <v>80</v>
      </c>
      <c r="AR274" s="2" t="s">
        <v>80</v>
      </c>
      <c r="AS274" s="2" t="s">
        <v>80</v>
      </c>
      <c r="AT274" s="2" t="s">
        <v>80</v>
      </c>
      <c r="AU274" s="2" t="s">
        <v>80</v>
      </c>
      <c r="AV274" s="2" t="s">
        <v>80</v>
      </c>
      <c r="AW274" s="2" t="s">
        <v>80</v>
      </c>
      <c r="AX274" s="2" t="s">
        <v>80</v>
      </c>
      <c r="AY274" s="2" t="s">
        <v>80</v>
      </c>
      <c r="AZ274" s="2" t="s">
        <v>80</v>
      </c>
      <c r="BA274" s="2" t="s">
        <v>80</v>
      </c>
      <c r="BB274" s="2" t="s">
        <v>80</v>
      </c>
      <c r="BC274" s="2" t="s">
        <v>80</v>
      </c>
      <c r="BD274" s="2" t="s">
        <v>80</v>
      </c>
      <c r="BE274" s="2" t="s">
        <v>80</v>
      </c>
      <c r="BF274" s="2" t="s">
        <v>80</v>
      </c>
      <c r="BG274" s="2" t="s">
        <v>80</v>
      </c>
      <c r="BH274" s="2" t="s">
        <v>80</v>
      </c>
      <c r="BI274" s="2" t="s">
        <v>80</v>
      </c>
      <c r="BJ274" s="2" t="s">
        <v>80</v>
      </c>
      <c r="BK274" s="2" t="s">
        <v>80</v>
      </c>
      <c r="BL274" s="2" t="s">
        <v>80</v>
      </c>
      <c r="BM274" s="2" t="s">
        <v>80</v>
      </c>
      <c r="BN274" s="2" t="s">
        <v>80</v>
      </c>
      <c r="BO274" s="2" t="s">
        <v>80</v>
      </c>
      <c r="BP274" s="2" t="s">
        <v>80</v>
      </c>
    </row>
    <row r="275" spans="1:68" x14ac:dyDescent="0.25">
      <c r="A275">
        <v>274</v>
      </c>
      <c r="B275" s="1">
        <v>43163.180081018516</v>
      </c>
      <c r="C275" s="2" t="s">
        <v>746</v>
      </c>
      <c r="D275" s="3">
        <v>0.30486111111111114</v>
      </c>
      <c r="E275" s="2" t="s">
        <v>69</v>
      </c>
      <c r="F275">
        <v>1</v>
      </c>
      <c r="G275">
        <v>2018</v>
      </c>
      <c r="H275">
        <v>3</v>
      </c>
      <c r="I275">
        <v>4</v>
      </c>
      <c r="J275">
        <v>0</v>
      </c>
      <c r="K275">
        <v>1</v>
      </c>
      <c r="L275">
        <v>7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1</v>
      </c>
      <c r="S275" s="2" t="s">
        <v>754</v>
      </c>
      <c r="T275" s="2" t="s">
        <v>71</v>
      </c>
      <c r="U275" s="2" t="s">
        <v>705</v>
      </c>
      <c r="V275" s="2" t="s">
        <v>73</v>
      </c>
      <c r="W275">
        <v>1</v>
      </c>
      <c r="X275" s="2" t="s">
        <v>74</v>
      </c>
      <c r="Y275">
        <v>840</v>
      </c>
      <c r="Z275">
        <v>85</v>
      </c>
      <c r="AA275" s="2" t="s">
        <v>755</v>
      </c>
      <c r="AB275" s="2" t="s">
        <v>151</v>
      </c>
      <c r="AC275">
        <v>413512</v>
      </c>
      <c r="AD275" s="2" t="s">
        <v>77</v>
      </c>
      <c r="AE275">
        <v>925</v>
      </c>
      <c r="AF275" s="2" t="s">
        <v>707</v>
      </c>
      <c r="AG275" s="2" t="s">
        <v>708</v>
      </c>
      <c r="AH275">
        <v>13</v>
      </c>
      <c r="AI275">
        <v>1092</v>
      </c>
      <c r="AJ275">
        <v>7308</v>
      </c>
      <c r="AK275" s="2">
        <f>Kaggle_Books_Selling_Records[[#This Row],[Cost Price]]/100</f>
        <v>73.08</v>
      </c>
      <c r="AL275" s="2" t="s">
        <v>80</v>
      </c>
      <c r="AM275" s="2" t="s">
        <v>80</v>
      </c>
      <c r="AN275" s="2" t="s">
        <v>80</v>
      </c>
      <c r="AO275" s="2" t="s">
        <v>80</v>
      </c>
      <c r="AP275" s="2" t="s">
        <v>80</v>
      </c>
      <c r="AQ275" s="2" t="s">
        <v>80</v>
      </c>
      <c r="AR275" s="2" t="s">
        <v>80</v>
      </c>
      <c r="AS275" s="2" t="s">
        <v>80</v>
      </c>
      <c r="AT275" s="2" t="s">
        <v>80</v>
      </c>
      <c r="AU275" s="2" t="s">
        <v>80</v>
      </c>
      <c r="AV275" s="2" t="s">
        <v>80</v>
      </c>
      <c r="AW275" s="2" t="s">
        <v>80</v>
      </c>
      <c r="AX275" s="2" t="s">
        <v>80</v>
      </c>
      <c r="AY275" s="2" t="s">
        <v>80</v>
      </c>
      <c r="AZ275" s="2" t="s">
        <v>80</v>
      </c>
      <c r="BA275" s="2" t="s">
        <v>80</v>
      </c>
      <c r="BB275" s="2" t="s">
        <v>80</v>
      </c>
      <c r="BC275" s="2" t="s">
        <v>80</v>
      </c>
      <c r="BD275" s="2" t="s">
        <v>80</v>
      </c>
      <c r="BE275" s="2" t="s">
        <v>80</v>
      </c>
      <c r="BF275" s="2" t="s">
        <v>80</v>
      </c>
      <c r="BG275" s="2" t="s">
        <v>80</v>
      </c>
      <c r="BH275" s="2" t="s">
        <v>80</v>
      </c>
      <c r="BI275" s="2" t="s">
        <v>80</v>
      </c>
      <c r="BJ275" s="2" t="s">
        <v>80</v>
      </c>
      <c r="BK275" s="2" t="s">
        <v>80</v>
      </c>
      <c r="BL275" s="2" t="s">
        <v>80</v>
      </c>
      <c r="BM275" s="2" t="s">
        <v>80</v>
      </c>
      <c r="BN275" s="2" t="s">
        <v>80</v>
      </c>
      <c r="BO275" s="2" t="s">
        <v>80</v>
      </c>
      <c r="BP275" s="2" t="s">
        <v>80</v>
      </c>
    </row>
    <row r="276" spans="1:68" x14ac:dyDescent="0.25">
      <c r="A276">
        <v>275</v>
      </c>
      <c r="B276" s="1">
        <v>43163.244675925926</v>
      </c>
      <c r="C276" s="2" t="s">
        <v>746</v>
      </c>
      <c r="D276" s="3">
        <v>0.36944444444444446</v>
      </c>
      <c r="E276" s="2" t="s">
        <v>69</v>
      </c>
      <c r="F276">
        <v>1</v>
      </c>
      <c r="G276">
        <v>2018</v>
      </c>
      <c r="H276">
        <v>3</v>
      </c>
      <c r="I276">
        <v>4</v>
      </c>
      <c r="J276">
        <v>0</v>
      </c>
      <c r="K276">
        <v>1</v>
      </c>
      <c r="L276">
        <v>7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1</v>
      </c>
      <c r="S276" s="2" t="s">
        <v>756</v>
      </c>
      <c r="T276" s="2" t="s">
        <v>71</v>
      </c>
      <c r="U276" s="2" t="s">
        <v>705</v>
      </c>
      <c r="V276" s="2" t="s">
        <v>73</v>
      </c>
      <c r="W276">
        <v>1</v>
      </c>
      <c r="X276" s="2" t="s">
        <v>74</v>
      </c>
      <c r="Y276">
        <v>840</v>
      </c>
      <c r="Z276">
        <v>85</v>
      </c>
      <c r="AA276" s="2" t="s">
        <v>682</v>
      </c>
      <c r="AB276" s="2" t="s">
        <v>151</v>
      </c>
      <c r="AC276">
        <v>444004</v>
      </c>
      <c r="AD276" s="2" t="s">
        <v>77</v>
      </c>
      <c r="AE276">
        <v>925</v>
      </c>
      <c r="AF276" s="2" t="s">
        <v>707</v>
      </c>
      <c r="AG276" s="2" t="s">
        <v>708</v>
      </c>
      <c r="AH276">
        <v>13</v>
      </c>
      <c r="AI276">
        <v>1092</v>
      </c>
      <c r="AJ276">
        <v>7308</v>
      </c>
      <c r="AK276" s="2">
        <f>Kaggle_Books_Selling_Records[[#This Row],[Cost Price]]/100</f>
        <v>73.08</v>
      </c>
      <c r="AL276" s="2" t="s">
        <v>80</v>
      </c>
      <c r="AM276" s="2" t="s">
        <v>80</v>
      </c>
      <c r="AN276" s="2" t="s">
        <v>80</v>
      </c>
      <c r="AO276" s="2" t="s">
        <v>80</v>
      </c>
      <c r="AP276" s="2" t="s">
        <v>80</v>
      </c>
      <c r="AQ276" s="2" t="s">
        <v>80</v>
      </c>
      <c r="AR276" s="2" t="s">
        <v>80</v>
      </c>
      <c r="AS276" s="2" t="s">
        <v>80</v>
      </c>
      <c r="AT276" s="2" t="s">
        <v>80</v>
      </c>
      <c r="AU276" s="2" t="s">
        <v>80</v>
      </c>
      <c r="AV276" s="2" t="s">
        <v>80</v>
      </c>
      <c r="AW276" s="2" t="s">
        <v>80</v>
      </c>
      <c r="AX276" s="2" t="s">
        <v>80</v>
      </c>
      <c r="AY276" s="2" t="s">
        <v>80</v>
      </c>
      <c r="AZ276" s="2" t="s">
        <v>80</v>
      </c>
      <c r="BA276" s="2" t="s">
        <v>80</v>
      </c>
      <c r="BB276" s="2" t="s">
        <v>80</v>
      </c>
      <c r="BC276" s="2" t="s">
        <v>80</v>
      </c>
      <c r="BD276" s="2" t="s">
        <v>80</v>
      </c>
      <c r="BE276" s="2" t="s">
        <v>80</v>
      </c>
      <c r="BF276" s="2" t="s">
        <v>80</v>
      </c>
      <c r="BG276" s="2" t="s">
        <v>80</v>
      </c>
      <c r="BH276" s="2" t="s">
        <v>80</v>
      </c>
      <c r="BI276" s="2" t="s">
        <v>80</v>
      </c>
      <c r="BJ276" s="2" t="s">
        <v>80</v>
      </c>
      <c r="BK276" s="2" t="s">
        <v>80</v>
      </c>
      <c r="BL276" s="2" t="s">
        <v>80</v>
      </c>
      <c r="BM276" s="2" t="s">
        <v>80</v>
      </c>
      <c r="BN276" s="2" t="s">
        <v>80</v>
      </c>
      <c r="BO276" s="2" t="s">
        <v>80</v>
      </c>
      <c r="BP276" s="2" t="s">
        <v>80</v>
      </c>
    </row>
    <row r="277" spans="1:68" x14ac:dyDescent="0.25">
      <c r="A277">
        <v>276</v>
      </c>
      <c r="B277" s="1">
        <v>43163.28328703704</v>
      </c>
      <c r="C277" s="2" t="s">
        <v>746</v>
      </c>
      <c r="D277" s="3">
        <v>0.40763888888888888</v>
      </c>
      <c r="E277" s="2" t="s">
        <v>69</v>
      </c>
      <c r="F277">
        <v>1</v>
      </c>
      <c r="G277">
        <v>2018</v>
      </c>
      <c r="H277">
        <v>3</v>
      </c>
      <c r="I277">
        <v>4</v>
      </c>
      <c r="J277">
        <v>0</v>
      </c>
      <c r="K277">
        <v>1</v>
      </c>
      <c r="L277">
        <v>7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 s="2" t="s">
        <v>757</v>
      </c>
      <c r="T277" s="2" t="s">
        <v>83</v>
      </c>
      <c r="U277" s="2" t="s">
        <v>705</v>
      </c>
      <c r="V277" s="2" t="s">
        <v>73</v>
      </c>
      <c r="W277">
        <v>1</v>
      </c>
      <c r="X277" s="2" t="s">
        <v>74</v>
      </c>
      <c r="Y277">
        <v>840</v>
      </c>
      <c r="Z277">
        <v>85</v>
      </c>
      <c r="AA277" s="2" t="s">
        <v>758</v>
      </c>
      <c r="AB277" s="2" t="s">
        <v>151</v>
      </c>
      <c r="AC277">
        <v>443402</v>
      </c>
      <c r="AD277" s="2" t="s">
        <v>77</v>
      </c>
      <c r="AE277">
        <v>925</v>
      </c>
      <c r="AF277" s="2" t="s">
        <v>707</v>
      </c>
      <c r="AG277" s="2" t="s">
        <v>708</v>
      </c>
      <c r="AH277">
        <v>13</v>
      </c>
      <c r="AI277">
        <v>1092</v>
      </c>
      <c r="AJ277">
        <v>7308</v>
      </c>
      <c r="AK277" s="2">
        <f>Kaggle_Books_Selling_Records[[#This Row],[Cost Price]]/100</f>
        <v>73.08</v>
      </c>
      <c r="AL277" s="2" t="s">
        <v>80</v>
      </c>
      <c r="AM277" s="2" t="s">
        <v>80</v>
      </c>
      <c r="AN277" s="2" t="s">
        <v>80</v>
      </c>
      <c r="AO277" s="2" t="s">
        <v>80</v>
      </c>
      <c r="AP277" s="2" t="s">
        <v>80</v>
      </c>
      <c r="AQ277" s="2" t="s">
        <v>80</v>
      </c>
      <c r="AR277" s="2" t="s">
        <v>80</v>
      </c>
      <c r="AS277" s="2" t="s">
        <v>80</v>
      </c>
      <c r="AT277" s="2" t="s">
        <v>80</v>
      </c>
      <c r="AU277" s="2" t="s">
        <v>80</v>
      </c>
      <c r="AV277" s="2" t="s">
        <v>80</v>
      </c>
      <c r="AW277" s="2" t="s">
        <v>80</v>
      </c>
      <c r="AX277" s="2" t="s">
        <v>80</v>
      </c>
      <c r="AY277" s="2" t="s">
        <v>80</v>
      </c>
      <c r="AZ277" s="2" t="s">
        <v>80</v>
      </c>
      <c r="BA277" s="2" t="s">
        <v>80</v>
      </c>
      <c r="BB277" s="2" t="s">
        <v>80</v>
      </c>
      <c r="BC277" s="2" t="s">
        <v>80</v>
      </c>
      <c r="BD277" s="2" t="s">
        <v>80</v>
      </c>
      <c r="BE277" s="2" t="s">
        <v>80</v>
      </c>
      <c r="BF277" s="2" t="s">
        <v>80</v>
      </c>
      <c r="BG277" s="2" t="s">
        <v>80</v>
      </c>
      <c r="BH277" s="2" t="s">
        <v>80</v>
      </c>
      <c r="BI277" s="2" t="s">
        <v>80</v>
      </c>
      <c r="BJ277" s="2" t="s">
        <v>80</v>
      </c>
      <c r="BK277" s="2" t="s">
        <v>80</v>
      </c>
      <c r="BL277" s="2" t="s">
        <v>80</v>
      </c>
      <c r="BM277" s="2" t="s">
        <v>80</v>
      </c>
      <c r="BN277" s="2" t="s">
        <v>80</v>
      </c>
      <c r="BO277" s="2" t="s">
        <v>80</v>
      </c>
      <c r="BP277" s="2" t="s">
        <v>80</v>
      </c>
    </row>
    <row r="278" spans="1:68" x14ac:dyDescent="0.25">
      <c r="A278">
        <v>277</v>
      </c>
      <c r="B278" s="1">
        <v>43163.460590277777</v>
      </c>
      <c r="C278" s="2" t="s">
        <v>746</v>
      </c>
      <c r="D278" s="3">
        <v>0.5854166666666667</v>
      </c>
      <c r="E278" s="2" t="s">
        <v>69</v>
      </c>
      <c r="F278">
        <v>1</v>
      </c>
      <c r="G278">
        <v>2018</v>
      </c>
      <c r="H278">
        <v>3</v>
      </c>
      <c r="I278">
        <v>4</v>
      </c>
      <c r="J278">
        <v>0</v>
      </c>
      <c r="K278">
        <v>1</v>
      </c>
      <c r="L278">
        <v>7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1</v>
      </c>
      <c r="S278" s="2" t="s">
        <v>759</v>
      </c>
      <c r="T278" s="2" t="s">
        <v>71</v>
      </c>
      <c r="U278" s="2" t="s">
        <v>468</v>
      </c>
      <c r="V278" s="2" t="s">
        <v>73</v>
      </c>
      <c r="W278">
        <v>1</v>
      </c>
      <c r="X278" s="2" t="s">
        <v>74</v>
      </c>
      <c r="Y278">
        <v>576</v>
      </c>
      <c r="Z278">
        <v>85</v>
      </c>
      <c r="AA278" s="2" t="s">
        <v>625</v>
      </c>
      <c r="AB278" s="2" t="s">
        <v>151</v>
      </c>
      <c r="AC278">
        <v>413411</v>
      </c>
      <c r="AD278" s="2" t="s">
        <v>87</v>
      </c>
      <c r="AE278">
        <v>661</v>
      </c>
      <c r="AF278" s="2" t="s">
        <v>469</v>
      </c>
      <c r="AG278" s="2" t="s">
        <v>470</v>
      </c>
      <c r="AH278">
        <v>17</v>
      </c>
      <c r="AI278">
        <v>9792</v>
      </c>
      <c r="AJ278">
        <v>47808</v>
      </c>
      <c r="AK278" s="2">
        <f>Kaggle_Books_Selling_Records[[#This Row],[Cost Price]]/100</f>
        <v>478.08</v>
      </c>
      <c r="AL278" s="2" t="s">
        <v>80</v>
      </c>
      <c r="AM278" s="2" t="s">
        <v>80</v>
      </c>
      <c r="AN278" s="2" t="s">
        <v>80</v>
      </c>
      <c r="AO278" s="2" t="s">
        <v>80</v>
      </c>
      <c r="AP278" s="2" t="s">
        <v>80</v>
      </c>
      <c r="AQ278" s="2" t="s">
        <v>80</v>
      </c>
      <c r="AR278" s="2" t="s">
        <v>80</v>
      </c>
      <c r="AS278" s="2" t="s">
        <v>80</v>
      </c>
      <c r="AT278" s="2" t="s">
        <v>80</v>
      </c>
      <c r="AU278" s="2" t="s">
        <v>80</v>
      </c>
      <c r="AV278" s="2" t="s">
        <v>80</v>
      </c>
      <c r="AW278" s="2" t="s">
        <v>80</v>
      </c>
      <c r="AX278" s="2" t="s">
        <v>80</v>
      </c>
      <c r="AY278" s="2" t="s">
        <v>80</v>
      </c>
      <c r="AZ278" s="2" t="s">
        <v>80</v>
      </c>
      <c r="BA278" s="2" t="s">
        <v>80</v>
      </c>
      <c r="BB278" s="2" t="s">
        <v>80</v>
      </c>
      <c r="BC278" s="2" t="s">
        <v>80</v>
      </c>
      <c r="BD278" s="2" t="s">
        <v>80</v>
      </c>
      <c r="BE278" s="2" t="s">
        <v>80</v>
      </c>
      <c r="BF278" s="2" t="s">
        <v>80</v>
      </c>
      <c r="BG278" s="2" t="s">
        <v>80</v>
      </c>
      <c r="BH278" s="2" t="s">
        <v>80</v>
      </c>
      <c r="BI278" s="2" t="s">
        <v>80</v>
      </c>
      <c r="BJ278" s="2" t="s">
        <v>80</v>
      </c>
      <c r="BK278" s="2" t="s">
        <v>80</v>
      </c>
      <c r="BL278" s="2" t="s">
        <v>80</v>
      </c>
      <c r="BM278" s="2" t="s">
        <v>80</v>
      </c>
      <c r="BN278" s="2" t="s">
        <v>80</v>
      </c>
      <c r="BO278" s="2" t="s">
        <v>80</v>
      </c>
      <c r="BP278" s="2" t="s">
        <v>80</v>
      </c>
    </row>
    <row r="279" spans="1:68" x14ac:dyDescent="0.25">
      <c r="A279">
        <v>278</v>
      </c>
      <c r="B279" s="1">
        <v>43163.473055555558</v>
      </c>
      <c r="C279" s="2" t="s">
        <v>746</v>
      </c>
      <c r="D279" s="3">
        <v>0.59791666666666665</v>
      </c>
      <c r="E279" s="2" t="s">
        <v>69</v>
      </c>
      <c r="F279">
        <v>1</v>
      </c>
      <c r="G279">
        <v>2018</v>
      </c>
      <c r="H279">
        <v>3</v>
      </c>
      <c r="I279">
        <v>4</v>
      </c>
      <c r="J279">
        <v>0</v>
      </c>
      <c r="K279">
        <v>1</v>
      </c>
      <c r="L279">
        <v>7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 s="2" t="s">
        <v>760</v>
      </c>
      <c r="T279" s="2" t="s">
        <v>83</v>
      </c>
      <c r="U279" s="2" t="s">
        <v>480</v>
      </c>
      <c r="V279" s="2" t="s">
        <v>73</v>
      </c>
      <c r="W279">
        <v>1</v>
      </c>
      <c r="X279" s="2" t="s">
        <v>74</v>
      </c>
      <c r="Y279">
        <v>723</v>
      </c>
      <c r="Z279">
        <v>85</v>
      </c>
      <c r="AA279" s="2" t="s">
        <v>761</v>
      </c>
      <c r="AB279" s="2" t="s">
        <v>167</v>
      </c>
      <c r="AC279">
        <v>580008</v>
      </c>
      <c r="AD279" s="2" t="s">
        <v>77</v>
      </c>
      <c r="AE279">
        <v>808</v>
      </c>
      <c r="AF279" s="2" t="s">
        <v>481</v>
      </c>
      <c r="AG279" s="2" t="s">
        <v>482</v>
      </c>
      <c r="AH279">
        <v>13</v>
      </c>
      <c r="AI279">
        <v>9399</v>
      </c>
      <c r="AJ279">
        <v>62901</v>
      </c>
      <c r="AK279" s="2">
        <f>Kaggle_Books_Selling_Records[[#This Row],[Cost Price]]/100</f>
        <v>629.01</v>
      </c>
      <c r="AL279" s="2" t="s">
        <v>80</v>
      </c>
      <c r="AM279" s="2" t="s">
        <v>80</v>
      </c>
      <c r="AN279" s="2" t="s">
        <v>80</v>
      </c>
      <c r="AO279" s="2" t="s">
        <v>80</v>
      </c>
      <c r="AP279" s="2" t="s">
        <v>80</v>
      </c>
      <c r="AQ279" s="2" t="s">
        <v>80</v>
      </c>
      <c r="AR279" s="2" t="s">
        <v>80</v>
      </c>
      <c r="AS279" s="2" t="s">
        <v>80</v>
      </c>
      <c r="AT279" s="2" t="s">
        <v>80</v>
      </c>
      <c r="AU279" s="2" t="s">
        <v>80</v>
      </c>
      <c r="AV279" s="2" t="s">
        <v>80</v>
      </c>
      <c r="AW279" s="2" t="s">
        <v>80</v>
      </c>
      <c r="AX279" s="2" t="s">
        <v>80</v>
      </c>
      <c r="AY279" s="2" t="s">
        <v>80</v>
      </c>
      <c r="AZ279" s="2" t="s">
        <v>80</v>
      </c>
      <c r="BA279" s="2" t="s">
        <v>80</v>
      </c>
      <c r="BB279" s="2" t="s">
        <v>80</v>
      </c>
      <c r="BC279" s="2" t="s">
        <v>80</v>
      </c>
      <c r="BD279" s="2" t="s">
        <v>80</v>
      </c>
      <c r="BE279" s="2" t="s">
        <v>80</v>
      </c>
      <c r="BF279" s="2" t="s">
        <v>80</v>
      </c>
      <c r="BG279" s="2" t="s">
        <v>80</v>
      </c>
      <c r="BH279" s="2" t="s">
        <v>80</v>
      </c>
      <c r="BI279" s="2" t="s">
        <v>80</v>
      </c>
      <c r="BJ279" s="2" t="s">
        <v>80</v>
      </c>
      <c r="BK279" s="2" t="s">
        <v>80</v>
      </c>
      <c r="BL279" s="2" t="s">
        <v>80</v>
      </c>
      <c r="BM279" s="2" t="s">
        <v>80</v>
      </c>
      <c r="BN279" s="2" t="s">
        <v>80</v>
      </c>
      <c r="BO279" s="2" t="s">
        <v>80</v>
      </c>
      <c r="BP279" s="2" t="s">
        <v>80</v>
      </c>
    </row>
    <row r="280" spans="1:68" x14ac:dyDescent="0.25">
      <c r="A280">
        <v>279</v>
      </c>
      <c r="B280" s="1">
        <v>43163.502476851849</v>
      </c>
      <c r="C280" s="2" t="s">
        <v>746</v>
      </c>
      <c r="D280" s="3">
        <v>0.62708333333333333</v>
      </c>
      <c r="E280" s="2" t="s">
        <v>69</v>
      </c>
      <c r="F280">
        <v>1</v>
      </c>
      <c r="G280">
        <v>2018</v>
      </c>
      <c r="H280">
        <v>3</v>
      </c>
      <c r="I280">
        <v>4</v>
      </c>
      <c r="J280">
        <v>0</v>
      </c>
      <c r="K280">
        <v>1</v>
      </c>
      <c r="L280">
        <v>7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 s="2" t="s">
        <v>762</v>
      </c>
      <c r="T280" s="2" t="s">
        <v>83</v>
      </c>
      <c r="U280" s="2" t="s">
        <v>191</v>
      </c>
      <c r="V280" s="2" t="s">
        <v>73</v>
      </c>
      <c r="W280">
        <v>1</v>
      </c>
      <c r="X280" s="2" t="s">
        <v>74</v>
      </c>
      <c r="Y280">
        <v>959</v>
      </c>
      <c r="Z280">
        <v>85</v>
      </c>
      <c r="AA280" s="2" t="s">
        <v>763</v>
      </c>
      <c r="AB280" s="2" t="s">
        <v>154</v>
      </c>
      <c r="AC280">
        <v>301001</v>
      </c>
      <c r="AD280" s="2" t="s">
        <v>193</v>
      </c>
      <c r="AE280">
        <v>1044</v>
      </c>
      <c r="AF280" s="2" t="s">
        <v>194</v>
      </c>
      <c r="AG280" s="2" t="s">
        <v>195</v>
      </c>
      <c r="AH280">
        <v>18</v>
      </c>
      <c r="AI280">
        <v>17262</v>
      </c>
      <c r="AJ280">
        <v>78638</v>
      </c>
      <c r="AK280" s="2">
        <f>Kaggle_Books_Selling_Records[[#This Row],[Cost Price]]/100</f>
        <v>786.38</v>
      </c>
      <c r="AL280" s="2" t="s">
        <v>80</v>
      </c>
      <c r="AM280" s="2" t="s">
        <v>80</v>
      </c>
      <c r="AN280" s="2" t="s">
        <v>80</v>
      </c>
      <c r="AO280" s="2" t="s">
        <v>80</v>
      </c>
      <c r="AP280" s="2" t="s">
        <v>80</v>
      </c>
      <c r="AQ280" s="2" t="s">
        <v>80</v>
      </c>
      <c r="AR280" s="2" t="s">
        <v>80</v>
      </c>
      <c r="AS280" s="2" t="s">
        <v>80</v>
      </c>
      <c r="AT280" s="2" t="s">
        <v>80</v>
      </c>
      <c r="AU280" s="2" t="s">
        <v>80</v>
      </c>
      <c r="AV280" s="2" t="s">
        <v>80</v>
      </c>
      <c r="AW280" s="2" t="s">
        <v>80</v>
      </c>
      <c r="AX280" s="2" t="s">
        <v>80</v>
      </c>
      <c r="AY280" s="2" t="s">
        <v>80</v>
      </c>
      <c r="AZ280" s="2" t="s">
        <v>80</v>
      </c>
      <c r="BA280" s="2" t="s">
        <v>80</v>
      </c>
      <c r="BB280" s="2" t="s">
        <v>80</v>
      </c>
      <c r="BC280" s="2" t="s">
        <v>80</v>
      </c>
      <c r="BD280" s="2" t="s">
        <v>80</v>
      </c>
      <c r="BE280" s="2" t="s">
        <v>80</v>
      </c>
      <c r="BF280" s="2" t="s">
        <v>80</v>
      </c>
      <c r="BG280" s="2" t="s">
        <v>80</v>
      </c>
      <c r="BH280" s="2" t="s">
        <v>80</v>
      </c>
      <c r="BI280" s="2" t="s">
        <v>80</v>
      </c>
      <c r="BJ280" s="2" t="s">
        <v>80</v>
      </c>
      <c r="BK280" s="2" t="s">
        <v>80</v>
      </c>
      <c r="BL280" s="2" t="s">
        <v>80</v>
      </c>
      <c r="BM280" s="2" t="s">
        <v>80</v>
      </c>
      <c r="BN280" s="2" t="s">
        <v>80</v>
      </c>
      <c r="BO280" s="2" t="s">
        <v>80</v>
      </c>
      <c r="BP280" s="2" t="s">
        <v>80</v>
      </c>
    </row>
    <row r="281" spans="1:68" x14ac:dyDescent="0.25">
      <c r="A281">
        <v>280</v>
      </c>
      <c r="B281" s="1">
        <v>43163.569618055553</v>
      </c>
      <c r="C281" s="2" t="s">
        <v>746</v>
      </c>
      <c r="D281" s="3">
        <v>0.69444444444444442</v>
      </c>
      <c r="E281" s="2" t="s">
        <v>69</v>
      </c>
      <c r="F281">
        <v>1</v>
      </c>
      <c r="G281">
        <v>2018</v>
      </c>
      <c r="H281">
        <v>3</v>
      </c>
      <c r="I281">
        <v>4</v>
      </c>
      <c r="J281">
        <v>0</v>
      </c>
      <c r="K281">
        <v>1</v>
      </c>
      <c r="L281">
        <v>7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 s="2" t="s">
        <v>764</v>
      </c>
      <c r="T281" s="2" t="s">
        <v>83</v>
      </c>
      <c r="U281" s="2" t="s">
        <v>705</v>
      </c>
      <c r="V281" s="2" t="s">
        <v>73</v>
      </c>
      <c r="W281">
        <v>1</v>
      </c>
      <c r="X281" s="2" t="s">
        <v>74</v>
      </c>
      <c r="Y281">
        <v>840</v>
      </c>
      <c r="Z281">
        <v>85</v>
      </c>
      <c r="AA281" s="2" t="s">
        <v>642</v>
      </c>
      <c r="AB281" s="2" t="s">
        <v>151</v>
      </c>
      <c r="AC281">
        <v>425001</v>
      </c>
      <c r="AD281" s="2" t="s">
        <v>77</v>
      </c>
      <c r="AE281">
        <v>925</v>
      </c>
      <c r="AF281" s="2" t="s">
        <v>707</v>
      </c>
      <c r="AG281" s="2" t="s">
        <v>708</v>
      </c>
      <c r="AH281">
        <v>13</v>
      </c>
      <c r="AI281">
        <v>1092</v>
      </c>
      <c r="AJ281">
        <v>7308</v>
      </c>
      <c r="AK281" s="2">
        <f>Kaggle_Books_Selling_Records[[#This Row],[Cost Price]]/100</f>
        <v>73.08</v>
      </c>
      <c r="AL281" s="2" t="s">
        <v>80</v>
      </c>
      <c r="AM281" s="2" t="s">
        <v>80</v>
      </c>
      <c r="AN281" s="2" t="s">
        <v>80</v>
      </c>
      <c r="AO281" s="2" t="s">
        <v>80</v>
      </c>
      <c r="AP281" s="2" t="s">
        <v>80</v>
      </c>
      <c r="AQ281" s="2" t="s">
        <v>80</v>
      </c>
      <c r="AR281" s="2" t="s">
        <v>80</v>
      </c>
      <c r="AS281" s="2" t="s">
        <v>80</v>
      </c>
      <c r="AT281" s="2" t="s">
        <v>80</v>
      </c>
      <c r="AU281" s="2" t="s">
        <v>80</v>
      </c>
      <c r="AV281" s="2" t="s">
        <v>80</v>
      </c>
      <c r="AW281" s="2" t="s">
        <v>80</v>
      </c>
      <c r="AX281" s="2" t="s">
        <v>80</v>
      </c>
      <c r="AY281" s="2" t="s">
        <v>80</v>
      </c>
      <c r="AZ281" s="2" t="s">
        <v>80</v>
      </c>
      <c r="BA281" s="2" t="s">
        <v>80</v>
      </c>
      <c r="BB281" s="2" t="s">
        <v>80</v>
      </c>
      <c r="BC281" s="2" t="s">
        <v>80</v>
      </c>
      <c r="BD281" s="2" t="s">
        <v>80</v>
      </c>
      <c r="BE281" s="2" t="s">
        <v>80</v>
      </c>
      <c r="BF281" s="2" t="s">
        <v>80</v>
      </c>
      <c r="BG281" s="2" t="s">
        <v>80</v>
      </c>
      <c r="BH281" s="2" t="s">
        <v>80</v>
      </c>
      <c r="BI281" s="2" t="s">
        <v>80</v>
      </c>
      <c r="BJ281" s="2" t="s">
        <v>80</v>
      </c>
      <c r="BK281" s="2" t="s">
        <v>80</v>
      </c>
      <c r="BL281" s="2" t="s">
        <v>80</v>
      </c>
      <c r="BM281" s="2" t="s">
        <v>80</v>
      </c>
      <c r="BN281" s="2" t="s">
        <v>80</v>
      </c>
      <c r="BO281" s="2" t="s">
        <v>80</v>
      </c>
      <c r="BP281" s="2" t="s">
        <v>80</v>
      </c>
    </row>
    <row r="282" spans="1:68" x14ac:dyDescent="0.25">
      <c r="A282">
        <v>281</v>
      </c>
      <c r="B282" s="1">
        <v>43164.260509259257</v>
      </c>
      <c r="C282" s="2" t="s">
        <v>765</v>
      </c>
      <c r="D282" s="3">
        <v>0.38541666666666669</v>
      </c>
      <c r="E282" s="2" t="s">
        <v>69</v>
      </c>
      <c r="F282">
        <v>1</v>
      </c>
      <c r="G282">
        <v>2018</v>
      </c>
      <c r="H282">
        <v>3</v>
      </c>
      <c r="I282">
        <v>5</v>
      </c>
      <c r="J282">
        <v>0</v>
      </c>
      <c r="K282">
        <v>1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 s="2" t="s">
        <v>766</v>
      </c>
      <c r="T282" s="2" t="s">
        <v>71</v>
      </c>
      <c r="U282" s="2" t="s">
        <v>705</v>
      </c>
      <c r="V282" s="2" t="s">
        <v>73</v>
      </c>
      <c r="W282">
        <v>1</v>
      </c>
      <c r="X282" s="2" t="s">
        <v>74</v>
      </c>
      <c r="Y282">
        <v>840</v>
      </c>
      <c r="Z282">
        <v>85</v>
      </c>
      <c r="AA282" s="2" t="s">
        <v>767</v>
      </c>
      <c r="AB282" s="2" t="s">
        <v>151</v>
      </c>
      <c r="AC282">
        <v>413001</v>
      </c>
      <c r="AD282" s="2" t="s">
        <v>77</v>
      </c>
      <c r="AE282">
        <v>925</v>
      </c>
      <c r="AF282" s="2" t="s">
        <v>707</v>
      </c>
      <c r="AG282" s="2" t="s">
        <v>708</v>
      </c>
      <c r="AH282">
        <v>13</v>
      </c>
      <c r="AI282">
        <v>1092</v>
      </c>
      <c r="AJ282">
        <v>7308</v>
      </c>
      <c r="AK282" s="2">
        <f>Kaggle_Books_Selling_Records[[#This Row],[Cost Price]]/100</f>
        <v>73.08</v>
      </c>
      <c r="AL282" s="2" t="s">
        <v>80</v>
      </c>
      <c r="AM282" s="2" t="s">
        <v>80</v>
      </c>
      <c r="AN282" s="2" t="s">
        <v>80</v>
      </c>
      <c r="AO282" s="2" t="s">
        <v>80</v>
      </c>
      <c r="AP282" s="2" t="s">
        <v>80</v>
      </c>
      <c r="AQ282" s="2" t="s">
        <v>80</v>
      </c>
      <c r="AR282" s="2" t="s">
        <v>80</v>
      </c>
      <c r="AS282" s="2" t="s">
        <v>80</v>
      </c>
      <c r="AT282" s="2" t="s">
        <v>80</v>
      </c>
      <c r="AU282" s="2" t="s">
        <v>80</v>
      </c>
      <c r="AV282" s="2" t="s">
        <v>80</v>
      </c>
      <c r="AW282" s="2" t="s">
        <v>80</v>
      </c>
      <c r="AX282" s="2" t="s">
        <v>80</v>
      </c>
      <c r="AY282" s="2" t="s">
        <v>80</v>
      </c>
      <c r="AZ282" s="2" t="s">
        <v>80</v>
      </c>
      <c r="BA282" s="2" t="s">
        <v>80</v>
      </c>
      <c r="BB282" s="2" t="s">
        <v>80</v>
      </c>
      <c r="BC282" s="2" t="s">
        <v>80</v>
      </c>
      <c r="BD282" s="2" t="s">
        <v>80</v>
      </c>
      <c r="BE282" s="2" t="s">
        <v>80</v>
      </c>
      <c r="BF282" s="2" t="s">
        <v>80</v>
      </c>
      <c r="BG282" s="2" t="s">
        <v>80</v>
      </c>
      <c r="BH282" s="2" t="s">
        <v>80</v>
      </c>
      <c r="BI282" s="2" t="s">
        <v>80</v>
      </c>
      <c r="BJ282" s="2" t="s">
        <v>80</v>
      </c>
      <c r="BK282" s="2" t="s">
        <v>80</v>
      </c>
      <c r="BL282" s="2" t="s">
        <v>80</v>
      </c>
      <c r="BM282" s="2" t="s">
        <v>80</v>
      </c>
      <c r="BN282" s="2" t="s">
        <v>80</v>
      </c>
      <c r="BO282" s="2" t="s">
        <v>80</v>
      </c>
      <c r="BP282" s="2" t="s">
        <v>80</v>
      </c>
    </row>
    <row r="283" spans="1:68" x14ac:dyDescent="0.25">
      <c r="A283">
        <v>282</v>
      </c>
      <c r="B283" s="1">
        <v>43164.282893518517</v>
      </c>
      <c r="C283" s="2" t="s">
        <v>765</v>
      </c>
      <c r="D283" s="3">
        <v>0.40763888888888888</v>
      </c>
      <c r="E283" s="2" t="s">
        <v>69</v>
      </c>
      <c r="F283">
        <v>1</v>
      </c>
      <c r="G283">
        <v>2018</v>
      </c>
      <c r="H283">
        <v>3</v>
      </c>
      <c r="I283">
        <v>5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 s="2" t="s">
        <v>768</v>
      </c>
      <c r="T283" s="2" t="s">
        <v>83</v>
      </c>
      <c r="U283" s="2" t="s">
        <v>705</v>
      </c>
      <c r="V283" s="2" t="s">
        <v>73</v>
      </c>
      <c r="W283">
        <v>2</v>
      </c>
      <c r="X283" s="2" t="s">
        <v>74</v>
      </c>
      <c r="Y283">
        <v>1680</v>
      </c>
      <c r="Z283">
        <v>170</v>
      </c>
      <c r="AA283" s="2" t="s">
        <v>767</v>
      </c>
      <c r="AB283" s="2" t="s">
        <v>151</v>
      </c>
      <c r="AC283">
        <v>413001</v>
      </c>
      <c r="AD283" s="2" t="s">
        <v>77</v>
      </c>
      <c r="AE283">
        <v>1850</v>
      </c>
      <c r="AF283" s="2" t="s">
        <v>707</v>
      </c>
      <c r="AG283" s="2" t="s">
        <v>708</v>
      </c>
      <c r="AH283">
        <v>13</v>
      </c>
      <c r="AI283">
        <v>2184</v>
      </c>
      <c r="AJ283">
        <v>14616</v>
      </c>
      <c r="AK283" s="2">
        <f>Kaggle_Books_Selling_Records[[#This Row],[Cost Price]]/100</f>
        <v>146.16</v>
      </c>
      <c r="AL283" s="2" t="s">
        <v>80</v>
      </c>
      <c r="AM283" s="2" t="s">
        <v>80</v>
      </c>
      <c r="AN283" s="2" t="s">
        <v>80</v>
      </c>
      <c r="AO283" s="2" t="s">
        <v>80</v>
      </c>
      <c r="AP283" s="2" t="s">
        <v>80</v>
      </c>
      <c r="AQ283" s="2" t="s">
        <v>80</v>
      </c>
      <c r="AR283" s="2" t="s">
        <v>80</v>
      </c>
      <c r="AS283" s="2" t="s">
        <v>80</v>
      </c>
      <c r="AT283" s="2" t="s">
        <v>80</v>
      </c>
      <c r="AU283" s="2" t="s">
        <v>80</v>
      </c>
      <c r="AV283" s="2" t="s">
        <v>80</v>
      </c>
      <c r="AW283" s="2" t="s">
        <v>80</v>
      </c>
      <c r="AX283" s="2" t="s">
        <v>80</v>
      </c>
      <c r="AY283" s="2" t="s">
        <v>80</v>
      </c>
      <c r="AZ283" s="2" t="s">
        <v>80</v>
      </c>
      <c r="BA283" s="2" t="s">
        <v>80</v>
      </c>
      <c r="BB283" s="2" t="s">
        <v>80</v>
      </c>
      <c r="BC283" s="2" t="s">
        <v>80</v>
      </c>
      <c r="BD283" s="2" t="s">
        <v>80</v>
      </c>
      <c r="BE283" s="2" t="s">
        <v>80</v>
      </c>
      <c r="BF283" s="2" t="s">
        <v>80</v>
      </c>
      <c r="BG283" s="2" t="s">
        <v>80</v>
      </c>
      <c r="BH283" s="2" t="s">
        <v>80</v>
      </c>
      <c r="BI283" s="2" t="s">
        <v>80</v>
      </c>
      <c r="BJ283" s="2" t="s">
        <v>80</v>
      </c>
      <c r="BK283" s="2" t="s">
        <v>80</v>
      </c>
      <c r="BL283" s="2" t="s">
        <v>80</v>
      </c>
      <c r="BM283" s="2" t="s">
        <v>80</v>
      </c>
      <c r="BN283" s="2" t="s">
        <v>80</v>
      </c>
      <c r="BO283" s="2" t="s">
        <v>80</v>
      </c>
      <c r="BP283" s="2" t="s">
        <v>80</v>
      </c>
    </row>
    <row r="284" spans="1:68" x14ac:dyDescent="0.25">
      <c r="A284">
        <v>283</v>
      </c>
      <c r="B284" s="1">
        <v>43164.328935185185</v>
      </c>
      <c r="C284" s="2" t="s">
        <v>765</v>
      </c>
      <c r="D284" s="3">
        <v>0.45347222222222222</v>
      </c>
      <c r="E284" s="2" t="s">
        <v>69</v>
      </c>
      <c r="F284">
        <v>1</v>
      </c>
      <c r="G284">
        <v>2018</v>
      </c>
      <c r="H284">
        <v>3</v>
      </c>
      <c r="I284">
        <v>5</v>
      </c>
      <c r="J284">
        <v>0</v>
      </c>
      <c r="K284">
        <v>1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 s="2" t="s">
        <v>769</v>
      </c>
      <c r="T284" s="2" t="s">
        <v>71</v>
      </c>
      <c r="U284" s="2" t="s">
        <v>144</v>
      </c>
      <c r="V284" s="2" t="s">
        <v>73</v>
      </c>
      <c r="W284">
        <v>1</v>
      </c>
      <c r="X284" s="2" t="s">
        <v>74</v>
      </c>
      <c r="Y284">
        <v>645</v>
      </c>
      <c r="Z284">
        <v>85</v>
      </c>
      <c r="AA284" s="2" t="s">
        <v>770</v>
      </c>
      <c r="AB284" s="2" t="s">
        <v>137</v>
      </c>
      <c r="AC284">
        <v>221005</v>
      </c>
      <c r="AD284" s="2" t="s">
        <v>77</v>
      </c>
      <c r="AE284">
        <v>730</v>
      </c>
      <c r="AF284" s="2" t="s">
        <v>146</v>
      </c>
      <c r="AG284" s="2" t="s">
        <v>147</v>
      </c>
      <c r="AH284">
        <v>13</v>
      </c>
      <c r="AI284">
        <v>8385</v>
      </c>
      <c r="AJ284">
        <v>56115</v>
      </c>
      <c r="AK284" s="2">
        <f>Kaggle_Books_Selling_Records[[#This Row],[Cost Price]]/100</f>
        <v>561.15</v>
      </c>
      <c r="AL284" s="2" t="s">
        <v>80</v>
      </c>
      <c r="AM284" s="2" t="s">
        <v>80</v>
      </c>
      <c r="AN284" s="2" t="s">
        <v>80</v>
      </c>
      <c r="AO284" s="2" t="s">
        <v>80</v>
      </c>
      <c r="AP284" s="2" t="s">
        <v>80</v>
      </c>
      <c r="AQ284" s="2" t="s">
        <v>80</v>
      </c>
      <c r="AR284" s="2" t="s">
        <v>80</v>
      </c>
      <c r="AS284" s="2" t="s">
        <v>80</v>
      </c>
      <c r="AT284" s="2" t="s">
        <v>80</v>
      </c>
      <c r="AU284" s="2" t="s">
        <v>80</v>
      </c>
      <c r="AV284" s="2" t="s">
        <v>80</v>
      </c>
      <c r="AW284" s="2" t="s">
        <v>80</v>
      </c>
      <c r="AX284" s="2" t="s">
        <v>80</v>
      </c>
      <c r="AY284" s="2" t="s">
        <v>80</v>
      </c>
      <c r="AZ284" s="2" t="s">
        <v>80</v>
      </c>
      <c r="BA284" s="2" t="s">
        <v>80</v>
      </c>
      <c r="BB284" s="2" t="s">
        <v>80</v>
      </c>
      <c r="BC284" s="2" t="s">
        <v>80</v>
      </c>
      <c r="BD284" s="2" t="s">
        <v>80</v>
      </c>
      <c r="BE284" s="2" t="s">
        <v>80</v>
      </c>
      <c r="BF284" s="2" t="s">
        <v>80</v>
      </c>
      <c r="BG284" s="2" t="s">
        <v>80</v>
      </c>
      <c r="BH284" s="2" t="s">
        <v>80</v>
      </c>
      <c r="BI284" s="2" t="s">
        <v>80</v>
      </c>
      <c r="BJ284" s="2" t="s">
        <v>80</v>
      </c>
      <c r="BK284" s="2" t="s">
        <v>80</v>
      </c>
      <c r="BL284" s="2" t="s">
        <v>80</v>
      </c>
      <c r="BM284" s="2" t="s">
        <v>80</v>
      </c>
      <c r="BN284" s="2" t="s">
        <v>80</v>
      </c>
      <c r="BO284" s="2" t="s">
        <v>80</v>
      </c>
      <c r="BP284" s="2" t="s">
        <v>80</v>
      </c>
    </row>
    <row r="285" spans="1:68" x14ac:dyDescent="0.25">
      <c r="A285">
        <v>284</v>
      </c>
      <c r="B285" s="1">
        <v>43164.405092592591</v>
      </c>
      <c r="C285" s="2" t="s">
        <v>765</v>
      </c>
      <c r="D285" s="3">
        <v>0.52986111111111112</v>
      </c>
      <c r="E285" s="2" t="s">
        <v>69</v>
      </c>
      <c r="F285">
        <v>1</v>
      </c>
      <c r="G285">
        <v>2018</v>
      </c>
      <c r="H285">
        <v>3</v>
      </c>
      <c r="I285">
        <v>5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 s="2" t="s">
        <v>771</v>
      </c>
      <c r="T285" s="2" t="s">
        <v>71</v>
      </c>
      <c r="U285" s="2" t="s">
        <v>705</v>
      </c>
      <c r="V285" s="2" t="s">
        <v>73</v>
      </c>
      <c r="W285">
        <v>1</v>
      </c>
      <c r="X285" s="2" t="s">
        <v>74</v>
      </c>
      <c r="Y285">
        <v>840</v>
      </c>
      <c r="Z285">
        <v>85</v>
      </c>
      <c r="AA285" s="2" t="s">
        <v>241</v>
      </c>
      <c r="AB285" s="2" t="s">
        <v>233</v>
      </c>
      <c r="AC285">
        <v>500035</v>
      </c>
      <c r="AD285" s="2" t="s">
        <v>77</v>
      </c>
      <c r="AE285">
        <v>925</v>
      </c>
      <c r="AF285" s="2" t="s">
        <v>707</v>
      </c>
      <c r="AG285" s="2" t="s">
        <v>708</v>
      </c>
      <c r="AH285">
        <v>13</v>
      </c>
      <c r="AI285">
        <v>1092</v>
      </c>
      <c r="AJ285">
        <v>7308</v>
      </c>
      <c r="AK285" s="2">
        <f>Kaggle_Books_Selling_Records[[#This Row],[Cost Price]]/100</f>
        <v>73.08</v>
      </c>
      <c r="AL285" s="2" t="s">
        <v>80</v>
      </c>
      <c r="AM285" s="2" t="s">
        <v>80</v>
      </c>
      <c r="AN285" s="2" t="s">
        <v>80</v>
      </c>
      <c r="AO285" s="2" t="s">
        <v>80</v>
      </c>
      <c r="AP285" s="2" t="s">
        <v>80</v>
      </c>
      <c r="AQ285" s="2" t="s">
        <v>80</v>
      </c>
      <c r="AR285" s="2" t="s">
        <v>80</v>
      </c>
      <c r="AS285" s="2" t="s">
        <v>80</v>
      </c>
      <c r="AT285" s="2" t="s">
        <v>80</v>
      </c>
      <c r="AU285" s="2" t="s">
        <v>80</v>
      </c>
      <c r="AV285" s="2" t="s">
        <v>80</v>
      </c>
      <c r="AW285" s="2" t="s">
        <v>80</v>
      </c>
      <c r="AX285" s="2" t="s">
        <v>80</v>
      </c>
      <c r="AY285" s="2" t="s">
        <v>80</v>
      </c>
      <c r="AZ285" s="2" t="s">
        <v>80</v>
      </c>
      <c r="BA285" s="2" t="s">
        <v>80</v>
      </c>
      <c r="BB285" s="2" t="s">
        <v>80</v>
      </c>
      <c r="BC285" s="2" t="s">
        <v>80</v>
      </c>
      <c r="BD285" s="2" t="s">
        <v>80</v>
      </c>
      <c r="BE285" s="2" t="s">
        <v>80</v>
      </c>
      <c r="BF285" s="2" t="s">
        <v>80</v>
      </c>
      <c r="BG285" s="2" t="s">
        <v>80</v>
      </c>
      <c r="BH285" s="2" t="s">
        <v>80</v>
      </c>
      <c r="BI285" s="2" t="s">
        <v>80</v>
      </c>
      <c r="BJ285" s="2" t="s">
        <v>80</v>
      </c>
      <c r="BK285" s="2" t="s">
        <v>80</v>
      </c>
      <c r="BL285" s="2" t="s">
        <v>80</v>
      </c>
      <c r="BM285" s="2" t="s">
        <v>80</v>
      </c>
      <c r="BN285" s="2" t="s">
        <v>80</v>
      </c>
      <c r="BO285" s="2" t="s">
        <v>80</v>
      </c>
      <c r="BP285" s="2" t="s">
        <v>80</v>
      </c>
    </row>
    <row r="286" spans="1:68" x14ac:dyDescent="0.25">
      <c r="A286">
        <v>285</v>
      </c>
      <c r="B286" s="1">
        <v>43164.46502314815</v>
      </c>
      <c r="C286" s="2" t="s">
        <v>765</v>
      </c>
      <c r="D286" s="3">
        <v>0.58958333333333335</v>
      </c>
      <c r="E286" s="2" t="s">
        <v>69</v>
      </c>
      <c r="F286">
        <v>1</v>
      </c>
      <c r="G286">
        <v>2018</v>
      </c>
      <c r="H286">
        <v>3</v>
      </c>
      <c r="I286">
        <v>5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</v>
      </c>
      <c r="S286" s="2" t="s">
        <v>772</v>
      </c>
      <c r="T286" s="2" t="s">
        <v>71</v>
      </c>
      <c r="U286" s="2" t="s">
        <v>705</v>
      </c>
      <c r="V286" s="2" t="s">
        <v>73</v>
      </c>
      <c r="W286">
        <v>1</v>
      </c>
      <c r="X286" s="2" t="s">
        <v>74</v>
      </c>
      <c r="Y286">
        <v>840</v>
      </c>
      <c r="Z286">
        <v>85</v>
      </c>
      <c r="AA286" s="2" t="s">
        <v>773</v>
      </c>
      <c r="AB286" s="2" t="s">
        <v>151</v>
      </c>
      <c r="AC286">
        <v>423201</v>
      </c>
      <c r="AD286" s="2" t="s">
        <v>77</v>
      </c>
      <c r="AE286">
        <v>925</v>
      </c>
      <c r="AF286" s="2" t="s">
        <v>707</v>
      </c>
      <c r="AG286" s="2" t="s">
        <v>708</v>
      </c>
      <c r="AH286">
        <v>13</v>
      </c>
      <c r="AI286">
        <v>1092</v>
      </c>
      <c r="AJ286">
        <v>7308</v>
      </c>
      <c r="AK286" s="2">
        <f>Kaggle_Books_Selling_Records[[#This Row],[Cost Price]]/100</f>
        <v>73.08</v>
      </c>
      <c r="AL286" s="2" t="s">
        <v>80</v>
      </c>
      <c r="AM286" s="2" t="s">
        <v>80</v>
      </c>
      <c r="AN286" s="2" t="s">
        <v>80</v>
      </c>
      <c r="AO286" s="2" t="s">
        <v>80</v>
      </c>
      <c r="AP286" s="2" t="s">
        <v>80</v>
      </c>
      <c r="AQ286" s="2" t="s">
        <v>80</v>
      </c>
      <c r="AR286" s="2" t="s">
        <v>80</v>
      </c>
      <c r="AS286" s="2" t="s">
        <v>80</v>
      </c>
      <c r="AT286" s="2" t="s">
        <v>80</v>
      </c>
      <c r="AU286" s="2" t="s">
        <v>80</v>
      </c>
      <c r="AV286" s="2" t="s">
        <v>80</v>
      </c>
      <c r="AW286" s="2" t="s">
        <v>80</v>
      </c>
      <c r="AX286" s="2" t="s">
        <v>80</v>
      </c>
      <c r="AY286" s="2" t="s">
        <v>80</v>
      </c>
      <c r="AZ286" s="2" t="s">
        <v>80</v>
      </c>
      <c r="BA286" s="2" t="s">
        <v>80</v>
      </c>
      <c r="BB286" s="2" t="s">
        <v>80</v>
      </c>
      <c r="BC286" s="2" t="s">
        <v>80</v>
      </c>
      <c r="BD286" s="2" t="s">
        <v>80</v>
      </c>
      <c r="BE286" s="2" t="s">
        <v>80</v>
      </c>
      <c r="BF286" s="2" t="s">
        <v>80</v>
      </c>
      <c r="BG286" s="2" t="s">
        <v>80</v>
      </c>
      <c r="BH286" s="2" t="s">
        <v>80</v>
      </c>
      <c r="BI286" s="2" t="s">
        <v>80</v>
      </c>
      <c r="BJ286" s="2" t="s">
        <v>80</v>
      </c>
      <c r="BK286" s="2" t="s">
        <v>80</v>
      </c>
      <c r="BL286" s="2" t="s">
        <v>80</v>
      </c>
      <c r="BM286" s="2" t="s">
        <v>80</v>
      </c>
      <c r="BN286" s="2" t="s">
        <v>80</v>
      </c>
      <c r="BO286" s="2" t="s">
        <v>80</v>
      </c>
      <c r="BP286" s="2" t="s">
        <v>80</v>
      </c>
    </row>
    <row r="287" spans="1:68" x14ac:dyDescent="0.25">
      <c r="A287">
        <v>286</v>
      </c>
      <c r="B287" s="1">
        <v>43164.475995370369</v>
      </c>
      <c r="C287" s="2" t="s">
        <v>765</v>
      </c>
      <c r="D287" s="3">
        <v>0.60069444444444442</v>
      </c>
      <c r="E287" s="2" t="s">
        <v>69</v>
      </c>
      <c r="F287">
        <v>1</v>
      </c>
      <c r="G287">
        <v>2018</v>
      </c>
      <c r="H287">
        <v>3</v>
      </c>
      <c r="I287">
        <v>5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 s="2" t="s">
        <v>774</v>
      </c>
      <c r="T287" s="2" t="s">
        <v>83</v>
      </c>
      <c r="U287" s="2" t="s">
        <v>705</v>
      </c>
      <c r="V287" s="2" t="s">
        <v>73</v>
      </c>
      <c r="W287">
        <v>1</v>
      </c>
      <c r="X287" s="2" t="s">
        <v>74</v>
      </c>
      <c r="Y287">
        <v>840</v>
      </c>
      <c r="Z287">
        <v>85</v>
      </c>
      <c r="AA287" s="2" t="s">
        <v>301</v>
      </c>
      <c r="AB287" s="2" t="s">
        <v>151</v>
      </c>
      <c r="AC287">
        <v>411013</v>
      </c>
      <c r="AD287" s="2" t="s">
        <v>77</v>
      </c>
      <c r="AE287">
        <v>925</v>
      </c>
      <c r="AF287" s="2" t="s">
        <v>707</v>
      </c>
      <c r="AG287" s="2" t="s">
        <v>708</v>
      </c>
      <c r="AH287">
        <v>13</v>
      </c>
      <c r="AI287">
        <v>1092</v>
      </c>
      <c r="AJ287">
        <v>7308</v>
      </c>
      <c r="AK287" s="2">
        <f>Kaggle_Books_Selling_Records[[#This Row],[Cost Price]]/100</f>
        <v>73.08</v>
      </c>
      <c r="AL287" s="2" t="s">
        <v>80</v>
      </c>
      <c r="AM287" s="2" t="s">
        <v>80</v>
      </c>
      <c r="AN287" s="2" t="s">
        <v>80</v>
      </c>
      <c r="AO287" s="2" t="s">
        <v>80</v>
      </c>
      <c r="AP287" s="2" t="s">
        <v>80</v>
      </c>
      <c r="AQ287" s="2" t="s">
        <v>80</v>
      </c>
      <c r="AR287" s="2" t="s">
        <v>80</v>
      </c>
      <c r="AS287" s="2" t="s">
        <v>80</v>
      </c>
      <c r="AT287" s="2" t="s">
        <v>80</v>
      </c>
      <c r="AU287" s="2" t="s">
        <v>80</v>
      </c>
      <c r="AV287" s="2" t="s">
        <v>80</v>
      </c>
      <c r="AW287" s="2" t="s">
        <v>80</v>
      </c>
      <c r="AX287" s="2" t="s">
        <v>80</v>
      </c>
      <c r="AY287" s="2" t="s">
        <v>80</v>
      </c>
      <c r="AZ287" s="2" t="s">
        <v>80</v>
      </c>
      <c r="BA287" s="2" t="s">
        <v>80</v>
      </c>
      <c r="BB287" s="2" t="s">
        <v>80</v>
      </c>
      <c r="BC287" s="2" t="s">
        <v>80</v>
      </c>
      <c r="BD287" s="2" t="s">
        <v>80</v>
      </c>
      <c r="BE287" s="2" t="s">
        <v>80</v>
      </c>
      <c r="BF287" s="2" t="s">
        <v>80</v>
      </c>
      <c r="BG287" s="2" t="s">
        <v>80</v>
      </c>
      <c r="BH287" s="2" t="s">
        <v>80</v>
      </c>
      <c r="BI287" s="2" t="s">
        <v>80</v>
      </c>
      <c r="BJ287" s="2" t="s">
        <v>80</v>
      </c>
      <c r="BK287" s="2" t="s">
        <v>80</v>
      </c>
      <c r="BL287" s="2" t="s">
        <v>80</v>
      </c>
      <c r="BM287" s="2" t="s">
        <v>80</v>
      </c>
      <c r="BN287" s="2" t="s">
        <v>80</v>
      </c>
      <c r="BO287" s="2" t="s">
        <v>80</v>
      </c>
      <c r="BP287" s="2" t="s">
        <v>80</v>
      </c>
    </row>
    <row r="288" spans="1:68" x14ac:dyDescent="0.25">
      <c r="A288">
        <v>287</v>
      </c>
      <c r="B288" s="1">
        <v>43164.522974537038</v>
      </c>
      <c r="C288" s="2" t="s">
        <v>765</v>
      </c>
      <c r="D288" s="3">
        <v>0.6479166666666667</v>
      </c>
      <c r="E288" s="2" t="s">
        <v>69</v>
      </c>
      <c r="F288">
        <v>1</v>
      </c>
      <c r="G288">
        <v>2018</v>
      </c>
      <c r="H288">
        <v>3</v>
      </c>
      <c r="I288">
        <v>5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 s="2" t="s">
        <v>775</v>
      </c>
      <c r="T288" s="2" t="s">
        <v>71</v>
      </c>
      <c r="U288" s="2" t="s">
        <v>705</v>
      </c>
      <c r="V288" s="2" t="s">
        <v>73</v>
      </c>
      <c r="W288">
        <v>1</v>
      </c>
      <c r="X288" s="2" t="s">
        <v>74</v>
      </c>
      <c r="Y288">
        <v>840</v>
      </c>
      <c r="Z288">
        <v>85</v>
      </c>
      <c r="AA288" s="2" t="s">
        <v>301</v>
      </c>
      <c r="AB288" s="2" t="s">
        <v>151</v>
      </c>
      <c r="AC288">
        <v>411052</v>
      </c>
      <c r="AD288" s="2" t="s">
        <v>77</v>
      </c>
      <c r="AE288">
        <v>925</v>
      </c>
      <c r="AF288" s="2" t="s">
        <v>707</v>
      </c>
      <c r="AG288" s="2" t="s">
        <v>708</v>
      </c>
      <c r="AH288">
        <v>13</v>
      </c>
      <c r="AI288">
        <v>1092</v>
      </c>
      <c r="AJ288">
        <v>7308</v>
      </c>
      <c r="AK288" s="2">
        <f>Kaggle_Books_Selling_Records[[#This Row],[Cost Price]]/100</f>
        <v>73.08</v>
      </c>
      <c r="AL288" s="2" t="s">
        <v>80</v>
      </c>
      <c r="AM288" s="2" t="s">
        <v>80</v>
      </c>
      <c r="AN288" s="2" t="s">
        <v>80</v>
      </c>
      <c r="AO288" s="2" t="s">
        <v>80</v>
      </c>
      <c r="AP288" s="2" t="s">
        <v>80</v>
      </c>
      <c r="AQ288" s="2" t="s">
        <v>80</v>
      </c>
      <c r="AR288" s="2" t="s">
        <v>80</v>
      </c>
      <c r="AS288" s="2" t="s">
        <v>80</v>
      </c>
      <c r="AT288" s="2" t="s">
        <v>80</v>
      </c>
      <c r="AU288" s="2" t="s">
        <v>80</v>
      </c>
      <c r="AV288" s="2" t="s">
        <v>80</v>
      </c>
      <c r="AW288" s="2" t="s">
        <v>80</v>
      </c>
      <c r="AX288" s="2" t="s">
        <v>80</v>
      </c>
      <c r="AY288" s="2" t="s">
        <v>80</v>
      </c>
      <c r="AZ288" s="2" t="s">
        <v>80</v>
      </c>
      <c r="BA288" s="2" t="s">
        <v>80</v>
      </c>
      <c r="BB288" s="2" t="s">
        <v>80</v>
      </c>
      <c r="BC288" s="2" t="s">
        <v>80</v>
      </c>
      <c r="BD288" s="2" t="s">
        <v>80</v>
      </c>
      <c r="BE288" s="2" t="s">
        <v>80</v>
      </c>
      <c r="BF288" s="2" t="s">
        <v>80</v>
      </c>
      <c r="BG288" s="2" t="s">
        <v>80</v>
      </c>
      <c r="BH288" s="2" t="s">
        <v>80</v>
      </c>
      <c r="BI288" s="2" t="s">
        <v>80</v>
      </c>
      <c r="BJ288" s="2" t="s">
        <v>80</v>
      </c>
      <c r="BK288" s="2" t="s">
        <v>80</v>
      </c>
      <c r="BL288" s="2" t="s">
        <v>80</v>
      </c>
      <c r="BM288" s="2" t="s">
        <v>80</v>
      </c>
      <c r="BN288" s="2" t="s">
        <v>80</v>
      </c>
      <c r="BO288" s="2" t="s">
        <v>80</v>
      </c>
      <c r="BP288" s="2" t="s">
        <v>80</v>
      </c>
    </row>
    <row r="289" spans="1:68" x14ac:dyDescent="0.25">
      <c r="A289">
        <v>288</v>
      </c>
      <c r="B289" s="1">
        <v>43164.552499999998</v>
      </c>
      <c r="C289" s="2" t="s">
        <v>765</v>
      </c>
      <c r="D289" s="3">
        <v>0.67708333333333337</v>
      </c>
      <c r="E289" s="2" t="s">
        <v>69</v>
      </c>
      <c r="F289">
        <v>1</v>
      </c>
      <c r="G289">
        <v>2018</v>
      </c>
      <c r="H289">
        <v>3</v>
      </c>
      <c r="I289">
        <v>5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 s="2" t="s">
        <v>776</v>
      </c>
      <c r="T289" s="2" t="s">
        <v>71</v>
      </c>
      <c r="U289" s="2" t="s">
        <v>123</v>
      </c>
      <c r="V289" s="2" t="s">
        <v>73</v>
      </c>
      <c r="W289">
        <v>1</v>
      </c>
      <c r="X289" s="2" t="s">
        <v>74</v>
      </c>
      <c r="Y289">
        <v>200</v>
      </c>
      <c r="Z289">
        <v>85</v>
      </c>
      <c r="AA289" s="2" t="s">
        <v>180</v>
      </c>
      <c r="AB289" s="2" t="s">
        <v>181</v>
      </c>
      <c r="AC289">
        <v>110088</v>
      </c>
      <c r="AD289" s="2" t="s">
        <v>87</v>
      </c>
      <c r="AE289">
        <v>285</v>
      </c>
      <c r="AF289" s="2" t="s">
        <v>126</v>
      </c>
      <c r="AG289" s="2" t="s">
        <v>127</v>
      </c>
      <c r="AH289">
        <v>17</v>
      </c>
      <c r="AI289">
        <v>34</v>
      </c>
      <c r="AJ289">
        <v>166</v>
      </c>
      <c r="AK289" s="2">
        <f>Kaggle_Books_Selling_Records[[#This Row],[Cost Price]]/100</f>
        <v>1.66</v>
      </c>
      <c r="AL289" s="2" t="s">
        <v>80</v>
      </c>
      <c r="AM289" s="2" t="s">
        <v>80</v>
      </c>
      <c r="AN289" s="2" t="s">
        <v>80</v>
      </c>
      <c r="AO289" s="2" t="s">
        <v>80</v>
      </c>
      <c r="AP289" s="2" t="s">
        <v>80</v>
      </c>
      <c r="AQ289" s="2" t="s">
        <v>80</v>
      </c>
      <c r="AR289" s="2" t="s">
        <v>80</v>
      </c>
      <c r="AS289" s="2" t="s">
        <v>80</v>
      </c>
      <c r="AT289" s="2" t="s">
        <v>80</v>
      </c>
      <c r="AU289" s="2" t="s">
        <v>80</v>
      </c>
      <c r="AV289" s="2" t="s">
        <v>80</v>
      </c>
      <c r="AW289" s="2" t="s">
        <v>80</v>
      </c>
      <c r="AX289" s="2" t="s">
        <v>80</v>
      </c>
      <c r="AY289" s="2" t="s">
        <v>80</v>
      </c>
      <c r="AZ289" s="2" t="s">
        <v>80</v>
      </c>
      <c r="BA289" s="2" t="s">
        <v>80</v>
      </c>
      <c r="BB289" s="2" t="s">
        <v>80</v>
      </c>
      <c r="BC289" s="2" t="s">
        <v>80</v>
      </c>
      <c r="BD289" s="2" t="s">
        <v>80</v>
      </c>
      <c r="BE289" s="2" t="s">
        <v>80</v>
      </c>
      <c r="BF289" s="2" t="s">
        <v>80</v>
      </c>
      <c r="BG289" s="2" t="s">
        <v>80</v>
      </c>
      <c r="BH289" s="2" t="s">
        <v>80</v>
      </c>
      <c r="BI289" s="2" t="s">
        <v>80</v>
      </c>
      <c r="BJ289" s="2" t="s">
        <v>80</v>
      </c>
      <c r="BK289" s="2" t="s">
        <v>80</v>
      </c>
      <c r="BL289" s="2" t="s">
        <v>80</v>
      </c>
      <c r="BM289" s="2" t="s">
        <v>80</v>
      </c>
      <c r="BN289" s="2" t="s">
        <v>80</v>
      </c>
      <c r="BO289" s="2" t="s">
        <v>80</v>
      </c>
      <c r="BP289" s="2" t="s">
        <v>80</v>
      </c>
    </row>
    <row r="290" spans="1:68" x14ac:dyDescent="0.25">
      <c r="A290">
        <v>289</v>
      </c>
      <c r="B290" s="1">
        <v>43164.597013888888</v>
      </c>
      <c r="C290" s="2" t="s">
        <v>765</v>
      </c>
      <c r="D290" s="3">
        <v>0.72152777777777777</v>
      </c>
      <c r="E290" s="2" t="s">
        <v>69</v>
      </c>
      <c r="F290">
        <v>1</v>
      </c>
      <c r="G290">
        <v>2018</v>
      </c>
      <c r="H290">
        <v>3</v>
      </c>
      <c r="I290">
        <v>5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 s="2" t="s">
        <v>777</v>
      </c>
      <c r="T290" s="2" t="s">
        <v>83</v>
      </c>
      <c r="U290" s="2" t="s">
        <v>705</v>
      </c>
      <c r="V290" s="2" t="s">
        <v>73</v>
      </c>
      <c r="W290">
        <v>1</v>
      </c>
      <c r="X290" s="2" t="s">
        <v>74</v>
      </c>
      <c r="Y290">
        <v>840</v>
      </c>
      <c r="Z290">
        <v>85</v>
      </c>
      <c r="AA290" s="2" t="s">
        <v>473</v>
      </c>
      <c r="AB290" s="2" t="s">
        <v>154</v>
      </c>
      <c r="AC290">
        <v>302019</v>
      </c>
      <c r="AD290" s="2" t="s">
        <v>77</v>
      </c>
      <c r="AE290">
        <v>925</v>
      </c>
      <c r="AF290" s="2" t="s">
        <v>707</v>
      </c>
      <c r="AG290" s="2" t="s">
        <v>708</v>
      </c>
      <c r="AH290">
        <v>13</v>
      </c>
      <c r="AI290">
        <v>1092</v>
      </c>
      <c r="AJ290">
        <v>7308</v>
      </c>
      <c r="AK290" s="2">
        <f>Kaggle_Books_Selling_Records[[#This Row],[Cost Price]]/100</f>
        <v>73.08</v>
      </c>
      <c r="AL290" s="2" t="s">
        <v>80</v>
      </c>
      <c r="AM290" s="2" t="s">
        <v>80</v>
      </c>
      <c r="AN290" s="2" t="s">
        <v>80</v>
      </c>
      <c r="AO290" s="2" t="s">
        <v>80</v>
      </c>
      <c r="AP290" s="2" t="s">
        <v>80</v>
      </c>
      <c r="AQ290" s="2" t="s">
        <v>80</v>
      </c>
      <c r="AR290" s="2" t="s">
        <v>80</v>
      </c>
      <c r="AS290" s="2" t="s">
        <v>80</v>
      </c>
      <c r="AT290" s="2" t="s">
        <v>80</v>
      </c>
      <c r="AU290" s="2" t="s">
        <v>80</v>
      </c>
      <c r="AV290" s="2" t="s">
        <v>80</v>
      </c>
      <c r="AW290" s="2" t="s">
        <v>80</v>
      </c>
      <c r="AX290" s="2" t="s">
        <v>80</v>
      </c>
      <c r="AY290" s="2" t="s">
        <v>80</v>
      </c>
      <c r="AZ290" s="2" t="s">
        <v>80</v>
      </c>
      <c r="BA290" s="2" t="s">
        <v>80</v>
      </c>
      <c r="BB290" s="2" t="s">
        <v>80</v>
      </c>
      <c r="BC290" s="2" t="s">
        <v>80</v>
      </c>
      <c r="BD290" s="2" t="s">
        <v>80</v>
      </c>
      <c r="BE290" s="2" t="s">
        <v>80</v>
      </c>
      <c r="BF290" s="2" t="s">
        <v>80</v>
      </c>
      <c r="BG290" s="2" t="s">
        <v>80</v>
      </c>
      <c r="BH290" s="2" t="s">
        <v>80</v>
      </c>
      <c r="BI290" s="2" t="s">
        <v>80</v>
      </c>
      <c r="BJ290" s="2" t="s">
        <v>80</v>
      </c>
      <c r="BK290" s="2" t="s">
        <v>80</v>
      </c>
      <c r="BL290" s="2" t="s">
        <v>80</v>
      </c>
      <c r="BM290" s="2" t="s">
        <v>80</v>
      </c>
      <c r="BN290" s="2" t="s">
        <v>80</v>
      </c>
      <c r="BO290" s="2" t="s">
        <v>80</v>
      </c>
      <c r="BP290" s="2" t="s">
        <v>80</v>
      </c>
    </row>
    <row r="291" spans="1:68" x14ac:dyDescent="0.25">
      <c r="A291">
        <v>290</v>
      </c>
      <c r="B291" s="1">
        <v>43164.701886574076</v>
      </c>
      <c r="C291" s="2" t="s">
        <v>765</v>
      </c>
      <c r="D291" s="3">
        <v>0.82638888888888884</v>
      </c>
      <c r="E291" s="2" t="s">
        <v>69</v>
      </c>
      <c r="F291">
        <v>1</v>
      </c>
      <c r="G291">
        <v>2018</v>
      </c>
      <c r="H291">
        <v>3</v>
      </c>
      <c r="I291">
        <v>5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 s="2" t="s">
        <v>778</v>
      </c>
      <c r="T291" s="2" t="s">
        <v>83</v>
      </c>
      <c r="U291" s="2" t="s">
        <v>480</v>
      </c>
      <c r="V291" s="2" t="s">
        <v>73</v>
      </c>
      <c r="W291">
        <v>1</v>
      </c>
      <c r="X291" s="2" t="s">
        <v>74</v>
      </c>
      <c r="Y291">
        <v>723</v>
      </c>
      <c r="Z291">
        <v>85</v>
      </c>
      <c r="AA291" s="2" t="s">
        <v>779</v>
      </c>
      <c r="AB291" s="2" t="s">
        <v>780</v>
      </c>
      <c r="AC291">
        <v>411028</v>
      </c>
      <c r="AD291" s="2" t="s">
        <v>77</v>
      </c>
      <c r="AE291">
        <v>808</v>
      </c>
      <c r="AF291" s="2" t="s">
        <v>481</v>
      </c>
      <c r="AG291" s="2" t="s">
        <v>482</v>
      </c>
      <c r="AH291">
        <v>13</v>
      </c>
      <c r="AI291">
        <v>9399</v>
      </c>
      <c r="AJ291">
        <v>62901</v>
      </c>
      <c r="AK291" s="2">
        <f>Kaggle_Books_Selling_Records[[#This Row],[Cost Price]]/100</f>
        <v>629.01</v>
      </c>
      <c r="AL291" s="2" t="s">
        <v>80</v>
      </c>
      <c r="AM291" s="2" t="s">
        <v>80</v>
      </c>
      <c r="AN291" s="2" t="s">
        <v>80</v>
      </c>
      <c r="AO291" s="2" t="s">
        <v>80</v>
      </c>
      <c r="AP291" s="2" t="s">
        <v>80</v>
      </c>
      <c r="AQ291" s="2" t="s">
        <v>80</v>
      </c>
      <c r="AR291" s="2" t="s">
        <v>80</v>
      </c>
      <c r="AS291" s="2" t="s">
        <v>80</v>
      </c>
      <c r="AT291" s="2" t="s">
        <v>80</v>
      </c>
      <c r="AU291" s="2" t="s">
        <v>80</v>
      </c>
      <c r="AV291" s="2" t="s">
        <v>80</v>
      </c>
      <c r="AW291" s="2" t="s">
        <v>80</v>
      </c>
      <c r="AX291" s="2" t="s">
        <v>80</v>
      </c>
      <c r="AY291" s="2" t="s">
        <v>80</v>
      </c>
      <c r="AZ291" s="2" t="s">
        <v>80</v>
      </c>
      <c r="BA291" s="2" t="s">
        <v>80</v>
      </c>
      <c r="BB291" s="2" t="s">
        <v>80</v>
      </c>
      <c r="BC291" s="2" t="s">
        <v>80</v>
      </c>
      <c r="BD291" s="2" t="s">
        <v>80</v>
      </c>
      <c r="BE291" s="2" t="s">
        <v>80</v>
      </c>
      <c r="BF291" s="2" t="s">
        <v>80</v>
      </c>
      <c r="BG291" s="2" t="s">
        <v>80</v>
      </c>
      <c r="BH291" s="2" t="s">
        <v>80</v>
      </c>
      <c r="BI291" s="2" t="s">
        <v>80</v>
      </c>
      <c r="BJ291" s="2" t="s">
        <v>80</v>
      </c>
      <c r="BK291" s="2" t="s">
        <v>80</v>
      </c>
      <c r="BL291" s="2" t="s">
        <v>80</v>
      </c>
      <c r="BM291" s="2" t="s">
        <v>80</v>
      </c>
      <c r="BN291" s="2" t="s">
        <v>80</v>
      </c>
      <c r="BO291" s="2" t="s">
        <v>80</v>
      </c>
      <c r="BP291" s="2" t="s">
        <v>80</v>
      </c>
    </row>
    <row r="292" spans="1:68" x14ac:dyDescent="0.25">
      <c r="A292">
        <v>291</v>
      </c>
      <c r="B292" s="1">
        <v>43165.154293981483</v>
      </c>
      <c r="C292" s="2" t="s">
        <v>781</v>
      </c>
      <c r="D292" s="3">
        <v>0.27916666666666667</v>
      </c>
      <c r="E292" s="2" t="s">
        <v>69</v>
      </c>
      <c r="F292">
        <v>1</v>
      </c>
      <c r="G292">
        <v>2018</v>
      </c>
      <c r="H292">
        <v>3</v>
      </c>
      <c r="I292">
        <v>6</v>
      </c>
      <c r="J292">
        <v>0</v>
      </c>
      <c r="K292">
        <v>1</v>
      </c>
      <c r="L292">
        <v>2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 s="2" t="s">
        <v>782</v>
      </c>
      <c r="T292" s="2" t="s">
        <v>71</v>
      </c>
      <c r="U292" s="2" t="s">
        <v>705</v>
      </c>
      <c r="V292" s="2" t="s">
        <v>73</v>
      </c>
      <c r="W292">
        <v>1</v>
      </c>
      <c r="X292" s="2" t="s">
        <v>74</v>
      </c>
      <c r="Y292">
        <v>840</v>
      </c>
      <c r="Z292">
        <v>85</v>
      </c>
      <c r="AA292" s="2" t="s">
        <v>783</v>
      </c>
      <c r="AB292" s="2" t="s">
        <v>151</v>
      </c>
      <c r="AC292">
        <v>414001</v>
      </c>
      <c r="AD292" s="2" t="s">
        <v>77</v>
      </c>
      <c r="AE292">
        <v>925</v>
      </c>
      <c r="AF292" s="2" t="s">
        <v>707</v>
      </c>
      <c r="AG292" s="2" t="s">
        <v>708</v>
      </c>
      <c r="AH292">
        <v>13</v>
      </c>
      <c r="AI292">
        <v>1092</v>
      </c>
      <c r="AJ292">
        <v>7308</v>
      </c>
      <c r="AK292" s="2">
        <f>Kaggle_Books_Selling_Records[[#This Row],[Cost Price]]/100</f>
        <v>73.08</v>
      </c>
      <c r="AL292" s="2" t="s">
        <v>80</v>
      </c>
      <c r="AM292" s="2" t="s">
        <v>80</v>
      </c>
      <c r="AN292" s="2" t="s">
        <v>80</v>
      </c>
      <c r="AO292" s="2" t="s">
        <v>80</v>
      </c>
      <c r="AP292" s="2" t="s">
        <v>80</v>
      </c>
      <c r="AQ292" s="2" t="s">
        <v>80</v>
      </c>
      <c r="AR292" s="2" t="s">
        <v>80</v>
      </c>
      <c r="AS292" s="2" t="s">
        <v>80</v>
      </c>
      <c r="AT292" s="2" t="s">
        <v>80</v>
      </c>
      <c r="AU292" s="2" t="s">
        <v>80</v>
      </c>
      <c r="AV292" s="2" t="s">
        <v>80</v>
      </c>
      <c r="AW292" s="2" t="s">
        <v>80</v>
      </c>
      <c r="AX292" s="2" t="s">
        <v>80</v>
      </c>
      <c r="AY292" s="2" t="s">
        <v>80</v>
      </c>
      <c r="AZ292" s="2" t="s">
        <v>80</v>
      </c>
      <c r="BA292" s="2" t="s">
        <v>80</v>
      </c>
      <c r="BB292" s="2" t="s">
        <v>80</v>
      </c>
      <c r="BC292" s="2" t="s">
        <v>80</v>
      </c>
      <c r="BD292" s="2" t="s">
        <v>80</v>
      </c>
      <c r="BE292" s="2" t="s">
        <v>80</v>
      </c>
      <c r="BF292" s="2" t="s">
        <v>80</v>
      </c>
      <c r="BG292" s="2" t="s">
        <v>80</v>
      </c>
      <c r="BH292" s="2" t="s">
        <v>80</v>
      </c>
      <c r="BI292" s="2" t="s">
        <v>80</v>
      </c>
      <c r="BJ292" s="2" t="s">
        <v>80</v>
      </c>
      <c r="BK292" s="2" t="s">
        <v>80</v>
      </c>
      <c r="BL292" s="2" t="s">
        <v>80</v>
      </c>
      <c r="BM292" s="2" t="s">
        <v>80</v>
      </c>
      <c r="BN292" s="2" t="s">
        <v>80</v>
      </c>
      <c r="BO292" s="2" t="s">
        <v>80</v>
      </c>
      <c r="BP292" s="2" t="s">
        <v>80</v>
      </c>
    </row>
    <row r="293" spans="1:68" x14ac:dyDescent="0.25">
      <c r="A293">
        <v>292</v>
      </c>
      <c r="B293" s="1">
        <v>43165.251585648148</v>
      </c>
      <c r="C293" s="2" t="s">
        <v>781</v>
      </c>
      <c r="D293" s="3">
        <v>0.37638888888888888</v>
      </c>
      <c r="E293" s="2" t="s">
        <v>69</v>
      </c>
      <c r="F293">
        <v>1</v>
      </c>
      <c r="G293">
        <v>2018</v>
      </c>
      <c r="H293">
        <v>3</v>
      </c>
      <c r="I293">
        <v>6</v>
      </c>
      <c r="J293">
        <v>0</v>
      </c>
      <c r="K293">
        <v>1</v>
      </c>
      <c r="L293">
        <v>2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 s="2" t="s">
        <v>784</v>
      </c>
      <c r="T293" s="2" t="s">
        <v>83</v>
      </c>
      <c r="U293" s="2" t="s">
        <v>705</v>
      </c>
      <c r="V293" s="2" t="s">
        <v>73</v>
      </c>
      <c r="W293">
        <v>1</v>
      </c>
      <c r="X293" s="2" t="s">
        <v>74</v>
      </c>
      <c r="Y293">
        <v>840</v>
      </c>
      <c r="Z293">
        <v>85</v>
      </c>
      <c r="AA293" s="2" t="s">
        <v>785</v>
      </c>
      <c r="AB293" s="2" t="s">
        <v>312</v>
      </c>
      <c r="AC293">
        <v>722144</v>
      </c>
      <c r="AD293" s="2" t="s">
        <v>77</v>
      </c>
      <c r="AE293">
        <v>925</v>
      </c>
      <c r="AF293" s="2" t="s">
        <v>707</v>
      </c>
      <c r="AG293" s="2" t="s">
        <v>708</v>
      </c>
      <c r="AH293">
        <v>13</v>
      </c>
      <c r="AI293">
        <v>1092</v>
      </c>
      <c r="AJ293">
        <v>7308</v>
      </c>
      <c r="AK293" s="2">
        <f>Kaggle_Books_Selling_Records[[#This Row],[Cost Price]]/100</f>
        <v>73.08</v>
      </c>
      <c r="AL293" s="2" t="s">
        <v>80</v>
      </c>
      <c r="AM293" s="2" t="s">
        <v>80</v>
      </c>
      <c r="AN293" s="2" t="s">
        <v>80</v>
      </c>
      <c r="AO293" s="2" t="s">
        <v>80</v>
      </c>
      <c r="AP293" s="2" t="s">
        <v>80</v>
      </c>
      <c r="AQ293" s="2" t="s">
        <v>80</v>
      </c>
      <c r="AR293" s="2" t="s">
        <v>80</v>
      </c>
      <c r="AS293" s="2" t="s">
        <v>80</v>
      </c>
      <c r="AT293" s="2" t="s">
        <v>80</v>
      </c>
      <c r="AU293" s="2" t="s">
        <v>80</v>
      </c>
      <c r="AV293" s="2" t="s">
        <v>80</v>
      </c>
      <c r="AW293" s="2" t="s">
        <v>80</v>
      </c>
      <c r="AX293" s="2" t="s">
        <v>80</v>
      </c>
      <c r="AY293" s="2" t="s">
        <v>80</v>
      </c>
      <c r="AZ293" s="2" t="s">
        <v>80</v>
      </c>
      <c r="BA293" s="2" t="s">
        <v>80</v>
      </c>
      <c r="BB293" s="2" t="s">
        <v>80</v>
      </c>
      <c r="BC293" s="2" t="s">
        <v>80</v>
      </c>
      <c r="BD293" s="2" t="s">
        <v>80</v>
      </c>
      <c r="BE293" s="2" t="s">
        <v>80</v>
      </c>
      <c r="BF293" s="2" t="s">
        <v>80</v>
      </c>
      <c r="BG293" s="2" t="s">
        <v>80</v>
      </c>
      <c r="BH293" s="2" t="s">
        <v>80</v>
      </c>
      <c r="BI293" s="2" t="s">
        <v>80</v>
      </c>
      <c r="BJ293" s="2" t="s">
        <v>80</v>
      </c>
      <c r="BK293" s="2" t="s">
        <v>80</v>
      </c>
      <c r="BL293" s="2" t="s">
        <v>80</v>
      </c>
      <c r="BM293" s="2" t="s">
        <v>80</v>
      </c>
      <c r="BN293" s="2" t="s">
        <v>80</v>
      </c>
      <c r="BO293" s="2" t="s">
        <v>80</v>
      </c>
      <c r="BP293" s="2" t="s">
        <v>80</v>
      </c>
    </row>
    <row r="294" spans="1:68" x14ac:dyDescent="0.25">
      <c r="A294">
        <v>293</v>
      </c>
      <c r="B294" s="1">
        <v>43165.293749999997</v>
      </c>
      <c r="C294" s="2" t="s">
        <v>781</v>
      </c>
      <c r="D294" s="3">
        <v>0.41875000000000001</v>
      </c>
      <c r="E294" s="2" t="s">
        <v>69</v>
      </c>
      <c r="F294">
        <v>1</v>
      </c>
      <c r="G294">
        <v>2018</v>
      </c>
      <c r="H294">
        <v>3</v>
      </c>
      <c r="I294">
        <v>6</v>
      </c>
      <c r="J294">
        <v>0</v>
      </c>
      <c r="K294">
        <v>1</v>
      </c>
      <c r="L294">
        <v>2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 s="2" t="s">
        <v>786</v>
      </c>
      <c r="T294" s="2" t="s">
        <v>71</v>
      </c>
      <c r="U294" s="2" t="s">
        <v>705</v>
      </c>
      <c r="V294" s="2" t="s">
        <v>73</v>
      </c>
      <c r="W294">
        <v>1</v>
      </c>
      <c r="X294" s="2" t="s">
        <v>74</v>
      </c>
      <c r="Y294">
        <v>840</v>
      </c>
      <c r="Z294">
        <v>85</v>
      </c>
      <c r="AA294" s="2" t="s">
        <v>174</v>
      </c>
      <c r="AB294" s="2" t="s">
        <v>151</v>
      </c>
      <c r="AC294">
        <v>422010</v>
      </c>
      <c r="AD294" s="2" t="s">
        <v>77</v>
      </c>
      <c r="AE294">
        <v>925</v>
      </c>
      <c r="AF294" s="2" t="s">
        <v>707</v>
      </c>
      <c r="AG294" s="2" t="s">
        <v>708</v>
      </c>
      <c r="AH294">
        <v>13</v>
      </c>
      <c r="AI294">
        <v>1092</v>
      </c>
      <c r="AJ294">
        <v>7308</v>
      </c>
      <c r="AK294" s="2">
        <f>Kaggle_Books_Selling_Records[[#This Row],[Cost Price]]/100</f>
        <v>73.08</v>
      </c>
      <c r="AL294" s="2" t="s">
        <v>80</v>
      </c>
      <c r="AM294" s="2" t="s">
        <v>80</v>
      </c>
      <c r="AN294" s="2" t="s">
        <v>80</v>
      </c>
      <c r="AO294" s="2" t="s">
        <v>80</v>
      </c>
      <c r="AP294" s="2" t="s">
        <v>80</v>
      </c>
      <c r="AQ294" s="2" t="s">
        <v>80</v>
      </c>
      <c r="AR294" s="2" t="s">
        <v>80</v>
      </c>
      <c r="AS294" s="2" t="s">
        <v>80</v>
      </c>
      <c r="AT294" s="2" t="s">
        <v>80</v>
      </c>
      <c r="AU294" s="2" t="s">
        <v>80</v>
      </c>
      <c r="AV294" s="2" t="s">
        <v>80</v>
      </c>
      <c r="AW294" s="2" t="s">
        <v>80</v>
      </c>
      <c r="AX294" s="2" t="s">
        <v>80</v>
      </c>
      <c r="AY294" s="2" t="s">
        <v>80</v>
      </c>
      <c r="AZ294" s="2" t="s">
        <v>80</v>
      </c>
      <c r="BA294" s="2" t="s">
        <v>80</v>
      </c>
      <c r="BB294" s="2" t="s">
        <v>80</v>
      </c>
      <c r="BC294" s="2" t="s">
        <v>80</v>
      </c>
      <c r="BD294" s="2" t="s">
        <v>80</v>
      </c>
      <c r="BE294" s="2" t="s">
        <v>80</v>
      </c>
      <c r="BF294" s="2" t="s">
        <v>80</v>
      </c>
      <c r="BG294" s="2" t="s">
        <v>80</v>
      </c>
      <c r="BH294" s="2" t="s">
        <v>80</v>
      </c>
      <c r="BI294" s="2" t="s">
        <v>80</v>
      </c>
      <c r="BJ294" s="2" t="s">
        <v>80</v>
      </c>
      <c r="BK294" s="2" t="s">
        <v>80</v>
      </c>
      <c r="BL294" s="2" t="s">
        <v>80</v>
      </c>
      <c r="BM294" s="2" t="s">
        <v>80</v>
      </c>
      <c r="BN294" s="2" t="s">
        <v>80</v>
      </c>
      <c r="BO294" s="2" t="s">
        <v>80</v>
      </c>
      <c r="BP294" s="2" t="s">
        <v>80</v>
      </c>
    </row>
    <row r="295" spans="1:68" x14ac:dyDescent="0.25">
      <c r="A295">
        <v>294</v>
      </c>
      <c r="B295" s="1">
        <v>43165.45853009259</v>
      </c>
      <c r="C295" s="2" t="s">
        <v>781</v>
      </c>
      <c r="D295" s="3">
        <v>0.58333333333333337</v>
      </c>
      <c r="E295" s="2" t="s">
        <v>69</v>
      </c>
      <c r="F295">
        <v>1</v>
      </c>
      <c r="G295">
        <v>2018</v>
      </c>
      <c r="H295">
        <v>3</v>
      </c>
      <c r="I295">
        <v>6</v>
      </c>
      <c r="J295">
        <v>0</v>
      </c>
      <c r="K295">
        <v>1</v>
      </c>
      <c r="L295">
        <v>2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 s="2" t="s">
        <v>787</v>
      </c>
      <c r="T295" s="2" t="s">
        <v>83</v>
      </c>
      <c r="U295" s="2" t="s">
        <v>788</v>
      </c>
      <c r="V295" s="2" t="s">
        <v>73</v>
      </c>
      <c r="W295">
        <v>1</v>
      </c>
      <c r="X295" s="2" t="s">
        <v>74</v>
      </c>
      <c r="Y295">
        <v>545</v>
      </c>
      <c r="Z295">
        <v>85</v>
      </c>
      <c r="AA295" s="2" t="s">
        <v>789</v>
      </c>
      <c r="AB295" s="2" t="s">
        <v>204</v>
      </c>
      <c r="AC295">
        <v>122503</v>
      </c>
      <c r="AD295" s="2" t="s">
        <v>77</v>
      </c>
      <c r="AE295">
        <v>630</v>
      </c>
      <c r="AF295" s="2" t="s">
        <v>790</v>
      </c>
      <c r="AG295" s="2" t="s">
        <v>688</v>
      </c>
      <c r="AH295">
        <v>13</v>
      </c>
      <c r="AI295">
        <v>7085</v>
      </c>
      <c r="AJ295">
        <v>47415</v>
      </c>
      <c r="AK295" s="2">
        <f>Kaggle_Books_Selling_Records[[#This Row],[Cost Price]]/100</f>
        <v>474.15</v>
      </c>
      <c r="AL295" s="2" t="s">
        <v>80</v>
      </c>
      <c r="AM295" s="2" t="s">
        <v>80</v>
      </c>
      <c r="AN295" s="2" t="s">
        <v>80</v>
      </c>
      <c r="AO295" s="2" t="s">
        <v>80</v>
      </c>
      <c r="AP295" s="2" t="s">
        <v>80</v>
      </c>
      <c r="AQ295" s="2" t="s">
        <v>80</v>
      </c>
      <c r="AR295" s="2" t="s">
        <v>80</v>
      </c>
      <c r="AS295" s="2" t="s">
        <v>80</v>
      </c>
      <c r="AT295" s="2" t="s">
        <v>80</v>
      </c>
      <c r="AU295" s="2" t="s">
        <v>80</v>
      </c>
      <c r="AV295" s="2" t="s">
        <v>80</v>
      </c>
      <c r="AW295" s="2" t="s">
        <v>80</v>
      </c>
      <c r="AX295" s="2" t="s">
        <v>80</v>
      </c>
      <c r="AY295" s="2" t="s">
        <v>80</v>
      </c>
      <c r="AZ295" s="2" t="s">
        <v>80</v>
      </c>
      <c r="BA295" s="2" t="s">
        <v>80</v>
      </c>
      <c r="BB295" s="2" t="s">
        <v>80</v>
      </c>
      <c r="BC295" s="2" t="s">
        <v>80</v>
      </c>
      <c r="BD295" s="2" t="s">
        <v>80</v>
      </c>
      <c r="BE295" s="2" t="s">
        <v>80</v>
      </c>
      <c r="BF295" s="2" t="s">
        <v>80</v>
      </c>
      <c r="BG295" s="2" t="s">
        <v>80</v>
      </c>
      <c r="BH295" s="2" t="s">
        <v>80</v>
      </c>
      <c r="BI295" s="2" t="s">
        <v>80</v>
      </c>
      <c r="BJ295" s="2" t="s">
        <v>80</v>
      </c>
      <c r="BK295" s="2" t="s">
        <v>80</v>
      </c>
      <c r="BL295" s="2" t="s">
        <v>80</v>
      </c>
      <c r="BM295" s="2" t="s">
        <v>80</v>
      </c>
      <c r="BN295" s="2" t="s">
        <v>80</v>
      </c>
      <c r="BO295" s="2" t="s">
        <v>80</v>
      </c>
      <c r="BP295" s="2" t="s">
        <v>80</v>
      </c>
    </row>
    <row r="296" spans="1:68" x14ac:dyDescent="0.25">
      <c r="A296">
        <v>295</v>
      </c>
      <c r="B296" s="1">
        <v>43165.560995370368</v>
      </c>
      <c r="C296" s="2" t="s">
        <v>781</v>
      </c>
      <c r="D296" s="3">
        <v>0.68541666666666667</v>
      </c>
      <c r="E296" s="2" t="s">
        <v>69</v>
      </c>
      <c r="F296">
        <v>1</v>
      </c>
      <c r="G296">
        <v>2018</v>
      </c>
      <c r="H296">
        <v>3</v>
      </c>
      <c r="I296">
        <v>6</v>
      </c>
      <c r="J296">
        <v>0</v>
      </c>
      <c r="K296">
        <v>1</v>
      </c>
      <c r="L296">
        <v>2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 s="2" t="s">
        <v>791</v>
      </c>
      <c r="T296" s="2" t="s">
        <v>83</v>
      </c>
      <c r="U296" s="2" t="s">
        <v>792</v>
      </c>
      <c r="V296" s="2" t="s">
        <v>73</v>
      </c>
      <c r="W296">
        <v>1</v>
      </c>
      <c r="X296" s="2" t="s">
        <v>74</v>
      </c>
      <c r="Y296">
        <v>840</v>
      </c>
      <c r="Z296">
        <v>85</v>
      </c>
      <c r="AA296" s="2" t="s">
        <v>793</v>
      </c>
      <c r="AB296" s="2" t="s">
        <v>151</v>
      </c>
      <c r="AC296">
        <v>424001</v>
      </c>
      <c r="AD296" s="2" t="s">
        <v>77</v>
      </c>
      <c r="AE296">
        <v>925</v>
      </c>
      <c r="AF296" s="2" t="s">
        <v>707</v>
      </c>
      <c r="AG296" s="2" t="s">
        <v>708</v>
      </c>
      <c r="AH296">
        <v>13</v>
      </c>
      <c r="AI296">
        <v>1092</v>
      </c>
      <c r="AJ296">
        <v>7308</v>
      </c>
      <c r="AK296" s="2">
        <f>Kaggle_Books_Selling_Records[[#This Row],[Cost Price]]/100</f>
        <v>73.08</v>
      </c>
      <c r="AL296" s="2" t="s">
        <v>80</v>
      </c>
      <c r="AM296" s="2" t="s">
        <v>80</v>
      </c>
      <c r="AN296" s="2" t="s">
        <v>80</v>
      </c>
      <c r="AO296" s="2" t="s">
        <v>80</v>
      </c>
      <c r="AP296" s="2" t="s">
        <v>80</v>
      </c>
      <c r="AQ296" s="2" t="s">
        <v>80</v>
      </c>
      <c r="AR296" s="2" t="s">
        <v>80</v>
      </c>
      <c r="AS296" s="2" t="s">
        <v>80</v>
      </c>
      <c r="AT296" s="2" t="s">
        <v>80</v>
      </c>
      <c r="AU296" s="2" t="s">
        <v>80</v>
      </c>
      <c r="AV296" s="2" t="s">
        <v>80</v>
      </c>
      <c r="AW296" s="2" t="s">
        <v>80</v>
      </c>
      <c r="AX296" s="2" t="s">
        <v>80</v>
      </c>
      <c r="AY296" s="2" t="s">
        <v>80</v>
      </c>
      <c r="AZ296" s="2" t="s">
        <v>80</v>
      </c>
      <c r="BA296" s="2" t="s">
        <v>80</v>
      </c>
      <c r="BB296" s="2" t="s">
        <v>80</v>
      </c>
      <c r="BC296" s="2" t="s">
        <v>80</v>
      </c>
      <c r="BD296" s="2" t="s">
        <v>80</v>
      </c>
      <c r="BE296" s="2" t="s">
        <v>80</v>
      </c>
      <c r="BF296" s="2" t="s">
        <v>80</v>
      </c>
      <c r="BG296" s="2" t="s">
        <v>80</v>
      </c>
      <c r="BH296" s="2" t="s">
        <v>80</v>
      </c>
      <c r="BI296" s="2" t="s">
        <v>80</v>
      </c>
      <c r="BJ296" s="2" t="s">
        <v>80</v>
      </c>
      <c r="BK296" s="2" t="s">
        <v>80</v>
      </c>
      <c r="BL296" s="2" t="s">
        <v>80</v>
      </c>
      <c r="BM296" s="2" t="s">
        <v>80</v>
      </c>
      <c r="BN296" s="2" t="s">
        <v>80</v>
      </c>
      <c r="BO296" s="2" t="s">
        <v>80</v>
      </c>
      <c r="BP296" s="2" t="s">
        <v>80</v>
      </c>
    </row>
    <row r="297" spans="1:68" x14ac:dyDescent="0.25">
      <c r="A297">
        <v>296</v>
      </c>
      <c r="B297" s="1">
        <v>43165.563460648147</v>
      </c>
      <c r="C297" s="2" t="s">
        <v>781</v>
      </c>
      <c r="D297" s="3">
        <v>0.68819444444444444</v>
      </c>
      <c r="E297" s="2" t="s">
        <v>69</v>
      </c>
      <c r="F297">
        <v>1</v>
      </c>
      <c r="G297">
        <v>2018</v>
      </c>
      <c r="H297">
        <v>3</v>
      </c>
      <c r="I297">
        <v>6</v>
      </c>
      <c r="J297">
        <v>0</v>
      </c>
      <c r="K297">
        <v>1</v>
      </c>
      <c r="L297">
        <v>2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 s="2" t="s">
        <v>794</v>
      </c>
      <c r="T297" s="2" t="s">
        <v>83</v>
      </c>
      <c r="U297" s="2" t="s">
        <v>144</v>
      </c>
      <c r="V297" s="2" t="s">
        <v>73</v>
      </c>
      <c r="W297">
        <v>1</v>
      </c>
      <c r="X297" s="2" t="s">
        <v>74</v>
      </c>
      <c r="Y297">
        <v>645</v>
      </c>
      <c r="Z297">
        <v>85</v>
      </c>
      <c r="AA297" s="2" t="s">
        <v>795</v>
      </c>
      <c r="AB297" s="2" t="s">
        <v>167</v>
      </c>
      <c r="AC297">
        <v>585101</v>
      </c>
      <c r="AD297" s="2" t="s">
        <v>77</v>
      </c>
      <c r="AE297">
        <v>730</v>
      </c>
      <c r="AF297" s="2" t="s">
        <v>146</v>
      </c>
      <c r="AG297" s="2" t="s">
        <v>147</v>
      </c>
      <c r="AH297">
        <v>13</v>
      </c>
      <c r="AI297">
        <v>8385</v>
      </c>
      <c r="AJ297">
        <v>56115</v>
      </c>
      <c r="AK297" s="2">
        <f>Kaggle_Books_Selling_Records[[#This Row],[Cost Price]]/100</f>
        <v>561.15</v>
      </c>
      <c r="AL297" s="2" t="s">
        <v>80</v>
      </c>
      <c r="AM297" s="2" t="s">
        <v>80</v>
      </c>
      <c r="AN297" s="2" t="s">
        <v>80</v>
      </c>
      <c r="AO297" s="2" t="s">
        <v>80</v>
      </c>
      <c r="AP297" s="2" t="s">
        <v>80</v>
      </c>
      <c r="AQ297" s="2" t="s">
        <v>80</v>
      </c>
      <c r="AR297" s="2" t="s">
        <v>80</v>
      </c>
      <c r="AS297" s="2" t="s">
        <v>80</v>
      </c>
      <c r="AT297" s="2" t="s">
        <v>80</v>
      </c>
      <c r="AU297" s="2" t="s">
        <v>80</v>
      </c>
      <c r="AV297" s="2" t="s">
        <v>80</v>
      </c>
      <c r="AW297" s="2" t="s">
        <v>80</v>
      </c>
      <c r="AX297" s="2" t="s">
        <v>80</v>
      </c>
      <c r="AY297" s="2" t="s">
        <v>80</v>
      </c>
      <c r="AZ297" s="2" t="s">
        <v>80</v>
      </c>
      <c r="BA297" s="2" t="s">
        <v>80</v>
      </c>
      <c r="BB297" s="2" t="s">
        <v>80</v>
      </c>
      <c r="BC297" s="2" t="s">
        <v>80</v>
      </c>
      <c r="BD297" s="2" t="s">
        <v>80</v>
      </c>
      <c r="BE297" s="2" t="s">
        <v>80</v>
      </c>
      <c r="BF297" s="2" t="s">
        <v>80</v>
      </c>
      <c r="BG297" s="2" t="s">
        <v>80</v>
      </c>
      <c r="BH297" s="2" t="s">
        <v>80</v>
      </c>
      <c r="BI297" s="2" t="s">
        <v>80</v>
      </c>
      <c r="BJ297" s="2" t="s">
        <v>80</v>
      </c>
      <c r="BK297" s="2" t="s">
        <v>80</v>
      </c>
      <c r="BL297" s="2" t="s">
        <v>80</v>
      </c>
      <c r="BM297" s="2" t="s">
        <v>80</v>
      </c>
      <c r="BN297" s="2" t="s">
        <v>80</v>
      </c>
      <c r="BO297" s="2" t="s">
        <v>80</v>
      </c>
      <c r="BP297" s="2" t="s">
        <v>80</v>
      </c>
    </row>
    <row r="298" spans="1:68" x14ac:dyDescent="0.25">
      <c r="A298">
        <v>297</v>
      </c>
      <c r="B298" s="1">
        <v>43165.975902777776</v>
      </c>
      <c r="C298" s="2" t="s">
        <v>796</v>
      </c>
      <c r="D298" s="3">
        <v>0.10069444444444445</v>
      </c>
      <c r="E298" s="2" t="s">
        <v>69</v>
      </c>
      <c r="F298">
        <v>1</v>
      </c>
      <c r="G298">
        <v>2018</v>
      </c>
      <c r="H298">
        <v>3</v>
      </c>
      <c r="I298">
        <v>7</v>
      </c>
      <c r="J298">
        <v>0</v>
      </c>
      <c r="K298">
        <v>0</v>
      </c>
      <c r="L298">
        <v>3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 s="2" t="s">
        <v>797</v>
      </c>
      <c r="T298" s="2" t="s">
        <v>71</v>
      </c>
      <c r="U298" s="2" t="s">
        <v>792</v>
      </c>
      <c r="V298" s="2" t="s">
        <v>73</v>
      </c>
      <c r="W298">
        <v>1</v>
      </c>
      <c r="X298" s="2" t="s">
        <v>74</v>
      </c>
      <c r="Y298">
        <v>840</v>
      </c>
      <c r="Z298">
        <v>85</v>
      </c>
      <c r="AA298" s="2" t="s">
        <v>798</v>
      </c>
      <c r="AB298" s="2" t="s">
        <v>312</v>
      </c>
      <c r="AC298">
        <v>700156</v>
      </c>
      <c r="AD298" s="2" t="s">
        <v>77</v>
      </c>
      <c r="AE298">
        <v>925</v>
      </c>
      <c r="AF298" s="2" t="s">
        <v>707</v>
      </c>
      <c r="AG298" s="2" t="s">
        <v>708</v>
      </c>
      <c r="AH298">
        <v>13</v>
      </c>
      <c r="AI298">
        <v>1092</v>
      </c>
      <c r="AJ298">
        <v>7308</v>
      </c>
      <c r="AK298" s="2">
        <f>Kaggle_Books_Selling_Records[[#This Row],[Cost Price]]/100</f>
        <v>73.08</v>
      </c>
      <c r="AL298" s="2" t="s">
        <v>80</v>
      </c>
      <c r="AM298" s="2" t="s">
        <v>80</v>
      </c>
      <c r="AN298" s="2" t="s">
        <v>80</v>
      </c>
      <c r="AO298" s="2" t="s">
        <v>80</v>
      </c>
      <c r="AP298" s="2" t="s">
        <v>80</v>
      </c>
      <c r="AQ298" s="2" t="s">
        <v>80</v>
      </c>
      <c r="AR298" s="2" t="s">
        <v>80</v>
      </c>
      <c r="AS298" s="2" t="s">
        <v>80</v>
      </c>
      <c r="AT298" s="2" t="s">
        <v>80</v>
      </c>
      <c r="AU298" s="2" t="s">
        <v>80</v>
      </c>
      <c r="AV298" s="2" t="s">
        <v>80</v>
      </c>
      <c r="AW298" s="2" t="s">
        <v>80</v>
      </c>
      <c r="AX298" s="2" t="s">
        <v>80</v>
      </c>
      <c r="AY298" s="2" t="s">
        <v>80</v>
      </c>
      <c r="AZ298" s="2" t="s">
        <v>80</v>
      </c>
      <c r="BA298" s="2" t="s">
        <v>80</v>
      </c>
      <c r="BB298" s="2" t="s">
        <v>80</v>
      </c>
      <c r="BC298" s="2" t="s">
        <v>80</v>
      </c>
      <c r="BD298" s="2" t="s">
        <v>80</v>
      </c>
      <c r="BE298" s="2" t="s">
        <v>80</v>
      </c>
      <c r="BF298" s="2" t="s">
        <v>80</v>
      </c>
      <c r="BG298" s="2" t="s">
        <v>80</v>
      </c>
      <c r="BH298" s="2" t="s">
        <v>80</v>
      </c>
      <c r="BI298" s="2" t="s">
        <v>80</v>
      </c>
      <c r="BJ298" s="2" t="s">
        <v>80</v>
      </c>
      <c r="BK298" s="2" t="s">
        <v>80</v>
      </c>
      <c r="BL298" s="2" t="s">
        <v>80</v>
      </c>
      <c r="BM298" s="2" t="s">
        <v>80</v>
      </c>
      <c r="BN298" s="2" t="s">
        <v>80</v>
      </c>
      <c r="BO298" s="2" t="s">
        <v>80</v>
      </c>
      <c r="BP298" s="2" t="s">
        <v>80</v>
      </c>
    </row>
    <row r="299" spans="1:68" x14ac:dyDescent="0.25">
      <c r="A299">
        <v>298</v>
      </c>
      <c r="B299" s="1">
        <v>43166.108831018515</v>
      </c>
      <c r="C299" s="2" t="s">
        <v>796</v>
      </c>
      <c r="D299" s="3">
        <v>0.23333333333333334</v>
      </c>
      <c r="E299" s="2" t="s">
        <v>69</v>
      </c>
      <c r="F299">
        <v>1</v>
      </c>
      <c r="G299">
        <v>2018</v>
      </c>
      <c r="H299">
        <v>3</v>
      </c>
      <c r="I299">
        <v>7</v>
      </c>
      <c r="J299">
        <v>0</v>
      </c>
      <c r="K299">
        <v>0</v>
      </c>
      <c r="L299">
        <v>3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 s="2" t="s">
        <v>799</v>
      </c>
      <c r="T299" s="2" t="s">
        <v>83</v>
      </c>
      <c r="U299" s="2" t="s">
        <v>792</v>
      </c>
      <c r="V299" s="2" t="s">
        <v>73</v>
      </c>
      <c r="W299">
        <v>1</v>
      </c>
      <c r="X299" s="2" t="s">
        <v>74</v>
      </c>
      <c r="Y299">
        <v>840</v>
      </c>
      <c r="Z299">
        <v>85</v>
      </c>
      <c r="AA299" s="2" t="s">
        <v>642</v>
      </c>
      <c r="AB299" s="2" t="s">
        <v>151</v>
      </c>
      <c r="AC299">
        <v>425001</v>
      </c>
      <c r="AD299" s="2" t="s">
        <v>77</v>
      </c>
      <c r="AE299">
        <v>925</v>
      </c>
      <c r="AF299" s="2" t="s">
        <v>707</v>
      </c>
      <c r="AG299" s="2" t="s">
        <v>708</v>
      </c>
      <c r="AH299">
        <v>13</v>
      </c>
      <c r="AI299">
        <v>1092</v>
      </c>
      <c r="AJ299">
        <v>7308</v>
      </c>
      <c r="AK299" s="2">
        <f>Kaggle_Books_Selling_Records[[#This Row],[Cost Price]]/100</f>
        <v>73.08</v>
      </c>
      <c r="AL299" s="2" t="s">
        <v>80</v>
      </c>
      <c r="AM299" s="2" t="s">
        <v>80</v>
      </c>
      <c r="AN299" s="2" t="s">
        <v>80</v>
      </c>
      <c r="AO299" s="2" t="s">
        <v>80</v>
      </c>
      <c r="AP299" s="2" t="s">
        <v>80</v>
      </c>
      <c r="AQ299" s="2" t="s">
        <v>80</v>
      </c>
      <c r="AR299" s="2" t="s">
        <v>80</v>
      </c>
      <c r="AS299" s="2" t="s">
        <v>80</v>
      </c>
      <c r="AT299" s="2" t="s">
        <v>80</v>
      </c>
      <c r="AU299" s="2" t="s">
        <v>80</v>
      </c>
      <c r="AV299" s="2" t="s">
        <v>80</v>
      </c>
      <c r="AW299" s="2" t="s">
        <v>80</v>
      </c>
      <c r="AX299" s="2" t="s">
        <v>80</v>
      </c>
      <c r="AY299" s="2" t="s">
        <v>80</v>
      </c>
      <c r="AZ299" s="2" t="s">
        <v>80</v>
      </c>
      <c r="BA299" s="2" t="s">
        <v>80</v>
      </c>
      <c r="BB299" s="2" t="s">
        <v>80</v>
      </c>
      <c r="BC299" s="2" t="s">
        <v>80</v>
      </c>
      <c r="BD299" s="2" t="s">
        <v>80</v>
      </c>
      <c r="BE299" s="2" t="s">
        <v>80</v>
      </c>
      <c r="BF299" s="2" t="s">
        <v>80</v>
      </c>
      <c r="BG299" s="2" t="s">
        <v>80</v>
      </c>
      <c r="BH299" s="2" t="s">
        <v>80</v>
      </c>
      <c r="BI299" s="2" t="s">
        <v>80</v>
      </c>
      <c r="BJ299" s="2" t="s">
        <v>80</v>
      </c>
      <c r="BK299" s="2" t="s">
        <v>80</v>
      </c>
      <c r="BL299" s="2" t="s">
        <v>80</v>
      </c>
      <c r="BM299" s="2" t="s">
        <v>80</v>
      </c>
      <c r="BN299" s="2" t="s">
        <v>80</v>
      </c>
      <c r="BO299" s="2" t="s">
        <v>80</v>
      </c>
      <c r="BP299" s="2" t="s">
        <v>80</v>
      </c>
    </row>
    <row r="300" spans="1:68" x14ac:dyDescent="0.25">
      <c r="A300">
        <v>299</v>
      </c>
      <c r="B300" s="1">
        <v>43166.147986111115</v>
      </c>
      <c r="C300" s="2" t="s">
        <v>796</v>
      </c>
      <c r="D300" s="3">
        <v>0.27291666666666664</v>
      </c>
      <c r="E300" s="2" t="s">
        <v>69</v>
      </c>
      <c r="F300">
        <v>1</v>
      </c>
      <c r="G300">
        <v>2018</v>
      </c>
      <c r="H300">
        <v>3</v>
      </c>
      <c r="I300">
        <v>7</v>
      </c>
      <c r="J300">
        <v>0</v>
      </c>
      <c r="K300">
        <v>0</v>
      </c>
      <c r="L300">
        <v>3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1</v>
      </c>
      <c r="S300" s="2" t="s">
        <v>800</v>
      </c>
      <c r="T300" s="2" t="s">
        <v>71</v>
      </c>
      <c r="U300" s="2" t="s">
        <v>792</v>
      </c>
      <c r="V300" s="2" t="s">
        <v>73</v>
      </c>
      <c r="W300">
        <v>1</v>
      </c>
      <c r="X300" s="2" t="s">
        <v>74</v>
      </c>
      <c r="Y300">
        <v>840</v>
      </c>
      <c r="Z300">
        <v>85</v>
      </c>
      <c r="AA300" s="2" t="s">
        <v>801</v>
      </c>
      <c r="AB300" s="2" t="s">
        <v>151</v>
      </c>
      <c r="AC300">
        <v>440030</v>
      </c>
      <c r="AD300" s="2" t="s">
        <v>77</v>
      </c>
      <c r="AE300">
        <v>925</v>
      </c>
      <c r="AF300" s="2" t="s">
        <v>707</v>
      </c>
      <c r="AG300" s="2" t="s">
        <v>708</v>
      </c>
      <c r="AH300">
        <v>13</v>
      </c>
      <c r="AI300">
        <v>1092</v>
      </c>
      <c r="AJ300">
        <v>7308</v>
      </c>
      <c r="AK300" s="2">
        <f>Kaggle_Books_Selling_Records[[#This Row],[Cost Price]]/100</f>
        <v>73.08</v>
      </c>
      <c r="AL300" s="2" t="s">
        <v>80</v>
      </c>
      <c r="AM300" s="2" t="s">
        <v>80</v>
      </c>
      <c r="AN300" s="2" t="s">
        <v>80</v>
      </c>
      <c r="AO300" s="2" t="s">
        <v>80</v>
      </c>
      <c r="AP300" s="2" t="s">
        <v>80</v>
      </c>
      <c r="AQ300" s="2" t="s">
        <v>80</v>
      </c>
      <c r="AR300" s="2" t="s">
        <v>80</v>
      </c>
      <c r="AS300" s="2" t="s">
        <v>80</v>
      </c>
      <c r="AT300" s="2" t="s">
        <v>80</v>
      </c>
      <c r="AU300" s="2" t="s">
        <v>80</v>
      </c>
      <c r="AV300" s="2" t="s">
        <v>80</v>
      </c>
      <c r="AW300" s="2" t="s">
        <v>80</v>
      </c>
      <c r="AX300" s="2" t="s">
        <v>80</v>
      </c>
      <c r="AY300" s="2" t="s">
        <v>80</v>
      </c>
      <c r="AZ300" s="2" t="s">
        <v>80</v>
      </c>
      <c r="BA300" s="2" t="s">
        <v>80</v>
      </c>
      <c r="BB300" s="2" t="s">
        <v>80</v>
      </c>
      <c r="BC300" s="2" t="s">
        <v>80</v>
      </c>
      <c r="BD300" s="2" t="s">
        <v>80</v>
      </c>
      <c r="BE300" s="2" t="s">
        <v>80</v>
      </c>
      <c r="BF300" s="2" t="s">
        <v>80</v>
      </c>
      <c r="BG300" s="2" t="s">
        <v>80</v>
      </c>
      <c r="BH300" s="2" t="s">
        <v>80</v>
      </c>
      <c r="BI300" s="2" t="s">
        <v>80</v>
      </c>
      <c r="BJ300" s="2" t="s">
        <v>80</v>
      </c>
      <c r="BK300" s="2" t="s">
        <v>80</v>
      </c>
      <c r="BL300" s="2" t="s">
        <v>80</v>
      </c>
      <c r="BM300" s="2" t="s">
        <v>80</v>
      </c>
      <c r="BN300" s="2" t="s">
        <v>80</v>
      </c>
      <c r="BO300" s="2" t="s">
        <v>80</v>
      </c>
      <c r="BP300" s="2" t="s">
        <v>80</v>
      </c>
    </row>
    <row r="301" spans="1:68" x14ac:dyDescent="0.25">
      <c r="A301">
        <v>300</v>
      </c>
      <c r="B301" s="1">
        <v>43166.249918981484</v>
      </c>
      <c r="C301" s="2" t="s">
        <v>796</v>
      </c>
      <c r="D301" s="3">
        <v>0.37430555555555556</v>
      </c>
      <c r="E301" s="2" t="s">
        <v>69</v>
      </c>
      <c r="F301">
        <v>1</v>
      </c>
      <c r="G301">
        <v>2018</v>
      </c>
      <c r="H301">
        <v>3</v>
      </c>
      <c r="I301">
        <v>7</v>
      </c>
      <c r="J301">
        <v>0</v>
      </c>
      <c r="K301">
        <v>0</v>
      </c>
      <c r="L301">
        <v>3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 s="2" t="s">
        <v>802</v>
      </c>
      <c r="T301" s="2" t="s">
        <v>71</v>
      </c>
      <c r="U301" s="2" t="s">
        <v>792</v>
      </c>
      <c r="V301" s="2" t="s">
        <v>73</v>
      </c>
      <c r="W301">
        <v>1</v>
      </c>
      <c r="X301" s="2" t="s">
        <v>74</v>
      </c>
      <c r="Y301">
        <v>840</v>
      </c>
      <c r="Z301">
        <v>85</v>
      </c>
      <c r="AA301" s="2" t="s">
        <v>301</v>
      </c>
      <c r="AB301" s="2" t="s">
        <v>151</v>
      </c>
      <c r="AC301">
        <v>412207</v>
      </c>
      <c r="AD301" s="2" t="s">
        <v>77</v>
      </c>
      <c r="AE301">
        <v>925</v>
      </c>
      <c r="AF301" s="2" t="s">
        <v>707</v>
      </c>
      <c r="AG301" s="2" t="s">
        <v>708</v>
      </c>
      <c r="AH301">
        <v>13</v>
      </c>
      <c r="AI301">
        <v>1092</v>
      </c>
      <c r="AJ301">
        <v>7308</v>
      </c>
      <c r="AK301" s="2">
        <f>Kaggle_Books_Selling_Records[[#This Row],[Cost Price]]/100</f>
        <v>73.08</v>
      </c>
      <c r="AL301" s="2" t="s">
        <v>80</v>
      </c>
      <c r="AM301" s="2" t="s">
        <v>80</v>
      </c>
      <c r="AN301" s="2" t="s">
        <v>80</v>
      </c>
      <c r="AO301" s="2" t="s">
        <v>80</v>
      </c>
      <c r="AP301" s="2" t="s">
        <v>80</v>
      </c>
      <c r="AQ301" s="2" t="s">
        <v>80</v>
      </c>
      <c r="AR301" s="2" t="s">
        <v>80</v>
      </c>
      <c r="AS301" s="2" t="s">
        <v>80</v>
      </c>
      <c r="AT301" s="2" t="s">
        <v>80</v>
      </c>
      <c r="AU301" s="2" t="s">
        <v>80</v>
      </c>
      <c r="AV301" s="2" t="s">
        <v>80</v>
      </c>
      <c r="AW301" s="2" t="s">
        <v>80</v>
      </c>
      <c r="AX301" s="2" t="s">
        <v>80</v>
      </c>
      <c r="AY301" s="2" t="s">
        <v>80</v>
      </c>
      <c r="AZ301" s="2" t="s">
        <v>80</v>
      </c>
      <c r="BA301" s="2" t="s">
        <v>80</v>
      </c>
      <c r="BB301" s="2" t="s">
        <v>80</v>
      </c>
      <c r="BC301" s="2" t="s">
        <v>80</v>
      </c>
      <c r="BD301" s="2" t="s">
        <v>80</v>
      </c>
      <c r="BE301" s="2" t="s">
        <v>80</v>
      </c>
      <c r="BF301" s="2" t="s">
        <v>80</v>
      </c>
      <c r="BG301" s="2" t="s">
        <v>80</v>
      </c>
      <c r="BH301" s="2" t="s">
        <v>80</v>
      </c>
      <c r="BI301" s="2" t="s">
        <v>80</v>
      </c>
      <c r="BJ301" s="2" t="s">
        <v>80</v>
      </c>
      <c r="BK301" s="2" t="s">
        <v>80</v>
      </c>
      <c r="BL301" s="2" t="s">
        <v>80</v>
      </c>
      <c r="BM301" s="2" t="s">
        <v>80</v>
      </c>
      <c r="BN301" s="2" t="s">
        <v>80</v>
      </c>
      <c r="BO301" s="2" t="s">
        <v>80</v>
      </c>
      <c r="BP301" s="2" t="s">
        <v>80</v>
      </c>
    </row>
    <row r="302" spans="1:68" x14ac:dyDescent="0.25">
      <c r="A302">
        <v>301</v>
      </c>
      <c r="B302" s="1">
        <v>43166.2731712963</v>
      </c>
      <c r="C302" s="2" t="s">
        <v>796</v>
      </c>
      <c r="D302" s="3">
        <v>0.39791666666666664</v>
      </c>
      <c r="E302" s="2" t="s">
        <v>69</v>
      </c>
      <c r="F302">
        <v>1</v>
      </c>
      <c r="G302">
        <v>2018</v>
      </c>
      <c r="H302">
        <v>3</v>
      </c>
      <c r="I302">
        <v>7</v>
      </c>
      <c r="J302">
        <v>0</v>
      </c>
      <c r="K302">
        <v>0</v>
      </c>
      <c r="L302">
        <v>3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1</v>
      </c>
      <c r="S302" s="2" t="s">
        <v>803</v>
      </c>
      <c r="T302" s="2" t="s">
        <v>71</v>
      </c>
      <c r="U302" s="2" t="s">
        <v>792</v>
      </c>
      <c r="V302" s="2" t="s">
        <v>73</v>
      </c>
      <c r="W302">
        <v>1</v>
      </c>
      <c r="X302" s="2" t="s">
        <v>74</v>
      </c>
      <c r="Y302">
        <v>840</v>
      </c>
      <c r="Z302">
        <v>85</v>
      </c>
      <c r="AA302" s="2" t="s">
        <v>804</v>
      </c>
      <c r="AB302" s="2" t="s">
        <v>489</v>
      </c>
      <c r="AC302">
        <v>522601</v>
      </c>
      <c r="AD302" s="2" t="s">
        <v>77</v>
      </c>
      <c r="AE302">
        <v>925</v>
      </c>
      <c r="AF302" s="2" t="s">
        <v>707</v>
      </c>
      <c r="AG302" s="2" t="s">
        <v>708</v>
      </c>
      <c r="AH302">
        <v>13</v>
      </c>
      <c r="AI302">
        <v>1092</v>
      </c>
      <c r="AJ302">
        <v>7308</v>
      </c>
      <c r="AK302" s="2">
        <f>Kaggle_Books_Selling_Records[[#This Row],[Cost Price]]/100</f>
        <v>73.08</v>
      </c>
      <c r="AL302" s="2" t="s">
        <v>80</v>
      </c>
      <c r="AM302" s="2" t="s">
        <v>80</v>
      </c>
      <c r="AN302" s="2" t="s">
        <v>80</v>
      </c>
      <c r="AO302" s="2" t="s">
        <v>80</v>
      </c>
      <c r="AP302" s="2" t="s">
        <v>80</v>
      </c>
      <c r="AQ302" s="2" t="s">
        <v>80</v>
      </c>
      <c r="AR302" s="2" t="s">
        <v>80</v>
      </c>
      <c r="AS302" s="2" t="s">
        <v>80</v>
      </c>
      <c r="AT302" s="2" t="s">
        <v>80</v>
      </c>
      <c r="AU302" s="2" t="s">
        <v>80</v>
      </c>
      <c r="AV302" s="2" t="s">
        <v>80</v>
      </c>
      <c r="AW302" s="2" t="s">
        <v>80</v>
      </c>
      <c r="AX302" s="2" t="s">
        <v>80</v>
      </c>
      <c r="AY302" s="2" t="s">
        <v>80</v>
      </c>
      <c r="AZ302" s="2" t="s">
        <v>80</v>
      </c>
      <c r="BA302" s="2" t="s">
        <v>80</v>
      </c>
      <c r="BB302" s="2" t="s">
        <v>80</v>
      </c>
      <c r="BC302" s="2" t="s">
        <v>80</v>
      </c>
      <c r="BD302" s="2" t="s">
        <v>80</v>
      </c>
      <c r="BE302" s="2" t="s">
        <v>80</v>
      </c>
      <c r="BF302" s="2" t="s">
        <v>80</v>
      </c>
      <c r="BG302" s="2" t="s">
        <v>80</v>
      </c>
      <c r="BH302" s="2" t="s">
        <v>80</v>
      </c>
      <c r="BI302" s="2" t="s">
        <v>80</v>
      </c>
      <c r="BJ302" s="2" t="s">
        <v>80</v>
      </c>
      <c r="BK302" s="2" t="s">
        <v>80</v>
      </c>
      <c r="BL302" s="2" t="s">
        <v>80</v>
      </c>
      <c r="BM302" s="2" t="s">
        <v>80</v>
      </c>
      <c r="BN302" s="2" t="s">
        <v>80</v>
      </c>
      <c r="BO302" s="2" t="s">
        <v>80</v>
      </c>
      <c r="BP302" s="2" t="s">
        <v>80</v>
      </c>
    </row>
    <row r="303" spans="1:68" x14ac:dyDescent="0.25">
      <c r="A303">
        <v>302</v>
      </c>
      <c r="B303" s="1">
        <v>43166.292060185187</v>
      </c>
      <c r="C303" s="2" t="s">
        <v>796</v>
      </c>
      <c r="D303" s="3">
        <v>0.41666666666666669</v>
      </c>
      <c r="E303" s="2" t="s">
        <v>69</v>
      </c>
      <c r="F303">
        <v>1</v>
      </c>
      <c r="G303">
        <v>2018</v>
      </c>
      <c r="H303">
        <v>3</v>
      </c>
      <c r="I303">
        <v>7</v>
      </c>
      <c r="J303">
        <v>0</v>
      </c>
      <c r="K303">
        <v>0</v>
      </c>
      <c r="L303">
        <v>3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 s="2" t="s">
        <v>805</v>
      </c>
      <c r="T303" s="2" t="s">
        <v>71</v>
      </c>
      <c r="U303" s="2" t="s">
        <v>497</v>
      </c>
      <c r="V303" s="2" t="s">
        <v>73</v>
      </c>
      <c r="W303">
        <v>1</v>
      </c>
      <c r="X303" s="2" t="s">
        <v>74</v>
      </c>
      <c r="Y303">
        <v>385</v>
      </c>
      <c r="Z303">
        <v>85</v>
      </c>
      <c r="AA303" s="2" t="s">
        <v>360</v>
      </c>
      <c r="AB303" s="2" t="s">
        <v>360</v>
      </c>
      <c r="AC303">
        <v>160015</v>
      </c>
      <c r="AD303" s="2" t="s">
        <v>77</v>
      </c>
      <c r="AE303">
        <v>470</v>
      </c>
      <c r="AF303" s="2" t="s">
        <v>498</v>
      </c>
      <c r="AG303" s="2" t="s">
        <v>499</v>
      </c>
      <c r="AH303">
        <v>13</v>
      </c>
      <c r="AI303">
        <v>5005</v>
      </c>
      <c r="AJ303">
        <v>33495</v>
      </c>
      <c r="AK303" s="2">
        <f>Kaggle_Books_Selling_Records[[#This Row],[Cost Price]]/100</f>
        <v>334.95</v>
      </c>
      <c r="AL303" s="2" t="s">
        <v>80</v>
      </c>
      <c r="AM303" s="2" t="s">
        <v>80</v>
      </c>
      <c r="AN303" s="2" t="s">
        <v>80</v>
      </c>
      <c r="AO303" s="2" t="s">
        <v>80</v>
      </c>
      <c r="AP303" s="2" t="s">
        <v>80</v>
      </c>
      <c r="AQ303" s="2" t="s">
        <v>80</v>
      </c>
      <c r="AR303" s="2" t="s">
        <v>80</v>
      </c>
      <c r="AS303" s="2" t="s">
        <v>80</v>
      </c>
      <c r="AT303" s="2" t="s">
        <v>80</v>
      </c>
      <c r="AU303" s="2" t="s">
        <v>80</v>
      </c>
      <c r="AV303" s="2" t="s">
        <v>80</v>
      </c>
      <c r="AW303" s="2" t="s">
        <v>80</v>
      </c>
      <c r="AX303" s="2" t="s">
        <v>80</v>
      </c>
      <c r="AY303" s="2" t="s">
        <v>80</v>
      </c>
      <c r="AZ303" s="2" t="s">
        <v>80</v>
      </c>
      <c r="BA303" s="2" t="s">
        <v>80</v>
      </c>
      <c r="BB303" s="2" t="s">
        <v>80</v>
      </c>
      <c r="BC303" s="2" t="s">
        <v>80</v>
      </c>
      <c r="BD303" s="2" t="s">
        <v>80</v>
      </c>
      <c r="BE303" s="2" t="s">
        <v>80</v>
      </c>
      <c r="BF303" s="2" t="s">
        <v>80</v>
      </c>
      <c r="BG303" s="2" t="s">
        <v>80</v>
      </c>
      <c r="BH303" s="2" t="s">
        <v>80</v>
      </c>
      <c r="BI303" s="2" t="s">
        <v>80</v>
      </c>
      <c r="BJ303" s="2" t="s">
        <v>80</v>
      </c>
      <c r="BK303" s="2" t="s">
        <v>80</v>
      </c>
      <c r="BL303" s="2" t="s">
        <v>80</v>
      </c>
      <c r="BM303" s="2" t="s">
        <v>80</v>
      </c>
      <c r="BN303" s="2" t="s">
        <v>80</v>
      </c>
      <c r="BO303" s="2" t="s">
        <v>80</v>
      </c>
      <c r="BP303" s="2" t="s">
        <v>80</v>
      </c>
    </row>
    <row r="304" spans="1:68" x14ac:dyDescent="0.25">
      <c r="A304">
        <v>303</v>
      </c>
      <c r="B304" s="1">
        <v>43166.305196759262</v>
      </c>
      <c r="C304" s="2" t="s">
        <v>796</v>
      </c>
      <c r="D304" s="3">
        <v>0.42986111111111114</v>
      </c>
      <c r="E304" s="2" t="s">
        <v>69</v>
      </c>
      <c r="F304">
        <v>1</v>
      </c>
      <c r="G304">
        <v>2018</v>
      </c>
      <c r="H304">
        <v>3</v>
      </c>
      <c r="I304">
        <v>7</v>
      </c>
      <c r="J304">
        <v>0</v>
      </c>
      <c r="K304">
        <v>0</v>
      </c>
      <c r="L304">
        <v>3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 s="2" t="s">
        <v>806</v>
      </c>
      <c r="T304" s="2" t="s">
        <v>83</v>
      </c>
      <c r="U304" s="2" t="s">
        <v>468</v>
      </c>
      <c r="V304" s="2" t="s">
        <v>73</v>
      </c>
      <c r="W304">
        <v>1</v>
      </c>
      <c r="X304" s="2" t="s">
        <v>74</v>
      </c>
      <c r="Y304">
        <v>576</v>
      </c>
      <c r="Z304">
        <v>85</v>
      </c>
      <c r="AA304" s="2" t="s">
        <v>807</v>
      </c>
      <c r="AB304" s="2" t="s">
        <v>151</v>
      </c>
      <c r="AC304">
        <v>424001</v>
      </c>
      <c r="AD304" s="2" t="s">
        <v>87</v>
      </c>
      <c r="AE304">
        <v>661</v>
      </c>
      <c r="AF304" s="2" t="s">
        <v>469</v>
      </c>
      <c r="AG304" s="2" t="s">
        <v>470</v>
      </c>
      <c r="AH304">
        <v>17</v>
      </c>
      <c r="AI304">
        <v>9792</v>
      </c>
      <c r="AJ304">
        <v>47808</v>
      </c>
      <c r="AK304" s="2">
        <f>Kaggle_Books_Selling_Records[[#This Row],[Cost Price]]/100</f>
        <v>478.08</v>
      </c>
      <c r="AL304" s="2" t="s">
        <v>80</v>
      </c>
      <c r="AM304" s="2" t="s">
        <v>80</v>
      </c>
      <c r="AN304" s="2" t="s">
        <v>80</v>
      </c>
      <c r="AO304" s="2" t="s">
        <v>80</v>
      </c>
      <c r="AP304" s="2" t="s">
        <v>80</v>
      </c>
      <c r="AQ304" s="2" t="s">
        <v>80</v>
      </c>
      <c r="AR304" s="2" t="s">
        <v>80</v>
      </c>
      <c r="AS304" s="2" t="s">
        <v>80</v>
      </c>
      <c r="AT304" s="2" t="s">
        <v>80</v>
      </c>
      <c r="AU304" s="2" t="s">
        <v>80</v>
      </c>
      <c r="AV304" s="2" t="s">
        <v>80</v>
      </c>
      <c r="AW304" s="2" t="s">
        <v>80</v>
      </c>
      <c r="AX304" s="2" t="s">
        <v>80</v>
      </c>
      <c r="AY304" s="2" t="s">
        <v>80</v>
      </c>
      <c r="AZ304" s="2" t="s">
        <v>80</v>
      </c>
      <c r="BA304" s="2" t="s">
        <v>80</v>
      </c>
      <c r="BB304" s="2" t="s">
        <v>80</v>
      </c>
      <c r="BC304" s="2" t="s">
        <v>80</v>
      </c>
      <c r="BD304" s="2" t="s">
        <v>80</v>
      </c>
      <c r="BE304" s="2" t="s">
        <v>80</v>
      </c>
      <c r="BF304" s="2" t="s">
        <v>80</v>
      </c>
      <c r="BG304" s="2" t="s">
        <v>80</v>
      </c>
      <c r="BH304" s="2" t="s">
        <v>80</v>
      </c>
      <c r="BI304" s="2" t="s">
        <v>80</v>
      </c>
      <c r="BJ304" s="2" t="s">
        <v>80</v>
      </c>
      <c r="BK304" s="2" t="s">
        <v>80</v>
      </c>
      <c r="BL304" s="2" t="s">
        <v>80</v>
      </c>
      <c r="BM304" s="2" t="s">
        <v>80</v>
      </c>
      <c r="BN304" s="2" t="s">
        <v>80</v>
      </c>
      <c r="BO304" s="2" t="s">
        <v>80</v>
      </c>
      <c r="BP304" s="2" t="s">
        <v>80</v>
      </c>
    </row>
    <row r="305" spans="1:68" x14ac:dyDescent="0.25">
      <c r="A305">
        <v>304</v>
      </c>
      <c r="B305" s="1">
        <v>43166.33315972222</v>
      </c>
      <c r="C305" s="2" t="s">
        <v>796</v>
      </c>
      <c r="D305" s="3">
        <v>0.45763888888888887</v>
      </c>
      <c r="E305" s="2" t="s">
        <v>69</v>
      </c>
      <c r="F305">
        <v>1</v>
      </c>
      <c r="G305">
        <v>2018</v>
      </c>
      <c r="H305">
        <v>3</v>
      </c>
      <c r="I305">
        <v>7</v>
      </c>
      <c r="J305">
        <v>0</v>
      </c>
      <c r="K305">
        <v>0</v>
      </c>
      <c r="L305">
        <v>3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 s="2" t="s">
        <v>808</v>
      </c>
      <c r="T305" s="2" t="s">
        <v>71</v>
      </c>
      <c r="U305" s="2" t="s">
        <v>480</v>
      </c>
      <c r="V305" s="2" t="s">
        <v>73</v>
      </c>
      <c r="W305">
        <v>1</v>
      </c>
      <c r="X305" s="2" t="s">
        <v>74</v>
      </c>
      <c r="Y305">
        <v>723</v>
      </c>
      <c r="Z305">
        <v>85</v>
      </c>
      <c r="AA305" s="2" t="s">
        <v>763</v>
      </c>
      <c r="AB305" s="2" t="s">
        <v>154</v>
      </c>
      <c r="AC305">
        <v>301001</v>
      </c>
      <c r="AD305" s="2" t="s">
        <v>77</v>
      </c>
      <c r="AE305">
        <v>808</v>
      </c>
      <c r="AF305" s="2" t="s">
        <v>481</v>
      </c>
      <c r="AG305" s="2" t="s">
        <v>482</v>
      </c>
      <c r="AH305">
        <v>13</v>
      </c>
      <c r="AI305">
        <v>9399</v>
      </c>
      <c r="AJ305">
        <v>62901</v>
      </c>
      <c r="AK305" s="2">
        <f>Kaggle_Books_Selling_Records[[#This Row],[Cost Price]]/100</f>
        <v>629.01</v>
      </c>
      <c r="AL305" s="2" t="s">
        <v>80</v>
      </c>
      <c r="AM305" s="2" t="s">
        <v>80</v>
      </c>
      <c r="AN305" s="2" t="s">
        <v>80</v>
      </c>
      <c r="AO305" s="2" t="s">
        <v>80</v>
      </c>
      <c r="AP305" s="2" t="s">
        <v>80</v>
      </c>
      <c r="AQ305" s="2" t="s">
        <v>80</v>
      </c>
      <c r="AR305" s="2" t="s">
        <v>80</v>
      </c>
      <c r="AS305" s="2" t="s">
        <v>80</v>
      </c>
      <c r="AT305" s="2" t="s">
        <v>80</v>
      </c>
      <c r="AU305" s="2" t="s">
        <v>80</v>
      </c>
      <c r="AV305" s="2" t="s">
        <v>80</v>
      </c>
      <c r="AW305" s="2" t="s">
        <v>80</v>
      </c>
      <c r="AX305" s="2" t="s">
        <v>80</v>
      </c>
      <c r="AY305" s="2" t="s">
        <v>80</v>
      </c>
      <c r="AZ305" s="2" t="s">
        <v>80</v>
      </c>
      <c r="BA305" s="2" t="s">
        <v>80</v>
      </c>
      <c r="BB305" s="2" t="s">
        <v>80</v>
      </c>
      <c r="BC305" s="2" t="s">
        <v>80</v>
      </c>
      <c r="BD305" s="2" t="s">
        <v>80</v>
      </c>
      <c r="BE305" s="2" t="s">
        <v>80</v>
      </c>
      <c r="BF305" s="2" t="s">
        <v>80</v>
      </c>
      <c r="BG305" s="2" t="s">
        <v>80</v>
      </c>
      <c r="BH305" s="2" t="s">
        <v>80</v>
      </c>
      <c r="BI305" s="2" t="s">
        <v>80</v>
      </c>
      <c r="BJ305" s="2" t="s">
        <v>80</v>
      </c>
      <c r="BK305" s="2" t="s">
        <v>80</v>
      </c>
      <c r="BL305" s="2" t="s">
        <v>80</v>
      </c>
      <c r="BM305" s="2" t="s">
        <v>80</v>
      </c>
      <c r="BN305" s="2" t="s">
        <v>80</v>
      </c>
      <c r="BO305" s="2" t="s">
        <v>80</v>
      </c>
      <c r="BP305" s="2" t="s">
        <v>80</v>
      </c>
    </row>
    <row r="306" spans="1:68" x14ac:dyDescent="0.25">
      <c r="A306">
        <v>305</v>
      </c>
      <c r="B306" s="1">
        <v>43166.470833333333</v>
      </c>
      <c r="C306" s="2" t="s">
        <v>796</v>
      </c>
      <c r="D306" s="3">
        <v>0.59583333333333333</v>
      </c>
      <c r="E306" s="2" t="s">
        <v>69</v>
      </c>
      <c r="F306">
        <v>1</v>
      </c>
      <c r="G306">
        <v>2018</v>
      </c>
      <c r="H306">
        <v>3</v>
      </c>
      <c r="I306">
        <v>7</v>
      </c>
      <c r="J306">
        <v>0</v>
      </c>
      <c r="K306">
        <v>0</v>
      </c>
      <c r="L306">
        <v>3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</v>
      </c>
      <c r="S306" s="2" t="s">
        <v>809</v>
      </c>
      <c r="T306" s="2" t="s">
        <v>71</v>
      </c>
      <c r="U306" s="2" t="s">
        <v>792</v>
      </c>
      <c r="V306" s="2" t="s">
        <v>73</v>
      </c>
      <c r="W306">
        <v>1</v>
      </c>
      <c r="X306" s="2" t="s">
        <v>74</v>
      </c>
      <c r="Y306">
        <v>840</v>
      </c>
      <c r="Z306">
        <v>85</v>
      </c>
      <c r="AA306" s="2" t="s">
        <v>810</v>
      </c>
      <c r="AB306" s="2" t="s">
        <v>151</v>
      </c>
      <c r="AC306">
        <v>415001</v>
      </c>
      <c r="AD306" s="2" t="s">
        <v>77</v>
      </c>
      <c r="AE306">
        <v>925</v>
      </c>
      <c r="AF306" s="2" t="s">
        <v>707</v>
      </c>
      <c r="AG306" s="2" t="s">
        <v>708</v>
      </c>
      <c r="AH306">
        <v>13</v>
      </c>
      <c r="AI306">
        <v>1092</v>
      </c>
      <c r="AJ306">
        <v>7308</v>
      </c>
      <c r="AK306" s="2">
        <f>Kaggle_Books_Selling_Records[[#This Row],[Cost Price]]/100</f>
        <v>73.08</v>
      </c>
      <c r="AL306" s="2" t="s">
        <v>80</v>
      </c>
      <c r="AM306" s="2" t="s">
        <v>80</v>
      </c>
      <c r="AN306" s="2" t="s">
        <v>80</v>
      </c>
      <c r="AO306" s="2" t="s">
        <v>80</v>
      </c>
      <c r="AP306" s="2" t="s">
        <v>80</v>
      </c>
      <c r="AQ306" s="2" t="s">
        <v>80</v>
      </c>
      <c r="AR306" s="2" t="s">
        <v>80</v>
      </c>
      <c r="AS306" s="2" t="s">
        <v>80</v>
      </c>
      <c r="AT306" s="2" t="s">
        <v>80</v>
      </c>
      <c r="AU306" s="2" t="s">
        <v>80</v>
      </c>
      <c r="AV306" s="2" t="s">
        <v>80</v>
      </c>
      <c r="AW306" s="2" t="s">
        <v>80</v>
      </c>
      <c r="AX306" s="2" t="s">
        <v>80</v>
      </c>
      <c r="AY306" s="2" t="s">
        <v>80</v>
      </c>
      <c r="AZ306" s="2" t="s">
        <v>80</v>
      </c>
      <c r="BA306" s="2" t="s">
        <v>80</v>
      </c>
      <c r="BB306" s="2" t="s">
        <v>80</v>
      </c>
      <c r="BC306" s="2" t="s">
        <v>80</v>
      </c>
      <c r="BD306" s="2" t="s">
        <v>80</v>
      </c>
      <c r="BE306" s="2" t="s">
        <v>80</v>
      </c>
      <c r="BF306" s="2" t="s">
        <v>80</v>
      </c>
      <c r="BG306" s="2" t="s">
        <v>80</v>
      </c>
      <c r="BH306" s="2" t="s">
        <v>80</v>
      </c>
      <c r="BI306" s="2" t="s">
        <v>80</v>
      </c>
      <c r="BJ306" s="2" t="s">
        <v>80</v>
      </c>
      <c r="BK306" s="2" t="s">
        <v>80</v>
      </c>
      <c r="BL306" s="2" t="s">
        <v>80</v>
      </c>
      <c r="BM306" s="2" t="s">
        <v>80</v>
      </c>
      <c r="BN306" s="2" t="s">
        <v>80</v>
      </c>
      <c r="BO306" s="2" t="s">
        <v>80</v>
      </c>
      <c r="BP306" s="2" t="s">
        <v>80</v>
      </c>
    </row>
    <row r="307" spans="1:68" x14ac:dyDescent="0.25">
      <c r="A307">
        <v>306</v>
      </c>
      <c r="B307" s="1">
        <v>43166.563437500001</v>
      </c>
      <c r="C307" s="2" t="s">
        <v>796</v>
      </c>
      <c r="D307" s="3">
        <v>0.68819444444444444</v>
      </c>
      <c r="E307" s="2" t="s">
        <v>69</v>
      </c>
      <c r="F307">
        <v>1</v>
      </c>
      <c r="G307">
        <v>2018</v>
      </c>
      <c r="H307">
        <v>3</v>
      </c>
      <c r="I307">
        <v>7</v>
      </c>
      <c r="J307">
        <v>0</v>
      </c>
      <c r="K307">
        <v>0</v>
      </c>
      <c r="L307">
        <v>3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 s="2" t="s">
        <v>811</v>
      </c>
      <c r="T307" s="2" t="s">
        <v>83</v>
      </c>
      <c r="U307" s="2" t="s">
        <v>792</v>
      </c>
      <c r="V307" s="2" t="s">
        <v>73</v>
      </c>
      <c r="W307">
        <v>1</v>
      </c>
      <c r="X307" s="2" t="s">
        <v>74</v>
      </c>
      <c r="Y307">
        <v>840</v>
      </c>
      <c r="Z307">
        <v>85</v>
      </c>
      <c r="AA307" s="2" t="s">
        <v>301</v>
      </c>
      <c r="AB307" s="2" t="s">
        <v>151</v>
      </c>
      <c r="AC307">
        <v>412207</v>
      </c>
      <c r="AD307" s="2" t="s">
        <v>77</v>
      </c>
      <c r="AE307">
        <v>925</v>
      </c>
      <c r="AF307" s="2" t="s">
        <v>707</v>
      </c>
      <c r="AG307" s="2" t="s">
        <v>708</v>
      </c>
      <c r="AH307">
        <v>13</v>
      </c>
      <c r="AI307">
        <v>1092</v>
      </c>
      <c r="AJ307">
        <v>7308</v>
      </c>
      <c r="AK307" s="2">
        <f>Kaggle_Books_Selling_Records[[#This Row],[Cost Price]]/100</f>
        <v>73.08</v>
      </c>
      <c r="AL307" s="2" t="s">
        <v>80</v>
      </c>
      <c r="AM307" s="2" t="s">
        <v>80</v>
      </c>
      <c r="AN307" s="2" t="s">
        <v>80</v>
      </c>
      <c r="AO307" s="2" t="s">
        <v>80</v>
      </c>
      <c r="AP307" s="2" t="s">
        <v>80</v>
      </c>
      <c r="AQ307" s="2" t="s">
        <v>80</v>
      </c>
      <c r="AR307" s="2" t="s">
        <v>80</v>
      </c>
      <c r="AS307" s="2" t="s">
        <v>80</v>
      </c>
      <c r="AT307" s="2" t="s">
        <v>80</v>
      </c>
      <c r="AU307" s="2" t="s">
        <v>80</v>
      </c>
      <c r="AV307" s="2" t="s">
        <v>80</v>
      </c>
      <c r="AW307" s="2" t="s">
        <v>80</v>
      </c>
      <c r="AX307" s="2" t="s">
        <v>80</v>
      </c>
      <c r="AY307" s="2" t="s">
        <v>80</v>
      </c>
      <c r="AZ307" s="2" t="s">
        <v>80</v>
      </c>
      <c r="BA307" s="2" t="s">
        <v>80</v>
      </c>
      <c r="BB307" s="2" t="s">
        <v>80</v>
      </c>
      <c r="BC307" s="2" t="s">
        <v>80</v>
      </c>
      <c r="BD307" s="2" t="s">
        <v>80</v>
      </c>
      <c r="BE307" s="2" t="s">
        <v>80</v>
      </c>
      <c r="BF307" s="2" t="s">
        <v>80</v>
      </c>
      <c r="BG307" s="2" t="s">
        <v>80</v>
      </c>
      <c r="BH307" s="2" t="s">
        <v>80</v>
      </c>
      <c r="BI307" s="2" t="s">
        <v>80</v>
      </c>
      <c r="BJ307" s="2" t="s">
        <v>80</v>
      </c>
      <c r="BK307" s="2" t="s">
        <v>80</v>
      </c>
      <c r="BL307" s="2" t="s">
        <v>80</v>
      </c>
      <c r="BM307" s="2" t="s">
        <v>80</v>
      </c>
      <c r="BN307" s="2" t="s">
        <v>80</v>
      </c>
      <c r="BO307" s="2" t="s">
        <v>80</v>
      </c>
      <c r="BP307" s="2" t="s">
        <v>80</v>
      </c>
    </row>
    <row r="308" spans="1:68" x14ac:dyDescent="0.25">
      <c r="A308">
        <v>307</v>
      </c>
      <c r="B308" s="1">
        <v>43166.596689814818</v>
      </c>
      <c r="C308" s="2" t="s">
        <v>796</v>
      </c>
      <c r="D308" s="3">
        <v>0.72152777777777777</v>
      </c>
      <c r="E308" s="2" t="s">
        <v>69</v>
      </c>
      <c r="F308">
        <v>1</v>
      </c>
      <c r="G308">
        <v>2018</v>
      </c>
      <c r="H308">
        <v>3</v>
      </c>
      <c r="I308">
        <v>7</v>
      </c>
      <c r="J308">
        <v>0</v>
      </c>
      <c r="K308">
        <v>0</v>
      </c>
      <c r="L308">
        <v>3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 s="2" t="s">
        <v>812</v>
      </c>
      <c r="T308" s="2" t="s">
        <v>83</v>
      </c>
      <c r="U308" s="2" t="s">
        <v>792</v>
      </c>
      <c r="V308" s="2" t="s">
        <v>73</v>
      </c>
      <c r="W308">
        <v>1</v>
      </c>
      <c r="X308" s="2" t="s">
        <v>74</v>
      </c>
      <c r="Y308">
        <v>840</v>
      </c>
      <c r="Z308">
        <v>85</v>
      </c>
      <c r="AA308" s="2" t="s">
        <v>642</v>
      </c>
      <c r="AB308" s="2" t="s">
        <v>151</v>
      </c>
      <c r="AC308">
        <v>425001</v>
      </c>
      <c r="AD308" s="2" t="s">
        <v>77</v>
      </c>
      <c r="AE308">
        <v>925</v>
      </c>
      <c r="AF308" s="2" t="s">
        <v>707</v>
      </c>
      <c r="AG308" s="2" t="s">
        <v>708</v>
      </c>
      <c r="AH308">
        <v>13</v>
      </c>
      <c r="AI308">
        <v>1092</v>
      </c>
      <c r="AJ308">
        <v>7308</v>
      </c>
      <c r="AK308" s="2">
        <f>Kaggle_Books_Selling_Records[[#This Row],[Cost Price]]/100</f>
        <v>73.08</v>
      </c>
      <c r="AL308" s="2" t="s">
        <v>80</v>
      </c>
      <c r="AM308" s="2" t="s">
        <v>80</v>
      </c>
      <c r="AN308" s="2" t="s">
        <v>80</v>
      </c>
      <c r="AO308" s="2" t="s">
        <v>80</v>
      </c>
      <c r="AP308" s="2" t="s">
        <v>80</v>
      </c>
      <c r="AQ308" s="2" t="s">
        <v>80</v>
      </c>
      <c r="AR308" s="2" t="s">
        <v>80</v>
      </c>
      <c r="AS308" s="2" t="s">
        <v>80</v>
      </c>
      <c r="AT308" s="2" t="s">
        <v>80</v>
      </c>
      <c r="AU308" s="2" t="s">
        <v>80</v>
      </c>
      <c r="AV308" s="2" t="s">
        <v>80</v>
      </c>
      <c r="AW308" s="2" t="s">
        <v>80</v>
      </c>
      <c r="AX308" s="2" t="s">
        <v>80</v>
      </c>
      <c r="AY308" s="2" t="s">
        <v>80</v>
      </c>
      <c r="AZ308" s="2" t="s">
        <v>80</v>
      </c>
      <c r="BA308" s="2" t="s">
        <v>80</v>
      </c>
      <c r="BB308" s="2" t="s">
        <v>80</v>
      </c>
      <c r="BC308" s="2" t="s">
        <v>80</v>
      </c>
      <c r="BD308" s="2" t="s">
        <v>80</v>
      </c>
      <c r="BE308" s="2" t="s">
        <v>80</v>
      </c>
      <c r="BF308" s="2" t="s">
        <v>80</v>
      </c>
      <c r="BG308" s="2" t="s">
        <v>80</v>
      </c>
      <c r="BH308" s="2" t="s">
        <v>80</v>
      </c>
      <c r="BI308" s="2" t="s">
        <v>80</v>
      </c>
      <c r="BJ308" s="2" t="s">
        <v>80</v>
      </c>
      <c r="BK308" s="2" t="s">
        <v>80</v>
      </c>
      <c r="BL308" s="2" t="s">
        <v>80</v>
      </c>
      <c r="BM308" s="2" t="s">
        <v>80</v>
      </c>
      <c r="BN308" s="2" t="s">
        <v>80</v>
      </c>
      <c r="BO308" s="2" t="s">
        <v>80</v>
      </c>
      <c r="BP308" s="2" t="s">
        <v>80</v>
      </c>
    </row>
    <row r="309" spans="1:68" x14ac:dyDescent="0.25">
      <c r="A309">
        <v>308</v>
      </c>
      <c r="B309" s="1">
        <v>43166.619560185187</v>
      </c>
      <c r="C309" s="2" t="s">
        <v>796</v>
      </c>
      <c r="D309" s="3">
        <v>0.74444444444444446</v>
      </c>
      <c r="E309" s="2" t="s">
        <v>69</v>
      </c>
      <c r="F309">
        <v>1</v>
      </c>
      <c r="G309">
        <v>2018</v>
      </c>
      <c r="H309">
        <v>3</v>
      </c>
      <c r="I309">
        <v>7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 s="2" t="s">
        <v>813</v>
      </c>
      <c r="T309" s="2" t="s">
        <v>83</v>
      </c>
      <c r="U309" s="2" t="s">
        <v>792</v>
      </c>
      <c r="V309" s="2" t="s">
        <v>73</v>
      </c>
      <c r="W309">
        <v>1</v>
      </c>
      <c r="X309" s="2" t="s">
        <v>74</v>
      </c>
      <c r="Y309">
        <v>840</v>
      </c>
      <c r="Z309">
        <v>85</v>
      </c>
      <c r="AA309" s="2" t="s">
        <v>814</v>
      </c>
      <c r="AB309" s="2" t="s">
        <v>780</v>
      </c>
      <c r="AC309">
        <v>410203</v>
      </c>
      <c r="AD309" s="2" t="s">
        <v>77</v>
      </c>
      <c r="AE309">
        <v>925</v>
      </c>
      <c r="AF309" s="2" t="s">
        <v>707</v>
      </c>
      <c r="AG309" s="2" t="s">
        <v>708</v>
      </c>
      <c r="AH309">
        <v>13</v>
      </c>
      <c r="AI309">
        <v>1092</v>
      </c>
      <c r="AJ309">
        <v>7308</v>
      </c>
      <c r="AK309" s="2">
        <f>Kaggle_Books_Selling_Records[[#This Row],[Cost Price]]/100</f>
        <v>73.08</v>
      </c>
      <c r="AL309" s="2" t="s">
        <v>80</v>
      </c>
      <c r="AM309" s="2" t="s">
        <v>80</v>
      </c>
      <c r="AN309" s="2" t="s">
        <v>80</v>
      </c>
      <c r="AO309" s="2" t="s">
        <v>80</v>
      </c>
      <c r="AP309" s="2" t="s">
        <v>80</v>
      </c>
      <c r="AQ309" s="2" t="s">
        <v>80</v>
      </c>
      <c r="AR309" s="2" t="s">
        <v>80</v>
      </c>
      <c r="AS309" s="2" t="s">
        <v>80</v>
      </c>
      <c r="AT309" s="2" t="s">
        <v>80</v>
      </c>
      <c r="AU309" s="2" t="s">
        <v>80</v>
      </c>
      <c r="AV309" s="2" t="s">
        <v>80</v>
      </c>
      <c r="AW309" s="2" t="s">
        <v>80</v>
      </c>
      <c r="AX309" s="2" t="s">
        <v>80</v>
      </c>
      <c r="AY309" s="2" t="s">
        <v>80</v>
      </c>
      <c r="AZ309" s="2" t="s">
        <v>80</v>
      </c>
      <c r="BA309" s="2" t="s">
        <v>80</v>
      </c>
      <c r="BB309" s="2" t="s">
        <v>80</v>
      </c>
      <c r="BC309" s="2" t="s">
        <v>80</v>
      </c>
      <c r="BD309" s="2" t="s">
        <v>80</v>
      </c>
      <c r="BE309" s="2" t="s">
        <v>80</v>
      </c>
      <c r="BF309" s="2" t="s">
        <v>80</v>
      </c>
      <c r="BG309" s="2" t="s">
        <v>80</v>
      </c>
      <c r="BH309" s="2" t="s">
        <v>80</v>
      </c>
      <c r="BI309" s="2" t="s">
        <v>80</v>
      </c>
      <c r="BJ309" s="2" t="s">
        <v>80</v>
      </c>
      <c r="BK309" s="2" t="s">
        <v>80</v>
      </c>
      <c r="BL309" s="2" t="s">
        <v>80</v>
      </c>
      <c r="BM309" s="2" t="s">
        <v>80</v>
      </c>
      <c r="BN309" s="2" t="s">
        <v>80</v>
      </c>
      <c r="BO309" s="2" t="s">
        <v>80</v>
      </c>
      <c r="BP309" s="2" t="s">
        <v>80</v>
      </c>
    </row>
    <row r="310" spans="1:68" x14ac:dyDescent="0.25">
      <c r="A310">
        <v>309</v>
      </c>
      <c r="B310" s="1">
        <v>43167.001458333332</v>
      </c>
      <c r="C310" s="2" t="s">
        <v>815</v>
      </c>
      <c r="D310" s="3">
        <v>0.12638888888888888</v>
      </c>
      <c r="E310" s="2" t="s">
        <v>69</v>
      </c>
      <c r="F310">
        <v>1</v>
      </c>
      <c r="G310">
        <v>2018</v>
      </c>
      <c r="H310">
        <v>3</v>
      </c>
      <c r="I310">
        <v>8</v>
      </c>
      <c r="J310">
        <v>0</v>
      </c>
      <c r="K310">
        <v>0</v>
      </c>
      <c r="L310">
        <v>4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 s="2" t="s">
        <v>816</v>
      </c>
      <c r="T310" s="2" t="s">
        <v>83</v>
      </c>
      <c r="U310" s="2" t="s">
        <v>468</v>
      </c>
      <c r="V310" s="2" t="s">
        <v>73</v>
      </c>
      <c r="W310">
        <v>1</v>
      </c>
      <c r="X310" s="2" t="s">
        <v>74</v>
      </c>
      <c r="Y310">
        <v>576</v>
      </c>
      <c r="Z310">
        <v>85</v>
      </c>
      <c r="AA310" s="2" t="s">
        <v>166</v>
      </c>
      <c r="AB310" s="2" t="s">
        <v>167</v>
      </c>
      <c r="AC310">
        <v>560027</v>
      </c>
      <c r="AD310" s="2" t="s">
        <v>87</v>
      </c>
      <c r="AE310">
        <v>661</v>
      </c>
      <c r="AF310" s="2" t="s">
        <v>469</v>
      </c>
      <c r="AG310" s="2" t="s">
        <v>470</v>
      </c>
      <c r="AH310">
        <v>17</v>
      </c>
      <c r="AI310">
        <v>9792</v>
      </c>
      <c r="AJ310">
        <v>47808</v>
      </c>
      <c r="AK310" s="2">
        <f>Kaggle_Books_Selling_Records[[#This Row],[Cost Price]]/100</f>
        <v>478.08</v>
      </c>
      <c r="AL310" s="2" t="s">
        <v>80</v>
      </c>
      <c r="AM310" s="2" t="s">
        <v>80</v>
      </c>
      <c r="AN310" s="2" t="s">
        <v>80</v>
      </c>
      <c r="AO310" s="2" t="s">
        <v>80</v>
      </c>
      <c r="AP310" s="2" t="s">
        <v>80</v>
      </c>
      <c r="AQ310" s="2" t="s">
        <v>80</v>
      </c>
      <c r="AR310" s="2" t="s">
        <v>80</v>
      </c>
      <c r="AS310" s="2" t="s">
        <v>80</v>
      </c>
      <c r="AT310" s="2" t="s">
        <v>80</v>
      </c>
      <c r="AU310" s="2" t="s">
        <v>80</v>
      </c>
      <c r="AV310" s="2" t="s">
        <v>80</v>
      </c>
      <c r="AW310" s="2" t="s">
        <v>80</v>
      </c>
      <c r="AX310" s="2" t="s">
        <v>80</v>
      </c>
      <c r="AY310" s="2" t="s">
        <v>80</v>
      </c>
      <c r="AZ310" s="2" t="s">
        <v>80</v>
      </c>
      <c r="BA310" s="2" t="s">
        <v>80</v>
      </c>
      <c r="BB310" s="2" t="s">
        <v>80</v>
      </c>
      <c r="BC310" s="2" t="s">
        <v>80</v>
      </c>
      <c r="BD310" s="2" t="s">
        <v>80</v>
      </c>
      <c r="BE310" s="2" t="s">
        <v>80</v>
      </c>
      <c r="BF310" s="2" t="s">
        <v>80</v>
      </c>
      <c r="BG310" s="2" t="s">
        <v>80</v>
      </c>
      <c r="BH310" s="2" t="s">
        <v>80</v>
      </c>
      <c r="BI310" s="2" t="s">
        <v>80</v>
      </c>
      <c r="BJ310" s="2" t="s">
        <v>80</v>
      </c>
      <c r="BK310" s="2" t="s">
        <v>80</v>
      </c>
      <c r="BL310" s="2" t="s">
        <v>80</v>
      </c>
      <c r="BM310" s="2" t="s">
        <v>80</v>
      </c>
      <c r="BN310" s="2" t="s">
        <v>80</v>
      </c>
      <c r="BO310" s="2" t="s">
        <v>80</v>
      </c>
      <c r="BP310" s="2" t="s">
        <v>80</v>
      </c>
    </row>
    <row r="311" spans="1:68" x14ac:dyDescent="0.25">
      <c r="A311">
        <v>310</v>
      </c>
      <c r="B311" s="1">
        <v>43167.006840277776</v>
      </c>
      <c r="C311" s="2" t="s">
        <v>815</v>
      </c>
      <c r="D311" s="3">
        <v>0.13125000000000001</v>
      </c>
      <c r="E311" s="2" t="s">
        <v>69</v>
      </c>
      <c r="F311">
        <v>1</v>
      </c>
      <c r="G311">
        <v>2018</v>
      </c>
      <c r="H311">
        <v>3</v>
      </c>
      <c r="I311">
        <v>8</v>
      </c>
      <c r="J311">
        <v>0</v>
      </c>
      <c r="K311">
        <v>0</v>
      </c>
      <c r="L311">
        <v>4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</v>
      </c>
      <c r="S311" s="2" t="s">
        <v>817</v>
      </c>
      <c r="T311" s="2" t="s">
        <v>71</v>
      </c>
      <c r="U311" s="2" t="s">
        <v>468</v>
      </c>
      <c r="V311" s="2" t="s">
        <v>73</v>
      </c>
      <c r="W311">
        <v>1</v>
      </c>
      <c r="X311" s="2" t="s">
        <v>74</v>
      </c>
      <c r="Y311">
        <v>576</v>
      </c>
      <c r="Z311">
        <v>85</v>
      </c>
      <c r="AA311" s="2" t="s">
        <v>166</v>
      </c>
      <c r="AB311" s="2" t="s">
        <v>167</v>
      </c>
      <c r="AC311">
        <v>560027</v>
      </c>
      <c r="AD311" s="2" t="s">
        <v>87</v>
      </c>
      <c r="AE311">
        <v>661</v>
      </c>
      <c r="AF311" s="2" t="s">
        <v>469</v>
      </c>
      <c r="AG311" s="2" t="s">
        <v>470</v>
      </c>
      <c r="AH311">
        <v>17</v>
      </c>
      <c r="AI311">
        <v>9792</v>
      </c>
      <c r="AJ311">
        <v>47808</v>
      </c>
      <c r="AK311" s="2">
        <f>Kaggle_Books_Selling_Records[[#This Row],[Cost Price]]/100</f>
        <v>478.08</v>
      </c>
      <c r="AL311" s="2" t="s">
        <v>80</v>
      </c>
      <c r="AM311" s="2" t="s">
        <v>80</v>
      </c>
      <c r="AN311" s="2" t="s">
        <v>80</v>
      </c>
      <c r="AO311" s="2" t="s">
        <v>80</v>
      </c>
      <c r="AP311" s="2" t="s">
        <v>80</v>
      </c>
      <c r="AQ311" s="2" t="s">
        <v>80</v>
      </c>
      <c r="AR311" s="2" t="s">
        <v>80</v>
      </c>
      <c r="AS311" s="2" t="s">
        <v>80</v>
      </c>
      <c r="AT311" s="2" t="s">
        <v>80</v>
      </c>
      <c r="AU311" s="2" t="s">
        <v>80</v>
      </c>
      <c r="AV311" s="2" t="s">
        <v>80</v>
      </c>
      <c r="AW311" s="2" t="s">
        <v>80</v>
      </c>
      <c r="AX311" s="2" t="s">
        <v>80</v>
      </c>
      <c r="AY311" s="2" t="s">
        <v>80</v>
      </c>
      <c r="AZ311" s="2" t="s">
        <v>80</v>
      </c>
      <c r="BA311" s="2" t="s">
        <v>80</v>
      </c>
      <c r="BB311" s="2" t="s">
        <v>80</v>
      </c>
      <c r="BC311" s="2" t="s">
        <v>80</v>
      </c>
      <c r="BD311" s="2" t="s">
        <v>80</v>
      </c>
      <c r="BE311" s="2" t="s">
        <v>80</v>
      </c>
      <c r="BF311" s="2" t="s">
        <v>80</v>
      </c>
      <c r="BG311" s="2" t="s">
        <v>80</v>
      </c>
      <c r="BH311" s="2" t="s">
        <v>80</v>
      </c>
      <c r="BI311" s="2" t="s">
        <v>80</v>
      </c>
      <c r="BJ311" s="2" t="s">
        <v>80</v>
      </c>
      <c r="BK311" s="2" t="s">
        <v>80</v>
      </c>
      <c r="BL311" s="2" t="s">
        <v>80</v>
      </c>
      <c r="BM311" s="2" t="s">
        <v>80</v>
      </c>
      <c r="BN311" s="2" t="s">
        <v>80</v>
      </c>
      <c r="BO311" s="2" t="s">
        <v>80</v>
      </c>
      <c r="BP311" s="2" t="s">
        <v>80</v>
      </c>
    </row>
    <row r="312" spans="1:68" x14ac:dyDescent="0.25">
      <c r="A312">
        <v>311</v>
      </c>
      <c r="B312" s="1">
        <v>43167.018043981479</v>
      </c>
      <c r="C312" s="2" t="s">
        <v>815</v>
      </c>
      <c r="D312" s="3">
        <v>0.1423611111111111</v>
      </c>
      <c r="E312" s="2" t="s">
        <v>69</v>
      </c>
      <c r="F312">
        <v>1</v>
      </c>
      <c r="G312">
        <v>2018</v>
      </c>
      <c r="H312">
        <v>3</v>
      </c>
      <c r="I312">
        <v>8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 s="2" t="s">
        <v>818</v>
      </c>
      <c r="T312" s="2" t="s">
        <v>83</v>
      </c>
      <c r="U312" s="2" t="s">
        <v>468</v>
      </c>
      <c r="V312" s="2" t="s">
        <v>73</v>
      </c>
      <c r="W312">
        <v>1</v>
      </c>
      <c r="X312" s="2" t="s">
        <v>74</v>
      </c>
      <c r="Y312">
        <v>576</v>
      </c>
      <c r="Z312">
        <v>85</v>
      </c>
      <c r="AA312" s="2" t="s">
        <v>625</v>
      </c>
      <c r="AB312" s="2" t="s">
        <v>151</v>
      </c>
      <c r="AC312">
        <v>413411</v>
      </c>
      <c r="AD312" s="2" t="s">
        <v>87</v>
      </c>
      <c r="AE312">
        <v>661</v>
      </c>
      <c r="AF312" s="2" t="s">
        <v>469</v>
      </c>
      <c r="AG312" s="2" t="s">
        <v>470</v>
      </c>
      <c r="AH312">
        <v>17</v>
      </c>
      <c r="AI312">
        <v>9792</v>
      </c>
      <c r="AJ312">
        <v>47808</v>
      </c>
      <c r="AK312" s="2">
        <f>Kaggle_Books_Selling_Records[[#This Row],[Cost Price]]/100</f>
        <v>478.08</v>
      </c>
      <c r="AL312" s="2" t="s">
        <v>80</v>
      </c>
      <c r="AM312" s="2" t="s">
        <v>80</v>
      </c>
      <c r="AN312" s="2" t="s">
        <v>80</v>
      </c>
      <c r="AO312" s="2" t="s">
        <v>80</v>
      </c>
      <c r="AP312" s="2" t="s">
        <v>80</v>
      </c>
      <c r="AQ312" s="2" t="s">
        <v>80</v>
      </c>
      <c r="AR312" s="2" t="s">
        <v>80</v>
      </c>
      <c r="AS312" s="2" t="s">
        <v>80</v>
      </c>
      <c r="AT312" s="2" t="s">
        <v>80</v>
      </c>
      <c r="AU312" s="2" t="s">
        <v>80</v>
      </c>
      <c r="AV312" s="2" t="s">
        <v>80</v>
      </c>
      <c r="AW312" s="2" t="s">
        <v>80</v>
      </c>
      <c r="AX312" s="2" t="s">
        <v>80</v>
      </c>
      <c r="AY312" s="2" t="s">
        <v>80</v>
      </c>
      <c r="AZ312" s="2" t="s">
        <v>80</v>
      </c>
      <c r="BA312" s="2" t="s">
        <v>80</v>
      </c>
      <c r="BB312" s="2" t="s">
        <v>80</v>
      </c>
      <c r="BC312" s="2" t="s">
        <v>80</v>
      </c>
      <c r="BD312" s="2" t="s">
        <v>80</v>
      </c>
      <c r="BE312" s="2" t="s">
        <v>80</v>
      </c>
      <c r="BF312" s="2" t="s">
        <v>80</v>
      </c>
      <c r="BG312" s="2" t="s">
        <v>80</v>
      </c>
      <c r="BH312" s="2" t="s">
        <v>80</v>
      </c>
      <c r="BI312" s="2" t="s">
        <v>80</v>
      </c>
      <c r="BJ312" s="2" t="s">
        <v>80</v>
      </c>
      <c r="BK312" s="2" t="s">
        <v>80</v>
      </c>
      <c r="BL312" s="2" t="s">
        <v>80</v>
      </c>
      <c r="BM312" s="2" t="s">
        <v>80</v>
      </c>
      <c r="BN312" s="2" t="s">
        <v>80</v>
      </c>
      <c r="BO312" s="2" t="s">
        <v>80</v>
      </c>
      <c r="BP312" s="2" t="s">
        <v>80</v>
      </c>
    </row>
    <row r="313" spans="1:68" x14ac:dyDescent="0.25">
      <c r="A313">
        <v>312</v>
      </c>
      <c r="B313" s="1">
        <v>43167.108958333331</v>
      </c>
      <c r="C313" s="2" t="s">
        <v>815</v>
      </c>
      <c r="D313" s="3">
        <v>0.23333333333333334</v>
      </c>
      <c r="E313" s="2" t="s">
        <v>69</v>
      </c>
      <c r="F313">
        <v>1</v>
      </c>
      <c r="G313">
        <v>2018</v>
      </c>
      <c r="H313">
        <v>3</v>
      </c>
      <c r="I313">
        <v>8</v>
      </c>
      <c r="J313">
        <v>0</v>
      </c>
      <c r="K313">
        <v>0</v>
      </c>
      <c r="L313">
        <v>4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 s="2" t="s">
        <v>819</v>
      </c>
      <c r="T313" s="2" t="s">
        <v>71</v>
      </c>
      <c r="U313" s="2" t="s">
        <v>820</v>
      </c>
      <c r="V313" s="2" t="s">
        <v>73</v>
      </c>
      <c r="W313">
        <v>1</v>
      </c>
      <c r="X313" s="2" t="s">
        <v>74</v>
      </c>
      <c r="Y313">
        <v>780</v>
      </c>
      <c r="Z313">
        <v>85</v>
      </c>
      <c r="AA313" s="2" t="s">
        <v>729</v>
      </c>
      <c r="AB313" s="2" t="s">
        <v>546</v>
      </c>
      <c r="AC313">
        <v>793001</v>
      </c>
      <c r="AD313" s="2" t="s">
        <v>77</v>
      </c>
      <c r="AE313">
        <v>865</v>
      </c>
      <c r="AF313" s="2" t="s">
        <v>821</v>
      </c>
      <c r="AG313" s="2" t="s">
        <v>822</v>
      </c>
      <c r="AH313">
        <v>13</v>
      </c>
      <c r="AI313">
        <v>1014</v>
      </c>
      <c r="AJ313">
        <v>6786</v>
      </c>
      <c r="AK313" s="2">
        <f>Kaggle_Books_Selling_Records[[#This Row],[Cost Price]]/100</f>
        <v>67.86</v>
      </c>
      <c r="AL313" s="2" t="s">
        <v>80</v>
      </c>
      <c r="AM313" s="2" t="s">
        <v>80</v>
      </c>
      <c r="AN313" s="2" t="s">
        <v>80</v>
      </c>
      <c r="AO313" s="2" t="s">
        <v>80</v>
      </c>
      <c r="AP313" s="2" t="s">
        <v>80</v>
      </c>
      <c r="AQ313" s="2" t="s">
        <v>80</v>
      </c>
      <c r="AR313" s="2" t="s">
        <v>80</v>
      </c>
      <c r="AS313" s="2" t="s">
        <v>80</v>
      </c>
      <c r="AT313" s="2" t="s">
        <v>80</v>
      </c>
      <c r="AU313" s="2" t="s">
        <v>80</v>
      </c>
      <c r="AV313" s="2" t="s">
        <v>80</v>
      </c>
      <c r="AW313" s="2" t="s">
        <v>80</v>
      </c>
      <c r="AX313" s="2" t="s">
        <v>80</v>
      </c>
      <c r="AY313" s="2" t="s">
        <v>80</v>
      </c>
      <c r="AZ313" s="2" t="s">
        <v>80</v>
      </c>
      <c r="BA313" s="2" t="s">
        <v>80</v>
      </c>
      <c r="BB313" s="2" t="s">
        <v>80</v>
      </c>
      <c r="BC313" s="2" t="s">
        <v>80</v>
      </c>
      <c r="BD313" s="2" t="s">
        <v>80</v>
      </c>
      <c r="BE313" s="2" t="s">
        <v>80</v>
      </c>
      <c r="BF313" s="2" t="s">
        <v>80</v>
      </c>
      <c r="BG313" s="2" t="s">
        <v>80</v>
      </c>
      <c r="BH313" s="2" t="s">
        <v>80</v>
      </c>
      <c r="BI313" s="2" t="s">
        <v>80</v>
      </c>
      <c r="BJ313" s="2" t="s">
        <v>80</v>
      </c>
      <c r="BK313" s="2" t="s">
        <v>80</v>
      </c>
      <c r="BL313" s="2" t="s">
        <v>80</v>
      </c>
      <c r="BM313" s="2" t="s">
        <v>80</v>
      </c>
      <c r="BN313" s="2" t="s">
        <v>80</v>
      </c>
      <c r="BO313" s="2" t="s">
        <v>80</v>
      </c>
      <c r="BP313" s="2" t="s">
        <v>80</v>
      </c>
    </row>
    <row r="314" spans="1:68" x14ac:dyDescent="0.25">
      <c r="A314">
        <v>313</v>
      </c>
      <c r="B314" s="1">
        <v>43167.389502314814</v>
      </c>
      <c r="C314" s="2" t="s">
        <v>815</v>
      </c>
      <c r="D314" s="3">
        <v>0.51388888888888884</v>
      </c>
      <c r="E314" s="2" t="s">
        <v>69</v>
      </c>
      <c r="F314">
        <v>1</v>
      </c>
      <c r="G314">
        <v>2018</v>
      </c>
      <c r="H314">
        <v>3</v>
      </c>
      <c r="I314">
        <v>8</v>
      </c>
      <c r="J314">
        <v>0</v>
      </c>
      <c r="K314">
        <v>0</v>
      </c>
      <c r="L314">
        <v>4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 s="2" t="s">
        <v>823</v>
      </c>
      <c r="T314" s="2" t="s">
        <v>83</v>
      </c>
      <c r="U314" s="2" t="s">
        <v>468</v>
      </c>
      <c r="V314" s="2" t="s">
        <v>73</v>
      </c>
      <c r="W314">
        <v>1</v>
      </c>
      <c r="X314" s="2" t="s">
        <v>74</v>
      </c>
      <c r="Y314">
        <v>576</v>
      </c>
      <c r="Z314">
        <v>85</v>
      </c>
      <c r="AA314" s="2" t="s">
        <v>635</v>
      </c>
      <c r="AB314" s="2" t="s">
        <v>636</v>
      </c>
      <c r="AC314">
        <v>796009</v>
      </c>
      <c r="AD314" s="2" t="s">
        <v>87</v>
      </c>
      <c r="AE314">
        <v>661</v>
      </c>
      <c r="AF314" s="2" t="s">
        <v>469</v>
      </c>
      <c r="AG314" s="2" t="s">
        <v>470</v>
      </c>
      <c r="AH314">
        <v>17</v>
      </c>
      <c r="AI314">
        <v>9792</v>
      </c>
      <c r="AJ314">
        <v>47808</v>
      </c>
      <c r="AK314" s="2">
        <f>Kaggle_Books_Selling_Records[[#This Row],[Cost Price]]/100</f>
        <v>478.08</v>
      </c>
      <c r="AL314" s="2" t="s">
        <v>80</v>
      </c>
      <c r="AM314" s="2" t="s">
        <v>80</v>
      </c>
      <c r="AN314" s="2" t="s">
        <v>80</v>
      </c>
      <c r="AO314" s="2" t="s">
        <v>80</v>
      </c>
      <c r="AP314" s="2" t="s">
        <v>80</v>
      </c>
      <c r="AQ314" s="2" t="s">
        <v>80</v>
      </c>
      <c r="AR314" s="2" t="s">
        <v>80</v>
      </c>
      <c r="AS314" s="2" t="s">
        <v>80</v>
      </c>
      <c r="AT314" s="2" t="s">
        <v>80</v>
      </c>
      <c r="AU314" s="2" t="s">
        <v>80</v>
      </c>
      <c r="AV314" s="2" t="s">
        <v>80</v>
      </c>
      <c r="AW314" s="2" t="s">
        <v>80</v>
      </c>
      <c r="AX314" s="2" t="s">
        <v>80</v>
      </c>
      <c r="AY314" s="2" t="s">
        <v>80</v>
      </c>
      <c r="AZ314" s="2" t="s">
        <v>80</v>
      </c>
      <c r="BA314" s="2" t="s">
        <v>80</v>
      </c>
      <c r="BB314" s="2" t="s">
        <v>80</v>
      </c>
      <c r="BC314" s="2" t="s">
        <v>80</v>
      </c>
      <c r="BD314" s="2" t="s">
        <v>80</v>
      </c>
      <c r="BE314" s="2" t="s">
        <v>80</v>
      </c>
      <c r="BF314" s="2" t="s">
        <v>80</v>
      </c>
      <c r="BG314" s="2" t="s">
        <v>80</v>
      </c>
      <c r="BH314" s="2" t="s">
        <v>80</v>
      </c>
      <c r="BI314" s="2" t="s">
        <v>80</v>
      </c>
      <c r="BJ314" s="2" t="s">
        <v>80</v>
      </c>
      <c r="BK314" s="2" t="s">
        <v>80</v>
      </c>
      <c r="BL314" s="2" t="s">
        <v>80</v>
      </c>
      <c r="BM314" s="2" t="s">
        <v>80</v>
      </c>
      <c r="BN314" s="2" t="s">
        <v>80</v>
      </c>
      <c r="BO314" s="2" t="s">
        <v>80</v>
      </c>
      <c r="BP314" s="2" t="s">
        <v>80</v>
      </c>
    </row>
    <row r="315" spans="1:68" x14ac:dyDescent="0.25">
      <c r="A315">
        <v>314</v>
      </c>
      <c r="B315" s="1">
        <v>43167.464201388888</v>
      </c>
      <c r="C315" s="2" t="s">
        <v>815</v>
      </c>
      <c r="D315" s="3">
        <v>0.58888888888888891</v>
      </c>
      <c r="E315" s="2" t="s">
        <v>69</v>
      </c>
      <c r="F315">
        <v>1</v>
      </c>
      <c r="G315">
        <v>2018</v>
      </c>
      <c r="H315">
        <v>3</v>
      </c>
      <c r="I315">
        <v>8</v>
      </c>
      <c r="J315">
        <v>0</v>
      </c>
      <c r="K315">
        <v>0</v>
      </c>
      <c r="L315">
        <v>4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 s="2" t="s">
        <v>824</v>
      </c>
      <c r="T315" s="2" t="s">
        <v>83</v>
      </c>
      <c r="U315" s="2" t="s">
        <v>792</v>
      </c>
      <c r="V315" s="2" t="s">
        <v>73</v>
      </c>
      <c r="W315">
        <v>1</v>
      </c>
      <c r="X315" s="2" t="s">
        <v>74</v>
      </c>
      <c r="Y315">
        <v>840</v>
      </c>
      <c r="Z315">
        <v>85</v>
      </c>
      <c r="AA315" s="2" t="s">
        <v>192</v>
      </c>
      <c r="AB315" s="2" t="s">
        <v>151</v>
      </c>
      <c r="AC315">
        <v>400093</v>
      </c>
      <c r="AD315" s="2" t="s">
        <v>77</v>
      </c>
      <c r="AE315">
        <v>925</v>
      </c>
      <c r="AF315" s="2" t="s">
        <v>707</v>
      </c>
      <c r="AG315" s="2" t="s">
        <v>708</v>
      </c>
      <c r="AH315">
        <v>13</v>
      </c>
      <c r="AI315">
        <v>1092</v>
      </c>
      <c r="AJ315">
        <v>7308</v>
      </c>
      <c r="AK315" s="2">
        <f>Kaggle_Books_Selling_Records[[#This Row],[Cost Price]]/100</f>
        <v>73.08</v>
      </c>
      <c r="AL315" s="2" t="s">
        <v>80</v>
      </c>
      <c r="AM315" s="2" t="s">
        <v>80</v>
      </c>
      <c r="AN315" s="2" t="s">
        <v>80</v>
      </c>
      <c r="AO315" s="2" t="s">
        <v>80</v>
      </c>
      <c r="AP315" s="2" t="s">
        <v>80</v>
      </c>
      <c r="AQ315" s="2" t="s">
        <v>80</v>
      </c>
      <c r="AR315" s="2" t="s">
        <v>80</v>
      </c>
      <c r="AS315" s="2" t="s">
        <v>80</v>
      </c>
      <c r="AT315" s="2" t="s">
        <v>80</v>
      </c>
      <c r="AU315" s="2" t="s">
        <v>80</v>
      </c>
      <c r="AV315" s="2" t="s">
        <v>80</v>
      </c>
      <c r="AW315" s="2" t="s">
        <v>80</v>
      </c>
      <c r="AX315" s="2" t="s">
        <v>80</v>
      </c>
      <c r="AY315" s="2" t="s">
        <v>80</v>
      </c>
      <c r="AZ315" s="2" t="s">
        <v>80</v>
      </c>
      <c r="BA315" s="2" t="s">
        <v>80</v>
      </c>
      <c r="BB315" s="2" t="s">
        <v>80</v>
      </c>
      <c r="BC315" s="2" t="s">
        <v>80</v>
      </c>
      <c r="BD315" s="2" t="s">
        <v>80</v>
      </c>
      <c r="BE315" s="2" t="s">
        <v>80</v>
      </c>
      <c r="BF315" s="2" t="s">
        <v>80</v>
      </c>
      <c r="BG315" s="2" t="s">
        <v>80</v>
      </c>
      <c r="BH315" s="2" t="s">
        <v>80</v>
      </c>
      <c r="BI315" s="2" t="s">
        <v>80</v>
      </c>
      <c r="BJ315" s="2" t="s">
        <v>80</v>
      </c>
      <c r="BK315" s="2" t="s">
        <v>80</v>
      </c>
      <c r="BL315" s="2" t="s">
        <v>80</v>
      </c>
      <c r="BM315" s="2" t="s">
        <v>80</v>
      </c>
      <c r="BN315" s="2" t="s">
        <v>80</v>
      </c>
      <c r="BO315" s="2" t="s">
        <v>80</v>
      </c>
      <c r="BP315" s="2" t="s">
        <v>80</v>
      </c>
    </row>
    <row r="316" spans="1:68" x14ac:dyDescent="0.25">
      <c r="A316">
        <v>315</v>
      </c>
      <c r="B316" s="1">
        <v>43167.493796296294</v>
      </c>
      <c r="C316" s="2" t="s">
        <v>815</v>
      </c>
      <c r="D316" s="3">
        <v>0.61875000000000002</v>
      </c>
      <c r="E316" s="2" t="s">
        <v>69</v>
      </c>
      <c r="F316">
        <v>1</v>
      </c>
      <c r="G316">
        <v>2018</v>
      </c>
      <c r="H316">
        <v>3</v>
      </c>
      <c r="I316">
        <v>8</v>
      </c>
      <c r="J316">
        <v>0</v>
      </c>
      <c r="K316">
        <v>0</v>
      </c>
      <c r="L316">
        <v>4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</v>
      </c>
      <c r="S316" s="2" t="s">
        <v>825</v>
      </c>
      <c r="T316" s="2" t="s">
        <v>71</v>
      </c>
      <c r="U316" s="2" t="s">
        <v>480</v>
      </c>
      <c r="V316" s="2" t="s">
        <v>73</v>
      </c>
      <c r="W316">
        <v>1</v>
      </c>
      <c r="X316" s="2" t="s">
        <v>74</v>
      </c>
      <c r="Y316">
        <v>723</v>
      </c>
      <c r="Z316">
        <v>85</v>
      </c>
      <c r="AA316" s="2" t="s">
        <v>826</v>
      </c>
      <c r="AB316" s="2" t="s">
        <v>118</v>
      </c>
      <c r="AC316">
        <v>756045</v>
      </c>
      <c r="AD316" s="2" t="s">
        <v>77</v>
      </c>
      <c r="AE316">
        <v>808</v>
      </c>
      <c r="AF316" s="2" t="s">
        <v>481</v>
      </c>
      <c r="AG316" s="2" t="s">
        <v>482</v>
      </c>
      <c r="AH316">
        <v>13</v>
      </c>
      <c r="AI316">
        <v>9399</v>
      </c>
      <c r="AJ316">
        <v>62901</v>
      </c>
      <c r="AK316" s="2">
        <f>Kaggle_Books_Selling_Records[[#This Row],[Cost Price]]/100</f>
        <v>629.01</v>
      </c>
      <c r="AL316" s="2" t="s">
        <v>80</v>
      </c>
      <c r="AM316" s="2" t="s">
        <v>80</v>
      </c>
      <c r="AN316" s="2" t="s">
        <v>80</v>
      </c>
      <c r="AO316" s="2" t="s">
        <v>80</v>
      </c>
      <c r="AP316" s="2" t="s">
        <v>80</v>
      </c>
      <c r="AQ316" s="2" t="s">
        <v>80</v>
      </c>
      <c r="AR316" s="2" t="s">
        <v>80</v>
      </c>
      <c r="AS316" s="2" t="s">
        <v>80</v>
      </c>
      <c r="AT316" s="2" t="s">
        <v>80</v>
      </c>
      <c r="AU316" s="2" t="s">
        <v>80</v>
      </c>
      <c r="AV316" s="2" t="s">
        <v>80</v>
      </c>
      <c r="AW316" s="2" t="s">
        <v>80</v>
      </c>
      <c r="AX316" s="2" t="s">
        <v>80</v>
      </c>
      <c r="AY316" s="2" t="s">
        <v>80</v>
      </c>
      <c r="AZ316" s="2" t="s">
        <v>80</v>
      </c>
      <c r="BA316" s="2" t="s">
        <v>80</v>
      </c>
      <c r="BB316" s="2" t="s">
        <v>80</v>
      </c>
      <c r="BC316" s="2" t="s">
        <v>80</v>
      </c>
      <c r="BD316" s="2" t="s">
        <v>80</v>
      </c>
      <c r="BE316" s="2" t="s">
        <v>80</v>
      </c>
      <c r="BF316" s="2" t="s">
        <v>80</v>
      </c>
      <c r="BG316" s="2" t="s">
        <v>80</v>
      </c>
      <c r="BH316" s="2" t="s">
        <v>80</v>
      </c>
      <c r="BI316" s="2" t="s">
        <v>80</v>
      </c>
      <c r="BJ316" s="2" t="s">
        <v>80</v>
      </c>
      <c r="BK316" s="2" t="s">
        <v>80</v>
      </c>
      <c r="BL316" s="2" t="s">
        <v>80</v>
      </c>
      <c r="BM316" s="2" t="s">
        <v>80</v>
      </c>
      <c r="BN316" s="2" t="s">
        <v>80</v>
      </c>
      <c r="BO316" s="2" t="s">
        <v>80</v>
      </c>
      <c r="BP316" s="2" t="s">
        <v>80</v>
      </c>
    </row>
    <row r="317" spans="1:68" x14ac:dyDescent="0.25">
      <c r="A317">
        <v>316</v>
      </c>
      <c r="B317" s="1">
        <v>43167.537129629629</v>
      </c>
      <c r="C317" s="2" t="s">
        <v>815</v>
      </c>
      <c r="D317" s="3">
        <v>0.66180555555555554</v>
      </c>
      <c r="E317" s="2" t="s">
        <v>69</v>
      </c>
      <c r="F317">
        <v>1</v>
      </c>
      <c r="G317">
        <v>2018</v>
      </c>
      <c r="H317">
        <v>3</v>
      </c>
      <c r="I317">
        <v>8</v>
      </c>
      <c r="J317">
        <v>0</v>
      </c>
      <c r="K317">
        <v>0</v>
      </c>
      <c r="L317">
        <v>4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 s="2" t="s">
        <v>827</v>
      </c>
      <c r="T317" s="2" t="s">
        <v>83</v>
      </c>
      <c r="U317" s="2" t="s">
        <v>468</v>
      </c>
      <c r="V317" s="2" t="s">
        <v>73</v>
      </c>
      <c r="W317">
        <v>1</v>
      </c>
      <c r="X317" s="2" t="s">
        <v>74</v>
      </c>
      <c r="Y317">
        <v>576</v>
      </c>
      <c r="Z317">
        <v>85</v>
      </c>
      <c r="AA317" s="2" t="s">
        <v>640</v>
      </c>
      <c r="AB317" s="2" t="s">
        <v>151</v>
      </c>
      <c r="AC317">
        <v>413102</v>
      </c>
      <c r="AD317" s="2" t="s">
        <v>87</v>
      </c>
      <c r="AE317">
        <v>661</v>
      </c>
      <c r="AF317" s="2" t="s">
        <v>469</v>
      </c>
      <c r="AG317" s="2" t="s">
        <v>470</v>
      </c>
      <c r="AH317">
        <v>17</v>
      </c>
      <c r="AI317">
        <v>9792</v>
      </c>
      <c r="AJ317">
        <v>47808</v>
      </c>
      <c r="AK317" s="2">
        <f>Kaggle_Books_Selling_Records[[#This Row],[Cost Price]]/100</f>
        <v>478.08</v>
      </c>
      <c r="AL317" s="2" t="s">
        <v>80</v>
      </c>
      <c r="AM317" s="2" t="s">
        <v>80</v>
      </c>
      <c r="AN317" s="2" t="s">
        <v>80</v>
      </c>
      <c r="AO317" s="2" t="s">
        <v>80</v>
      </c>
      <c r="AP317" s="2" t="s">
        <v>80</v>
      </c>
      <c r="AQ317" s="2" t="s">
        <v>80</v>
      </c>
      <c r="AR317" s="2" t="s">
        <v>80</v>
      </c>
      <c r="AS317" s="2" t="s">
        <v>80</v>
      </c>
      <c r="AT317" s="2" t="s">
        <v>80</v>
      </c>
      <c r="AU317" s="2" t="s">
        <v>80</v>
      </c>
      <c r="AV317" s="2" t="s">
        <v>80</v>
      </c>
      <c r="AW317" s="2" t="s">
        <v>80</v>
      </c>
      <c r="AX317" s="2" t="s">
        <v>80</v>
      </c>
      <c r="AY317" s="2" t="s">
        <v>80</v>
      </c>
      <c r="AZ317" s="2" t="s">
        <v>80</v>
      </c>
      <c r="BA317" s="2" t="s">
        <v>80</v>
      </c>
      <c r="BB317" s="2" t="s">
        <v>80</v>
      </c>
      <c r="BC317" s="2" t="s">
        <v>80</v>
      </c>
      <c r="BD317" s="2" t="s">
        <v>80</v>
      </c>
      <c r="BE317" s="2" t="s">
        <v>80</v>
      </c>
      <c r="BF317" s="2" t="s">
        <v>80</v>
      </c>
      <c r="BG317" s="2" t="s">
        <v>80</v>
      </c>
      <c r="BH317" s="2" t="s">
        <v>80</v>
      </c>
      <c r="BI317" s="2" t="s">
        <v>80</v>
      </c>
      <c r="BJ317" s="2" t="s">
        <v>80</v>
      </c>
      <c r="BK317" s="2" t="s">
        <v>80</v>
      </c>
      <c r="BL317" s="2" t="s">
        <v>80</v>
      </c>
      <c r="BM317" s="2" t="s">
        <v>80</v>
      </c>
      <c r="BN317" s="2" t="s">
        <v>80</v>
      </c>
      <c r="BO317" s="2" t="s">
        <v>80</v>
      </c>
      <c r="BP317" s="2" t="s">
        <v>80</v>
      </c>
    </row>
    <row r="318" spans="1:68" x14ac:dyDescent="0.25">
      <c r="A318">
        <v>317</v>
      </c>
      <c r="B318" s="1">
        <v>43167.548564814817</v>
      </c>
      <c r="C318" s="2" t="s">
        <v>815</v>
      </c>
      <c r="D318" s="3">
        <v>0.67291666666666672</v>
      </c>
      <c r="E318" s="2" t="s">
        <v>69</v>
      </c>
      <c r="F318">
        <v>1</v>
      </c>
      <c r="G318">
        <v>2018</v>
      </c>
      <c r="H318">
        <v>3</v>
      </c>
      <c r="I318">
        <v>8</v>
      </c>
      <c r="J318">
        <v>0</v>
      </c>
      <c r="K318">
        <v>0</v>
      </c>
      <c r="L318">
        <v>4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 s="2" t="s">
        <v>828</v>
      </c>
      <c r="T318" s="2" t="s">
        <v>71</v>
      </c>
      <c r="U318" s="2" t="s">
        <v>480</v>
      </c>
      <c r="V318" s="2" t="s">
        <v>73</v>
      </c>
      <c r="W318">
        <v>1</v>
      </c>
      <c r="X318" s="2" t="s">
        <v>74</v>
      </c>
      <c r="Y318">
        <v>723</v>
      </c>
      <c r="Z318">
        <v>85</v>
      </c>
      <c r="AA318" s="2" t="s">
        <v>209</v>
      </c>
      <c r="AB318" s="2" t="s">
        <v>131</v>
      </c>
      <c r="AC318">
        <v>682019</v>
      </c>
      <c r="AD318" s="2" t="s">
        <v>77</v>
      </c>
      <c r="AE318">
        <v>808</v>
      </c>
      <c r="AF318" s="2" t="s">
        <v>481</v>
      </c>
      <c r="AG318" s="2" t="s">
        <v>482</v>
      </c>
      <c r="AH318">
        <v>13</v>
      </c>
      <c r="AI318">
        <v>9399</v>
      </c>
      <c r="AJ318">
        <v>62901</v>
      </c>
      <c r="AK318" s="2">
        <f>Kaggle_Books_Selling_Records[[#This Row],[Cost Price]]/100</f>
        <v>629.01</v>
      </c>
      <c r="AL318" s="2" t="s">
        <v>80</v>
      </c>
      <c r="AM318" s="2" t="s">
        <v>80</v>
      </c>
      <c r="AN318" s="2" t="s">
        <v>80</v>
      </c>
      <c r="AO318" s="2" t="s">
        <v>80</v>
      </c>
      <c r="AP318" s="2" t="s">
        <v>80</v>
      </c>
      <c r="AQ318" s="2" t="s">
        <v>80</v>
      </c>
      <c r="AR318" s="2" t="s">
        <v>80</v>
      </c>
      <c r="AS318" s="2" t="s">
        <v>80</v>
      </c>
      <c r="AT318" s="2" t="s">
        <v>80</v>
      </c>
      <c r="AU318" s="2" t="s">
        <v>80</v>
      </c>
      <c r="AV318" s="2" t="s">
        <v>80</v>
      </c>
      <c r="AW318" s="2" t="s">
        <v>80</v>
      </c>
      <c r="AX318" s="2" t="s">
        <v>80</v>
      </c>
      <c r="AY318" s="2" t="s">
        <v>80</v>
      </c>
      <c r="AZ318" s="2" t="s">
        <v>80</v>
      </c>
      <c r="BA318" s="2" t="s">
        <v>80</v>
      </c>
      <c r="BB318" s="2" t="s">
        <v>80</v>
      </c>
      <c r="BC318" s="2" t="s">
        <v>80</v>
      </c>
      <c r="BD318" s="2" t="s">
        <v>80</v>
      </c>
      <c r="BE318" s="2" t="s">
        <v>80</v>
      </c>
      <c r="BF318" s="2" t="s">
        <v>80</v>
      </c>
      <c r="BG318" s="2" t="s">
        <v>80</v>
      </c>
      <c r="BH318" s="2" t="s">
        <v>80</v>
      </c>
      <c r="BI318" s="2" t="s">
        <v>80</v>
      </c>
      <c r="BJ318" s="2" t="s">
        <v>80</v>
      </c>
      <c r="BK318" s="2" t="s">
        <v>80</v>
      </c>
      <c r="BL318" s="2" t="s">
        <v>80</v>
      </c>
      <c r="BM318" s="2" t="s">
        <v>80</v>
      </c>
      <c r="BN318" s="2" t="s">
        <v>80</v>
      </c>
      <c r="BO318" s="2" t="s">
        <v>80</v>
      </c>
      <c r="BP318" s="2" t="s">
        <v>80</v>
      </c>
    </row>
    <row r="319" spans="1:68" x14ac:dyDescent="0.25">
      <c r="A319">
        <v>318</v>
      </c>
      <c r="B319" s="1">
        <v>43167.659085648149</v>
      </c>
      <c r="C319" s="2" t="s">
        <v>815</v>
      </c>
      <c r="D319" s="3">
        <v>0.78402777777777777</v>
      </c>
      <c r="E319" s="2" t="s">
        <v>69</v>
      </c>
      <c r="F319">
        <v>1</v>
      </c>
      <c r="G319">
        <v>2018</v>
      </c>
      <c r="H319">
        <v>3</v>
      </c>
      <c r="I319">
        <v>8</v>
      </c>
      <c r="J319">
        <v>0</v>
      </c>
      <c r="K319">
        <v>0</v>
      </c>
      <c r="L319">
        <v>4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 s="2" t="s">
        <v>829</v>
      </c>
      <c r="T319" s="2" t="s">
        <v>71</v>
      </c>
      <c r="U319" s="2" t="s">
        <v>792</v>
      </c>
      <c r="V319" s="2" t="s">
        <v>73</v>
      </c>
      <c r="W319">
        <v>1</v>
      </c>
      <c r="X319" s="2" t="s">
        <v>74</v>
      </c>
      <c r="Y319">
        <v>840</v>
      </c>
      <c r="Z319">
        <v>85</v>
      </c>
      <c r="AA319" s="2" t="s">
        <v>150</v>
      </c>
      <c r="AB319" s="2" t="s">
        <v>151</v>
      </c>
      <c r="AC319">
        <v>400701</v>
      </c>
      <c r="AD319" s="2" t="s">
        <v>77</v>
      </c>
      <c r="AE319">
        <v>925</v>
      </c>
      <c r="AF319" s="2" t="s">
        <v>707</v>
      </c>
      <c r="AG319" s="2" t="s">
        <v>708</v>
      </c>
      <c r="AH319">
        <v>13</v>
      </c>
      <c r="AI319">
        <v>1092</v>
      </c>
      <c r="AJ319">
        <v>7308</v>
      </c>
      <c r="AK319" s="2">
        <f>Kaggle_Books_Selling_Records[[#This Row],[Cost Price]]/100</f>
        <v>73.08</v>
      </c>
      <c r="AL319" s="2" t="s">
        <v>80</v>
      </c>
      <c r="AM319" s="2" t="s">
        <v>80</v>
      </c>
      <c r="AN319" s="2" t="s">
        <v>80</v>
      </c>
      <c r="AO319" s="2" t="s">
        <v>80</v>
      </c>
      <c r="AP319" s="2" t="s">
        <v>80</v>
      </c>
      <c r="AQ319" s="2" t="s">
        <v>80</v>
      </c>
      <c r="AR319" s="2" t="s">
        <v>80</v>
      </c>
      <c r="AS319" s="2" t="s">
        <v>80</v>
      </c>
      <c r="AT319" s="2" t="s">
        <v>80</v>
      </c>
      <c r="AU319" s="2" t="s">
        <v>80</v>
      </c>
      <c r="AV319" s="2" t="s">
        <v>80</v>
      </c>
      <c r="AW319" s="2" t="s">
        <v>80</v>
      </c>
      <c r="AX319" s="2" t="s">
        <v>80</v>
      </c>
      <c r="AY319" s="2" t="s">
        <v>80</v>
      </c>
      <c r="AZ319" s="2" t="s">
        <v>80</v>
      </c>
      <c r="BA319" s="2" t="s">
        <v>80</v>
      </c>
      <c r="BB319" s="2" t="s">
        <v>80</v>
      </c>
      <c r="BC319" s="2" t="s">
        <v>80</v>
      </c>
      <c r="BD319" s="2" t="s">
        <v>80</v>
      </c>
      <c r="BE319" s="2" t="s">
        <v>80</v>
      </c>
      <c r="BF319" s="2" t="s">
        <v>80</v>
      </c>
      <c r="BG319" s="2" t="s">
        <v>80</v>
      </c>
      <c r="BH319" s="2" t="s">
        <v>80</v>
      </c>
      <c r="BI319" s="2" t="s">
        <v>80</v>
      </c>
      <c r="BJ319" s="2" t="s">
        <v>80</v>
      </c>
      <c r="BK319" s="2" t="s">
        <v>80</v>
      </c>
      <c r="BL319" s="2" t="s">
        <v>80</v>
      </c>
      <c r="BM319" s="2" t="s">
        <v>80</v>
      </c>
      <c r="BN319" s="2" t="s">
        <v>80</v>
      </c>
      <c r="BO319" s="2" t="s">
        <v>80</v>
      </c>
      <c r="BP319" s="2" t="s">
        <v>80</v>
      </c>
    </row>
    <row r="320" spans="1:68" x14ac:dyDescent="0.25">
      <c r="A320">
        <v>319</v>
      </c>
      <c r="B320" s="1">
        <v>43168.030173611114</v>
      </c>
      <c r="C320" s="2" t="s">
        <v>830</v>
      </c>
      <c r="D320" s="3">
        <v>0.15486111111111112</v>
      </c>
      <c r="E320" s="2" t="s">
        <v>69</v>
      </c>
      <c r="F320">
        <v>1</v>
      </c>
      <c r="G320">
        <v>2018</v>
      </c>
      <c r="H320">
        <v>3</v>
      </c>
      <c r="I320">
        <v>9</v>
      </c>
      <c r="J320">
        <v>0</v>
      </c>
      <c r="K320">
        <v>0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 s="2" t="s">
        <v>831</v>
      </c>
      <c r="T320" s="2" t="s">
        <v>83</v>
      </c>
      <c r="U320" s="2" t="s">
        <v>792</v>
      </c>
      <c r="V320" s="2" t="s">
        <v>73</v>
      </c>
      <c r="W320">
        <v>2</v>
      </c>
      <c r="X320" s="2" t="s">
        <v>74</v>
      </c>
      <c r="Y320">
        <v>1680</v>
      </c>
      <c r="Z320">
        <v>170</v>
      </c>
      <c r="AA320" s="2" t="s">
        <v>729</v>
      </c>
      <c r="AB320" s="2" t="s">
        <v>546</v>
      </c>
      <c r="AC320">
        <v>793002</v>
      </c>
      <c r="AD320" s="2" t="s">
        <v>77</v>
      </c>
      <c r="AE320">
        <v>1850</v>
      </c>
      <c r="AF320" s="2" t="s">
        <v>707</v>
      </c>
      <c r="AG320" s="2" t="s">
        <v>708</v>
      </c>
      <c r="AH320">
        <v>13</v>
      </c>
      <c r="AI320">
        <v>2184</v>
      </c>
      <c r="AJ320">
        <v>14616</v>
      </c>
      <c r="AK320" s="2">
        <f>Kaggle_Books_Selling_Records[[#This Row],[Cost Price]]/100</f>
        <v>146.16</v>
      </c>
      <c r="AL320" s="2" t="s">
        <v>80</v>
      </c>
      <c r="AM320" s="2" t="s">
        <v>80</v>
      </c>
      <c r="AN320" s="2" t="s">
        <v>80</v>
      </c>
      <c r="AO320" s="2" t="s">
        <v>80</v>
      </c>
      <c r="AP320" s="2" t="s">
        <v>80</v>
      </c>
      <c r="AQ320" s="2" t="s">
        <v>80</v>
      </c>
      <c r="AR320" s="2" t="s">
        <v>80</v>
      </c>
      <c r="AS320" s="2" t="s">
        <v>80</v>
      </c>
      <c r="AT320" s="2" t="s">
        <v>80</v>
      </c>
      <c r="AU320" s="2" t="s">
        <v>80</v>
      </c>
      <c r="AV320" s="2" t="s">
        <v>80</v>
      </c>
      <c r="AW320" s="2" t="s">
        <v>80</v>
      </c>
      <c r="AX320" s="2" t="s">
        <v>80</v>
      </c>
      <c r="AY320" s="2" t="s">
        <v>80</v>
      </c>
      <c r="AZ320" s="2" t="s">
        <v>80</v>
      </c>
      <c r="BA320" s="2" t="s">
        <v>80</v>
      </c>
      <c r="BB320" s="2" t="s">
        <v>80</v>
      </c>
      <c r="BC320" s="2" t="s">
        <v>80</v>
      </c>
      <c r="BD320" s="2" t="s">
        <v>80</v>
      </c>
      <c r="BE320" s="2" t="s">
        <v>80</v>
      </c>
      <c r="BF320" s="2" t="s">
        <v>80</v>
      </c>
      <c r="BG320" s="2" t="s">
        <v>80</v>
      </c>
      <c r="BH320" s="2" t="s">
        <v>80</v>
      </c>
      <c r="BI320" s="2" t="s">
        <v>80</v>
      </c>
      <c r="BJ320" s="2" t="s">
        <v>80</v>
      </c>
      <c r="BK320" s="2" t="s">
        <v>80</v>
      </c>
      <c r="BL320" s="2" t="s">
        <v>80</v>
      </c>
      <c r="BM320" s="2" t="s">
        <v>80</v>
      </c>
      <c r="BN320" s="2" t="s">
        <v>80</v>
      </c>
      <c r="BO320" s="2" t="s">
        <v>80</v>
      </c>
      <c r="BP320" s="2" t="s">
        <v>80</v>
      </c>
    </row>
    <row r="321" spans="1:68" x14ac:dyDescent="0.25">
      <c r="A321">
        <v>320</v>
      </c>
      <c r="B321" s="1">
        <v>43168.073425925926</v>
      </c>
      <c r="C321" s="2" t="s">
        <v>830</v>
      </c>
      <c r="D321" s="3">
        <v>0.19791666666666666</v>
      </c>
      <c r="E321" s="2" t="s">
        <v>69</v>
      </c>
      <c r="F321">
        <v>1</v>
      </c>
      <c r="G321">
        <v>2018</v>
      </c>
      <c r="H321">
        <v>3</v>
      </c>
      <c r="I321">
        <v>9</v>
      </c>
      <c r="J321">
        <v>0</v>
      </c>
      <c r="K321">
        <v>0</v>
      </c>
      <c r="L321">
        <v>5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 s="2" t="s">
        <v>832</v>
      </c>
      <c r="T321" s="2" t="s">
        <v>83</v>
      </c>
      <c r="U321" s="2" t="s">
        <v>792</v>
      </c>
      <c r="V321" s="2" t="s">
        <v>73</v>
      </c>
      <c r="W321">
        <v>1</v>
      </c>
      <c r="X321" s="2" t="s">
        <v>74</v>
      </c>
      <c r="Y321">
        <v>840</v>
      </c>
      <c r="Z321">
        <v>85</v>
      </c>
      <c r="AA321" s="2" t="s">
        <v>833</v>
      </c>
      <c r="AB321" s="2" t="s">
        <v>834</v>
      </c>
      <c r="AC321">
        <v>795001</v>
      </c>
      <c r="AD321" s="2" t="s">
        <v>77</v>
      </c>
      <c r="AE321">
        <v>925</v>
      </c>
      <c r="AF321" s="2" t="s">
        <v>707</v>
      </c>
      <c r="AG321" s="2" t="s">
        <v>708</v>
      </c>
      <c r="AH321">
        <v>13</v>
      </c>
      <c r="AI321">
        <v>1092</v>
      </c>
      <c r="AJ321">
        <v>7308</v>
      </c>
      <c r="AK321" s="2">
        <f>Kaggle_Books_Selling_Records[[#This Row],[Cost Price]]/100</f>
        <v>73.08</v>
      </c>
      <c r="AL321" s="2" t="s">
        <v>80</v>
      </c>
      <c r="AM321" s="2" t="s">
        <v>80</v>
      </c>
      <c r="AN321" s="2" t="s">
        <v>80</v>
      </c>
      <c r="AO321" s="2" t="s">
        <v>80</v>
      </c>
      <c r="AP321" s="2" t="s">
        <v>80</v>
      </c>
      <c r="AQ321" s="2" t="s">
        <v>80</v>
      </c>
      <c r="AR321" s="2" t="s">
        <v>80</v>
      </c>
      <c r="AS321" s="2" t="s">
        <v>80</v>
      </c>
      <c r="AT321" s="2" t="s">
        <v>80</v>
      </c>
      <c r="AU321" s="2" t="s">
        <v>80</v>
      </c>
      <c r="AV321" s="2" t="s">
        <v>80</v>
      </c>
      <c r="AW321" s="2" t="s">
        <v>80</v>
      </c>
      <c r="AX321" s="2" t="s">
        <v>80</v>
      </c>
      <c r="AY321" s="2" t="s">
        <v>80</v>
      </c>
      <c r="AZ321" s="2" t="s">
        <v>80</v>
      </c>
      <c r="BA321" s="2" t="s">
        <v>80</v>
      </c>
      <c r="BB321" s="2" t="s">
        <v>80</v>
      </c>
      <c r="BC321" s="2" t="s">
        <v>80</v>
      </c>
      <c r="BD321" s="2" t="s">
        <v>80</v>
      </c>
      <c r="BE321" s="2" t="s">
        <v>80</v>
      </c>
      <c r="BF321" s="2" t="s">
        <v>80</v>
      </c>
      <c r="BG321" s="2" t="s">
        <v>80</v>
      </c>
      <c r="BH321" s="2" t="s">
        <v>80</v>
      </c>
      <c r="BI321" s="2" t="s">
        <v>80</v>
      </c>
      <c r="BJ321" s="2" t="s">
        <v>80</v>
      </c>
      <c r="BK321" s="2" t="s">
        <v>80</v>
      </c>
      <c r="BL321" s="2" t="s">
        <v>80</v>
      </c>
      <c r="BM321" s="2" t="s">
        <v>80</v>
      </c>
      <c r="BN321" s="2" t="s">
        <v>80</v>
      </c>
      <c r="BO321" s="2" t="s">
        <v>80</v>
      </c>
      <c r="BP321" s="2" t="s">
        <v>80</v>
      </c>
    </row>
    <row r="322" spans="1:68" x14ac:dyDescent="0.25">
      <c r="A322">
        <v>321</v>
      </c>
      <c r="B322" s="1">
        <v>43168.111180555556</v>
      </c>
      <c r="C322" s="2" t="s">
        <v>830</v>
      </c>
      <c r="D322" s="3">
        <v>0.2361111111111111</v>
      </c>
      <c r="E322" s="2" t="s">
        <v>69</v>
      </c>
      <c r="F322">
        <v>1</v>
      </c>
      <c r="G322">
        <v>2018</v>
      </c>
      <c r="H322">
        <v>3</v>
      </c>
      <c r="I322">
        <v>9</v>
      </c>
      <c r="J322">
        <v>0</v>
      </c>
      <c r="K322">
        <v>0</v>
      </c>
      <c r="L322">
        <v>5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 s="2" t="s">
        <v>835</v>
      </c>
      <c r="T322" s="2" t="s">
        <v>83</v>
      </c>
      <c r="U322" s="2" t="s">
        <v>792</v>
      </c>
      <c r="V322" s="2" t="s">
        <v>73</v>
      </c>
      <c r="W322">
        <v>1</v>
      </c>
      <c r="X322" s="2" t="s">
        <v>74</v>
      </c>
      <c r="Y322">
        <v>840</v>
      </c>
      <c r="Z322">
        <v>85</v>
      </c>
      <c r="AA322" s="2" t="s">
        <v>576</v>
      </c>
      <c r="AB322" s="2" t="s">
        <v>157</v>
      </c>
      <c r="AC322">
        <v>380016</v>
      </c>
      <c r="AD322" s="2" t="s">
        <v>77</v>
      </c>
      <c r="AE322">
        <v>925</v>
      </c>
      <c r="AF322" s="2" t="s">
        <v>707</v>
      </c>
      <c r="AG322" s="2" t="s">
        <v>708</v>
      </c>
      <c r="AH322">
        <v>13</v>
      </c>
      <c r="AI322">
        <v>1092</v>
      </c>
      <c r="AJ322">
        <v>7308</v>
      </c>
      <c r="AK322" s="2">
        <f>Kaggle_Books_Selling_Records[[#This Row],[Cost Price]]/100</f>
        <v>73.08</v>
      </c>
      <c r="AL322" s="2" t="s">
        <v>80</v>
      </c>
      <c r="AM322" s="2" t="s">
        <v>80</v>
      </c>
      <c r="AN322" s="2" t="s">
        <v>80</v>
      </c>
      <c r="AO322" s="2" t="s">
        <v>80</v>
      </c>
      <c r="AP322" s="2" t="s">
        <v>80</v>
      </c>
      <c r="AQ322" s="2" t="s">
        <v>80</v>
      </c>
      <c r="AR322" s="2" t="s">
        <v>80</v>
      </c>
      <c r="AS322" s="2" t="s">
        <v>80</v>
      </c>
      <c r="AT322" s="2" t="s">
        <v>80</v>
      </c>
      <c r="AU322" s="2" t="s">
        <v>80</v>
      </c>
      <c r="AV322" s="2" t="s">
        <v>80</v>
      </c>
      <c r="AW322" s="2" t="s">
        <v>80</v>
      </c>
      <c r="AX322" s="2" t="s">
        <v>80</v>
      </c>
      <c r="AY322" s="2" t="s">
        <v>80</v>
      </c>
      <c r="AZ322" s="2" t="s">
        <v>80</v>
      </c>
      <c r="BA322" s="2" t="s">
        <v>80</v>
      </c>
      <c r="BB322" s="2" t="s">
        <v>80</v>
      </c>
      <c r="BC322" s="2" t="s">
        <v>80</v>
      </c>
      <c r="BD322" s="2" t="s">
        <v>80</v>
      </c>
      <c r="BE322" s="2" t="s">
        <v>80</v>
      </c>
      <c r="BF322" s="2" t="s">
        <v>80</v>
      </c>
      <c r="BG322" s="2" t="s">
        <v>80</v>
      </c>
      <c r="BH322" s="2" t="s">
        <v>80</v>
      </c>
      <c r="BI322" s="2" t="s">
        <v>80</v>
      </c>
      <c r="BJ322" s="2" t="s">
        <v>80</v>
      </c>
      <c r="BK322" s="2" t="s">
        <v>80</v>
      </c>
      <c r="BL322" s="2" t="s">
        <v>80</v>
      </c>
      <c r="BM322" s="2" t="s">
        <v>80</v>
      </c>
      <c r="BN322" s="2" t="s">
        <v>80</v>
      </c>
      <c r="BO322" s="2" t="s">
        <v>80</v>
      </c>
      <c r="BP322" s="2" t="s">
        <v>80</v>
      </c>
    </row>
    <row r="323" spans="1:68" x14ac:dyDescent="0.25">
      <c r="A323">
        <v>322</v>
      </c>
      <c r="B323" s="1">
        <v>43168.541851851849</v>
      </c>
      <c r="C323" s="2" t="s">
        <v>830</v>
      </c>
      <c r="D323" s="3">
        <v>0.66666666666666663</v>
      </c>
      <c r="E323" s="2" t="s">
        <v>69</v>
      </c>
      <c r="F323">
        <v>1</v>
      </c>
      <c r="G323">
        <v>2018</v>
      </c>
      <c r="H323">
        <v>3</v>
      </c>
      <c r="I323">
        <v>9</v>
      </c>
      <c r="J323">
        <v>0</v>
      </c>
      <c r="K323">
        <v>0</v>
      </c>
      <c r="L323">
        <v>5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 s="2" t="s">
        <v>446</v>
      </c>
      <c r="T323" s="2" t="s">
        <v>71</v>
      </c>
      <c r="U323" s="2" t="s">
        <v>447</v>
      </c>
      <c r="V323" s="2" t="s">
        <v>73</v>
      </c>
      <c r="W323">
        <v>1</v>
      </c>
      <c r="X323" s="2" t="s">
        <v>74</v>
      </c>
      <c r="Y323">
        <v>625</v>
      </c>
      <c r="Z323">
        <v>85</v>
      </c>
      <c r="AA323" s="2" t="s">
        <v>448</v>
      </c>
      <c r="AB323" s="2" t="s">
        <v>137</v>
      </c>
      <c r="AC323">
        <v>273014</v>
      </c>
      <c r="AD323" s="2" t="s">
        <v>77</v>
      </c>
      <c r="AE323">
        <v>710</v>
      </c>
      <c r="AF323" s="2" t="s">
        <v>449</v>
      </c>
      <c r="AG323" s="2" t="s">
        <v>450</v>
      </c>
      <c r="AH323">
        <v>13</v>
      </c>
      <c r="AI323">
        <v>8125</v>
      </c>
      <c r="AJ323">
        <v>54375</v>
      </c>
      <c r="AK323" s="2">
        <f>Kaggle_Books_Selling_Records[[#This Row],[Cost Price]]/100</f>
        <v>543.75</v>
      </c>
      <c r="AL323" s="2" t="s">
        <v>80</v>
      </c>
      <c r="AM323" s="2" t="s">
        <v>80</v>
      </c>
      <c r="AN323" s="2" t="s">
        <v>80</v>
      </c>
      <c r="AO323" s="2" t="s">
        <v>80</v>
      </c>
      <c r="AP323" s="2" t="s">
        <v>80</v>
      </c>
      <c r="AQ323" s="2" t="s">
        <v>80</v>
      </c>
      <c r="AR323" s="2" t="s">
        <v>80</v>
      </c>
      <c r="AS323" s="2" t="s">
        <v>80</v>
      </c>
      <c r="AT323" s="2" t="s">
        <v>80</v>
      </c>
      <c r="AU323" s="2" t="s">
        <v>80</v>
      </c>
      <c r="AV323" s="2" t="s">
        <v>80</v>
      </c>
      <c r="AW323" s="2" t="s">
        <v>80</v>
      </c>
      <c r="AX323" s="2" t="s">
        <v>80</v>
      </c>
      <c r="AY323" s="2" t="s">
        <v>80</v>
      </c>
      <c r="AZ323" s="2" t="s">
        <v>80</v>
      </c>
      <c r="BA323" s="2" t="s">
        <v>80</v>
      </c>
      <c r="BB323" s="2" t="s">
        <v>80</v>
      </c>
      <c r="BC323" s="2" t="s">
        <v>80</v>
      </c>
      <c r="BD323" s="2" t="s">
        <v>80</v>
      </c>
      <c r="BE323" s="2" t="s">
        <v>80</v>
      </c>
      <c r="BF323" s="2" t="s">
        <v>80</v>
      </c>
      <c r="BG323" s="2" t="s">
        <v>80</v>
      </c>
      <c r="BH323" s="2" t="s">
        <v>80</v>
      </c>
      <c r="BI323" s="2" t="s">
        <v>80</v>
      </c>
      <c r="BJ323" s="2" t="s">
        <v>80</v>
      </c>
      <c r="BK323" s="2" t="s">
        <v>80</v>
      </c>
      <c r="BL323" s="2" t="s">
        <v>80</v>
      </c>
      <c r="BM323" s="2" t="s">
        <v>80</v>
      </c>
      <c r="BN323" s="2" t="s">
        <v>80</v>
      </c>
      <c r="BO323" s="2" t="s">
        <v>80</v>
      </c>
      <c r="BP323" s="2" t="s">
        <v>80</v>
      </c>
    </row>
    <row r="324" spans="1:68" x14ac:dyDescent="0.25">
      <c r="A324">
        <v>323</v>
      </c>
      <c r="B324" s="1">
        <v>43168.555578703701</v>
      </c>
      <c r="C324" s="2" t="s">
        <v>830</v>
      </c>
      <c r="D324" s="3">
        <v>0.68055555555555558</v>
      </c>
      <c r="E324" s="2" t="s">
        <v>69</v>
      </c>
      <c r="F324">
        <v>1</v>
      </c>
      <c r="G324">
        <v>2018</v>
      </c>
      <c r="H324">
        <v>3</v>
      </c>
      <c r="I324">
        <v>9</v>
      </c>
      <c r="J324">
        <v>0</v>
      </c>
      <c r="K324">
        <v>0</v>
      </c>
      <c r="L324">
        <v>5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 s="2" t="s">
        <v>836</v>
      </c>
      <c r="T324" s="2" t="s">
        <v>83</v>
      </c>
      <c r="U324" s="2" t="s">
        <v>480</v>
      </c>
      <c r="V324" s="2" t="s">
        <v>73</v>
      </c>
      <c r="W324">
        <v>1</v>
      </c>
      <c r="X324" s="2" t="s">
        <v>74</v>
      </c>
      <c r="Y324">
        <v>723</v>
      </c>
      <c r="Z324">
        <v>85</v>
      </c>
      <c r="AA324" s="2" t="s">
        <v>435</v>
      </c>
      <c r="AB324" s="2" t="s">
        <v>204</v>
      </c>
      <c r="AC324">
        <v>122002</v>
      </c>
      <c r="AD324" s="2" t="s">
        <v>77</v>
      </c>
      <c r="AE324">
        <v>808</v>
      </c>
      <c r="AF324" s="2" t="s">
        <v>481</v>
      </c>
      <c r="AG324" s="2" t="s">
        <v>482</v>
      </c>
      <c r="AH324">
        <v>13</v>
      </c>
      <c r="AI324">
        <v>9399</v>
      </c>
      <c r="AJ324">
        <v>62901</v>
      </c>
      <c r="AK324" s="2">
        <f>Kaggle_Books_Selling_Records[[#This Row],[Cost Price]]/100</f>
        <v>629.01</v>
      </c>
      <c r="AL324" s="2" t="s">
        <v>80</v>
      </c>
      <c r="AM324" s="2" t="s">
        <v>80</v>
      </c>
      <c r="AN324" s="2" t="s">
        <v>80</v>
      </c>
      <c r="AO324" s="2" t="s">
        <v>80</v>
      </c>
      <c r="AP324" s="2" t="s">
        <v>80</v>
      </c>
      <c r="AQ324" s="2" t="s">
        <v>80</v>
      </c>
      <c r="AR324" s="2" t="s">
        <v>80</v>
      </c>
      <c r="AS324" s="2" t="s">
        <v>80</v>
      </c>
      <c r="AT324" s="2" t="s">
        <v>80</v>
      </c>
      <c r="AU324" s="2" t="s">
        <v>80</v>
      </c>
      <c r="AV324" s="2" t="s">
        <v>80</v>
      </c>
      <c r="AW324" s="2" t="s">
        <v>80</v>
      </c>
      <c r="AX324" s="2" t="s">
        <v>80</v>
      </c>
      <c r="AY324" s="2" t="s">
        <v>80</v>
      </c>
      <c r="AZ324" s="2" t="s">
        <v>80</v>
      </c>
      <c r="BA324" s="2" t="s">
        <v>80</v>
      </c>
      <c r="BB324" s="2" t="s">
        <v>80</v>
      </c>
      <c r="BC324" s="2" t="s">
        <v>80</v>
      </c>
      <c r="BD324" s="2" t="s">
        <v>80</v>
      </c>
      <c r="BE324" s="2" t="s">
        <v>80</v>
      </c>
      <c r="BF324" s="2" t="s">
        <v>80</v>
      </c>
      <c r="BG324" s="2" t="s">
        <v>80</v>
      </c>
      <c r="BH324" s="2" t="s">
        <v>80</v>
      </c>
      <c r="BI324" s="2" t="s">
        <v>80</v>
      </c>
      <c r="BJ324" s="2" t="s">
        <v>80</v>
      </c>
      <c r="BK324" s="2" t="s">
        <v>80</v>
      </c>
      <c r="BL324" s="2" t="s">
        <v>80</v>
      </c>
      <c r="BM324" s="2" t="s">
        <v>80</v>
      </c>
      <c r="BN324" s="2" t="s">
        <v>80</v>
      </c>
      <c r="BO324" s="2" t="s">
        <v>80</v>
      </c>
      <c r="BP324" s="2" t="s">
        <v>80</v>
      </c>
    </row>
    <row r="325" spans="1:68" x14ac:dyDescent="0.25">
      <c r="A325">
        <v>324</v>
      </c>
      <c r="B325" s="1">
        <v>43168.630069444444</v>
      </c>
      <c r="C325" s="2" t="s">
        <v>830</v>
      </c>
      <c r="D325" s="3">
        <v>0.75486111111111109</v>
      </c>
      <c r="E325" s="2" t="s">
        <v>69</v>
      </c>
      <c r="F325">
        <v>1</v>
      </c>
      <c r="G325">
        <v>2018</v>
      </c>
      <c r="H325">
        <v>3</v>
      </c>
      <c r="I325">
        <v>9</v>
      </c>
      <c r="J325">
        <v>0</v>
      </c>
      <c r="K325">
        <v>0</v>
      </c>
      <c r="L325">
        <v>5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 s="2" t="s">
        <v>837</v>
      </c>
      <c r="T325" s="2" t="s">
        <v>71</v>
      </c>
      <c r="U325" s="2" t="s">
        <v>144</v>
      </c>
      <c r="V325" s="2" t="s">
        <v>73</v>
      </c>
      <c r="W325">
        <v>1</v>
      </c>
      <c r="X325" s="2" t="s">
        <v>74</v>
      </c>
      <c r="Y325">
        <v>645</v>
      </c>
      <c r="Z325">
        <v>85</v>
      </c>
      <c r="AA325" s="2" t="s">
        <v>301</v>
      </c>
      <c r="AB325" s="2" t="s">
        <v>151</v>
      </c>
      <c r="AC325">
        <v>411028</v>
      </c>
      <c r="AD325" s="2" t="s">
        <v>77</v>
      </c>
      <c r="AE325">
        <v>730</v>
      </c>
      <c r="AF325" s="2" t="s">
        <v>146</v>
      </c>
      <c r="AG325" s="2" t="s">
        <v>147</v>
      </c>
      <c r="AH325">
        <v>13</v>
      </c>
      <c r="AI325">
        <v>8385</v>
      </c>
      <c r="AJ325">
        <v>56115</v>
      </c>
      <c r="AK325" s="2">
        <f>Kaggle_Books_Selling_Records[[#This Row],[Cost Price]]/100</f>
        <v>561.15</v>
      </c>
      <c r="AL325" s="2" t="s">
        <v>80</v>
      </c>
      <c r="AM325" s="2" t="s">
        <v>80</v>
      </c>
      <c r="AN325" s="2" t="s">
        <v>80</v>
      </c>
      <c r="AO325" s="2" t="s">
        <v>80</v>
      </c>
      <c r="AP325" s="2" t="s">
        <v>80</v>
      </c>
      <c r="AQ325" s="2" t="s">
        <v>80</v>
      </c>
      <c r="AR325" s="2" t="s">
        <v>80</v>
      </c>
      <c r="AS325" s="2" t="s">
        <v>80</v>
      </c>
      <c r="AT325" s="2" t="s">
        <v>80</v>
      </c>
      <c r="AU325" s="2" t="s">
        <v>80</v>
      </c>
      <c r="AV325" s="2" t="s">
        <v>80</v>
      </c>
      <c r="AW325" s="2" t="s">
        <v>80</v>
      </c>
      <c r="AX325" s="2" t="s">
        <v>80</v>
      </c>
      <c r="AY325" s="2" t="s">
        <v>80</v>
      </c>
      <c r="AZ325" s="2" t="s">
        <v>80</v>
      </c>
      <c r="BA325" s="2" t="s">
        <v>80</v>
      </c>
      <c r="BB325" s="2" t="s">
        <v>80</v>
      </c>
      <c r="BC325" s="2" t="s">
        <v>80</v>
      </c>
      <c r="BD325" s="2" t="s">
        <v>80</v>
      </c>
      <c r="BE325" s="2" t="s">
        <v>80</v>
      </c>
      <c r="BF325" s="2" t="s">
        <v>80</v>
      </c>
      <c r="BG325" s="2" t="s">
        <v>80</v>
      </c>
      <c r="BH325" s="2" t="s">
        <v>80</v>
      </c>
      <c r="BI325" s="2" t="s">
        <v>80</v>
      </c>
      <c r="BJ325" s="2" t="s">
        <v>80</v>
      </c>
      <c r="BK325" s="2" t="s">
        <v>80</v>
      </c>
      <c r="BL325" s="2" t="s">
        <v>80</v>
      </c>
      <c r="BM325" s="2" t="s">
        <v>80</v>
      </c>
      <c r="BN325" s="2" t="s">
        <v>80</v>
      </c>
      <c r="BO325" s="2" t="s">
        <v>80</v>
      </c>
      <c r="BP325" s="2" t="s">
        <v>80</v>
      </c>
    </row>
    <row r="326" spans="1:68" x14ac:dyDescent="0.25">
      <c r="A326">
        <v>325</v>
      </c>
      <c r="B326" s="1">
        <v>43168.656793981485</v>
      </c>
      <c r="C326" s="2" t="s">
        <v>830</v>
      </c>
      <c r="D326" s="3">
        <v>0.78125</v>
      </c>
      <c r="E326" s="2" t="s">
        <v>69</v>
      </c>
      <c r="F326">
        <v>1</v>
      </c>
      <c r="G326">
        <v>2018</v>
      </c>
      <c r="H326">
        <v>3</v>
      </c>
      <c r="I326">
        <v>9</v>
      </c>
      <c r="J326">
        <v>0</v>
      </c>
      <c r="K326">
        <v>0</v>
      </c>
      <c r="L326">
        <v>5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 s="2" t="s">
        <v>838</v>
      </c>
      <c r="T326" s="2" t="s">
        <v>83</v>
      </c>
      <c r="U326" s="2" t="s">
        <v>839</v>
      </c>
      <c r="V326" s="2" t="s">
        <v>73</v>
      </c>
      <c r="W326">
        <v>1</v>
      </c>
      <c r="X326" s="2" t="s">
        <v>74</v>
      </c>
      <c r="Y326">
        <v>175</v>
      </c>
      <c r="Z326">
        <v>85</v>
      </c>
      <c r="AA326" s="2" t="s">
        <v>362</v>
      </c>
      <c r="AB326" s="2" t="s">
        <v>312</v>
      </c>
      <c r="AC326">
        <v>700065</v>
      </c>
      <c r="AD326" s="2" t="s">
        <v>87</v>
      </c>
      <c r="AE326">
        <v>260</v>
      </c>
      <c r="AF326" s="2" t="s">
        <v>840</v>
      </c>
      <c r="AG326" s="2" t="s">
        <v>841</v>
      </c>
      <c r="AH326">
        <v>17</v>
      </c>
      <c r="AI326">
        <v>2975</v>
      </c>
      <c r="AJ326">
        <v>14525</v>
      </c>
      <c r="AK326" s="2">
        <f>Kaggle_Books_Selling_Records[[#This Row],[Cost Price]]/100</f>
        <v>145.25</v>
      </c>
      <c r="AL326" s="2" t="s">
        <v>80</v>
      </c>
      <c r="AM326" s="2" t="s">
        <v>80</v>
      </c>
      <c r="AN326" s="2" t="s">
        <v>80</v>
      </c>
      <c r="AO326" s="2" t="s">
        <v>80</v>
      </c>
      <c r="AP326" s="2" t="s">
        <v>80</v>
      </c>
      <c r="AQ326" s="2" t="s">
        <v>80</v>
      </c>
      <c r="AR326" s="2" t="s">
        <v>80</v>
      </c>
      <c r="AS326" s="2" t="s">
        <v>80</v>
      </c>
      <c r="AT326" s="2" t="s">
        <v>80</v>
      </c>
      <c r="AU326" s="2" t="s">
        <v>80</v>
      </c>
      <c r="AV326" s="2" t="s">
        <v>80</v>
      </c>
      <c r="AW326" s="2" t="s">
        <v>80</v>
      </c>
      <c r="AX326" s="2" t="s">
        <v>80</v>
      </c>
      <c r="AY326" s="2" t="s">
        <v>80</v>
      </c>
      <c r="AZ326" s="2" t="s">
        <v>80</v>
      </c>
      <c r="BA326" s="2" t="s">
        <v>80</v>
      </c>
      <c r="BB326" s="2" t="s">
        <v>80</v>
      </c>
      <c r="BC326" s="2" t="s">
        <v>80</v>
      </c>
      <c r="BD326" s="2" t="s">
        <v>80</v>
      </c>
      <c r="BE326" s="2" t="s">
        <v>80</v>
      </c>
      <c r="BF326" s="2" t="s">
        <v>80</v>
      </c>
      <c r="BG326" s="2" t="s">
        <v>80</v>
      </c>
      <c r="BH326" s="2" t="s">
        <v>80</v>
      </c>
      <c r="BI326" s="2" t="s">
        <v>80</v>
      </c>
      <c r="BJ326" s="2" t="s">
        <v>80</v>
      </c>
      <c r="BK326" s="2" t="s">
        <v>80</v>
      </c>
      <c r="BL326" s="2" t="s">
        <v>80</v>
      </c>
      <c r="BM326" s="2" t="s">
        <v>80</v>
      </c>
      <c r="BN326" s="2" t="s">
        <v>80</v>
      </c>
      <c r="BO326" s="2" t="s">
        <v>80</v>
      </c>
      <c r="BP326" s="2" t="s">
        <v>80</v>
      </c>
    </row>
    <row r="327" spans="1:68" x14ac:dyDescent="0.25">
      <c r="A327">
        <v>326</v>
      </c>
      <c r="B327" s="1">
        <v>43168.939652777779</v>
      </c>
      <c r="C327" s="2" t="s">
        <v>842</v>
      </c>
      <c r="D327" s="3">
        <v>6.458333333333334E-2</v>
      </c>
      <c r="E327" s="2" t="s">
        <v>69</v>
      </c>
      <c r="F327">
        <v>1</v>
      </c>
      <c r="G327">
        <v>2018</v>
      </c>
      <c r="H327">
        <v>3</v>
      </c>
      <c r="I327">
        <v>10</v>
      </c>
      <c r="J327">
        <v>0</v>
      </c>
      <c r="K327">
        <v>0</v>
      </c>
      <c r="L327">
        <v>6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1</v>
      </c>
      <c r="S327" s="2" t="s">
        <v>843</v>
      </c>
      <c r="T327" s="2" t="s">
        <v>71</v>
      </c>
      <c r="U327" s="2" t="s">
        <v>792</v>
      </c>
      <c r="V327" s="2" t="s">
        <v>73</v>
      </c>
      <c r="W327">
        <v>1</v>
      </c>
      <c r="X327" s="2" t="s">
        <v>74</v>
      </c>
      <c r="Y327">
        <v>840</v>
      </c>
      <c r="Z327">
        <v>85</v>
      </c>
      <c r="AA327" s="2" t="s">
        <v>180</v>
      </c>
      <c r="AB327" s="2" t="s">
        <v>181</v>
      </c>
      <c r="AC327">
        <v>110030</v>
      </c>
      <c r="AD327" s="2" t="s">
        <v>77</v>
      </c>
      <c r="AE327">
        <v>925</v>
      </c>
      <c r="AF327" s="2" t="s">
        <v>707</v>
      </c>
      <c r="AG327" s="2" t="s">
        <v>708</v>
      </c>
      <c r="AH327">
        <v>13</v>
      </c>
      <c r="AI327">
        <v>1092</v>
      </c>
      <c r="AJ327">
        <v>7308</v>
      </c>
      <c r="AK327" s="2">
        <f>Kaggle_Books_Selling_Records[[#This Row],[Cost Price]]/100</f>
        <v>73.08</v>
      </c>
      <c r="AL327" s="2" t="s">
        <v>80</v>
      </c>
      <c r="AM327" s="2" t="s">
        <v>80</v>
      </c>
      <c r="AN327" s="2" t="s">
        <v>80</v>
      </c>
      <c r="AO327" s="2" t="s">
        <v>80</v>
      </c>
      <c r="AP327" s="2" t="s">
        <v>80</v>
      </c>
      <c r="AQ327" s="2" t="s">
        <v>80</v>
      </c>
      <c r="AR327" s="2" t="s">
        <v>80</v>
      </c>
      <c r="AS327" s="2" t="s">
        <v>80</v>
      </c>
      <c r="AT327" s="2" t="s">
        <v>80</v>
      </c>
      <c r="AU327" s="2" t="s">
        <v>80</v>
      </c>
      <c r="AV327" s="2" t="s">
        <v>80</v>
      </c>
      <c r="AW327" s="2" t="s">
        <v>80</v>
      </c>
      <c r="AX327" s="2" t="s">
        <v>80</v>
      </c>
      <c r="AY327" s="2" t="s">
        <v>80</v>
      </c>
      <c r="AZ327" s="2" t="s">
        <v>80</v>
      </c>
      <c r="BA327" s="2" t="s">
        <v>80</v>
      </c>
      <c r="BB327" s="2" t="s">
        <v>80</v>
      </c>
      <c r="BC327" s="2" t="s">
        <v>80</v>
      </c>
      <c r="BD327" s="2" t="s">
        <v>80</v>
      </c>
      <c r="BE327" s="2" t="s">
        <v>80</v>
      </c>
      <c r="BF327" s="2" t="s">
        <v>80</v>
      </c>
      <c r="BG327" s="2" t="s">
        <v>80</v>
      </c>
      <c r="BH327" s="2" t="s">
        <v>80</v>
      </c>
      <c r="BI327" s="2" t="s">
        <v>80</v>
      </c>
      <c r="BJ327" s="2" t="s">
        <v>80</v>
      </c>
      <c r="BK327" s="2" t="s">
        <v>80</v>
      </c>
      <c r="BL327" s="2" t="s">
        <v>80</v>
      </c>
      <c r="BM327" s="2" t="s">
        <v>80</v>
      </c>
      <c r="BN327" s="2" t="s">
        <v>80</v>
      </c>
      <c r="BO327" s="2" t="s">
        <v>80</v>
      </c>
      <c r="BP327" s="2" t="s">
        <v>80</v>
      </c>
    </row>
    <row r="328" spans="1:68" x14ac:dyDescent="0.25">
      <c r="A328">
        <v>327</v>
      </c>
      <c r="B328" s="1">
        <v>43168.944108796299</v>
      </c>
      <c r="C328" s="2" t="s">
        <v>842</v>
      </c>
      <c r="D328" s="3">
        <v>6.8750000000000006E-2</v>
      </c>
      <c r="E328" s="2" t="s">
        <v>69</v>
      </c>
      <c r="F328">
        <v>1</v>
      </c>
      <c r="G328">
        <v>2018</v>
      </c>
      <c r="H328">
        <v>3</v>
      </c>
      <c r="I328">
        <v>10</v>
      </c>
      <c r="J328">
        <v>0</v>
      </c>
      <c r="K328">
        <v>0</v>
      </c>
      <c r="L328">
        <v>6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 s="2" t="s">
        <v>844</v>
      </c>
      <c r="T328" s="2" t="s">
        <v>83</v>
      </c>
      <c r="U328" s="2" t="s">
        <v>839</v>
      </c>
      <c r="V328" s="2" t="s">
        <v>73</v>
      </c>
      <c r="W328">
        <v>1</v>
      </c>
      <c r="X328" s="2" t="s">
        <v>74</v>
      </c>
      <c r="Y328">
        <v>175</v>
      </c>
      <c r="Z328">
        <v>85</v>
      </c>
      <c r="AA328" s="2" t="s">
        <v>845</v>
      </c>
      <c r="AB328" s="2" t="s">
        <v>181</v>
      </c>
      <c r="AC328">
        <v>110030</v>
      </c>
      <c r="AD328" s="2" t="s">
        <v>87</v>
      </c>
      <c r="AE328">
        <v>260</v>
      </c>
      <c r="AF328" s="2" t="s">
        <v>840</v>
      </c>
      <c r="AG328" s="2" t="s">
        <v>841</v>
      </c>
      <c r="AH328">
        <v>17</v>
      </c>
      <c r="AI328">
        <v>2975</v>
      </c>
      <c r="AJ328">
        <v>14525</v>
      </c>
      <c r="AK328" s="2">
        <f>Kaggle_Books_Selling_Records[[#This Row],[Cost Price]]/100</f>
        <v>145.25</v>
      </c>
      <c r="AL328" s="2" t="s">
        <v>80</v>
      </c>
      <c r="AM328" s="2" t="s">
        <v>80</v>
      </c>
      <c r="AN328" s="2" t="s">
        <v>80</v>
      </c>
      <c r="AO328" s="2" t="s">
        <v>80</v>
      </c>
      <c r="AP328" s="2" t="s">
        <v>80</v>
      </c>
      <c r="AQ328" s="2" t="s">
        <v>80</v>
      </c>
      <c r="AR328" s="2" t="s">
        <v>80</v>
      </c>
      <c r="AS328" s="2" t="s">
        <v>80</v>
      </c>
      <c r="AT328" s="2" t="s">
        <v>80</v>
      </c>
      <c r="AU328" s="2" t="s">
        <v>80</v>
      </c>
      <c r="AV328" s="2" t="s">
        <v>80</v>
      </c>
      <c r="AW328" s="2" t="s">
        <v>80</v>
      </c>
      <c r="AX328" s="2" t="s">
        <v>80</v>
      </c>
      <c r="AY328" s="2" t="s">
        <v>80</v>
      </c>
      <c r="AZ328" s="2" t="s">
        <v>80</v>
      </c>
      <c r="BA328" s="2" t="s">
        <v>80</v>
      </c>
      <c r="BB328" s="2" t="s">
        <v>80</v>
      </c>
      <c r="BC328" s="2" t="s">
        <v>80</v>
      </c>
      <c r="BD328" s="2" t="s">
        <v>80</v>
      </c>
      <c r="BE328" s="2" t="s">
        <v>80</v>
      </c>
      <c r="BF328" s="2" t="s">
        <v>80</v>
      </c>
      <c r="BG328" s="2" t="s">
        <v>80</v>
      </c>
      <c r="BH328" s="2" t="s">
        <v>80</v>
      </c>
      <c r="BI328" s="2" t="s">
        <v>80</v>
      </c>
      <c r="BJ328" s="2" t="s">
        <v>80</v>
      </c>
      <c r="BK328" s="2" t="s">
        <v>80</v>
      </c>
      <c r="BL328" s="2" t="s">
        <v>80</v>
      </c>
      <c r="BM328" s="2" t="s">
        <v>80</v>
      </c>
      <c r="BN328" s="2" t="s">
        <v>80</v>
      </c>
      <c r="BO328" s="2" t="s">
        <v>80</v>
      </c>
      <c r="BP328" s="2" t="s">
        <v>80</v>
      </c>
    </row>
    <row r="329" spans="1:68" x14ac:dyDescent="0.25">
      <c r="A329">
        <v>328</v>
      </c>
      <c r="B329" s="1">
        <v>43169.134317129632</v>
      </c>
      <c r="C329" s="2" t="s">
        <v>842</v>
      </c>
      <c r="D329" s="3">
        <v>0.2590277777777778</v>
      </c>
      <c r="E329" s="2" t="s">
        <v>69</v>
      </c>
      <c r="F329">
        <v>1</v>
      </c>
      <c r="G329">
        <v>2018</v>
      </c>
      <c r="H329">
        <v>3</v>
      </c>
      <c r="I329">
        <v>10</v>
      </c>
      <c r="J329">
        <v>0</v>
      </c>
      <c r="K329">
        <v>0</v>
      </c>
      <c r="L329">
        <v>6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 s="2" t="s">
        <v>846</v>
      </c>
      <c r="T329" s="2" t="s">
        <v>71</v>
      </c>
      <c r="U329" s="2" t="s">
        <v>792</v>
      </c>
      <c r="V329" s="2" t="s">
        <v>73</v>
      </c>
      <c r="W329">
        <v>1</v>
      </c>
      <c r="X329" s="2" t="s">
        <v>74</v>
      </c>
      <c r="Y329">
        <v>840</v>
      </c>
      <c r="Z329">
        <v>85</v>
      </c>
      <c r="AA329" s="2" t="s">
        <v>847</v>
      </c>
      <c r="AB329" s="2" t="s">
        <v>226</v>
      </c>
      <c r="AC329">
        <v>263001</v>
      </c>
      <c r="AD329" s="2" t="s">
        <v>77</v>
      </c>
      <c r="AE329">
        <v>925</v>
      </c>
      <c r="AF329" s="2" t="s">
        <v>707</v>
      </c>
      <c r="AG329" s="2" t="s">
        <v>708</v>
      </c>
      <c r="AH329">
        <v>13</v>
      </c>
      <c r="AI329">
        <v>1092</v>
      </c>
      <c r="AJ329">
        <v>7308</v>
      </c>
      <c r="AK329" s="2">
        <f>Kaggle_Books_Selling_Records[[#This Row],[Cost Price]]/100</f>
        <v>73.08</v>
      </c>
      <c r="AL329" s="2" t="s">
        <v>80</v>
      </c>
      <c r="AM329" s="2" t="s">
        <v>80</v>
      </c>
      <c r="AN329" s="2" t="s">
        <v>80</v>
      </c>
      <c r="AO329" s="2" t="s">
        <v>80</v>
      </c>
      <c r="AP329" s="2" t="s">
        <v>80</v>
      </c>
      <c r="AQ329" s="2" t="s">
        <v>80</v>
      </c>
      <c r="AR329" s="2" t="s">
        <v>80</v>
      </c>
      <c r="AS329" s="2" t="s">
        <v>80</v>
      </c>
      <c r="AT329" s="2" t="s">
        <v>80</v>
      </c>
      <c r="AU329" s="2" t="s">
        <v>80</v>
      </c>
      <c r="AV329" s="2" t="s">
        <v>80</v>
      </c>
      <c r="AW329" s="2" t="s">
        <v>80</v>
      </c>
      <c r="AX329" s="2" t="s">
        <v>80</v>
      </c>
      <c r="AY329" s="2" t="s">
        <v>80</v>
      </c>
      <c r="AZ329" s="2" t="s">
        <v>80</v>
      </c>
      <c r="BA329" s="2" t="s">
        <v>80</v>
      </c>
      <c r="BB329" s="2" t="s">
        <v>80</v>
      </c>
      <c r="BC329" s="2" t="s">
        <v>80</v>
      </c>
      <c r="BD329" s="2" t="s">
        <v>80</v>
      </c>
      <c r="BE329" s="2" t="s">
        <v>80</v>
      </c>
      <c r="BF329" s="2" t="s">
        <v>80</v>
      </c>
      <c r="BG329" s="2" t="s">
        <v>80</v>
      </c>
      <c r="BH329" s="2" t="s">
        <v>80</v>
      </c>
      <c r="BI329" s="2" t="s">
        <v>80</v>
      </c>
      <c r="BJ329" s="2" t="s">
        <v>80</v>
      </c>
      <c r="BK329" s="2" t="s">
        <v>80</v>
      </c>
      <c r="BL329" s="2" t="s">
        <v>80</v>
      </c>
      <c r="BM329" s="2" t="s">
        <v>80</v>
      </c>
      <c r="BN329" s="2" t="s">
        <v>80</v>
      </c>
      <c r="BO329" s="2" t="s">
        <v>80</v>
      </c>
      <c r="BP329" s="2" t="s">
        <v>80</v>
      </c>
    </row>
    <row r="330" spans="1:68" x14ac:dyDescent="0.25">
      <c r="A330">
        <v>329</v>
      </c>
      <c r="B330" s="1">
        <v>43169.428391203706</v>
      </c>
      <c r="C330" s="2" t="s">
        <v>842</v>
      </c>
      <c r="D330" s="3">
        <v>0.55277777777777781</v>
      </c>
      <c r="E330" s="2" t="s">
        <v>69</v>
      </c>
      <c r="F330">
        <v>1</v>
      </c>
      <c r="G330">
        <v>2018</v>
      </c>
      <c r="H330">
        <v>3</v>
      </c>
      <c r="I330">
        <v>10</v>
      </c>
      <c r="J330">
        <v>0</v>
      </c>
      <c r="K330">
        <v>0</v>
      </c>
      <c r="L330">
        <v>6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1</v>
      </c>
      <c r="S330" s="2" t="s">
        <v>848</v>
      </c>
      <c r="T330" s="2" t="s">
        <v>71</v>
      </c>
      <c r="U330" s="2" t="s">
        <v>685</v>
      </c>
      <c r="V330" s="2" t="s">
        <v>73</v>
      </c>
      <c r="W330">
        <v>1</v>
      </c>
      <c r="X330" s="2" t="s">
        <v>74</v>
      </c>
      <c r="Y330">
        <v>509</v>
      </c>
      <c r="Z330">
        <v>85</v>
      </c>
      <c r="AA330" s="2" t="s">
        <v>849</v>
      </c>
      <c r="AB330" s="2" t="s">
        <v>161</v>
      </c>
      <c r="AC330">
        <v>175032</v>
      </c>
      <c r="AD330" s="2" t="s">
        <v>77</v>
      </c>
      <c r="AE330">
        <v>594</v>
      </c>
      <c r="AF330" s="2" t="s">
        <v>687</v>
      </c>
      <c r="AG330" s="2" t="s">
        <v>688</v>
      </c>
      <c r="AH330">
        <v>13</v>
      </c>
      <c r="AI330">
        <v>6617</v>
      </c>
      <c r="AJ330">
        <v>44283</v>
      </c>
      <c r="AK330" s="2">
        <f>Kaggle_Books_Selling_Records[[#This Row],[Cost Price]]/100</f>
        <v>442.83</v>
      </c>
      <c r="AL330" s="2" t="s">
        <v>80</v>
      </c>
      <c r="AM330" s="2" t="s">
        <v>80</v>
      </c>
      <c r="AN330" s="2" t="s">
        <v>80</v>
      </c>
      <c r="AO330" s="2" t="s">
        <v>80</v>
      </c>
      <c r="AP330" s="2" t="s">
        <v>80</v>
      </c>
      <c r="AQ330" s="2" t="s">
        <v>80</v>
      </c>
      <c r="AR330" s="2" t="s">
        <v>80</v>
      </c>
      <c r="AS330" s="2" t="s">
        <v>80</v>
      </c>
      <c r="AT330" s="2" t="s">
        <v>80</v>
      </c>
      <c r="AU330" s="2" t="s">
        <v>80</v>
      </c>
      <c r="AV330" s="2" t="s">
        <v>80</v>
      </c>
      <c r="AW330" s="2" t="s">
        <v>80</v>
      </c>
      <c r="AX330" s="2" t="s">
        <v>80</v>
      </c>
      <c r="AY330" s="2" t="s">
        <v>80</v>
      </c>
      <c r="AZ330" s="2" t="s">
        <v>80</v>
      </c>
      <c r="BA330" s="2" t="s">
        <v>80</v>
      </c>
      <c r="BB330" s="2" t="s">
        <v>80</v>
      </c>
      <c r="BC330" s="2" t="s">
        <v>80</v>
      </c>
      <c r="BD330" s="2" t="s">
        <v>80</v>
      </c>
      <c r="BE330" s="2" t="s">
        <v>80</v>
      </c>
      <c r="BF330" s="2" t="s">
        <v>80</v>
      </c>
      <c r="BG330" s="2" t="s">
        <v>80</v>
      </c>
      <c r="BH330" s="2" t="s">
        <v>80</v>
      </c>
      <c r="BI330" s="2" t="s">
        <v>80</v>
      </c>
      <c r="BJ330" s="2" t="s">
        <v>80</v>
      </c>
      <c r="BK330" s="2" t="s">
        <v>80</v>
      </c>
      <c r="BL330" s="2" t="s">
        <v>80</v>
      </c>
      <c r="BM330" s="2" t="s">
        <v>80</v>
      </c>
      <c r="BN330" s="2" t="s">
        <v>80</v>
      </c>
      <c r="BO330" s="2" t="s">
        <v>80</v>
      </c>
      <c r="BP330" s="2" t="s">
        <v>80</v>
      </c>
    </row>
    <row r="331" spans="1:68" x14ac:dyDescent="0.25">
      <c r="A331">
        <v>330</v>
      </c>
      <c r="B331" s="1">
        <v>43169.46979166667</v>
      </c>
      <c r="C331" s="2" t="s">
        <v>842</v>
      </c>
      <c r="D331" s="3">
        <v>0.59444444444444444</v>
      </c>
      <c r="E331" s="2" t="s">
        <v>69</v>
      </c>
      <c r="F331">
        <v>1</v>
      </c>
      <c r="G331">
        <v>2018</v>
      </c>
      <c r="H331">
        <v>3</v>
      </c>
      <c r="I331">
        <v>10</v>
      </c>
      <c r="J331">
        <v>0</v>
      </c>
      <c r="K331">
        <v>0</v>
      </c>
      <c r="L331">
        <v>6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1</v>
      </c>
      <c r="S331" s="2" t="s">
        <v>850</v>
      </c>
      <c r="T331" s="2" t="s">
        <v>71</v>
      </c>
      <c r="U331" s="2" t="s">
        <v>497</v>
      </c>
      <c r="V331" s="2" t="s">
        <v>73</v>
      </c>
      <c r="W331">
        <v>1</v>
      </c>
      <c r="X331" s="2" t="s">
        <v>74</v>
      </c>
      <c r="Y331">
        <v>385</v>
      </c>
      <c r="Z331">
        <v>85</v>
      </c>
      <c r="AA331" s="2" t="s">
        <v>851</v>
      </c>
      <c r="AB331" s="2" t="s">
        <v>395</v>
      </c>
      <c r="AC331">
        <v>182202</v>
      </c>
      <c r="AD331" s="2" t="s">
        <v>77</v>
      </c>
      <c r="AE331">
        <v>470</v>
      </c>
      <c r="AF331" s="2" t="s">
        <v>498</v>
      </c>
      <c r="AG331" s="2" t="s">
        <v>499</v>
      </c>
      <c r="AH331">
        <v>13</v>
      </c>
      <c r="AI331">
        <v>5005</v>
      </c>
      <c r="AJ331">
        <v>33495</v>
      </c>
      <c r="AK331" s="2">
        <f>Kaggle_Books_Selling_Records[[#This Row],[Cost Price]]/100</f>
        <v>334.95</v>
      </c>
      <c r="AL331" s="2" t="s">
        <v>80</v>
      </c>
      <c r="AM331" s="2" t="s">
        <v>80</v>
      </c>
      <c r="AN331" s="2" t="s">
        <v>80</v>
      </c>
      <c r="AO331" s="2" t="s">
        <v>80</v>
      </c>
      <c r="AP331" s="2" t="s">
        <v>80</v>
      </c>
      <c r="AQ331" s="2" t="s">
        <v>80</v>
      </c>
      <c r="AR331" s="2" t="s">
        <v>80</v>
      </c>
      <c r="AS331" s="2" t="s">
        <v>80</v>
      </c>
      <c r="AT331" s="2" t="s">
        <v>80</v>
      </c>
      <c r="AU331" s="2" t="s">
        <v>80</v>
      </c>
      <c r="AV331" s="2" t="s">
        <v>80</v>
      </c>
      <c r="AW331" s="2" t="s">
        <v>80</v>
      </c>
      <c r="AX331" s="2" t="s">
        <v>80</v>
      </c>
      <c r="AY331" s="2" t="s">
        <v>80</v>
      </c>
      <c r="AZ331" s="2" t="s">
        <v>80</v>
      </c>
      <c r="BA331" s="2" t="s">
        <v>80</v>
      </c>
      <c r="BB331" s="2" t="s">
        <v>80</v>
      </c>
      <c r="BC331" s="2" t="s">
        <v>80</v>
      </c>
      <c r="BD331" s="2" t="s">
        <v>80</v>
      </c>
      <c r="BE331" s="2" t="s">
        <v>80</v>
      </c>
      <c r="BF331" s="2" t="s">
        <v>80</v>
      </c>
      <c r="BG331" s="2" t="s">
        <v>80</v>
      </c>
      <c r="BH331" s="2" t="s">
        <v>80</v>
      </c>
      <c r="BI331" s="2" t="s">
        <v>80</v>
      </c>
      <c r="BJ331" s="2" t="s">
        <v>80</v>
      </c>
      <c r="BK331" s="2" t="s">
        <v>80</v>
      </c>
      <c r="BL331" s="2" t="s">
        <v>80</v>
      </c>
      <c r="BM331" s="2" t="s">
        <v>80</v>
      </c>
      <c r="BN331" s="2" t="s">
        <v>80</v>
      </c>
      <c r="BO331" s="2" t="s">
        <v>80</v>
      </c>
      <c r="BP331" s="2" t="s">
        <v>80</v>
      </c>
    </row>
    <row r="332" spans="1:68" x14ac:dyDescent="0.25">
      <c r="A332">
        <v>331</v>
      </c>
      <c r="B332" s="1">
        <v>43169.469918981478</v>
      </c>
      <c r="C332" s="2" t="s">
        <v>842</v>
      </c>
      <c r="D332" s="3">
        <v>0.59444444444444444</v>
      </c>
      <c r="E332" s="2" t="s">
        <v>69</v>
      </c>
      <c r="F332">
        <v>1</v>
      </c>
      <c r="G332">
        <v>2018</v>
      </c>
      <c r="H332">
        <v>3</v>
      </c>
      <c r="I332">
        <v>10</v>
      </c>
      <c r="J332">
        <v>0</v>
      </c>
      <c r="K332">
        <v>0</v>
      </c>
      <c r="L332">
        <v>6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 s="2" t="s">
        <v>852</v>
      </c>
      <c r="T332" s="2" t="s">
        <v>71</v>
      </c>
      <c r="U332" s="2" t="s">
        <v>179</v>
      </c>
      <c r="V332" s="2" t="s">
        <v>73</v>
      </c>
      <c r="W332">
        <v>1</v>
      </c>
      <c r="X332" s="2" t="s">
        <v>74</v>
      </c>
      <c r="Y332">
        <v>485</v>
      </c>
      <c r="Z332">
        <v>85</v>
      </c>
      <c r="AA332" s="2" t="s">
        <v>853</v>
      </c>
      <c r="AB332" s="2" t="s">
        <v>293</v>
      </c>
      <c r="AC332">
        <v>453441</v>
      </c>
      <c r="AD332" s="2" t="s">
        <v>77</v>
      </c>
      <c r="AE332">
        <v>570</v>
      </c>
      <c r="AF332" s="2" t="s">
        <v>182</v>
      </c>
      <c r="AG332" s="2" t="s">
        <v>102</v>
      </c>
      <c r="AH332">
        <v>13</v>
      </c>
      <c r="AI332">
        <v>6305</v>
      </c>
      <c r="AJ332">
        <v>42195</v>
      </c>
      <c r="AK332" s="2">
        <f>Kaggle_Books_Selling_Records[[#This Row],[Cost Price]]/100</f>
        <v>421.95</v>
      </c>
      <c r="AL332" s="2" t="s">
        <v>80</v>
      </c>
      <c r="AM332" s="2" t="s">
        <v>80</v>
      </c>
      <c r="AN332" s="2" t="s">
        <v>80</v>
      </c>
      <c r="AO332" s="2" t="s">
        <v>80</v>
      </c>
      <c r="AP332" s="2" t="s">
        <v>80</v>
      </c>
      <c r="AQ332" s="2" t="s">
        <v>80</v>
      </c>
      <c r="AR332" s="2" t="s">
        <v>80</v>
      </c>
      <c r="AS332" s="2" t="s">
        <v>80</v>
      </c>
      <c r="AT332" s="2" t="s">
        <v>80</v>
      </c>
      <c r="AU332" s="2" t="s">
        <v>80</v>
      </c>
      <c r="AV332" s="2" t="s">
        <v>80</v>
      </c>
      <c r="AW332" s="2" t="s">
        <v>80</v>
      </c>
      <c r="AX332" s="2" t="s">
        <v>80</v>
      </c>
      <c r="AY332" s="2" t="s">
        <v>80</v>
      </c>
      <c r="AZ332" s="2" t="s">
        <v>80</v>
      </c>
      <c r="BA332" s="2" t="s">
        <v>80</v>
      </c>
      <c r="BB332" s="2" t="s">
        <v>80</v>
      </c>
      <c r="BC332" s="2" t="s">
        <v>80</v>
      </c>
      <c r="BD332" s="2" t="s">
        <v>80</v>
      </c>
      <c r="BE332" s="2" t="s">
        <v>80</v>
      </c>
      <c r="BF332" s="2" t="s">
        <v>80</v>
      </c>
      <c r="BG332" s="2" t="s">
        <v>80</v>
      </c>
      <c r="BH332" s="2" t="s">
        <v>80</v>
      </c>
      <c r="BI332" s="2" t="s">
        <v>80</v>
      </c>
      <c r="BJ332" s="2" t="s">
        <v>80</v>
      </c>
      <c r="BK332" s="2" t="s">
        <v>80</v>
      </c>
      <c r="BL332" s="2" t="s">
        <v>80</v>
      </c>
      <c r="BM332" s="2" t="s">
        <v>80</v>
      </c>
      <c r="BN332" s="2" t="s">
        <v>80</v>
      </c>
      <c r="BO332" s="2" t="s">
        <v>80</v>
      </c>
      <c r="BP332" s="2" t="s">
        <v>80</v>
      </c>
    </row>
    <row r="333" spans="1:68" x14ac:dyDescent="0.25">
      <c r="A333">
        <v>332</v>
      </c>
      <c r="B333" s="1">
        <v>43169.640231481484</v>
      </c>
      <c r="C333" s="2" t="s">
        <v>842</v>
      </c>
      <c r="D333" s="3">
        <v>0.76458333333333328</v>
      </c>
      <c r="E333" s="2" t="s">
        <v>69</v>
      </c>
      <c r="F333">
        <v>1</v>
      </c>
      <c r="G333">
        <v>2018</v>
      </c>
      <c r="H333">
        <v>3</v>
      </c>
      <c r="I333">
        <v>10</v>
      </c>
      <c r="J333">
        <v>0</v>
      </c>
      <c r="K333">
        <v>0</v>
      </c>
      <c r="L333">
        <v>6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1</v>
      </c>
      <c r="S333" s="2" t="s">
        <v>854</v>
      </c>
      <c r="T333" s="2" t="s">
        <v>71</v>
      </c>
      <c r="U333" s="2" t="s">
        <v>144</v>
      </c>
      <c r="V333" s="2" t="s">
        <v>73</v>
      </c>
      <c r="W333">
        <v>1</v>
      </c>
      <c r="X333" s="2" t="s">
        <v>74</v>
      </c>
      <c r="Y333">
        <v>645</v>
      </c>
      <c r="Z333">
        <v>85</v>
      </c>
      <c r="AA333" s="2" t="s">
        <v>360</v>
      </c>
      <c r="AB333" s="2" t="s">
        <v>360</v>
      </c>
      <c r="AC333">
        <v>160022</v>
      </c>
      <c r="AD333" s="2" t="s">
        <v>77</v>
      </c>
      <c r="AE333">
        <v>730</v>
      </c>
      <c r="AF333" s="2" t="s">
        <v>146</v>
      </c>
      <c r="AG333" s="2" t="s">
        <v>147</v>
      </c>
      <c r="AH333">
        <v>13</v>
      </c>
      <c r="AI333">
        <v>8385</v>
      </c>
      <c r="AJ333">
        <v>56115</v>
      </c>
      <c r="AK333" s="2">
        <f>Kaggle_Books_Selling_Records[[#This Row],[Cost Price]]/100</f>
        <v>561.15</v>
      </c>
      <c r="AL333" s="2" t="s">
        <v>80</v>
      </c>
      <c r="AM333" s="2" t="s">
        <v>80</v>
      </c>
      <c r="AN333" s="2" t="s">
        <v>80</v>
      </c>
      <c r="AO333" s="2" t="s">
        <v>80</v>
      </c>
      <c r="AP333" s="2" t="s">
        <v>80</v>
      </c>
      <c r="AQ333" s="2" t="s">
        <v>80</v>
      </c>
      <c r="AR333" s="2" t="s">
        <v>80</v>
      </c>
      <c r="AS333" s="2" t="s">
        <v>80</v>
      </c>
      <c r="AT333" s="2" t="s">
        <v>80</v>
      </c>
      <c r="AU333" s="2" t="s">
        <v>80</v>
      </c>
      <c r="AV333" s="2" t="s">
        <v>80</v>
      </c>
      <c r="AW333" s="2" t="s">
        <v>80</v>
      </c>
      <c r="AX333" s="2" t="s">
        <v>80</v>
      </c>
      <c r="AY333" s="2" t="s">
        <v>80</v>
      </c>
      <c r="AZ333" s="2" t="s">
        <v>80</v>
      </c>
      <c r="BA333" s="2" t="s">
        <v>80</v>
      </c>
      <c r="BB333" s="2" t="s">
        <v>80</v>
      </c>
      <c r="BC333" s="2" t="s">
        <v>80</v>
      </c>
      <c r="BD333" s="2" t="s">
        <v>80</v>
      </c>
      <c r="BE333" s="2" t="s">
        <v>80</v>
      </c>
      <c r="BF333" s="2" t="s">
        <v>80</v>
      </c>
      <c r="BG333" s="2" t="s">
        <v>80</v>
      </c>
      <c r="BH333" s="2" t="s">
        <v>80</v>
      </c>
      <c r="BI333" s="2" t="s">
        <v>80</v>
      </c>
      <c r="BJ333" s="2" t="s">
        <v>80</v>
      </c>
      <c r="BK333" s="2" t="s">
        <v>80</v>
      </c>
      <c r="BL333" s="2" t="s">
        <v>80</v>
      </c>
      <c r="BM333" s="2" t="s">
        <v>80</v>
      </c>
      <c r="BN333" s="2" t="s">
        <v>80</v>
      </c>
      <c r="BO333" s="2" t="s">
        <v>80</v>
      </c>
      <c r="BP333" s="2" t="s">
        <v>80</v>
      </c>
    </row>
    <row r="334" spans="1:68" x14ac:dyDescent="0.25">
      <c r="A334">
        <v>333</v>
      </c>
      <c r="B334" s="1">
        <v>43169.737662037034</v>
      </c>
      <c r="C334" s="2" t="s">
        <v>842</v>
      </c>
      <c r="D334" s="3">
        <v>0.86250000000000004</v>
      </c>
      <c r="E334" s="2" t="s">
        <v>69</v>
      </c>
      <c r="F334">
        <v>1</v>
      </c>
      <c r="G334">
        <v>2018</v>
      </c>
      <c r="H334">
        <v>3</v>
      </c>
      <c r="I334">
        <v>10</v>
      </c>
      <c r="J334">
        <v>0</v>
      </c>
      <c r="K334">
        <v>0</v>
      </c>
      <c r="L334">
        <v>6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1</v>
      </c>
      <c r="S334" s="2" t="s">
        <v>855</v>
      </c>
      <c r="T334" s="2" t="s">
        <v>71</v>
      </c>
      <c r="U334" s="2" t="s">
        <v>839</v>
      </c>
      <c r="V334" s="2" t="s">
        <v>73</v>
      </c>
      <c r="W334">
        <v>1</v>
      </c>
      <c r="X334" s="2" t="s">
        <v>74</v>
      </c>
      <c r="Y334">
        <v>175</v>
      </c>
      <c r="Z334">
        <v>85</v>
      </c>
      <c r="AA334" s="2" t="s">
        <v>856</v>
      </c>
      <c r="AB334" s="2" t="s">
        <v>312</v>
      </c>
      <c r="AC334">
        <v>700150</v>
      </c>
      <c r="AD334" s="2" t="s">
        <v>87</v>
      </c>
      <c r="AE334">
        <v>260</v>
      </c>
      <c r="AF334" s="2" t="s">
        <v>840</v>
      </c>
      <c r="AG334" s="2" t="s">
        <v>841</v>
      </c>
      <c r="AH334">
        <v>17</v>
      </c>
      <c r="AI334">
        <v>2975</v>
      </c>
      <c r="AJ334">
        <v>14525</v>
      </c>
      <c r="AK334" s="2">
        <f>Kaggle_Books_Selling_Records[[#This Row],[Cost Price]]/100</f>
        <v>145.25</v>
      </c>
      <c r="AL334" s="2" t="s">
        <v>80</v>
      </c>
      <c r="AM334" s="2" t="s">
        <v>80</v>
      </c>
      <c r="AN334" s="2" t="s">
        <v>80</v>
      </c>
      <c r="AO334" s="2" t="s">
        <v>80</v>
      </c>
      <c r="AP334" s="2" t="s">
        <v>80</v>
      </c>
      <c r="AQ334" s="2" t="s">
        <v>80</v>
      </c>
      <c r="AR334" s="2" t="s">
        <v>80</v>
      </c>
      <c r="AS334" s="2" t="s">
        <v>80</v>
      </c>
      <c r="AT334" s="2" t="s">
        <v>80</v>
      </c>
      <c r="AU334" s="2" t="s">
        <v>80</v>
      </c>
      <c r="AV334" s="2" t="s">
        <v>80</v>
      </c>
      <c r="AW334" s="2" t="s">
        <v>80</v>
      </c>
      <c r="AX334" s="2" t="s">
        <v>80</v>
      </c>
      <c r="AY334" s="2" t="s">
        <v>80</v>
      </c>
      <c r="AZ334" s="2" t="s">
        <v>80</v>
      </c>
      <c r="BA334" s="2" t="s">
        <v>80</v>
      </c>
      <c r="BB334" s="2" t="s">
        <v>80</v>
      </c>
      <c r="BC334" s="2" t="s">
        <v>80</v>
      </c>
      <c r="BD334" s="2" t="s">
        <v>80</v>
      </c>
      <c r="BE334" s="2" t="s">
        <v>80</v>
      </c>
      <c r="BF334" s="2" t="s">
        <v>80</v>
      </c>
      <c r="BG334" s="2" t="s">
        <v>80</v>
      </c>
      <c r="BH334" s="2" t="s">
        <v>80</v>
      </c>
      <c r="BI334" s="2" t="s">
        <v>80</v>
      </c>
      <c r="BJ334" s="2" t="s">
        <v>80</v>
      </c>
      <c r="BK334" s="2" t="s">
        <v>80</v>
      </c>
      <c r="BL334" s="2" t="s">
        <v>80</v>
      </c>
      <c r="BM334" s="2" t="s">
        <v>80</v>
      </c>
      <c r="BN334" s="2" t="s">
        <v>80</v>
      </c>
      <c r="BO334" s="2" t="s">
        <v>80</v>
      </c>
      <c r="BP334" s="2" t="s">
        <v>80</v>
      </c>
    </row>
    <row r="335" spans="1:68" x14ac:dyDescent="0.25">
      <c r="A335">
        <v>334</v>
      </c>
      <c r="B335" s="1">
        <v>43170.006111111114</v>
      </c>
      <c r="C335" s="2" t="s">
        <v>857</v>
      </c>
      <c r="D335" s="3">
        <v>0.13055555555555556</v>
      </c>
      <c r="E335" s="2" t="s">
        <v>69</v>
      </c>
      <c r="F335">
        <v>1</v>
      </c>
      <c r="G335">
        <v>2018</v>
      </c>
      <c r="H335">
        <v>3</v>
      </c>
      <c r="I335">
        <v>11</v>
      </c>
      <c r="J335">
        <v>0</v>
      </c>
      <c r="K335">
        <v>0</v>
      </c>
      <c r="L335">
        <v>7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 s="2" t="s">
        <v>858</v>
      </c>
      <c r="T335" s="2" t="s">
        <v>83</v>
      </c>
      <c r="U335" s="2" t="s">
        <v>792</v>
      </c>
      <c r="V335" s="2" t="s">
        <v>73</v>
      </c>
      <c r="W335">
        <v>2</v>
      </c>
      <c r="X335" s="2" t="s">
        <v>74</v>
      </c>
      <c r="Y335">
        <v>1680</v>
      </c>
      <c r="Z335">
        <v>170</v>
      </c>
      <c r="AA335" s="2" t="s">
        <v>847</v>
      </c>
      <c r="AB335" s="2" t="s">
        <v>226</v>
      </c>
      <c r="AC335">
        <v>263002</v>
      </c>
      <c r="AD335" s="2" t="s">
        <v>77</v>
      </c>
      <c r="AE335">
        <v>1850</v>
      </c>
      <c r="AF335" s="2" t="s">
        <v>707</v>
      </c>
      <c r="AG335" s="2" t="s">
        <v>708</v>
      </c>
      <c r="AH335">
        <v>13</v>
      </c>
      <c r="AI335">
        <v>2184</v>
      </c>
      <c r="AJ335">
        <v>14616</v>
      </c>
      <c r="AK335" s="2">
        <f>Kaggle_Books_Selling_Records[[#This Row],[Cost Price]]/100</f>
        <v>146.16</v>
      </c>
      <c r="AL335" s="2" t="s">
        <v>80</v>
      </c>
      <c r="AM335" s="2" t="s">
        <v>80</v>
      </c>
      <c r="AN335" s="2" t="s">
        <v>80</v>
      </c>
      <c r="AO335" s="2" t="s">
        <v>80</v>
      </c>
      <c r="AP335" s="2" t="s">
        <v>80</v>
      </c>
      <c r="AQ335" s="2" t="s">
        <v>80</v>
      </c>
      <c r="AR335" s="2" t="s">
        <v>80</v>
      </c>
      <c r="AS335" s="2" t="s">
        <v>80</v>
      </c>
      <c r="AT335" s="2" t="s">
        <v>80</v>
      </c>
      <c r="AU335" s="2" t="s">
        <v>80</v>
      </c>
      <c r="AV335" s="2" t="s">
        <v>80</v>
      </c>
      <c r="AW335" s="2" t="s">
        <v>80</v>
      </c>
      <c r="AX335" s="2" t="s">
        <v>80</v>
      </c>
      <c r="AY335" s="2" t="s">
        <v>80</v>
      </c>
      <c r="AZ335" s="2" t="s">
        <v>80</v>
      </c>
      <c r="BA335" s="2" t="s">
        <v>80</v>
      </c>
      <c r="BB335" s="2" t="s">
        <v>80</v>
      </c>
      <c r="BC335" s="2" t="s">
        <v>80</v>
      </c>
      <c r="BD335" s="2" t="s">
        <v>80</v>
      </c>
      <c r="BE335" s="2" t="s">
        <v>80</v>
      </c>
      <c r="BF335" s="2" t="s">
        <v>80</v>
      </c>
      <c r="BG335" s="2" t="s">
        <v>80</v>
      </c>
      <c r="BH335" s="2" t="s">
        <v>80</v>
      </c>
      <c r="BI335" s="2" t="s">
        <v>80</v>
      </c>
      <c r="BJ335" s="2" t="s">
        <v>80</v>
      </c>
      <c r="BK335" s="2" t="s">
        <v>80</v>
      </c>
      <c r="BL335" s="2" t="s">
        <v>80</v>
      </c>
      <c r="BM335" s="2" t="s">
        <v>80</v>
      </c>
      <c r="BN335" s="2" t="s">
        <v>80</v>
      </c>
      <c r="BO335" s="2" t="s">
        <v>80</v>
      </c>
      <c r="BP335" s="2" t="s">
        <v>80</v>
      </c>
    </row>
    <row r="336" spans="1:68" x14ac:dyDescent="0.25">
      <c r="A336">
        <v>335</v>
      </c>
      <c r="B336" s="1">
        <v>43170.087812500002</v>
      </c>
      <c r="C336" s="2" t="s">
        <v>857</v>
      </c>
      <c r="D336" s="3">
        <v>0.21249999999999999</v>
      </c>
      <c r="E336" s="2" t="s">
        <v>69</v>
      </c>
      <c r="F336">
        <v>1</v>
      </c>
      <c r="G336">
        <v>2018</v>
      </c>
      <c r="H336">
        <v>3</v>
      </c>
      <c r="I336">
        <v>11</v>
      </c>
      <c r="J336">
        <v>0</v>
      </c>
      <c r="K336">
        <v>0</v>
      </c>
      <c r="L336">
        <v>7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 s="2" t="s">
        <v>171</v>
      </c>
      <c r="T336" s="2" t="s">
        <v>83</v>
      </c>
      <c r="U336" s="2" t="s">
        <v>792</v>
      </c>
      <c r="V336" s="2" t="s">
        <v>73</v>
      </c>
      <c r="W336">
        <v>1</v>
      </c>
      <c r="X336" s="2" t="s">
        <v>74</v>
      </c>
      <c r="Y336">
        <v>840</v>
      </c>
      <c r="Z336">
        <v>85</v>
      </c>
      <c r="AA336" s="2" t="s">
        <v>166</v>
      </c>
      <c r="AB336" s="2" t="s">
        <v>167</v>
      </c>
      <c r="AC336">
        <v>560087</v>
      </c>
      <c r="AD336" s="2" t="s">
        <v>77</v>
      </c>
      <c r="AE336">
        <v>925</v>
      </c>
      <c r="AF336" s="2" t="s">
        <v>707</v>
      </c>
      <c r="AG336" s="2" t="s">
        <v>708</v>
      </c>
      <c r="AH336">
        <v>13</v>
      </c>
      <c r="AI336">
        <v>1092</v>
      </c>
      <c r="AJ336">
        <v>7308</v>
      </c>
      <c r="AK336" s="2">
        <f>Kaggle_Books_Selling_Records[[#This Row],[Cost Price]]/100</f>
        <v>73.08</v>
      </c>
      <c r="AL336" s="2" t="s">
        <v>80</v>
      </c>
      <c r="AM336" s="2" t="s">
        <v>80</v>
      </c>
      <c r="AN336" s="2" t="s">
        <v>80</v>
      </c>
      <c r="AO336" s="2" t="s">
        <v>80</v>
      </c>
      <c r="AP336" s="2" t="s">
        <v>80</v>
      </c>
      <c r="AQ336" s="2" t="s">
        <v>80</v>
      </c>
      <c r="AR336" s="2" t="s">
        <v>80</v>
      </c>
      <c r="AS336" s="2" t="s">
        <v>80</v>
      </c>
      <c r="AT336" s="2" t="s">
        <v>80</v>
      </c>
      <c r="AU336" s="2" t="s">
        <v>80</v>
      </c>
      <c r="AV336" s="2" t="s">
        <v>80</v>
      </c>
      <c r="AW336" s="2" t="s">
        <v>80</v>
      </c>
      <c r="AX336" s="2" t="s">
        <v>80</v>
      </c>
      <c r="AY336" s="2" t="s">
        <v>80</v>
      </c>
      <c r="AZ336" s="2" t="s">
        <v>80</v>
      </c>
      <c r="BA336" s="2" t="s">
        <v>80</v>
      </c>
      <c r="BB336" s="2" t="s">
        <v>80</v>
      </c>
      <c r="BC336" s="2" t="s">
        <v>80</v>
      </c>
      <c r="BD336" s="2" t="s">
        <v>80</v>
      </c>
      <c r="BE336" s="2" t="s">
        <v>80</v>
      </c>
      <c r="BF336" s="2" t="s">
        <v>80</v>
      </c>
      <c r="BG336" s="2" t="s">
        <v>80</v>
      </c>
      <c r="BH336" s="2" t="s">
        <v>80</v>
      </c>
      <c r="BI336" s="2" t="s">
        <v>80</v>
      </c>
      <c r="BJ336" s="2" t="s">
        <v>80</v>
      </c>
      <c r="BK336" s="2" t="s">
        <v>80</v>
      </c>
      <c r="BL336" s="2" t="s">
        <v>80</v>
      </c>
      <c r="BM336" s="2" t="s">
        <v>80</v>
      </c>
      <c r="BN336" s="2" t="s">
        <v>80</v>
      </c>
      <c r="BO336" s="2" t="s">
        <v>80</v>
      </c>
      <c r="BP336" s="2" t="s">
        <v>80</v>
      </c>
    </row>
    <row r="337" spans="1:68" x14ac:dyDescent="0.25">
      <c r="A337">
        <v>336</v>
      </c>
      <c r="B337" s="1">
        <v>43170.122037037036</v>
      </c>
      <c r="C337" s="2" t="s">
        <v>857</v>
      </c>
      <c r="D337" s="3">
        <v>0.24652777777777779</v>
      </c>
      <c r="E337" s="2" t="s">
        <v>69</v>
      </c>
      <c r="F337">
        <v>1</v>
      </c>
      <c r="G337">
        <v>2018</v>
      </c>
      <c r="H337">
        <v>3</v>
      </c>
      <c r="I337">
        <v>11</v>
      </c>
      <c r="J337">
        <v>0</v>
      </c>
      <c r="K337">
        <v>0</v>
      </c>
      <c r="L337">
        <v>7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1</v>
      </c>
      <c r="S337" s="2" t="s">
        <v>859</v>
      </c>
      <c r="T337" s="2" t="s">
        <v>71</v>
      </c>
      <c r="U337" s="2" t="s">
        <v>792</v>
      </c>
      <c r="V337" s="2" t="s">
        <v>73</v>
      </c>
      <c r="W337">
        <v>1</v>
      </c>
      <c r="X337" s="2" t="s">
        <v>74</v>
      </c>
      <c r="Y337">
        <v>840</v>
      </c>
      <c r="Z337">
        <v>85</v>
      </c>
      <c r="AA337" s="2" t="s">
        <v>860</v>
      </c>
      <c r="AB337" s="2" t="s">
        <v>151</v>
      </c>
      <c r="AC337">
        <v>416205</v>
      </c>
      <c r="AD337" s="2" t="s">
        <v>77</v>
      </c>
      <c r="AE337">
        <v>925</v>
      </c>
      <c r="AF337" s="2" t="s">
        <v>707</v>
      </c>
      <c r="AG337" s="2" t="s">
        <v>708</v>
      </c>
      <c r="AH337">
        <v>13</v>
      </c>
      <c r="AI337">
        <v>1092</v>
      </c>
      <c r="AJ337">
        <v>7308</v>
      </c>
      <c r="AK337" s="2">
        <f>Kaggle_Books_Selling_Records[[#This Row],[Cost Price]]/100</f>
        <v>73.08</v>
      </c>
      <c r="AL337" s="2" t="s">
        <v>80</v>
      </c>
      <c r="AM337" s="2" t="s">
        <v>80</v>
      </c>
      <c r="AN337" s="2" t="s">
        <v>80</v>
      </c>
      <c r="AO337" s="2" t="s">
        <v>80</v>
      </c>
      <c r="AP337" s="2" t="s">
        <v>80</v>
      </c>
      <c r="AQ337" s="2" t="s">
        <v>80</v>
      </c>
      <c r="AR337" s="2" t="s">
        <v>80</v>
      </c>
      <c r="AS337" s="2" t="s">
        <v>80</v>
      </c>
      <c r="AT337" s="2" t="s">
        <v>80</v>
      </c>
      <c r="AU337" s="2" t="s">
        <v>80</v>
      </c>
      <c r="AV337" s="2" t="s">
        <v>80</v>
      </c>
      <c r="AW337" s="2" t="s">
        <v>80</v>
      </c>
      <c r="AX337" s="2" t="s">
        <v>80</v>
      </c>
      <c r="AY337" s="2" t="s">
        <v>80</v>
      </c>
      <c r="AZ337" s="2" t="s">
        <v>80</v>
      </c>
      <c r="BA337" s="2" t="s">
        <v>80</v>
      </c>
      <c r="BB337" s="2" t="s">
        <v>80</v>
      </c>
      <c r="BC337" s="2" t="s">
        <v>80</v>
      </c>
      <c r="BD337" s="2" t="s">
        <v>80</v>
      </c>
      <c r="BE337" s="2" t="s">
        <v>80</v>
      </c>
      <c r="BF337" s="2" t="s">
        <v>80</v>
      </c>
      <c r="BG337" s="2" t="s">
        <v>80</v>
      </c>
      <c r="BH337" s="2" t="s">
        <v>80</v>
      </c>
      <c r="BI337" s="2" t="s">
        <v>80</v>
      </c>
      <c r="BJ337" s="2" t="s">
        <v>80</v>
      </c>
      <c r="BK337" s="2" t="s">
        <v>80</v>
      </c>
      <c r="BL337" s="2" t="s">
        <v>80</v>
      </c>
      <c r="BM337" s="2" t="s">
        <v>80</v>
      </c>
      <c r="BN337" s="2" t="s">
        <v>80</v>
      </c>
      <c r="BO337" s="2" t="s">
        <v>80</v>
      </c>
      <c r="BP337" s="2" t="s">
        <v>80</v>
      </c>
    </row>
    <row r="338" spans="1:68" x14ac:dyDescent="0.25">
      <c r="A338">
        <v>337</v>
      </c>
      <c r="B338" s="1">
        <v>43170.381979166668</v>
      </c>
      <c r="C338" s="2" t="s">
        <v>857</v>
      </c>
      <c r="D338" s="3">
        <v>0.50694444444444442</v>
      </c>
      <c r="E338" s="2" t="s">
        <v>69</v>
      </c>
      <c r="F338">
        <v>1</v>
      </c>
      <c r="G338">
        <v>2018</v>
      </c>
      <c r="H338">
        <v>3</v>
      </c>
      <c r="I338">
        <v>11</v>
      </c>
      <c r="J338">
        <v>0</v>
      </c>
      <c r="K338">
        <v>0</v>
      </c>
      <c r="L338">
        <v>7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1</v>
      </c>
      <c r="S338" s="2" t="s">
        <v>861</v>
      </c>
      <c r="T338" s="2" t="s">
        <v>71</v>
      </c>
      <c r="U338" s="2" t="s">
        <v>685</v>
      </c>
      <c r="V338" s="2" t="s">
        <v>73</v>
      </c>
      <c r="W338">
        <v>1</v>
      </c>
      <c r="X338" s="2" t="s">
        <v>74</v>
      </c>
      <c r="Y338">
        <v>509</v>
      </c>
      <c r="Z338">
        <v>85</v>
      </c>
      <c r="AA338" s="2" t="s">
        <v>862</v>
      </c>
      <c r="AB338" s="2" t="s">
        <v>106</v>
      </c>
      <c r="AC338">
        <v>848101</v>
      </c>
      <c r="AD338" s="2" t="s">
        <v>77</v>
      </c>
      <c r="AE338">
        <v>594</v>
      </c>
      <c r="AF338" s="2" t="s">
        <v>687</v>
      </c>
      <c r="AG338" s="2" t="s">
        <v>688</v>
      </c>
      <c r="AH338">
        <v>13</v>
      </c>
      <c r="AI338">
        <v>6617</v>
      </c>
      <c r="AJ338">
        <v>44283</v>
      </c>
      <c r="AK338" s="2">
        <f>Kaggle_Books_Selling_Records[[#This Row],[Cost Price]]/100</f>
        <v>442.83</v>
      </c>
      <c r="AL338" s="2" t="s">
        <v>80</v>
      </c>
      <c r="AM338" s="2" t="s">
        <v>80</v>
      </c>
      <c r="AN338" s="2" t="s">
        <v>80</v>
      </c>
      <c r="AO338" s="2" t="s">
        <v>80</v>
      </c>
      <c r="AP338" s="2" t="s">
        <v>80</v>
      </c>
      <c r="AQ338" s="2" t="s">
        <v>80</v>
      </c>
      <c r="AR338" s="2" t="s">
        <v>80</v>
      </c>
      <c r="AS338" s="2" t="s">
        <v>80</v>
      </c>
      <c r="AT338" s="2" t="s">
        <v>80</v>
      </c>
      <c r="AU338" s="2" t="s">
        <v>80</v>
      </c>
      <c r="AV338" s="2" t="s">
        <v>80</v>
      </c>
      <c r="AW338" s="2" t="s">
        <v>80</v>
      </c>
      <c r="AX338" s="2" t="s">
        <v>80</v>
      </c>
      <c r="AY338" s="2" t="s">
        <v>80</v>
      </c>
      <c r="AZ338" s="2" t="s">
        <v>80</v>
      </c>
      <c r="BA338" s="2" t="s">
        <v>80</v>
      </c>
      <c r="BB338" s="2" t="s">
        <v>80</v>
      </c>
      <c r="BC338" s="2" t="s">
        <v>80</v>
      </c>
      <c r="BD338" s="2" t="s">
        <v>80</v>
      </c>
      <c r="BE338" s="2" t="s">
        <v>80</v>
      </c>
      <c r="BF338" s="2" t="s">
        <v>80</v>
      </c>
      <c r="BG338" s="2" t="s">
        <v>80</v>
      </c>
      <c r="BH338" s="2" t="s">
        <v>80</v>
      </c>
      <c r="BI338" s="2" t="s">
        <v>80</v>
      </c>
      <c r="BJ338" s="2" t="s">
        <v>80</v>
      </c>
      <c r="BK338" s="2" t="s">
        <v>80</v>
      </c>
      <c r="BL338" s="2" t="s">
        <v>80</v>
      </c>
      <c r="BM338" s="2" t="s">
        <v>80</v>
      </c>
      <c r="BN338" s="2" t="s">
        <v>80</v>
      </c>
      <c r="BO338" s="2" t="s">
        <v>80</v>
      </c>
      <c r="BP338" s="2" t="s">
        <v>80</v>
      </c>
    </row>
    <row r="339" spans="1:68" x14ac:dyDescent="0.25">
      <c r="A339">
        <v>338</v>
      </c>
      <c r="B339" s="1">
        <v>43170.382951388892</v>
      </c>
      <c r="C339" s="2" t="s">
        <v>857</v>
      </c>
      <c r="D339" s="3">
        <v>0.50763888888888886</v>
      </c>
      <c r="E339" s="2" t="s">
        <v>69</v>
      </c>
      <c r="F339">
        <v>1</v>
      </c>
      <c r="G339">
        <v>2018</v>
      </c>
      <c r="H339">
        <v>3</v>
      </c>
      <c r="I339">
        <v>11</v>
      </c>
      <c r="J339">
        <v>0</v>
      </c>
      <c r="K339">
        <v>0</v>
      </c>
      <c r="L339">
        <v>7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1</v>
      </c>
      <c r="S339" s="2" t="s">
        <v>863</v>
      </c>
      <c r="T339" s="2" t="s">
        <v>71</v>
      </c>
      <c r="U339" s="2" t="s">
        <v>144</v>
      </c>
      <c r="V339" s="2" t="s">
        <v>73</v>
      </c>
      <c r="W339">
        <v>1</v>
      </c>
      <c r="X339" s="2" t="s">
        <v>74</v>
      </c>
      <c r="Y339">
        <v>645</v>
      </c>
      <c r="Z339">
        <v>85</v>
      </c>
      <c r="AA339" s="2" t="s">
        <v>864</v>
      </c>
      <c r="AB339" s="2" t="s">
        <v>515</v>
      </c>
      <c r="AC339">
        <v>140118</v>
      </c>
      <c r="AD339" s="2" t="s">
        <v>77</v>
      </c>
      <c r="AE339">
        <v>730</v>
      </c>
      <c r="AF339" s="2" t="s">
        <v>146</v>
      </c>
      <c r="AG339" s="2" t="s">
        <v>147</v>
      </c>
      <c r="AH339">
        <v>13</v>
      </c>
      <c r="AI339">
        <v>8385</v>
      </c>
      <c r="AJ339">
        <v>56115</v>
      </c>
      <c r="AK339" s="2">
        <f>Kaggle_Books_Selling_Records[[#This Row],[Cost Price]]/100</f>
        <v>561.15</v>
      </c>
      <c r="AL339" s="2" t="s">
        <v>80</v>
      </c>
      <c r="AM339" s="2" t="s">
        <v>80</v>
      </c>
      <c r="AN339" s="2" t="s">
        <v>80</v>
      </c>
      <c r="AO339" s="2" t="s">
        <v>80</v>
      </c>
      <c r="AP339" s="2" t="s">
        <v>80</v>
      </c>
      <c r="AQ339" s="2" t="s">
        <v>80</v>
      </c>
      <c r="AR339" s="2" t="s">
        <v>80</v>
      </c>
      <c r="AS339" s="2" t="s">
        <v>80</v>
      </c>
      <c r="AT339" s="2" t="s">
        <v>80</v>
      </c>
      <c r="AU339" s="2" t="s">
        <v>80</v>
      </c>
      <c r="AV339" s="2" t="s">
        <v>80</v>
      </c>
      <c r="AW339" s="2" t="s">
        <v>80</v>
      </c>
      <c r="AX339" s="2" t="s">
        <v>80</v>
      </c>
      <c r="AY339" s="2" t="s">
        <v>80</v>
      </c>
      <c r="AZ339" s="2" t="s">
        <v>80</v>
      </c>
      <c r="BA339" s="2" t="s">
        <v>80</v>
      </c>
      <c r="BB339" s="2" t="s">
        <v>80</v>
      </c>
      <c r="BC339" s="2" t="s">
        <v>80</v>
      </c>
      <c r="BD339" s="2" t="s">
        <v>80</v>
      </c>
      <c r="BE339" s="2" t="s">
        <v>80</v>
      </c>
      <c r="BF339" s="2" t="s">
        <v>80</v>
      </c>
      <c r="BG339" s="2" t="s">
        <v>80</v>
      </c>
      <c r="BH339" s="2" t="s">
        <v>80</v>
      </c>
      <c r="BI339" s="2" t="s">
        <v>80</v>
      </c>
      <c r="BJ339" s="2" t="s">
        <v>80</v>
      </c>
      <c r="BK339" s="2" t="s">
        <v>80</v>
      </c>
      <c r="BL339" s="2" t="s">
        <v>80</v>
      </c>
      <c r="BM339" s="2" t="s">
        <v>80</v>
      </c>
      <c r="BN339" s="2" t="s">
        <v>80</v>
      </c>
      <c r="BO339" s="2" t="s">
        <v>80</v>
      </c>
      <c r="BP339" s="2" t="s">
        <v>80</v>
      </c>
    </row>
    <row r="340" spans="1:68" x14ac:dyDescent="0.25">
      <c r="A340">
        <v>339</v>
      </c>
      <c r="B340" s="1">
        <v>43170.506458333337</v>
      </c>
      <c r="C340" s="2" t="s">
        <v>857</v>
      </c>
      <c r="D340" s="3">
        <v>0.63124999999999998</v>
      </c>
      <c r="E340" s="2" t="s">
        <v>69</v>
      </c>
      <c r="F340">
        <v>1</v>
      </c>
      <c r="G340">
        <v>2018</v>
      </c>
      <c r="H340">
        <v>3</v>
      </c>
      <c r="I340">
        <v>11</v>
      </c>
      <c r="J340">
        <v>0</v>
      </c>
      <c r="K340">
        <v>0</v>
      </c>
      <c r="L340">
        <v>7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 s="2" t="s">
        <v>865</v>
      </c>
      <c r="T340" s="2" t="s">
        <v>83</v>
      </c>
      <c r="U340" s="2" t="s">
        <v>480</v>
      </c>
      <c r="V340" s="2" t="s">
        <v>73</v>
      </c>
      <c r="W340">
        <v>1</v>
      </c>
      <c r="X340" s="2" t="s">
        <v>74</v>
      </c>
      <c r="Y340">
        <v>723</v>
      </c>
      <c r="Z340">
        <v>85</v>
      </c>
      <c r="AA340" s="2" t="s">
        <v>420</v>
      </c>
      <c r="AB340" s="2" t="s">
        <v>86</v>
      </c>
      <c r="AC340">
        <v>600040</v>
      </c>
      <c r="AD340" s="2" t="s">
        <v>77</v>
      </c>
      <c r="AE340">
        <v>808</v>
      </c>
      <c r="AF340" s="2" t="s">
        <v>481</v>
      </c>
      <c r="AG340" s="2" t="s">
        <v>482</v>
      </c>
      <c r="AH340">
        <v>13</v>
      </c>
      <c r="AI340">
        <v>9399</v>
      </c>
      <c r="AJ340">
        <v>62901</v>
      </c>
      <c r="AK340" s="2">
        <f>Kaggle_Books_Selling_Records[[#This Row],[Cost Price]]/100</f>
        <v>629.01</v>
      </c>
      <c r="AL340" s="2" t="s">
        <v>80</v>
      </c>
      <c r="AM340" s="2" t="s">
        <v>80</v>
      </c>
      <c r="AN340" s="2" t="s">
        <v>80</v>
      </c>
      <c r="AO340" s="2" t="s">
        <v>80</v>
      </c>
      <c r="AP340" s="2" t="s">
        <v>80</v>
      </c>
      <c r="AQ340" s="2" t="s">
        <v>80</v>
      </c>
      <c r="AR340" s="2" t="s">
        <v>80</v>
      </c>
      <c r="AS340" s="2" t="s">
        <v>80</v>
      </c>
      <c r="AT340" s="2" t="s">
        <v>80</v>
      </c>
      <c r="AU340" s="2" t="s">
        <v>80</v>
      </c>
      <c r="AV340" s="2" t="s">
        <v>80</v>
      </c>
      <c r="AW340" s="2" t="s">
        <v>80</v>
      </c>
      <c r="AX340" s="2" t="s">
        <v>80</v>
      </c>
      <c r="AY340" s="2" t="s">
        <v>80</v>
      </c>
      <c r="AZ340" s="2" t="s">
        <v>80</v>
      </c>
      <c r="BA340" s="2" t="s">
        <v>80</v>
      </c>
      <c r="BB340" s="2" t="s">
        <v>80</v>
      </c>
      <c r="BC340" s="2" t="s">
        <v>80</v>
      </c>
      <c r="BD340" s="2" t="s">
        <v>80</v>
      </c>
      <c r="BE340" s="2" t="s">
        <v>80</v>
      </c>
      <c r="BF340" s="2" t="s">
        <v>80</v>
      </c>
      <c r="BG340" s="2" t="s">
        <v>80</v>
      </c>
      <c r="BH340" s="2" t="s">
        <v>80</v>
      </c>
      <c r="BI340" s="2" t="s">
        <v>80</v>
      </c>
      <c r="BJ340" s="2" t="s">
        <v>80</v>
      </c>
      <c r="BK340" s="2" t="s">
        <v>80</v>
      </c>
      <c r="BL340" s="2" t="s">
        <v>80</v>
      </c>
      <c r="BM340" s="2" t="s">
        <v>80</v>
      </c>
      <c r="BN340" s="2" t="s">
        <v>80</v>
      </c>
      <c r="BO340" s="2" t="s">
        <v>80</v>
      </c>
      <c r="BP340" s="2" t="s">
        <v>80</v>
      </c>
    </row>
    <row r="341" spans="1:68" x14ac:dyDescent="0.25">
      <c r="A341">
        <v>340</v>
      </c>
      <c r="B341" s="1">
        <v>43171.058425925927</v>
      </c>
      <c r="C341" s="2" t="s">
        <v>866</v>
      </c>
      <c r="D341" s="3">
        <v>0.18333333333333332</v>
      </c>
      <c r="E341" s="2" t="s">
        <v>69</v>
      </c>
      <c r="F341">
        <v>1</v>
      </c>
      <c r="G341">
        <v>2018</v>
      </c>
      <c r="H341">
        <v>3</v>
      </c>
      <c r="I341">
        <v>12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</v>
      </c>
      <c r="S341" s="2" t="s">
        <v>867</v>
      </c>
      <c r="T341" s="2" t="s">
        <v>71</v>
      </c>
      <c r="U341" s="2" t="s">
        <v>72</v>
      </c>
      <c r="V341" s="2" t="s">
        <v>73</v>
      </c>
      <c r="W341">
        <v>1</v>
      </c>
      <c r="X341" s="2" t="s">
        <v>74</v>
      </c>
      <c r="Y341">
        <v>999</v>
      </c>
      <c r="Z341">
        <v>85</v>
      </c>
      <c r="AA341" s="2" t="s">
        <v>166</v>
      </c>
      <c r="AB341" s="2" t="s">
        <v>167</v>
      </c>
      <c r="AC341">
        <v>560103</v>
      </c>
      <c r="AD341" s="2" t="s">
        <v>77</v>
      </c>
      <c r="AE341">
        <v>1084</v>
      </c>
      <c r="AF341" s="2" t="s">
        <v>78</v>
      </c>
      <c r="AG341" s="2" t="s">
        <v>79</v>
      </c>
      <c r="AH341">
        <v>13</v>
      </c>
      <c r="AI341">
        <v>12987</v>
      </c>
      <c r="AJ341">
        <v>86913</v>
      </c>
      <c r="AK341" s="2">
        <f>Kaggle_Books_Selling_Records[[#This Row],[Cost Price]]/100</f>
        <v>869.13</v>
      </c>
      <c r="AL341" s="2" t="s">
        <v>80</v>
      </c>
      <c r="AM341" s="2" t="s">
        <v>80</v>
      </c>
      <c r="AN341" s="2" t="s">
        <v>80</v>
      </c>
      <c r="AO341" s="2" t="s">
        <v>80</v>
      </c>
      <c r="AP341" s="2" t="s">
        <v>80</v>
      </c>
      <c r="AQ341" s="2" t="s">
        <v>80</v>
      </c>
      <c r="AR341" s="2" t="s">
        <v>80</v>
      </c>
      <c r="AS341" s="2" t="s">
        <v>80</v>
      </c>
      <c r="AT341" s="2" t="s">
        <v>80</v>
      </c>
      <c r="AU341" s="2" t="s">
        <v>80</v>
      </c>
      <c r="AV341" s="2" t="s">
        <v>80</v>
      </c>
      <c r="AW341" s="2" t="s">
        <v>80</v>
      </c>
      <c r="AX341" s="2" t="s">
        <v>80</v>
      </c>
      <c r="AY341" s="2" t="s">
        <v>80</v>
      </c>
      <c r="AZ341" s="2" t="s">
        <v>80</v>
      </c>
      <c r="BA341" s="2" t="s">
        <v>80</v>
      </c>
      <c r="BB341" s="2" t="s">
        <v>80</v>
      </c>
      <c r="BC341" s="2" t="s">
        <v>80</v>
      </c>
      <c r="BD341" s="2" t="s">
        <v>80</v>
      </c>
      <c r="BE341" s="2" t="s">
        <v>80</v>
      </c>
      <c r="BF341" s="2" t="s">
        <v>80</v>
      </c>
      <c r="BG341" s="2" t="s">
        <v>80</v>
      </c>
      <c r="BH341" s="2" t="s">
        <v>80</v>
      </c>
      <c r="BI341" s="2" t="s">
        <v>80</v>
      </c>
      <c r="BJ341" s="2" t="s">
        <v>80</v>
      </c>
      <c r="BK341" s="2" t="s">
        <v>80</v>
      </c>
      <c r="BL341" s="2" t="s">
        <v>80</v>
      </c>
      <c r="BM341" s="2" t="s">
        <v>80</v>
      </c>
      <c r="BN341" s="2" t="s">
        <v>80</v>
      </c>
      <c r="BO341" s="2" t="s">
        <v>80</v>
      </c>
      <c r="BP341" s="2" t="s">
        <v>80</v>
      </c>
    </row>
    <row r="342" spans="1:68" x14ac:dyDescent="0.25">
      <c r="A342">
        <v>341</v>
      </c>
      <c r="B342" s="1">
        <v>43171.16233796296</v>
      </c>
      <c r="C342" s="2" t="s">
        <v>866</v>
      </c>
      <c r="D342" s="3">
        <v>0.28680555555555554</v>
      </c>
      <c r="E342" s="2" t="s">
        <v>69</v>
      </c>
      <c r="F342">
        <v>1</v>
      </c>
      <c r="G342">
        <v>2018</v>
      </c>
      <c r="H342">
        <v>3</v>
      </c>
      <c r="I342">
        <v>12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 s="2" t="s">
        <v>868</v>
      </c>
      <c r="T342" s="2" t="s">
        <v>83</v>
      </c>
      <c r="U342" s="2" t="s">
        <v>792</v>
      </c>
      <c r="V342" s="2" t="s">
        <v>73</v>
      </c>
      <c r="W342">
        <v>1</v>
      </c>
      <c r="X342" s="2" t="s">
        <v>74</v>
      </c>
      <c r="Y342">
        <v>840</v>
      </c>
      <c r="Z342">
        <v>85</v>
      </c>
      <c r="AA342" s="2" t="s">
        <v>869</v>
      </c>
      <c r="AB342" s="2" t="s">
        <v>161</v>
      </c>
      <c r="AC342">
        <v>174303</v>
      </c>
      <c r="AD342" s="2" t="s">
        <v>77</v>
      </c>
      <c r="AE342">
        <v>925</v>
      </c>
      <c r="AF342" s="2" t="s">
        <v>707</v>
      </c>
      <c r="AG342" s="2" t="s">
        <v>708</v>
      </c>
      <c r="AH342">
        <v>13</v>
      </c>
      <c r="AI342">
        <v>1092</v>
      </c>
      <c r="AJ342">
        <v>7308</v>
      </c>
      <c r="AK342" s="2">
        <f>Kaggle_Books_Selling_Records[[#This Row],[Cost Price]]/100</f>
        <v>73.08</v>
      </c>
      <c r="AL342" s="2" t="s">
        <v>80</v>
      </c>
      <c r="AM342" s="2" t="s">
        <v>80</v>
      </c>
      <c r="AN342" s="2" t="s">
        <v>80</v>
      </c>
      <c r="AO342" s="2" t="s">
        <v>80</v>
      </c>
      <c r="AP342" s="2" t="s">
        <v>80</v>
      </c>
      <c r="AQ342" s="2" t="s">
        <v>80</v>
      </c>
      <c r="AR342" s="2" t="s">
        <v>80</v>
      </c>
      <c r="AS342" s="2" t="s">
        <v>80</v>
      </c>
      <c r="AT342" s="2" t="s">
        <v>80</v>
      </c>
      <c r="AU342" s="2" t="s">
        <v>80</v>
      </c>
      <c r="AV342" s="2" t="s">
        <v>80</v>
      </c>
      <c r="AW342" s="2" t="s">
        <v>80</v>
      </c>
      <c r="AX342" s="2" t="s">
        <v>80</v>
      </c>
      <c r="AY342" s="2" t="s">
        <v>80</v>
      </c>
      <c r="AZ342" s="2" t="s">
        <v>80</v>
      </c>
      <c r="BA342" s="2" t="s">
        <v>80</v>
      </c>
      <c r="BB342" s="2" t="s">
        <v>80</v>
      </c>
      <c r="BC342" s="2" t="s">
        <v>80</v>
      </c>
      <c r="BD342" s="2" t="s">
        <v>80</v>
      </c>
      <c r="BE342" s="2" t="s">
        <v>80</v>
      </c>
      <c r="BF342" s="2" t="s">
        <v>80</v>
      </c>
      <c r="BG342" s="2" t="s">
        <v>80</v>
      </c>
      <c r="BH342" s="2" t="s">
        <v>80</v>
      </c>
      <c r="BI342" s="2" t="s">
        <v>80</v>
      </c>
      <c r="BJ342" s="2" t="s">
        <v>80</v>
      </c>
      <c r="BK342" s="2" t="s">
        <v>80</v>
      </c>
      <c r="BL342" s="2" t="s">
        <v>80</v>
      </c>
      <c r="BM342" s="2" t="s">
        <v>80</v>
      </c>
      <c r="BN342" s="2" t="s">
        <v>80</v>
      </c>
      <c r="BO342" s="2" t="s">
        <v>80</v>
      </c>
      <c r="BP342" s="2" t="s">
        <v>80</v>
      </c>
    </row>
    <row r="343" spans="1:68" x14ac:dyDescent="0.25">
      <c r="A343">
        <v>342</v>
      </c>
      <c r="B343" s="1">
        <v>43171.191620370373</v>
      </c>
      <c r="C343" s="2" t="s">
        <v>866</v>
      </c>
      <c r="D343" s="3">
        <v>0.31597222222222221</v>
      </c>
      <c r="E343" s="2" t="s">
        <v>69</v>
      </c>
      <c r="F343">
        <v>1</v>
      </c>
      <c r="G343">
        <v>2018</v>
      </c>
      <c r="H343">
        <v>3</v>
      </c>
      <c r="I343">
        <v>12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 s="2" t="s">
        <v>870</v>
      </c>
      <c r="T343" s="2" t="s">
        <v>71</v>
      </c>
      <c r="U343" s="2" t="s">
        <v>792</v>
      </c>
      <c r="V343" s="2" t="s">
        <v>73</v>
      </c>
      <c r="W343">
        <v>1</v>
      </c>
      <c r="X343" s="2" t="s">
        <v>74</v>
      </c>
      <c r="Y343">
        <v>840</v>
      </c>
      <c r="Z343">
        <v>85</v>
      </c>
      <c r="AA343" s="2" t="s">
        <v>871</v>
      </c>
      <c r="AB343" s="2" t="s">
        <v>293</v>
      </c>
      <c r="AC343">
        <v>473001</v>
      </c>
      <c r="AD343" s="2" t="s">
        <v>77</v>
      </c>
      <c r="AE343">
        <v>925</v>
      </c>
      <c r="AF343" s="2" t="s">
        <v>707</v>
      </c>
      <c r="AG343" s="2" t="s">
        <v>708</v>
      </c>
      <c r="AH343">
        <v>13</v>
      </c>
      <c r="AI343">
        <v>1092</v>
      </c>
      <c r="AJ343">
        <v>7308</v>
      </c>
      <c r="AK343" s="2">
        <f>Kaggle_Books_Selling_Records[[#This Row],[Cost Price]]/100</f>
        <v>73.08</v>
      </c>
      <c r="AL343" s="2" t="s">
        <v>80</v>
      </c>
      <c r="AM343" s="2" t="s">
        <v>80</v>
      </c>
      <c r="AN343" s="2" t="s">
        <v>80</v>
      </c>
      <c r="AO343" s="2" t="s">
        <v>80</v>
      </c>
      <c r="AP343" s="2" t="s">
        <v>80</v>
      </c>
      <c r="AQ343" s="2" t="s">
        <v>80</v>
      </c>
      <c r="AR343" s="2" t="s">
        <v>80</v>
      </c>
      <c r="AS343" s="2" t="s">
        <v>80</v>
      </c>
      <c r="AT343" s="2" t="s">
        <v>80</v>
      </c>
      <c r="AU343" s="2" t="s">
        <v>80</v>
      </c>
      <c r="AV343" s="2" t="s">
        <v>80</v>
      </c>
      <c r="AW343" s="2" t="s">
        <v>80</v>
      </c>
      <c r="AX343" s="2" t="s">
        <v>80</v>
      </c>
      <c r="AY343" s="2" t="s">
        <v>80</v>
      </c>
      <c r="AZ343" s="2" t="s">
        <v>80</v>
      </c>
      <c r="BA343" s="2" t="s">
        <v>80</v>
      </c>
      <c r="BB343" s="2" t="s">
        <v>80</v>
      </c>
      <c r="BC343" s="2" t="s">
        <v>80</v>
      </c>
      <c r="BD343" s="2" t="s">
        <v>80</v>
      </c>
      <c r="BE343" s="2" t="s">
        <v>80</v>
      </c>
      <c r="BF343" s="2" t="s">
        <v>80</v>
      </c>
      <c r="BG343" s="2" t="s">
        <v>80</v>
      </c>
      <c r="BH343" s="2" t="s">
        <v>80</v>
      </c>
      <c r="BI343" s="2" t="s">
        <v>80</v>
      </c>
      <c r="BJ343" s="2" t="s">
        <v>80</v>
      </c>
      <c r="BK343" s="2" t="s">
        <v>80</v>
      </c>
      <c r="BL343" s="2" t="s">
        <v>80</v>
      </c>
      <c r="BM343" s="2" t="s">
        <v>80</v>
      </c>
      <c r="BN343" s="2" t="s">
        <v>80</v>
      </c>
      <c r="BO343" s="2" t="s">
        <v>80</v>
      </c>
      <c r="BP343" s="2" t="s">
        <v>80</v>
      </c>
    </row>
    <row r="344" spans="1:68" x14ac:dyDescent="0.25">
      <c r="A344">
        <v>343</v>
      </c>
      <c r="B344" s="1">
        <v>43171.303715277776</v>
      </c>
      <c r="C344" s="2" t="s">
        <v>866</v>
      </c>
      <c r="D344" s="3">
        <v>0.4284722222222222</v>
      </c>
      <c r="E344" s="2" t="s">
        <v>69</v>
      </c>
      <c r="F344">
        <v>1</v>
      </c>
      <c r="G344">
        <v>2018</v>
      </c>
      <c r="H344">
        <v>3</v>
      </c>
      <c r="I344">
        <v>12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 s="2" t="s">
        <v>872</v>
      </c>
      <c r="T344" s="2" t="s">
        <v>83</v>
      </c>
      <c r="U344" s="2" t="s">
        <v>792</v>
      </c>
      <c r="V344" s="2" t="s">
        <v>73</v>
      </c>
      <c r="W344">
        <v>1</v>
      </c>
      <c r="X344" s="2" t="s">
        <v>74</v>
      </c>
      <c r="Y344">
        <v>840</v>
      </c>
      <c r="Z344">
        <v>85</v>
      </c>
      <c r="AA344" s="2" t="s">
        <v>166</v>
      </c>
      <c r="AB344" s="2" t="s">
        <v>167</v>
      </c>
      <c r="AC344">
        <v>560076</v>
      </c>
      <c r="AD344" s="2" t="s">
        <v>77</v>
      </c>
      <c r="AE344">
        <v>925</v>
      </c>
      <c r="AF344" s="2" t="s">
        <v>707</v>
      </c>
      <c r="AG344" s="2" t="s">
        <v>708</v>
      </c>
      <c r="AH344">
        <v>13</v>
      </c>
      <c r="AI344">
        <v>1092</v>
      </c>
      <c r="AJ344">
        <v>7308</v>
      </c>
      <c r="AK344" s="2">
        <f>Kaggle_Books_Selling_Records[[#This Row],[Cost Price]]/100</f>
        <v>73.08</v>
      </c>
      <c r="AL344" s="2" t="s">
        <v>80</v>
      </c>
      <c r="AM344" s="2" t="s">
        <v>80</v>
      </c>
      <c r="AN344" s="2" t="s">
        <v>80</v>
      </c>
      <c r="AO344" s="2" t="s">
        <v>80</v>
      </c>
      <c r="AP344" s="2" t="s">
        <v>80</v>
      </c>
      <c r="AQ344" s="2" t="s">
        <v>80</v>
      </c>
      <c r="AR344" s="2" t="s">
        <v>80</v>
      </c>
      <c r="AS344" s="2" t="s">
        <v>80</v>
      </c>
      <c r="AT344" s="2" t="s">
        <v>80</v>
      </c>
      <c r="AU344" s="2" t="s">
        <v>80</v>
      </c>
      <c r="AV344" s="2" t="s">
        <v>80</v>
      </c>
      <c r="AW344" s="2" t="s">
        <v>80</v>
      </c>
      <c r="AX344" s="2" t="s">
        <v>80</v>
      </c>
      <c r="AY344" s="2" t="s">
        <v>80</v>
      </c>
      <c r="AZ344" s="2" t="s">
        <v>80</v>
      </c>
      <c r="BA344" s="2" t="s">
        <v>80</v>
      </c>
      <c r="BB344" s="2" t="s">
        <v>80</v>
      </c>
      <c r="BC344" s="2" t="s">
        <v>80</v>
      </c>
      <c r="BD344" s="2" t="s">
        <v>80</v>
      </c>
      <c r="BE344" s="2" t="s">
        <v>80</v>
      </c>
      <c r="BF344" s="2" t="s">
        <v>80</v>
      </c>
      <c r="BG344" s="2" t="s">
        <v>80</v>
      </c>
      <c r="BH344" s="2" t="s">
        <v>80</v>
      </c>
      <c r="BI344" s="2" t="s">
        <v>80</v>
      </c>
      <c r="BJ344" s="2" t="s">
        <v>80</v>
      </c>
      <c r="BK344" s="2" t="s">
        <v>80</v>
      </c>
      <c r="BL344" s="2" t="s">
        <v>80</v>
      </c>
      <c r="BM344" s="2" t="s">
        <v>80</v>
      </c>
      <c r="BN344" s="2" t="s">
        <v>80</v>
      </c>
      <c r="BO344" s="2" t="s">
        <v>80</v>
      </c>
      <c r="BP344" s="2" t="s">
        <v>80</v>
      </c>
    </row>
    <row r="345" spans="1:68" x14ac:dyDescent="0.25">
      <c r="A345">
        <v>344</v>
      </c>
      <c r="B345" s="1">
        <v>43172.311782407407</v>
      </c>
      <c r="C345" s="2" t="s">
        <v>873</v>
      </c>
      <c r="D345" s="3">
        <v>0.43611111111111112</v>
      </c>
      <c r="E345" s="2" t="s">
        <v>69</v>
      </c>
      <c r="F345">
        <v>1</v>
      </c>
      <c r="G345">
        <v>2018</v>
      </c>
      <c r="H345">
        <v>3</v>
      </c>
      <c r="I345">
        <v>13</v>
      </c>
      <c r="J345">
        <v>0</v>
      </c>
      <c r="K345">
        <v>0</v>
      </c>
      <c r="L345">
        <v>2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 s="2" t="s">
        <v>874</v>
      </c>
      <c r="T345" s="2" t="s">
        <v>83</v>
      </c>
      <c r="U345" s="2" t="s">
        <v>875</v>
      </c>
      <c r="V345" s="2" t="s">
        <v>73</v>
      </c>
      <c r="W345">
        <v>1</v>
      </c>
      <c r="X345" s="2" t="s">
        <v>74</v>
      </c>
      <c r="Y345">
        <v>134</v>
      </c>
      <c r="Z345">
        <v>85</v>
      </c>
      <c r="AA345" s="2" t="s">
        <v>876</v>
      </c>
      <c r="AB345" s="2" t="s">
        <v>780</v>
      </c>
      <c r="AC345">
        <v>400067</v>
      </c>
      <c r="AD345" s="2" t="s">
        <v>77</v>
      </c>
      <c r="AE345">
        <v>219</v>
      </c>
      <c r="AF345" s="2" t="s">
        <v>877</v>
      </c>
      <c r="AG345" s="2" t="s">
        <v>246</v>
      </c>
      <c r="AH345">
        <v>13</v>
      </c>
      <c r="AI345">
        <v>1742</v>
      </c>
      <c r="AJ345">
        <v>11658</v>
      </c>
      <c r="AK345" s="2">
        <f>Kaggle_Books_Selling_Records[[#This Row],[Cost Price]]/100</f>
        <v>116.58</v>
      </c>
      <c r="AL345" s="2" t="s">
        <v>80</v>
      </c>
      <c r="AM345" s="2" t="s">
        <v>80</v>
      </c>
      <c r="AN345" s="2" t="s">
        <v>80</v>
      </c>
      <c r="AO345" s="2" t="s">
        <v>80</v>
      </c>
      <c r="AP345" s="2" t="s">
        <v>80</v>
      </c>
      <c r="AQ345" s="2" t="s">
        <v>80</v>
      </c>
      <c r="AR345" s="2" t="s">
        <v>80</v>
      </c>
      <c r="AS345" s="2" t="s">
        <v>80</v>
      </c>
      <c r="AT345" s="2" t="s">
        <v>80</v>
      </c>
      <c r="AU345" s="2" t="s">
        <v>80</v>
      </c>
      <c r="AV345" s="2" t="s">
        <v>80</v>
      </c>
      <c r="AW345" s="2" t="s">
        <v>80</v>
      </c>
      <c r="AX345" s="2" t="s">
        <v>80</v>
      </c>
      <c r="AY345" s="2" t="s">
        <v>80</v>
      </c>
      <c r="AZ345" s="2" t="s">
        <v>80</v>
      </c>
      <c r="BA345" s="2" t="s">
        <v>80</v>
      </c>
      <c r="BB345" s="2" t="s">
        <v>80</v>
      </c>
      <c r="BC345" s="2" t="s">
        <v>80</v>
      </c>
      <c r="BD345" s="2" t="s">
        <v>80</v>
      </c>
      <c r="BE345" s="2" t="s">
        <v>80</v>
      </c>
      <c r="BF345" s="2" t="s">
        <v>80</v>
      </c>
      <c r="BG345" s="2" t="s">
        <v>80</v>
      </c>
      <c r="BH345" s="2" t="s">
        <v>80</v>
      </c>
      <c r="BI345" s="2" t="s">
        <v>80</v>
      </c>
      <c r="BJ345" s="2" t="s">
        <v>80</v>
      </c>
      <c r="BK345" s="2" t="s">
        <v>80</v>
      </c>
      <c r="BL345" s="2" t="s">
        <v>80</v>
      </c>
      <c r="BM345" s="2" t="s">
        <v>80</v>
      </c>
      <c r="BN345" s="2" t="s">
        <v>80</v>
      </c>
      <c r="BO345" s="2" t="s">
        <v>80</v>
      </c>
      <c r="BP345" s="2" t="s">
        <v>80</v>
      </c>
    </row>
    <row r="346" spans="1:68" x14ac:dyDescent="0.25">
      <c r="A346">
        <v>345</v>
      </c>
      <c r="B346" s="1">
        <v>43172.338043981479</v>
      </c>
      <c r="C346" s="2" t="s">
        <v>873</v>
      </c>
      <c r="D346" s="3">
        <v>0.46250000000000002</v>
      </c>
      <c r="E346" s="2" t="s">
        <v>69</v>
      </c>
      <c r="F346">
        <v>1</v>
      </c>
      <c r="G346">
        <v>2018</v>
      </c>
      <c r="H346">
        <v>3</v>
      </c>
      <c r="I346">
        <v>13</v>
      </c>
      <c r="J346">
        <v>0</v>
      </c>
      <c r="K346">
        <v>0</v>
      </c>
      <c r="L346">
        <v>2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1</v>
      </c>
      <c r="S346" s="2" t="s">
        <v>878</v>
      </c>
      <c r="T346" s="2" t="s">
        <v>71</v>
      </c>
      <c r="U346" s="2" t="s">
        <v>685</v>
      </c>
      <c r="V346" s="2" t="s">
        <v>73</v>
      </c>
      <c r="W346">
        <v>1</v>
      </c>
      <c r="X346" s="2" t="s">
        <v>74</v>
      </c>
      <c r="Y346">
        <v>509</v>
      </c>
      <c r="Z346">
        <v>85</v>
      </c>
      <c r="AA346" s="2" t="s">
        <v>879</v>
      </c>
      <c r="AB346" s="2" t="s">
        <v>161</v>
      </c>
      <c r="AC346">
        <v>176128</v>
      </c>
      <c r="AD346" s="2" t="s">
        <v>77</v>
      </c>
      <c r="AE346">
        <v>594</v>
      </c>
      <c r="AF346" s="2" t="s">
        <v>687</v>
      </c>
      <c r="AG346" s="2" t="s">
        <v>688</v>
      </c>
      <c r="AH346">
        <v>13</v>
      </c>
      <c r="AI346">
        <v>6617</v>
      </c>
      <c r="AJ346">
        <v>44283</v>
      </c>
      <c r="AK346" s="2">
        <f>Kaggle_Books_Selling_Records[[#This Row],[Cost Price]]/100</f>
        <v>442.83</v>
      </c>
      <c r="AL346" s="2" t="s">
        <v>80</v>
      </c>
      <c r="AM346" s="2" t="s">
        <v>80</v>
      </c>
      <c r="AN346" s="2" t="s">
        <v>80</v>
      </c>
      <c r="AO346" s="2" t="s">
        <v>80</v>
      </c>
      <c r="AP346" s="2" t="s">
        <v>80</v>
      </c>
      <c r="AQ346" s="2" t="s">
        <v>80</v>
      </c>
      <c r="AR346" s="2" t="s">
        <v>80</v>
      </c>
      <c r="AS346" s="2" t="s">
        <v>80</v>
      </c>
      <c r="AT346" s="2" t="s">
        <v>80</v>
      </c>
      <c r="AU346" s="2" t="s">
        <v>80</v>
      </c>
      <c r="AV346" s="2" t="s">
        <v>80</v>
      </c>
      <c r="AW346" s="2" t="s">
        <v>80</v>
      </c>
      <c r="AX346" s="2" t="s">
        <v>80</v>
      </c>
      <c r="AY346" s="2" t="s">
        <v>80</v>
      </c>
      <c r="AZ346" s="2" t="s">
        <v>80</v>
      </c>
      <c r="BA346" s="2" t="s">
        <v>80</v>
      </c>
      <c r="BB346" s="2" t="s">
        <v>80</v>
      </c>
      <c r="BC346" s="2" t="s">
        <v>80</v>
      </c>
      <c r="BD346" s="2" t="s">
        <v>80</v>
      </c>
      <c r="BE346" s="2" t="s">
        <v>80</v>
      </c>
      <c r="BF346" s="2" t="s">
        <v>80</v>
      </c>
      <c r="BG346" s="2" t="s">
        <v>80</v>
      </c>
      <c r="BH346" s="2" t="s">
        <v>80</v>
      </c>
      <c r="BI346" s="2" t="s">
        <v>80</v>
      </c>
      <c r="BJ346" s="2" t="s">
        <v>80</v>
      </c>
      <c r="BK346" s="2" t="s">
        <v>80</v>
      </c>
      <c r="BL346" s="2" t="s">
        <v>80</v>
      </c>
      <c r="BM346" s="2" t="s">
        <v>80</v>
      </c>
      <c r="BN346" s="2" t="s">
        <v>80</v>
      </c>
      <c r="BO346" s="2" t="s">
        <v>80</v>
      </c>
      <c r="BP346" s="2" t="s">
        <v>80</v>
      </c>
    </row>
    <row r="347" spans="1:68" x14ac:dyDescent="0.25">
      <c r="A347">
        <v>346</v>
      </c>
      <c r="B347" s="1">
        <v>43172.3518287037</v>
      </c>
      <c r="C347" s="2" t="s">
        <v>873</v>
      </c>
      <c r="D347" s="3">
        <v>0.47638888888888886</v>
      </c>
      <c r="E347" s="2" t="s">
        <v>69</v>
      </c>
      <c r="F347">
        <v>1</v>
      </c>
      <c r="G347">
        <v>2018</v>
      </c>
      <c r="H347">
        <v>3</v>
      </c>
      <c r="I347">
        <v>13</v>
      </c>
      <c r="J347">
        <v>0</v>
      </c>
      <c r="K347">
        <v>0</v>
      </c>
      <c r="L347">
        <v>2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 s="2" t="s">
        <v>880</v>
      </c>
      <c r="T347" s="2" t="s">
        <v>71</v>
      </c>
      <c r="U347" s="2" t="s">
        <v>586</v>
      </c>
      <c r="V347" s="2" t="s">
        <v>73</v>
      </c>
      <c r="W347">
        <v>1</v>
      </c>
      <c r="X347" s="2" t="s">
        <v>74</v>
      </c>
      <c r="Y347">
        <v>230</v>
      </c>
      <c r="Z347">
        <v>85</v>
      </c>
      <c r="AA347" s="2" t="s">
        <v>881</v>
      </c>
      <c r="AB347" s="2" t="s">
        <v>515</v>
      </c>
      <c r="AC347">
        <v>148106</v>
      </c>
      <c r="AD347" s="2" t="s">
        <v>87</v>
      </c>
      <c r="AE347">
        <v>315</v>
      </c>
      <c r="AF347" s="2" t="s">
        <v>588</v>
      </c>
      <c r="AG347" s="2" t="s">
        <v>589</v>
      </c>
      <c r="AH347">
        <v>17</v>
      </c>
      <c r="AI347">
        <v>391</v>
      </c>
      <c r="AJ347">
        <v>1909</v>
      </c>
      <c r="AK347" s="2">
        <f>Kaggle_Books_Selling_Records[[#This Row],[Cost Price]]/100</f>
        <v>19.09</v>
      </c>
      <c r="AL347" s="2" t="s">
        <v>80</v>
      </c>
      <c r="AM347" s="2" t="s">
        <v>80</v>
      </c>
      <c r="AN347" s="2" t="s">
        <v>80</v>
      </c>
      <c r="AO347" s="2" t="s">
        <v>80</v>
      </c>
      <c r="AP347" s="2" t="s">
        <v>80</v>
      </c>
      <c r="AQ347" s="2" t="s">
        <v>80</v>
      </c>
      <c r="AR347" s="2" t="s">
        <v>80</v>
      </c>
      <c r="AS347" s="2" t="s">
        <v>80</v>
      </c>
      <c r="AT347" s="2" t="s">
        <v>80</v>
      </c>
      <c r="AU347" s="2" t="s">
        <v>80</v>
      </c>
      <c r="AV347" s="2" t="s">
        <v>80</v>
      </c>
      <c r="AW347" s="2" t="s">
        <v>80</v>
      </c>
      <c r="AX347" s="2" t="s">
        <v>80</v>
      </c>
      <c r="AY347" s="2" t="s">
        <v>80</v>
      </c>
      <c r="AZ347" s="2" t="s">
        <v>80</v>
      </c>
      <c r="BA347" s="2" t="s">
        <v>80</v>
      </c>
      <c r="BB347" s="2" t="s">
        <v>80</v>
      </c>
      <c r="BC347" s="2" t="s">
        <v>80</v>
      </c>
      <c r="BD347" s="2" t="s">
        <v>80</v>
      </c>
      <c r="BE347" s="2" t="s">
        <v>80</v>
      </c>
      <c r="BF347" s="2" t="s">
        <v>80</v>
      </c>
      <c r="BG347" s="2" t="s">
        <v>80</v>
      </c>
      <c r="BH347" s="2" t="s">
        <v>80</v>
      </c>
      <c r="BI347" s="2" t="s">
        <v>80</v>
      </c>
      <c r="BJ347" s="2" t="s">
        <v>80</v>
      </c>
      <c r="BK347" s="2" t="s">
        <v>80</v>
      </c>
      <c r="BL347" s="2" t="s">
        <v>80</v>
      </c>
      <c r="BM347" s="2" t="s">
        <v>80</v>
      </c>
      <c r="BN347" s="2" t="s">
        <v>80</v>
      </c>
      <c r="BO347" s="2" t="s">
        <v>80</v>
      </c>
      <c r="BP347" s="2" t="s">
        <v>80</v>
      </c>
    </row>
    <row r="348" spans="1:68" x14ac:dyDescent="0.25">
      <c r="A348">
        <v>347</v>
      </c>
      <c r="B348" s="1">
        <v>43172.404097222221</v>
      </c>
      <c r="C348" s="2" t="s">
        <v>873</v>
      </c>
      <c r="D348" s="3">
        <v>0.52847222222222223</v>
      </c>
      <c r="E348" s="2" t="s">
        <v>69</v>
      </c>
      <c r="F348">
        <v>1</v>
      </c>
      <c r="G348">
        <v>2018</v>
      </c>
      <c r="H348">
        <v>3</v>
      </c>
      <c r="I348">
        <v>13</v>
      </c>
      <c r="J348">
        <v>0</v>
      </c>
      <c r="K348">
        <v>0</v>
      </c>
      <c r="L348">
        <v>2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 s="2" t="s">
        <v>882</v>
      </c>
      <c r="T348" s="2" t="s">
        <v>71</v>
      </c>
      <c r="U348" s="2" t="s">
        <v>480</v>
      </c>
      <c r="V348" s="2" t="s">
        <v>73</v>
      </c>
      <c r="W348">
        <v>1</v>
      </c>
      <c r="X348" s="2" t="s">
        <v>74</v>
      </c>
      <c r="Y348">
        <v>723</v>
      </c>
      <c r="Z348">
        <v>85</v>
      </c>
      <c r="AA348" s="2" t="s">
        <v>150</v>
      </c>
      <c r="AB348" s="2" t="s">
        <v>151</v>
      </c>
      <c r="AC348">
        <v>410210</v>
      </c>
      <c r="AD348" s="2" t="s">
        <v>77</v>
      </c>
      <c r="AE348">
        <v>808</v>
      </c>
      <c r="AF348" s="2" t="s">
        <v>481</v>
      </c>
      <c r="AG348" s="2" t="s">
        <v>482</v>
      </c>
      <c r="AH348">
        <v>13</v>
      </c>
      <c r="AI348">
        <v>9399</v>
      </c>
      <c r="AJ348">
        <v>62901</v>
      </c>
      <c r="AK348" s="2">
        <f>Kaggle_Books_Selling_Records[[#This Row],[Cost Price]]/100</f>
        <v>629.01</v>
      </c>
      <c r="AL348" s="2" t="s">
        <v>80</v>
      </c>
      <c r="AM348" s="2" t="s">
        <v>80</v>
      </c>
      <c r="AN348" s="2" t="s">
        <v>80</v>
      </c>
      <c r="AO348" s="2" t="s">
        <v>80</v>
      </c>
      <c r="AP348" s="2" t="s">
        <v>80</v>
      </c>
      <c r="AQ348" s="2" t="s">
        <v>80</v>
      </c>
      <c r="AR348" s="2" t="s">
        <v>80</v>
      </c>
      <c r="AS348" s="2" t="s">
        <v>80</v>
      </c>
      <c r="AT348" s="2" t="s">
        <v>80</v>
      </c>
      <c r="AU348" s="2" t="s">
        <v>80</v>
      </c>
      <c r="AV348" s="2" t="s">
        <v>80</v>
      </c>
      <c r="AW348" s="2" t="s">
        <v>80</v>
      </c>
      <c r="AX348" s="2" t="s">
        <v>80</v>
      </c>
      <c r="AY348" s="2" t="s">
        <v>80</v>
      </c>
      <c r="AZ348" s="2" t="s">
        <v>80</v>
      </c>
      <c r="BA348" s="2" t="s">
        <v>80</v>
      </c>
      <c r="BB348" s="2" t="s">
        <v>80</v>
      </c>
      <c r="BC348" s="2" t="s">
        <v>80</v>
      </c>
      <c r="BD348" s="2" t="s">
        <v>80</v>
      </c>
      <c r="BE348" s="2" t="s">
        <v>80</v>
      </c>
      <c r="BF348" s="2" t="s">
        <v>80</v>
      </c>
      <c r="BG348" s="2" t="s">
        <v>80</v>
      </c>
      <c r="BH348" s="2" t="s">
        <v>80</v>
      </c>
      <c r="BI348" s="2" t="s">
        <v>80</v>
      </c>
      <c r="BJ348" s="2" t="s">
        <v>80</v>
      </c>
      <c r="BK348" s="2" t="s">
        <v>80</v>
      </c>
      <c r="BL348" s="2" t="s">
        <v>80</v>
      </c>
      <c r="BM348" s="2" t="s">
        <v>80</v>
      </c>
      <c r="BN348" s="2" t="s">
        <v>80</v>
      </c>
      <c r="BO348" s="2" t="s">
        <v>80</v>
      </c>
      <c r="BP348" s="2" t="s">
        <v>80</v>
      </c>
    </row>
    <row r="349" spans="1:68" x14ac:dyDescent="0.25">
      <c r="A349">
        <v>348</v>
      </c>
      <c r="B349" s="1">
        <v>43172.558379629627</v>
      </c>
      <c r="C349" s="2" t="s">
        <v>873</v>
      </c>
      <c r="D349" s="3">
        <v>0.68333333333333335</v>
      </c>
      <c r="E349" s="2" t="s">
        <v>69</v>
      </c>
      <c r="F349">
        <v>1</v>
      </c>
      <c r="G349">
        <v>2018</v>
      </c>
      <c r="H349">
        <v>3</v>
      </c>
      <c r="I349">
        <v>13</v>
      </c>
      <c r="J349">
        <v>0</v>
      </c>
      <c r="K349">
        <v>0</v>
      </c>
      <c r="L349">
        <v>2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 s="2" t="s">
        <v>883</v>
      </c>
      <c r="T349" s="2" t="s">
        <v>83</v>
      </c>
      <c r="U349" s="2" t="s">
        <v>792</v>
      </c>
      <c r="V349" s="2" t="s">
        <v>73</v>
      </c>
      <c r="W349">
        <v>1</v>
      </c>
      <c r="X349" s="2" t="s">
        <v>74</v>
      </c>
      <c r="Y349">
        <v>840</v>
      </c>
      <c r="Z349">
        <v>85</v>
      </c>
      <c r="AA349" s="2" t="s">
        <v>847</v>
      </c>
      <c r="AB349" s="2" t="s">
        <v>226</v>
      </c>
      <c r="AC349">
        <v>263002</v>
      </c>
      <c r="AD349" s="2" t="s">
        <v>77</v>
      </c>
      <c r="AE349">
        <v>925</v>
      </c>
      <c r="AF349" s="2" t="s">
        <v>707</v>
      </c>
      <c r="AG349" s="2" t="s">
        <v>708</v>
      </c>
      <c r="AH349">
        <v>13</v>
      </c>
      <c r="AI349">
        <v>1092</v>
      </c>
      <c r="AJ349">
        <v>7308</v>
      </c>
      <c r="AK349" s="2">
        <f>Kaggle_Books_Selling_Records[[#This Row],[Cost Price]]/100</f>
        <v>73.08</v>
      </c>
      <c r="AL349" s="2" t="s">
        <v>80</v>
      </c>
      <c r="AM349" s="2" t="s">
        <v>80</v>
      </c>
      <c r="AN349" s="2" t="s">
        <v>80</v>
      </c>
      <c r="AO349" s="2" t="s">
        <v>80</v>
      </c>
      <c r="AP349" s="2" t="s">
        <v>80</v>
      </c>
      <c r="AQ349" s="2" t="s">
        <v>80</v>
      </c>
      <c r="AR349" s="2" t="s">
        <v>80</v>
      </c>
      <c r="AS349" s="2" t="s">
        <v>80</v>
      </c>
      <c r="AT349" s="2" t="s">
        <v>80</v>
      </c>
      <c r="AU349" s="2" t="s">
        <v>80</v>
      </c>
      <c r="AV349" s="2" t="s">
        <v>80</v>
      </c>
      <c r="AW349" s="2" t="s">
        <v>80</v>
      </c>
      <c r="AX349" s="2" t="s">
        <v>80</v>
      </c>
      <c r="AY349" s="2" t="s">
        <v>80</v>
      </c>
      <c r="AZ349" s="2" t="s">
        <v>80</v>
      </c>
      <c r="BA349" s="2" t="s">
        <v>80</v>
      </c>
      <c r="BB349" s="2" t="s">
        <v>80</v>
      </c>
      <c r="BC349" s="2" t="s">
        <v>80</v>
      </c>
      <c r="BD349" s="2" t="s">
        <v>80</v>
      </c>
      <c r="BE349" s="2" t="s">
        <v>80</v>
      </c>
      <c r="BF349" s="2" t="s">
        <v>80</v>
      </c>
      <c r="BG349" s="2" t="s">
        <v>80</v>
      </c>
      <c r="BH349" s="2" t="s">
        <v>80</v>
      </c>
      <c r="BI349" s="2" t="s">
        <v>80</v>
      </c>
      <c r="BJ349" s="2" t="s">
        <v>80</v>
      </c>
      <c r="BK349" s="2" t="s">
        <v>80</v>
      </c>
      <c r="BL349" s="2" t="s">
        <v>80</v>
      </c>
      <c r="BM349" s="2" t="s">
        <v>80</v>
      </c>
      <c r="BN349" s="2" t="s">
        <v>80</v>
      </c>
      <c r="BO349" s="2" t="s">
        <v>80</v>
      </c>
      <c r="BP349" s="2" t="s">
        <v>80</v>
      </c>
    </row>
    <row r="350" spans="1:68" x14ac:dyDescent="0.25">
      <c r="A350">
        <v>349</v>
      </c>
      <c r="B350" s="1">
        <v>43172.636944444443</v>
      </c>
      <c r="C350" s="2" t="s">
        <v>873</v>
      </c>
      <c r="D350" s="3">
        <v>0.76180555555555551</v>
      </c>
      <c r="E350" s="2" t="s">
        <v>69</v>
      </c>
      <c r="F350">
        <v>1</v>
      </c>
      <c r="G350">
        <v>2018</v>
      </c>
      <c r="H350">
        <v>3</v>
      </c>
      <c r="I350">
        <v>13</v>
      </c>
      <c r="J350">
        <v>0</v>
      </c>
      <c r="K350">
        <v>0</v>
      </c>
      <c r="L350">
        <v>2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 s="2" t="s">
        <v>884</v>
      </c>
      <c r="T350" s="2" t="s">
        <v>83</v>
      </c>
      <c r="U350" s="2" t="s">
        <v>820</v>
      </c>
      <c r="V350" s="2" t="s">
        <v>73</v>
      </c>
      <c r="W350">
        <v>1</v>
      </c>
      <c r="X350" s="2" t="s">
        <v>74</v>
      </c>
      <c r="Y350">
        <v>780</v>
      </c>
      <c r="Z350">
        <v>85</v>
      </c>
      <c r="AA350" s="2" t="s">
        <v>885</v>
      </c>
      <c r="AB350" s="2" t="s">
        <v>137</v>
      </c>
      <c r="AC350">
        <v>208024</v>
      </c>
      <c r="AD350" s="2" t="s">
        <v>77</v>
      </c>
      <c r="AE350">
        <v>865</v>
      </c>
      <c r="AF350" s="2" t="s">
        <v>821</v>
      </c>
      <c r="AG350" s="2" t="s">
        <v>822</v>
      </c>
      <c r="AH350">
        <v>13</v>
      </c>
      <c r="AI350">
        <v>1014</v>
      </c>
      <c r="AJ350">
        <v>6786</v>
      </c>
      <c r="AK350" s="2">
        <f>Kaggle_Books_Selling_Records[[#This Row],[Cost Price]]/100</f>
        <v>67.86</v>
      </c>
      <c r="AL350" s="2" t="s">
        <v>80</v>
      </c>
      <c r="AM350" s="2" t="s">
        <v>80</v>
      </c>
      <c r="AN350" s="2" t="s">
        <v>80</v>
      </c>
      <c r="AO350" s="2" t="s">
        <v>80</v>
      </c>
      <c r="AP350" s="2" t="s">
        <v>80</v>
      </c>
      <c r="AQ350" s="2" t="s">
        <v>80</v>
      </c>
      <c r="AR350" s="2" t="s">
        <v>80</v>
      </c>
      <c r="AS350" s="2" t="s">
        <v>80</v>
      </c>
      <c r="AT350" s="2" t="s">
        <v>80</v>
      </c>
      <c r="AU350" s="2" t="s">
        <v>80</v>
      </c>
      <c r="AV350" s="2" t="s">
        <v>80</v>
      </c>
      <c r="AW350" s="2" t="s">
        <v>80</v>
      </c>
      <c r="AX350" s="2" t="s">
        <v>80</v>
      </c>
      <c r="AY350" s="2" t="s">
        <v>80</v>
      </c>
      <c r="AZ350" s="2" t="s">
        <v>80</v>
      </c>
      <c r="BA350" s="2" t="s">
        <v>80</v>
      </c>
      <c r="BB350" s="2" t="s">
        <v>80</v>
      </c>
      <c r="BC350" s="2" t="s">
        <v>80</v>
      </c>
      <c r="BD350" s="2" t="s">
        <v>80</v>
      </c>
      <c r="BE350" s="2" t="s">
        <v>80</v>
      </c>
      <c r="BF350" s="2" t="s">
        <v>80</v>
      </c>
      <c r="BG350" s="2" t="s">
        <v>80</v>
      </c>
      <c r="BH350" s="2" t="s">
        <v>80</v>
      </c>
      <c r="BI350" s="2" t="s">
        <v>80</v>
      </c>
      <c r="BJ350" s="2" t="s">
        <v>80</v>
      </c>
      <c r="BK350" s="2" t="s">
        <v>80</v>
      </c>
      <c r="BL350" s="2" t="s">
        <v>80</v>
      </c>
      <c r="BM350" s="2" t="s">
        <v>80</v>
      </c>
      <c r="BN350" s="2" t="s">
        <v>80</v>
      </c>
      <c r="BO350" s="2" t="s">
        <v>80</v>
      </c>
      <c r="BP350" s="2" t="s">
        <v>80</v>
      </c>
    </row>
    <row r="351" spans="1:68" x14ac:dyDescent="0.25">
      <c r="A351">
        <v>350</v>
      </c>
      <c r="B351" s="1">
        <v>43172.698078703703</v>
      </c>
      <c r="C351" s="2" t="s">
        <v>873</v>
      </c>
      <c r="D351" s="3">
        <v>0.82291666666666663</v>
      </c>
      <c r="E351" s="2" t="s">
        <v>69</v>
      </c>
      <c r="F351">
        <v>1</v>
      </c>
      <c r="G351">
        <v>2018</v>
      </c>
      <c r="H351">
        <v>3</v>
      </c>
      <c r="I351">
        <v>13</v>
      </c>
      <c r="J351">
        <v>0</v>
      </c>
      <c r="K351">
        <v>0</v>
      </c>
      <c r="L351">
        <v>2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 s="2" t="s">
        <v>886</v>
      </c>
      <c r="T351" s="2" t="s">
        <v>83</v>
      </c>
      <c r="U351" s="2" t="s">
        <v>72</v>
      </c>
      <c r="V351" s="2" t="s">
        <v>73</v>
      </c>
      <c r="W351">
        <v>1</v>
      </c>
      <c r="X351" s="2" t="s">
        <v>74</v>
      </c>
      <c r="Y351">
        <v>999</v>
      </c>
      <c r="Z351">
        <v>85</v>
      </c>
      <c r="AA351" s="2" t="s">
        <v>166</v>
      </c>
      <c r="AB351" s="2" t="s">
        <v>167</v>
      </c>
      <c r="AC351">
        <v>560034</v>
      </c>
      <c r="AD351" s="2" t="s">
        <v>77</v>
      </c>
      <c r="AE351">
        <v>1084</v>
      </c>
      <c r="AF351" s="2" t="s">
        <v>78</v>
      </c>
      <c r="AG351" s="2" t="s">
        <v>79</v>
      </c>
      <c r="AH351">
        <v>13</v>
      </c>
      <c r="AI351">
        <v>12987</v>
      </c>
      <c r="AJ351">
        <v>86913</v>
      </c>
      <c r="AK351" s="2">
        <f>Kaggle_Books_Selling_Records[[#This Row],[Cost Price]]/100</f>
        <v>869.13</v>
      </c>
      <c r="AL351" s="2" t="s">
        <v>80</v>
      </c>
      <c r="AM351" s="2" t="s">
        <v>80</v>
      </c>
      <c r="AN351" s="2" t="s">
        <v>80</v>
      </c>
      <c r="AO351" s="2" t="s">
        <v>80</v>
      </c>
      <c r="AP351" s="2" t="s">
        <v>80</v>
      </c>
      <c r="AQ351" s="2" t="s">
        <v>80</v>
      </c>
      <c r="AR351" s="2" t="s">
        <v>80</v>
      </c>
      <c r="AS351" s="2" t="s">
        <v>80</v>
      </c>
      <c r="AT351" s="2" t="s">
        <v>80</v>
      </c>
      <c r="AU351" s="2" t="s">
        <v>80</v>
      </c>
      <c r="AV351" s="2" t="s">
        <v>80</v>
      </c>
      <c r="AW351" s="2" t="s">
        <v>80</v>
      </c>
      <c r="AX351" s="2" t="s">
        <v>80</v>
      </c>
      <c r="AY351" s="2" t="s">
        <v>80</v>
      </c>
      <c r="AZ351" s="2" t="s">
        <v>80</v>
      </c>
      <c r="BA351" s="2" t="s">
        <v>80</v>
      </c>
      <c r="BB351" s="2" t="s">
        <v>80</v>
      </c>
      <c r="BC351" s="2" t="s">
        <v>80</v>
      </c>
      <c r="BD351" s="2" t="s">
        <v>80</v>
      </c>
      <c r="BE351" s="2" t="s">
        <v>80</v>
      </c>
      <c r="BF351" s="2" t="s">
        <v>80</v>
      </c>
      <c r="BG351" s="2" t="s">
        <v>80</v>
      </c>
      <c r="BH351" s="2" t="s">
        <v>80</v>
      </c>
      <c r="BI351" s="2" t="s">
        <v>80</v>
      </c>
      <c r="BJ351" s="2" t="s">
        <v>80</v>
      </c>
      <c r="BK351" s="2" t="s">
        <v>80</v>
      </c>
      <c r="BL351" s="2" t="s">
        <v>80</v>
      </c>
      <c r="BM351" s="2" t="s">
        <v>80</v>
      </c>
      <c r="BN351" s="2" t="s">
        <v>80</v>
      </c>
      <c r="BO351" s="2" t="s">
        <v>80</v>
      </c>
      <c r="BP351" s="2" t="s">
        <v>80</v>
      </c>
    </row>
    <row r="352" spans="1:68" x14ac:dyDescent="0.25">
      <c r="A352">
        <v>351</v>
      </c>
      <c r="B352" s="1">
        <v>43173.27915509259</v>
      </c>
      <c r="C352" s="2" t="s">
        <v>887</v>
      </c>
      <c r="D352" s="3">
        <v>0.40347222222222223</v>
      </c>
      <c r="E352" s="2" t="s">
        <v>69</v>
      </c>
      <c r="F352">
        <v>1</v>
      </c>
      <c r="G352">
        <v>2018</v>
      </c>
      <c r="H352">
        <v>3</v>
      </c>
      <c r="I352">
        <v>14</v>
      </c>
      <c r="J352">
        <v>0</v>
      </c>
      <c r="K352">
        <v>0</v>
      </c>
      <c r="L352">
        <v>3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 s="2" t="s">
        <v>888</v>
      </c>
      <c r="T352" s="2" t="s">
        <v>71</v>
      </c>
      <c r="U352" s="2" t="s">
        <v>889</v>
      </c>
      <c r="V352" s="2" t="s">
        <v>73</v>
      </c>
      <c r="W352">
        <v>1</v>
      </c>
      <c r="X352" s="2" t="s">
        <v>74</v>
      </c>
      <c r="Y352">
        <v>460</v>
      </c>
      <c r="Z352">
        <v>85</v>
      </c>
      <c r="AA352" s="2" t="s">
        <v>783</v>
      </c>
      <c r="AB352" s="2" t="s">
        <v>151</v>
      </c>
      <c r="AC352">
        <v>414001</v>
      </c>
      <c r="AD352" s="2" t="s">
        <v>77</v>
      </c>
      <c r="AE352">
        <v>545</v>
      </c>
      <c r="AF352" s="2" t="s">
        <v>890</v>
      </c>
      <c r="AG352" s="2" t="s">
        <v>246</v>
      </c>
      <c r="AH352">
        <v>13</v>
      </c>
      <c r="AI352">
        <v>598</v>
      </c>
      <c r="AJ352">
        <v>4002</v>
      </c>
      <c r="AK352" s="2">
        <f>Kaggle_Books_Selling_Records[[#This Row],[Cost Price]]/100</f>
        <v>40.020000000000003</v>
      </c>
      <c r="AL352" s="2" t="s">
        <v>80</v>
      </c>
      <c r="AM352" s="2" t="s">
        <v>80</v>
      </c>
      <c r="AN352" s="2" t="s">
        <v>80</v>
      </c>
      <c r="AO352" s="2" t="s">
        <v>80</v>
      </c>
      <c r="AP352" s="2" t="s">
        <v>80</v>
      </c>
      <c r="AQ352" s="2" t="s">
        <v>80</v>
      </c>
      <c r="AR352" s="2" t="s">
        <v>80</v>
      </c>
      <c r="AS352" s="2" t="s">
        <v>80</v>
      </c>
      <c r="AT352" s="2" t="s">
        <v>80</v>
      </c>
      <c r="AU352" s="2" t="s">
        <v>80</v>
      </c>
      <c r="AV352" s="2" t="s">
        <v>80</v>
      </c>
      <c r="AW352" s="2" t="s">
        <v>80</v>
      </c>
      <c r="AX352" s="2" t="s">
        <v>80</v>
      </c>
      <c r="AY352" s="2" t="s">
        <v>80</v>
      </c>
      <c r="AZ352" s="2" t="s">
        <v>80</v>
      </c>
      <c r="BA352" s="2" t="s">
        <v>80</v>
      </c>
      <c r="BB352" s="2" t="s">
        <v>80</v>
      </c>
      <c r="BC352" s="2" t="s">
        <v>80</v>
      </c>
      <c r="BD352" s="2" t="s">
        <v>80</v>
      </c>
      <c r="BE352" s="2" t="s">
        <v>80</v>
      </c>
      <c r="BF352" s="2" t="s">
        <v>80</v>
      </c>
      <c r="BG352" s="2" t="s">
        <v>80</v>
      </c>
      <c r="BH352" s="2" t="s">
        <v>80</v>
      </c>
      <c r="BI352" s="2" t="s">
        <v>80</v>
      </c>
      <c r="BJ352" s="2" t="s">
        <v>80</v>
      </c>
      <c r="BK352" s="2" t="s">
        <v>80</v>
      </c>
      <c r="BL352" s="2" t="s">
        <v>80</v>
      </c>
      <c r="BM352" s="2" t="s">
        <v>80</v>
      </c>
      <c r="BN352" s="2" t="s">
        <v>80</v>
      </c>
      <c r="BO352" s="2" t="s">
        <v>80</v>
      </c>
      <c r="BP352" s="2" t="s">
        <v>80</v>
      </c>
    </row>
    <row r="353" spans="1:68" x14ac:dyDescent="0.25">
      <c r="A353">
        <v>352</v>
      </c>
      <c r="B353" s="1">
        <v>43173.300682870373</v>
      </c>
      <c r="C353" s="2" t="s">
        <v>887</v>
      </c>
      <c r="D353" s="3">
        <v>0.42499999999999999</v>
      </c>
      <c r="E353" s="2" t="s">
        <v>69</v>
      </c>
      <c r="F353">
        <v>1</v>
      </c>
      <c r="G353">
        <v>2018</v>
      </c>
      <c r="H353">
        <v>3</v>
      </c>
      <c r="I353">
        <v>14</v>
      </c>
      <c r="J353">
        <v>0</v>
      </c>
      <c r="K353">
        <v>0</v>
      </c>
      <c r="L353">
        <v>3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 s="2" t="s">
        <v>891</v>
      </c>
      <c r="T353" s="2" t="s">
        <v>71</v>
      </c>
      <c r="U353" s="2" t="s">
        <v>144</v>
      </c>
      <c r="V353" s="2" t="s">
        <v>73</v>
      </c>
      <c r="W353">
        <v>1</v>
      </c>
      <c r="X353" s="2" t="s">
        <v>74</v>
      </c>
      <c r="Y353">
        <v>645</v>
      </c>
      <c r="Z353">
        <v>85</v>
      </c>
      <c r="AA353" s="2" t="s">
        <v>892</v>
      </c>
      <c r="AB353" s="2" t="s">
        <v>157</v>
      </c>
      <c r="AC353">
        <v>396321</v>
      </c>
      <c r="AD353" s="2" t="s">
        <v>77</v>
      </c>
      <c r="AE353">
        <v>730</v>
      </c>
      <c r="AF353" s="2" t="s">
        <v>146</v>
      </c>
      <c r="AG353" s="2" t="s">
        <v>147</v>
      </c>
      <c r="AH353">
        <v>13</v>
      </c>
      <c r="AI353">
        <v>8385</v>
      </c>
      <c r="AJ353">
        <v>56115</v>
      </c>
      <c r="AK353" s="2">
        <f>Kaggle_Books_Selling_Records[[#This Row],[Cost Price]]/100</f>
        <v>561.15</v>
      </c>
      <c r="AL353" s="2" t="s">
        <v>80</v>
      </c>
      <c r="AM353" s="2" t="s">
        <v>80</v>
      </c>
      <c r="AN353" s="2" t="s">
        <v>80</v>
      </c>
      <c r="AO353" s="2" t="s">
        <v>80</v>
      </c>
      <c r="AP353" s="2" t="s">
        <v>80</v>
      </c>
      <c r="AQ353" s="2" t="s">
        <v>80</v>
      </c>
      <c r="AR353" s="2" t="s">
        <v>80</v>
      </c>
      <c r="AS353" s="2" t="s">
        <v>80</v>
      </c>
      <c r="AT353" s="2" t="s">
        <v>80</v>
      </c>
      <c r="AU353" s="2" t="s">
        <v>80</v>
      </c>
      <c r="AV353" s="2" t="s">
        <v>80</v>
      </c>
      <c r="AW353" s="2" t="s">
        <v>80</v>
      </c>
      <c r="AX353" s="2" t="s">
        <v>80</v>
      </c>
      <c r="AY353" s="2" t="s">
        <v>80</v>
      </c>
      <c r="AZ353" s="2" t="s">
        <v>80</v>
      </c>
      <c r="BA353" s="2" t="s">
        <v>80</v>
      </c>
      <c r="BB353" s="2" t="s">
        <v>80</v>
      </c>
      <c r="BC353" s="2" t="s">
        <v>80</v>
      </c>
      <c r="BD353" s="2" t="s">
        <v>80</v>
      </c>
      <c r="BE353" s="2" t="s">
        <v>80</v>
      </c>
      <c r="BF353" s="2" t="s">
        <v>80</v>
      </c>
      <c r="BG353" s="2" t="s">
        <v>80</v>
      </c>
      <c r="BH353" s="2" t="s">
        <v>80</v>
      </c>
      <c r="BI353" s="2" t="s">
        <v>80</v>
      </c>
      <c r="BJ353" s="2" t="s">
        <v>80</v>
      </c>
      <c r="BK353" s="2" t="s">
        <v>80</v>
      </c>
      <c r="BL353" s="2" t="s">
        <v>80</v>
      </c>
      <c r="BM353" s="2" t="s">
        <v>80</v>
      </c>
      <c r="BN353" s="2" t="s">
        <v>80</v>
      </c>
      <c r="BO353" s="2" t="s">
        <v>80</v>
      </c>
      <c r="BP353" s="2" t="s">
        <v>80</v>
      </c>
    </row>
    <row r="354" spans="1:68" x14ac:dyDescent="0.25">
      <c r="A354">
        <v>353</v>
      </c>
      <c r="B354" s="1">
        <v>43173.415752314817</v>
      </c>
      <c r="C354" s="2" t="s">
        <v>887</v>
      </c>
      <c r="D354" s="3">
        <v>0.54027777777777775</v>
      </c>
      <c r="E354" s="2" t="s">
        <v>69</v>
      </c>
      <c r="F354">
        <v>1</v>
      </c>
      <c r="G354">
        <v>2018</v>
      </c>
      <c r="H354">
        <v>3</v>
      </c>
      <c r="I354">
        <v>14</v>
      </c>
      <c r="J354">
        <v>0</v>
      </c>
      <c r="K354">
        <v>0</v>
      </c>
      <c r="L354">
        <v>3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 s="2" t="s">
        <v>893</v>
      </c>
      <c r="T354" s="2" t="s">
        <v>83</v>
      </c>
      <c r="U354" s="2" t="s">
        <v>792</v>
      </c>
      <c r="V354" s="2" t="s">
        <v>73</v>
      </c>
      <c r="W354">
        <v>1</v>
      </c>
      <c r="X354" s="2" t="s">
        <v>74</v>
      </c>
      <c r="Y354">
        <v>840</v>
      </c>
      <c r="Z354">
        <v>85</v>
      </c>
      <c r="AA354" s="2" t="s">
        <v>894</v>
      </c>
      <c r="AB354" s="2" t="s">
        <v>546</v>
      </c>
      <c r="AC354">
        <v>793150</v>
      </c>
      <c r="AD354" s="2" t="s">
        <v>77</v>
      </c>
      <c r="AE354">
        <v>925</v>
      </c>
      <c r="AF354" s="2" t="s">
        <v>707</v>
      </c>
      <c r="AG354" s="2" t="s">
        <v>708</v>
      </c>
      <c r="AH354">
        <v>13</v>
      </c>
      <c r="AI354">
        <v>1092</v>
      </c>
      <c r="AJ354">
        <v>7308</v>
      </c>
      <c r="AK354" s="2">
        <f>Kaggle_Books_Selling_Records[[#This Row],[Cost Price]]/100</f>
        <v>73.08</v>
      </c>
      <c r="AL354" s="2" t="s">
        <v>80</v>
      </c>
      <c r="AM354" s="2" t="s">
        <v>80</v>
      </c>
      <c r="AN354" s="2" t="s">
        <v>80</v>
      </c>
      <c r="AO354" s="2" t="s">
        <v>80</v>
      </c>
      <c r="AP354" s="2" t="s">
        <v>80</v>
      </c>
      <c r="AQ354" s="2" t="s">
        <v>80</v>
      </c>
      <c r="AR354" s="2" t="s">
        <v>80</v>
      </c>
      <c r="AS354" s="2" t="s">
        <v>80</v>
      </c>
      <c r="AT354" s="2" t="s">
        <v>80</v>
      </c>
      <c r="AU354" s="2" t="s">
        <v>80</v>
      </c>
      <c r="AV354" s="2" t="s">
        <v>80</v>
      </c>
      <c r="AW354" s="2" t="s">
        <v>80</v>
      </c>
      <c r="AX354" s="2" t="s">
        <v>80</v>
      </c>
      <c r="AY354" s="2" t="s">
        <v>80</v>
      </c>
      <c r="AZ354" s="2" t="s">
        <v>80</v>
      </c>
      <c r="BA354" s="2" t="s">
        <v>80</v>
      </c>
      <c r="BB354" s="2" t="s">
        <v>80</v>
      </c>
      <c r="BC354" s="2" t="s">
        <v>80</v>
      </c>
      <c r="BD354" s="2" t="s">
        <v>80</v>
      </c>
      <c r="BE354" s="2" t="s">
        <v>80</v>
      </c>
      <c r="BF354" s="2" t="s">
        <v>80</v>
      </c>
      <c r="BG354" s="2" t="s">
        <v>80</v>
      </c>
      <c r="BH354" s="2" t="s">
        <v>80</v>
      </c>
      <c r="BI354" s="2" t="s">
        <v>80</v>
      </c>
      <c r="BJ354" s="2" t="s">
        <v>80</v>
      </c>
      <c r="BK354" s="2" t="s">
        <v>80</v>
      </c>
      <c r="BL354" s="2" t="s">
        <v>80</v>
      </c>
      <c r="BM354" s="2" t="s">
        <v>80</v>
      </c>
      <c r="BN354" s="2" t="s">
        <v>80</v>
      </c>
      <c r="BO354" s="2" t="s">
        <v>80</v>
      </c>
      <c r="BP354" s="2" t="s">
        <v>80</v>
      </c>
    </row>
    <row r="355" spans="1:68" x14ac:dyDescent="0.25">
      <c r="A355">
        <v>354</v>
      </c>
      <c r="B355" s="1">
        <v>43173.429513888892</v>
      </c>
      <c r="C355" s="2" t="s">
        <v>887</v>
      </c>
      <c r="D355" s="3">
        <v>0.5541666666666667</v>
      </c>
      <c r="E355" s="2" t="s">
        <v>69</v>
      </c>
      <c r="F355">
        <v>1</v>
      </c>
      <c r="G355">
        <v>2018</v>
      </c>
      <c r="H355">
        <v>3</v>
      </c>
      <c r="I355">
        <v>14</v>
      </c>
      <c r="J355">
        <v>0</v>
      </c>
      <c r="K355">
        <v>0</v>
      </c>
      <c r="L355">
        <v>3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 s="2" t="s">
        <v>895</v>
      </c>
      <c r="T355" s="2" t="s">
        <v>71</v>
      </c>
      <c r="U355" s="2" t="s">
        <v>889</v>
      </c>
      <c r="V355" s="2" t="s">
        <v>73</v>
      </c>
      <c r="W355">
        <v>1</v>
      </c>
      <c r="X355" s="2" t="s">
        <v>74</v>
      </c>
      <c r="Y355">
        <v>460</v>
      </c>
      <c r="Z355">
        <v>85</v>
      </c>
      <c r="AA355" s="2" t="s">
        <v>576</v>
      </c>
      <c r="AB355" s="2" t="s">
        <v>157</v>
      </c>
      <c r="AC355">
        <v>382470</v>
      </c>
      <c r="AD355" s="2" t="s">
        <v>77</v>
      </c>
      <c r="AE355">
        <v>545</v>
      </c>
      <c r="AF355" s="2" t="s">
        <v>890</v>
      </c>
      <c r="AG355" s="2" t="s">
        <v>246</v>
      </c>
      <c r="AH355">
        <v>13</v>
      </c>
      <c r="AI355">
        <v>598</v>
      </c>
      <c r="AJ355">
        <v>4002</v>
      </c>
      <c r="AK355" s="2">
        <f>Kaggle_Books_Selling_Records[[#This Row],[Cost Price]]/100</f>
        <v>40.020000000000003</v>
      </c>
      <c r="AL355" s="2" t="s">
        <v>80</v>
      </c>
      <c r="AM355" s="2" t="s">
        <v>80</v>
      </c>
      <c r="AN355" s="2" t="s">
        <v>80</v>
      </c>
      <c r="AO355" s="2" t="s">
        <v>80</v>
      </c>
      <c r="AP355" s="2" t="s">
        <v>80</v>
      </c>
      <c r="AQ355" s="2" t="s">
        <v>80</v>
      </c>
      <c r="AR355" s="2" t="s">
        <v>80</v>
      </c>
      <c r="AS355" s="2" t="s">
        <v>80</v>
      </c>
      <c r="AT355" s="2" t="s">
        <v>80</v>
      </c>
      <c r="AU355" s="2" t="s">
        <v>80</v>
      </c>
      <c r="AV355" s="2" t="s">
        <v>80</v>
      </c>
      <c r="AW355" s="2" t="s">
        <v>80</v>
      </c>
      <c r="AX355" s="2" t="s">
        <v>80</v>
      </c>
      <c r="AY355" s="2" t="s">
        <v>80</v>
      </c>
      <c r="AZ355" s="2" t="s">
        <v>80</v>
      </c>
      <c r="BA355" s="2" t="s">
        <v>80</v>
      </c>
      <c r="BB355" s="2" t="s">
        <v>80</v>
      </c>
      <c r="BC355" s="2" t="s">
        <v>80</v>
      </c>
      <c r="BD355" s="2" t="s">
        <v>80</v>
      </c>
      <c r="BE355" s="2" t="s">
        <v>80</v>
      </c>
      <c r="BF355" s="2" t="s">
        <v>80</v>
      </c>
      <c r="BG355" s="2" t="s">
        <v>80</v>
      </c>
      <c r="BH355" s="2" t="s">
        <v>80</v>
      </c>
      <c r="BI355" s="2" t="s">
        <v>80</v>
      </c>
      <c r="BJ355" s="2" t="s">
        <v>80</v>
      </c>
      <c r="BK355" s="2" t="s">
        <v>80</v>
      </c>
      <c r="BL355" s="2" t="s">
        <v>80</v>
      </c>
      <c r="BM355" s="2" t="s">
        <v>80</v>
      </c>
      <c r="BN355" s="2" t="s">
        <v>80</v>
      </c>
      <c r="BO355" s="2" t="s">
        <v>80</v>
      </c>
      <c r="BP355" s="2" t="s">
        <v>80</v>
      </c>
    </row>
    <row r="356" spans="1:68" x14ac:dyDescent="0.25">
      <c r="A356">
        <v>355</v>
      </c>
      <c r="B356" s="1">
        <v>43173.649918981479</v>
      </c>
      <c r="C356" s="2" t="s">
        <v>887</v>
      </c>
      <c r="D356" s="3">
        <v>0.77430555555555558</v>
      </c>
      <c r="E356" s="2" t="s">
        <v>69</v>
      </c>
      <c r="F356">
        <v>1</v>
      </c>
      <c r="G356">
        <v>2018</v>
      </c>
      <c r="H356">
        <v>3</v>
      </c>
      <c r="I356">
        <v>14</v>
      </c>
      <c r="J356">
        <v>0</v>
      </c>
      <c r="K356">
        <v>0</v>
      </c>
      <c r="L356">
        <v>3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 s="2" t="s">
        <v>896</v>
      </c>
      <c r="T356" s="2" t="s">
        <v>83</v>
      </c>
      <c r="U356" s="2" t="s">
        <v>897</v>
      </c>
      <c r="V356" s="2" t="s">
        <v>73</v>
      </c>
      <c r="W356">
        <v>1</v>
      </c>
      <c r="X356" s="2" t="s">
        <v>74</v>
      </c>
      <c r="Y356">
        <v>515</v>
      </c>
      <c r="Z356">
        <v>85</v>
      </c>
      <c r="AA356" s="2" t="s">
        <v>898</v>
      </c>
      <c r="AB356" s="2" t="s">
        <v>86</v>
      </c>
      <c r="AC356">
        <v>625706</v>
      </c>
      <c r="AD356" s="2" t="s">
        <v>77</v>
      </c>
      <c r="AE356">
        <v>600</v>
      </c>
      <c r="AF356" s="2" t="s">
        <v>899</v>
      </c>
      <c r="AG356" s="2" t="s">
        <v>246</v>
      </c>
      <c r="AH356">
        <v>13</v>
      </c>
      <c r="AI356">
        <v>6695</v>
      </c>
      <c r="AJ356">
        <v>44805</v>
      </c>
      <c r="AK356" s="2">
        <f>Kaggle_Books_Selling_Records[[#This Row],[Cost Price]]/100</f>
        <v>448.05</v>
      </c>
      <c r="AL356" s="2" t="s">
        <v>80</v>
      </c>
      <c r="AM356" s="2" t="s">
        <v>80</v>
      </c>
      <c r="AN356" s="2" t="s">
        <v>80</v>
      </c>
      <c r="AO356" s="2" t="s">
        <v>80</v>
      </c>
      <c r="AP356" s="2" t="s">
        <v>80</v>
      </c>
      <c r="AQ356" s="2" t="s">
        <v>80</v>
      </c>
      <c r="AR356" s="2" t="s">
        <v>80</v>
      </c>
      <c r="AS356" s="2" t="s">
        <v>80</v>
      </c>
      <c r="AT356" s="2" t="s">
        <v>80</v>
      </c>
      <c r="AU356" s="2" t="s">
        <v>80</v>
      </c>
      <c r="AV356" s="2" t="s">
        <v>80</v>
      </c>
      <c r="AW356" s="2" t="s">
        <v>80</v>
      </c>
      <c r="AX356" s="2" t="s">
        <v>80</v>
      </c>
      <c r="AY356" s="2" t="s">
        <v>80</v>
      </c>
      <c r="AZ356" s="2" t="s">
        <v>80</v>
      </c>
      <c r="BA356" s="2" t="s">
        <v>80</v>
      </c>
      <c r="BB356" s="2" t="s">
        <v>80</v>
      </c>
      <c r="BC356" s="2" t="s">
        <v>80</v>
      </c>
      <c r="BD356" s="2" t="s">
        <v>80</v>
      </c>
      <c r="BE356" s="2" t="s">
        <v>80</v>
      </c>
      <c r="BF356" s="2" t="s">
        <v>80</v>
      </c>
      <c r="BG356" s="2" t="s">
        <v>80</v>
      </c>
      <c r="BH356" s="2" t="s">
        <v>80</v>
      </c>
      <c r="BI356" s="2" t="s">
        <v>80</v>
      </c>
      <c r="BJ356" s="2" t="s">
        <v>80</v>
      </c>
      <c r="BK356" s="2" t="s">
        <v>80</v>
      </c>
      <c r="BL356" s="2" t="s">
        <v>80</v>
      </c>
      <c r="BM356" s="2" t="s">
        <v>80</v>
      </c>
      <c r="BN356" s="2" t="s">
        <v>80</v>
      </c>
      <c r="BO356" s="2" t="s">
        <v>80</v>
      </c>
      <c r="BP356" s="2" t="s">
        <v>80</v>
      </c>
    </row>
    <row r="357" spans="1:68" x14ac:dyDescent="0.25">
      <c r="A357">
        <v>356</v>
      </c>
      <c r="B357" s="1">
        <v>43173.664768518516</v>
      </c>
      <c r="C357" s="2" t="s">
        <v>887</v>
      </c>
      <c r="D357" s="3">
        <v>0.7895833333333333</v>
      </c>
      <c r="E357" s="2" t="s">
        <v>69</v>
      </c>
      <c r="F357">
        <v>1</v>
      </c>
      <c r="G357">
        <v>2018</v>
      </c>
      <c r="H357">
        <v>3</v>
      </c>
      <c r="I357">
        <v>14</v>
      </c>
      <c r="J357">
        <v>0</v>
      </c>
      <c r="K357">
        <v>0</v>
      </c>
      <c r="L357">
        <v>3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 s="2" t="s">
        <v>900</v>
      </c>
      <c r="T357" s="2" t="s">
        <v>71</v>
      </c>
      <c r="U357" s="2" t="s">
        <v>897</v>
      </c>
      <c r="V357" s="2" t="s">
        <v>73</v>
      </c>
      <c r="W357">
        <v>1</v>
      </c>
      <c r="X357" s="2" t="s">
        <v>74</v>
      </c>
      <c r="Y357">
        <v>515</v>
      </c>
      <c r="Z357">
        <v>85</v>
      </c>
      <c r="AA357" s="2" t="s">
        <v>901</v>
      </c>
      <c r="AB357" s="2" t="s">
        <v>151</v>
      </c>
      <c r="AC357">
        <v>416004</v>
      </c>
      <c r="AD357" s="2" t="s">
        <v>77</v>
      </c>
      <c r="AE357">
        <v>600</v>
      </c>
      <c r="AF357" s="2" t="s">
        <v>899</v>
      </c>
      <c r="AG357" s="2" t="s">
        <v>246</v>
      </c>
      <c r="AH357">
        <v>13</v>
      </c>
      <c r="AI357">
        <v>6695</v>
      </c>
      <c r="AJ357">
        <v>44805</v>
      </c>
      <c r="AK357" s="2">
        <f>Kaggle_Books_Selling_Records[[#This Row],[Cost Price]]/100</f>
        <v>448.05</v>
      </c>
      <c r="AL357" s="2" t="s">
        <v>80</v>
      </c>
      <c r="AM357" s="2" t="s">
        <v>80</v>
      </c>
      <c r="AN357" s="2" t="s">
        <v>80</v>
      </c>
      <c r="AO357" s="2" t="s">
        <v>80</v>
      </c>
      <c r="AP357" s="2" t="s">
        <v>80</v>
      </c>
      <c r="AQ357" s="2" t="s">
        <v>80</v>
      </c>
      <c r="AR357" s="2" t="s">
        <v>80</v>
      </c>
      <c r="AS357" s="2" t="s">
        <v>80</v>
      </c>
      <c r="AT357" s="2" t="s">
        <v>80</v>
      </c>
      <c r="AU357" s="2" t="s">
        <v>80</v>
      </c>
      <c r="AV357" s="2" t="s">
        <v>80</v>
      </c>
      <c r="AW357" s="2" t="s">
        <v>80</v>
      </c>
      <c r="AX357" s="2" t="s">
        <v>80</v>
      </c>
      <c r="AY357" s="2" t="s">
        <v>80</v>
      </c>
      <c r="AZ357" s="2" t="s">
        <v>80</v>
      </c>
      <c r="BA357" s="2" t="s">
        <v>80</v>
      </c>
      <c r="BB357" s="2" t="s">
        <v>80</v>
      </c>
      <c r="BC357" s="2" t="s">
        <v>80</v>
      </c>
      <c r="BD357" s="2" t="s">
        <v>80</v>
      </c>
      <c r="BE357" s="2" t="s">
        <v>80</v>
      </c>
      <c r="BF357" s="2" t="s">
        <v>80</v>
      </c>
      <c r="BG357" s="2" t="s">
        <v>80</v>
      </c>
      <c r="BH357" s="2" t="s">
        <v>80</v>
      </c>
      <c r="BI357" s="2" t="s">
        <v>80</v>
      </c>
      <c r="BJ357" s="2" t="s">
        <v>80</v>
      </c>
      <c r="BK357" s="2" t="s">
        <v>80</v>
      </c>
      <c r="BL357" s="2" t="s">
        <v>80</v>
      </c>
      <c r="BM357" s="2" t="s">
        <v>80</v>
      </c>
      <c r="BN357" s="2" t="s">
        <v>80</v>
      </c>
      <c r="BO357" s="2" t="s">
        <v>80</v>
      </c>
      <c r="BP357" s="2" t="s">
        <v>80</v>
      </c>
    </row>
    <row r="358" spans="1:68" x14ac:dyDescent="0.25">
      <c r="A358">
        <v>357</v>
      </c>
      <c r="B358" s="1">
        <v>43174.013645833336</v>
      </c>
      <c r="C358" s="2" t="s">
        <v>902</v>
      </c>
      <c r="D358" s="3">
        <v>0.13819444444444445</v>
      </c>
      <c r="E358" s="2" t="s">
        <v>69</v>
      </c>
      <c r="F358">
        <v>1</v>
      </c>
      <c r="G358">
        <v>2018</v>
      </c>
      <c r="H358">
        <v>3</v>
      </c>
      <c r="I358">
        <v>15</v>
      </c>
      <c r="J358">
        <v>0</v>
      </c>
      <c r="K358">
        <v>0</v>
      </c>
      <c r="L358">
        <v>4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 s="2" t="s">
        <v>903</v>
      </c>
      <c r="T358" s="2" t="s">
        <v>71</v>
      </c>
      <c r="U358" s="2" t="s">
        <v>904</v>
      </c>
      <c r="V358" s="2" t="s">
        <v>73</v>
      </c>
      <c r="W358">
        <v>1</v>
      </c>
      <c r="X358" s="2" t="s">
        <v>74</v>
      </c>
      <c r="Y358">
        <v>665</v>
      </c>
      <c r="Z358">
        <v>85</v>
      </c>
      <c r="AA358" s="2" t="s">
        <v>767</v>
      </c>
      <c r="AB358" s="2" t="s">
        <v>151</v>
      </c>
      <c r="AC358">
        <v>413006</v>
      </c>
      <c r="AD358" s="2" t="s">
        <v>87</v>
      </c>
      <c r="AE358">
        <v>750</v>
      </c>
      <c r="AF358" s="2" t="s">
        <v>905</v>
      </c>
      <c r="AG358" s="2" t="s">
        <v>906</v>
      </c>
      <c r="AH358">
        <v>17</v>
      </c>
      <c r="AI358">
        <v>11305</v>
      </c>
      <c r="AJ358">
        <v>55195</v>
      </c>
      <c r="AK358" s="2">
        <f>Kaggle_Books_Selling_Records[[#This Row],[Cost Price]]/100</f>
        <v>551.95000000000005</v>
      </c>
      <c r="AL358" s="2" t="s">
        <v>80</v>
      </c>
      <c r="AM358" s="2" t="s">
        <v>80</v>
      </c>
      <c r="AN358" s="2" t="s">
        <v>80</v>
      </c>
      <c r="AO358" s="2" t="s">
        <v>80</v>
      </c>
      <c r="AP358" s="2" t="s">
        <v>80</v>
      </c>
      <c r="AQ358" s="2" t="s">
        <v>80</v>
      </c>
      <c r="AR358" s="2" t="s">
        <v>80</v>
      </c>
      <c r="AS358" s="2" t="s">
        <v>80</v>
      </c>
      <c r="AT358" s="2" t="s">
        <v>80</v>
      </c>
      <c r="AU358" s="2" t="s">
        <v>80</v>
      </c>
      <c r="AV358" s="2" t="s">
        <v>80</v>
      </c>
      <c r="AW358" s="2" t="s">
        <v>80</v>
      </c>
      <c r="AX358" s="2" t="s">
        <v>80</v>
      </c>
      <c r="AY358" s="2" t="s">
        <v>80</v>
      </c>
      <c r="AZ358" s="2" t="s">
        <v>80</v>
      </c>
      <c r="BA358" s="2" t="s">
        <v>80</v>
      </c>
      <c r="BB358" s="2" t="s">
        <v>80</v>
      </c>
      <c r="BC358" s="2" t="s">
        <v>80</v>
      </c>
      <c r="BD358" s="2" t="s">
        <v>80</v>
      </c>
      <c r="BE358" s="2" t="s">
        <v>80</v>
      </c>
      <c r="BF358" s="2" t="s">
        <v>80</v>
      </c>
      <c r="BG358" s="2" t="s">
        <v>80</v>
      </c>
      <c r="BH358" s="2" t="s">
        <v>80</v>
      </c>
      <c r="BI358" s="2" t="s">
        <v>80</v>
      </c>
      <c r="BJ358" s="2" t="s">
        <v>80</v>
      </c>
      <c r="BK358" s="2" t="s">
        <v>80</v>
      </c>
      <c r="BL358" s="2" t="s">
        <v>80</v>
      </c>
      <c r="BM358" s="2" t="s">
        <v>80</v>
      </c>
      <c r="BN358" s="2" t="s">
        <v>80</v>
      </c>
      <c r="BO358" s="2" t="s">
        <v>80</v>
      </c>
      <c r="BP358" s="2" t="s">
        <v>80</v>
      </c>
    </row>
    <row r="359" spans="1:68" x14ac:dyDescent="0.25">
      <c r="A359">
        <v>358</v>
      </c>
      <c r="B359" s="1">
        <v>43174.02039351852</v>
      </c>
      <c r="C359" s="2" t="s">
        <v>902</v>
      </c>
      <c r="D359" s="3">
        <v>0.1451388888888889</v>
      </c>
      <c r="E359" s="2" t="s">
        <v>69</v>
      </c>
      <c r="F359">
        <v>1</v>
      </c>
      <c r="G359">
        <v>2018</v>
      </c>
      <c r="H359">
        <v>3</v>
      </c>
      <c r="I359">
        <v>15</v>
      </c>
      <c r="J359">
        <v>0</v>
      </c>
      <c r="K359">
        <v>0</v>
      </c>
      <c r="L359">
        <v>4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 s="2" t="s">
        <v>907</v>
      </c>
      <c r="T359" s="2" t="s">
        <v>71</v>
      </c>
      <c r="U359" s="2" t="s">
        <v>908</v>
      </c>
      <c r="V359" s="2" t="s">
        <v>73</v>
      </c>
      <c r="W359">
        <v>1</v>
      </c>
      <c r="X359" s="2" t="s">
        <v>74</v>
      </c>
      <c r="Y359">
        <v>634</v>
      </c>
      <c r="Z359">
        <v>85</v>
      </c>
      <c r="AA359" s="2" t="s">
        <v>909</v>
      </c>
      <c r="AB359" s="2" t="s">
        <v>106</v>
      </c>
      <c r="AC359">
        <v>842002</v>
      </c>
      <c r="AD359" s="2" t="s">
        <v>87</v>
      </c>
      <c r="AE359">
        <v>719</v>
      </c>
      <c r="AF359" s="2" t="s">
        <v>910</v>
      </c>
      <c r="AG359" s="2" t="s">
        <v>169</v>
      </c>
      <c r="AH359">
        <v>17</v>
      </c>
      <c r="AI359">
        <v>10778</v>
      </c>
      <c r="AJ359">
        <v>52622</v>
      </c>
      <c r="AK359" s="2">
        <f>Kaggle_Books_Selling_Records[[#This Row],[Cost Price]]/100</f>
        <v>526.22</v>
      </c>
      <c r="AL359" s="2" t="s">
        <v>80</v>
      </c>
      <c r="AM359" s="2" t="s">
        <v>80</v>
      </c>
      <c r="AN359" s="2" t="s">
        <v>80</v>
      </c>
      <c r="AO359" s="2" t="s">
        <v>80</v>
      </c>
      <c r="AP359" s="2" t="s">
        <v>80</v>
      </c>
      <c r="AQ359" s="2" t="s">
        <v>80</v>
      </c>
      <c r="AR359" s="2" t="s">
        <v>80</v>
      </c>
      <c r="AS359" s="2" t="s">
        <v>80</v>
      </c>
      <c r="AT359" s="2" t="s">
        <v>80</v>
      </c>
      <c r="AU359" s="2" t="s">
        <v>80</v>
      </c>
      <c r="AV359" s="2" t="s">
        <v>80</v>
      </c>
      <c r="AW359" s="2" t="s">
        <v>80</v>
      </c>
      <c r="AX359" s="2" t="s">
        <v>80</v>
      </c>
      <c r="AY359" s="2" t="s">
        <v>80</v>
      </c>
      <c r="AZ359" s="2" t="s">
        <v>80</v>
      </c>
      <c r="BA359" s="2" t="s">
        <v>80</v>
      </c>
      <c r="BB359" s="2" t="s">
        <v>80</v>
      </c>
      <c r="BC359" s="2" t="s">
        <v>80</v>
      </c>
      <c r="BD359" s="2" t="s">
        <v>80</v>
      </c>
      <c r="BE359" s="2" t="s">
        <v>80</v>
      </c>
      <c r="BF359" s="2" t="s">
        <v>80</v>
      </c>
      <c r="BG359" s="2" t="s">
        <v>80</v>
      </c>
      <c r="BH359" s="2" t="s">
        <v>80</v>
      </c>
      <c r="BI359" s="2" t="s">
        <v>80</v>
      </c>
      <c r="BJ359" s="2" t="s">
        <v>80</v>
      </c>
      <c r="BK359" s="2" t="s">
        <v>80</v>
      </c>
      <c r="BL359" s="2" t="s">
        <v>80</v>
      </c>
      <c r="BM359" s="2" t="s">
        <v>80</v>
      </c>
      <c r="BN359" s="2" t="s">
        <v>80</v>
      </c>
      <c r="BO359" s="2" t="s">
        <v>80</v>
      </c>
      <c r="BP359" s="2" t="s">
        <v>80</v>
      </c>
    </row>
    <row r="360" spans="1:68" x14ac:dyDescent="0.25">
      <c r="A360">
        <v>359</v>
      </c>
      <c r="B360" s="1">
        <v>43174.038425925923</v>
      </c>
      <c r="C360" s="2" t="s">
        <v>902</v>
      </c>
      <c r="D360" s="3">
        <v>0.16319444444444445</v>
      </c>
      <c r="E360" s="2" t="s">
        <v>69</v>
      </c>
      <c r="F360">
        <v>1</v>
      </c>
      <c r="G360">
        <v>2018</v>
      </c>
      <c r="H360">
        <v>3</v>
      </c>
      <c r="I360">
        <v>15</v>
      </c>
      <c r="J360">
        <v>0</v>
      </c>
      <c r="K360">
        <v>0</v>
      </c>
      <c r="L360">
        <v>4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 s="2" t="s">
        <v>911</v>
      </c>
      <c r="T360" s="2" t="s">
        <v>83</v>
      </c>
      <c r="U360" s="2" t="s">
        <v>908</v>
      </c>
      <c r="V360" s="2" t="s">
        <v>73</v>
      </c>
      <c r="W360">
        <v>1</v>
      </c>
      <c r="X360" s="2" t="s">
        <v>74</v>
      </c>
      <c r="Y360">
        <v>634</v>
      </c>
      <c r="Z360">
        <v>85</v>
      </c>
      <c r="AA360" s="2" t="s">
        <v>412</v>
      </c>
      <c r="AB360" s="2" t="s">
        <v>137</v>
      </c>
      <c r="AC360">
        <v>226023</v>
      </c>
      <c r="AD360" s="2" t="s">
        <v>87</v>
      </c>
      <c r="AE360">
        <v>719</v>
      </c>
      <c r="AF360" s="2" t="s">
        <v>910</v>
      </c>
      <c r="AG360" s="2" t="s">
        <v>169</v>
      </c>
      <c r="AH360">
        <v>17</v>
      </c>
      <c r="AI360">
        <v>10778</v>
      </c>
      <c r="AJ360">
        <v>52622</v>
      </c>
      <c r="AK360" s="2">
        <f>Kaggle_Books_Selling_Records[[#This Row],[Cost Price]]/100</f>
        <v>526.22</v>
      </c>
      <c r="AL360" s="2" t="s">
        <v>80</v>
      </c>
      <c r="AM360" s="2" t="s">
        <v>80</v>
      </c>
      <c r="AN360" s="2" t="s">
        <v>80</v>
      </c>
      <c r="AO360" s="2" t="s">
        <v>80</v>
      </c>
      <c r="AP360" s="2" t="s">
        <v>80</v>
      </c>
      <c r="AQ360" s="2" t="s">
        <v>80</v>
      </c>
      <c r="AR360" s="2" t="s">
        <v>80</v>
      </c>
      <c r="AS360" s="2" t="s">
        <v>80</v>
      </c>
      <c r="AT360" s="2" t="s">
        <v>80</v>
      </c>
      <c r="AU360" s="2" t="s">
        <v>80</v>
      </c>
      <c r="AV360" s="2" t="s">
        <v>80</v>
      </c>
      <c r="AW360" s="2" t="s">
        <v>80</v>
      </c>
      <c r="AX360" s="2" t="s">
        <v>80</v>
      </c>
      <c r="AY360" s="2" t="s">
        <v>80</v>
      </c>
      <c r="AZ360" s="2" t="s">
        <v>80</v>
      </c>
      <c r="BA360" s="2" t="s">
        <v>80</v>
      </c>
      <c r="BB360" s="2" t="s">
        <v>80</v>
      </c>
      <c r="BC360" s="2" t="s">
        <v>80</v>
      </c>
      <c r="BD360" s="2" t="s">
        <v>80</v>
      </c>
      <c r="BE360" s="2" t="s">
        <v>80</v>
      </c>
      <c r="BF360" s="2" t="s">
        <v>80</v>
      </c>
      <c r="BG360" s="2" t="s">
        <v>80</v>
      </c>
      <c r="BH360" s="2" t="s">
        <v>80</v>
      </c>
      <c r="BI360" s="2" t="s">
        <v>80</v>
      </c>
      <c r="BJ360" s="2" t="s">
        <v>80</v>
      </c>
      <c r="BK360" s="2" t="s">
        <v>80</v>
      </c>
      <c r="BL360" s="2" t="s">
        <v>80</v>
      </c>
      <c r="BM360" s="2" t="s">
        <v>80</v>
      </c>
      <c r="BN360" s="2" t="s">
        <v>80</v>
      </c>
      <c r="BO360" s="2" t="s">
        <v>80</v>
      </c>
      <c r="BP360" s="2" t="s">
        <v>80</v>
      </c>
    </row>
    <row r="361" spans="1:68" x14ac:dyDescent="0.25">
      <c r="A361">
        <v>360</v>
      </c>
      <c r="B361" s="1">
        <v>43174.063217592593</v>
      </c>
      <c r="C361" s="2" t="s">
        <v>902</v>
      </c>
      <c r="D361" s="3">
        <v>0.18819444444444444</v>
      </c>
      <c r="E361" s="2" t="s">
        <v>69</v>
      </c>
      <c r="F361">
        <v>1</v>
      </c>
      <c r="G361">
        <v>2018</v>
      </c>
      <c r="H361">
        <v>3</v>
      </c>
      <c r="I361">
        <v>15</v>
      </c>
      <c r="J361">
        <v>0</v>
      </c>
      <c r="K361">
        <v>0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 s="2" t="s">
        <v>912</v>
      </c>
      <c r="T361" s="2" t="s">
        <v>83</v>
      </c>
      <c r="U361" s="2" t="s">
        <v>792</v>
      </c>
      <c r="V361" s="2" t="s">
        <v>73</v>
      </c>
      <c r="W361">
        <v>1</v>
      </c>
      <c r="X361" s="2" t="s">
        <v>74</v>
      </c>
      <c r="Y361">
        <v>840</v>
      </c>
      <c r="Z361">
        <v>85</v>
      </c>
      <c r="AA361" s="2" t="s">
        <v>783</v>
      </c>
      <c r="AB361" s="2" t="s">
        <v>151</v>
      </c>
      <c r="AC361">
        <v>414001</v>
      </c>
      <c r="AD361" s="2" t="s">
        <v>77</v>
      </c>
      <c r="AE361">
        <v>925</v>
      </c>
      <c r="AF361" s="2" t="s">
        <v>707</v>
      </c>
      <c r="AG361" s="2" t="s">
        <v>708</v>
      </c>
      <c r="AH361">
        <v>13</v>
      </c>
      <c r="AI361">
        <v>1092</v>
      </c>
      <c r="AJ361">
        <v>7308</v>
      </c>
      <c r="AK361" s="2">
        <f>Kaggle_Books_Selling_Records[[#This Row],[Cost Price]]/100</f>
        <v>73.08</v>
      </c>
      <c r="AL361" s="2" t="s">
        <v>80</v>
      </c>
      <c r="AM361" s="2" t="s">
        <v>80</v>
      </c>
      <c r="AN361" s="2" t="s">
        <v>80</v>
      </c>
      <c r="AO361" s="2" t="s">
        <v>80</v>
      </c>
      <c r="AP361" s="2" t="s">
        <v>80</v>
      </c>
      <c r="AQ361" s="2" t="s">
        <v>80</v>
      </c>
      <c r="AR361" s="2" t="s">
        <v>80</v>
      </c>
      <c r="AS361" s="2" t="s">
        <v>80</v>
      </c>
      <c r="AT361" s="2" t="s">
        <v>80</v>
      </c>
      <c r="AU361" s="2" t="s">
        <v>80</v>
      </c>
      <c r="AV361" s="2" t="s">
        <v>80</v>
      </c>
      <c r="AW361" s="2" t="s">
        <v>80</v>
      </c>
      <c r="AX361" s="2" t="s">
        <v>80</v>
      </c>
      <c r="AY361" s="2" t="s">
        <v>80</v>
      </c>
      <c r="AZ361" s="2" t="s">
        <v>80</v>
      </c>
      <c r="BA361" s="2" t="s">
        <v>80</v>
      </c>
      <c r="BB361" s="2" t="s">
        <v>80</v>
      </c>
      <c r="BC361" s="2" t="s">
        <v>80</v>
      </c>
      <c r="BD361" s="2" t="s">
        <v>80</v>
      </c>
      <c r="BE361" s="2" t="s">
        <v>80</v>
      </c>
      <c r="BF361" s="2" t="s">
        <v>80</v>
      </c>
      <c r="BG361" s="2" t="s">
        <v>80</v>
      </c>
      <c r="BH361" s="2" t="s">
        <v>80</v>
      </c>
      <c r="BI361" s="2" t="s">
        <v>80</v>
      </c>
      <c r="BJ361" s="2" t="s">
        <v>80</v>
      </c>
      <c r="BK361" s="2" t="s">
        <v>80</v>
      </c>
      <c r="BL361" s="2" t="s">
        <v>80</v>
      </c>
      <c r="BM361" s="2" t="s">
        <v>80</v>
      </c>
      <c r="BN361" s="2" t="s">
        <v>80</v>
      </c>
      <c r="BO361" s="2" t="s">
        <v>80</v>
      </c>
      <c r="BP361" s="2" t="s">
        <v>80</v>
      </c>
    </row>
    <row r="362" spans="1:68" x14ac:dyDescent="0.25">
      <c r="A362">
        <v>361</v>
      </c>
      <c r="B362" s="1">
        <v>43174.078993055555</v>
      </c>
      <c r="C362" s="2" t="s">
        <v>902</v>
      </c>
      <c r="D362" s="3">
        <v>0.20347222222222222</v>
      </c>
      <c r="E362" s="2" t="s">
        <v>69</v>
      </c>
      <c r="F362">
        <v>1</v>
      </c>
      <c r="G362">
        <v>2018</v>
      </c>
      <c r="H362">
        <v>3</v>
      </c>
      <c r="I362">
        <v>15</v>
      </c>
      <c r="J362">
        <v>0</v>
      </c>
      <c r="K362">
        <v>0</v>
      </c>
      <c r="L362">
        <v>4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 s="2" t="s">
        <v>913</v>
      </c>
      <c r="T362" s="2" t="s">
        <v>83</v>
      </c>
      <c r="U362" s="2" t="s">
        <v>875</v>
      </c>
      <c r="V362" s="2" t="s">
        <v>73</v>
      </c>
      <c r="W362">
        <v>1</v>
      </c>
      <c r="X362" s="2" t="s">
        <v>74</v>
      </c>
      <c r="Y362">
        <v>134</v>
      </c>
      <c r="Z362">
        <v>85</v>
      </c>
      <c r="AA362" s="2" t="s">
        <v>914</v>
      </c>
      <c r="AB362" s="2" t="s">
        <v>204</v>
      </c>
      <c r="AC362">
        <v>125121</v>
      </c>
      <c r="AD362" s="2" t="s">
        <v>77</v>
      </c>
      <c r="AE362">
        <v>219</v>
      </c>
      <c r="AF362" s="2" t="s">
        <v>877</v>
      </c>
      <c r="AG362" s="2" t="s">
        <v>246</v>
      </c>
      <c r="AH362">
        <v>13</v>
      </c>
      <c r="AI362">
        <v>1742</v>
      </c>
      <c r="AJ362">
        <v>11658</v>
      </c>
      <c r="AK362" s="2">
        <f>Kaggle_Books_Selling_Records[[#This Row],[Cost Price]]/100</f>
        <v>116.58</v>
      </c>
      <c r="AL362" s="2" t="s">
        <v>80</v>
      </c>
      <c r="AM362" s="2" t="s">
        <v>80</v>
      </c>
      <c r="AN362" s="2" t="s">
        <v>80</v>
      </c>
      <c r="AO362" s="2" t="s">
        <v>80</v>
      </c>
      <c r="AP362" s="2" t="s">
        <v>80</v>
      </c>
      <c r="AQ362" s="2" t="s">
        <v>80</v>
      </c>
      <c r="AR362" s="2" t="s">
        <v>80</v>
      </c>
      <c r="AS362" s="2" t="s">
        <v>80</v>
      </c>
      <c r="AT362" s="2" t="s">
        <v>80</v>
      </c>
      <c r="AU362" s="2" t="s">
        <v>80</v>
      </c>
      <c r="AV362" s="2" t="s">
        <v>80</v>
      </c>
      <c r="AW362" s="2" t="s">
        <v>80</v>
      </c>
      <c r="AX362" s="2" t="s">
        <v>80</v>
      </c>
      <c r="AY362" s="2" t="s">
        <v>80</v>
      </c>
      <c r="AZ362" s="2" t="s">
        <v>80</v>
      </c>
      <c r="BA362" s="2" t="s">
        <v>80</v>
      </c>
      <c r="BB362" s="2" t="s">
        <v>80</v>
      </c>
      <c r="BC362" s="2" t="s">
        <v>80</v>
      </c>
      <c r="BD362" s="2" t="s">
        <v>80</v>
      </c>
      <c r="BE362" s="2" t="s">
        <v>80</v>
      </c>
      <c r="BF362" s="2" t="s">
        <v>80</v>
      </c>
      <c r="BG362" s="2" t="s">
        <v>80</v>
      </c>
      <c r="BH362" s="2" t="s">
        <v>80</v>
      </c>
      <c r="BI362" s="2" t="s">
        <v>80</v>
      </c>
      <c r="BJ362" s="2" t="s">
        <v>80</v>
      </c>
      <c r="BK362" s="2" t="s">
        <v>80</v>
      </c>
      <c r="BL362" s="2" t="s">
        <v>80</v>
      </c>
      <c r="BM362" s="2" t="s">
        <v>80</v>
      </c>
      <c r="BN362" s="2" t="s">
        <v>80</v>
      </c>
      <c r="BO362" s="2" t="s">
        <v>80</v>
      </c>
      <c r="BP362" s="2" t="s">
        <v>80</v>
      </c>
    </row>
    <row r="363" spans="1:68" x14ac:dyDescent="0.25">
      <c r="A363">
        <v>362</v>
      </c>
      <c r="B363" s="1">
        <v>43174.085995370369</v>
      </c>
      <c r="C363" s="2" t="s">
        <v>902</v>
      </c>
      <c r="D363" s="3">
        <v>0.21041666666666667</v>
      </c>
      <c r="E363" s="2" t="s">
        <v>69</v>
      </c>
      <c r="F363">
        <v>1</v>
      </c>
      <c r="G363">
        <v>2018</v>
      </c>
      <c r="H363">
        <v>3</v>
      </c>
      <c r="I363">
        <v>15</v>
      </c>
      <c r="J363">
        <v>0</v>
      </c>
      <c r="K363">
        <v>0</v>
      </c>
      <c r="L363">
        <v>4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 s="2" t="s">
        <v>915</v>
      </c>
      <c r="T363" s="2" t="s">
        <v>83</v>
      </c>
      <c r="U363" s="2" t="s">
        <v>875</v>
      </c>
      <c r="V363" s="2" t="s">
        <v>73</v>
      </c>
      <c r="W363">
        <v>1</v>
      </c>
      <c r="X363" s="2" t="s">
        <v>74</v>
      </c>
      <c r="Y363">
        <v>134</v>
      </c>
      <c r="Z363">
        <v>85</v>
      </c>
      <c r="AA363" s="2" t="s">
        <v>166</v>
      </c>
      <c r="AB363" s="2" t="s">
        <v>167</v>
      </c>
      <c r="AC363">
        <v>560103</v>
      </c>
      <c r="AD363" s="2" t="s">
        <v>77</v>
      </c>
      <c r="AE363">
        <v>219</v>
      </c>
      <c r="AF363" s="2" t="s">
        <v>877</v>
      </c>
      <c r="AG363" s="2" t="s">
        <v>246</v>
      </c>
      <c r="AH363">
        <v>13</v>
      </c>
      <c r="AI363">
        <v>1742</v>
      </c>
      <c r="AJ363">
        <v>11658</v>
      </c>
      <c r="AK363" s="2">
        <f>Kaggle_Books_Selling_Records[[#This Row],[Cost Price]]/100</f>
        <v>116.58</v>
      </c>
      <c r="AL363" s="2" t="s">
        <v>80</v>
      </c>
      <c r="AM363" s="2" t="s">
        <v>80</v>
      </c>
      <c r="AN363" s="2" t="s">
        <v>80</v>
      </c>
      <c r="AO363" s="2" t="s">
        <v>80</v>
      </c>
      <c r="AP363" s="2" t="s">
        <v>80</v>
      </c>
      <c r="AQ363" s="2" t="s">
        <v>80</v>
      </c>
      <c r="AR363" s="2" t="s">
        <v>80</v>
      </c>
      <c r="AS363" s="2" t="s">
        <v>80</v>
      </c>
      <c r="AT363" s="2" t="s">
        <v>80</v>
      </c>
      <c r="AU363" s="2" t="s">
        <v>80</v>
      </c>
      <c r="AV363" s="2" t="s">
        <v>80</v>
      </c>
      <c r="AW363" s="2" t="s">
        <v>80</v>
      </c>
      <c r="AX363" s="2" t="s">
        <v>80</v>
      </c>
      <c r="AY363" s="2" t="s">
        <v>80</v>
      </c>
      <c r="AZ363" s="2" t="s">
        <v>80</v>
      </c>
      <c r="BA363" s="2" t="s">
        <v>80</v>
      </c>
      <c r="BB363" s="2" t="s">
        <v>80</v>
      </c>
      <c r="BC363" s="2" t="s">
        <v>80</v>
      </c>
      <c r="BD363" s="2" t="s">
        <v>80</v>
      </c>
      <c r="BE363" s="2" t="s">
        <v>80</v>
      </c>
      <c r="BF363" s="2" t="s">
        <v>80</v>
      </c>
      <c r="BG363" s="2" t="s">
        <v>80</v>
      </c>
      <c r="BH363" s="2" t="s">
        <v>80</v>
      </c>
      <c r="BI363" s="2" t="s">
        <v>80</v>
      </c>
      <c r="BJ363" s="2" t="s">
        <v>80</v>
      </c>
      <c r="BK363" s="2" t="s">
        <v>80</v>
      </c>
      <c r="BL363" s="2" t="s">
        <v>80</v>
      </c>
      <c r="BM363" s="2" t="s">
        <v>80</v>
      </c>
      <c r="BN363" s="2" t="s">
        <v>80</v>
      </c>
      <c r="BO363" s="2" t="s">
        <v>80</v>
      </c>
      <c r="BP363" s="2" t="s">
        <v>80</v>
      </c>
    </row>
    <row r="364" spans="1:68" x14ac:dyDescent="0.25">
      <c r="A364">
        <v>363</v>
      </c>
      <c r="B364" s="1">
        <v>43174.114710648151</v>
      </c>
      <c r="C364" s="2" t="s">
        <v>902</v>
      </c>
      <c r="D364" s="3">
        <v>0.23958333333333334</v>
      </c>
      <c r="E364" s="2" t="s">
        <v>69</v>
      </c>
      <c r="F364">
        <v>1</v>
      </c>
      <c r="G364">
        <v>2018</v>
      </c>
      <c r="H364">
        <v>3</v>
      </c>
      <c r="I364">
        <v>15</v>
      </c>
      <c r="J364">
        <v>0</v>
      </c>
      <c r="K364">
        <v>0</v>
      </c>
      <c r="L364">
        <v>4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 s="2" t="s">
        <v>916</v>
      </c>
      <c r="T364" s="2" t="s">
        <v>71</v>
      </c>
      <c r="U364" s="2" t="s">
        <v>792</v>
      </c>
      <c r="V364" s="2" t="s">
        <v>73</v>
      </c>
      <c r="W364">
        <v>1</v>
      </c>
      <c r="X364" s="2" t="s">
        <v>74</v>
      </c>
      <c r="Y364">
        <v>840</v>
      </c>
      <c r="Z364">
        <v>85</v>
      </c>
      <c r="AA364" s="2" t="s">
        <v>145</v>
      </c>
      <c r="AB364" s="2" t="s">
        <v>118</v>
      </c>
      <c r="AC364">
        <v>751019</v>
      </c>
      <c r="AD364" s="2" t="s">
        <v>77</v>
      </c>
      <c r="AE364">
        <v>925</v>
      </c>
      <c r="AF364" s="2" t="s">
        <v>707</v>
      </c>
      <c r="AG364" s="2" t="s">
        <v>708</v>
      </c>
      <c r="AH364">
        <v>13</v>
      </c>
      <c r="AI364">
        <v>1092</v>
      </c>
      <c r="AJ364">
        <v>7308</v>
      </c>
      <c r="AK364" s="2">
        <f>Kaggle_Books_Selling_Records[[#This Row],[Cost Price]]/100</f>
        <v>73.08</v>
      </c>
      <c r="AL364" s="2" t="s">
        <v>80</v>
      </c>
      <c r="AM364" s="2" t="s">
        <v>80</v>
      </c>
      <c r="AN364" s="2" t="s">
        <v>80</v>
      </c>
      <c r="AO364" s="2" t="s">
        <v>80</v>
      </c>
      <c r="AP364" s="2" t="s">
        <v>80</v>
      </c>
      <c r="AQ364" s="2" t="s">
        <v>80</v>
      </c>
      <c r="AR364" s="2" t="s">
        <v>80</v>
      </c>
      <c r="AS364" s="2" t="s">
        <v>80</v>
      </c>
      <c r="AT364" s="2" t="s">
        <v>80</v>
      </c>
      <c r="AU364" s="2" t="s">
        <v>80</v>
      </c>
      <c r="AV364" s="2" t="s">
        <v>80</v>
      </c>
      <c r="AW364" s="2" t="s">
        <v>80</v>
      </c>
      <c r="AX364" s="2" t="s">
        <v>80</v>
      </c>
      <c r="AY364" s="2" t="s">
        <v>80</v>
      </c>
      <c r="AZ364" s="2" t="s">
        <v>80</v>
      </c>
      <c r="BA364" s="2" t="s">
        <v>80</v>
      </c>
      <c r="BB364" s="2" t="s">
        <v>80</v>
      </c>
      <c r="BC364" s="2" t="s">
        <v>80</v>
      </c>
      <c r="BD364" s="2" t="s">
        <v>80</v>
      </c>
      <c r="BE364" s="2" t="s">
        <v>80</v>
      </c>
      <c r="BF364" s="2" t="s">
        <v>80</v>
      </c>
      <c r="BG364" s="2" t="s">
        <v>80</v>
      </c>
      <c r="BH364" s="2" t="s">
        <v>80</v>
      </c>
      <c r="BI364" s="2" t="s">
        <v>80</v>
      </c>
      <c r="BJ364" s="2" t="s">
        <v>80</v>
      </c>
      <c r="BK364" s="2" t="s">
        <v>80</v>
      </c>
      <c r="BL364" s="2" t="s">
        <v>80</v>
      </c>
      <c r="BM364" s="2" t="s">
        <v>80</v>
      </c>
      <c r="BN364" s="2" t="s">
        <v>80</v>
      </c>
      <c r="BO364" s="2" t="s">
        <v>80</v>
      </c>
      <c r="BP364" s="2" t="s">
        <v>80</v>
      </c>
    </row>
    <row r="365" spans="1:68" x14ac:dyDescent="0.25">
      <c r="A365">
        <v>364</v>
      </c>
      <c r="B365" s="1">
        <v>43174.115057870367</v>
      </c>
      <c r="C365" s="2" t="s">
        <v>902</v>
      </c>
      <c r="D365" s="3">
        <v>0.23958333333333334</v>
      </c>
      <c r="E365" s="2" t="s">
        <v>69</v>
      </c>
      <c r="F365">
        <v>1</v>
      </c>
      <c r="G365">
        <v>2018</v>
      </c>
      <c r="H365">
        <v>3</v>
      </c>
      <c r="I365">
        <v>15</v>
      </c>
      <c r="J365">
        <v>0</v>
      </c>
      <c r="K365">
        <v>0</v>
      </c>
      <c r="L365">
        <v>4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 s="2" t="s">
        <v>917</v>
      </c>
      <c r="T365" s="2" t="s">
        <v>83</v>
      </c>
      <c r="U365" s="2" t="s">
        <v>908</v>
      </c>
      <c r="V365" s="2" t="s">
        <v>73</v>
      </c>
      <c r="W365">
        <v>1</v>
      </c>
      <c r="X365" s="2" t="s">
        <v>74</v>
      </c>
      <c r="Y365">
        <v>634</v>
      </c>
      <c r="Z365">
        <v>85</v>
      </c>
      <c r="AA365" s="2" t="s">
        <v>105</v>
      </c>
      <c r="AB365" s="2" t="s">
        <v>106</v>
      </c>
      <c r="AC365">
        <v>800004</v>
      </c>
      <c r="AD365" s="2" t="s">
        <v>87</v>
      </c>
      <c r="AE365">
        <v>719</v>
      </c>
      <c r="AF365" s="2" t="s">
        <v>910</v>
      </c>
      <c r="AG365" s="2" t="s">
        <v>169</v>
      </c>
      <c r="AH365">
        <v>17</v>
      </c>
      <c r="AI365">
        <v>10778</v>
      </c>
      <c r="AJ365">
        <v>52622</v>
      </c>
      <c r="AK365" s="2">
        <f>Kaggle_Books_Selling_Records[[#This Row],[Cost Price]]/100</f>
        <v>526.22</v>
      </c>
      <c r="AL365" s="2" t="s">
        <v>80</v>
      </c>
      <c r="AM365" s="2" t="s">
        <v>80</v>
      </c>
      <c r="AN365" s="2" t="s">
        <v>80</v>
      </c>
      <c r="AO365" s="2" t="s">
        <v>80</v>
      </c>
      <c r="AP365" s="2" t="s">
        <v>80</v>
      </c>
      <c r="AQ365" s="2" t="s">
        <v>80</v>
      </c>
      <c r="AR365" s="2" t="s">
        <v>80</v>
      </c>
      <c r="AS365" s="2" t="s">
        <v>80</v>
      </c>
      <c r="AT365" s="2" t="s">
        <v>80</v>
      </c>
      <c r="AU365" s="2" t="s">
        <v>80</v>
      </c>
      <c r="AV365" s="2" t="s">
        <v>80</v>
      </c>
      <c r="AW365" s="2" t="s">
        <v>80</v>
      </c>
      <c r="AX365" s="2" t="s">
        <v>80</v>
      </c>
      <c r="AY365" s="2" t="s">
        <v>80</v>
      </c>
      <c r="AZ365" s="2" t="s">
        <v>80</v>
      </c>
      <c r="BA365" s="2" t="s">
        <v>80</v>
      </c>
      <c r="BB365" s="2" t="s">
        <v>80</v>
      </c>
      <c r="BC365" s="2" t="s">
        <v>80</v>
      </c>
      <c r="BD365" s="2" t="s">
        <v>80</v>
      </c>
      <c r="BE365" s="2" t="s">
        <v>80</v>
      </c>
      <c r="BF365" s="2" t="s">
        <v>80</v>
      </c>
      <c r="BG365" s="2" t="s">
        <v>80</v>
      </c>
      <c r="BH365" s="2" t="s">
        <v>80</v>
      </c>
      <c r="BI365" s="2" t="s">
        <v>80</v>
      </c>
      <c r="BJ365" s="2" t="s">
        <v>80</v>
      </c>
      <c r="BK365" s="2" t="s">
        <v>80</v>
      </c>
      <c r="BL365" s="2" t="s">
        <v>80</v>
      </c>
      <c r="BM365" s="2" t="s">
        <v>80</v>
      </c>
      <c r="BN365" s="2" t="s">
        <v>80</v>
      </c>
      <c r="BO365" s="2" t="s">
        <v>80</v>
      </c>
      <c r="BP365" s="2" t="s">
        <v>80</v>
      </c>
    </row>
    <row r="366" spans="1:68" x14ac:dyDescent="0.25">
      <c r="A366">
        <v>365</v>
      </c>
      <c r="B366" s="1">
        <v>43174.258564814816</v>
      </c>
      <c r="C366" s="2" t="s">
        <v>902</v>
      </c>
      <c r="D366" s="3">
        <v>0.38333333333333336</v>
      </c>
      <c r="E366" s="2" t="s">
        <v>69</v>
      </c>
      <c r="F366">
        <v>1</v>
      </c>
      <c r="G366">
        <v>2018</v>
      </c>
      <c r="H366">
        <v>3</v>
      </c>
      <c r="I366">
        <v>15</v>
      </c>
      <c r="J366">
        <v>0</v>
      </c>
      <c r="K366">
        <v>0</v>
      </c>
      <c r="L366">
        <v>4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 s="2" t="s">
        <v>918</v>
      </c>
      <c r="T366" s="2" t="s">
        <v>71</v>
      </c>
      <c r="U366" s="2" t="s">
        <v>792</v>
      </c>
      <c r="V366" s="2" t="s">
        <v>73</v>
      </c>
      <c r="W366">
        <v>1</v>
      </c>
      <c r="X366" s="2" t="s">
        <v>74</v>
      </c>
      <c r="Y366">
        <v>840</v>
      </c>
      <c r="Z366">
        <v>85</v>
      </c>
      <c r="AA366" s="2" t="s">
        <v>642</v>
      </c>
      <c r="AB366" s="2" t="s">
        <v>151</v>
      </c>
      <c r="AC366">
        <v>425001</v>
      </c>
      <c r="AD366" s="2" t="s">
        <v>77</v>
      </c>
      <c r="AE366">
        <v>925</v>
      </c>
      <c r="AF366" s="2" t="s">
        <v>707</v>
      </c>
      <c r="AG366" s="2" t="s">
        <v>708</v>
      </c>
      <c r="AH366">
        <v>13</v>
      </c>
      <c r="AI366">
        <v>1092</v>
      </c>
      <c r="AJ366">
        <v>7308</v>
      </c>
      <c r="AK366" s="2">
        <f>Kaggle_Books_Selling_Records[[#This Row],[Cost Price]]/100</f>
        <v>73.08</v>
      </c>
      <c r="AL366" s="2" t="s">
        <v>80</v>
      </c>
      <c r="AM366" s="2" t="s">
        <v>80</v>
      </c>
      <c r="AN366" s="2" t="s">
        <v>80</v>
      </c>
      <c r="AO366" s="2" t="s">
        <v>80</v>
      </c>
      <c r="AP366" s="2" t="s">
        <v>80</v>
      </c>
      <c r="AQ366" s="2" t="s">
        <v>80</v>
      </c>
      <c r="AR366" s="2" t="s">
        <v>80</v>
      </c>
      <c r="AS366" s="2" t="s">
        <v>80</v>
      </c>
      <c r="AT366" s="2" t="s">
        <v>80</v>
      </c>
      <c r="AU366" s="2" t="s">
        <v>80</v>
      </c>
      <c r="AV366" s="2" t="s">
        <v>80</v>
      </c>
      <c r="AW366" s="2" t="s">
        <v>80</v>
      </c>
      <c r="AX366" s="2" t="s">
        <v>80</v>
      </c>
      <c r="AY366" s="2" t="s">
        <v>80</v>
      </c>
      <c r="AZ366" s="2" t="s">
        <v>80</v>
      </c>
      <c r="BA366" s="2" t="s">
        <v>80</v>
      </c>
      <c r="BB366" s="2" t="s">
        <v>80</v>
      </c>
      <c r="BC366" s="2" t="s">
        <v>80</v>
      </c>
      <c r="BD366" s="2" t="s">
        <v>80</v>
      </c>
      <c r="BE366" s="2" t="s">
        <v>80</v>
      </c>
      <c r="BF366" s="2" t="s">
        <v>80</v>
      </c>
      <c r="BG366" s="2" t="s">
        <v>80</v>
      </c>
      <c r="BH366" s="2" t="s">
        <v>80</v>
      </c>
      <c r="BI366" s="2" t="s">
        <v>80</v>
      </c>
      <c r="BJ366" s="2" t="s">
        <v>80</v>
      </c>
      <c r="BK366" s="2" t="s">
        <v>80</v>
      </c>
      <c r="BL366" s="2" t="s">
        <v>80</v>
      </c>
      <c r="BM366" s="2" t="s">
        <v>80</v>
      </c>
      <c r="BN366" s="2" t="s">
        <v>80</v>
      </c>
      <c r="BO366" s="2" t="s">
        <v>80</v>
      </c>
      <c r="BP366" s="2" t="s">
        <v>80</v>
      </c>
    </row>
    <row r="367" spans="1:68" x14ac:dyDescent="0.25">
      <c r="A367">
        <v>366</v>
      </c>
      <c r="B367" s="1">
        <v>43174.271307870367</v>
      </c>
      <c r="C367" s="2" t="s">
        <v>902</v>
      </c>
      <c r="D367" s="3">
        <v>0.39583333333333331</v>
      </c>
      <c r="E367" s="2" t="s">
        <v>69</v>
      </c>
      <c r="F367">
        <v>1</v>
      </c>
      <c r="G367">
        <v>2018</v>
      </c>
      <c r="H367">
        <v>3</v>
      </c>
      <c r="I367">
        <v>15</v>
      </c>
      <c r="J367">
        <v>0</v>
      </c>
      <c r="K367">
        <v>0</v>
      </c>
      <c r="L367">
        <v>4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 s="2" t="s">
        <v>919</v>
      </c>
      <c r="T367" s="2" t="s">
        <v>83</v>
      </c>
      <c r="U367" s="2" t="s">
        <v>908</v>
      </c>
      <c r="V367" s="2" t="s">
        <v>73</v>
      </c>
      <c r="W367">
        <v>1</v>
      </c>
      <c r="X367" s="2" t="s">
        <v>74</v>
      </c>
      <c r="Y367">
        <v>634</v>
      </c>
      <c r="Z367">
        <v>85</v>
      </c>
      <c r="AA367" s="2" t="s">
        <v>180</v>
      </c>
      <c r="AB367" s="2" t="s">
        <v>181</v>
      </c>
      <c r="AC367">
        <v>110052</v>
      </c>
      <c r="AD367" s="2" t="s">
        <v>87</v>
      </c>
      <c r="AE367">
        <v>719</v>
      </c>
      <c r="AF367" s="2" t="s">
        <v>910</v>
      </c>
      <c r="AG367" s="2" t="s">
        <v>169</v>
      </c>
      <c r="AH367">
        <v>17</v>
      </c>
      <c r="AI367">
        <v>10778</v>
      </c>
      <c r="AJ367">
        <v>52622</v>
      </c>
      <c r="AK367" s="2">
        <f>Kaggle_Books_Selling_Records[[#This Row],[Cost Price]]/100</f>
        <v>526.22</v>
      </c>
      <c r="AL367" s="2" t="s">
        <v>80</v>
      </c>
      <c r="AM367" s="2" t="s">
        <v>80</v>
      </c>
      <c r="AN367" s="2" t="s">
        <v>80</v>
      </c>
      <c r="AO367" s="2" t="s">
        <v>80</v>
      </c>
      <c r="AP367" s="2" t="s">
        <v>80</v>
      </c>
      <c r="AQ367" s="2" t="s">
        <v>80</v>
      </c>
      <c r="AR367" s="2" t="s">
        <v>80</v>
      </c>
      <c r="AS367" s="2" t="s">
        <v>80</v>
      </c>
      <c r="AT367" s="2" t="s">
        <v>80</v>
      </c>
      <c r="AU367" s="2" t="s">
        <v>80</v>
      </c>
      <c r="AV367" s="2" t="s">
        <v>80</v>
      </c>
      <c r="AW367" s="2" t="s">
        <v>80</v>
      </c>
      <c r="AX367" s="2" t="s">
        <v>80</v>
      </c>
      <c r="AY367" s="2" t="s">
        <v>80</v>
      </c>
      <c r="AZ367" s="2" t="s">
        <v>80</v>
      </c>
      <c r="BA367" s="2" t="s">
        <v>80</v>
      </c>
      <c r="BB367" s="2" t="s">
        <v>80</v>
      </c>
      <c r="BC367" s="2" t="s">
        <v>80</v>
      </c>
      <c r="BD367" s="2" t="s">
        <v>80</v>
      </c>
      <c r="BE367" s="2" t="s">
        <v>80</v>
      </c>
      <c r="BF367" s="2" t="s">
        <v>80</v>
      </c>
      <c r="BG367" s="2" t="s">
        <v>80</v>
      </c>
      <c r="BH367" s="2" t="s">
        <v>80</v>
      </c>
      <c r="BI367" s="2" t="s">
        <v>80</v>
      </c>
      <c r="BJ367" s="2" t="s">
        <v>80</v>
      </c>
      <c r="BK367" s="2" t="s">
        <v>80</v>
      </c>
      <c r="BL367" s="2" t="s">
        <v>80</v>
      </c>
      <c r="BM367" s="2" t="s">
        <v>80</v>
      </c>
      <c r="BN367" s="2" t="s">
        <v>80</v>
      </c>
      <c r="BO367" s="2" t="s">
        <v>80</v>
      </c>
      <c r="BP367" s="2" t="s">
        <v>80</v>
      </c>
    </row>
    <row r="368" spans="1:68" x14ac:dyDescent="0.25">
      <c r="A368">
        <v>367</v>
      </c>
      <c r="B368" s="1">
        <v>43174.514421296299</v>
      </c>
      <c r="C368" s="2" t="s">
        <v>902</v>
      </c>
      <c r="D368" s="3">
        <v>0.63888888888888884</v>
      </c>
      <c r="E368" s="2" t="s">
        <v>69</v>
      </c>
      <c r="F368">
        <v>1</v>
      </c>
      <c r="G368">
        <v>2018</v>
      </c>
      <c r="H368">
        <v>3</v>
      </c>
      <c r="I368">
        <v>15</v>
      </c>
      <c r="J368">
        <v>0</v>
      </c>
      <c r="K368">
        <v>0</v>
      </c>
      <c r="L368">
        <v>4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 s="2" t="s">
        <v>920</v>
      </c>
      <c r="T368" s="2" t="s">
        <v>71</v>
      </c>
      <c r="U368" s="2" t="s">
        <v>875</v>
      </c>
      <c r="V368" s="2" t="s">
        <v>73</v>
      </c>
      <c r="W368">
        <v>1</v>
      </c>
      <c r="X368" s="2" t="s">
        <v>74</v>
      </c>
      <c r="Y368">
        <v>134</v>
      </c>
      <c r="Z368">
        <v>85</v>
      </c>
      <c r="AA368" s="2" t="s">
        <v>921</v>
      </c>
      <c r="AB368" s="2" t="s">
        <v>151</v>
      </c>
      <c r="AC368">
        <v>401209</v>
      </c>
      <c r="AD368" s="2" t="s">
        <v>77</v>
      </c>
      <c r="AE368">
        <v>219</v>
      </c>
      <c r="AF368" s="2" t="s">
        <v>877</v>
      </c>
      <c r="AG368" s="2" t="s">
        <v>246</v>
      </c>
      <c r="AH368">
        <v>13</v>
      </c>
      <c r="AI368">
        <v>1742</v>
      </c>
      <c r="AJ368">
        <v>11658</v>
      </c>
      <c r="AK368" s="2">
        <f>Kaggle_Books_Selling_Records[[#This Row],[Cost Price]]/100</f>
        <v>116.58</v>
      </c>
      <c r="AL368" s="2" t="s">
        <v>80</v>
      </c>
      <c r="AM368" s="2" t="s">
        <v>80</v>
      </c>
      <c r="AN368" s="2" t="s">
        <v>80</v>
      </c>
      <c r="AO368" s="2" t="s">
        <v>80</v>
      </c>
      <c r="AP368" s="2" t="s">
        <v>80</v>
      </c>
      <c r="AQ368" s="2" t="s">
        <v>80</v>
      </c>
      <c r="AR368" s="2" t="s">
        <v>80</v>
      </c>
      <c r="AS368" s="2" t="s">
        <v>80</v>
      </c>
      <c r="AT368" s="2" t="s">
        <v>80</v>
      </c>
      <c r="AU368" s="2" t="s">
        <v>80</v>
      </c>
      <c r="AV368" s="2" t="s">
        <v>80</v>
      </c>
      <c r="AW368" s="2" t="s">
        <v>80</v>
      </c>
      <c r="AX368" s="2" t="s">
        <v>80</v>
      </c>
      <c r="AY368" s="2" t="s">
        <v>80</v>
      </c>
      <c r="AZ368" s="2" t="s">
        <v>80</v>
      </c>
      <c r="BA368" s="2" t="s">
        <v>80</v>
      </c>
      <c r="BB368" s="2" t="s">
        <v>80</v>
      </c>
      <c r="BC368" s="2" t="s">
        <v>80</v>
      </c>
      <c r="BD368" s="2" t="s">
        <v>80</v>
      </c>
      <c r="BE368" s="2" t="s">
        <v>80</v>
      </c>
      <c r="BF368" s="2" t="s">
        <v>80</v>
      </c>
      <c r="BG368" s="2" t="s">
        <v>80</v>
      </c>
      <c r="BH368" s="2" t="s">
        <v>80</v>
      </c>
      <c r="BI368" s="2" t="s">
        <v>80</v>
      </c>
      <c r="BJ368" s="2" t="s">
        <v>80</v>
      </c>
      <c r="BK368" s="2" t="s">
        <v>80</v>
      </c>
      <c r="BL368" s="2" t="s">
        <v>80</v>
      </c>
      <c r="BM368" s="2" t="s">
        <v>80</v>
      </c>
      <c r="BN368" s="2" t="s">
        <v>80</v>
      </c>
      <c r="BO368" s="2" t="s">
        <v>80</v>
      </c>
      <c r="BP368" s="2" t="s">
        <v>80</v>
      </c>
    </row>
    <row r="369" spans="1:68" x14ac:dyDescent="0.25">
      <c r="A369">
        <v>368</v>
      </c>
      <c r="B369" s="1">
        <v>43174.525833333333</v>
      </c>
      <c r="C369" s="2" t="s">
        <v>902</v>
      </c>
      <c r="D369" s="3">
        <v>0.65069444444444446</v>
      </c>
      <c r="E369" s="2" t="s">
        <v>69</v>
      </c>
      <c r="F369">
        <v>1</v>
      </c>
      <c r="G369">
        <v>2018</v>
      </c>
      <c r="H369">
        <v>3</v>
      </c>
      <c r="I369">
        <v>15</v>
      </c>
      <c r="J369">
        <v>0</v>
      </c>
      <c r="K369">
        <v>0</v>
      </c>
      <c r="L369">
        <v>4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1</v>
      </c>
      <c r="S369" s="2" t="s">
        <v>922</v>
      </c>
      <c r="T369" s="2" t="s">
        <v>71</v>
      </c>
      <c r="U369" s="2" t="s">
        <v>144</v>
      </c>
      <c r="V369" s="2" t="s">
        <v>73</v>
      </c>
      <c r="W369">
        <v>1</v>
      </c>
      <c r="X369" s="2" t="s">
        <v>74</v>
      </c>
      <c r="Y369">
        <v>645</v>
      </c>
      <c r="Z369">
        <v>85</v>
      </c>
      <c r="AA369" s="2" t="s">
        <v>325</v>
      </c>
      <c r="AB369" s="2" t="s">
        <v>86</v>
      </c>
      <c r="AC369">
        <v>600055</v>
      </c>
      <c r="AD369" s="2" t="s">
        <v>77</v>
      </c>
      <c r="AE369">
        <v>730</v>
      </c>
      <c r="AF369" s="2" t="s">
        <v>146</v>
      </c>
      <c r="AG369" s="2" t="s">
        <v>147</v>
      </c>
      <c r="AH369">
        <v>13</v>
      </c>
      <c r="AI369">
        <v>8385</v>
      </c>
      <c r="AJ369">
        <v>56115</v>
      </c>
      <c r="AK369" s="2">
        <f>Kaggle_Books_Selling_Records[[#This Row],[Cost Price]]/100</f>
        <v>561.15</v>
      </c>
      <c r="AL369" s="2" t="s">
        <v>80</v>
      </c>
      <c r="AM369" s="2" t="s">
        <v>80</v>
      </c>
      <c r="AN369" s="2" t="s">
        <v>80</v>
      </c>
      <c r="AO369" s="2" t="s">
        <v>80</v>
      </c>
      <c r="AP369" s="2" t="s">
        <v>80</v>
      </c>
      <c r="AQ369" s="2" t="s">
        <v>80</v>
      </c>
      <c r="AR369" s="2" t="s">
        <v>80</v>
      </c>
      <c r="AS369" s="2" t="s">
        <v>80</v>
      </c>
      <c r="AT369" s="2" t="s">
        <v>80</v>
      </c>
      <c r="AU369" s="2" t="s">
        <v>80</v>
      </c>
      <c r="AV369" s="2" t="s">
        <v>80</v>
      </c>
      <c r="AW369" s="2" t="s">
        <v>80</v>
      </c>
      <c r="AX369" s="2" t="s">
        <v>80</v>
      </c>
      <c r="AY369" s="2" t="s">
        <v>80</v>
      </c>
      <c r="AZ369" s="2" t="s">
        <v>80</v>
      </c>
      <c r="BA369" s="2" t="s">
        <v>80</v>
      </c>
      <c r="BB369" s="2" t="s">
        <v>80</v>
      </c>
      <c r="BC369" s="2" t="s">
        <v>80</v>
      </c>
      <c r="BD369" s="2" t="s">
        <v>80</v>
      </c>
      <c r="BE369" s="2" t="s">
        <v>80</v>
      </c>
      <c r="BF369" s="2" t="s">
        <v>80</v>
      </c>
      <c r="BG369" s="2" t="s">
        <v>80</v>
      </c>
      <c r="BH369" s="2" t="s">
        <v>80</v>
      </c>
      <c r="BI369" s="2" t="s">
        <v>80</v>
      </c>
      <c r="BJ369" s="2" t="s">
        <v>80</v>
      </c>
      <c r="BK369" s="2" t="s">
        <v>80</v>
      </c>
      <c r="BL369" s="2" t="s">
        <v>80</v>
      </c>
      <c r="BM369" s="2" t="s">
        <v>80</v>
      </c>
      <c r="BN369" s="2" t="s">
        <v>80</v>
      </c>
      <c r="BO369" s="2" t="s">
        <v>80</v>
      </c>
      <c r="BP369" s="2" t="s">
        <v>80</v>
      </c>
    </row>
    <row r="370" spans="1:68" x14ac:dyDescent="0.25">
      <c r="A370">
        <v>369</v>
      </c>
      <c r="B370" s="1">
        <v>43174.536412037036</v>
      </c>
      <c r="C370" s="2" t="s">
        <v>902</v>
      </c>
      <c r="D370" s="3">
        <v>0.66111111111111109</v>
      </c>
      <c r="E370" s="2" t="s">
        <v>69</v>
      </c>
      <c r="F370">
        <v>1</v>
      </c>
      <c r="G370">
        <v>2018</v>
      </c>
      <c r="H370">
        <v>3</v>
      </c>
      <c r="I370">
        <v>15</v>
      </c>
      <c r="J370">
        <v>0</v>
      </c>
      <c r="K370">
        <v>0</v>
      </c>
      <c r="L370">
        <v>4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 s="2" t="s">
        <v>923</v>
      </c>
      <c r="T370" s="2" t="s">
        <v>71</v>
      </c>
      <c r="U370" s="2" t="s">
        <v>685</v>
      </c>
      <c r="V370" s="2" t="s">
        <v>73</v>
      </c>
      <c r="W370">
        <v>1</v>
      </c>
      <c r="X370" s="2" t="s">
        <v>74</v>
      </c>
      <c r="Y370">
        <v>509</v>
      </c>
      <c r="Z370">
        <v>85</v>
      </c>
      <c r="AA370" s="2" t="s">
        <v>924</v>
      </c>
      <c r="AB370" s="2" t="s">
        <v>86</v>
      </c>
      <c r="AC370">
        <v>632503</v>
      </c>
      <c r="AD370" s="2" t="s">
        <v>77</v>
      </c>
      <c r="AE370">
        <v>594</v>
      </c>
      <c r="AF370" s="2" t="s">
        <v>687</v>
      </c>
      <c r="AG370" s="2" t="s">
        <v>688</v>
      </c>
      <c r="AH370">
        <v>13</v>
      </c>
      <c r="AI370">
        <v>6617</v>
      </c>
      <c r="AJ370">
        <v>44283</v>
      </c>
      <c r="AK370" s="2">
        <f>Kaggle_Books_Selling_Records[[#This Row],[Cost Price]]/100</f>
        <v>442.83</v>
      </c>
      <c r="AL370" s="2" t="s">
        <v>80</v>
      </c>
      <c r="AM370" s="2" t="s">
        <v>80</v>
      </c>
      <c r="AN370" s="2" t="s">
        <v>80</v>
      </c>
      <c r="AO370" s="2" t="s">
        <v>80</v>
      </c>
      <c r="AP370" s="2" t="s">
        <v>80</v>
      </c>
      <c r="AQ370" s="2" t="s">
        <v>80</v>
      </c>
      <c r="AR370" s="2" t="s">
        <v>80</v>
      </c>
      <c r="AS370" s="2" t="s">
        <v>80</v>
      </c>
      <c r="AT370" s="2" t="s">
        <v>80</v>
      </c>
      <c r="AU370" s="2" t="s">
        <v>80</v>
      </c>
      <c r="AV370" s="2" t="s">
        <v>80</v>
      </c>
      <c r="AW370" s="2" t="s">
        <v>80</v>
      </c>
      <c r="AX370" s="2" t="s">
        <v>80</v>
      </c>
      <c r="AY370" s="2" t="s">
        <v>80</v>
      </c>
      <c r="AZ370" s="2" t="s">
        <v>80</v>
      </c>
      <c r="BA370" s="2" t="s">
        <v>80</v>
      </c>
      <c r="BB370" s="2" t="s">
        <v>80</v>
      </c>
      <c r="BC370" s="2" t="s">
        <v>80</v>
      </c>
      <c r="BD370" s="2" t="s">
        <v>80</v>
      </c>
      <c r="BE370" s="2" t="s">
        <v>80</v>
      </c>
      <c r="BF370" s="2" t="s">
        <v>80</v>
      </c>
      <c r="BG370" s="2" t="s">
        <v>80</v>
      </c>
      <c r="BH370" s="2" t="s">
        <v>80</v>
      </c>
      <c r="BI370" s="2" t="s">
        <v>80</v>
      </c>
      <c r="BJ370" s="2" t="s">
        <v>80</v>
      </c>
      <c r="BK370" s="2" t="s">
        <v>80</v>
      </c>
      <c r="BL370" s="2" t="s">
        <v>80</v>
      </c>
      <c r="BM370" s="2" t="s">
        <v>80</v>
      </c>
      <c r="BN370" s="2" t="s">
        <v>80</v>
      </c>
      <c r="BO370" s="2" t="s">
        <v>80</v>
      </c>
      <c r="BP370" s="2" t="s">
        <v>80</v>
      </c>
    </row>
    <row r="371" spans="1:68" x14ac:dyDescent="0.25">
      <c r="A371">
        <v>370</v>
      </c>
      <c r="B371" s="1">
        <v>43174.544421296298</v>
      </c>
      <c r="C371" s="2" t="s">
        <v>902</v>
      </c>
      <c r="D371" s="3">
        <v>0.66874999999999996</v>
      </c>
      <c r="E371" s="2" t="s">
        <v>69</v>
      </c>
      <c r="F371">
        <v>1</v>
      </c>
      <c r="G371">
        <v>2018</v>
      </c>
      <c r="H371">
        <v>3</v>
      </c>
      <c r="I371">
        <v>15</v>
      </c>
      <c r="J371">
        <v>0</v>
      </c>
      <c r="K371">
        <v>0</v>
      </c>
      <c r="L371">
        <v>4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 s="2" t="s">
        <v>925</v>
      </c>
      <c r="T371" s="2" t="s">
        <v>83</v>
      </c>
      <c r="U371" s="2" t="s">
        <v>875</v>
      </c>
      <c r="V371" s="2" t="s">
        <v>73</v>
      </c>
      <c r="W371">
        <v>1</v>
      </c>
      <c r="X371" s="2" t="s">
        <v>74</v>
      </c>
      <c r="Y371">
        <v>134</v>
      </c>
      <c r="Z371">
        <v>85</v>
      </c>
      <c r="AA371" s="2" t="s">
        <v>360</v>
      </c>
      <c r="AB371" s="2" t="s">
        <v>360</v>
      </c>
      <c r="AC371">
        <v>160022</v>
      </c>
      <c r="AD371" s="2" t="s">
        <v>77</v>
      </c>
      <c r="AE371">
        <v>219</v>
      </c>
      <c r="AF371" s="2" t="s">
        <v>877</v>
      </c>
      <c r="AG371" s="2" t="s">
        <v>246</v>
      </c>
      <c r="AH371">
        <v>13</v>
      </c>
      <c r="AI371">
        <v>1742</v>
      </c>
      <c r="AJ371">
        <v>11658</v>
      </c>
      <c r="AK371" s="2">
        <f>Kaggle_Books_Selling_Records[[#This Row],[Cost Price]]/100</f>
        <v>116.58</v>
      </c>
      <c r="AL371" s="2" t="s">
        <v>80</v>
      </c>
      <c r="AM371" s="2" t="s">
        <v>80</v>
      </c>
      <c r="AN371" s="2" t="s">
        <v>80</v>
      </c>
      <c r="AO371" s="2" t="s">
        <v>80</v>
      </c>
      <c r="AP371" s="2" t="s">
        <v>80</v>
      </c>
      <c r="AQ371" s="2" t="s">
        <v>80</v>
      </c>
      <c r="AR371" s="2" t="s">
        <v>80</v>
      </c>
      <c r="AS371" s="2" t="s">
        <v>80</v>
      </c>
      <c r="AT371" s="2" t="s">
        <v>80</v>
      </c>
      <c r="AU371" s="2" t="s">
        <v>80</v>
      </c>
      <c r="AV371" s="2" t="s">
        <v>80</v>
      </c>
      <c r="AW371" s="2" t="s">
        <v>80</v>
      </c>
      <c r="AX371" s="2" t="s">
        <v>80</v>
      </c>
      <c r="AY371" s="2" t="s">
        <v>80</v>
      </c>
      <c r="AZ371" s="2" t="s">
        <v>80</v>
      </c>
      <c r="BA371" s="2" t="s">
        <v>80</v>
      </c>
      <c r="BB371" s="2" t="s">
        <v>80</v>
      </c>
      <c r="BC371" s="2" t="s">
        <v>80</v>
      </c>
      <c r="BD371" s="2" t="s">
        <v>80</v>
      </c>
      <c r="BE371" s="2" t="s">
        <v>80</v>
      </c>
      <c r="BF371" s="2" t="s">
        <v>80</v>
      </c>
      <c r="BG371" s="2" t="s">
        <v>80</v>
      </c>
      <c r="BH371" s="2" t="s">
        <v>80</v>
      </c>
      <c r="BI371" s="2" t="s">
        <v>80</v>
      </c>
      <c r="BJ371" s="2" t="s">
        <v>80</v>
      </c>
      <c r="BK371" s="2" t="s">
        <v>80</v>
      </c>
      <c r="BL371" s="2" t="s">
        <v>80</v>
      </c>
      <c r="BM371" s="2" t="s">
        <v>80</v>
      </c>
      <c r="BN371" s="2" t="s">
        <v>80</v>
      </c>
      <c r="BO371" s="2" t="s">
        <v>80</v>
      </c>
      <c r="BP371" s="2" t="s">
        <v>80</v>
      </c>
    </row>
    <row r="372" spans="1:68" x14ac:dyDescent="0.25">
      <c r="A372">
        <v>371</v>
      </c>
      <c r="B372" s="1">
        <v>43174.550659722219</v>
      </c>
      <c r="C372" s="2" t="s">
        <v>902</v>
      </c>
      <c r="D372" s="3">
        <v>0.67500000000000004</v>
      </c>
      <c r="E372" s="2" t="s">
        <v>69</v>
      </c>
      <c r="F372">
        <v>1</v>
      </c>
      <c r="G372">
        <v>2018</v>
      </c>
      <c r="H372">
        <v>3</v>
      </c>
      <c r="I372">
        <v>15</v>
      </c>
      <c r="J372">
        <v>0</v>
      </c>
      <c r="K372">
        <v>0</v>
      </c>
      <c r="L372">
        <v>4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 s="2" t="s">
        <v>926</v>
      </c>
      <c r="T372" s="2" t="s">
        <v>71</v>
      </c>
      <c r="U372" s="2" t="s">
        <v>927</v>
      </c>
      <c r="V372" s="2" t="s">
        <v>73</v>
      </c>
      <c r="W372">
        <v>1</v>
      </c>
      <c r="X372" s="2" t="s">
        <v>74</v>
      </c>
      <c r="Y372">
        <v>256</v>
      </c>
      <c r="Z372">
        <v>85</v>
      </c>
      <c r="AA372" s="2" t="s">
        <v>928</v>
      </c>
      <c r="AB372" s="2" t="s">
        <v>293</v>
      </c>
      <c r="AC372">
        <v>456335</v>
      </c>
      <c r="AD372" s="2" t="s">
        <v>87</v>
      </c>
      <c r="AE372">
        <v>341</v>
      </c>
      <c r="AF372" s="2" t="s">
        <v>929</v>
      </c>
      <c r="AG372" s="2" t="s">
        <v>930</v>
      </c>
      <c r="AH372">
        <v>17</v>
      </c>
      <c r="AI372">
        <v>4352</v>
      </c>
      <c r="AJ372">
        <v>21248</v>
      </c>
      <c r="AK372" s="2">
        <f>Kaggle_Books_Selling_Records[[#This Row],[Cost Price]]/100</f>
        <v>212.48</v>
      </c>
      <c r="AL372" s="2" t="s">
        <v>80</v>
      </c>
      <c r="AM372" s="2" t="s">
        <v>80</v>
      </c>
      <c r="AN372" s="2" t="s">
        <v>80</v>
      </c>
      <c r="AO372" s="2" t="s">
        <v>80</v>
      </c>
      <c r="AP372" s="2" t="s">
        <v>80</v>
      </c>
      <c r="AQ372" s="2" t="s">
        <v>80</v>
      </c>
      <c r="AR372" s="2" t="s">
        <v>80</v>
      </c>
      <c r="AS372" s="2" t="s">
        <v>80</v>
      </c>
      <c r="AT372" s="2" t="s">
        <v>80</v>
      </c>
      <c r="AU372" s="2" t="s">
        <v>80</v>
      </c>
      <c r="AV372" s="2" t="s">
        <v>80</v>
      </c>
      <c r="AW372" s="2" t="s">
        <v>80</v>
      </c>
      <c r="AX372" s="2" t="s">
        <v>80</v>
      </c>
      <c r="AY372" s="2" t="s">
        <v>80</v>
      </c>
      <c r="AZ372" s="2" t="s">
        <v>80</v>
      </c>
      <c r="BA372" s="2" t="s">
        <v>80</v>
      </c>
      <c r="BB372" s="2" t="s">
        <v>80</v>
      </c>
      <c r="BC372" s="2" t="s">
        <v>80</v>
      </c>
      <c r="BD372" s="2" t="s">
        <v>80</v>
      </c>
      <c r="BE372" s="2" t="s">
        <v>80</v>
      </c>
      <c r="BF372" s="2" t="s">
        <v>80</v>
      </c>
      <c r="BG372" s="2" t="s">
        <v>80</v>
      </c>
      <c r="BH372" s="2" t="s">
        <v>80</v>
      </c>
      <c r="BI372" s="2" t="s">
        <v>80</v>
      </c>
      <c r="BJ372" s="2" t="s">
        <v>80</v>
      </c>
      <c r="BK372" s="2" t="s">
        <v>80</v>
      </c>
      <c r="BL372" s="2" t="s">
        <v>80</v>
      </c>
      <c r="BM372" s="2" t="s">
        <v>80</v>
      </c>
      <c r="BN372" s="2" t="s">
        <v>80</v>
      </c>
      <c r="BO372" s="2" t="s">
        <v>80</v>
      </c>
      <c r="BP372" s="2" t="s">
        <v>80</v>
      </c>
    </row>
    <row r="373" spans="1:68" x14ac:dyDescent="0.25">
      <c r="A373">
        <v>372</v>
      </c>
      <c r="B373" s="1">
        <v>43174.552951388891</v>
      </c>
      <c r="C373" s="2" t="s">
        <v>902</v>
      </c>
      <c r="D373" s="3">
        <v>0.67777777777777781</v>
      </c>
      <c r="E373" s="2" t="s">
        <v>69</v>
      </c>
      <c r="F373">
        <v>1</v>
      </c>
      <c r="G373">
        <v>2018</v>
      </c>
      <c r="H373">
        <v>3</v>
      </c>
      <c r="I373">
        <v>15</v>
      </c>
      <c r="J373">
        <v>0</v>
      </c>
      <c r="K373">
        <v>0</v>
      </c>
      <c r="L373">
        <v>4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 s="2" t="s">
        <v>931</v>
      </c>
      <c r="T373" s="2" t="s">
        <v>83</v>
      </c>
      <c r="U373" s="2" t="s">
        <v>908</v>
      </c>
      <c r="V373" s="2" t="s">
        <v>73</v>
      </c>
      <c r="W373">
        <v>1</v>
      </c>
      <c r="X373" s="2" t="s">
        <v>74</v>
      </c>
      <c r="Y373">
        <v>634</v>
      </c>
      <c r="Z373">
        <v>85</v>
      </c>
      <c r="AA373" s="2" t="s">
        <v>932</v>
      </c>
      <c r="AB373" s="2" t="s">
        <v>118</v>
      </c>
      <c r="AC373">
        <v>757002</v>
      </c>
      <c r="AD373" s="2" t="s">
        <v>87</v>
      </c>
      <c r="AE373">
        <v>719</v>
      </c>
      <c r="AF373" s="2" t="s">
        <v>910</v>
      </c>
      <c r="AG373" s="2" t="s">
        <v>169</v>
      </c>
      <c r="AH373">
        <v>17</v>
      </c>
      <c r="AI373">
        <v>10778</v>
      </c>
      <c r="AJ373">
        <v>52622</v>
      </c>
      <c r="AK373" s="2">
        <f>Kaggle_Books_Selling_Records[[#This Row],[Cost Price]]/100</f>
        <v>526.22</v>
      </c>
      <c r="AL373" s="2" t="s">
        <v>80</v>
      </c>
      <c r="AM373" s="2" t="s">
        <v>80</v>
      </c>
      <c r="AN373" s="2" t="s">
        <v>80</v>
      </c>
      <c r="AO373" s="2" t="s">
        <v>80</v>
      </c>
      <c r="AP373" s="2" t="s">
        <v>80</v>
      </c>
      <c r="AQ373" s="2" t="s">
        <v>80</v>
      </c>
      <c r="AR373" s="2" t="s">
        <v>80</v>
      </c>
      <c r="AS373" s="2" t="s">
        <v>80</v>
      </c>
      <c r="AT373" s="2" t="s">
        <v>80</v>
      </c>
      <c r="AU373" s="2" t="s">
        <v>80</v>
      </c>
      <c r="AV373" s="2" t="s">
        <v>80</v>
      </c>
      <c r="AW373" s="2" t="s">
        <v>80</v>
      </c>
      <c r="AX373" s="2" t="s">
        <v>80</v>
      </c>
      <c r="AY373" s="2" t="s">
        <v>80</v>
      </c>
      <c r="AZ373" s="2" t="s">
        <v>80</v>
      </c>
      <c r="BA373" s="2" t="s">
        <v>80</v>
      </c>
      <c r="BB373" s="2" t="s">
        <v>80</v>
      </c>
      <c r="BC373" s="2" t="s">
        <v>80</v>
      </c>
      <c r="BD373" s="2" t="s">
        <v>80</v>
      </c>
      <c r="BE373" s="2" t="s">
        <v>80</v>
      </c>
      <c r="BF373" s="2" t="s">
        <v>80</v>
      </c>
      <c r="BG373" s="2" t="s">
        <v>80</v>
      </c>
      <c r="BH373" s="2" t="s">
        <v>80</v>
      </c>
      <c r="BI373" s="2" t="s">
        <v>80</v>
      </c>
      <c r="BJ373" s="2" t="s">
        <v>80</v>
      </c>
      <c r="BK373" s="2" t="s">
        <v>80</v>
      </c>
      <c r="BL373" s="2" t="s">
        <v>80</v>
      </c>
      <c r="BM373" s="2" t="s">
        <v>80</v>
      </c>
      <c r="BN373" s="2" t="s">
        <v>80</v>
      </c>
      <c r="BO373" s="2" t="s">
        <v>80</v>
      </c>
      <c r="BP373" s="2" t="s">
        <v>80</v>
      </c>
    </row>
    <row r="374" spans="1:68" x14ac:dyDescent="0.25">
      <c r="A374">
        <v>373</v>
      </c>
      <c r="B374" s="1">
        <v>43175.039710648147</v>
      </c>
      <c r="C374" s="2" t="s">
        <v>933</v>
      </c>
      <c r="D374" s="3">
        <v>0.16458333333333333</v>
      </c>
      <c r="E374" s="2" t="s">
        <v>69</v>
      </c>
      <c r="F374">
        <v>1</v>
      </c>
      <c r="G374">
        <v>2018</v>
      </c>
      <c r="H374">
        <v>3</v>
      </c>
      <c r="I374">
        <v>16</v>
      </c>
      <c r="J374">
        <v>0</v>
      </c>
      <c r="K374">
        <v>0</v>
      </c>
      <c r="L374">
        <v>5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 s="2" t="s">
        <v>934</v>
      </c>
      <c r="T374" s="2" t="s">
        <v>83</v>
      </c>
      <c r="U374" s="2" t="s">
        <v>935</v>
      </c>
      <c r="V374" s="2" t="s">
        <v>73</v>
      </c>
      <c r="W374">
        <v>1</v>
      </c>
      <c r="X374" s="2" t="s">
        <v>74</v>
      </c>
      <c r="Y374">
        <v>575</v>
      </c>
      <c r="Z374">
        <v>85</v>
      </c>
      <c r="AA374" s="2" t="s">
        <v>936</v>
      </c>
      <c r="AB374" s="2" t="s">
        <v>395</v>
      </c>
      <c r="AC374">
        <v>180010</v>
      </c>
      <c r="AD374" s="2" t="s">
        <v>77</v>
      </c>
      <c r="AE374">
        <v>660</v>
      </c>
      <c r="AF374" s="2" t="s">
        <v>937</v>
      </c>
      <c r="AG374" s="2" t="s">
        <v>938</v>
      </c>
      <c r="AH374">
        <v>13</v>
      </c>
      <c r="AI374">
        <v>7475</v>
      </c>
      <c r="AJ374">
        <v>50025</v>
      </c>
      <c r="AK374" s="2">
        <f>Kaggle_Books_Selling_Records[[#This Row],[Cost Price]]/100</f>
        <v>500.25</v>
      </c>
      <c r="AL374" s="2" t="s">
        <v>80</v>
      </c>
      <c r="AM374" s="2" t="s">
        <v>80</v>
      </c>
      <c r="AN374" s="2" t="s">
        <v>80</v>
      </c>
      <c r="AO374" s="2" t="s">
        <v>80</v>
      </c>
      <c r="AP374" s="2" t="s">
        <v>80</v>
      </c>
      <c r="AQ374" s="2" t="s">
        <v>80</v>
      </c>
      <c r="AR374" s="2" t="s">
        <v>80</v>
      </c>
      <c r="AS374" s="2" t="s">
        <v>80</v>
      </c>
      <c r="AT374" s="2" t="s">
        <v>80</v>
      </c>
      <c r="AU374" s="2" t="s">
        <v>80</v>
      </c>
      <c r="AV374" s="2" t="s">
        <v>80</v>
      </c>
      <c r="AW374" s="2" t="s">
        <v>80</v>
      </c>
      <c r="AX374" s="2" t="s">
        <v>80</v>
      </c>
      <c r="AY374" s="2" t="s">
        <v>80</v>
      </c>
      <c r="AZ374" s="2" t="s">
        <v>80</v>
      </c>
      <c r="BA374" s="2" t="s">
        <v>80</v>
      </c>
      <c r="BB374" s="2" t="s">
        <v>80</v>
      </c>
      <c r="BC374" s="2" t="s">
        <v>80</v>
      </c>
      <c r="BD374" s="2" t="s">
        <v>80</v>
      </c>
      <c r="BE374" s="2" t="s">
        <v>80</v>
      </c>
      <c r="BF374" s="2" t="s">
        <v>80</v>
      </c>
      <c r="BG374" s="2" t="s">
        <v>80</v>
      </c>
      <c r="BH374" s="2" t="s">
        <v>80</v>
      </c>
      <c r="BI374" s="2" t="s">
        <v>80</v>
      </c>
      <c r="BJ374" s="2" t="s">
        <v>80</v>
      </c>
      <c r="BK374" s="2" t="s">
        <v>80</v>
      </c>
      <c r="BL374" s="2" t="s">
        <v>80</v>
      </c>
      <c r="BM374" s="2" t="s">
        <v>80</v>
      </c>
      <c r="BN374" s="2" t="s">
        <v>80</v>
      </c>
      <c r="BO374" s="2" t="s">
        <v>80</v>
      </c>
      <c r="BP374" s="2" t="s">
        <v>80</v>
      </c>
    </row>
    <row r="375" spans="1:68" x14ac:dyDescent="0.25">
      <c r="A375">
        <v>374</v>
      </c>
      <c r="B375" s="1">
        <v>43175.08871527778</v>
      </c>
      <c r="C375" s="2" t="s">
        <v>933</v>
      </c>
      <c r="D375" s="3">
        <v>0.21319444444444444</v>
      </c>
      <c r="E375" s="2" t="s">
        <v>69</v>
      </c>
      <c r="F375">
        <v>1</v>
      </c>
      <c r="G375">
        <v>2018</v>
      </c>
      <c r="H375">
        <v>3</v>
      </c>
      <c r="I375">
        <v>16</v>
      </c>
      <c r="J375">
        <v>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 s="2" t="s">
        <v>939</v>
      </c>
      <c r="T375" s="2" t="s">
        <v>83</v>
      </c>
      <c r="U375" s="2" t="s">
        <v>344</v>
      </c>
      <c r="V375" s="2" t="s">
        <v>73</v>
      </c>
      <c r="W375">
        <v>1</v>
      </c>
      <c r="X375" s="2" t="s">
        <v>74</v>
      </c>
      <c r="Y375">
        <v>499</v>
      </c>
      <c r="Z375">
        <v>85</v>
      </c>
      <c r="AA375" s="2" t="s">
        <v>124</v>
      </c>
      <c r="AB375" s="2" t="s">
        <v>125</v>
      </c>
      <c r="AC375">
        <v>495452</v>
      </c>
      <c r="AD375" s="2" t="s">
        <v>87</v>
      </c>
      <c r="AE375">
        <v>584</v>
      </c>
      <c r="AF375" s="2" t="s">
        <v>345</v>
      </c>
      <c r="AG375" s="2" t="s">
        <v>346</v>
      </c>
      <c r="AH375">
        <v>17</v>
      </c>
      <c r="AI375">
        <v>8483</v>
      </c>
      <c r="AJ375">
        <v>41417</v>
      </c>
      <c r="AK375" s="2">
        <f>Kaggle_Books_Selling_Records[[#This Row],[Cost Price]]/100</f>
        <v>414.17</v>
      </c>
      <c r="AL375" s="2" t="s">
        <v>80</v>
      </c>
      <c r="AM375" s="2" t="s">
        <v>80</v>
      </c>
      <c r="AN375" s="2" t="s">
        <v>80</v>
      </c>
      <c r="AO375" s="2" t="s">
        <v>80</v>
      </c>
      <c r="AP375" s="2" t="s">
        <v>80</v>
      </c>
      <c r="AQ375" s="2" t="s">
        <v>80</v>
      </c>
      <c r="AR375" s="2" t="s">
        <v>80</v>
      </c>
      <c r="AS375" s="2" t="s">
        <v>80</v>
      </c>
      <c r="AT375" s="2" t="s">
        <v>80</v>
      </c>
      <c r="AU375" s="2" t="s">
        <v>80</v>
      </c>
      <c r="AV375" s="2" t="s">
        <v>80</v>
      </c>
      <c r="AW375" s="2" t="s">
        <v>80</v>
      </c>
      <c r="AX375" s="2" t="s">
        <v>80</v>
      </c>
      <c r="AY375" s="2" t="s">
        <v>80</v>
      </c>
      <c r="AZ375" s="2" t="s">
        <v>80</v>
      </c>
      <c r="BA375" s="2" t="s">
        <v>80</v>
      </c>
      <c r="BB375" s="2" t="s">
        <v>80</v>
      </c>
      <c r="BC375" s="2" t="s">
        <v>80</v>
      </c>
      <c r="BD375" s="2" t="s">
        <v>80</v>
      </c>
      <c r="BE375" s="2" t="s">
        <v>80</v>
      </c>
      <c r="BF375" s="2" t="s">
        <v>80</v>
      </c>
      <c r="BG375" s="2" t="s">
        <v>80</v>
      </c>
      <c r="BH375" s="2" t="s">
        <v>80</v>
      </c>
      <c r="BI375" s="2" t="s">
        <v>80</v>
      </c>
      <c r="BJ375" s="2" t="s">
        <v>80</v>
      </c>
      <c r="BK375" s="2" t="s">
        <v>80</v>
      </c>
      <c r="BL375" s="2" t="s">
        <v>80</v>
      </c>
      <c r="BM375" s="2" t="s">
        <v>80</v>
      </c>
      <c r="BN375" s="2" t="s">
        <v>80</v>
      </c>
      <c r="BO375" s="2" t="s">
        <v>80</v>
      </c>
      <c r="BP375" s="2" t="s">
        <v>80</v>
      </c>
    </row>
    <row r="376" spans="1:68" x14ac:dyDescent="0.25">
      <c r="A376">
        <v>375</v>
      </c>
      <c r="B376" s="1">
        <v>43175.110208333332</v>
      </c>
      <c r="C376" s="2" t="s">
        <v>933</v>
      </c>
      <c r="D376" s="3">
        <v>0.23472222222222222</v>
      </c>
      <c r="E376" s="2" t="s">
        <v>69</v>
      </c>
      <c r="F376">
        <v>1</v>
      </c>
      <c r="G376">
        <v>2018</v>
      </c>
      <c r="H376">
        <v>3</v>
      </c>
      <c r="I376">
        <v>16</v>
      </c>
      <c r="J376">
        <v>0</v>
      </c>
      <c r="K376">
        <v>0</v>
      </c>
      <c r="L376">
        <v>5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 s="2" t="s">
        <v>940</v>
      </c>
      <c r="T376" s="2" t="s">
        <v>71</v>
      </c>
      <c r="U376" s="2" t="s">
        <v>875</v>
      </c>
      <c r="V376" s="2" t="s">
        <v>73</v>
      </c>
      <c r="W376">
        <v>1</v>
      </c>
      <c r="X376" s="2" t="s">
        <v>74</v>
      </c>
      <c r="Y376">
        <v>134</v>
      </c>
      <c r="Z376">
        <v>85</v>
      </c>
      <c r="AA376" s="2" t="s">
        <v>941</v>
      </c>
      <c r="AB376" s="2" t="s">
        <v>293</v>
      </c>
      <c r="AC376">
        <v>475005</v>
      </c>
      <c r="AD376" s="2" t="s">
        <v>77</v>
      </c>
      <c r="AE376">
        <v>219</v>
      </c>
      <c r="AF376" s="2" t="s">
        <v>877</v>
      </c>
      <c r="AG376" s="2" t="s">
        <v>246</v>
      </c>
      <c r="AH376">
        <v>13</v>
      </c>
      <c r="AI376">
        <v>1742</v>
      </c>
      <c r="AJ376">
        <v>11658</v>
      </c>
      <c r="AK376" s="2">
        <f>Kaggle_Books_Selling_Records[[#This Row],[Cost Price]]/100</f>
        <v>116.58</v>
      </c>
      <c r="AL376" s="2" t="s">
        <v>80</v>
      </c>
      <c r="AM376" s="2" t="s">
        <v>80</v>
      </c>
      <c r="AN376" s="2" t="s">
        <v>80</v>
      </c>
      <c r="AO376" s="2" t="s">
        <v>80</v>
      </c>
      <c r="AP376" s="2" t="s">
        <v>80</v>
      </c>
      <c r="AQ376" s="2" t="s">
        <v>80</v>
      </c>
      <c r="AR376" s="2" t="s">
        <v>80</v>
      </c>
      <c r="AS376" s="2" t="s">
        <v>80</v>
      </c>
      <c r="AT376" s="2" t="s">
        <v>80</v>
      </c>
      <c r="AU376" s="2" t="s">
        <v>80</v>
      </c>
      <c r="AV376" s="2" t="s">
        <v>80</v>
      </c>
      <c r="AW376" s="2" t="s">
        <v>80</v>
      </c>
      <c r="AX376" s="2" t="s">
        <v>80</v>
      </c>
      <c r="AY376" s="2" t="s">
        <v>80</v>
      </c>
      <c r="AZ376" s="2" t="s">
        <v>80</v>
      </c>
      <c r="BA376" s="2" t="s">
        <v>80</v>
      </c>
      <c r="BB376" s="2" t="s">
        <v>80</v>
      </c>
      <c r="BC376" s="2" t="s">
        <v>80</v>
      </c>
      <c r="BD376" s="2" t="s">
        <v>80</v>
      </c>
      <c r="BE376" s="2" t="s">
        <v>80</v>
      </c>
      <c r="BF376" s="2" t="s">
        <v>80</v>
      </c>
      <c r="BG376" s="2" t="s">
        <v>80</v>
      </c>
      <c r="BH376" s="2" t="s">
        <v>80</v>
      </c>
      <c r="BI376" s="2" t="s">
        <v>80</v>
      </c>
      <c r="BJ376" s="2" t="s">
        <v>80</v>
      </c>
      <c r="BK376" s="2" t="s">
        <v>80</v>
      </c>
      <c r="BL376" s="2" t="s">
        <v>80</v>
      </c>
      <c r="BM376" s="2" t="s">
        <v>80</v>
      </c>
      <c r="BN376" s="2" t="s">
        <v>80</v>
      </c>
      <c r="BO376" s="2" t="s">
        <v>80</v>
      </c>
      <c r="BP376" s="2" t="s">
        <v>80</v>
      </c>
    </row>
    <row r="377" spans="1:68" x14ac:dyDescent="0.25">
      <c r="A377">
        <v>376</v>
      </c>
      <c r="B377" s="1">
        <v>43175.235902777778</v>
      </c>
      <c r="C377" s="2" t="s">
        <v>933</v>
      </c>
      <c r="D377" s="3">
        <v>0.36041666666666666</v>
      </c>
      <c r="E377" s="2" t="s">
        <v>69</v>
      </c>
      <c r="F377">
        <v>1</v>
      </c>
      <c r="G377">
        <v>2018</v>
      </c>
      <c r="H377">
        <v>3</v>
      </c>
      <c r="I377">
        <v>16</v>
      </c>
      <c r="J377">
        <v>0</v>
      </c>
      <c r="K377">
        <v>0</v>
      </c>
      <c r="L377">
        <v>5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 s="2" t="s">
        <v>942</v>
      </c>
      <c r="T377" s="2" t="s">
        <v>71</v>
      </c>
      <c r="U377" s="2" t="s">
        <v>875</v>
      </c>
      <c r="V377" s="2" t="s">
        <v>73</v>
      </c>
      <c r="W377">
        <v>1</v>
      </c>
      <c r="X377" s="2" t="s">
        <v>74</v>
      </c>
      <c r="Y377">
        <v>134</v>
      </c>
      <c r="Z377">
        <v>85</v>
      </c>
      <c r="AA377" s="2" t="s">
        <v>943</v>
      </c>
      <c r="AB377" s="2" t="s">
        <v>151</v>
      </c>
      <c r="AC377">
        <v>431542</v>
      </c>
      <c r="AD377" s="2" t="s">
        <v>77</v>
      </c>
      <c r="AE377">
        <v>219</v>
      </c>
      <c r="AF377" s="2" t="s">
        <v>877</v>
      </c>
      <c r="AG377" s="2" t="s">
        <v>246</v>
      </c>
      <c r="AH377">
        <v>13</v>
      </c>
      <c r="AI377">
        <v>1742</v>
      </c>
      <c r="AJ377">
        <v>11658</v>
      </c>
      <c r="AK377" s="2">
        <f>Kaggle_Books_Selling_Records[[#This Row],[Cost Price]]/100</f>
        <v>116.58</v>
      </c>
      <c r="AL377" s="2" t="s">
        <v>80</v>
      </c>
      <c r="AM377" s="2" t="s">
        <v>80</v>
      </c>
      <c r="AN377" s="2" t="s">
        <v>80</v>
      </c>
      <c r="AO377" s="2" t="s">
        <v>80</v>
      </c>
      <c r="AP377" s="2" t="s">
        <v>80</v>
      </c>
      <c r="AQ377" s="2" t="s">
        <v>80</v>
      </c>
      <c r="AR377" s="2" t="s">
        <v>80</v>
      </c>
      <c r="AS377" s="2" t="s">
        <v>80</v>
      </c>
      <c r="AT377" s="2" t="s">
        <v>80</v>
      </c>
      <c r="AU377" s="2" t="s">
        <v>80</v>
      </c>
      <c r="AV377" s="2" t="s">
        <v>80</v>
      </c>
      <c r="AW377" s="2" t="s">
        <v>80</v>
      </c>
      <c r="AX377" s="2" t="s">
        <v>80</v>
      </c>
      <c r="AY377" s="2" t="s">
        <v>80</v>
      </c>
      <c r="AZ377" s="2" t="s">
        <v>80</v>
      </c>
      <c r="BA377" s="2" t="s">
        <v>80</v>
      </c>
      <c r="BB377" s="2" t="s">
        <v>80</v>
      </c>
      <c r="BC377" s="2" t="s">
        <v>80</v>
      </c>
      <c r="BD377" s="2" t="s">
        <v>80</v>
      </c>
      <c r="BE377" s="2" t="s">
        <v>80</v>
      </c>
      <c r="BF377" s="2" t="s">
        <v>80</v>
      </c>
      <c r="BG377" s="2" t="s">
        <v>80</v>
      </c>
      <c r="BH377" s="2" t="s">
        <v>80</v>
      </c>
      <c r="BI377" s="2" t="s">
        <v>80</v>
      </c>
      <c r="BJ377" s="2" t="s">
        <v>80</v>
      </c>
      <c r="BK377" s="2" t="s">
        <v>80</v>
      </c>
      <c r="BL377" s="2" t="s">
        <v>80</v>
      </c>
      <c r="BM377" s="2" t="s">
        <v>80</v>
      </c>
      <c r="BN377" s="2" t="s">
        <v>80</v>
      </c>
      <c r="BO377" s="2" t="s">
        <v>80</v>
      </c>
      <c r="BP377" s="2" t="s">
        <v>80</v>
      </c>
    </row>
    <row r="378" spans="1:68" x14ac:dyDescent="0.25">
      <c r="A378">
        <v>377</v>
      </c>
      <c r="B378" s="1">
        <v>43175.239247685182</v>
      </c>
      <c r="C378" s="2" t="s">
        <v>933</v>
      </c>
      <c r="D378" s="3">
        <v>0.36388888888888887</v>
      </c>
      <c r="E378" s="2" t="s">
        <v>69</v>
      </c>
      <c r="F378">
        <v>1</v>
      </c>
      <c r="G378">
        <v>2018</v>
      </c>
      <c r="H378">
        <v>3</v>
      </c>
      <c r="I378">
        <v>16</v>
      </c>
      <c r="J378">
        <v>0</v>
      </c>
      <c r="K378">
        <v>0</v>
      </c>
      <c r="L378">
        <v>5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 s="2" t="s">
        <v>944</v>
      </c>
      <c r="T378" s="2" t="s">
        <v>71</v>
      </c>
      <c r="U378" s="2" t="s">
        <v>480</v>
      </c>
      <c r="V378" s="2" t="s">
        <v>73</v>
      </c>
      <c r="W378">
        <v>1</v>
      </c>
      <c r="X378" s="2" t="s">
        <v>74</v>
      </c>
      <c r="Y378">
        <v>723</v>
      </c>
      <c r="Z378">
        <v>85</v>
      </c>
      <c r="AA378" s="2" t="s">
        <v>584</v>
      </c>
      <c r="AB378" s="2" t="s">
        <v>204</v>
      </c>
      <c r="AC378">
        <v>132001</v>
      </c>
      <c r="AD378" s="2" t="s">
        <v>77</v>
      </c>
      <c r="AE378">
        <v>808</v>
      </c>
      <c r="AF378" s="2" t="s">
        <v>481</v>
      </c>
      <c r="AG378" s="2" t="s">
        <v>482</v>
      </c>
      <c r="AH378">
        <v>13</v>
      </c>
      <c r="AI378">
        <v>9399</v>
      </c>
      <c r="AJ378">
        <v>62901</v>
      </c>
      <c r="AK378" s="2">
        <f>Kaggle_Books_Selling_Records[[#This Row],[Cost Price]]/100</f>
        <v>629.01</v>
      </c>
      <c r="AL378" s="2" t="s">
        <v>80</v>
      </c>
      <c r="AM378" s="2" t="s">
        <v>80</v>
      </c>
      <c r="AN378" s="2" t="s">
        <v>80</v>
      </c>
      <c r="AO378" s="2" t="s">
        <v>80</v>
      </c>
      <c r="AP378" s="2" t="s">
        <v>80</v>
      </c>
      <c r="AQ378" s="2" t="s">
        <v>80</v>
      </c>
      <c r="AR378" s="2" t="s">
        <v>80</v>
      </c>
      <c r="AS378" s="2" t="s">
        <v>80</v>
      </c>
      <c r="AT378" s="2" t="s">
        <v>80</v>
      </c>
      <c r="AU378" s="2" t="s">
        <v>80</v>
      </c>
      <c r="AV378" s="2" t="s">
        <v>80</v>
      </c>
      <c r="AW378" s="2" t="s">
        <v>80</v>
      </c>
      <c r="AX378" s="2" t="s">
        <v>80</v>
      </c>
      <c r="AY378" s="2" t="s">
        <v>80</v>
      </c>
      <c r="AZ378" s="2" t="s">
        <v>80</v>
      </c>
      <c r="BA378" s="2" t="s">
        <v>80</v>
      </c>
      <c r="BB378" s="2" t="s">
        <v>80</v>
      </c>
      <c r="BC378" s="2" t="s">
        <v>80</v>
      </c>
      <c r="BD378" s="2" t="s">
        <v>80</v>
      </c>
      <c r="BE378" s="2" t="s">
        <v>80</v>
      </c>
      <c r="BF378" s="2" t="s">
        <v>80</v>
      </c>
      <c r="BG378" s="2" t="s">
        <v>80</v>
      </c>
      <c r="BH378" s="2" t="s">
        <v>80</v>
      </c>
      <c r="BI378" s="2" t="s">
        <v>80</v>
      </c>
      <c r="BJ378" s="2" t="s">
        <v>80</v>
      </c>
      <c r="BK378" s="2" t="s">
        <v>80</v>
      </c>
      <c r="BL378" s="2" t="s">
        <v>80</v>
      </c>
      <c r="BM378" s="2" t="s">
        <v>80</v>
      </c>
      <c r="BN378" s="2" t="s">
        <v>80</v>
      </c>
      <c r="BO378" s="2" t="s">
        <v>80</v>
      </c>
      <c r="BP378" s="2" t="s">
        <v>80</v>
      </c>
    </row>
    <row r="379" spans="1:68" x14ac:dyDescent="0.25">
      <c r="A379">
        <v>378</v>
      </c>
      <c r="B379" s="1">
        <v>43175.92732638889</v>
      </c>
      <c r="C379" s="2" t="s">
        <v>945</v>
      </c>
      <c r="D379" s="3">
        <v>5.2083333333333336E-2</v>
      </c>
      <c r="E379" s="2" t="s">
        <v>69</v>
      </c>
      <c r="F379">
        <v>1</v>
      </c>
      <c r="G379">
        <v>2018</v>
      </c>
      <c r="H379">
        <v>3</v>
      </c>
      <c r="I379">
        <v>17</v>
      </c>
      <c r="J379">
        <v>0</v>
      </c>
      <c r="K379">
        <v>0</v>
      </c>
      <c r="L379">
        <v>6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 s="2" t="s">
        <v>946</v>
      </c>
      <c r="T379" s="2" t="s">
        <v>83</v>
      </c>
      <c r="U379" s="2" t="s">
        <v>497</v>
      </c>
      <c r="V379" s="2" t="s">
        <v>73</v>
      </c>
      <c r="W379">
        <v>1</v>
      </c>
      <c r="X379" s="2" t="s">
        <v>74</v>
      </c>
      <c r="Y379">
        <v>385</v>
      </c>
      <c r="Z379">
        <v>85</v>
      </c>
      <c r="AA379" s="2" t="s">
        <v>947</v>
      </c>
      <c r="AB379" s="2" t="s">
        <v>137</v>
      </c>
      <c r="AC379">
        <v>221010</v>
      </c>
      <c r="AD379" s="2" t="s">
        <v>77</v>
      </c>
      <c r="AE379">
        <v>470</v>
      </c>
      <c r="AF379" s="2" t="s">
        <v>498</v>
      </c>
      <c r="AG379" s="2" t="s">
        <v>499</v>
      </c>
      <c r="AH379">
        <v>13</v>
      </c>
      <c r="AI379">
        <v>5005</v>
      </c>
      <c r="AJ379">
        <v>33495</v>
      </c>
      <c r="AK379" s="2">
        <f>Kaggle_Books_Selling_Records[[#This Row],[Cost Price]]/100</f>
        <v>334.95</v>
      </c>
      <c r="AL379" s="2" t="s">
        <v>80</v>
      </c>
      <c r="AM379" s="2" t="s">
        <v>80</v>
      </c>
      <c r="AN379" s="2" t="s">
        <v>80</v>
      </c>
      <c r="AO379" s="2" t="s">
        <v>80</v>
      </c>
      <c r="AP379" s="2" t="s">
        <v>80</v>
      </c>
      <c r="AQ379" s="2" t="s">
        <v>80</v>
      </c>
      <c r="AR379" s="2" t="s">
        <v>80</v>
      </c>
      <c r="AS379" s="2" t="s">
        <v>80</v>
      </c>
      <c r="AT379" s="2" t="s">
        <v>80</v>
      </c>
      <c r="AU379" s="2" t="s">
        <v>80</v>
      </c>
      <c r="AV379" s="2" t="s">
        <v>80</v>
      </c>
      <c r="AW379" s="2" t="s">
        <v>80</v>
      </c>
      <c r="AX379" s="2" t="s">
        <v>80</v>
      </c>
      <c r="AY379" s="2" t="s">
        <v>80</v>
      </c>
      <c r="AZ379" s="2" t="s">
        <v>80</v>
      </c>
      <c r="BA379" s="2" t="s">
        <v>80</v>
      </c>
      <c r="BB379" s="2" t="s">
        <v>80</v>
      </c>
      <c r="BC379" s="2" t="s">
        <v>80</v>
      </c>
      <c r="BD379" s="2" t="s">
        <v>80</v>
      </c>
      <c r="BE379" s="2" t="s">
        <v>80</v>
      </c>
      <c r="BF379" s="2" t="s">
        <v>80</v>
      </c>
      <c r="BG379" s="2" t="s">
        <v>80</v>
      </c>
      <c r="BH379" s="2" t="s">
        <v>80</v>
      </c>
      <c r="BI379" s="2" t="s">
        <v>80</v>
      </c>
      <c r="BJ379" s="2" t="s">
        <v>80</v>
      </c>
      <c r="BK379" s="2" t="s">
        <v>80</v>
      </c>
      <c r="BL379" s="2" t="s">
        <v>80</v>
      </c>
      <c r="BM379" s="2" t="s">
        <v>80</v>
      </c>
      <c r="BN379" s="2" t="s">
        <v>80</v>
      </c>
      <c r="BO379" s="2" t="s">
        <v>80</v>
      </c>
      <c r="BP379" s="2" t="s">
        <v>80</v>
      </c>
    </row>
    <row r="380" spans="1:68" x14ac:dyDescent="0.25">
      <c r="A380">
        <v>379</v>
      </c>
      <c r="B380" s="1">
        <v>43176.032719907409</v>
      </c>
      <c r="C380" s="2" t="s">
        <v>945</v>
      </c>
      <c r="D380" s="3">
        <v>0.15763888888888888</v>
      </c>
      <c r="E380" s="2" t="s">
        <v>69</v>
      </c>
      <c r="F380">
        <v>1</v>
      </c>
      <c r="G380">
        <v>2018</v>
      </c>
      <c r="H380">
        <v>3</v>
      </c>
      <c r="I380">
        <v>17</v>
      </c>
      <c r="J380">
        <v>0</v>
      </c>
      <c r="K380">
        <v>0</v>
      </c>
      <c r="L380">
        <v>6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1</v>
      </c>
      <c r="S380" s="2" t="s">
        <v>948</v>
      </c>
      <c r="T380" s="2" t="s">
        <v>71</v>
      </c>
      <c r="U380" s="2" t="s">
        <v>749</v>
      </c>
      <c r="V380" s="2" t="s">
        <v>73</v>
      </c>
      <c r="W380">
        <v>1</v>
      </c>
      <c r="X380" s="2" t="s">
        <v>74</v>
      </c>
      <c r="Y380">
        <v>780</v>
      </c>
      <c r="Z380">
        <v>85</v>
      </c>
      <c r="AA380" s="2" t="s">
        <v>93</v>
      </c>
      <c r="AB380" s="2" t="s">
        <v>94</v>
      </c>
      <c r="AC380">
        <v>781039</v>
      </c>
      <c r="AD380" s="2" t="s">
        <v>77</v>
      </c>
      <c r="AE380">
        <v>865</v>
      </c>
      <c r="AF380" s="2" t="s">
        <v>751</v>
      </c>
      <c r="AG380" s="2" t="s">
        <v>752</v>
      </c>
      <c r="AH380">
        <v>13</v>
      </c>
      <c r="AI380">
        <v>1014</v>
      </c>
      <c r="AJ380">
        <v>6786</v>
      </c>
      <c r="AK380" s="2">
        <f>Kaggle_Books_Selling_Records[[#This Row],[Cost Price]]/100</f>
        <v>67.86</v>
      </c>
      <c r="AL380" s="2" t="s">
        <v>80</v>
      </c>
      <c r="AM380" s="2" t="s">
        <v>80</v>
      </c>
      <c r="AN380" s="2" t="s">
        <v>80</v>
      </c>
      <c r="AO380" s="2" t="s">
        <v>80</v>
      </c>
      <c r="AP380" s="2" t="s">
        <v>80</v>
      </c>
      <c r="AQ380" s="2" t="s">
        <v>80</v>
      </c>
      <c r="AR380" s="2" t="s">
        <v>80</v>
      </c>
      <c r="AS380" s="2" t="s">
        <v>80</v>
      </c>
      <c r="AT380" s="2" t="s">
        <v>80</v>
      </c>
      <c r="AU380" s="2" t="s">
        <v>80</v>
      </c>
      <c r="AV380" s="2" t="s">
        <v>80</v>
      </c>
      <c r="AW380" s="2" t="s">
        <v>80</v>
      </c>
      <c r="AX380" s="2" t="s">
        <v>80</v>
      </c>
      <c r="AY380" s="2" t="s">
        <v>80</v>
      </c>
      <c r="AZ380" s="2" t="s">
        <v>80</v>
      </c>
      <c r="BA380" s="2" t="s">
        <v>80</v>
      </c>
      <c r="BB380" s="2" t="s">
        <v>80</v>
      </c>
      <c r="BC380" s="2" t="s">
        <v>80</v>
      </c>
      <c r="BD380" s="2" t="s">
        <v>80</v>
      </c>
      <c r="BE380" s="2" t="s">
        <v>80</v>
      </c>
      <c r="BF380" s="2" t="s">
        <v>80</v>
      </c>
      <c r="BG380" s="2" t="s">
        <v>80</v>
      </c>
      <c r="BH380" s="2" t="s">
        <v>80</v>
      </c>
      <c r="BI380" s="2" t="s">
        <v>80</v>
      </c>
      <c r="BJ380" s="2" t="s">
        <v>80</v>
      </c>
      <c r="BK380" s="2" t="s">
        <v>80</v>
      </c>
      <c r="BL380" s="2" t="s">
        <v>80</v>
      </c>
      <c r="BM380" s="2" t="s">
        <v>80</v>
      </c>
      <c r="BN380" s="2" t="s">
        <v>80</v>
      </c>
      <c r="BO380" s="2" t="s">
        <v>80</v>
      </c>
      <c r="BP380" s="2" t="s">
        <v>80</v>
      </c>
    </row>
    <row r="381" spans="1:68" x14ac:dyDescent="0.25">
      <c r="A381">
        <v>380</v>
      </c>
      <c r="B381" s="1">
        <v>43176.140543981484</v>
      </c>
      <c r="C381" s="2" t="s">
        <v>945</v>
      </c>
      <c r="D381" s="3">
        <v>0.26527777777777778</v>
      </c>
      <c r="E381" s="2" t="s">
        <v>69</v>
      </c>
      <c r="F381">
        <v>1</v>
      </c>
      <c r="G381">
        <v>2018</v>
      </c>
      <c r="H381">
        <v>3</v>
      </c>
      <c r="I381">
        <v>17</v>
      </c>
      <c r="J381">
        <v>0</v>
      </c>
      <c r="K381">
        <v>0</v>
      </c>
      <c r="L381">
        <v>6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 s="2" t="s">
        <v>949</v>
      </c>
      <c r="T381" s="2" t="s">
        <v>83</v>
      </c>
      <c r="U381" s="2" t="s">
        <v>72</v>
      </c>
      <c r="V381" s="2" t="s">
        <v>73</v>
      </c>
      <c r="W381">
        <v>1</v>
      </c>
      <c r="X381" s="2" t="s">
        <v>74</v>
      </c>
      <c r="Y381">
        <v>999</v>
      </c>
      <c r="Z381">
        <v>85</v>
      </c>
      <c r="AA381" s="2" t="s">
        <v>950</v>
      </c>
      <c r="AB381" s="2" t="s">
        <v>151</v>
      </c>
      <c r="AC381">
        <v>413305</v>
      </c>
      <c r="AD381" s="2" t="s">
        <v>77</v>
      </c>
      <c r="AE381">
        <v>1084</v>
      </c>
      <c r="AF381" s="2" t="s">
        <v>78</v>
      </c>
      <c r="AG381" s="2" t="s">
        <v>79</v>
      </c>
      <c r="AH381">
        <v>13</v>
      </c>
      <c r="AI381">
        <v>12987</v>
      </c>
      <c r="AJ381">
        <v>86913</v>
      </c>
      <c r="AK381" s="2">
        <f>Kaggle_Books_Selling_Records[[#This Row],[Cost Price]]/100</f>
        <v>869.13</v>
      </c>
      <c r="AL381" s="2" t="s">
        <v>80</v>
      </c>
      <c r="AM381" s="2" t="s">
        <v>80</v>
      </c>
      <c r="AN381" s="2" t="s">
        <v>80</v>
      </c>
      <c r="AO381" s="2" t="s">
        <v>80</v>
      </c>
      <c r="AP381" s="2" t="s">
        <v>80</v>
      </c>
      <c r="AQ381" s="2" t="s">
        <v>80</v>
      </c>
      <c r="AR381" s="2" t="s">
        <v>80</v>
      </c>
      <c r="AS381" s="2" t="s">
        <v>80</v>
      </c>
      <c r="AT381" s="2" t="s">
        <v>80</v>
      </c>
      <c r="AU381" s="2" t="s">
        <v>80</v>
      </c>
      <c r="AV381" s="2" t="s">
        <v>80</v>
      </c>
      <c r="AW381" s="2" t="s">
        <v>80</v>
      </c>
      <c r="AX381" s="2" t="s">
        <v>80</v>
      </c>
      <c r="AY381" s="2" t="s">
        <v>80</v>
      </c>
      <c r="AZ381" s="2" t="s">
        <v>80</v>
      </c>
      <c r="BA381" s="2" t="s">
        <v>80</v>
      </c>
      <c r="BB381" s="2" t="s">
        <v>80</v>
      </c>
      <c r="BC381" s="2" t="s">
        <v>80</v>
      </c>
      <c r="BD381" s="2" t="s">
        <v>80</v>
      </c>
      <c r="BE381" s="2" t="s">
        <v>80</v>
      </c>
      <c r="BF381" s="2" t="s">
        <v>80</v>
      </c>
      <c r="BG381" s="2" t="s">
        <v>80</v>
      </c>
      <c r="BH381" s="2" t="s">
        <v>80</v>
      </c>
      <c r="BI381" s="2" t="s">
        <v>80</v>
      </c>
      <c r="BJ381" s="2" t="s">
        <v>80</v>
      </c>
      <c r="BK381" s="2" t="s">
        <v>80</v>
      </c>
      <c r="BL381" s="2" t="s">
        <v>80</v>
      </c>
      <c r="BM381" s="2" t="s">
        <v>80</v>
      </c>
      <c r="BN381" s="2" t="s">
        <v>80</v>
      </c>
      <c r="BO381" s="2" t="s">
        <v>80</v>
      </c>
      <c r="BP381" s="2" t="s">
        <v>80</v>
      </c>
    </row>
    <row r="382" spans="1:68" x14ac:dyDescent="0.25">
      <c r="A382">
        <v>381</v>
      </c>
      <c r="B382" s="1">
        <v>43177.251504629632</v>
      </c>
      <c r="C382" s="2" t="s">
        <v>951</v>
      </c>
      <c r="D382" s="3">
        <v>0.37638888888888888</v>
      </c>
      <c r="E382" s="2" t="s">
        <v>69</v>
      </c>
      <c r="F382">
        <v>1</v>
      </c>
      <c r="G382">
        <v>2018</v>
      </c>
      <c r="H382">
        <v>3</v>
      </c>
      <c r="I382">
        <v>18</v>
      </c>
      <c r="J382">
        <v>0</v>
      </c>
      <c r="K382">
        <v>0</v>
      </c>
      <c r="L382">
        <v>7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1</v>
      </c>
      <c r="S382" s="2" t="s">
        <v>952</v>
      </c>
      <c r="T382" s="2" t="s">
        <v>71</v>
      </c>
      <c r="U382" s="2" t="s">
        <v>953</v>
      </c>
      <c r="V382" s="2" t="s">
        <v>73</v>
      </c>
      <c r="W382">
        <v>1</v>
      </c>
      <c r="X382" s="2" t="s">
        <v>74</v>
      </c>
      <c r="Y382">
        <v>175</v>
      </c>
      <c r="Z382">
        <v>85</v>
      </c>
      <c r="AA382" s="2" t="s">
        <v>241</v>
      </c>
      <c r="AB382" s="2" t="s">
        <v>233</v>
      </c>
      <c r="AC382">
        <v>500032</v>
      </c>
      <c r="AD382" s="2" t="s">
        <v>87</v>
      </c>
      <c r="AE382">
        <v>260</v>
      </c>
      <c r="AF382" s="2" t="s">
        <v>252</v>
      </c>
      <c r="AG382" s="2" t="s">
        <v>246</v>
      </c>
      <c r="AH382">
        <v>17</v>
      </c>
      <c r="AI382">
        <v>2975</v>
      </c>
      <c r="AJ382">
        <v>14525</v>
      </c>
      <c r="AK382" s="2">
        <f>Kaggle_Books_Selling_Records[[#This Row],[Cost Price]]/100</f>
        <v>145.25</v>
      </c>
      <c r="AL382" s="2" t="s">
        <v>80</v>
      </c>
      <c r="AM382" s="2" t="s">
        <v>80</v>
      </c>
      <c r="AN382" s="2" t="s">
        <v>80</v>
      </c>
      <c r="AO382" s="2" t="s">
        <v>80</v>
      </c>
      <c r="AP382" s="2" t="s">
        <v>80</v>
      </c>
      <c r="AQ382" s="2" t="s">
        <v>80</v>
      </c>
      <c r="AR382" s="2" t="s">
        <v>80</v>
      </c>
      <c r="AS382" s="2" t="s">
        <v>80</v>
      </c>
      <c r="AT382" s="2" t="s">
        <v>80</v>
      </c>
      <c r="AU382" s="2" t="s">
        <v>80</v>
      </c>
      <c r="AV382" s="2" t="s">
        <v>80</v>
      </c>
      <c r="AW382" s="2" t="s">
        <v>80</v>
      </c>
      <c r="AX382" s="2" t="s">
        <v>80</v>
      </c>
      <c r="AY382" s="2" t="s">
        <v>80</v>
      </c>
      <c r="AZ382" s="2" t="s">
        <v>80</v>
      </c>
      <c r="BA382" s="2" t="s">
        <v>80</v>
      </c>
      <c r="BB382" s="2" t="s">
        <v>80</v>
      </c>
      <c r="BC382" s="2" t="s">
        <v>80</v>
      </c>
      <c r="BD382" s="2" t="s">
        <v>80</v>
      </c>
      <c r="BE382" s="2" t="s">
        <v>80</v>
      </c>
      <c r="BF382" s="2" t="s">
        <v>80</v>
      </c>
      <c r="BG382" s="2" t="s">
        <v>80</v>
      </c>
      <c r="BH382" s="2" t="s">
        <v>80</v>
      </c>
      <c r="BI382" s="2" t="s">
        <v>80</v>
      </c>
      <c r="BJ382" s="2" t="s">
        <v>80</v>
      </c>
      <c r="BK382" s="2" t="s">
        <v>80</v>
      </c>
      <c r="BL382" s="2" t="s">
        <v>80</v>
      </c>
      <c r="BM382" s="2" t="s">
        <v>80</v>
      </c>
      <c r="BN382" s="2" t="s">
        <v>80</v>
      </c>
      <c r="BO382" s="2" t="s">
        <v>80</v>
      </c>
      <c r="BP382" s="2" t="s">
        <v>80</v>
      </c>
    </row>
    <row r="383" spans="1:68" x14ac:dyDescent="0.25">
      <c r="A383">
        <v>382</v>
      </c>
      <c r="B383" s="1">
        <v>43177.282465277778</v>
      </c>
      <c r="C383" s="2" t="s">
        <v>951</v>
      </c>
      <c r="D383" s="3">
        <v>0.40694444444444444</v>
      </c>
      <c r="E383" s="2" t="s">
        <v>69</v>
      </c>
      <c r="F383">
        <v>1</v>
      </c>
      <c r="G383">
        <v>2018</v>
      </c>
      <c r="H383">
        <v>3</v>
      </c>
      <c r="I383">
        <v>18</v>
      </c>
      <c r="J383">
        <v>0</v>
      </c>
      <c r="K383">
        <v>0</v>
      </c>
      <c r="L383">
        <v>7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 s="2" t="s">
        <v>954</v>
      </c>
      <c r="T383" s="2" t="s">
        <v>71</v>
      </c>
      <c r="U383" s="2" t="s">
        <v>955</v>
      </c>
      <c r="V383" s="2" t="s">
        <v>73</v>
      </c>
      <c r="W383">
        <v>1</v>
      </c>
      <c r="X383" s="2" t="s">
        <v>74</v>
      </c>
      <c r="Y383">
        <v>555</v>
      </c>
      <c r="Z383">
        <v>85</v>
      </c>
      <c r="AA383" s="2" t="s">
        <v>325</v>
      </c>
      <c r="AB383" s="2" t="s">
        <v>86</v>
      </c>
      <c r="AC383">
        <v>600002</v>
      </c>
      <c r="AD383" s="2" t="s">
        <v>77</v>
      </c>
      <c r="AE383">
        <v>640</v>
      </c>
      <c r="AF383" s="2" t="s">
        <v>956</v>
      </c>
      <c r="AG383" s="2" t="s">
        <v>957</v>
      </c>
      <c r="AH383">
        <v>13</v>
      </c>
      <c r="AI383">
        <v>7215</v>
      </c>
      <c r="AJ383">
        <v>48285</v>
      </c>
      <c r="AK383" s="2">
        <f>Kaggle_Books_Selling_Records[[#This Row],[Cost Price]]/100</f>
        <v>482.85</v>
      </c>
      <c r="AL383" s="2" t="s">
        <v>80</v>
      </c>
      <c r="AM383" s="2" t="s">
        <v>80</v>
      </c>
      <c r="AN383" s="2" t="s">
        <v>80</v>
      </c>
      <c r="AO383" s="2" t="s">
        <v>80</v>
      </c>
      <c r="AP383" s="2" t="s">
        <v>80</v>
      </c>
      <c r="AQ383" s="2" t="s">
        <v>80</v>
      </c>
      <c r="AR383" s="2" t="s">
        <v>80</v>
      </c>
      <c r="AS383" s="2" t="s">
        <v>80</v>
      </c>
      <c r="AT383" s="2" t="s">
        <v>80</v>
      </c>
      <c r="AU383" s="2" t="s">
        <v>80</v>
      </c>
      <c r="AV383" s="2" t="s">
        <v>80</v>
      </c>
      <c r="AW383" s="2" t="s">
        <v>80</v>
      </c>
      <c r="AX383" s="2" t="s">
        <v>80</v>
      </c>
      <c r="AY383" s="2" t="s">
        <v>80</v>
      </c>
      <c r="AZ383" s="2" t="s">
        <v>80</v>
      </c>
      <c r="BA383" s="2" t="s">
        <v>80</v>
      </c>
      <c r="BB383" s="2" t="s">
        <v>80</v>
      </c>
      <c r="BC383" s="2" t="s">
        <v>80</v>
      </c>
      <c r="BD383" s="2" t="s">
        <v>80</v>
      </c>
      <c r="BE383" s="2" t="s">
        <v>80</v>
      </c>
      <c r="BF383" s="2" t="s">
        <v>80</v>
      </c>
      <c r="BG383" s="2" t="s">
        <v>80</v>
      </c>
      <c r="BH383" s="2" t="s">
        <v>80</v>
      </c>
      <c r="BI383" s="2" t="s">
        <v>80</v>
      </c>
      <c r="BJ383" s="2" t="s">
        <v>80</v>
      </c>
      <c r="BK383" s="2" t="s">
        <v>80</v>
      </c>
      <c r="BL383" s="2" t="s">
        <v>80</v>
      </c>
      <c r="BM383" s="2" t="s">
        <v>80</v>
      </c>
      <c r="BN383" s="2" t="s">
        <v>80</v>
      </c>
      <c r="BO383" s="2" t="s">
        <v>80</v>
      </c>
      <c r="BP383" s="2" t="s">
        <v>80</v>
      </c>
    </row>
    <row r="384" spans="1:68" x14ac:dyDescent="0.25">
      <c r="A384">
        <v>383</v>
      </c>
      <c r="B384" s="1">
        <v>43177.366863425923</v>
      </c>
      <c r="C384" s="2" t="s">
        <v>951</v>
      </c>
      <c r="D384" s="3">
        <v>0.49166666666666664</v>
      </c>
      <c r="E384" s="2" t="s">
        <v>69</v>
      </c>
      <c r="F384">
        <v>1</v>
      </c>
      <c r="G384">
        <v>2018</v>
      </c>
      <c r="H384">
        <v>3</v>
      </c>
      <c r="I384">
        <v>18</v>
      </c>
      <c r="J384">
        <v>0</v>
      </c>
      <c r="K384">
        <v>0</v>
      </c>
      <c r="L384">
        <v>7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 s="2" t="s">
        <v>958</v>
      </c>
      <c r="T384" s="2" t="s">
        <v>83</v>
      </c>
      <c r="U384" s="2" t="s">
        <v>480</v>
      </c>
      <c r="V384" s="2" t="s">
        <v>73</v>
      </c>
      <c r="W384">
        <v>1</v>
      </c>
      <c r="X384" s="2" t="s">
        <v>74</v>
      </c>
      <c r="Y384">
        <v>723</v>
      </c>
      <c r="Z384">
        <v>85</v>
      </c>
      <c r="AA384" s="2" t="s">
        <v>959</v>
      </c>
      <c r="AB384" s="2" t="s">
        <v>154</v>
      </c>
      <c r="AC384">
        <v>326001</v>
      </c>
      <c r="AD384" s="2" t="s">
        <v>77</v>
      </c>
      <c r="AE384">
        <v>808</v>
      </c>
      <c r="AF384" s="2" t="s">
        <v>481</v>
      </c>
      <c r="AG384" s="2" t="s">
        <v>482</v>
      </c>
      <c r="AH384">
        <v>13</v>
      </c>
      <c r="AI384">
        <v>9399</v>
      </c>
      <c r="AJ384">
        <v>62901</v>
      </c>
      <c r="AK384" s="2">
        <f>Kaggle_Books_Selling_Records[[#This Row],[Cost Price]]/100</f>
        <v>629.01</v>
      </c>
      <c r="AL384" s="2" t="s">
        <v>80</v>
      </c>
      <c r="AM384" s="2" t="s">
        <v>80</v>
      </c>
      <c r="AN384" s="2" t="s">
        <v>80</v>
      </c>
      <c r="AO384" s="2" t="s">
        <v>80</v>
      </c>
      <c r="AP384" s="2" t="s">
        <v>80</v>
      </c>
      <c r="AQ384" s="2" t="s">
        <v>80</v>
      </c>
      <c r="AR384" s="2" t="s">
        <v>80</v>
      </c>
      <c r="AS384" s="2" t="s">
        <v>80</v>
      </c>
      <c r="AT384" s="2" t="s">
        <v>80</v>
      </c>
      <c r="AU384" s="2" t="s">
        <v>80</v>
      </c>
      <c r="AV384" s="2" t="s">
        <v>80</v>
      </c>
      <c r="AW384" s="2" t="s">
        <v>80</v>
      </c>
      <c r="AX384" s="2" t="s">
        <v>80</v>
      </c>
      <c r="AY384" s="2" t="s">
        <v>80</v>
      </c>
      <c r="AZ384" s="2" t="s">
        <v>80</v>
      </c>
      <c r="BA384" s="2" t="s">
        <v>80</v>
      </c>
      <c r="BB384" s="2" t="s">
        <v>80</v>
      </c>
      <c r="BC384" s="2" t="s">
        <v>80</v>
      </c>
      <c r="BD384" s="2" t="s">
        <v>80</v>
      </c>
      <c r="BE384" s="2" t="s">
        <v>80</v>
      </c>
      <c r="BF384" s="2" t="s">
        <v>80</v>
      </c>
      <c r="BG384" s="2" t="s">
        <v>80</v>
      </c>
      <c r="BH384" s="2" t="s">
        <v>80</v>
      </c>
      <c r="BI384" s="2" t="s">
        <v>80</v>
      </c>
      <c r="BJ384" s="2" t="s">
        <v>80</v>
      </c>
      <c r="BK384" s="2" t="s">
        <v>80</v>
      </c>
      <c r="BL384" s="2" t="s">
        <v>80</v>
      </c>
      <c r="BM384" s="2" t="s">
        <v>80</v>
      </c>
      <c r="BN384" s="2" t="s">
        <v>80</v>
      </c>
      <c r="BO384" s="2" t="s">
        <v>80</v>
      </c>
      <c r="BP384" s="2" t="s">
        <v>80</v>
      </c>
    </row>
    <row r="385" spans="1:68" x14ac:dyDescent="0.25">
      <c r="A385">
        <v>384</v>
      </c>
      <c r="B385" s="1">
        <v>43177.439606481479</v>
      </c>
      <c r="C385" s="2" t="s">
        <v>951</v>
      </c>
      <c r="D385" s="3">
        <v>0.56458333333333333</v>
      </c>
      <c r="E385" s="2" t="s">
        <v>69</v>
      </c>
      <c r="F385">
        <v>1</v>
      </c>
      <c r="G385">
        <v>2018</v>
      </c>
      <c r="H385">
        <v>3</v>
      </c>
      <c r="I385">
        <v>18</v>
      </c>
      <c r="J385">
        <v>0</v>
      </c>
      <c r="K385">
        <v>0</v>
      </c>
      <c r="L385">
        <v>7</v>
      </c>
      <c r="M385">
        <v>1</v>
      </c>
      <c r="N385">
        <v>0</v>
      </c>
      <c r="O385">
        <v>1</v>
      </c>
      <c r="P385">
        <v>0</v>
      </c>
      <c r="Q385">
        <v>0</v>
      </c>
      <c r="R385">
        <v>0</v>
      </c>
      <c r="S385" s="2" t="s">
        <v>960</v>
      </c>
      <c r="T385" s="2" t="s">
        <v>83</v>
      </c>
      <c r="U385" s="2" t="s">
        <v>792</v>
      </c>
      <c r="V385" s="2" t="s">
        <v>73</v>
      </c>
      <c r="W385">
        <v>1</v>
      </c>
      <c r="X385" s="2" t="s">
        <v>74</v>
      </c>
      <c r="Y385">
        <v>840</v>
      </c>
      <c r="Z385">
        <v>85</v>
      </c>
      <c r="AA385" s="2" t="s">
        <v>145</v>
      </c>
      <c r="AB385" s="2" t="s">
        <v>118</v>
      </c>
      <c r="AC385">
        <v>751019</v>
      </c>
      <c r="AD385" s="2" t="s">
        <v>77</v>
      </c>
      <c r="AE385">
        <v>925</v>
      </c>
      <c r="AF385" s="2" t="s">
        <v>707</v>
      </c>
      <c r="AG385" s="2" t="s">
        <v>708</v>
      </c>
      <c r="AH385">
        <v>13</v>
      </c>
      <c r="AI385">
        <v>1092</v>
      </c>
      <c r="AJ385">
        <v>7308</v>
      </c>
      <c r="AK385" s="2">
        <f>Kaggle_Books_Selling_Records[[#This Row],[Cost Price]]/100</f>
        <v>73.08</v>
      </c>
      <c r="AL385" s="2" t="s">
        <v>80</v>
      </c>
      <c r="AM385" s="2" t="s">
        <v>80</v>
      </c>
      <c r="AN385" s="2" t="s">
        <v>80</v>
      </c>
      <c r="AO385" s="2" t="s">
        <v>80</v>
      </c>
      <c r="AP385" s="2" t="s">
        <v>80</v>
      </c>
      <c r="AQ385" s="2" t="s">
        <v>80</v>
      </c>
      <c r="AR385" s="2" t="s">
        <v>80</v>
      </c>
      <c r="AS385" s="2" t="s">
        <v>80</v>
      </c>
      <c r="AT385" s="2" t="s">
        <v>80</v>
      </c>
      <c r="AU385" s="2" t="s">
        <v>80</v>
      </c>
      <c r="AV385" s="2" t="s">
        <v>80</v>
      </c>
      <c r="AW385" s="2" t="s">
        <v>80</v>
      </c>
      <c r="AX385" s="2" t="s">
        <v>80</v>
      </c>
      <c r="AY385" s="2" t="s">
        <v>80</v>
      </c>
      <c r="AZ385" s="2" t="s">
        <v>80</v>
      </c>
      <c r="BA385" s="2" t="s">
        <v>80</v>
      </c>
      <c r="BB385" s="2" t="s">
        <v>80</v>
      </c>
      <c r="BC385" s="2" t="s">
        <v>80</v>
      </c>
      <c r="BD385" s="2" t="s">
        <v>80</v>
      </c>
      <c r="BE385" s="2" t="s">
        <v>80</v>
      </c>
      <c r="BF385" s="2" t="s">
        <v>80</v>
      </c>
      <c r="BG385" s="2" t="s">
        <v>80</v>
      </c>
      <c r="BH385" s="2" t="s">
        <v>80</v>
      </c>
      <c r="BI385" s="2" t="s">
        <v>80</v>
      </c>
      <c r="BJ385" s="2" t="s">
        <v>80</v>
      </c>
      <c r="BK385" s="2" t="s">
        <v>80</v>
      </c>
      <c r="BL385" s="2" t="s">
        <v>80</v>
      </c>
      <c r="BM385" s="2" t="s">
        <v>80</v>
      </c>
      <c r="BN385" s="2" t="s">
        <v>80</v>
      </c>
      <c r="BO385" s="2" t="s">
        <v>80</v>
      </c>
      <c r="BP385" s="2" t="s">
        <v>80</v>
      </c>
    </row>
    <row r="386" spans="1:68" x14ac:dyDescent="0.25">
      <c r="A386">
        <v>385</v>
      </c>
      <c r="B386" s="1">
        <v>43177.485532407409</v>
      </c>
      <c r="C386" s="2" t="s">
        <v>951</v>
      </c>
      <c r="D386" s="3">
        <v>0.61041666666666672</v>
      </c>
      <c r="E386" s="2" t="s">
        <v>69</v>
      </c>
      <c r="F386">
        <v>1</v>
      </c>
      <c r="G386">
        <v>2018</v>
      </c>
      <c r="H386">
        <v>3</v>
      </c>
      <c r="I386">
        <v>18</v>
      </c>
      <c r="J386">
        <v>0</v>
      </c>
      <c r="K386">
        <v>0</v>
      </c>
      <c r="L386">
        <v>7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1</v>
      </c>
      <c r="S386" s="2" t="s">
        <v>961</v>
      </c>
      <c r="T386" s="2" t="s">
        <v>71</v>
      </c>
      <c r="U386" s="2" t="s">
        <v>792</v>
      </c>
      <c r="V386" s="2" t="s">
        <v>73</v>
      </c>
      <c r="W386">
        <v>1</v>
      </c>
      <c r="X386" s="2" t="s">
        <v>74</v>
      </c>
      <c r="Y386">
        <v>840</v>
      </c>
      <c r="Z386">
        <v>85</v>
      </c>
      <c r="AA386" s="2" t="s">
        <v>755</v>
      </c>
      <c r="AB386" s="2" t="s">
        <v>151</v>
      </c>
      <c r="AC386">
        <v>413531</v>
      </c>
      <c r="AD386" s="2" t="s">
        <v>77</v>
      </c>
      <c r="AE386">
        <v>925</v>
      </c>
      <c r="AF386" s="2" t="s">
        <v>707</v>
      </c>
      <c r="AG386" s="2" t="s">
        <v>708</v>
      </c>
      <c r="AH386">
        <v>13</v>
      </c>
      <c r="AI386">
        <v>1092</v>
      </c>
      <c r="AJ386">
        <v>7308</v>
      </c>
      <c r="AK386" s="2">
        <f>Kaggle_Books_Selling_Records[[#This Row],[Cost Price]]/100</f>
        <v>73.08</v>
      </c>
      <c r="AL386" s="2" t="s">
        <v>80</v>
      </c>
      <c r="AM386" s="2" t="s">
        <v>80</v>
      </c>
      <c r="AN386" s="2" t="s">
        <v>80</v>
      </c>
      <c r="AO386" s="2" t="s">
        <v>80</v>
      </c>
      <c r="AP386" s="2" t="s">
        <v>80</v>
      </c>
      <c r="AQ386" s="2" t="s">
        <v>80</v>
      </c>
      <c r="AR386" s="2" t="s">
        <v>80</v>
      </c>
      <c r="AS386" s="2" t="s">
        <v>80</v>
      </c>
      <c r="AT386" s="2" t="s">
        <v>80</v>
      </c>
      <c r="AU386" s="2" t="s">
        <v>80</v>
      </c>
      <c r="AV386" s="2" t="s">
        <v>80</v>
      </c>
      <c r="AW386" s="2" t="s">
        <v>80</v>
      </c>
      <c r="AX386" s="2" t="s">
        <v>80</v>
      </c>
      <c r="AY386" s="2" t="s">
        <v>80</v>
      </c>
      <c r="AZ386" s="2" t="s">
        <v>80</v>
      </c>
      <c r="BA386" s="2" t="s">
        <v>80</v>
      </c>
      <c r="BB386" s="2" t="s">
        <v>80</v>
      </c>
      <c r="BC386" s="2" t="s">
        <v>80</v>
      </c>
      <c r="BD386" s="2" t="s">
        <v>80</v>
      </c>
      <c r="BE386" s="2" t="s">
        <v>80</v>
      </c>
      <c r="BF386" s="2" t="s">
        <v>80</v>
      </c>
      <c r="BG386" s="2" t="s">
        <v>80</v>
      </c>
      <c r="BH386" s="2" t="s">
        <v>80</v>
      </c>
      <c r="BI386" s="2" t="s">
        <v>80</v>
      </c>
      <c r="BJ386" s="2" t="s">
        <v>80</v>
      </c>
      <c r="BK386" s="2" t="s">
        <v>80</v>
      </c>
      <c r="BL386" s="2" t="s">
        <v>80</v>
      </c>
      <c r="BM386" s="2" t="s">
        <v>80</v>
      </c>
      <c r="BN386" s="2" t="s">
        <v>80</v>
      </c>
      <c r="BO386" s="2" t="s">
        <v>80</v>
      </c>
      <c r="BP386" s="2" t="s">
        <v>80</v>
      </c>
    </row>
    <row r="387" spans="1:68" x14ac:dyDescent="0.25">
      <c r="A387">
        <v>386</v>
      </c>
      <c r="B387" s="1">
        <v>43178.046423611115</v>
      </c>
      <c r="C387" s="2" t="s">
        <v>962</v>
      </c>
      <c r="D387" s="3">
        <v>0.17083333333333334</v>
      </c>
      <c r="E387" s="2" t="s">
        <v>69</v>
      </c>
      <c r="F387">
        <v>1</v>
      </c>
      <c r="G387">
        <v>2018</v>
      </c>
      <c r="H387">
        <v>3</v>
      </c>
      <c r="I387">
        <v>19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 s="2" t="s">
        <v>963</v>
      </c>
      <c r="T387" s="2" t="s">
        <v>71</v>
      </c>
      <c r="U387" s="2" t="s">
        <v>955</v>
      </c>
      <c r="V387" s="2" t="s">
        <v>73</v>
      </c>
      <c r="W387">
        <v>1</v>
      </c>
      <c r="X387" s="2" t="s">
        <v>74</v>
      </c>
      <c r="Y387">
        <v>555</v>
      </c>
      <c r="Z387">
        <v>85</v>
      </c>
      <c r="AA387" s="2" t="s">
        <v>145</v>
      </c>
      <c r="AB387" s="2" t="s">
        <v>118</v>
      </c>
      <c r="AC387">
        <v>751003</v>
      </c>
      <c r="AD387" s="2" t="s">
        <v>77</v>
      </c>
      <c r="AE387">
        <v>640</v>
      </c>
      <c r="AF387" s="2" t="s">
        <v>956</v>
      </c>
      <c r="AG387" s="2" t="s">
        <v>957</v>
      </c>
      <c r="AH387">
        <v>13</v>
      </c>
      <c r="AI387">
        <v>7215</v>
      </c>
      <c r="AJ387">
        <v>48285</v>
      </c>
      <c r="AK387" s="2">
        <f>Kaggle_Books_Selling_Records[[#This Row],[Cost Price]]/100</f>
        <v>482.85</v>
      </c>
      <c r="AL387" s="2" t="s">
        <v>80</v>
      </c>
      <c r="AM387" s="2" t="s">
        <v>80</v>
      </c>
      <c r="AN387" s="2" t="s">
        <v>80</v>
      </c>
      <c r="AO387" s="2" t="s">
        <v>80</v>
      </c>
      <c r="AP387" s="2" t="s">
        <v>80</v>
      </c>
      <c r="AQ387" s="2" t="s">
        <v>80</v>
      </c>
      <c r="AR387" s="2" t="s">
        <v>80</v>
      </c>
      <c r="AS387" s="2" t="s">
        <v>80</v>
      </c>
      <c r="AT387" s="2" t="s">
        <v>80</v>
      </c>
      <c r="AU387" s="2" t="s">
        <v>80</v>
      </c>
      <c r="AV387" s="2" t="s">
        <v>80</v>
      </c>
      <c r="AW387" s="2" t="s">
        <v>80</v>
      </c>
      <c r="AX387" s="2" t="s">
        <v>80</v>
      </c>
      <c r="AY387" s="2" t="s">
        <v>80</v>
      </c>
      <c r="AZ387" s="2" t="s">
        <v>80</v>
      </c>
      <c r="BA387" s="2" t="s">
        <v>80</v>
      </c>
      <c r="BB387" s="2" t="s">
        <v>80</v>
      </c>
      <c r="BC387" s="2" t="s">
        <v>80</v>
      </c>
      <c r="BD387" s="2" t="s">
        <v>80</v>
      </c>
      <c r="BE387" s="2" t="s">
        <v>80</v>
      </c>
      <c r="BF387" s="2" t="s">
        <v>80</v>
      </c>
      <c r="BG387" s="2" t="s">
        <v>80</v>
      </c>
      <c r="BH387" s="2" t="s">
        <v>80</v>
      </c>
      <c r="BI387" s="2" t="s">
        <v>80</v>
      </c>
      <c r="BJ387" s="2" t="s">
        <v>80</v>
      </c>
      <c r="BK387" s="2" t="s">
        <v>80</v>
      </c>
      <c r="BL387" s="2" t="s">
        <v>80</v>
      </c>
      <c r="BM387" s="2" t="s">
        <v>80</v>
      </c>
      <c r="BN387" s="2" t="s">
        <v>80</v>
      </c>
      <c r="BO387" s="2" t="s">
        <v>80</v>
      </c>
      <c r="BP387" s="2" t="s">
        <v>80</v>
      </c>
    </row>
    <row r="388" spans="1:68" x14ac:dyDescent="0.25">
      <c r="A388">
        <v>387</v>
      </c>
      <c r="B388" s="1">
        <v>43178.11645833333</v>
      </c>
      <c r="C388" s="2" t="s">
        <v>962</v>
      </c>
      <c r="D388" s="3">
        <v>0.24097222222222223</v>
      </c>
      <c r="E388" s="2" t="s">
        <v>69</v>
      </c>
      <c r="F388">
        <v>1</v>
      </c>
      <c r="G388">
        <v>2018</v>
      </c>
      <c r="H388">
        <v>3</v>
      </c>
      <c r="I388">
        <v>19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 s="2" t="s">
        <v>964</v>
      </c>
      <c r="T388" s="2" t="s">
        <v>83</v>
      </c>
      <c r="U388" s="2" t="s">
        <v>792</v>
      </c>
      <c r="V388" s="2" t="s">
        <v>73</v>
      </c>
      <c r="W388">
        <v>1</v>
      </c>
      <c r="X388" s="2" t="s">
        <v>74</v>
      </c>
      <c r="Y388">
        <v>840</v>
      </c>
      <c r="Z388">
        <v>85</v>
      </c>
      <c r="AA388" s="2" t="s">
        <v>798</v>
      </c>
      <c r="AB388" s="2" t="s">
        <v>312</v>
      </c>
      <c r="AC388">
        <v>700136</v>
      </c>
      <c r="AD388" s="2" t="s">
        <v>77</v>
      </c>
      <c r="AE388">
        <v>925</v>
      </c>
      <c r="AF388" s="2" t="s">
        <v>707</v>
      </c>
      <c r="AG388" s="2" t="s">
        <v>708</v>
      </c>
      <c r="AH388">
        <v>13</v>
      </c>
      <c r="AI388">
        <v>1092</v>
      </c>
      <c r="AJ388">
        <v>7308</v>
      </c>
      <c r="AK388" s="2">
        <f>Kaggle_Books_Selling_Records[[#This Row],[Cost Price]]/100</f>
        <v>73.08</v>
      </c>
      <c r="AL388" s="2" t="s">
        <v>80</v>
      </c>
      <c r="AM388" s="2" t="s">
        <v>80</v>
      </c>
      <c r="AN388" s="2" t="s">
        <v>80</v>
      </c>
      <c r="AO388" s="2" t="s">
        <v>80</v>
      </c>
      <c r="AP388" s="2" t="s">
        <v>80</v>
      </c>
      <c r="AQ388" s="2" t="s">
        <v>80</v>
      </c>
      <c r="AR388" s="2" t="s">
        <v>80</v>
      </c>
      <c r="AS388" s="2" t="s">
        <v>80</v>
      </c>
      <c r="AT388" s="2" t="s">
        <v>80</v>
      </c>
      <c r="AU388" s="2" t="s">
        <v>80</v>
      </c>
      <c r="AV388" s="2" t="s">
        <v>80</v>
      </c>
      <c r="AW388" s="2" t="s">
        <v>80</v>
      </c>
      <c r="AX388" s="2" t="s">
        <v>80</v>
      </c>
      <c r="AY388" s="2" t="s">
        <v>80</v>
      </c>
      <c r="AZ388" s="2" t="s">
        <v>80</v>
      </c>
      <c r="BA388" s="2" t="s">
        <v>80</v>
      </c>
      <c r="BB388" s="2" t="s">
        <v>80</v>
      </c>
      <c r="BC388" s="2" t="s">
        <v>80</v>
      </c>
      <c r="BD388" s="2" t="s">
        <v>80</v>
      </c>
      <c r="BE388" s="2" t="s">
        <v>80</v>
      </c>
      <c r="BF388" s="2" t="s">
        <v>80</v>
      </c>
      <c r="BG388" s="2" t="s">
        <v>80</v>
      </c>
      <c r="BH388" s="2" t="s">
        <v>80</v>
      </c>
      <c r="BI388" s="2" t="s">
        <v>80</v>
      </c>
      <c r="BJ388" s="2" t="s">
        <v>80</v>
      </c>
      <c r="BK388" s="2" t="s">
        <v>80</v>
      </c>
      <c r="BL388" s="2" t="s">
        <v>80</v>
      </c>
      <c r="BM388" s="2" t="s">
        <v>80</v>
      </c>
      <c r="BN388" s="2" t="s">
        <v>80</v>
      </c>
      <c r="BO388" s="2" t="s">
        <v>80</v>
      </c>
      <c r="BP388" s="2" t="s">
        <v>80</v>
      </c>
    </row>
    <row r="389" spans="1:68" x14ac:dyDescent="0.25">
      <c r="A389">
        <v>388</v>
      </c>
      <c r="B389" s="1">
        <v>43178.20789351852</v>
      </c>
      <c r="C389" s="2" t="s">
        <v>962</v>
      </c>
      <c r="D389" s="3">
        <v>0.33263888888888887</v>
      </c>
      <c r="E389" s="2" t="s">
        <v>69</v>
      </c>
      <c r="F389">
        <v>1</v>
      </c>
      <c r="G389">
        <v>2018</v>
      </c>
      <c r="H389">
        <v>3</v>
      </c>
      <c r="I389">
        <v>19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 s="2" t="s">
        <v>965</v>
      </c>
      <c r="T389" s="2" t="s">
        <v>71</v>
      </c>
      <c r="U389" s="2" t="s">
        <v>792</v>
      </c>
      <c r="V389" s="2" t="s">
        <v>73</v>
      </c>
      <c r="W389">
        <v>2</v>
      </c>
      <c r="X389" s="2" t="s">
        <v>74</v>
      </c>
      <c r="Y389">
        <v>1680</v>
      </c>
      <c r="Z389">
        <v>170</v>
      </c>
      <c r="AA389" s="2" t="s">
        <v>729</v>
      </c>
      <c r="AB389" s="2" t="s">
        <v>546</v>
      </c>
      <c r="AC389">
        <v>793002</v>
      </c>
      <c r="AD389" s="2" t="s">
        <v>77</v>
      </c>
      <c r="AE389">
        <v>1850</v>
      </c>
      <c r="AF389" s="2" t="s">
        <v>707</v>
      </c>
      <c r="AG389" s="2" t="s">
        <v>708</v>
      </c>
      <c r="AH389">
        <v>13</v>
      </c>
      <c r="AI389">
        <v>2184</v>
      </c>
      <c r="AJ389">
        <v>14616</v>
      </c>
      <c r="AK389" s="2">
        <f>Kaggle_Books_Selling_Records[[#This Row],[Cost Price]]/100</f>
        <v>146.16</v>
      </c>
      <c r="AL389" s="2" t="s">
        <v>80</v>
      </c>
      <c r="AM389" s="2" t="s">
        <v>80</v>
      </c>
      <c r="AN389" s="2" t="s">
        <v>80</v>
      </c>
      <c r="AO389" s="2" t="s">
        <v>80</v>
      </c>
      <c r="AP389" s="2" t="s">
        <v>80</v>
      </c>
      <c r="AQ389" s="2" t="s">
        <v>80</v>
      </c>
      <c r="AR389" s="2" t="s">
        <v>80</v>
      </c>
      <c r="AS389" s="2" t="s">
        <v>80</v>
      </c>
      <c r="AT389" s="2" t="s">
        <v>80</v>
      </c>
      <c r="AU389" s="2" t="s">
        <v>80</v>
      </c>
      <c r="AV389" s="2" t="s">
        <v>80</v>
      </c>
      <c r="AW389" s="2" t="s">
        <v>80</v>
      </c>
      <c r="AX389" s="2" t="s">
        <v>80</v>
      </c>
      <c r="AY389" s="2" t="s">
        <v>80</v>
      </c>
      <c r="AZ389" s="2" t="s">
        <v>80</v>
      </c>
      <c r="BA389" s="2" t="s">
        <v>80</v>
      </c>
      <c r="BB389" s="2" t="s">
        <v>80</v>
      </c>
      <c r="BC389" s="2" t="s">
        <v>80</v>
      </c>
      <c r="BD389" s="2" t="s">
        <v>80</v>
      </c>
      <c r="BE389" s="2" t="s">
        <v>80</v>
      </c>
      <c r="BF389" s="2" t="s">
        <v>80</v>
      </c>
      <c r="BG389" s="2" t="s">
        <v>80</v>
      </c>
      <c r="BH389" s="2" t="s">
        <v>80</v>
      </c>
      <c r="BI389" s="2" t="s">
        <v>80</v>
      </c>
      <c r="BJ389" s="2" t="s">
        <v>80</v>
      </c>
      <c r="BK389" s="2" t="s">
        <v>80</v>
      </c>
      <c r="BL389" s="2" t="s">
        <v>80</v>
      </c>
      <c r="BM389" s="2" t="s">
        <v>80</v>
      </c>
      <c r="BN389" s="2" t="s">
        <v>80</v>
      </c>
      <c r="BO389" s="2" t="s">
        <v>80</v>
      </c>
      <c r="BP389" s="2" t="s">
        <v>80</v>
      </c>
    </row>
    <row r="390" spans="1:68" x14ac:dyDescent="0.25">
      <c r="A390">
        <v>389</v>
      </c>
      <c r="B390" s="1">
        <v>43178.225729166668</v>
      </c>
      <c r="C390" s="2" t="s">
        <v>962</v>
      </c>
      <c r="D390" s="3">
        <v>0.35069444444444442</v>
      </c>
      <c r="E390" s="2" t="s">
        <v>69</v>
      </c>
      <c r="F390">
        <v>1</v>
      </c>
      <c r="G390">
        <v>2018</v>
      </c>
      <c r="H390">
        <v>3</v>
      </c>
      <c r="I390">
        <v>19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 s="2" t="s">
        <v>966</v>
      </c>
      <c r="T390" s="2" t="s">
        <v>71</v>
      </c>
      <c r="U390" s="2" t="s">
        <v>955</v>
      </c>
      <c r="V390" s="2" t="s">
        <v>73</v>
      </c>
      <c r="W390">
        <v>1</v>
      </c>
      <c r="X390" s="2" t="s">
        <v>74</v>
      </c>
      <c r="Y390">
        <v>555</v>
      </c>
      <c r="Z390">
        <v>85</v>
      </c>
      <c r="AA390" s="2" t="s">
        <v>180</v>
      </c>
      <c r="AB390" s="2" t="s">
        <v>181</v>
      </c>
      <c r="AC390">
        <v>110039</v>
      </c>
      <c r="AD390" s="2" t="s">
        <v>77</v>
      </c>
      <c r="AE390">
        <v>640</v>
      </c>
      <c r="AF390" s="2" t="s">
        <v>956</v>
      </c>
      <c r="AG390" s="2" t="s">
        <v>957</v>
      </c>
      <c r="AH390">
        <v>13</v>
      </c>
      <c r="AI390">
        <v>7215</v>
      </c>
      <c r="AJ390">
        <v>48285</v>
      </c>
      <c r="AK390" s="2">
        <f>Kaggle_Books_Selling_Records[[#This Row],[Cost Price]]/100</f>
        <v>482.85</v>
      </c>
      <c r="AL390" s="2" t="s">
        <v>80</v>
      </c>
      <c r="AM390" s="2" t="s">
        <v>80</v>
      </c>
      <c r="AN390" s="2" t="s">
        <v>80</v>
      </c>
      <c r="AO390" s="2" t="s">
        <v>80</v>
      </c>
      <c r="AP390" s="2" t="s">
        <v>80</v>
      </c>
      <c r="AQ390" s="2" t="s">
        <v>80</v>
      </c>
      <c r="AR390" s="2" t="s">
        <v>80</v>
      </c>
      <c r="AS390" s="2" t="s">
        <v>80</v>
      </c>
      <c r="AT390" s="2" t="s">
        <v>80</v>
      </c>
      <c r="AU390" s="2" t="s">
        <v>80</v>
      </c>
      <c r="AV390" s="2" t="s">
        <v>80</v>
      </c>
      <c r="AW390" s="2" t="s">
        <v>80</v>
      </c>
      <c r="AX390" s="2" t="s">
        <v>80</v>
      </c>
      <c r="AY390" s="2" t="s">
        <v>80</v>
      </c>
      <c r="AZ390" s="2" t="s">
        <v>80</v>
      </c>
      <c r="BA390" s="2" t="s">
        <v>80</v>
      </c>
      <c r="BB390" s="2" t="s">
        <v>80</v>
      </c>
      <c r="BC390" s="2" t="s">
        <v>80</v>
      </c>
      <c r="BD390" s="2" t="s">
        <v>80</v>
      </c>
      <c r="BE390" s="2" t="s">
        <v>80</v>
      </c>
      <c r="BF390" s="2" t="s">
        <v>80</v>
      </c>
      <c r="BG390" s="2" t="s">
        <v>80</v>
      </c>
      <c r="BH390" s="2" t="s">
        <v>80</v>
      </c>
      <c r="BI390" s="2" t="s">
        <v>80</v>
      </c>
      <c r="BJ390" s="2" t="s">
        <v>80</v>
      </c>
      <c r="BK390" s="2" t="s">
        <v>80</v>
      </c>
      <c r="BL390" s="2" t="s">
        <v>80</v>
      </c>
      <c r="BM390" s="2" t="s">
        <v>80</v>
      </c>
      <c r="BN390" s="2" t="s">
        <v>80</v>
      </c>
      <c r="BO390" s="2" t="s">
        <v>80</v>
      </c>
      <c r="BP390" s="2" t="s">
        <v>80</v>
      </c>
    </row>
    <row r="391" spans="1:68" x14ac:dyDescent="0.25">
      <c r="A391">
        <v>390</v>
      </c>
      <c r="B391" s="1">
        <v>43178.231805555559</v>
      </c>
      <c r="C391" s="2" t="s">
        <v>962</v>
      </c>
      <c r="D391" s="3">
        <v>0.35625000000000001</v>
      </c>
      <c r="E391" s="2" t="s">
        <v>69</v>
      </c>
      <c r="F391">
        <v>1</v>
      </c>
      <c r="G391">
        <v>2018</v>
      </c>
      <c r="H391">
        <v>3</v>
      </c>
      <c r="I391">
        <v>19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 s="2" t="s">
        <v>967</v>
      </c>
      <c r="T391" s="2" t="s">
        <v>83</v>
      </c>
      <c r="U391" s="2" t="s">
        <v>792</v>
      </c>
      <c r="V391" s="2" t="s">
        <v>73</v>
      </c>
      <c r="W391">
        <v>1</v>
      </c>
      <c r="X391" s="2" t="s">
        <v>74</v>
      </c>
      <c r="Y391">
        <v>840</v>
      </c>
      <c r="Z391">
        <v>85</v>
      </c>
      <c r="AA391" s="2" t="s">
        <v>163</v>
      </c>
      <c r="AB391" s="2" t="s">
        <v>151</v>
      </c>
      <c r="AC391">
        <v>440014</v>
      </c>
      <c r="AD391" s="2" t="s">
        <v>77</v>
      </c>
      <c r="AE391">
        <v>925</v>
      </c>
      <c r="AF391" s="2" t="s">
        <v>707</v>
      </c>
      <c r="AG391" s="2" t="s">
        <v>708</v>
      </c>
      <c r="AH391">
        <v>13</v>
      </c>
      <c r="AI391">
        <v>1092</v>
      </c>
      <c r="AJ391">
        <v>7308</v>
      </c>
      <c r="AK391" s="2">
        <f>Kaggle_Books_Selling_Records[[#This Row],[Cost Price]]/100</f>
        <v>73.08</v>
      </c>
      <c r="AL391" s="2" t="s">
        <v>80</v>
      </c>
      <c r="AM391" s="2" t="s">
        <v>80</v>
      </c>
      <c r="AN391" s="2" t="s">
        <v>80</v>
      </c>
      <c r="AO391" s="2" t="s">
        <v>80</v>
      </c>
      <c r="AP391" s="2" t="s">
        <v>80</v>
      </c>
      <c r="AQ391" s="2" t="s">
        <v>80</v>
      </c>
      <c r="AR391" s="2" t="s">
        <v>80</v>
      </c>
      <c r="AS391" s="2" t="s">
        <v>80</v>
      </c>
      <c r="AT391" s="2" t="s">
        <v>80</v>
      </c>
      <c r="AU391" s="2" t="s">
        <v>80</v>
      </c>
      <c r="AV391" s="2" t="s">
        <v>80</v>
      </c>
      <c r="AW391" s="2" t="s">
        <v>80</v>
      </c>
      <c r="AX391" s="2" t="s">
        <v>80</v>
      </c>
      <c r="AY391" s="2" t="s">
        <v>80</v>
      </c>
      <c r="AZ391" s="2" t="s">
        <v>80</v>
      </c>
      <c r="BA391" s="2" t="s">
        <v>80</v>
      </c>
      <c r="BB391" s="2" t="s">
        <v>80</v>
      </c>
      <c r="BC391" s="2" t="s">
        <v>80</v>
      </c>
      <c r="BD391" s="2" t="s">
        <v>80</v>
      </c>
      <c r="BE391" s="2" t="s">
        <v>80</v>
      </c>
      <c r="BF391" s="2" t="s">
        <v>80</v>
      </c>
      <c r="BG391" s="2" t="s">
        <v>80</v>
      </c>
      <c r="BH391" s="2" t="s">
        <v>80</v>
      </c>
      <c r="BI391" s="2" t="s">
        <v>80</v>
      </c>
      <c r="BJ391" s="2" t="s">
        <v>80</v>
      </c>
      <c r="BK391" s="2" t="s">
        <v>80</v>
      </c>
      <c r="BL391" s="2" t="s">
        <v>80</v>
      </c>
      <c r="BM391" s="2" t="s">
        <v>80</v>
      </c>
      <c r="BN391" s="2" t="s">
        <v>80</v>
      </c>
      <c r="BO391" s="2" t="s">
        <v>80</v>
      </c>
      <c r="BP391" s="2" t="s">
        <v>80</v>
      </c>
    </row>
    <row r="392" spans="1:68" x14ac:dyDescent="0.25">
      <c r="A392">
        <v>391</v>
      </c>
      <c r="B392" s="1">
        <v>43178.241851851853</v>
      </c>
      <c r="C392" s="2" t="s">
        <v>962</v>
      </c>
      <c r="D392" s="3">
        <v>0.36666666666666664</v>
      </c>
      <c r="E392" s="2" t="s">
        <v>69</v>
      </c>
      <c r="F392">
        <v>1</v>
      </c>
      <c r="G392">
        <v>2018</v>
      </c>
      <c r="H392">
        <v>3</v>
      </c>
      <c r="I392">
        <v>19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 s="2" t="s">
        <v>968</v>
      </c>
      <c r="T392" s="2" t="s">
        <v>71</v>
      </c>
      <c r="U392" s="2" t="s">
        <v>955</v>
      </c>
      <c r="V392" s="2" t="s">
        <v>73</v>
      </c>
      <c r="W392">
        <v>1</v>
      </c>
      <c r="X392" s="2" t="s">
        <v>74</v>
      </c>
      <c r="Y392">
        <v>555</v>
      </c>
      <c r="Z392">
        <v>85</v>
      </c>
      <c r="AA392" s="2" t="s">
        <v>180</v>
      </c>
      <c r="AB392" s="2" t="s">
        <v>181</v>
      </c>
      <c r="AC392">
        <v>110074</v>
      </c>
      <c r="AD392" s="2" t="s">
        <v>77</v>
      </c>
      <c r="AE392">
        <v>640</v>
      </c>
      <c r="AF392" s="2" t="s">
        <v>956</v>
      </c>
      <c r="AG392" s="2" t="s">
        <v>957</v>
      </c>
      <c r="AH392">
        <v>13</v>
      </c>
      <c r="AI392">
        <v>7215</v>
      </c>
      <c r="AJ392">
        <v>48285</v>
      </c>
      <c r="AK392" s="2">
        <f>Kaggle_Books_Selling_Records[[#This Row],[Cost Price]]/100</f>
        <v>482.85</v>
      </c>
      <c r="AL392" s="2" t="s">
        <v>80</v>
      </c>
      <c r="AM392" s="2" t="s">
        <v>80</v>
      </c>
      <c r="AN392" s="2" t="s">
        <v>80</v>
      </c>
      <c r="AO392" s="2" t="s">
        <v>80</v>
      </c>
      <c r="AP392" s="2" t="s">
        <v>80</v>
      </c>
      <c r="AQ392" s="2" t="s">
        <v>80</v>
      </c>
      <c r="AR392" s="2" t="s">
        <v>80</v>
      </c>
      <c r="AS392" s="2" t="s">
        <v>80</v>
      </c>
      <c r="AT392" s="2" t="s">
        <v>80</v>
      </c>
      <c r="AU392" s="2" t="s">
        <v>80</v>
      </c>
      <c r="AV392" s="2" t="s">
        <v>80</v>
      </c>
      <c r="AW392" s="2" t="s">
        <v>80</v>
      </c>
      <c r="AX392" s="2" t="s">
        <v>80</v>
      </c>
      <c r="AY392" s="2" t="s">
        <v>80</v>
      </c>
      <c r="AZ392" s="2" t="s">
        <v>80</v>
      </c>
      <c r="BA392" s="2" t="s">
        <v>80</v>
      </c>
      <c r="BB392" s="2" t="s">
        <v>80</v>
      </c>
      <c r="BC392" s="2" t="s">
        <v>80</v>
      </c>
      <c r="BD392" s="2" t="s">
        <v>80</v>
      </c>
      <c r="BE392" s="2" t="s">
        <v>80</v>
      </c>
      <c r="BF392" s="2" t="s">
        <v>80</v>
      </c>
      <c r="BG392" s="2" t="s">
        <v>80</v>
      </c>
      <c r="BH392" s="2" t="s">
        <v>80</v>
      </c>
      <c r="BI392" s="2" t="s">
        <v>80</v>
      </c>
      <c r="BJ392" s="2" t="s">
        <v>80</v>
      </c>
      <c r="BK392" s="2" t="s">
        <v>80</v>
      </c>
      <c r="BL392" s="2" t="s">
        <v>80</v>
      </c>
      <c r="BM392" s="2" t="s">
        <v>80</v>
      </c>
      <c r="BN392" s="2" t="s">
        <v>80</v>
      </c>
      <c r="BO392" s="2" t="s">
        <v>80</v>
      </c>
      <c r="BP392" s="2" t="s">
        <v>80</v>
      </c>
    </row>
    <row r="393" spans="1:68" x14ac:dyDescent="0.25">
      <c r="A393">
        <v>392</v>
      </c>
      <c r="B393" s="1">
        <v>43178.254224537035</v>
      </c>
      <c r="C393" s="2" t="s">
        <v>962</v>
      </c>
      <c r="D393" s="3">
        <v>0.37916666666666665</v>
      </c>
      <c r="E393" s="2" t="s">
        <v>69</v>
      </c>
      <c r="F393">
        <v>1</v>
      </c>
      <c r="G393">
        <v>2018</v>
      </c>
      <c r="H393">
        <v>3</v>
      </c>
      <c r="I393">
        <v>19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1</v>
      </c>
      <c r="S393" s="2" t="s">
        <v>969</v>
      </c>
      <c r="T393" s="2" t="s">
        <v>71</v>
      </c>
      <c r="U393" s="2" t="s">
        <v>685</v>
      </c>
      <c r="V393" s="2" t="s">
        <v>73</v>
      </c>
      <c r="W393">
        <v>1</v>
      </c>
      <c r="X393" s="2" t="s">
        <v>74</v>
      </c>
      <c r="Y393">
        <v>509</v>
      </c>
      <c r="Z393">
        <v>85</v>
      </c>
      <c r="AA393" s="2" t="s">
        <v>970</v>
      </c>
      <c r="AB393" s="2" t="s">
        <v>118</v>
      </c>
      <c r="AC393">
        <v>755020</v>
      </c>
      <c r="AD393" s="2" t="s">
        <v>77</v>
      </c>
      <c r="AE393">
        <v>594</v>
      </c>
      <c r="AF393" s="2" t="s">
        <v>687</v>
      </c>
      <c r="AG393" s="2" t="s">
        <v>688</v>
      </c>
      <c r="AH393">
        <v>13</v>
      </c>
      <c r="AI393">
        <v>6617</v>
      </c>
      <c r="AJ393">
        <v>44283</v>
      </c>
      <c r="AK393" s="2">
        <f>Kaggle_Books_Selling_Records[[#This Row],[Cost Price]]/100</f>
        <v>442.83</v>
      </c>
      <c r="AL393" s="2" t="s">
        <v>80</v>
      </c>
      <c r="AM393" s="2" t="s">
        <v>80</v>
      </c>
      <c r="AN393" s="2" t="s">
        <v>80</v>
      </c>
      <c r="AO393" s="2" t="s">
        <v>80</v>
      </c>
      <c r="AP393" s="2" t="s">
        <v>80</v>
      </c>
      <c r="AQ393" s="2" t="s">
        <v>80</v>
      </c>
      <c r="AR393" s="2" t="s">
        <v>80</v>
      </c>
      <c r="AS393" s="2" t="s">
        <v>80</v>
      </c>
      <c r="AT393" s="2" t="s">
        <v>80</v>
      </c>
      <c r="AU393" s="2" t="s">
        <v>80</v>
      </c>
      <c r="AV393" s="2" t="s">
        <v>80</v>
      </c>
      <c r="AW393" s="2" t="s">
        <v>80</v>
      </c>
      <c r="AX393" s="2" t="s">
        <v>80</v>
      </c>
      <c r="AY393" s="2" t="s">
        <v>80</v>
      </c>
      <c r="AZ393" s="2" t="s">
        <v>80</v>
      </c>
      <c r="BA393" s="2" t="s">
        <v>80</v>
      </c>
      <c r="BB393" s="2" t="s">
        <v>80</v>
      </c>
      <c r="BC393" s="2" t="s">
        <v>80</v>
      </c>
      <c r="BD393" s="2" t="s">
        <v>80</v>
      </c>
      <c r="BE393" s="2" t="s">
        <v>80</v>
      </c>
      <c r="BF393" s="2" t="s">
        <v>80</v>
      </c>
      <c r="BG393" s="2" t="s">
        <v>80</v>
      </c>
      <c r="BH393" s="2" t="s">
        <v>80</v>
      </c>
      <c r="BI393" s="2" t="s">
        <v>80</v>
      </c>
      <c r="BJ393" s="2" t="s">
        <v>80</v>
      </c>
      <c r="BK393" s="2" t="s">
        <v>80</v>
      </c>
      <c r="BL393" s="2" t="s">
        <v>80</v>
      </c>
      <c r="BM393" s="2" t="s">
        <v>80</v>
      </c>
      <c r="BN393" s="2" t="s">
        <v>80</v>
      </c>
      <c r="BO393" s="2" t="s">
        <v>80</v>
      </c>
      <c r="BP393" s="2" t="s">
        <v>80</v>
      </c>
    </row>
    <row r="394" spans="1:68" x14ac:dyDescent="0.25">
      <c r="A394">
        <v>393</v>
      </c>
      <c r="B394" s="1">
        <v>43178.39640046296</v>
      </c>
      <c r="C394" s="2" t="s">
        <v>962</v>
      </c>
      <c r="D394" s="3">
        <v>0.52083333333333337</v>
      </c>
      <c r="E394" s="2" t="s">
        <v>69</v>
      </c>
      <c r="F394">
        <v>1</v>
      </c>
      <c r="G394">
        <v>2018</v>
      </c>
      <c r="H394">
        <v>3</v>
      </c>
      <c r="I394">
        <v>19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 s="2" t="s">
        <v>971</v>
      </c>
      <c r="T394" s="2" t="s">
        <v>83</v>
      </c>
      <c r="U394" s="2" t="s">
        <v>492</v>
      </c>
      <c r="V394" s="2" t="s">
        <v>73</v>
      </c>
      <c r="W394">
        <v>1</v>
      </c>
      <c r="X394" s="2" t="s">
        <v>74</v>
      </c>
      <c r="Y394">
        <v>430</v>
      </c>
      <c r="Z394">
        <v>85</v>
      </c>
      <c r="AA394" s="2" t="s">
        <v>972</v>
      </c>
      <c r="AB394" s="2" t="s">
        <v>154</v>
      </c>
      <c r="AC394">
        <v>301701</v>
      </c>
      <c r="AD394" s="2" t="s">
        <v>87</v>
      </c>
      <c r="AE394">
        <v>515</v>
      </c>
      <c r="AF394" s="2" t="s">
        <v>494</v>
      </c>
      <c r="AG394" s="2" t="s">
        <v>495</v>
      </c>
      <c r="AH394">
        <v>17</v>
      </c>
      <c r="AI394">
        <v>731</v>
      </c>
      <c r="AJ394">
        <v>3569</v>
      </c>
      <c r="AK394" s="2">
        <f>Kaggle_Books_Selling_Records[[#This Row],[Cost Price]]/100</f>
        <v>35.69</v>
      </c>
      <c r="AL394" s="2" t="s">
        <v>80</v>
      </c>
      <c r="AM394" s="2" t="s">
        <v>80</v>
      </c>
      <c r="AN394" s="2" t="s">
        <v>80</v>
      </c>
      <c r="AO394" s="2" t="s">
        <v>80</v>
      </c>
      <c r="AP394" s="2" t="s">
        <v>80</v>
      </c>
      <c r="AQ394" s="2" t="s">
        <v>80</v>
      </c>
      <c r="AR394" s="2" t="s">
        <v>80</v>
      </c>
      <c r="AS394" s="2" t="s">
        <v>80</v>
      </c>
      <c r="AT394" s="2" t="s">
        <v>80</v>
      </c>
      <c r="AU394" s="2" t="s">
        <v>80</v>
      </c>
      <c r="AV394" s="2" t="s">
        <v>80</v>
      </c>
      <c r="AW394" s="2" t="s">
        <v>80</v>
      </c>
      <c r="AX394" s="2" t="s">
        <v>80</v>
      </c>
      <c r="AY394" s="2" t="s">
        <v>80</v>
      </c>
      <c r="AZ394" s="2" t="s">
        <v>80</v>
      </c>
      <c r="BA394" s="2" t="s">
        <v>80</v>
      </c>
      <c r="BB394" s="2" t="s">
        <v>80</v>
      </c>
      <c r="BC394" s="2" t="s">
        <v>80</v>
      </c>
      <c r="BD394" s="2" t="s">
        <v>80</v>
      </c>
      <c r="BE394" s="2" t="s">
        <v>80</v>
      </c>
      <c r="BF394" s="2" t="s">
        <v>80</v>
      </c>
      <c r="BG394" s="2" t="s">
        <v>80</v>
      </c>
      <c r="BH394" s="2" t="s">
        <v>80</v>
      </c>
      <c r="BI394" s="2" t="s">
        <v>80</v>
      </c>
      <c r="BJ394" s="2" t="s">
        <v>80</v>
      </c>
      <c r="BK394" s="2" t="s">
        <v>80</v>
      </c>
      <c r="BL394" s="2" t="s">
        <v>80</v>
      </c>
      <c r="BM394" s="2" t="s">
        <v>80</v>
      </c>
      <c r="BN394" s="2" t="s">
        <v>80</v>
      </c>
      <c r="BO394" s="2" t="s">
        <v>80</v>
      </c>
      <c r="BP394" s="2" t="s">
        <v>80</v>
      </c>
    </row>
    <row r="395" spans="1:68" x14ac:dyDescent="0.25">
      <c r="A395">
        <v>394</v>
      </c>
      <c r="B395" s="1">
        <v>43178.484444444446</v>
      </c>
      <c r="C395" s="2" t="s">
        <v>962</v>
      </c>
      <c r="D395" s="3">
        <v>0.60902777777777772</v>
      </c>
      <c r="E395" s="2" t="s">
        <v>69</v>
      </c>
      <c r="F395">
        <v>1</v>
      </c>
      <c r="G395">
        <v>2018</v>
      </c>
      <c r="H395">
        <v>3</v>
      </c>
      <c r="I395">
        <v>19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1</v>
      </c>
      <c r="S395" s="2" t="s">
        <v>973</v>
      </c>
      <c r="T395" s="2" t="s">
        <v>71</v>
      </c>
      <c r="U395" s="2" t="s">
        <v>792</v>
      </c>
      <c r="V395" s="2" t="s">
        <v>73</v>
      </c>
      <c r="W395">
        <v>1</v>
      </c>
      <c r="X395" s="2" t="s">
        <v>74</v>
      </c>
      <c r="Y395">
        <v>840</v>
      </c>
      <c r="Z395">
        <v>85</v>
      </c>
      <c r="AA395" s="2" t="s">
        <v>192</v>
      </c>
      <c r="AB395" s="2" t="s">
        <v>151</v>
      </c>
      <c r="AC395">
        <v>400016</v>
      </c>
      <c r="AD395" s="2" t="s">
        <v>77</v>
      </c>
      <c r="AE395">
        <v>925</v>
      </c>
      <c r="AF395" s="2" t="s">
        <v>707</v>
      </c>
      <c r="AG395" s="2" t="s">
        <v>708</v>
      </c>
      <c r="AH395">
        <v>13</v>
      </c>
      <c r="AI395">
        <v>1092</v>
      </c>
      <c r="AJ395">
        <v>7308</v>
      </c>
      <c r="AK395" s="2">
        <f>Kaggle_Books_Selling_Records[[#This Row],[Cost Price]]/100</f>
        <v>73.08</v>
      </c>
      <c r="AL395" s="2" t="s">
        <v>80</v>
      </c>
      <c r="AM395" s="2" t="s">
        <v>80</v>
      </c>
      <c r="AN395" s="2" t="s">
        <v>80</v>
      </c>
      <c r="AO395" s="2" t="s">
        <v>80</v>
      </c>
      <c r="AP395" s="2" t="s">
        <v>80</v>
      </c>
      <c r="AQ395" s="2" t="s">
        <v>80</v>
      </c>
      <c r="AR395" s="2" t="s">
        <v>80</v>
      </c>
      <c r="AS395" s="2" t="s">
        <v>80</v>
      </c>
      <c r="AT395" s="2" t="s">
        <v>80</v>
      </c>
      <c r="AU395" s="2" t="s">
        <v>80</v>
      </c>
      <c r="AV395" s="2" t="s">
        <v>80</v>
      </c>
      <c r="AW395" s="2" t="s">
        <v>80</v>
      </c>
      <c r="AX395" s="2" t="s">
        <v>80</v>
      </c>
      <c r="AY395" s="2" t="s">
        <v>80</v>
      </c>
      <c r="AZ395" s="2" t="s">
        <v>80</v>
      </c>
      <c r="BA395" s="2" t="s">
        <v>80</v>
      </c>
      <c r="BB395" s="2" t="s">
        <v>80</v>
      </c>
      <c r="BC395" s="2" t="s">
        <v>80</v>
      </c>
      <c r="BD395" s="2" t="s">
        <v>80</v>
      </c>
      <c r="BE395" s="2" t="s">
        <v>80</v>
      </c>
      <c r="BF395" s="2" t="s">
        <v>80</v>
      </c>
      <c r="BG395" s="2" t="s">
        <v>80</v>
      </c>
      <c r="BH395" s="2" t="s">
        <v>80</v>
      </c>
      <c r="BI395" s="2" t="s">
        <v>80</v>
      </c>
      <c r="BJ395" s="2" t="s">
        <v>80</v>
      </c>
      <c r="BK395" s="2" t="s">
        <v>80</v>
      </c>
      <c r="BL395" s="2" t="s">
        <v>80</v>
      </c>
      <c r="BM395" s="2" t="s">
        <v>80</v>
      </c>
      <c r="BN395" s="2" t="s">
        <v>80</v>
      </c>
      <c r="BO395" s="2" t="s">
        <v>80</v>
      </c>
      <c r="BP395" s="2" t="s">
        <v>80</v>
      </c>
    </row>
    <row r="396" spans="1:68" x14ac:dyDescent="0.25">
      <c r="A396">
        <v>395</v>
      </c>
      <c r="B396" s="1">
        <v>43178.53365740741</v>
      </c>
      <c r="C396" s="2" t="s">
        <v>962</v>
      </c>
      <c r="D396" s="3">
        <v>0.65833333333333333</v>
      </c>
      <c r="E396" s="2" t="s">
        <v>69</v>
      </c>
      <c r="F396">
        <v>1</v>
      </c>
      <c r="G396">
        <v>2018</v>
      </c>
      <c r="H396">
        <v>3</v>
      </c>
      <c r="I396">
        <v>19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 s="2" t="s">
        <v>974</v>
      </c>
      <c r="T396" s="2" t="s">
        <v>83</v>
      </c>
      <c r="U396" s="2" t="s">
        <v>975</v>
      </c>
      <c r="V396" s="2" t="s">
        <v>73</v>
      </c>
      <c r="W396">
        <v>1</v>
      </c>
      <c r="X396" s="2" t="s">
        <v>74</v>
      </c>
      <c r="Y396">
        <v>515</v>
      </c>
      <c r="Z396">
        <v>85</v>
      </c>
      <c r="AA396" s="2" t="s">
        <v>976</v>
      </c>
      <c r="AB396" s="2" t="s">
        <v>151</v>
      </c>
      <c r="AC396">
        <v>441702</v>
      </c>
      <c r="AD396" s="2" t="s">
        <v>87</v>
      </c>
      <c r="AE396">
        <v>600</v>
      </c>
      <c r="AF396" s="2" t="s">
        <v>977</v>
      </c>
      <c r="AG396" s="2" t="s">
        <v>957</v>
      </c>
      <c r="AH396">
        <v>17</v>
      </c>
      <c r="AI396">
        <v>8755</v>
      </c>
      <c r="AJ396">
        <v>42745</v>
      </c>
      <c r="AK396" s="2">
        <f>Kaggle_Books_Selling_Records[[#This Row],[Cost Price]]/100</f>
        <v>427.45</v>
      </c>
      <c r="AL396" s="2" t="s">
        <v>80</v>
      </c>
      <c r="AM396" s="2" t="s">
        <v>80</v>
      </c>
      <c r="AN396" s="2" t="s">
        <v>80</v>
      </c>
      <c r="AO396" s="2" t="s">
        <v>80</v>
      </c>
      <c r="AP396" s="2" t="s">
        <v>80</v>
      </c>
      <c r="AQ396" s="2" t="s">
        <v>80</v>
      </c>
      <c r="AR396" s="2" t="s">
        <v>80</v>
      </c>
      <c r="AS396" s="2" t="s">
        <v>80</v>
      </c>
      <c r="AT396" s="2" t="s">
        <v>80</v>
      </c>
      <c r="AU396" s="2" t="s">
        <v>80</v>
      </c>
      <c r="AV396" s="2" t="s">
        <v>80</v>
      </c>
      <c r="AW396" s="2" t="s">
        <v>80</v>
      </c>
      <c r="AX396" s="2" t="s">
        <v>80</v>
      </c>
      <c r="AY396" s="2" t="s">
        <v>80</v>
      </c>
      <c r="AZ396" s="2" t="s">
        <v>80</v>
      </c>
      <c r="BA396" s="2" t="s">
        <v>80</v>
      </c>
      <c r="BB396" s="2" t="s">
        <v>80</v>
      </c>
      <c r="BC396" s="2" t="s">
        <v>80</v>
      </c>
      <c r="BD396" s="2" t="s">
        <v>80</v>
      </c>
      <c r="BE396" s="2" t="s">
        <v>80</v>
      </c>
      <c r="BF396" s="2" t="s">
        <v>80</v>
      </c>
      <c r="BG396" s="2" t="s">
        <v>80</v>
      </c>
      <c r="BH396" s="2" t="s">
        <v>80</v>
      </c>
      <c r="BI396" s="2" t="s">
        <v>80</v>
      </c>
      <c r="BJ396" s="2" t="s">
        <v>80</v>
      </c>
      <c r="BK396" s="2" t="s">
        <v>80</v>
      </c>
      <c r="BL396" s="2" t="s">
        <v>80</v>
      </c>
      <c r="BM396" s="2" t="s">
        <v>80</v>
      </c>
      <c r="BN396" s="2" t="s">
        <v>80</v>
      </c>
      <c r="BO396" s="2" t="s">
        <v>80</v>
      </c>
      <c r="BP396" s="2" t="s">
        <v>80</v>
      </c>
    </row>
    <row r="397" spans="1:68" x14ac:dyDescent="0.25">
      <c r="A397">
        <v>396</v>
      </c>
      <c r="B397" s="1">
        <v>43178.963703703703</v>
      </c>
      <c r="C397" s="2" t="s">
        <v>978</v>
      </c>
      <c r="D397" s="3">
        <v>8.819444444444445E-2</v>
      </c>
      <c r="E397" s="2" t="s">
        <v>69</v>
      </c>
      <c r="F397">
        <v>1</v>
      </c>
      <c r="G397">
        <v>2018</v>
      </c>
      <c r="H397">
        <v>3</v>
      </c>
      <c r="I397">
        <v>20</v>
      </c>
      <c r="J397">
        <v>0</v>
      </c>
      <c r="K397">
        <v>0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1</v>
      </c>
      <c r="S397" s="2" t="s">
        <v>979</v>
      </c>
      <c r="T397" s="2" t="s">
        <v>71</v>
      </c>
      <c r="U397" s="2" t="s">
        <v>366</v>
      </c>
      <c r="V397" s="2" t="s">
        <v>73</v>
      </c>
      <c r="W397">
        <v>1</v>
      </c>
      <c r="X397" s="2" t="s">
        <v>74</v>
      </c>
      <c r="Y397">
        <v>600</v>
      </c>
      <c r="Z397">
        <v>85</v>
      </c>
      <c r="AA397" s="2" t="s">
        <v>980</v>
      </c>
      <c r="AB397" s="2" t="s">
        <v>154</v>
      </c>
      <c r="AC397">
        <v>314038</v>
      </c>
      <c r="AD397" s="2" t="s">
        <v>87</v>
      </c>
      <c r="AE397">
        <v>685</v>
      </c>
      <c r="AF397" s="2" t="s">
        <v>368</v>
      </c>
      <c r="AG397" s="2" t="s">
        <v>246</v>
      </c>
      <c r="AH397">
        <v>17</v>
      </c>
      <c r="AI397">
        <v>102</v>
      </c>
      <c r="AJ397">
        <v>498</v>
      </c>
      <c r="AK397" s="2">
        <f>Kaggle_Books_Selling_Records[[#This Row],[Cost Price]]/100</f>
        <v>4.9800000000000004</v>
      </c>
      <c r="AL397" s="2" t="s">
        <v>80</v>
      </c>
      <c r="AM397" s="2" t="s">
        <v>80</v>
      </c>
      <c r="AN397" s="2" t="s">
        <v>80</v>
      </c>
      <c r="AO397" s="2" t="s">
        <v>80</v>
      </c>
      <c r="AP397" s="2" t="s">
        <v>80</v>
      </c>
      <c r="AQ397" s="2" t="s">
        <v>80</v>
      </c>
      <c r="AR397" s="2" t="s">
        <v>80</v>
      </c>
      <c r="AS397" s="2" t="s">
        <v>80</v>
      </c>
      <c r="AT397" s="2" t="s">
        <v>80</v>
      </c>
      <c r="AU397" s="2" t="s">
        <v>80</v>
      </c>
      <c r="AV397" s="2" t="s">
        <v>80</v>
      </c>
      <c r="AW397" s="2" t="s">
        <v>80</v>
      </c>
      <c r="AX397" s="2" t="s">
        <v>80</v>
      </c>
      <c r="AY397" s="2" t="s">
        <v>80</v>
      </c>
      <c r="AZ397" s="2" t="s">
        <v>80</v>
      </c>
      <c r="BA397" s="2" t="s">
        <v>80</v>
      </c>
      <c r="BB397" s="2" t="s">
        <v>80</v>
      </c>
      <c r="BC397" s="2" t="s">
        <v>80</v>
      </c>
      <c r="BD397" s="2" t="s">
        <v>80</v>
      </c>
      <c r="BE397" s="2" t="s">
        <v>80</v>
      </c>
      <c r="BF397" s="2" t="s">
        <v>80</v>
      </c>
      <c r="BG397" s="2" t="s">
        <v>80</v>
      </c>
      <c r="BH397" s="2" t="s">
        <v>80</v>
      </c>
      <c r="BI397" s="2" t="s">
        <v>80</v>
      </c>
      <c r="BJ397" s="2" t="s">
        <v>80</v>
      </c>
      <c r="BK397" s="2" t="s">
        <v>80</v>
      </c>
      <c r="BL397" s="2" t="s">
        <v>80</v>
      </c>
      <c r="BM397" s="2" t="s">
        <v>80</v>
      </c>
      <c r="BN397" s="2" t="s">
        <v>80</v>
      </c>
      <c r="BO397" s="2" t="s">
        <v>80</v>
      </c>
      <c r="BP397" s="2" t="s">
        <v>80</v>
      </c>
    </row>
    <row r="398" spans="1:68" x14ac:dyDescent="0.25">
      <c r="A398">
        <v>397</v>
      </c>
      <c r="B398" s="1">
        <v>43179.046909722223</v>
      </c>
      <c r="C398" s="2" t="s">
        <v>978</v>
      </c>
      <c r="D398" s="3">
        <v>0.17152777777777778</v>
      </c>
      <c r="E398" s="2" t="s">
        <v>69</v>
      </c>
      <c r="F398">
        <v>1</v>
      </c>
      <c r="G398">
        <v>2018</v>
      </c>
      <c r="H398">
        <v>3</v>
      </c>
      <c r="I398">
        <v>20</v>
      </c>
      <c r="J398">
        <v>0</v>
      </c>
      <c r="K398">
        <v>0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 s="2" t="s">
        <v>981</v>
      </c>
      <c r="T398" s="2" t="s">
        <v>83</v>
      </c>
      <c r="U398" s="2" t="s">
        <v>792</v>
      </c>
      <c r="V398" s="2" t="s">
        <v>73</v>
      </c>
      <c r="W398">
        <v>1</v>
      </c>
      <c r="X398" s="2" t="s">
        <v>74</v>
      </c>
      <c r="Y398">
        <v>840</v>
      </c>
      <c r="Z398">
        <v>85</v>
      </c>
      <c r="AA398" s="2" t="s">
        <v>163</v>
      </c>
      <c r="AB398" s="2" t="s">
        <v>151</v>
      </c>
      <c r="AC398">
        <v>440033</v>
      </c>
      <c r="AD398" s="2" t="s">
        <v>77</v>
      </c>
      <c r="AE398">
        <v>925</v>
      </c>
      <c r="AF398" s="2" t="s">
        <v>707</v>
      </c>
      <c r="AG398" s="2" t="s">
        <v>708</v>
      </c>
      <c r="AH398">
        <v>13</v>
      </c>
      <c r="AI398">
        <v>1092</v>
      </c>
      <c r="AJ398">
        <v>7308</v>
      </c>
      <c r="AK398" s="2">
        <f>Kaggle_Books_Selling_Records[[#This Row],[Cost Price]]/100</f>
        <v>73.08</v>
      </c>
      <c r="AL398" s="2" t="s">
        <v>80</v>
      </c>
      <c r="AM398" s="2" t="s">
        <v>80</v>
      </c>
      <c r="AN398" s="2" t="s">
        <v>80</v>
      </c>
      <c r="AO398" s="2" t="s">
        <v>80</v>
      </c>
      <c r="AP398" s="2" t="s">
        <v>80</v>
      </c>
      <c r="AQ398" s="2" t="s">
        <v>80</v>
      </c>
      <c r="AR398" s="2" t="s">
        <v>80</v>
      </c>
      <c r="AS398" s="2" t="s">
        <v>80</v>
      </c>
      <c r="AT398" s="2" t="s">
        <v>80</v>
      </c>
      <c r="AU398" s="2" t="s">
        <v>80</v>
      </c>
      <c r="AV398" s="2" t="s">
        <v>80</v>
      </c>
      <c r="AW398" s="2" t="s">
        <v>80</v>
      </c>
      <c r="AX398" s="2" t="s">
        <v>80</v>
      </c>
      <c r="AY398" s="2" t="s">
        <v>80</v>
      </c>
      <c r="AZ398" s="2" t="s">
        <v>80</v>
      </c>
      <c r="BA398" s="2" t="s">
        <v>80</v>
      </c>
      <c r="BB398" s="2" t="s">
        <v>80</v>
      </c>
      <c r="BC398" s="2" t="s">
        <v>80</v>
      </c>
      <c r="BD398" s="2" t="s">
        <v>80</v>
      </c>
      <c r="BE398" s="2" t="s">
        <v>80</v>
      </c>
      <c r="BF398" s="2" t="s">
        <v>80</v>
      </c>
      <c r="BG398" s="2" t="s">
        <v>80</v>
      </c>
      <c r="BH398" s="2" t="s">
        <v>80</v>
      </c>
      <c r="BI398" s="2" t="s">
        <v>80</v>
      </c>
      <c r="BJ398" s="2" t="s">
        <v>80</v>
      </c>
      <c r="BK398" s="2" t="s">
        <v>80</v>
      </c>
      <c r="BL398" s="2" t="s">
        <v>80</v>
      </c>
      <c r="BM398" s="2" t="s">
        <v>80</v>
      </c>
      <c r="BN398" s="2" t="s">
        <v>80</v>
      </c>
      <c r="BO398" s="2" t="s">
        <v>80</v>
      </c>
      <c r="BP398" s="2" t="s">
        <v>80</v>
      </c>
    </row>
    <row r="399" spans="1:68" x14ac:dyDescent="0.25">
      <c r="A399">
        <v>398</v>
      </c>
      <c r="B399" s="1">
        <v>43179.061099537037</v>
      </c>
      <c r="C399" s="2" t="s">
        <v>978</v>
      </c>
      <c r="D399" s="3">
        <v>0.18541666666666667</v>
      </c>
      <c r="E399" s="2" t="s">
        <v>69</v>
      </c>
      <c r="F399">
        <v>1</v>
      </c>
      <c r="G399">
        <v>2018</v>
      </c>
      <c r="H399">
        <v>3</v>
      </c>
      <c r="I399">
        <v>20</v>
      </c>
      <c r="J399">
        <v>0</v>
      </c>
      <c r="K399">
        <v>0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 s="2" t="s">
        <v>982</v>
      </c>
      <c r="T399" s="2" t="s">
        <v>71</v>
      </c>
      <c r="U399" s="2" t="s">
        <v>792</v>
      </c>
      <c r="V399" s="2" t="s">
        <v>73</v>
      </c>
      <c r="W399">
        <v>1</v>
      </c>
      <c r="X399" s="2" t="s">
        <v>74</v>
      </c>
      <c r="Y399">
        <v>840</v>
      </c>
      <c r="Z399">
        <v>85</v>
      </c>
      <c r="AA399" s="2" t="s">
        <v>180</v>
      </c>
      <c r="AB399" s="2" t="s">
        <v>181</v>
      </c>
      <c r="AC399">
        <v>110034</v>
      </c>
      <c r="AD399" s="2" t="s">
        <v>77</v>
      </c>
      <c r="AE399">
        <v>925</v>
      </c>
      <c r="AF399" s="2" t="s">
        <v>707</v>
      </c>
      <c r="AG399" s="2" t="s">
        <v>708</v>
      </c>
      <c r="AH399">
        <v>13</v>
      </c>
      <c r="AI399">
        <v>1092</v>
      </c>
      <c r="AJ399">
        <v>7308</v>
      </c>
      <c r="AK399" s="2">
        <f>Kaggle_Books_Selling_Records[[#This Row],[Cost Price]]/100</f>
        <v>73.08</v>
      </c>
      <c r="AL399" s="2" t="s">
        <v>80</v>
      </c>
      <c r="AM399" s="2" t="s">
        <v>80</v>
      </c>
      <c r="AN399" s="2" t="s">
        <v>80</v>
      </c>
      <c r="AO399" s="2" t="s">
        <v>80</v>
      </c>
      <c r="AP399" s="2" t="s">
        <v>80</v>
      </c>
      <c r="AQ399" s="2" t="s">
        <v>80</v>
      </c>
      <c r="AR399" s="2" t="s">
        <v>80</v>
      </c>
      <c r="AS399" s="2" t="s">
        <v>80</v>
      </c>
      <c r="AT399" s="2" t="s">
        <v>80</v>
      </c>
      <c r="AU399" s="2" t="s">
        <v>80</v>
      </c>
      <c r="AV399" s="2" t="s">
        <v>80</v>
      </c>
      <c r="AW399" s="2" t="s">
        <v>80</v>
      </c>
      <c r="AX399" s="2" t="s">
        <v>80</v>
      </c>
      <c r="AY399" s="2" t="s">
        <v>80</v>
      </c>
      <c r="AZ399" s="2" t="s">
        <v>80</v>
      </c>
      <c r="BA399" s="2" t="s">
        <v>80</v>
      </c>
      <c r="BB399" s="2" t="s">
        <v>80</v>
      </c>
      <c r="BC399" s="2" t="s">
        <v>80</v>
      </c>
      <c r="BD399" s="2" t="s">
        <v>80</v>
      </c>
      <c r="BE399" s="2" t="s">
        <v>80</v>
      </c>
      <c r="BF399" s="2" t="s">
        <v>80</v>
      </c>
      <c r="BG399" s="2" t="s">
        <v>80</v>
      </c>
      <c r="BH399" s="2" t="s">
        <v>80</v>
      </c>
      <c r="BI399" s="2" t="s">
        <v>80</v>
      </c>
      <c r="BJ399" s="2" t="s">
        <v>80</v>
      </c>
      <c r="BK399" s="2" t="s">
        <v>80</v>
      </c>
      <c r="BL399" s="2" t="s">
        <v>80</v>
      </c>
      <c r="BM399" s="2" t="s">
        <v>80</v>
      </c>
      <c r="BN399" s="2" t="s">
        <v>80</v>
      </c>
      <c r="BO399" s="2" t="s">
        <v>80</v>
      </c>
      <c r="BP399" s="2" t="s">
        <v>80</v>
      </c>
    </row>
    <row r="400" spans="1:68" x14ac:dyDescent="0.25">
      <c r="A400">
        <v>399</v>
      </c>
      <c r="B400" s="1">
        <v>43179.186782407407</v>
      </c>
      <c r="C400" s="2" t="s">
        <v>978</v>
      </c>
      <c r="D400" s="3">
        <v>0.31111111111111112</v>
      </c>
      <c r="E400" s="2" t="s">
        <v>69</v>
      </c>
      <c r="F400">
        <v>1</v>
      </c>
      <c r="G400">
        <v>2018</v>
      </c>
      <c r="H400">
        <v>3</v>
      </c>
      <c r="I400">
        <v>20</v>
      </c>
      <c r="J400">
        <v>0</v>
      </c>
      <c r="K400">
        <v>0</v>
      </c>
      <c r="L400">
        <v>2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 s="2" t="s">
        <v>983</v>
      </c>
      <c r="T400" s="2" t="s">
        <v>83</v>
      </c>
      <c r="U400" s="2" t="s">
        <v>984</v>
      </c>
      <c r="V400" s="2" t="s">
        <v>73</v>
      </c>
      <c r="W400">
        <v>1</v>
      </c>
      <c r="X400" s="2" t="s">
        <v>74</v>
      </c>
      <c r="Y400">
        <v>933</v>
      </c>
      <c r="Z400">
        <v>85</v>
      </c>
      <c r="AA400" s="2" t="s">
        <v>209</v>
      </c>
      <c r="AB400" s="2" t="s">
        <v>131</v>
      </c>
      <c r="AC400">
        <v>683106</v>
      </c>
      <c r="AD400" s="2" t="s">
        <v>77</v>
      </c>
      <c r="AE400">
        <v>1018</v>
      </c>
      <c r="AF400" s="2" t="s">
        <v>985</v>
      </c>
      <c r="AG400" s="2" t="s">
        <v>102</v>
      </c>
      <c r="AH400">
        <v>13</v>
      </c>
      <c r="AI400">
        <v>12129</v>
      </c>
      <c r="AJ400">
        <v>81171</v>
      </c>
      <c r="AK400" s="2">
        <f>Kaggle_Books_Selling_Records[[#This Row],[Cost Price]]/100</f>
        <v>811.71</v>
      </c>
      <c r="AL400" s="2" t="s">
        <v>80</v>
      </c>
      <c r="AM400" s="2" t="s">
        <v>80</v>
      </c>
      <c r="AN400" s="2" t="s">
        <v>80</v>
      </c>
      <c r="AO400" s="2" t="s">
        <v>80</v>
      </c>
      <c r="AP400" s="2" t="s">
        <v>80</v>
      </c>
      <c r="AQ400" s="2" t="s">
        <v>80</v>
      </c>
      <c r="AR400" s="2" t="s">
        <v>80</v>
      </c>
      <c r="AS400" s="2" t="s">
        <v>80</v>
      </c>
      <c r="AT400" s="2" t="s">
        <v>80</v>
      </c>
      <c r="AU400" s="2" t="s">
        <v>80</v>
      </c>
      <c r="AV400" s="2" t="s">
        <v>80</v>
      </c>
      <c r="AW400" s="2" t="s">
        <v>80</v>
      </c>
      <c r="AX400" s="2" t="s">
        <v>80</v>
      </c>
      <c r="AY400" s="2" t="s">
        <v>80</v>
      </c>
      <c r="AZ400" s="2" t="s">
        <v>80</v>
      </c>
      <c r="BA400" s="2" t="s">
        <v>80</v>
      </c>
      <c r="BB400" s="2" t="s">
        <v>80</v>
      </c>
      <c r="BC400" s="2" t="s">
        <v>80</v>
      </c>
      <c r="BD400" s="2" t="s">
        <v>80</v>
      </c>
      <c r="BE400" s="2" t="s">
        <v>80</v>
      </c>
      <c r="BF400" s="2" t="s">
        <v>80</v>
      </c>
      <c r="BG400" s="2" t="s">
        <v>80</v>
      </c>
      <c r="BH400" s="2" t="s">
        <v>80</v>
      </c>
      <c r="BI400" s="2" t="s">
        <v>80</v>
      </c>
      <c r="BJ400" s="2" t="s">
        <v>80</v>
      </c>
      <c r="BK400" s="2" t="s">
        <v>80</v>
      </c>
      <c r="BL400" s="2" t="s">
        <v>80</v>
      </c>
      <c r="BM400" s="2" t="s">
        <v>80</v>
      </c>
      <c r="BN400" s="2" t="s">
        <v>80</v>
      </c>
      <c r="BO400" s="2" t="s">
        <v>80</v>
      </c>
      <c r="BP400" s="2" t="s">
        <v>80</v>
      </c>
    </row>
    <row r="401" spans="1:68" x14ac:dyDescent="0.25">
      <c r="A401">
        <v>400</v>
      </c>
      <c r="B401" s="1">
        <v>43179.202615740738</v>
      </c>
      <c r="C401" s="2" t="s">
        <v>978</v>
      </c>
      <c r="D401" s="3">
        <v>0.32708333333333334</v>
      </c>
      <c r="E401" s="2" t="s">
        <v>69</v>
      </c>
      <c r="F401">
        <v>1</v>
      </c>
      <c r="G401">
        <v>2018</v>
      </c>
      <c r="H401">
        <v>3</v>
      </c>
      <c r="I401">
        <v>20</v>
      </c>
      <c r="J401">
        <v>0</v>
      </c>
      <c r="K401">
        <v>0</v>
      </c>
      <c r="L401">
        <v>2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 s="2" t="s">
        <v>986</v>
      </c>
      <c r="T401" s="2" t="s">
        <v>71</v>
      </c>
      <c r="U401" s="2" t="s">
        <v>904</v>
      </c>
      <c r="V401" s="2" t="s">
        <v>73</v>
      </c>
      <c r="W401">
        <v>1</v>
      </c>
      <c r="X401" s="2" t="s">
        <v>74</v>
      </c>
      <c r="Y401">
        <v>665</v>
      </c>
      <c r="Z401">
        <v>85</v>
      </c>
      <c r="AA401" s="2" t="s">
        <v>325</v>
      </c>
      <c r="AB401" s="2" t="s">
        <v>86</v>
      </c>
      <c r="AC401">
        <v>600044</v>
      </c>
      <c r="AD401" s="2" t="s">
        <v>87</v>
      </c>
      <c r="AE401">
        <v>750</v>
      </c>
      <c r="AF401" s="2" t="s">
        <v>905</v>
      </c>
      <c r="AG401" s="2" t="s">
        <v>906</v>
      </c>
      <c r="AH401">
        <v>17</v>
      </c>
      <c r="AI401">
        <v>11305</v>
      </c>
      <c r="AJ401">
        <v>55195</v>
      </c>
      <c r="AK401" s="2">
        <f>Kaggle_Books_Selling_Records[[#This Row],[Cost Price]]/100</f>
        <v>551.95000000000005</v>
      </c>
      <c r="AL401" s="2" t="s">
        <v>80</v>
      </c>
      <c r="AM401" s="2" t="s">
        <v>80</v>
      </c>
      <c r="AN401" s="2" t="s">
        <v>80</v>
      </c>
      <c r="AO401" s="2" t="s">
        <v>80</v>
      </c>
      <c r="AP401" s="2" t="s">
        <v>80</v>
      </c>
      <c r="AQ401" s="2" t="s">
        <v>80</v>
      </c>
      <c r="AR401" s="2" t="s">
        <v>80</v>
      </c>
      <c r="AS401" s="2" t="s">
        <v>80</v>
      </c>
      <c r="AT401" s="2" t="s">
        <v>80</v>
      </c>
      <c r="AU401" s="2" t="s">
        <v>80</v>
      </c>
      <c r="AV401" s="2" t="s">
        <v>80</v>
      </c>
      <c r="AW401" s="2" t="s">
        <v>80</v>
      </c>
      <c r="AX401" s="2" t="s">
        <v>80</v>
      </c>
      <c r="AY401" s="2" t="s">
        <v>80</v>
      </c>
      <c r="AZ401" s="2" t="s">
        <v>80</v>
      </c>
      <c r="BA401" s="2" t="s">
        <v>80</v>
      </c>
      <c r="BB401" s="2" t="s">
        <v>80</v>
      </c>
      <c r="BC401" s="2" t="s">
        <v>80</v>
      </c>
      <c r="BD401" s="2" t="s">
        <v>80</v>
      </c>
      <c r="BE401" s="2" t="s">
        <v>80</v>
      </c>
      <c r="BF401" s="2" t="s">
        <v>80</v>
      </c>
      <c r="BG401" s="2" t="s">
        <v>80</v>
      </c>
      <c r="BH401" s="2" t="s">
        <v>80</v>
      </c>
      <c r="BI401" s="2" t="s">
        <v>80</v>
      </c>
      <c r="BJ401" s="2" t="s">
        <v>80</v>
      </c>
      <c r="BK401" s="2" t="s">
        <v>80</v>
      </c>
      <c r="BL401" s="2" t="s">
        <v>80</v>
      </c>
      <c r="BM401" s="2" t="s">
        <v>80</v>
      </c>
      <c r="BN401" s="2" t="s">
        <v>80</v>
      </c>
      <c r="BO401" s="2" t="s">
        <v>80</v>
      </c>
      <c r="BP401" s="2" t="s">
        <v>80</v>
      </c>
    </row>
    <row r="402" spans="1:68" x14ac:dyDescent="0.25">
      <c r="A402">
        <v>401</v>
      </c>
      <c r="B402" s="1">
        <v>43179.270150462966</v>
      </c>
      <c r="C402" s="2" t="s">
        <v>978</v>
      </c>
      <c r="D402" s="3">
        <v>0.39513888888888887</v>
      </c>
      <c r="E402" s="2" t="s">
        <v>69</v>
      </c>
      <c r="F402">
        <v>1</v>
      </c>
      <c r="G402">
        <v>2018</v>
      </c>
      <c r="H402">
        <v>3</v>
      </c>
      <c r="I402">
        <v>20</v>
      </c>
      <c r="J402">
        <v>0</v>
      </c>
      <c r="K402">
        <v>0</v>
      </c>
      <c r="L402">
        <v>2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 s="2" t="s">
        <v>987</v>
      </c>
      <c r="T402" s="2" t="s">
        <v>83</v>
      </c>
      <c r="U402" s="2" t="s">
        <v>685</v>
      </c>
      <c r="V402" s="2" t="s">
        <v>73</v>
      </c>
      <c r="W402">
        <v>1</v>
      </c>
      <c r="X402" s="2" t="s">
        <v>74</v>
      </c>
      <c r="Y402">
        <v>509</v>
      </c>
      <c r="Z402">
        <v>85</v>
      </c>
      <c r="AA402" s="2" t="s">
        <v>988</v>
      </c>
      <c r="AB402" s="2" t="s">
        <v>989</v>
      </c>
      <c r="AC402">
        <v>791111</v>
      </c>
      <c r="AD402" s="2" t="s">
        <v>77</v>
      </c>
      <c r="AE402">
        <v>594</v>
      </c>
      <c r="AF402" s="2" t="s">
        <v>687</v>
      </c>
      <c r="AG402" s="2" t="s">
        <v>688</v>
      </c>
      <c r="AH402">
        <v>13</v>
      </c>
      <c r="AI402">
        <v>6617</v>
      </c>
      <c r="AJ402">
        <v>44283</v>
      </c>
      <c r="AK402" s="2">
        <f>Kaggle_Books_Selling_Records[[#This Row],[Cost Price]]/100</f>
        <v>442.83</v>
      </c>
      <c r="AL402" s="2" t="s">
        <v>80</v>
      </c>
      <c r="AM402" s="2" t="s">
        <v>80</v>
      </c>
      <c r="AN402" s="2" t="s">
        <v>80</v>
      </c>
      <c r="AO402" s="2" t="s">
        <v>80</v>
      </c>
      <c r="AP402" s="2" t="s">
        <v>80</v>
      </c>
      <c r="AQ402" s="2" t="s">
        <v>80</v>
      </c>
      <c r="AR402" s="2" t="s">
        <v>80</v>
      </c>
      <c r="AS402" s="2" t="s">
        <v>80</v>
      </c>
      <c r="AT402" s="2" t="s">
        <v>80</v>
      </c>
      <c r="AU402" s="2" t="s">
        <v>80</v>
      </c>
      <c r="AV402" s="2" t="s">
        <v>80</v>
      </c>
      <c r="AW402" s="2" t="s">
        <v>80</v>
      </c>
      <c r="AX402" s="2" t="s">
        <v>80</v>
      </c>
      <c r="AY402" s="2" t="s">
        <v>80</v>
      </c>
      <c r="AZ402" s="2" t="s">
        <v>80</v>
      </c>
      <c r="BA402" s="2" t="s">
        <v>80</v>
      </c>
      <c r="BB402" s="2" t="s">
        <v>80</v>
      </c>
      <c r="BC402" s="2" t="s">
        <v>80</v>
      </c>
      <c r="BD402" s="2" t="s">
        <v>80</v>
      </c>
      <c r="BE402" s="2" t="s">
        <v>80</v>
      </c>
      <c r="BF402" s="2" t="s">
        <v>80</v>
      </c>
      <c r="BG402" s="2" t="s">
        <v>80</v>
      </c>
      <c r="BH402" s="2" t="s">
        <v>80</v>
      </c>
      <c r="BI402" s="2" t="s">
        <v>80</v>
      </c>
      <c r="BJ402" s="2" t="s">
        <v>80</v>
      </c>
      <c r="BK402" s="2" t="s">
        <v>80</v>
      </c>
      <c r="BL402" s="2" t="s">
        <v>80</v>
      </c>
      <c r="BM402" s="2" t="s">
        <v>80</v>
      </c>
      <c r="BN402" s="2" t="s">
        <v>80</v>
      </c>
      <c r="BO402" s="2" t="s">
        <v>80</v>
      </c>
      <c r="BP402" s="2" t="s">
        <v>80</v>
      </c>
    </row>
    <row r="403" spans="1:68" x14ac:dyDescent="0.25">
      <c r="A403">
        <v>402</v>
      </c>
      <c r="B403" s="1">
        <v>43179.384953703702</v>
      </c>
      <c r="C403" s="2" t="s">
        <v>978</v>
      </c>
      <c r="D403" s="3">
        <v>0.50972222222222219</v>
      </c>
      <c r="E403" s="2" t="s">
        <v>69</v>
      </c>
      <c r="F403">
        <v>1</v>
      </c>
      <c r="G403">
        <v>2018</v>
      </c>
      <c r="H403">
        <v>3</v>
      </c>
      <c r="I403">
        <v>20</v>
      </c>
      <c r="J403">
        <v>0</v>
      </c>
      <c r="K403">
        <v>0</v>
      </c>
      <c r="L403">
        <v>2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 s="2" t="s">
        <v>990</v>
      </c>
      <c r="T403" s="2" t="s">
        <v>83</v>
      </c>
      <c r="U403" s="2" t="s">
        <v>904</v>
      </c>
      <c r="V403" s="2" t="s">
        <v>73</v>
      </c>
      <c r="W403">
        <v>1</v>
      </c>
      <c r="X403" s="2" t="s">
        <v>74</v>
      </c>
      <c r="Y403">
        <v>665</v>
      </c>
      <c r="Z403">
        <v>85</v>
      </c>
      <c r="AA403" s="2" t="s">
        <v>991</v>
      </c>
      <c r="AB403" s="2" t="s">
        <v>94</v>
      </c>
      <c r="AC403">
        <v>786181</v>
      </c>
      <c r="AD403" s="2" t="s">
        <v>87</v>
      </c>
      <c r="AE403">
        <v>750</v>
      </c>
      <c r="AF403" s="2" t="s">
        <v>905</v>
      </c>
      <c r="AG403" s="2" t="s">
        <v>906</v>
      </c>
      <c r="AH403">
        <v>17</v>
      </c>
      <c r="AI403">
        <v>11305</v>
      </c>
      <c r="AJ403">
        <v>55195</v>
      </c>
      <c r="AK403" s="2">
        <f>Kaggle_Books_Selling_Records[[#This Row],[Cost Price]]/100</f>
        <v>551.95000000000005</v>
      </c>
      <c r="AL403" s="2" t="s">
        <v>80</v>
      </c>
      <c r="AM403" s="2" t="s">
        <v>80</v>
      </c>
      <c r="AN403" s="2" t="s">
        <v>80</v>
      </c>
      <c r="AO403" s="2" t="s">
        <v>80</v>
      </c>
      <c r="AP403" s="2" t="s">
        <v>80</v>
      </c>
      <c r="AQ403" s="2" t="s">
        <v>80</v>
      </c>
      <c r="AR403" s="2" t="s">
        <v>80</v>
      </c>
      <c r="AS403" s="2" t="s">
        <v>80</v>
      </c>
      <c r="AT403" s="2" t="s">
        <v>80</v>
      </c>
      <c r="AU403" s="2" t="s">
        <v>80</v>
      </c>
      <c r="AV403" s="2" t="s">
        <v>80</v>
      </c>
      <c r="AW403" s="2" t="s">
        <v>80</v>
      </c>
      <c r="AX403" s="2" t="s">
        <v>80</v>
      </c>
      <c r="AY403" s="2" t="s">
        <v>80</v>
      </c>
      <c r="AZ403" s="2" t="s">
        <v>80</v>
      </c>
      <c r="BA403" s="2" t="s">
        <v>80</v>
      </c>
      <c r="BB403" s="2" t="s">
        <v>80</v>
      </c>
      <c r="BC403" s="2" t="s">
        <v>80</v>
      </c>
      <c r="BD403" s="2" t="s">
        <v>80</v>
      </c>
      <c r="BE403" s="2" t="s">
        <v>80</v>
      </c>
      <c r="BF403" s="2" t="s">
        <v>80</v>
      </c>
      <c r="BG403" s="2" t="s">
        <v>80</v>
      </c>
      <c r="BH403" s="2" t="s">
        <v>80</v>
      </c>
      <c r="BI403" s="2" t="s">
        <v>80</v>
      </c>
      <c r="BJ403" s="2" t="s">
        <v>80</v>
      </c>
      <c r="BK403" s="2" t="s">
        <v>80</v>
      </c>
      <c r="BL403" s="2" t="s">
        <v>80</v>
      </c>
      <c r="BM403" s="2" t="s">
        <v>80</v>
      </c>
      <c r="BN403" s="2" t="s">
        <v>80</v>
      </c>
      <c r="BO403" s="2" t="s">
        <v>80</v>
      </c>
      <c r="BP403" s="2" t="s">
        <v>80</v>
      </c>
    </row>
    <row r="404" spans="1:68" x14ac:dyDescent="0.25">
      <c r="A404">
        <v>403</v>
      </c>
      <c r="B404" s="1">
        <v>43179.400717592594</v>
      </c>
      <c r="C404" s="2" t="s">
        <v>978</v>
      </c>
      <c r="D404" s="3">
        <v>0.52569444444444446</v>
      </c>
      <c r="E404" s="2" t="s">
        <v>69</v>
      </c>
      <c r="F404">
        <v>1</v>
      </c>
      <c r="G404">
        <v>2018</v>
      </c>
      <c r="H404">
        <v>3</v>
      </c>
      <c r="I404">
        <v>20</v>
      </c>
      <c r="J404">
        <v>0</v>
      </c>
      <c r="K404">
        <v>0</v>
      </c>
      <c r="L404">
        <v>2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 s="2" t="s">
        <v>992</v>
      </c>
      <c r="T404" s="2" t="s">
        <v>71</v>
      </c>
      <c r="U404" s="2" t="s">
        <v>955</v>
      </c>
      <c r="V404" s="2" t="s">
        <v>73</v>
      </c>
      <c r="W404">
        <v>1</v>
      </c>
      <c r="X404" s="2" t="s">
        <v>74</v>
      </c>
      <c r="Y404">
        <v>555</v>
      </c>
      <c r="Z404">
        <v>85</v>
      </c>
      <c r="AA404" s="2" t="s">
        <v>156</v>
      </c>
      <c r="AB404" s="2" t="s">
        <v>157</v>
      </c>
      <c r="AC404">
        <v>395007</v>
      </c>
      <c r="AD404" s="2" t="s">
        <v>77</v>
      </c>
      <c r="AE404">
        <v>640</v>
      </c>
      <c r="AF404" s="2" t="s">
        <v>956</v>
      </c>
      <c r="AG404" s="2" t="s">
        <v>957</v>
      </c>
      <c r="AH404">
        <v>13</v>
      </c>
      <c r="AI404">
        <v>7215</v>
      </c>
      <c r="AJ404">
        <v>48285</v>
      </c>
      <c r="AK404" s="2">
        <f>Kaggle_Books_Selling_Records[[#This Row],[Cost Price]]/100</f>
        <v>482.85</v>
      </c>
      <c r="AL404" s="2" t="s">
        <v>80</v>
      </c>
      <c r="AM404" s="2" t="s">
        <v>80</v>
      </c>
      <c r="AN404" s="2" t="s">
        <v>80</v>
      </c>
      <c r="AO404" s="2" t="s">
        <v>80</v>
      </c>
      <c r="AP404" s="2" t="s">
        <v>80</v>
      </c>
      <c r="AQ404" s="2" t="s">
        <v>80</v>
      </c>
      <c r="AR404" s="2" t="s">
        <v>80</v>
      </c>
      <c r="AS404" s="2" t="s">
        <v>80</v>
      </c>
      <c r="AT404" s="2" t="s">
        <v>80</v>
      </c>
      <c r="AU404" s="2" t="s">
        <v>80</v>
      </c>
      <c r="AV404" s="2" t="s">
        <v>80</v>
      </c>
      <c r="AW404" s="2" t="s">
        <v>80</v>
      </c>
      <c r="AX404" s="2" t="s">
        <v>80</v>
      </c>
      <c r="AY404" s="2" t="s">
        <v>80</v>
      </c>
      <c r="AZ404" s="2" t="s">
        <v>80</v>
      </c>
      <c r="BA404" s="2" t="s">
        <v>80</v>
      </c>
      <c r="BB404" s="2" t="s">
        <v>80</v>
      </c>
      <c r="BC404" s="2" t="s">
        <v>80</v>
      </c>
      <c r="BD404" s="2" t="s">
        <v>80</v>
      </c>
      <c r="BE404" s="2" t="s">
        <v>80</v>
      </c>
      <c r="BF404" s="2" t="s">
        <v>80</v>
      </c>
      <c r="BG404" s="2" t="s">
        <v>80</v>
      </c>
      <c r="BH404" s="2" t="s">
        <v>80</v>
      </c>
      <c r="BI404" s="2" t="s">
        <v>80</v>
      </c>
      <c r="BJ404" s="2" t="s">
        <v>80</v>
      </c>
      <c r="BK404" s="2" t="s">
        <v>80</v>
      </c>
      <c r="BL404" s="2" t="s">
        <v>80</v>
      </c>
      <c r="BM404" s="2" t="s">
        <v>80</v>
      </c>
      <c r="BN404" s="2" t="s">
        <v>80</v>
      </c>
      <c r="BO404" s="2" t="s">
        <v>80</v>
      </c>
      <c r="BP404" s="2" t="s">
        <v>80</v>
      </c>
    </row>
    <row r="405" spans="1:68" x14ac:dyDescent="0.25">
      <c r="A405">
        <v>404</v>
      </c>
      <c r="B405" s="1">
        <v>43179.413564814815</v>
      </c>
      <c r="C405" s="2" t="s">
        <v>978</v>
      </c>
      <c r="D405" s="3">
        <v>0.53819444444444442</v>
      </c>
      <c r="E405" s="2" t="s">
        <v>69</v>
      </c>
      <c r="F405">
        <v>1</v>
      </c>
      <c r="G405">
        <v>2018</v>
      </c>
      <c r="H405">
        <v>3</v>
      </c>
      <c r="I405">
        <v>20</v>
      </c>
      <c r="J405">
        <v>0</v>
      </c>
      <c r="K405">
        <v>0</v>
      </c>
      <c r="L405">
        <v>2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 s="2" t="s">
        <v>993</v>
      </c>
      <c r="T405" s="2" t="s">
        <v>83</v>
      </c>
      <c r="U405" s="2" t="s">
        <v>904</v>
      </c>
      <c r="V405" s="2" t="s">
        <v>73</v>
      </c>
      <c r="W405">
        <v>1</v>
      </c>
      <c r="X405" s="2" t="s">
        <v>74</v>
      </c>
      <c r="Y405">
        <v>665</v>
      </c>
      <c r="Z405">
        <v>85</v>
      </c>
      <c r="AA405" s="2" t="s">
        <v>994</v>
      </c>
      <c r="AB405" s="2" t="s">
        <v>106</v>
      </c>
      <c r="AC405">
        <v>854301</v>
      </c>
      <c r="AD405" s="2" t="s">
        <v>87</v>
      </c>
      <c r="AE405">
        <v>750</v>
      </c>
      <c r="AF405" s="2" t="s">
        <v>905</v>
      </c>
      <c r="AG405" s="2" t="s">
        <v>906</v>
      </c>
      <c r="AH405">
        <v>17</v>
      </c>
      <c r="AI405">
        <v>11305</v>
      </c>
      <c r="AJ405">
        <v>55195</v>
      </c>
      <c r="AK405" s="2">
        <f>Kaggle_Books_Selling_Records[[#This Row],[Cost Price]]/100</f>
        <v>551.95000000000005</v>
      </c>
      <c r="AL405" s="2" t="s">
        <v>80</v>
      </c>
      <c r="AM405" s="2" t="s">
        <v>80</v>
      </c>
      <c r="AN405" s="2" t="s">
        <v>80</v>
      </c>
      <c r="AO405" s="2" t="s">
        <v>80</v>
      </c>
      <c r="AP405" s="2" t="s">
        <v>80</v>
      </c>
      <c r="AQ405" s="2" t="s">
        <v>80</v>
      </c>
      <c r="AR405" s="2" t="s">
        <v>80</v>
      </c>
      <c r="AS405" s="2" t="s">
        <v>80</v>
      </c>
      <c r="AT405" s="2" t="s">
        <v>80</v>
      </c>
      <c r="AU405" s="2" t="s">
        <v>80</v>
      </c>
      <c r="AV405" s="2" t="s">
        <v>80</v>
      </c>
      <c r="AW405" s="2" t="s">
        <v>80</v>
      </c>
      <c r="AX405" s="2" t="s">
        <v>80</v>
      </c>
      <c r="AY405" s="2" t="s">
        <v>80</v>
      </c>
      <c r="AZ405" s="2" t="s">
        <v>80</v>
      </c>
      <c r="BA405" s="2" t="s">
        <v>80</v>
      </c>
      <c r="BB405" s="2" t="s">
        <v>80</v>
      </c>
      <c r="BC405" s="2" t="s">
        <v>80</v>
      </c>
      <c r="BD405" s="2" t="s">
        <v>80</v>
      </c>
      <c r="BE405" s="2" t="s">
        <v>80</v>
      </c>
      <c r="BF405" s="2" t="s">
        <v>80</v>
      </c>
      <c r="BG405" s="2" t="s">
        <v>80</v>
      </c>
      <c r="BH405" s="2" t="s">
        <v>80</v>
      </c>
      <c r="BI405" s="2" t="s">
        <v>80</v>
      </c>
      <c r="BJ405" s="2" t="s">
        <v>80</v>
      </c>
      <c r="BK405" s="2" t="s">
        <v>80</v>
      </c>
      <c r="BL405" s="2" t="s">
        <v>80</v>
      </c>
      <c r="BM405" s="2" t="s">
        <v>80</v>
      </c>
      <c r="BN405" s="2" t="s">
        <v>80</v>
      </c>
      <c r="BO405" s="2" t="s">
        <v>80</v>
      </c>
      <c r="BP405" s="2" t="s">
        <v>80</v>
      </c>
    </row>
    <row r="406" spans="1:68" x14ac:dyDescent="0.25">
      <c r="A406">
        <v>405</v>
      </c>
      <c r="B406" s="1">
        <v>43179.431354166663</v>
      </c>
      <c r="C406" s="2" t="s">
        <v>978</v>
      </c>
      <c r="D406" s="3">
        <v>0.55625000000000002</v>
      </c>
      <c r="E406" s="2" t="s">
        <v>69</v>
      </c>
      <c r="F406">
        <v>1</v>
      </c>
      <c r="G406">
        <v>2018</v>
      </c>
      <c r="H406">
        <v>3</v>
      </c>
      <c r="I406">
        <v>20</v>
      </c>
      <c r="J406">
        <v>0</v>
      </c>
      <c r="K406">
        <v>0</v>
      </c>
      <c r="L406">
        <v>2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 s="2" t="s">
        <v>513</v>
      </c>
      <c r="T406" s="2" t="s">
        <v>83</v>
      </c>
      <c r="U406" s="2" t="s">
        <v>904</v>
      </c>
      <c r="V406" s="2" t="s">
        <v>73</v>
      </c>
      <c r="W406">
        <v>1</v>
      </c>
      <c r="X406" s="2" t="s">
        <v>74</v>
      </c>
      <c r="Y406">
        <v>665</v>
      </c>
      <c r="Z406">
        <v>85</v>
      </c>
      <c r="AA406" s="2" t="s">
        <v>514</v>
      </c>
      <c r="AB406" s="2" t="s">
        <v>515</v>
      </c>
      <c r="AC406">
        <v>144514</v>
      </c>
      <c r="AD406" s="2" t="s">
        <v>87</v>
      </c>
      <c r="AE406">
        <v>750</v>
      </c>
      <c r="AF406" s="2" t="s">
        <v>905</v>
      </c>
      <c r="AG406" s="2" t="s">
        <v>906</v>
      </c>
      <c r="AH406">
        <v>17</v>
      </c>
      <c r="AI406">
        <v>11305</v>
      </c>
      <c r="AJ406">
        <v>55195</v>
      </c>
      <c r="AK406" s="2">
        <f>Kaggle_Books_Selling_Records[[#This Row],[Cost Price]]/100</f>
        <v>551.95000000000005</v>
      </c>
      <c r="AL406" s="2" t="s">
        <v>80</v>
      </c>
      <c r="AM406" s="2" t="s">
        <v>80</v>
      </c>
      <c r="AN406" s="2" t="s">
        <v>80</v>
      </c>
      <c r="AO406" s="2" t="s">
        <v>80</v>
      </c>
      <c r="AP406" s="2" t="s">
        <v>80</v>
      </c>
      <c r="AQ406" s="2" t="s">
        <v>80</v>
      </c>
      <c r="AR406" s="2" t="s">
        <v>80</v>
      </c>
      <c r="AS406" s="2" t="s">
        <v>80</v>
      </c>
      <c r="AT406" s="2" t="s">
        <v>80</v>
      </c>
      <c r="AU406" s="2" t="s">
        <v>80</v>
      </c>
      <c r="AV406" s="2" t="s">
        <v>80</v>
      </c>
      <c r="AW406" s="2" t="s">
        <v>80</v>
      </c>
      <c r="AX406" s="2" t="s">
        <v>80</v>
      </c>
      <c r="AY406" s="2" t="s">
        <v>80</v>
      </c>
      <c r="AZ406" s="2" t="s">
        <v>80</v>
      </c>
      <c r="BA406" s="2" t="s">
        <v>80</v>
      </c>
      <c r="BB406" s="2" t="s">
        <v>80</v>
      </c>
      <c r="BC406" s="2" t="s">
        <v>80</v>
      </c>
      <c r="BD406" s="2" t="s">
        <v>80</v>
      </c>
      <c r="BE406" s="2" t="s">
        <v>80</v>
      </c>
      <c r="BF406" s="2" t="s">
        <v>80</v>
      </c>
      <c r="BG406" s="2" t="s">
        <v>80</v>
      </c>
      <c r="BH406" s="2" t="s">
        <v>80</v>
      </c>
      <c r="BI406" s="2" t="s">
        <v>80</v>
      </c>
      <c r="BJ406" s="2" t="s">
        <v>80</v>
      </c>
      <c r="BK406" s="2" t="s">
        <v>80</v>
      </c>
      <c r="BL406" s="2" t="s">
        <v>80</v>
      </c>
      <c r="BM406" s="2" t="s">
        <v>80</v>
      </c>
      <c r="BN406" s="2" t="s">
        <v>80</v>
      </c>
      <c r="BO406" s="2" t="s">
        <v>80</v>
      </c>
      <c r="BP406" s="2" t="s">
        <v>80</v>
      </c>
    </row>
    <row r="407" spans="1:68" x14ac:dyDescent="0.25">
      <c r="A407">
        <v>406</v>
      </c>
      <c r="B407" s="1">
        <v>43179.557847222219</v>
      </c>
      <c r="C407" s="2" t="s">
        <v>978</v>
      </c>
      <c r="D407" s="3">
        <v>0.68263888888888891</v>
      </c>
      <c r="E407" s="2" t="s">
        <v>69</v>
      </c>
      <c r="F407">
        <v>1</v>
      </c>
      <c r="G407">
        <v>2018</v>
      </c>
      <c r="H407">
        <v>3</v>
      </c>
      <c r="I407">
        <v>20</v>
      </c>
      <c r="J407">
        <v>0</v>
      </c>
      <c r="K407">
        <v>0</v>
      </c>
      <c r="L407">
        <v>2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</v>
      </c>
      <c r="S407" s="2" t="s">
        <v>995</v>
      </c>
      <c r="T407" s="2" t="s">
        <v>71</v>
      </c>
      <c r="U407" s="2" t="s">
        <v>792</v>
      </c>
      <c r="V407" s="2" t="s">
        <v>73</v>
      </c>
      <c r="W407">
        <v>1</v>
      </c>
      <c r="X407" s="2" t="s">
        <v>74</v>
      </c>
      <c r="Y407">
        <v>840</v>
      </c>
      <c r="Z407">
        <v>85</v>
      </c>
      <c r="AA407" s="2" t="s">
        <v>721</v>
      </c>
      <c r="AB407" s="2" t="s">
        <v>157</v>
      </c>
      <c r="AC407">
        <v>390009</v>
      </c>
      <c r="AD407" s="2" t="s">
        <v>77</v>
      </c>
      <c r="AE407">
        <v>925</v>
      </c>
      <c r="AF407" s="2" t="s">
        <v>707</v>
      </c>
      <c r="AG407" s="2" t="s">
        <v>708</v>
      </c>
      <c r="AH407">
        <v>13</v>
      </c>
      <c r="AI407">
        <v>1092</v>
      </c>
      <c r="AJ407">
        <v>7308</v>
      </c>
      <c r="AK407" s="2">
        <f>Kaggle_Books_Selling_Records[[#This Row],[Cost Price]]/100</f>
        <v>73.08</v>
      </c>
      <c r="AL407" s="2" t="s">
        <v>80</v>
      </c>
      <c r="AM407" s="2" t="s">
        <v>80</v>
      </c>
      <c r="AN407" s="2" t="s">
        <v>80</v>
      </c>
      <c r="AO407" s="2" t="s">
        <v>80</v>
      </c>
      <c r="AP407" s="2" t="s">
        <v>80</v>
      </c>
      <c r="AQ407" s="2" t="s">
        <v>80</v>
      </c>
      <c r="AR407" s="2" t="s">
        <v>80</v>
      </c>
      <c r="AS407" s="2" t="s">
        <v>80</v>
      </c>
      <c r="AT407" s="2" t="s">
        <v>80</v>
      </c>
      <c r="AU407" s="2" t="s">
        <v>80</v>
      </c>
      <c r="AV407" s="2" t="s">
        <v>80</v>
      </c>
      <c r="AW407" s="2" t="s">
        <v>80</v>
      </c>
      <c r="AX407" s="2" t="s">
        <v>80</v>
      </c>
      <c r="AY407" s="2" t="s">
        <v>80</v>
      </c>
      <c r="AZ407" s="2" t="s">
        <v>80</v>
      </c>
      <c r="BA407" s="2" t="s">
        <v>80</v>
      </c>
      <c r="BB407" s="2" t="s">
        <v>80</v>
      </c>
      <c r="BC407" s="2" t="s">
        <v>80</v>
      </c>
      <c r="BD407" s="2" t="s">
        <v>80</v>
      </c>
      <c r="BE407" s="2" t="s">
        <v>80</v>
      </c>
      <c r="BF407" s="2" t="s">
        <v>80</v>
      </c>
      <c r="BG407" s="2" t="s">
        <v>80</v>
      </c>
      <c r="BH407" s="2" t="s">
        <v>80</v>
      </c>
      <c r="BI407" s="2" t="s">
        <v>80</v>
      </c>
      <c r="BJ407" s="2" t="s">
        <v>80</v>
      </c>
      <c r="BK407" s="2" t="s">
        <v>80</v>
      </c>
      <c r="BL407" s="2" t="s">
        <v>80</v>
      </c>
      <c r="BM407" s="2" t="s">
        <v>80</v>
      </c>
      <c r="BN407" s="2" t="s">
        <v>80</v>
      </c>
      <c r="BO407" s="2" t="s">
        <v>80</v>
      </c>
      <c r="BP407" s="2" t="s">
        <v>80</v>
      </c>
    </row>
    <row r="408" spans="1:68" x14ac:dyDescent="0.25">
      <c r="A408">
        <v>407</v>
      </c>
      <c r="B408" s="1">
        <v>43179.685439814813</v>
      </c>
      <c r="C408" s="2" t="s">
        <v>978</v>
      </c>
      <c r="D408" s="3">
        <v>0.81041666666666667</v>
      </c>
      <c r="E408" s="2" t="s">
        <v>69</v>
      </c>
      <c r="F408">
        <v>1</v>
      </c>
      <c r="G408">
        <v>2018</v>
      </c>
      <c r="H408">
        <v>3</v>
      </c>
      <c r="I408">
        <v>20</v>
      </c>
      <c r="J408">
        <v>0</v>
      </c>
      <c r="K408">
        <v>0</v>
      </c>
      <c r="L408">
        <v>2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 s="2" t="s">
        <v>996</v>
      </c>
      <c r="T408" s="2" t="s">
        <v>83</v>
      </c>
      <c r="U408" s="2" t="s">
        <v>497</v>
      </c>
      <c r="V408" s="2" t="s">
        <v>73</v>
      </c>
      <c r="W408">
        <v>1</v>
      </c>
      <c r="X408" s="2" t="s">
        <v>74</v>
      </c>
      <c r="Y408">
        <v>385</v>
      </c>
      <c r="Z408">
        <v>85</v>
      </c>
      <c r="AA408" s="2" t="s">
        <v>181</v>
      </c>
      <c r="AB408" s="2" t="s">
        <v>181</v>
      </c>
      <c r="AC408">
        <v>110042</v>
      </c>
      <c r="AD408" s="2" t="s">
        <v>77</v>
      </c>
      <c r="AE408">
        <v>470</v>
      </c>
      <c r="AF408" s="2" t="s">
        <v>498</v>
      </c>
      <c r="AG408" s="2" t="s">
        <v>499</v>
      </c>
      <c r="AH408">
        <v>13</v>
      </c>
      <c r="AI408">
        <v>5005</v>
      </c>
      <c r="AJ408">
        <v>33495</v>
      </c>
      <c r="AK408" s="2">
        <f>Kaggle_Books_Selling_Records[[#This Row],[Cost Price]]/100</f>
        <v>334.95</v>
      </c>
      <c r="AL408" s="2" t="s">
        <v>80</v>
      </c>
      <c r="AM408" s="2" t="s">
        <v>80</v>
      </c>
      <c r="AN408" s="2" t="s">
        <v>80</v>
      </c>
      <c r="AO408" s="2" t="s">
        <v>80</v>
      </c>
      <c r="AP408" s="2" t="s">
        <v>80</v>
      </c>
      <c r="AQ408" s="2" t="s">
        <v>80</v>
      </c>
      <c r="AR408" s="2" t="s">
        <v>80</v>
      </c>
      <c r="AS408" s="2" t="s">
        <v>80</v>
      </c>
      <c r="AT408" s="2" t="s">
        <v>80</v>
      </c>
      <c r="AU408" s="2" t="s">
        <v>80</v>
      </c>
      <c r="AV408" s="2" t="s">
        <v>80</v>
      </c>
      <c r="AW408" s="2" t="s">
        <v>80</v>
      </c>
      <c r="AX408" s="2" t="s">
        <v>80</v>
      </c>
      <c r="AY408" s="2" t="s">
        <v>80</v>
      </c>
      <c r="AZ408" s="2" t="s">
        <v>80</v>
      </c>
      <c r="BA408" s="2" t="s">
        <v>80</v>
      </c>
      <c r="BB408" s="2" t="s">
        <v>80</v>
      </c>
      <c r="BC408" s="2" t="s">
        <v>80</v>
      </c>
      <c r="BD408" s="2" t="s">
        <v>80</v>
      </c>
      <c r="BE408" s="2" t="s">
        <v>80</v>
      </c>
      <c r="BF408" s="2" t="s">
        <v>80</v>
      </c>
      <c r="BG408" s="2" t="s">
        <v>80</v>
      </c>
      <c r="BH408" s="2" t="s">
        <v>80</v>
      </c>
      <c r="BI408" s="2" t="s">
        <v>80</v>
      </c>
      <c r="BJ408" s="2" t="s">
        <v>80</v>
      </c>
      <c r="BK408" s="2" t="s">
        <v>80</v>
      </c>
      <c r="BL408" s="2" t="s">
        <v>80</v>
      </c>
      <c r="BM408" s="2" t="s">
        <v>80</v>
      </c>
      <c r="BN408" s="2" t="s">
        <v>80</v>
      </c>
      <c r="BO408" s="2" t="s">
        <v>80</v>
      </c>
      <c r="BP408" s="2" t="s">
        <v>80</v>
      </c>
    </row>
    <row r="409" spans="1:68" x14ac:dyDescent="0.25">
      <c r="A409">
        <v>408</v>
      </c>
      <c r="B409" s="1">
        <v>43180.347569444442</v>
      </c>
      <c r="C409" s="2" t="s">
        <v>997</v>
      </c>
      <c r="D409" s="3">
        <v>0.47222222222222221</v>
      </c>
      <c r="E409" s="2" t="s">
        <v>69</v>
      </c>
      <c r="F409">
        <v>1</v>
      </c>
      <c r="G409">
        <v>2018</v>
      </c>
      <c r="H409">
        <v>3</v>
      </c>
      <c r="I409">
        <v>21</v>
      </c>
      <c r="J409">
        <v>0</v>
      </c>
      <c r="K409">
        <v>0</v>
      </c>
      <c r="L409">
        <v>3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 s="2" t="s">
        <v>998</v>
      </c>
      <c r="T409" s="2" t="s">
        <v>83</v>
      </c>
      <c r="U409" s="2" t="s">
        <v>144</v>
      </c>
      <c r="V409" s="2" t="s">
        <v>73</v>
      </c>
      <c r="W409">
        <v>1</v>
      </c>
      <c r="X409" s="2" t="s">
        <v>74</v>
      </c>
      <c r="Y409">
        <v>645</v>
      </c>
      <c r="Z409">
        <v>85</v>
      </c>
      <c r="AA409" s="2" t="s">
        <v>999</v>
      </c>
      <c r="AB409" s="2" t="s">
        <v>515</v>
      </c>
      <c r="AC409">
        <v>140301</v>
      </c>
      <c r="AD409" s="2" t="s">
        <v>77</v>
      </c>
      <c r="AE409">
        <v>730</v>
      </c>
      <c r="AF409" s="2" t="s">
        <v>146</v>
      </c>
      <c r="AG409" s="2" t="s">
        <v>147</v>
      </c>
      <c r="AH409">
        <v>13</v>
      </c>
      <c r="AI409">
        <v>8385</v>
      </c>
      <c r="AJ409">
        <v>56115</v>
      </c>
      <c r="AK409" s="2">
        <f>Kaggle_Books_Selling_Records[[#This Row],[Cost Price]]/100</f>
        <v>561.15</v>
      </c>
      <c r="AL409" s="2" t="s">
        <v>80</v>
      </c>
      <c r="AM409" s="2" t="s">
        <v>80</v>
      </c>
      <c r="AN409" s="2" t="s">
        <v>80</v>
      </c>
      <c r="AO409" s="2" t="s">
        <v>80</v>
      </c>
      <c r="AP409" s="2" t="s">
        <v>80</v>
      </c>
      <c r="AQ409" s="2" t="s">
        <v>80</v>
      </c>
      <c r="AR409" s="2" t="s">
        <v>80</v>
      </c>
      <c r="AS409" s="2" t="s">
        <v>80</v>
      </c>
      <c r="AT409" s="2" t="s">
        <v>80</v>
      </c>
      <c r="AU409" s="2" t="s">
        <v>80</v>
      </c>
      <c r="AV409" s="2" t="s">
        <v>80</v>
      </c>
      <c r="AW409" s="2" t="s">
        <v>80</v>
      </c>
      <c r="AX409" s="2" t="s">
        <v>80</v>
      </c>
      <c r="AY409" s="2" t="s">
        <v>80</v>
      </c>
      <c r="AZ409" s="2" t="s">
        <v>80</v>
      </c>
      <c r="BA409" s="2" t="s">
        <v>80</v>
      </c>
      <c r="BB409" s="2" t="s">
        <v>80</v>
      </c>
      <c r="BC409" s="2" t="s">
        <v>80</v>
      </c>
      <c r="BD409" s="2" t="s">
        <v>80</v>
      </c>
      <c r="BE409" s="2" t="s">
        <v>80</v>
      </c>
      <c r="BF409" s="2" t="s">
        <v>80</v>
      </c>
      <c r="BG409" s="2" t="s">
        <v>80</v>
      </c>
      <c r="BH409" s="2" t="s">
        <v>80</v>
      </c>
      <c r="BI409" s="2" t="s">
        <v>80</v>
      </c>
      <c r="BJ409" s="2" t="s">
        <v>80</v>
      </c>
      <c r="BK409" s="2" t="s">
        <v>80</v>
      </c>
      <c r="BL409" s="2" t="s">
        <v>80</v>
      </c>
      <c r="BM409" s="2" t="s">
        <v>80</v>
      </c>
      <c r="BN409" s="2" t="s">
        <v>80</v>
      </c>
      <c r="BO409" s="2" t="s">
        <v>80</v>
      </c>
      <c r="BP409" s="2" t="s">
        <v>80</v>
      </c>
    </row>
    <row r="410" spans="1:68" x14ac:dyDescent="0.25">
      <c r="A410">
        <v>409</v>
      </c>
      <c r="B410" s="1">
        <v>43180.541944444441</v>
      </c>
      <c r="C410" s="2" t="s">
        <v>997</v>
      </c>
      <c r="D410" s="3">
        <v>0.66666666666666663</v>
      </c>
      <c r="E410" s="2" t="s">
        <v>69</v>
      </c>
      <c r="F410">
        <v>1</v>
      </c>
      <c r="G410">
        <v>2018</v>
      </c>
      <c r="H410">
        <v>3</v>
      </c>
      <c r="I410">
        <v>21</v>
      </c>
      <c r="J410">
        <v>0</v>
      </c>
      <c r="K410">
        <v>0</v>
      </c>
      <c r="L410">
        <v>3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 s="2" t="s">
        <v>1000</v>
      </c>
      <c r="T410" s="2" t="s">
        <v>83</v>
      </c>
      <c r="U410" s="2" t="s">
        <v>1001</v>
      </c>
      <c r="V410" s="2" t="s">
        <v>73</v>
      </c>
      <c r="W410">
        <v>1</v>
      </c>
      <c r="X410" s="2" t="s">
        <v>74</v>
      </c>
      <c r="Y410">
        <v>550</v>
      </c>
      <c r="Z410">
        <v>85</v>
      </c>
      <c r="AA410" s="2" t="s">
        <v>484</v>
      </c>
      <c r="AB410" s="2" t="s">
        <v>118</v>
      </c>
      <c r="AC410">
        <v>768001</v>
      </c>
      <c r="AD410" s="2" t="s">
        <v>1002</v>
      </c>
      <c r="AE410">
        <v>635</v>
      </c>
      <c r="AF410" s="2" t="s">
        <v>1003</v>
      </c>
      <c r="AG410" s="2" t="s">
        <v>1004</v>
      </c>
      <c r="AH410">
        <v>18</v>
      </c>
      <c r="AI410">
        <v>99</v>
      </c>
      <c r="AJ410">
        <v>451</v>
      </c>
      <c r="AK410" s="2">
        <f>Kaggle_Books_Selling_Records[[#This Row],[Cost Price]]/100</f>
        <v>4.51</v>
      </c>
      <c r="AL410" s="2" t="s">
        <v>80</v>
      </c>
      <c r="AM410" s="2" t="s">
        <v>80</v>
      </c>
      <c r="AN410" s="2" t="s">
        <v>80</v>
      </c>
      <c r="AO410" s="2" t="s">
        <v>80</v>
      </c>
      <c r="AP410" s="2" t="s">
        <v>80</v>
      </c>
      <c r="AQ410" s="2" t="s">
        <v>80</v>
      </c>
      <c r="AR410" s="2" t="s">
        <v>80</v>
      </c>
      <c r="AS410" s="2" t="s">
        <v>80</v>
      </c>
      <c r="AT410" s="2" t="s">
        <v>80</v>
      </c>
      <c r="AU410" s="2" t="s">
        <v>80</v>
      </c>
      <c r="AV410" s="2" t="s">
        <v>80</v>
      </c>
      <c r="AW410" s="2" t="s">
        <v>80</v>
      </c>
      <c r="AX410" s="2" t="s">
        <v>80</v>
      </c>
      <c r="AY410" s="2" t="s">
        <v>80</v>
      </c>
      <c r="AZ410" s="2" t="s">
        <v>80</v>
      </c>
      <c r="BA410" s="2" t="s">
        <v>80</v>
      </c>
      <c r="BB410" s="2" t="s">
        <v>80</v>
      </c>
      <c r="BC410" s="2" t="s">
        <v>80</v>
      </c>
      <c r="BD410" s="2" t="s">
        <v>80</v>
      </c>
      <c r="BE410" s="2" t="s">
        <v>80</v>
      </c>
      <c r="BF410" s="2" t="s">
        <v>80</v>
      </c>
      <c r="BG410" s="2" t="s">
        <v>80</v>
      </c>
      <c r="BH410" s="2" t="s">
        <v>80</v>
      </c>
      <c r="BI410" s="2" t="s">
        <v>80</v>
      </c>
      <c r="BJ410" s="2" t="s">
        <v>80</v>
      </c>
      <c r="BK410" s="2" t="s">
        <v>80</v>
      </c>
      <c r="BL410" s="2" t="s">
        <v>80</v>
      </c>
      <c r="BM410" s="2" t="s">
        <v>80</v>
      </c>
      <c r="BN410" s="2" t="s">
        <v>80</v>
      </c>
      <c r="BO410" s="2" t="s">
        <v>80</v>
      </c>
      <c r="BP410" s="2" t="s">
        <v>80</v>
      </c>
    </row>
    <row r="411" spans="1:68" x14ac:dyDescent="0.25">
      <c r="A411">
        <v>410</v>
      </c>
      <c r="B411" s="1">
        <v>43180.64980324074</v>
      </c>
      <c r="C411" s="2" t="s">
        <v>997</v>
      </c>
      <c r="D411" s="3">
        <v>0.77430555555555558</v>
      </c>
      <c r="E411" s="2" t="s">
        <v>69</v>
      </c>
      <c r="F411">
        <v>1</v>
      </c>
      <c r="G411">
        <v>2018</v>
      </c>
      <c r="H411">
        <v>3</v>
      </c>
      <c r="I411">
        <v>21</v>
      </c>
      <c r="J411">
        <v>0</v>
      </c>
      <c r="K411">
        <v>0</v>
      </c>
      <c r="L411">
        <v>3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 s="2" t="s">
        <v>1005</v>
      </c>
      <c r="T411" s="2" t="s">
        <v>83</v>
      </c>
      <c r="U411" s="2" t="s">
        <v>1001</v>
      </c>
      <c r="V411" s="2" t="s">
        <v>73</v>
      </c>
      <c r="W411">
        <v>1</v>
      </c>
      <c r="X411" s="2" t="s">
        <v>74</v>
      </c>
      <c r="Y411">
        <v>550</v>
      </c>
      <c r="Z411">
        <v>85</v>
      </c>
      <c r="AA411" s="2" t="s">
        <v>549</v>
      </c>
      <c r="AB411" s="2" t="s">
        <v>167</v>
      </c>
      <c r="AC411">
        <v>560005</v>
      </c>
      <c r="AD411" s="2" t="s">
        <v>1002</v>
      </c>
      <c r="AE411">
        <v>635</v>
      </c>
      <c r="AF411" s="2" t="s">
        <v>1003</v>
      </c>
      <c r="AG411" s="2" t="s">
        <v>1004</v>
      </c>
      <c r="AH411">
        <v>18</v>
      </c>
      <c r="AI411">
        <v>99</v>
      </c>
      <c r="AJ411">
        <v>451</v>
      </c>
      <c r="AK411" s="2">
        <f>Kaggle_Books_Selling_Records[[#This Row],[Cost Price]]/100</f>
        <v>4.51</v>
      </c>
      <c r="AL411" s="2" t="s">
        <v>80</v>
      </c>
      <c r="AM411" s="2" t="s">
        <v>80</v>
      </c>
      <c r="AN411" s="2" t="s">
        <v>80</v>
      </c>
      <c r="AO411" s="2" t="s">
        <v>80</v>
      </c>
      <c r="AP411" s="2" t="s">
        <v>80</v>
      </c>
      <c r="AQ411" s="2" t="s">
        <v>80</v>
      </c>
      <c r="AR411" s="2" t="s">
        <v>80</v>
      </c>
      <c r="AS411" s="2" t="s">
        <v>80</v>
      </c>
      <c r="AT411" s="2" t="s">
        <v>80</v>
      </c>
      <c r="AU411" s="2" t="s">
        <v>80</v>
      </c>
      <c r="AV411" s="2" t="s">
        <v>80</v>
      </c>
      <c r="AW411" s="2" t="s">
        <v>80</v>
      </c>
      <c r="AX411" s="2" t="s">
        <v>80</v>
      </c>
      <c r="AY411" s="2" t="s">
        <v>80</v>
      </c>
      <c r="AZ411" s="2" t="s">
        <v>80</v>
      </c>
      <c r="BA411" s="2" t="s">
        <v>80</v>
      </c>
      <c r="BB411" s="2" t="s">
        <v>80</v>
      </c>
      <c r="BC411" s="2" t="s">
        <v>80</v>
      </c>
      <c r="BD411" s="2" t="s">
        <v>80</v>
      </c>
      <c r="BE411" s="2" t="s">
        <v>80</v>
      </c>
      <c r="BF411" s="2" t="s">
        <v>80</v>
      </c>
      <c r="BG411" s="2" t="s">
        <v>80</v>
      </c>
      <c r="BH411" s="2" t="s">
        <v>80</v>
      </c>
      <c r="BI411" s="2" t="s">
        <v>80</v>
      </c>
      <c r="BJ411" s="2" t="s">
        <v>80</v>
      </c>
      <c r="BK411" s="2" t="s">
        <v>80</v>
      </c>
      <c r="BL411" s="2" t="s">
        <v>80</v>
      </c>
      <c r="BM411" s="2" t="s">
        <v>80</v>
      </c>
      <c r="BN411" s="2" t="s">
        <v>80</v>
      </c>
      <c r="BO411" s="2" t="s">
        <v>80</v>
      </c>
      <c r="BP411" s="2" t="s">
        <v>80</v>
      </c>
    </row>
    <row r="412" spans="1:68" x14ac:dyDescent="0.25">
      <c r="A412">
        <v>411</v>
      </c>
      <c r="B412" s="1">
        <v>43181.358310185184</v>
      </c>
      <c r="C412" s="2" t="s">
        <v>1006</v>
      </c>
      <c r="D412" s="3">
        <v>0.4826388888888889</v>
      </c>
      <c r="E412" s="2" t="s">
        <v>69</v>
      </c>
      <c r="F412">
        <v>1</v>
      </c>
      <c r="G412">
        <v>2018</v>
      </c>
      <c r="H412">
        <v>3</v>
      </c>
      <c r="I412">
        <v>22</v>
      </c>
      <c r="J412">
        <v>0</v>
      </c>
      <c r="K412">
        <v>0</v>
      </c>
      <c r="L412">
        <v>4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 s="2" t="s">
        <v>1007</v>
      </c>
      <c r="T412" s="2" t="s">
        <v>83</v>
      </c>
      <c r="U412" s="2" t="s">
        <v>480</v>
      </c>
      <c r="V412" s="2" t="s">
        <v>73</v>
      </c>
      <c r="W412">
        <v>1</v>
      </c>
      <c r="X412" s="2" t="s">
        <v>74</v>
      </c>
      <c r="Y412">
        <v>723</v>
      </c>
      <c r="Z412">
        <v>85</v>
      </c>
      <c r="AA412" s="2" t="s">
        <v>1008</v>
      </c>
      <c r="AB412" s="2" t="s">
        <v>272</v>
      </c>
      <c r="AC412">
        <v>515134</v>
      </c>
      <c r="AD412" s="2" t="s">
        <v>77</v>
      </c>
      <c r="AE412">
        <v>808</v>
      </c>
      <c r="AF412" s="2" t="s">
        <v>481</v>
      </c>
      <c r="AG412" s="2" t="s">
        <v>482</v>
      </c>
      <c r="AH412">
        <v>13</v>
      </c>
      <c r="AI412">
        <v>9399</v>
      </c>
      <c r="AJ412">
        <v>62901</v>
      </c>
      <c r="AK412" s="2">
        <f>Kaggle_Books_Selling_Records[[#This Row],[Cost Price]]/100</f>
        <v>629.01</v>
      </c>
      <c r="AL412" s="2" t="s">
        <v>80</v>
      </c>
      <c r="AM412" s="2" t="s">
        <v>80</v>
      </c>
      <c r="AN412" s="2" t="s">
        <v>80</v>
      </c>
      <c r="AO412" s="2" t="s">
        <v>80</v>
      </c>
      <c r="AP412" s="2" t="s">
        <v>80</v>
      </c>
      <c r="AQ412" s="2" t="s">
        <v>80</v>
      </c>
      <c r="AR412" s="2" t="s">
        <v>80</v>
      </c>
      <c r="AS412" s="2" t="s">
        <v>80</v>
      </c>
      <c r="AT412" s="2" t="s">
        <v>80</v>
      </c>
      <c r="AU412" s="2" t="s">
        <v>80</v>
      </c>
      <c r="AV412" s="2" t="s">
        <v>80</v>
      </c>
      <c r="AW412" s="2" t="s">
        <v>80</v>
      </c>
      <c r="AX412" s="2" t="s">
        <v>80</v>
      </c>
      <c r="AY412" s="2" t="s">
        <v>80</v>
      </c>
      <c r="AZ412" s="2" t="s">
        <v>80</v>
      </c>
      <c r="BA412" s="2" t="s">
        <v>80</v>
      </c>
      <c r="BB412" s="2" t="s">
        <v>80</v>
      </c>
      <c r="BC412" s="2" t="s">
        <v>80</v>
      </c>
      <c r="BD412" s="2" t="s">
        <v>80</v>
      </c>
      <c r="BE412" s="2" t="s">
        <v>80</v>
      </c>
      <c r="BF412" s="2" t="s">
        <v>80</v>
      </c>
      <c r="BG412" s="2" t="s">
        <v>80</v>
      </c>
      <c r="BH412" s="2" t="s">
        <v>80</v>
      </c>
      <c r="BI412" s="2" t="s">
        <v>80</v>
      </c>
      <c r="BJ412" s="2" t="s">
        <v>80</v>
      </c>
      <c r="BK412" s="2" t="s">
        <v>80</v>
      </c>
      <c r="BL412" s="2" t="s">
        <v>80</v>
      </c>
      <c r="BM412" s="2" t="s">
        <v>80</v>
      </c>
      <c r="BN412" s="2" t="s">
        <v>80</v>
      </c>
      <c r="BO412" s="2" t="s">
        <v>80</v>
      </c>
      <c r="BP412" s="2" t="s">
        <v>80</v>
      </c>
    </row>
    <row r="413" spans="1:68" x14ac:dyDescent="0.25">
      <c r="A413">
        <v>412</v>
      </c>
      <c r="B413" s="1">
        <v>43181.447465277779</v>
      </c>
      <c r="C413" s="2" t="s">
        <v>1006</v>
      </c>
      <c r="D413" s="3">
        <v>0.57222222222222219</v>
      </c>
      <c r="E413" s="2" t="s">
        <v>69</v>
      </c>
      <c r="F413">
        <v>1</v>
      </c>
      <c r="G413">
        <v>2018</v>
      </c>
      <c r="H413">
        <v>3</v>
      </c>
      <c r="I413">
        <v>22</v>
      </c>
      <c r="J413">
        <v>0</v>
      </c>
      <c r="K413">
        <v>0</v>
      </c>
      <c r="L413">
        <v>4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</v>
      </c>
      <c r="S413" s="2" t="s">
        <v>1009</v>
      </c>
      <c r="T413" s="2" t="s">
        <v>71</v>
      </c>
      <c r="U413" s="2" t="s">
        <v>955</v>
      </c>
      <c r="V413" s="2" t="s">
        <v>73</v>
      </c>
      <c r="W413">
        <v>2</v>
      </c>
      <c r="X413" s="2" t="s">
        <v>74</v>
      </c>
      <c r="Y413">
        <v>1110</v>
      </c>
      <c r="Z413">
        <v>170</v>
      </c>
      <c r="AA413" s="2" t="s">
        <v>770</v>
      </c>
      <c r="AB413" s="2" t="s">
        <v>137</v>
      </c>
      <c r="AC413">
        <v>221005</v>
      </c>
      <c r="AD413" s="2" t="s">
        <v>77</v>
      </c>
      <c r="AE413">
        <v>1280</v>
      </c>
      <c r="AF413" s="2" t="s">
        <v>956</v>
      </c>
      <c r="AG413" s="2" t="s">
        <v>957</v>
      </c>
      <c r="AH413">
        <v>13</v>
      </c>
      <c r="AI413">
        <v>1443</v>
      </c>
      <c r="AJ413">
        <v>9657</v>
      </c>
      <c r="AK413" s="2">
        <f>Kaggle_Books_Selling_Records[[#This Row],[Cost Price]]/100</f>
        <v>96.57</v>
      </c>
      <c r="AL413" s="2" t="s">
        <v>80</v>
      </c>
      <c r="AM413" s="2" t="s">
        <v>80</v>
      </c>
      <c r="AN413" s="2" t="s">
        <v>80</v>
      </c>
      <c r="AO413" s="2" t="s">
        <v>80</v>
      </c>
      <c r="AP413" s="2" t="s">
        <v>80</v>
      </c>
      <c r="AQ413" s="2" t="s">
        <v>80</v>
      </c>
      <c r="AR413" s="2" t="s">
        <v>80</v>
      </c>
      <c r="AS413" s="2" t="s">
        <v>80</v>
      </c>
      <c r="AT413" s="2" t="s">
        <v>80</v>
      </c>
      <c r="AU413" s="2" t="s">
        <v>80</v>
      </c>
      <c r="AV413" s="2" t="s">
        <v>80</v>
      </c>
      <c r="AW413" s="2" t="s">
        <v>80</v>
      </c>
      <c r="AX413" s="2" t="s">
        <v>80</v>
      </c>
      <c r="AY413" s="2" t="s">
        <v>80</v>
      </c>
      <c r="AZ413" s="2" t="s">
        <v>80</v>
      </c>
      <c r="BA413" s="2" t="s">
        <v>80</v>
      </c>
      <c r="BB413" s="2" t="s">
        <v>80</v>
      </c>
      <c r="BC413" s="2" t="s">
        <v>80</v>
      </c>
      <c r="BD413" s="2" t="s">
        <v>80</v>
      </c>
      <c r="BE413" s="2" t="s">
        <v>80</v>
      </c>
      <c r="BF413" s="2" t="s">
        <v>80</v>
      </c>
      <c r="BG413" s="2" t="s">
        <v>80</v>
      </c>
      <c r="BH413" s="2" t="s">
        <v>80</v>
      </c>
      <c r="BI413" s="2" t="s">
        <v>80</v>
      </c>
      <c r="BJ413" s="2" t="s">
        <v>80</v>
      </c>
      <c r="BK413" s="2" t="s">
        <v>80</v>
      </c>
      <c r="BL413" s="2" t="s">
        <v>80</v>
      </c>
      <c r="BM413" s="2" t="s">
        <v>80</v>
      </c>
      <c r="BN413" s="2" t="s">
        <v>80</v>
      </c>
      <c r="BO413" s="2" t="s">
        <v>80</v>
      </c>
      <c r="BP413" s="2" t="s">
        <v>80</v>
      </c>
    </row>
    <row r="414" spans="1:68" x14ac:dyDescent="0.25">
      <c r="A414">
        <v>413</v>
      </c>
      <c r="B414" s="1">
        <v>43181.4531712963</v>
      </c>
      <c r="C414" s="2" t="s">
        <v>1006</v>
      </c>
      <c r="D414" s="3">
        <v>0.57777777777777772</v>
      </c>
      <c r="E414" s="2" t="s">
        <v>69</v>
      </c>
      <c r="F414">
        <v>1</v>
      </c>
      <c r="G414">
        <v>2018</v>
      </c>
      <c r="H414">
        <v>3</v>
      </c>
      <c r="I414">
        <v>22</v>
      </c>
      <c r="J414">
        <v>0</v>
      </c>
      <c r="K414">
        <v>0</v>
      </c>
      <c r="L414">
        <v>4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 s="2" t="s">
        <v>1010</v>
      </c>
      <c r="T414" s="2" t="s">
        <v>71</v>
      </c>
      <c r="U414" s="2" t="s">
        <v>955</v>
      </c>
      <c r="V414" s="2" t="s">
        <v>73</v>
      </c>
      <c r="W414">
        <v>1</v>
      </c>
      <c r="X414" s="2" t="s">
        <v>74</v>
      </c>
      <c r="Y414">
        <v>555</v>
      </c>
      <c r="Z414">
        <v>85</v>
      </c>
      <c r="AA414" s="2" t="s">
        <v>1011</v>
      </c>
      <c r="AB414" s="2" t="s">
        <v>1012</v>
      </c>
      <c r="AC414">
        <v>396230</v>
      </c>
      <c r="AD414" s="2" t="s">
        <v>77</v>
      </c>
      <c r="AE414">
        <v>640</v>
      </c>
      <c r="AF414" s="2" t="s">
        <v>956</v>
      </c>
      <c r="AG414" s="2" t="s">
        <v>957</v>
      </c>
      <c r="AH414">
        <v>13</v>
      </c>
      <c r="AI414">
        <v>7215</v>
      </c>
      <c r="AJ414">
        <v>48285</v>
      </c>
      <c r="AK414" s="2">
        <f>Kaggle_Books_Selling_Records[[#This Row],[Cost Price]]/100</f>
        <v>482.85</v>
      </c>
      <c r="AL414" s="2" t="s">
        <v>80</v>
      </c>
      <c r="AM414" s="2" t="s">
        <v>80</v>
      </c>
      <c r="AN414" s="2" t="s">
        <v>80</v>
      </c>
      <c r="AO414" s="2" t="s">
        <v>80</v>
      </c>
      <c r="AP414" s="2" t="s">
        <v>80</v>
      </c>
      <c r="AQ414" s="2" t="s">
        <v>80</v>
      </c>
      <c r="AR414" s="2" t="s">
        <v>80</v>
      </c>
      <c r="AS414" s="2" t="s">
        <v>80</v>
      </c>
      <c r="AT414" s="2" t="s">
        <v>80</v>
      </c>
      <c r="AU414" s="2" t="s">
        <v>80</v>
      </c>
      <c r="AV414" s="2" t="s">
        <v>80</v>
      </c>
      <c r="AW414" s="2" t="s">
        <v>80</v>
      </c>
      <c r="AX414" s="2" t="s">
        <v>80</v>
      </c>
      <c r="AY414" s="2" t="s">
        <v>80</v>
      </c>
      <c r="AZ414" s="2" t="s">
        <v>80</v>
      </c>
      <c r="BA414" s="2" t="s">
        <v>80</v>
      </c>
      <c r="BB414" s="2" t="s">
        <v>80</v>
      </c>
      <c r="BC414" s="2" t="s">
        <v>80</v>
      </c>
      <c r="BD414" s="2" t="s">
        <v>80</v>
      </c>
      <c r="BE414" s="2" t="s">
        <v>80</v>
      </c>
      <c r="BF414" s="2" t="s">
        <v>80</v>
      </c>
      <c r="BG414" s="2" t="s">
        <v>80</v>
      </c>
      <c r="BH414" s="2" t="s">
        <v>80</v>
      </c>
      <c r="BI414" s="2" t="s">
        <v>80</v>
      </c>
      <c r="BJ414" s="2" t="s">
        <v>80</v>
      </c>
      <c r="BK414" s="2" t="s">
        <v>80</v>
      </c>
      <c r="BL414" s="2" t="s">
        <v>80</v>
      </c>
      <c r="BM414" s="2" t="s">
        <v>80</v>
      </c>
      <c r="BN414" s="2" t="s">
        <v>80</v>
      </c>
      <c r="BO414" s="2" t="s">
        <v>80</v>
      </c>
      <c r="BP414" s="2" t="s">
        <v>80</v>
      </c>
    </row>
    <row r="415" spans="1:68" x14ac:dyDescent="0.25">
      <c r="A415">
        <v>414</v>
      </c>
      <c r="B415" s="1">
        <v>43181.520451388889</v>
      </c>
      <c r="C415" s="2" t="s">
        <v>1006</v>
      </c>
      <c r="D415" s="3">
        <v>0.64513888888888893</v>
      </c>
      <c r="E415" s="2" t="s">
        <v>69</v>
      </c>
      <c r="F415">
        <v>1</v>
      </c>
      <c r="G415">
        <v>2018</v>
      </c>
      <c r="H415">
        <v>3</v>
      </c>
      <c r="I415">
        <v>22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 s="2" t="s">
        <v>1013</v>
      </c>
      <c r="T415" s="2" t="s">
        <v>83</v>
      </c>
      <c r="U415" s="2" t="s">
        <v>975</v>
      </c>
      <c r="V415" s="2" t="s">
        <v>73</v>
      </c>
      <c r="W415">
        <v>1</v>
      </c>
      <c r="X415" s="2" t="s">
        <v>74</v>
      </c>
      <c r="Y415">
        <v>515</v>
      </c>
      <c r="Z415">
        <v>85</v>
      </c>
      <c r="AA415" s="2" t="s">
        <v>1014</v>
      </c>
      <c r="AB415" s="2" t="s">
        <v>157</v>
      </c>
      <c r="AC415">
        <v>392015</v>
      </c>
      <c r="AD415" s="2" t="s">
        <v>87</v>
      </c>
      <c r="AE415">
        <v>600</v>
      </c>
      <c r="AF415" s="2" t="s">
        <v>977</v>
      </c>
      <c r="AG415" s="2" t="s">
        <v>957</v>
      </c>
      <c r="AH415">
        <v>17</v>
      </c>
      <c r="AI415">
        <v>8755</v>
      </c>
      <c r="AJ415">
        <v>42745</v>
      </c>
      <c r="AK415" s="2">
        <f>Kaggle_Books_Selling_Records[[#This Row],[Cost Price]]/100</f>
        <v>427.45</v>
      </c>
      <c r="AL415" s="2" t="s">
        <v>80</v>
      </c>
      <c r="AM415" s="2" t="s">
        <v>80</v>
      </c>
      <c r="AN415" s="2" t="s">
        <v>80</v>
      </c>
      <c r="AO415" s="2" t="s">
        <v>80</v>
      </c>
      <c r="AP415" s="2" t="s">
        <v>80</v>
      </c>
      <c r="AQ415" s="2" t="s">
        <v>80</v>
      </c>
      <c r="AR415" s="2" t="s">
        <v>80</v>
      </c>
      <c r="AS415" s="2" t="s">
        <v>80</v>
      </c>
      <c r="AT415" s="2" t="s">
        <v>80</v>
      </c>
      <c r="AU415" s="2" t="s">
        <v>80</v>
      </c>
      <c r="AV415" s="2" t="s">
        <v>80</v>
      </c>
      <c r="AW415" s="2" t="s">
        <v>80</v>
      </c>
      <c r="AX415" s="2" t="s">
        <v>80</v>
      </c>
      <c r="AY415" s="2" t="s">
        <v>80</v>
      </c>
      <c r="AZ415" s="2" t="s">
        <v>80</v>
      </c>
      <c r="BA415" s="2" t="s">
        <v>80</v>
      </c>
      <c r="BB415" s="2" t="s">
        <v>80</v>
      </c>
      <c r="BC415" s="2" t="s">
        <v>80</v>
      </c>
      <c r="BD415" s="2" t="s">
        <v>80</v>
      </c>
      <c r="BE415" s="2" t="s">
        <v>80</v>
      </c>
      <c r="BF415" s="2" t="s">
        <v>80</v>
      </c>
      <c r="BG415" s="2" t="s">
        <v>80</v>
      </c>
      <c r="BH415" s="2" t="s">
        <v>80</v>
      </c>
      <c r="BI415" s="2" t="s">
        <v>80</v>
      </c>
      <c r="BJ415" s="2" t="s">
        <v>80</v>
      </c>
      <c r="BK415" s="2" t="s">
        <v>80</v>
      </c>
      <c r="BL415" s="2" t="s">
        <v>80</v>
      </c>
      <c r="BM415" s="2" t="s">
        <v>80</v>
      </c>
      <c r="BN415" s="2" t="s">
        <v>80</v>
      </c>
      <c r="BO415" s="2" t="s">
        <v>80</v>
      </c>
      <c r="BP415" s="2" t="s">
        <v>80</v>
      </c>
    </row>
    <row r="416" spans="1:68" x14ac:dyDescent="0.25">
      <c r="A416">
        <v>415</v>
      </c>
      <c r="B416" s="1">
        <v>43182.094247685185</v>
      </c>
      <c r="C416" s="2" t="s">
        <v>1015</v>
      </c>
      <c r="D416" s="3">
        <v>0.21875</v>
      </c>
      <c r="E416" s="2" t="s">
        <v>69</v>
      </c>
      <c r="F416">
        <v>1</v>
      </c>
      <c r="G416">
        <v>2018</v>
      </c>
      <c r="H416">
        <v>3</v>
      </c>
      <c r="I416">
        <v>23</v>
      </c>
      <c r="J416">
        <v>0</v>
      </c>
      <c r="K416">
        <v>0</v>
      </c>
      <c r="L416">
        <v>5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 s="2" t="s">
        <v>1016</v>
      </c>
      <c r="T416" s="2" t="s">
        <v>71</v>
      </c>
      <c r="U416" s="2" t="s">
        <v>792</v>
      </c>
      <c r="V416" s="2" t="s">
        <v>73</v>
      </c>
      <c r="W416">
        <v>1</v>
      </c>
      <c r="X416" s="2" t="s">
        <v>74</v>
      </c>
      <c r="Y416">
        <v>840</v>
      </c>
      <c r="Z416">
        <v>85</v>
      </c>
      <c r="AA416" s="2" t="s">
        <v>1017</v>
      </c>
      <c r="AB416" s="2" t="s">
        <v>161</v>
      </c>
      <c r="AC416">
        <v>171006</v>
      </c>
      <c r="AD416" s="2" t="s">
        <v>77</v>
      </c>
      <c r="AE416">
        <v>925</v>
      </c>
      <c r="AF416" s="2" t="s">
        <v>707</v>
      </c>
      <c r="AG416" s="2" t="s">
        <v>708</v>
      </c>
      <c r="AH416">
        <v>13</v>
      </c>
      <c r="AI416">
        <v>1092</v>
      </c>
      <c r="AJ416">
        <v>7308</v>
      </c>
      <c r="AK416" s="2">
        <f>Kaggle_Books_Selling_Records[[#This Row],[Cost Price]]/100</f>
        <v>73.08</v>
      </c>
      <c r="AL416" s="2" t="s">
        <v>80</v>
      </c>
      <c r="AM416" s="2" t="s">
        <v>80</v>
      </c>
      <c r="AN416" s="2" t="s">
        <v>80</v>
      </c>
      <c r="AO416" s="2" t="s">
        <v>80</v>
      </c>
      <c r="AP416" s="2" t="s">
        <v>80</v>
      </c>
      <c r="AQ416" s="2" t="s">
        <v>80</v>
      </c>
      <c r="AR416" s="2" t="s">
        <v>80</v>
      </c>
      <c r="AS416" s="2" t="s">
        <v>80</v>
      </c>
      <c r="AT416" s="2" t="s">
        <v>80</v>
      </c>
      <c r="AU416" s="2" t="s">
        <v>80</v>
      </c>
      <c r="AV416" s="2" t="s">
        <v>80</v>
      </c>
      <c r="AW416" s="2" t="s">
        <v>80</v>
      </c>
      <c r="AX416" s="2" t="s">
        <v>80</v>
      </c>
      <c r="AY416" s="2" t="s">
        <v>80</v>
      </c>
      <c r="AZ416" s="2" t="s">
        <v>80</v>
      </c>
      <c r="BA416" s="2" t="s">
        <v>80</v>
      </c>
      <c r="BB416" s="2" t="s">
        <v>80</v>
      </c>
      <c r="BC416" s="2" t="s">
        <v>80</v>
      </c>
      <c r="BD416" s="2" t="s">
        <v>80</v>
      </c>
      <c r="BE416" s="2" t="s">
        <v>80</v>
      </c>
      <c r="BF416" s="2" t="s">
        <v>80</v>
      </c>
      <c r="BG416" s="2" t="s">
        <v>80</v>
      </c>
      <c r="BH416" s="2" t="s">
        <v>80</v>
      </c>
      <c r="BI416" s="2" t="s">
        <v>80</v>
      </c>
      <c r="BJ416" s="2" t="s">
        <v>80</v>
      </c>
      <c r="BK416" s="2" t="s">
        <v>80</v>
      </c>
      <c r="BL416" s="2" t="s">
        <v>80</v>
      </c>
      <c r="BM416" s="2" t="s">
        <v>80</v>
      </c>
      <c r="BN416" s="2" t="s">
        <v>80</v>
      </c>
      <c r="BO416" s="2" t="s">
        <v>80</v>
      </c>
      <c r="BP416" s="2" t="s">
        <v>80</v>
      </c>
    </row>
    <row r="417" spans="1:68" x14ac:dyDescent="0.25">
      <c r="A417">
        <v>416</v>
      </c>
      <c r="B417" s="1">
        <v>43182.24759259259</v>
      </c>
      <c r="C417" s="2" t="s">
        <v>1015</v>
      </c>
      <c r="D417" s="3">
        <v>0.37222222222222223</v>
      </c>
      <c r="E417" s="2" t="s">
        <v>69</v>
      </c>
      <c r="F417">
        <v>1</v>
      </c>
      <c r="G417">
        <v>2018</v>
      </c>
      <c r="H417">
        <v>3</v>
      </c>
      <c r="I417">
        <v>23</v>
      </c>
      <c r="J417">
        <v>0</v>
      </c>
      <c r="K417">
        <v>0</v>
      </c>
      <c r="L417">
        <v>5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 s="2" t="s">
        <v>1018</v>
      </c>
      <c r="T417" s="2" t="s">
        <v>83</v>
      </c>
      <c r="U417" s="2" t="s">
        <v>497</v>
      </c>
      <c r="V417" s="2" t="s">
        <v>73</v>
      </c>
      <c r="W417">
        <v>1</v>
      </c>
      <c r="X417" s="2" t="s">
        <v>74</v>
      </c>
      <c r="Y417">
        <v>385</v>
      </c>
      <c r="Z417">
        <v>85</v>
      </c>
      <c r="AA417" s="2" t="s">
        <v>1019</v>
      </c>
      <c r="AB417" s="2" t="s">
        <v>204</v>
      </c>
      <c r="AC417">
        <v>134003</v>
      </c>
      <c r="AD417" s="2" t="s">
        <v>77</v>
      </c>
      <c r="AE417">
        <v>470</v>
      </c>
      <c r="AF417" s="2" t="s">
        <v>498</v>
      </c>
      <c r="AG417" s="2" t="s">
        <v>499</v>
      </c>
      <c r="AH417">
        <v>13</v>
      </c>
      <c r="AI417">
        <v>5005</v>
      </c>
      <c r="AJ417">
        <v>33495</v>
      </c>
      <c r="AK417" s="2">
        <f>Kaggle_Books_Selling_Records[[#This Row],[Cost Price]]/100</f>
        <v>334.95</v>
      </c>
      <c r="AL417" s="2" t="s">
        <v>80</v>
      </c>
      <c r="AM417" s="2" t="s">
        <v>80</v>
      </c>
      <c r="AN417" s="2" t="s">
        <v>80</v>
      </c>
      <c r="AO417" s="2" t="s">
        <v>80</v>
      </c>
      <c r="AP417" s="2" t="s">
        <v>80</v>
      </c>
      <c r="AQ417" s="2" t="s">
        <v>80</v>
      </c>
      <c r="AR417" s="2" t="s">
        <v>80</v>
      </c>
      <c r="AS417" s="2" t="s">
        <v>80</v>
      </c>
      <c r="AT417" s="2" t="s">
        <v>80</v>
      </c>
      <c r="AU417" s="2" t="s">
        <v>80</v>
      </c>
      <c r="AV417" s="2" t="s">
        <v>80</v>
      </c>
      <c r="AW417" s="2" t="s">
        <v>80</v>
      </c>
      <c r="AX417" s="2" t="s">
        <v>80</v>
      </c>
      <c r="AY417" s="2" t="s">
        <v>80</v>
      </c>
      <c r="AZ417" s="2" t="s">
        <v>80</v>
      </c>
      <c r="BA417" s="2" t="s">
        <v>80</v>
      </c>
      <c r="BB417" s="2" t="s">
        <v>80</v>
      </c>
      <c r="BC417" s="2" t="s">
        <v>80</v>
      </c>
      <c r="BD417" s="2" t="s">
        <v>80</v>
      </c>
      <c r="BE417" s="2" t="s">
        <v>80</v>
      </c>
      <c r="BF417" s="2" t="s">
        <v>80</v>
      </c>
      <c r="BG417" s="2" t="s">
        <v>80</v>
      </c>
      <c r="BH417" s="2" t="s">
        <v>80</v>
      </c>
      <c r="BI417" s="2" t="s">
        <v>80</v>
      </c>
      <c r="BJ417" s="2" t="s">
        <v>80</v>
      </c>
      <c r="BK417" s="2" t="s">
        <v>80</v>
      </c>
      <c r="BL417" s="2" t="s">
        <v>80</v>
      </c>
      <c r="BM417" s="2" t="s">
        <v>80</v>
      </c>
      <c r="BN417" s="2" t="s">
        <v>80</v>
      </c>
      <c r="BO417" s="2" t="s">
        <v>80</v>
      </c>
      <c r="BP417" s="2" t="s">
        <v>80</v>
      </c>
    </row>
    <row r="418" spans="1:68" x14ac:dyDescent="0.25">
      <c r="A418">
        <v>417</v>
      </c>
      <c r="B418" s="1">
        <v>43182.639884259261</v>
      </c>
      <c r="C418" s="2" t="s">
        <v>1015</v>
      </c>
      <c r="D418" s="3">
        <v>0.76458333333333328</v>
      </c>
      <c r="E418" s="2" t="s">
        <v>69</v>
      </c>
      <c r="F418">
        <v>1</v>
      </c>
      <c r="G418">
        <v>2018</v>
      </c>
      <c r="H418">
        <v>3</v>
      </c>
      <c r="I418">
        <v>23</v>
      </c>
      <c r="J418">
        <v>0</v>
      </c>
      <c r="K418">
        <v>0</v>
      </c>
      <c r="L418">
        <v>5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</v>
      </c>
      <c r="S418" s="2" t="s">
        <v>1020</v>
      </c>
      <c r="T418" s="2" t="s">
        <v>71</v>
      </c>
      <c r="U418" s="2" t="s">
        <v>792</v>
      </c>
      <c r="V418" s="2" t="s">
        <v>73</v>
      </c>
      <c r="W418">
        <v>1</v>
      </c>
      <c r="X418" s="2" t="s">
        <v>74</v>
      </c>
      <c r="Y418">
        <v>840</v>
      </c>
      <c r="Z418">
        <v>85</v>
      </c>
      <c r="AA418" s="2" t="s">
        <v>576</v>
      </c>
      <c r="AB418" s="2" t="s">
        <v>157</v>
      </c>
      <c r="AC418">
        <v>380060</v>
      </c>
      <c r="AD418" s="2" t="s">
        <v>77</v>
      </c>
      <c r="AE418">
        <v>925</v>
      </c>
      <c r="AF418" s="2" t="s">
        <v>707</v>
      </c>
      <c r="AG418" s="2" t="s">
        <v>708</v>
      </c>
      <c r="AH418">
        <v>13</v>
      </c>
      <c r="AI418">
        <v>1092</v>
      </c>
      <c r="AJ418">
        <v>7308</v>
      </c>
      <c r="AK418" s="2">
        <f>Kaggle_Books_Selling_Records[[#This Row],[Cost Price]]/100</f>
        <v>73.08</v>
      </c>
      <c r="AL418" s="2" t="s">
        <v>80</v>
      </c>
      <c r="AM418" s="2" t="s">
        <v>80</v>
      </c>
      <c r="AN418" s="2" t="s">
        <v>80</v>
      </c>
      <c r="AO418" s="2" t="s">
        <v>80</v>
      </c>
      <c r="AP418" s="2" t="s">
        <v>80</v>
      </c>
      <c r="AQ418" s="2" t="s">
        <v>80</v>
      </c>
      <c r="AR418" s="2" t="s">
        <v>80</v>
      </c>
      <c r="AS418" s="2" t="s">
        <v>80</v>
      </c>
      <c r="AT418" s="2" t="s">
        <v>80</v>
      </c>
      <c r="AU418" s="2" t="s">
        <v>80</v>
      </c>
      <c r="AV418" s="2" t="s">
        <v>80</v>
      </c>
      <c r="AW418" s="2" t="s">
        <v>80</v>
      </c>
      <c r="AX418" s="2" t="s">
        <v>80</v>
      </c>
      <c r="AY418" s="2" t="s">
        <v>80</v>
      </c>
      <c r="AZ418" s="2" t="s">
        <v>80</v>
      </c>
      <c r="BA418" s="2" t="s">
        <v>80</v>
      </c>
      <c r="BB418" s="2" t="s">
        <v>80</v>
      </c>
      <c r="BC418" s="2" t="s">
        <v>80</v>
      </c>
      <c r="BD418" s="2" t="s">
        <v>80</v>
      </c>
      <c r="BE418" s="2" t="s">
        <v>80</v>
      </c>
      <c r="BF418" s="2" t="s">
        <v>80</v>
      </c>
      <c r="BG418" s="2" t="s">
        <v>80</v>
      </c>
      <c r="BH418" s="2" t="s">
        <v>80</v>
      </c>
      <c r="BI418" s="2" t="s">
        <v>80</v>
      </c>
      <c r="BJ418" s="2" t="s">
        <v>80</v>
      </c>
      <c r="BK418" s="2" t="s">
        <v>80</v>
      </c>
      <c r="BL418" s="2" t="s">
        <v>80</v>
      </c>
      <c r="BM418" s="2" t="s">
        <v>80</v>
      </c>
      <c r="BN418" s="2" t="s">
        <v>80</v>
      </c>
      <c r="BO418" s="2" t="s">
        <v>80</v>
      </c>
      <c r="BP418" s="2" t="s">
        <v>80</v>
      </c>
    </row>
    <row r="419" spans="1:68" x14ac:dyDescent="0.25">
      <c r="A419">
        <v>418</v>
      </c>
      <c r="B419" s="1">
        <v>43183.07372685185</v>
      </c>
      <c r="C419" s="2" t="s">
        <v>1021</v>
      </c>
      <c r="D419" s="3">
        <v>0.1986111111111111</v>
      </c>
      <c r="E419" s="2" t="s">
        <v>69</v>
      </c>
      <c r="F419">
        <v>1</v>
      </c>
      <c r="G419">
        <v>2018</v>
      </c>
      <c r="H419">
        <v>3</v>
      </c>
      <c r="I419">
        <v>24</v>
      </c>
      <c r="J419">
        <v>0</v>
      </c>
      <c r="K419">
        <v>0</v>
      </c>
      <c r="L419">
        <v>6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 s="2" t="s">
        <v>1022</v>
      </c>
      <c r="T419" s="2" t="s">
        <v>83</v>
      </c>
      <c r="U419" s="2" t="s">
        <v>955</v>
      </c>
      <c r="V419" s="2" t="s">
        <v>73</v>
      </c>
      <c r="W419">
        <v>1</v>
      </c>
      <c r="X419" s="2" t="s">
        <v>74</v>
      </c>
      <c r="Y419">
        <v>555</v>
      </c>
      <c r="Z419">
        <v>85</v>
      </c>
      <c r="AA419" s="2" t="s">
        <v>770</v>
      </c>
      <c r="AB419" s="2" t="s">
        <v>137</v>
      </c>
      <c r="AC419">
        <v>221011</v>
      </c>
      <c r="AD419" s="2" t="s">
        <v>77</v>
      </c>
      <c r="AE419">
        <v>640</v>
      </c>
      <c r="AF419" s="2" t="s">
        <v>956</v>
      </c>
      <c r="AG419" s="2" t="s">
        <v>957</v>
      </c>
      <c r="AH419">
        <v>13</v>
      </c>
      <c r="AI419">
        <v>7215</v>
      </c>
      <c r="AJ419">
        <v>48285</v>
      </c>
      <c r="AK419" s="2">
        <f>Kaggle_Books_Selling_Records[[#This Row],[Cost Price]]/100</f>
        <v>482.85</v>
      </c>
      <c r="AL419" s="2" t="s">
        <v>80</v>
      </c>
      <c r="AM419" s="2" t="s">
        <v>80</v>
      </c>
      <c r="AN419" s="2" t="s">
        <v>80</v>
      </c>
      <c r="AO419" s="2" t="s">
        <v>80</v>
      </c>
      <c r="AP419" s="2" t="s">
        <v>80</v>
      </c>
      <c r="AQ419" s="2" t="s">
        <v>80</v>
      </c>
      <c r="AR419" s="2" t="s">
        <v>80</v>
      </c>
      <c r="AS419" s="2" t="s">
        <v>80</v>
      </c>
      <c r="AT419" s="2" t="s">
        <v>80</v>
      </c>
      <c r="AU419" s="2" t="s">
        <v>80</v>
      </c>
      <c r="AV419" s="2" t="s">
        <v>80</v>
      </c>
      <c r="AW419" s="2" t="s">
        <v>80</v>
      </c>
      <c r="AX419" s="2" t="s">
        <v>80</v>
      </c>
      <c r="AY419" s="2" t="s">
        <v>80</v>
      </c>
      <c r="AZ419" s="2" t="s">
        <v>80</v>
      </c>
      <c r="BA419" s="2" t="s">
        <v>80</v>
      </c>
      <c r="BB419" s="2" t="s">
        <v>80</v>
      </c>
      <c r="BC419" s="2" t="s">
        <v>80</v>
      </c>
      <c r="BD419" s="2" t="s">
        <v>80</v>
      </c>
      <c r="BE419" s="2" t="s">
        <v>80</v>
      </c>
      <c r="BF419" s="2" t="s">
        <v>80</v>
      </c>
      <c r="BG419" s="2" t="s">
        <v>80</v>
      </c>
      <c r="BH419" s="2" t="s">
        <v>80</v>
      </c>
      <c r="BI419" s="2" t="s">
        <v>80</v>
      </c>
      <c r="BJ419" s="2" t="s">
        <v>80</v>
      </c>
      <c r="BK419" s="2" t="s">
        <v>80</v>
      </c>
      <c r="BL419" s="2" t="s">
        <v>80</v>
      </c>
      <c r="BM419" s="2" t="s">
        <v>80</v>
      </c>
      <c r="BN419" s="2" t="s">
        <v>80</v>
      </c>
      <c r="BO419" s="2" t="s">
        <v>80</v>
      </c>
      <c r="BP419" s="2" t="s">
        <v>80</v>
      </c>
    </row>
    <row r="420" spans="1:68" x14ac:dyDescent="0.25">
      <c r="A420">
        <v>419</v>
      </c>
      <c r="B420" s="1">
        <v>43183.136990740742</v>
      </c>
      <c r="C420" s="2" t="s">
        <v>1021</v>
      </c>
      <c r="D420" s="3">
        <v>0.26180555555555557</v>
      </c>
      <c r="E420" s="2" t="s">
        <v>69</v>
      </c>
      <c r="F420">
        <v>1</v>
      </c>
      <c r="G420">
        <v>2018</v>
      </c>
      <c r="H420">
        <v>3</v>
      </c>
      <c r="I420">
        <v>24</v>
      </c>
      <c r="J420">
        <v>0</v>
      </c>
      <c r="K420">
        <v>0</v>
      </c>
      <c r="L420">
        <v>6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 s="2" t="s">
        <v>1023</v>
      </c>
      <c r="T420" s="2" t="s">
        <v>83</v>
      </c>
      <c r="U420" s="2" t="s">
        <v>955</v>
      </c>
      <c r="V420" s="2" t="s">
        <v>73</v>
      </c>
      <c r="W420">
        <v>1</v>
      </c>
      <c r="X420" s="2" t="s">
        <v>74</v>
      </c>
      <c r="Y420">
        <v>555</v>
      </c>
      <c r="Z420">
        <v>85</v>
      </c>
      <c r="AA420" s="2" t="s">
        <v>770</v>
      </c>
      <c r="AB420" s="2" t="s">
        <v>137</v>
      </c>
      <c r="AC420">
        <v>221005</v>
      </c>
      <c r="AD420" s="2" t="s">
        <v>77</v>
      </c>
      <c r="AE420">
        <v>640</v>
      </c>
      <c r="AF420" s="2" t="s">
        <v>956</v>
      </c>
      <c r="AG420" s="2" t="s">
        <v>957</v>
      </c>
      <c r="AH420">
        <v>13</v>
      </c>
      <c r="AI420">
        <v>7215</v>
      </c>
      <c r="AJ420">
        <v>48285</v>
      </c>
      <c r="AK420" s="2">
        <f>Kaggle_Books_Selling_Records[[#This Row],[Cost Price]]/100</f>
        <v>482.85</v>
      </c>
      <c r="AL420" s="2" t="s">
        <v>80</v>
      </c>
      <c r="AM420" s="2" t="s">
        <v>80</v>
      </c>
      <c r="AN420" s="2" t="s">
        <v>80</v>
      </c>
      <c r="AO420" s="2" t="s">
        <v>80</v>
      </c>
      <c r="AP420" s="2" t="s">
        <v>80</v>
      </c>
      <c r="AQ420" s="2" t="s">
        <v>80</v>
      </c>
      <c r="AR420" s="2" t="s">
        <v>80</v>
      </c>
      <c r="AS420" s="2" t="s">
        <v>80</v>
      </c>
      <c r="AT420" s="2" t="s">
        <v>80</v>
      </c>
      <c r="AU420" s="2" t="s">
        <v>80</v>
      </c>
      <c r="AV420" s="2" t="s">
        <v>80</v>
      </c>
      <c r="AW420" s="2" t="s">
        <v>80</v>
      </c>
      <c r="AX420" s="2" t="s">
        <v>80</v>
      </c>
      <c r="AY420" s="2" t="s">
        <v>80</v>
      </c>
      <c r="AZ420" s="2" t="s">
        <v>80</v>
      </c>
      <c r="BA420" s="2" t="s">
        <v>80</v>
      </c>
      <c r="BB420" s="2" t="s">
        <v>80</v>
      </c>
      <c r="BC420" s="2" t="s">
        <v>80</v>
      </c>
      <c r="BD420" s="2" t="s">
        <v>80</v>
      </c>
      <c r="BE420" s="2" t="s">
        <v>80</v>
      </c>
      <c r="BF420" s="2" t="s">
        <v>80</v>
      </c>
      <c r="BG420" s="2" t="s">
        <v>80</v>
      </c>
      <c r="BH420" s="2" t="s">
        <v>80</v>
      </c>
      <c r="BI420" s="2" t="s">
        <v>80</v>
      </c>
      <c r="BJ420" s="2" t="s">
        <v>80</v>
      </c>
      <c r="BK420" s="2" t="s">
        <v>80</v>
      </c>
      <c r="BL420" s="2" t="s">
        <v>80</v>
      </c>
      <c r="BM420" s="2" t="s">
        <v>80</v>
      </c>
      <c r="BN420" s="2" t="s">
        <v>80</v>
      </c>
      <c r="BO420" s="2" t="s">
        <v>80</v>
      </c>
      <c r="BP420" s="2" t="s">
        <v>80</v>
      </c>
    </row>
    <row r="421" spans="1:68" x14ac:dyDescent="0.25">
      <c r="A421">
        <v>420</v>
      </c>
      <c r="B421" s="1">
        <v>43183.640462962961</v>
      </c>
      <c r="C421" s="2" t="s">
        <v>1021</v>
      </c>
      <c r="D421" s="3">
        <v>0.76527777777777772</v>
      </c>
      <c r="E421" s="2" t="s">
        <v>69</v>
      </c>
      <c r="F421">
        <v>1</v>
      </c>
      <c r="G421">
        <v>2018</v>
      </c>
      <c r="H421">
        <v>3</v>
      </c>
      <c r="I421">
        <v>24</v>
      </c>
      <c r="J421">
        <v>0</v>
      </c>
      <c r="K421">
        <v>0</v>
      </c>
      <c r="L421">
        <v>6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 s="2" t="s">
        <v>1024</v>
      </c>
      <c r="T421" s="2" t="s">
        <v>83</v>
      </c>
      <c r="U421" s="2" t="s">
        <v>792</v>
      </c>
      <c r="V421" s="2" t="s">
        <v>73</v>
      </c>
      <c r="W421">
        <v>2</v>
      </c>
      <c r="X421" s="2" t="s">
        <v>74</v>
      </c>
      <c r="Y421">
        <v>1680</v>
      </c>
      <c r="Z421">
        <v>170</v>
      </c>
      <c r="AA421" s="2" t="s">
        <v>435</v>
      </c>
      <c r="AB421" s="2" t="s">
        <v>204</v>
      </c>
      <c r="AC421">
        <v>122001</v>
      </c>
      <c r="AD421" s="2" t="s">
        <v>77</v>
      </c>
      <c r="AE421">
        <v>1850</v>
      </c>
      <c r="AF421" s="2" t="s">
        <v>707</v>
      </c>
      <c r="AG421" s="2" t="s">
        <v>708</v>
      </c>
      <c r="AH421">
        <v>13</v>
      </c>
      <c r="AI421">
        <v>2184</v>
      </c>
      <c r="AJ421">
        <v>14616</v>
      </c>
      <c r="AK421" s="2">
        <f>Kaggle_Books_Selling_Records[[#This Row],[Cost Price]]/100</f>
        <v>146.16</v>
      </c>
      <c r="AL421" s="2" t="s">
        <v>80</v>
      </c>
      <c r="AM421" s="2" t="s">
        <v>80</v>
      </c>
      <c r="AN421" s="2" t="s">
        <v>80</v>
      </c>
      <c r="AO421" s="2" t="s">
        <v>80</v>
      </c>
      <c r="AP421" s="2" t="s">
        <v>80</v>
      </c>
      <c r="AQ421" s="2" t="s">
        <v>80</v>
      </c>
      <c r="AR421" s="2" t="s">
        <v>80</v>
      </c>
      <c r="AS421" s="2" t="s">
        <v>80</v>
      </c>
      <c r="AT421" s="2" t="s">
        <v>80</v>
      </c>
      <c r="AU421" s="2" t="s">
        <v>80</v>
      </c>
      <c r="AV421" s="2" t="s">
        <v>80</v>
      </c>
      <c r="AW421" s="2" t="s">
        <v>80</v>
      </c>
      <c r="AX421" s="2" t="s">
        <v>80</v>
      </c>
      <c r="AY421" s="2" t="s">
        <v>80</v>
      </c>
      <c r="AZ421" s="2" t="s">
        <v>80</v>
      </c>
      <c r="BA421" s="2" t="s">
        <v>80</v>
      </c>
      <c r="BB421" s="2" t="s">
        <v>80</v>
      </c>
      <c r="BC421" s="2" t="s">
        <v>80</v>
      </c>
      <c r="BD421" s="2" t="s">
        <v>80</v>
      </c>
      <c r="BE421" s="2" t="s">
        <v>80</v>
      </c>
      <c r="BF421" s="2" t="s">
        <v>80</v>
      </c>
      <c r="BG421" s="2" t="s">
        <v>80</v>
      </c>
      <c r="BH421" s="2" t="s">
        <v>80</v>
      </c>
      <c r="BI421" s="2" t="s">
        <v>80</v>
      </c>
      <c r="BJ421" s="2" t="s">
        <v>80</v>
      </c>
      <c r="BK421" s="2" t="s">
        <v>80</v>
      </c>
      <c r="BL421" s="2" t="s">
        <v>80</v>
      </c>
      <c r="BM421" s="2" t="s">
        <v>80</v>
      </c>
      <c r="BN421" s="2" t="s">
        <v>80</v>
      </c>
      <c r="BO421" s="2" t="s">
        <v>80</v>
      </c>
      <c r="BP421" s="2" t="s">
        <v>80</v>
      </c>
    </row>
    <row r="422" spans="1:68" x14ac:dyDescent="0.25">
      <c r="A422">
        <v>421</v>
      </c>
      <c r="B422" s="1">
        <v>43184.404432870368</v>
      </c>
      <c r="C422" s="2" t="s">
        <v>1025</v>
      </c>
      <c r="D422" s="3">
        <v>0.52916666666666667</v>
      </c>
      <c r="E422" s="2" t="s">
        <v>69</v>
      </c>
      <c r="F422">
        <v>1</v>
      </c>
      <c r="G422">
        <v>2018</v>
      </c>
      <c r="H422">
        <v>3</v>
      </c>
      <c r="I422">
        <v>25</v>
      </c>
      <c r="J422">
        <v>0</v>
      </c>
      <c r="K422">
        <v>0</v>
      </c>
      <c r="L422">
        <v>7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1</v>
      </c>
      <c r="S422" s="2" t="s">
        <v>1026</v>
      </c>
      <c r="T422" s="2" t="s">
        <v>71</v>
      </c>
      <c r="U422" s="2" t="s">
        <v>955</v>
      </c>
      <c r="V422" s="2" t="s">
        <v>73</v>
      </c>
      <c r="W422">
        <v>1</v>
      </c>
      <c r="X422" s="2" t="s">
        <v>74</v>
      </c>
      <c r="Y422">
        <v>555</v>
      </c>
      <c r="Z422">
        <v>85</v>
      </c>
      <c r="AA422" s="2" t="s">
        <v>180</v>
      </c>
      <c r="AB422" s="2" t="s">
        <v>181</v>
      </c>
      <c r="AC422">
        <v>110094</v>
      </c>
      <c r="AD422" s="2" t="s">
        <v>77</v>
      </c>
      <c r="AE422">
        <v>640</v>
      </c>
      <c r="AF422" s="2" t="s">
        <v>956</v>
      </c>
      <c r="AG422" s="2" t="s">
        <v>957</v>
      </c>
      <c r="AH422">
        <v>13</v>
      </c>
      <c r="AI422">
        <v>7215</v>
      </c>
      <c r="AJ422">
        <v>48285</v>
      </c>
      <c r="AK422" s="2">
        <f>Kaggle_Books_Selling_Records[[#This Row],[Cost Price]]/100</f>
        <v>482.85</v>
      </c>
      <c r="AL422" s="2" t="s">
        <v>80</v>
      </c>
      <c r="AM422" s="2" t="s">
        <v>80</v>
      </c>
      <c r="AN422" s="2" t="s">
        <v>80</v>
      </c>
      <c r="AO422" s="2" t="s">
        <v>80</v>
      </c>
      <c r="AP422" s="2" t="s">
        <v>80</v>
      </c>
      <c r="AQ422" s="2" t="s">
        <v>80</v>
      </c>
      <c r="AR422" s="2" t="s">
        <v>80</v>
      </c>
      <c r="AS422" s="2" t="s">
        <v>80</v>
      </c>
      <c r="AT422" s="2" t="s">
        <v>80</v>
      </c>
      <c r="AU422" s="2" t="s">
        <v>80</v>
      </c>
      <c r="AV422" s="2" t="s">
        <v>80</v>
      </c>
      <c r="AW422" s="2" t="s">
        <v>80</v>
      </c>
      <c r="AX422" s="2" t="s">
        <v>80</v>
      </c>
      <c r="AY422" s="2" t="s">
        <v>80</v>
      </c>
      <c r="AZ422" s="2" t="s">
        <v>80</v>
      </c>
      <c r="BA422" s="2" t="s">
        <v>80</v>
      </c>
      <c r="BB422" s="2" t="s">
        <v>80</v>
      </c>
      <c r="BC422" s="2" t="s">
        <v>80</v>
      </c>
      <c r="BD422" s="2" t="s">
        <v>80</v>
      </c>
      <c r="BE422" s="2" t="s">
        <v>80</v>
      </c>
      <c r="BF422" s="2" t="s">
        <v>80</v>
      </c>
      <c r="BG422" s="2" t="s">
        <v>80</v>
      </c>
      <c r="BH422" s="2" t="s">
        <v>80</v>
      </c>
      <c r="BI422" s="2" t="s">
        <v>80</v>
      </c>
      <c r="BJ422" s="2" t="s">
        <v>80</v>
      </c>
      <c r="BK422" s="2" t="s">
        <v>80</v>
      </c>
      <c r="BL422" s="2" t="s">
        <v>80</v>
      </c>
      <c r="BM422" s="2" t="s">
        <v>80</v>
      </c>
      <c r="BN422" s="2" t="s">
        <v>80</v>
      </c>
      <c r="BO422" s="2" t="s">
        <v>80</v>
      </c>
      <c r="BP422" s="2" t="s">
        <v>80</v>
      </c>
    </row>
    <row r="423" spans="1:68" x14ac:dyDescent="0.25">
      <c r="A423">
        <v>422</v>
      </c>
      <c r="B423" s="1">
        <v>43184.460659722223</v>
      </c>
      <c r="C423" s="2" t="s">
        <v>1025</v>
      </c>
      <c r="D423" s="3">
        <v>0.5854166666666667</v>
      </c>
      <c r="E423" s="2" t="s">
        <v>69</v>
      </c>
      <c r="F423">
        <v>1</v>
      </c>
      <c r="G423">
        <v>2018</v>
      </c>
      <c r="H423">
        <v>3</v>
      </c>
      <c r="I423">
        <v>25</v>
      </c>
      <c r="J423">
        <v>0</v>
      </c>
      <c r="K423">
        <v>0</v>
      </c>
      <c r="L423">
        <v>7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 s="2" t="s">
        <v>1027</v>
      </c>
      <c r="T423" s="2" t="s">
        <v>83</v>
      </c>
      <c r="U423" s="2" t="s">
        <v>955</v>
      </c>
      <c r="V423" s="2" t="s">
        <v>73</v>
      </c>
      <c r="W423">
        <v>1</v>
      </c>
      <c r="X423" s="2" t="s">
        <v>74</v>
      </c>
      <c r="Y423">
        <v>555</v>
      </c>
      <c r="Z423">
        <v>85</v>
      </c>
      <c r="AA423" s="2" t="s">
        <v>473</v>
      </c>
      <c r="AB423" s="2" t="s">
        <v>154</v>
      </c>
      <c r="AC423">
        <v>302020</v>
      </c>
      <c r="AD423" s="2" t="s">
        <v>77</v>
      </c>
      <c r="AE423">
        <v>640</v>
      </c>
      <c r="AF423" s="2" t="s">
        <v>956</v>
      </c>
      <c r="AG423" s="2" t="s">
        <v>957</v>
      </c>
      <c r="AH423">
        <v>13</v>
      </c>
      <c r="AI423">
        <v>7215</v>
      </c>
      <c r="AJ423">
        <v>48285</v>
      </c>
      <c r="AK423" s="2">
        <f>Kaggle_Books_Selling_Records[[#This Row],[Cost Price]]/100</f>
        <v>482.85</v>
      </c>
      <c r="AL423" s="2" t="s">
        <v>80</v>
      </c>
      <c r="AM423" s="2" t="s">
        <v>80</v>
      </c>
      <c r="AN423" s="2" t="s">
        <v>80</v>
      </c>
      <c r="AO423" s="2" t="s">
        <v>80</v>
      </c>
      <c r="AP423" s="2" t="s">
        <v>80</v>
      </c>
      <c r="AQ423" s="2" t="s">
        <v>80</v>
      </c>
      <c r="AR423" s="2" t="s">
        <v>80</v>
      </c>
      <c r="AS423" s="2" t="s">
        <v>80</v>
      </c>
      <c r="AT423" s="2" t="s">
        <v>80</v>
      </c>
      <c r="AU423" s="2" t="s">
        <v>80</v>
      </c>
      <c r="AV423" s="2" t="s">
        <v>80</v>
      </c>
      <c r="AW423" s="2" t="s">
        <v>80</v>
      </c>
      <c r="AX423" s="2" t="s">
        <v>80</v>
      </c>
      <c r="AY423" s="2" t="s">
        <v>80</v>
      </c>
      <c r="AZ423" s="2" t="s">
        <v>80</v>
      </c>
      <c r="BA423" s="2" t="s">
        <v>80</v>
      </c>
      <c r="BB423" s="2" t="s">
        <v>80</v>
      </c>
      <c r="BC423" s="2" t="s">
        <v>80</v>
      </c>
      <c r="BD423" s="2" t="s">
        <v>80</v>
      </c>
      <c r="BE423" s="2" t="s">
        <v>80</v>
      </c>
      <c r="BF423" s="2" t="s">
        <v>80</v>
      </c>
      <c r="BG423" s="2" t="s">
        <v>80</v>
      </c>
      <c r="BH423" s="2" t="s">
        <v>80</v>
      </c>
      <c r="BI423" s="2" t="s">
        <v>80</v>
      </c>
      <c r="BJ423" s="2" t="s">
        <v>80</v>
      </c>
      <c r="BK423" s="2" t="s">
        <v>80</v>
      </c>
      <c r="BL423" s="2" t="s">
        <v>80</v>
      </c>
      <c r="BM423" s="2" t="s">
        <v>80</v>
      </c>
      <c r="BN423" s="2" t="s">
        <v>80</v>
      </c>
      <c r="BO423" s="2" t="s">
        <v>80</v>
      </c>
      <c r="BP423" s="2" t="s">
        <v>80</v>
      </c>
    </row>
    <row r="424" spans="1:68" x14ac:dyDescent="0.25">
      <c r="A424">
        <v>423</v>
      </c>
      <c r="B424" s="1">
        <v>43184.56077546296</v>
      </c>
      <c r="C424" s="2" t="s">
        <v>1025</v>
      </c>
      <c r="D424" s="3">
        <v>0.68541666666666667</v>
      </c>
      <c r="E424" s="2" t="s">
        <v>69</v>
      </c>
      <c r="F424">
        <v>1</v>
      </c>
      <c r="G424">
        <v>2018</v>
      </c>
      <c r="H424">
        <v>3</v>
      </c>
      <c r="I424">
        <v>25</v>
      </c>
      <c r="J424">
        <v>0</v>
      </c>
      <c r="K424">
        <v>0</v>
      </c>
      <c r="L424">
        <v>7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 s="2" t="s">
        <v>1028</v>
      </c>
      <c r="T424" s="2" t="s">
        <v>83</v>
      </c>
      <c r="U424" s="2" t="s">
        <v>955</v>
      </c>
      <c r="V424" s="2" t="s">
        <v>73</v>
      </c>
      <c r="W424">
        <v>1</v>
      </c>
      <c r="X424" s="2" t="s">
        <v>74</v>
      </c>
      <c r="Y424">
        <v>555</v>
      </c>
      <c r="Z424">
        <v>85</v>
      </c>
      <c r="AA424" s="2" t="s">
        <v>770</v>
      </c>
      <c r="AB424" s="2" t="s">
        <v>137</v>
      </c>
      <c r="AC424">
        <v>221005</v>
      </c>
      <c r="AD424" s="2" t="s">
        <v>77</v>
      </c>
      <c r="AE424">
        <v>640</v>
      </c>
      <c r="AF424" s="2" t="s">
        <v>956</v>
      </c>
      <c r="AG424" s="2" t="s">
        <v>957</v>
      </c>
      <c r="AH424">
        <v>13</v>
      </c>
      <c r="AI424">
        <v>7215</v>
      </c>
      <c r="AJ424">
        <v>48285</v>
      </c>
      <c r="AK424" s="2">
        <f>Kaggle_Books_Selling_Records[[#This Row],[Cost Price]]/100</f>
        <v>482.85</v>
      </c>
      <c r="AL424" s="2" t="s">
        <v>80</v>
      </c>
      <c r="AM424" s="2" t="s">
        <v>80</v>
      </c>
      <c r="AN424" s="2" t="s">
        <v>80</v>
      </c>
      <c r="AO424" s="2" t="s">
        <v>80</v>
      </c>
      <c r="AP424" s="2" t="s">
        <v>80</v>
      </c>
      <c r="AQ424" s="2" t="s">
        <v>80</v>
      </c>
      <c r="AR424" s="2" t="s">
        <v>80</v>
      </c>
      <c r="AS424" s="2" t="s">
        <v>80</v>
      </c>
      <c r="AT424" s="2" t="s">
        <v>80</v>
      </c>
      <c r="AU424" s="2" t="s">
        <v>80</v>
      </c>
      <c r="AV424" s="2" t="s">
        <v>80</v>
      </c>
      <c r="AW424" s="2" t="s">
        <v>80</v>
      </c>
      <c r="AX424" s="2" t="s">
        <v>80</v>
      </c>
      <c r="AY424" s="2" t="s">
        <v>80</v>
      </c>
      <c r="AZ424" s="2" t="s">
        <v>80</v>
      </c>
      <c r="BA424" s="2" t="s">
        <v>80</v>
      </c>
      <c r="BB424" s="2" t="s">
        <v>80</v>
      </c>
      <c r="BC424" s="2" t="s">
        <v>80</v>
      </c>
      <c r="BD424" s="2" t="s">
        <v>80</v>
      </c>
      <c r="BE424" s="2" t="s">
        <v>80</v>
      </c>
      <c r="BF424" s="2" t="s">
        <v>80</v>
      </c>
      <c r="BG424" s="2" t="s">
        <v>80</v>
      </c>
      <c r="BH424" s="2" t="s">
        <v>80</v>
      </c>
      <c r="BI424" s="2" t="s">
        <v>80</v>
      </c>
      <c r="BJ424" s="2" t="s">
        <v>80</v>
      </c>
      <c r="BK424" s="2" t="s">
        <v>80</v>
      </c>
      <c r="BL424" s="2" t="s">
        <v>80</v>
      </c>
      <c r="BM424" s="2" t="s">
        <v>80</v>
      </c>
      <c r="BN424" s="2" t="s">
        <v>80</v>
      </c>
      <c r="BO424" s="2" t="s">
        <v>80</v>
      </c>
      <c r="BP424" s="2" t="s">
        <v>80</v>
      </c>
    </row>
    <row r="425" spans="1:68" x14ac:dyDescent="0.25">
      <c r="A425">
        <v>424</v>
      </c>
      <c r="B425" s="1">
        <v>43184.689953703702</v>
      </c>
      <c r="C425" s="2" t="s">
        <v>1025</v>
      </c>
      <c r="D425" s="3">
        <v>0.81458333333333333</v>
      </c>
      <c r="E425" s="2" t="s">
        <v>69</v>
      </c>
      <c r="F425">
        <v>1</v>
      </c>
      <c r="G425">
        <v>2018</v>
      </c>
      <c r="H425">
        <v>3</v>
      </c>
      <c r="I425">
        <v>25</v>
      </c>
      <c r="J425">
        <v>0</v>
      </c>
      <c r="K425">
        <v>0</v>
      </c>
      <c r="L425">
        <v>7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 s="2" t="s">
        <v>1029</v>
      </c>
      <c r="T425" s="2" t="s">
        <v>83</v>
      </c>
      <c r="U425" s="2" t="s">
        <v>1030</v>
      </c>
      <c r="V425" s="2" t="s">
        <v>73</v>
      </c>
      <c r="W425">
        <v>1</v>
      </c>
      <c r="X425" s="2" t="s">
        <v>74</v>
      </c>
      <c r="Y425">
        <v>410</v>
      </c>
      <c r="Z425">
        <v>85</v>
      </c>
      <c r="AA425" s="2" t="s">
        <v>180</v>
      </c>
      <c r="AB425" s="2" t="s">
        <v>181</v>
      </c>
      <c r="AC425">
        <v>110059</v>
      </c>
      <c r="AD425" s="2" t="s">
        <v>77</v>
      </c>
      <c r="AE425">
        <v>495</v>
      </c>
      <c r="AF425" s="2" t="s">
        <v>1031</v>
      </c>
      <c r="AG425" s="2" t="s">
        <v>957</v>
      </c>
      <c r="AH425">
        <v>13</v>
      </c>
      <c r="AI425">
        <v>533</v>
      </c>
      <c r="AJ425">
        <v>3567</v>
      </c>
      <c r="AK425" s="2">
        <f>Kaggle_Books_Selling_Records[[#This Row],[Cost Price]]/100</f>
        <v>35.67</v>
      </c>
      <c r="AL425" s="2" t="s">
        <v>80</v>
      </c>
      <c r="AM425" s="2" t="s">
        <v>80</v>
      </c>
      <c r="AN425" s="2" t="s">
        <v>80</v>
      </c>
      <c r="AO425" s="2" t="s">
        <v>80</v>
      </c>
      <c r="AP425" s="2" t="s">
        <v>80</v>
      </c>
      <c r="AQ425" s="2" t="s">
        <v>80</v>
      </c>
      <c r="AR425" s="2" t="s">
        <v>80</v>
      </c>
      <c r="AS425" s="2" t="s">
        <v>80</v>
      </c>
      <c r="AT425" s="2" t="s">
        <v>80</v>
      </c>
      <c r="AU425" s="2" t="s">
        <v>80</v>
      </c>
      <c r="AV425" s="2" t="s">
        <v>80</v>
      </c>
      <c r="AW425" s="2" t="s">
        <v>80</v>
      </c>
      <c r="AX425" s="2" t="s">
        <v>80</v>
      </c>
      <c r="AY425" s="2" t="s">
        <v>80</v>
      </c>
      <c r="AZ425" s="2" t="s">
        <v>80</v>
      </c>
      <c r="BA425" s="2" t="s">
        <v>80</v>
      </c>
      <c r="BB425" s="2" t="s">
        <v>80</v>
      </c>
      <c r="BC425" s="2" t="s">
        <v>80</v>
      </c>
      <c r="BD425" s="2" t="s">
        <v>80</v>
      </c>
      <c r="BE425" s="2" t="s">
        <v>80</v>
      </c>
      <c r="BF425" s="2" t="s">
        <v>80</v>
      </c>
      <c r="BG425" s="2" t="s">
        <v>80</v>
      </c>
      <c r="BH425" s="2" t="s">
        <v>80</v>
      </c>
      <c r="BI425" s="2" t="s">
        <v>80</v>
      </c>
      <c r="BJ425" s="2" t="s">
        <v>80</v>
      </c>
      <c r="BK425" s="2" t="s">
        <v>80</v>
      </c>
      <c r="BL425" s="2" t="s">
        <v>80</v>
      </c>
      <c r="BM425" s="2" t="s">
        <v>80</v>
      </c>
      <c r="BN425" s="2" t="s">
        <v>80</v>
      </c>
      <c r="BO425" s="2" t="s">
        <v>80</v>
      </c>
      <c r="BP425" s="2" t="s">
        <v>80</v>
      </c>
    </row>
    <row r="426" spans="1:68" x14ac:dyDescent="0.25">
      <c r="A426">
        <v>425</v>
      </c>
      <c r="B426" s="1">
        <v>43185.232164351852</v>
      </c>
      <c r="C426" s="2" t="s">
        <v>1032</v>
      </c>
      <c r="D426" s="3">
        <v>0.35694444444444445</v>
      </c>
      <c r="E426" s="2" t="s">
        <v>69</v>
      </c>
      <c r="F426">
        <v>1</v>
      </c>
      <c r="G426">
        <v>2018</v>
      </c>
      <c r="H426">
        <v>3</v>
      </c>
      <c r="I426">
        <v>26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 s="2" t="s">
        <v>1033</v>
      </c>
      <c r="T426" s="2" t="s">
        <v>71</v>
      </c>
      <c r="U426" s="2" t="s">
        <v>955</v>
      </c>
      <c r="V426" s="2" t="s">
        <v>73</v>
      </c>
      <c r="W426">
        <v>2</v>
      </c>
      <c r="X426" s="2" t="s">
        <v>74</v>
      </c>
      <c r="Y426">
        <v>1110</v>
      </c>
      <c r="Z426">
        <v>170</v>
      </c>
      <c r="AA426" s="2" t="s">
        <v>1034</v>
      </c>
      <c r="AB426" s="2" t="s">
        <v>125</v>
      </c>
      <c r="AC426">
        <v>492001</v>
      </c>
      <c r="AD426" s="2" t="s">
        <v>77</v>
      </c>
      <c r="AE426">
        <v>1280</v>
      </c>
      <c r="AF426" s="2" t="s">
        <v>956</v>
      </c>
      <c r="AG426" s="2" t="s">
        <v>957</v>
      </c>
      <c r="AH426">
        <v>13</v>
      </c>
      <c r="AI426">
        <v>1443</v>
      </c>
      <c r="AJ426">
        <v>9657</v>
      </c>
      <c r="AK426" s="2">
        <f>Kaggle_Books_Selling_Records[[#This Row],[Cost Price]]/100</f>
        <v>96.57</v>
      </c>
      <c r="AL426" s="2" t="s">
        <v>80</v>
      </c>
      <c r="AM426" s="2" t="s">
        <v>80</v>
      </c>
      <c r="AN426" s="2" t="s">
        <v>80</v>
      </c>
      <c r="AO426" s="2" t="s">
        <v>80</v>
      </c>
      <c r="AP426" s="2" t="s">
        <v>80</v>
      </c>
      <c r="AQ426" s="2" t="s">
        <v>80</v>
      </c>
      <c r="AR426" s="2" t="s">
        <v>80</v>
      </c>
      <c r="AS426" s="2" t="s">
        <v>80</v>
      </c>
      <c r="AT426" s="2" t="s">
        <v>80</v>
      </c>
      <c r="AU426" s="2" t="s">
        <v>80</v>
      </c>
      <c r="AV426" s="2" t="s">
        <v>80</v>
      </c>
      <c r="AW426" s="2" t="s">
        <v>80</v>
      </c>
      <c r="AX426" s="2" t="s">
        <v>80</v>
      </c>
      <c r="AY426" s="2" t="s">
        <v>80</v>
      </c>
      <c r="AZ426" s="2" t="s">
        <v>80</v>
      </c>
      <c r="BA426" s="2" t="s">
        <v>80</v>
      </c>
      <c r="BB426" s="2" t="s">
        <v>80</v>
      </c>
      <c r="BC426" s="2" t="s">
        <v>80</v>
      </c>
      <c r="BD426" s="2" t="s">
        <v>80</v>
      </c>
      <c r="BE426" s="2" t="s">
        <v>80</v>
      </c>
      <c r="BF426" s="2" t="s">
        <v>80</v>
      </c>
      <c r="BG426" s="2" t="s">
        <v>80</v>
      </c>
      <c r="BH426" s="2" t="s">
        <v>80</v>
      </c>
      <c r="BI426" s="2" t="s">
        <v>80</v>
      </c>
      <c r="BJ426" s="2" t="s">
        <v>80</v>
      </c>
      <c r="BK426" s="2" t="s">
        <v>80</v>
      </c>
      <c r="BL426" s="2" t="s">
        <v>80</v>
      </c>
      <c r="BM426" s="2" t="s">
        <v>80</v>
      </c>
      <c r="BN426" s="2" t="s">
        <v>80</v>
      </c>
      <c r="BO426" s="2" t="s">
        <v>80</v>
      </c>
      <c r="BP426" s="2" t="s">
        <v>80</v>
      </c>
    </row>
    <row r="427" spans="1:68" x14ac:dyDescent="0.25">
      <c r="A427">
        <v>426</v>
      </c>
      <c r="B427" s="1">
        <v>43185.463587962964</v>
      </c>
      <c r="C427" s="2" t="s">
        <v>1032</v>
      </c>
      <c r="D427" s="3">
        <v>0.58819444444444446</v>
      </c>
      <c r="E427" s="2" t="s">
        <v>69</v>
      </c>
      <c r="F427">
        <v>1</v>
      </c>
      <c r="G427">
        <v>2018</v>
      </c>
      <c r="H427">
        <v>3</v>
      </c>
      <c r="I427">
        <v>26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</v>
      </c>
      <c r="S427" s="2" t="s">
        <v>1035</v>
      </c>
      <c r="T427" s="2" t="s">
        <v>71</v>
      </c>
      <c r="U427" s="2" t="s">
        <v>144</v>
      </c>
      <c r="V427" s="2" t="s">
        <v>73</v>
      </c>
      <c r="W427">
        <v>1</v>
      </c>
      <c r="X427" s="2" t="s">
        <v>74</v>
      </c>
      <c r="Y427">
        <v>645</v>
      </c>
      <c r="Z427">
        <v>85</v>
      </c>
      <c r="AA427" s="2" t="s">
        <v>1036</v>
      </c>
      <c r="AB427" s="2" t="s">
        <v>312</v>
      </c>
      <c r="AC427">
        <v>736121</v>
      </c>
      <c r="AD427" s="2" t="s">
        <v>77</v>
      </c>
      <c r="AE427">
        <v>730</v>
      </c>
      <c r="AF427" s="2" t="s">
        <v>146</v>
      </c>
      <c r="AG427" s="2" t="s">
        <v>147</v>
      </c>
      <c r="AH427">
        <v>13</v>
      </c>
      <c r="AI427">
        <v>8385</v>
      </c>
      <c r="AJ427">
        <v>56115</v>
      </c>
      <c r="AK427" s="2">
        <f>Kaggle_Books_Selling_Records[[#This Row],[Cost Price]]/100</f>
        <v>561.15</v>
      </c>
      <c r="AL427" s="2" t="s">
        <v>80</v>
      </c>
      <c r="AM427" s="2" t="s">
        <v>80</v>
      </c>
      <c r="AN427" s="2" t="s">
        <v>80</v>
      </c>
      <c r="AO427" s="2" t="s">
        <v>80</v>
      </c>
      <c r="AP427" s="2" t="s">
        <v>80</v>
      </c>
      <c r="AQ427" s="2" t="s">
        <v>80</v>
      </c>
      <c r="AR427" s="2" t="s">
        <v>80</v>
      </c>
      <c r="AS427" s="2" t="s">
        <v>80</v>
      </c>
      <c r="AT427" s="2" t="s">
        <v>80</v>
      </c>
      <c r="AU427" s="2" t="s">
        <v>80</v>
      </c>
      <c r="AV427" s="2" t="s">
        <v>80</v>
      </c>
      <c r="AW427" s="2" t="s">
        <v>80</v>
      </c>
      <c r="AX427" s="2" t="s">
        <v>80</v>
      </c>
      <c r="AY427" s="2" t="s">
        <v>80</v>
      </c>
      <c r="AZ427" s="2" t="s">
        <v>80</v>
      </c>
      <c r="BA427" s="2" t="s">
        <v>80</v>
      </c>
      <c r="BB427" s="2" t="s">
        <v>80</v>
      </c>
      <c r="BC427" s="2" t="s">
        <v>80</v>
      </c>
      <c r="BD427" s="2" t="s">
        <v>80</v>
      </c>
      <c r="BE427" s="2" t="s">
        <v>80</v>
      </c>
      <c r="BF427" s="2" t="s">
        <v>80</v>
      </c>
      <c r="BG427" s="2" t="s">
        <v>80</v>
      </c>
      <c r="BH427" s="2" t="s">
        <v>80</v>
      </c>
      <c r="BI427" s="2" t="s">
        <v>80</v>
      </c>
      <c r="BJ427" s="2" t="s">
        <v>80</v>
      </c>
      <c r="BK427" s="2" t="s">
        <v>80</v>
      </c>
      <c r="BL427" s="2" t="s">
        <v>80</v>
      </c>
      <c r="BM427" s="2" t="s">
        <v>80</v>
      </c>
      <c r="BN427" s="2" t="s">
        <v>80</v>
      </c>
      <c r="BO427" s="2" t="s">
        <v>80</v>
      </c>
      <c r="BP427" s="2" t="s">
        <v>80</v>
      </c>
    </row>
    <row r="428" spans="1:68" x14ac:dyDescent="0.25">
      <c r="A428">
        <v>427</v>
      </c>
      <c r="B428" s="1">
        <v>43185.465520833335</v>
      </c>
      <c r="C428" s="2" t="s">
        <v>1032</v>
      </c>
      <c r="D428" s="3">
        <v>0.59027777777777779</v>
      </c>
      <c r="E428" s="2" t="s">
        <v>69</v>
      </c>
      <c r="F428">
        <v>1</v>
      </c>
      <c r="G428">
        <v>2018</v>
      </c>
      <c r="H428">
        <v>3</v>
      </c>
      <c r="I428">
        <v>26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 s="2" t="s">
        <v>1037</v>
      </c>
      <c r="T428" s="2" t="s">
        <v>83</v>
      </c>
      <c r="U428" s="2" t="s">
        <v>480</v>
      </c>
      <c r="V428" s="2" t="s">
        <v>73</v>
      </c>
      <c r="W428">
        <v>1</v>
      </c>
      <c r="X428" s="2" t="s">
        <v>74</v>
      </c>
      <c r="Y428">
        <v>723</v>
      </c>
      <c r="Z428">
        <v>85</v>
      </c>
      <c r="AA428" s="2" t="s">
        <v>105</v>
      </c>
      <c r="AB428" s="2" t="s">
        <v>106</v>
      </c>
      <c r="AC428">
        <v>800026</v>
      </c>
      <c r="AD428" s="2" t="s">
        <v>77</v>
      </c>
      <c r="AE428">
        <v>808</v>
      </c>
      <c r="AF428" s="2" t="s">
        <v>481</v>
      </c>
      <c r="AG428" s="2" t="s">
        <v>482</v>
      </c>
      <c r="AH428">
        <v>13</v>
      </c>
      <c r="AI428">
        <v>9399</v>
      </c>
      <c r="AJ428">
        <v>62901</v>
      </c>
      <c r="AK428" s="2">
        <f>Kaggle_Books_Selling_Records[[#This Row],[Cost Price]]/100</f>
        <v>629.01</v>
      </c>
      <c r="AL428" s="2" t="s">
        <v>80</v>
      </c>
      <c r="AM428" s="2" t="s">
        <v>80</v>
      </c>
      <c r="AN428" s="2" t="s">
        <v>80</v>
      </c>
      <c r="AO428" s="2" t="s">
        <v>80</v>
      </c>
      <c r="AP428" s="2" t="s">
        <v>80</v>
      </c>
      <c r="AQ428" s="2" t="s">
        <v>80</v>
      </c>
      <c r="AR428" s="2" t="s">
        <v>80</v>
      </c>
      <c r="AS428" s="2" t="s">
        <v>80</v>
      </c>
      <c r="AT428" s="2" t="s">
        <v>80</v>
      </c>
      <c r="AU428" s="2" t="s">
        <v>80</v>
      </c>
      <c r="AV428" s="2" t="s">
        <v>80</v>
      </c>
      <c r="AW428" s="2" t="s">
        <v>80</v>
      </c>
      <c r="AX428" s="2" t="s">
        <v>80</v>
      </c>
      <c r="AY428" s="2" t="s">
        <v>80</v>
      </c>
      <c r="AZ428" s="2" t="s">
        <v>80</v>
      </c>
      <c r="BA428" s="2" t="s">
        <v>80</v>
      </c>
      <c r="BB428" s="2" t="s">
        <v>80</v>
      </c>
      <c r="BC428" s="2" t="s">
        <v>80</v>
      </c>
      <c r="BD428" s="2" t="s">
        <v>80</v>
      </c>
      <c r="BE428" s="2" t="s">
        <v>80</v>
      </c>
      <c r="BF428" s="2" t="s">
        <v>80</v>
      </c>
      <c r="BG428" s="2" t="s">
        <v>80</v>
      </c>
      <c r="BH428" s="2" t="s">
        <v>80</v>
      </c>
      <c r="BI428" s="2" t="s">
        <v>80</v>
      </c>
      <c r="BJ428" s="2" t="s">
        <v>80</v>
      </c>
      <c r="BK428" s="2" t="s">
        <v>80</v>
      </c>
      <c r="BL428" s="2" t="s">
        <v>80</v>
      </c>
      <c r="BM428" s="2" t="s">
        <v>80</v>
      </c>
      <c r="BN428" s="2" t="s">
        <v>80</v>
      </c>
      <c r="BO428" s="2" t="s">
        <v>80</v>
      </c>
      <c r="BP428" s="2" t="s">
        <v>80</v>
      </c>
    </row>
    <row r="429" spans="1:68" x14ac:dyDescent="0.25">
      <c r="A429">
        <v>428</v>
      </c>
      <c r="B429" s="1">
        <v>43185.642847222225</v>
      </c>
      <c r="C429" s="2" t="s">
        <v>1032</v>
      </c>
      <c r="D429" s="3">
        <v>0.76736111111111116</v>
      </c>
      <c r="E429" s="2" t="s">
        <v>69</v>
      </c>
      <c r="F429">
        <v>1</v>
      </c>
      <c r="G429">
        <v>2018</v>
      </c>
      <c r="H429">
        <v>3</v>
      </c>
      <c r="I429">
        <v>26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 s="2" t="s">
        <v>1038</v>
      </c>
      <c r="T429" s="2" t="s">
        <v>71</v>
      </c>
      <c r="U429" s="2" t="s">
        <v>1039</v>
      </c>
      <c r="V429" s="2" t="s">
        <v>73</v>
      </c>
      <c r="W429">
        <v>1</v>
      </c>
      <c r="X429" s="2" t="s">
        <v>74</v>
      </c>
      <c r="Y429">
        <v>595</v>
      </c>
      <c r="Z429">
        <v>85</v>
      </c>
      <c r="AA429" s="2" t="s">
        <v>1040</v>
      </c>
      <c r="AB429" s="2" t="s">
        <v>1041</v>
      </c>
      <c r="AC429">
        <v>403521</v>
      </c>
      <c r="AD429" s="2" t="s">
        <v>77</v>
      </c>
      <c r="AE429">
        <v>680</v>
      </c>
      <c r="AF429" s="2" t="s">
        <v>1042</v>
      </c>
      <c r="AG429" s="2" t="s">
        <v>1043</v>
      </c>
      <c r="AH429">
        <v>13</v>
      </c>
      <c r="AI429">
        <v>7735</v>
      </c>
      <c r="AJ429">
        <v>51765</v>
      </c>
      <c r="AK429" s="2">
        <f>Kaggle_Books_Selling_Records[[#This Row],[Cost Price]]/100</f>
        <v>517.65</v>
      </c>
      <c r="AL429" s="2" t="s">
        <v>80</v>
      </c>
      <c r="AM429" s="2" t="s">
        <v>80</v>
      </c>
      <c r="AN429" s="2" t="s">
        <v>80</v>
      </c>
      <c r="AO429" s="2" t="s">
        <v>80</v>
      </c>
      <c r="AP429" s="2" t="s">
        <v>80</v>
      </c>
      <c r="AQ429" s="2" t="s">
        <v>80</v>
      </c>
      <c r="AR429" s="2" t="s">
        <v>80</v>
      </c>
      <c r="AS429" s="2" t="s">
        <v>80</v>
      </c>
      <c r="AT429" s="2" t="s">
        <v>80</v>
      </c>
      <c r="AU429" s="2" t="s">
        <v>80</v>
      </c>
      <c r="AV429" s="2" t="s">
        <v>80</v>
      </c>
      <c r="AW429" s="2" t="s">
        <v>80</v>
      </c>
      <c r="AX429" s="2" t="s">
        <v>80</v>
      </c>
      <c r="AY429" s="2" t="s">
        <v>80</v>
      </c>
      <c r="AZ429" s="2" t="s">
        <v>80</v>
      </c>
      <c r="BA429" s="2" t="s">
        <v>80</v>
      </c>
      <c r="BB429" s="2" t="s">
        <v>80</v>
      </c>
      <c r="BC429" s="2" t="s">
        <v>80</v>
      </c>
      <c r="BD429" s="2" t="s">
        <v>80</v>
      </c>
      <c r="BE429" s="2" t="s">
        <v>80</v>
      </c>
      <c r="BF429" s="2" t="s">
        <v>80</v>
      </c>
      <c r="BG429" s="2" t="s">
        <v>80</v>
      </c>
      <c r="BH429" s="2" t="s">
        <v>80</v>
      </c>
      <c r="BI429" s="2" t="s">
        <v>80</v>
      </c>
      <c r="BJ429" s="2" t="s">
        <v>80</v>
      </c>
      <c r="BK429" s="2" t="s">
        <v>80</v>
      </c>
      <c r="BL429" s="2" t="s">
        <v>80</v>
      </c>
      <c r="BM429" s="2" t="s">
        <v>80</v>
      </c>
      <c r="BN429" s="2" t="s">
        <v>80</v>
      </c>
      <c r="BO429" s="2" t="s">
        <v>80</v>
      </c>
      <c r="BP429" s="2" t="s">
        <v>80</v>
      </c>
    </row>
    <row r="430" spans="1:68" x14ac:dyDescent="0.25">
      <c r="A430">
        <v>429</v>
      </c>
      <c r="B430" s="1">
        <v>43185.645474537036</v>
      </c>
      <c r="C430" s="2" t="s">
        <v>1032</v>
      </c>
      <c r="D430" s="3">
        <v>0.77013888888888893</v>
      </c>
      <c r="E430" s="2" t="s">
        <v>69</v>
      </c>
      <c r="F430">
        <v>1</v>
      </c>
      <c r="G430">
        <v>2018</v>
      </c>
      <c r="H430">
        <v>3</v>
      </c>
      <c r="I430">
        <v>26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 s="2" t="s">
        <v>1044</v>
      </c>
      <c r="T430" s="2" t="s">
        <v>83</v>
      </c>
      <c r="U430" s="2" t="s">
        <v>480</v>
      </c>
      <c r="V430" s="2" t="s">
        <v>73</v>
      </c>
      <c r="W430">
        <v>1</v>
      </c>
      <c r="X430" s="2" t="s">
        <v>74</v>
      </c>
      <c r="Y430">
        <v>723</v>
      </c>
      <c r="Z430">
        <v>85</v>
      </c>
      <c r="AA430" s="2" t="s">
        <v>729</v>
      </c>
      <c r="AB430" s="2" t="s">
        <v>546</v>
      </c>
      <c r="AC430">
        <v>793001</v>
      </c>
      <c r="AD430" s="2" t="s">
        <v>77</v>
      </c>
      <c r="AE430">
        <v>808</v>
      </c>
      <c r="AF430" s="2" t="s">
        <v>481</v>
      </c>
      <c r="AG430" s="2" t="s">
        <v>482</v>
      </c>
      <c r="AH430">
        <v>13</v>
      </c>
      <c r="AI430">
        <v>9399</v>
      </c>
      <c r="AJ430">
        <v>62901</v>
      </c>
      <c r="AK430" s="2">
        <f>Kaggle_Books_Selling_Records[[#This Row],[Cost Price]]/100</f>
        <v>629.01</v>
      </c>
      <c r="AL430" s="2" t="s">
        <v>80</v>
      </c>
      <c r="AM430" s="2" t="s">
        <v>80</v>
      </c>
      <c r="AN430" s="2" t="s">
        <v>80</v>
      </c>
      <c r="AO430" s="2" t="s">
        <v>80</v>
      </c>
      <c r="AP430" s="2" t="s">
        <v>80</v>
      </c>
      <c r="AQ430" s="2" t="s">
        <v>80</v>
      </c>
      <c r="AR430" s="2" t="s">
        <v>80</v>
      </c>
      <c r="AS430" s="2" t="s">
        <v>80</v>
      </c>
      <c r="AT430" s="2" t="s">
        <v>80</v>
      </c>
      <c r="AU430" s="2" t="s">
        <v>80</v>
      </c>
      <c r="AV430" s="2" t="s">
        <v>80</v>
      </c>
      <c r="AW430" s="2" t="s">
        <v>80</v>
      </c>
      <c r="AX430" s="2" t="s">
        <v>80</v>
      </c>
      <c r="AY430" s="2" t="s">
        <v>80</v>
      </c>
      <c r="AZ430" s="2" t="s">
        <v>80</v>
      </c>
      <c r="BA430" s="2" t="s">
        <v>80</v>
      </c>
      <c r="BB430" s="2" t="s">
        <v>80</v>
      </c>
      <c r="BC430" s="2" t="s">
        <v>80</v>
      </c>
      <c r="BD430" s="2" t="s">
        <v>80</v>
      </c>
      <c r="BE430" s="2" t="s">
        <v>80</v>
      </c>
      <c r="BF430" s="2" t="s">
        <v>80</v>
      </c>
      <c r="BG430" s="2" t="s">
        <v>80</v>
      </c>
      <c r="BH430" s="2" t="s">
        <v>80</v>
      </c>
      <c r="BI430" s="2" t="s">
        <v>80</v>
      </c>
      <c r="BJ430" s="2" t="s">
        <v>80</v>
      </c>
      <c r="BK430" s="2" t="s">
        <v>80</v>
      </c>
      <c r="BL430" s="2" t="s">
        <v>80</v>
      </c>
      <c r="BM430" s="2" t="s">
        <v>80</v>
      </c>
      <c r="BN430" s="2" t="s">
        <v>80</v>
      </c>
      <c r="BO430" s="2" t="s">
        <v>80</v>
      </c>
      <c r="BP430" s="2" t="s">
        <v>80</v>
      </c>
    </row>
    <row r="431" spans="1:68" x14ac:dyDescent="0.25">
      <c r="A431">
        <v>430</v>
      </c>
      <c r="B431" s="1">
        <v>43186.061759259261</v>
      </c>
      <c r="C431" s="2" t="s">
        <v>1045</v>
      </c>
      <c r="D431" s="3">
        <v>0.18611111111111112</v>
      </c>
      <c r="E431" s="2" t="s">
        <v>69</v>
      </c>
      <c r="F431">
        <v>1</v>
      </c>
      <c r="G431">
        <v>2018</v>
      </c>
      <c r="H431">
        <v>3</v>
      </c>
      <c r="I431">
        <v>27</v>
      </c>
      <c r="J431">
        <v>0</v>
      </c>
      <c r="K431">
        <v>0</v>
      </c>
      <c r="L431">
        <v>2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 s="2" t="s">
        <v>1046</v>
      </c>
      <c r="T431" s="2" t="s">
        <v>83</v>
      </c>
      <c r="U431" s="2" t="s">
        <v>749</v>
      </c>
      <c r="V431" s="2" t="s">
        <v>73</v>
      </c>
      <c r="W431">
        <v>1</v>
      </c>
      <c r="X431" s="2" t="s">
        <v>74</v>
      </c>
      <c r="Y431">
        <v>780</v>
      </c>
      <c r="Z431">
        <v>85</v>
      </c>
      <c r="AA431" s="2" t="s">
        <v>412</v>
      </c>
      <c r="AB431" s="2" t="s">
        <v>137</v>
      </c>
      <c r="AC431">
        <v>226021</v>
      </c>
      <c r="AD431" s="2" t="s">
        <v>77</v>
      </c>
      <c r="AE431">
        <v>865</v>
      </c>
      <c r="AF431" s="2" t="s">
        <v>751</v>
      </c>
      <c r="AG431" s="2" t="s">
        <v>752</v>
      </c>
      <c r="AH431">
        <v>13</v>
      </c>
      <c r="AI431">
        <v>1014</v>
      </c>
      <c r="AJ431">
        <v>6786</v>
      </c>
      <c r="AK431" s="2">
        <f>Kaggle_Books_Selling_Records[[#This Row],[Cost Price]]/100</f>
        <v>67.86</v>
      </c>
      <c r="AL431" s="2" t="s">
        <v>80</v>
      </c>
      <c r="AM431" s="2" t="s">
        <v>80</v>
      </c>
      <c r="AN431" s="2" t="s">
        <v>80</v>
      </c>
      <c r="AO431" s="2" t="s">
        <v>80</v>
      </c>
      <c r="AP431" s="2" t="s">
        <v>80</v>
      </c>
      <c r="AQ431" s="2" t="s">
        <v>80</v>
      </c>
      <c r="AR431" s="2" t="s">
        <v>80</v>
      </c>
      <c r="AS431" s="2" t="s">
        <v>80</v>
      </c>
      <c r="AT431" s="2" t="s">
        <v>80</v>
      </c>
      <c r="AU431" s="2" t="s">
        <v>80</v>
      </c>
      <c r="AV431" s="2" t="s">
        <v>80</v>
      </c>
      <c r="AW431" s="2" t="s">
        <v>80</v>
      </c>
      <c r="AX431" s="2" t="s">
        <v>80</v>
      </c>
      <c r="AY431" s="2" t="s">
        <v>80</v>
      </c>
      <c r="AZ431" s="2" t="s">
        <v>80</v>
      </c>
      <c r="BA431" s="2" t="s">
        <v>80</v>
      </c>
      <c r="BB431" s="2" t="s">
        <v>80</v>
      </c>
      <c r="BC431" s="2" t="s">
        <v>80</v>
      </c>
      <c r="BD431" s="2" t="s">
        <v>80</v>
      </c>
      <c r="BE431" s="2" t="s">
        <v>80</v>
      </c>
      <c r="BF431" s="2" t="s">
        <v>80</v>
      </c>
      <c r="BG431" s="2" t="s">
        <v>80</v>
      </c>
      <c r="BH431" s="2" t="s">
        <v>80</v>
      </c>
      <c r="BI431" s="2" t="s">
        <v>80</v>
      </c>
      <c r="BJ431" s="2" t="s">
        <v>80</v>
      </c>
      <c r="BK431" s="2" t="s">
        <v>80</v>
      </c>
      <c r="BL431" s="2" t="s">
        <v>80</v>
      </c>
      <c r="BM431" s="2" t="s">
        <v>80</v>
      </c>
      <c r="BN431" s="2" t="s">
        <v>80</v>
      </c>
      <c r="BO431" s="2" t="s">
        <v>80</v>
      </c>
      <c r="BP431" s="2" t="s">
        <v>80</v>
      </c>
    </row>
    <row r="432" spans="1:68" x14ac:dyDescent="0.25">
      <c r="A432">
        <v>431</v>
      </c>
      <c r="B432" s="1">
        <v>43186.196886574071</v>
      </c>
      <c r="C432" s="2" t="s">
        <v>1045</v>
      </c>
      <c r="D432" s="3">
        <v>0.3215277777777778</v>
      </c>
      <c r="E432" s="2" t="s">
        <v>69</v>
      </c>
      <c r="F432">
        <v>1</v>
      </c>
      <c r="G432">
        <v>2018</v>
      </c>
      <c r="H432">
        <v>3</v>
      </c>
      <c r="I432">
        <v>27</v>
      </c>
      <c r="J432">
        <v>0</v>
      </c>
      <c r="K432">
        <v>0</v>
      </c>
      <c r="L432">
        <v>2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 s="2" t="s">
        <v>1047</v>
      </c>
      <c r="T432" s="2" t="s">
        <v>83</v>
      </c>
      <c r="U432" s="2" t="s">
        <v>468</v>
      </c>
      <c r="V432" s="2" t="s">
        <v>73</v>
      </c>
      <c r="W432">
        <v>1</v>
      </c>
      <c r="X432" s="2" t="s">
        <v>74</v>
      </c>
      <c r="Y432">
        <v>576</v>
      </c>
      <c r="Z432">
        <v>85</v>
      </c>
      <c r="AA432" s="2" t="s">
        <v>150</v>
      </c>
      <c r="AB432" s="2" t="s">
        <v>151</v>
      </c>
      <c r="AC432">
        <v>410210</v>
      </c>
      <c r="AD432" s="2" t="s">
        <v>87</v>
      </c>
      <c r="AE432">
        <v>661</v>
      </c>
      <c r="AF432" s="2" t="s">
        <v>469</v>
      </c>
      <c r="AG432" s="2" t="s">
        <v>470</v>
      </c>
      <c r="AH432">
        <v>17</v>
      </c>
      <c r="AI432">
        <v>9792</v>
      </c>
      <c r="AJ432">
        <v>47808</v>
      </c>
      <c r="AK432" s="2">
        <f>Kaggle_Books_Selling_Records[[#This Row],[Cost Price]]/100</f>
        <v>478.08</v>
      </c>
      <c r="AL432" s="2" t="s">
        <v>80</v>
      </c>
      <c r="AM432" s="2" t="s">
        <v>80</v>
      </c>
      <c r="AN432" s="2" t="s">
        <v>80</v>
      </c>
      <c r="AO432" s="2" t="s">
        <v>80</v>
      </c>
      <c r="AP432" s="2" t="s">
        <v>80</v>
      </c>
      <c r="AQ432" s="2" t="s">
        <v>80</v>
      </c>
      <c r="AR432" s="2" t="s">
        <v>80</v>
      </c>
      <c r="AS432" s="2" t="s">
        <v>80</v>
      </c>
      <c r="AT432" s="2" t="s">
        <v>80</v>
      </c>
      <c r="AU432" s="2" t="s">
        <v>80</v>
      </c>
      <c r="AV432" s="2" t="s">
        <v>80</v>
      </c>
      <c r="AW432" s="2" t="s">
        <v>80</v>
      </c>
      <c r="AX432" s="2" t="s">
        <v>80</v>
      </c>
      <c r="AY432" s="2" t="s">
        <v>80</v>
      </c>
      <c r="AZ432" s="2" t="s">
        <v>80</v>
      </c>
      <c r="BA432" s="2" t="s">
        <v>80</v>
      </c>
      <c r="BB432" s="2" t="s">
        <v>80</v>
      </c>
      <c r="BC432" s="2" t="s">
        <v>80</v>
      </c>
      <c r="BD432" s="2" t="s">
        <v>80</v>
      </c>
      <c r="BE432" s="2" t="s">
        <v>80</v>
      </c>
      <c r="BF432" s="2" t="s">
        <v>80</v>
      </c>
      <c r="BG432" s="2" t="s">
        <v>80</v>
      </c>
      <c r="BH432" s="2" t="s">
        <v>80</v>
      </c>
      <c r="BI432" s="2" t="s">
        <v>80</v>
      </c>
      <c r="BJ432" s="2" t="s">
        <v>80</v>
      </c>
      <c r="BK432" s="2" t="s">
        <v>80</v>
      </c>
      <c r="BL432" s="2" t="s">
        <v>80</v>
      </c>
      <c r="BM432" s="2" t="s">
        <v>80</v>
      </c>
      <c r="BN432" s="2" t="s">
        <v>80</v>
      </c>
      <c r="BO432" s="2" t="s">
        <v>80</v>
      </c>
      <c r="BP432" s="2" t="s">
        <v>80</v>
      </c>
    </row>
    <row r="433" spans="1:68" x14ac:dyDescent="0.25">
      <c r="A433">
        <v>432</v>
      </c>
      <c r="B433" s="1">
        <v>43186.403460648151</v>
      </c>
      <c r="C433" s="2" t="s">
        <v>1045</v>
      </c>
      <c r="D433" s="3">
        <v>0.52777777777777779</v>
      </c>
      <c r="E433" s="2" t="s">
        <v>69</v>
      </c>
      <c r="F433">
        <v>1</v>
      </c>
      <c r="G433">
        <v>2018</v>
      </c>
      <c r="H433">
        <v>3</v>
      </c>
      <c r="I433">
        <v>27</v>
      </c>
      <c r="J433">
        <v>0</v>
      </c>
      <c r="K433">
        <v>0</v>
      </c>
      <c r="L433">
        <v>2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 s="2" t="s">
        <v>1048</v>
      </c>
      <c r="T433" s="2" t="s">
        <v>83</v>
      </c>
      <c r="U433" s="2" t="s">
        <v>497</v>
      </c>
      <c r="V433" s="2" t="s">
        <v>73</v>
      </c>
      <c r="W433">
        <v>1</v>
      </c>
      <c r="X433" s="2" t="s">
        <v>74</v>
      </c>
      <c r="Y433">
        <v>385</v>
      </c>
      <c r="Z433">
        <v>85</v>
      </c>
      <c r="AA433" s="2" t="s">
        <v>1049</v>
      </c>
      <c r="AB433" s="2" t="s">
        <v>125</v>
      </c>
      <c r="AC433">
        <v>493111</v>
      </c>
      <c r="AD433" s="2" t="s">
        <v>77</v>
      </c>
      <c r="AE433">
        <v>470</v>
      </c>
      <c r="AF433" s="2" t="s">
        <v>498</v>
      </c>
      <c r="AG433" s="2" t="s">
        <v>499</v>
      </c>
      <c r="AH433">
        <v>13</v>
      </c>
      <c r="AI433">
        <v>5005</v>
      </c>
      <c r="AJ433">
        <v>33495</v>
      </c>
      <c r="AK433" s="2">
        <f>Kaggle_Books_Selling_Records[[#This Row],[Cost Price]]/100</f>
        <v>334.95</v>
      </c>
      <c r="AL433" s="2" t="s">
        <v>80</v>
      </c>
      <c r="AM433" s="2" t="s">
        <v>80</v>
      </c>
      <c r="AN433" s="2" t="s">
        <v>80</v>
      </c>
      <c r="AO433" s="2" t="s">
        <v>80</v>
      </c>
      <c r="AP433" s="2" t="s">
        <v>80</v>
      </c>
      <c r="AQ433" s="2" t="s">
        <v>80</v>
      </c>
      <c r="AR433" s="2" t="s">
        <v>80</v>
      </c>
      <c r="AS433" s="2" t="s">
        <v>80</v>
      </c>
      <c r="AT433" s="2" t="s">
        <v>80</v>
      </c>
      <c r="AU433" s="2" t="s">
        <v>80</v>
      </c>
      <c r="AV433" s="2" t="s">
        <v>80</v>
      </c>
      <c r="AW433" s="2" t="s">
        <v>80</v>
      </c>
      <c r="AX433" s="2" t="s">
        <v>80</v>
      </c>
      <c r="AY433" s="2" t="s">
        <v>80</v>
      </c>
      <c r="AZ433" s="2" t="s">
        <v>80</v>
      </c>
      <c r="BA433" s="2" t="s">
        <v>80</v>
      </c>
      <c r="BB433" s="2" t="s">
        <v>80</v>
      </c>
      <c r="BC433" s="2" t="s">
        <v>80</v>
      </c>
      <c r="BD433" s="2" t="s">
        <v>80</v>
      </c>
      <c r="BE433" s="2" t="s">
        <v>80</v>
      </c>
      <c r="BF433" s="2" t="s">
        <v>80</v>
      </c>
      <c r="BG433" s="2" t="s">
        <v>80</v>
      </c>
      <c r="BH433" s="2" t="s">
        <v>80</v>
      </c>
      <c r="BI433" s="2" t="s">
        <v>80</v>
      </c>
      <c r="BJ433" s="2" t="s">
        <v>80</v>
      </c>
      <c r="BK433" s="2" t="s">
        <v>80</v>
      </c>
      <c r="BL433" s="2" t="s">
        <v>80</v>
      </c>
      <c r="BM433" s="2" t="s">
        <v>80</v>
      </c>
      <c r="BN433" s="2" t="s">
        <v>80</v>
      </c>
      <c r="BO433" s="2" t="s">
        <v>80</v>
      </c>
      <c r="BP433" s="2" t="s">
        <v>80</v>
      </c>
    </row>
    <row r="434" spans="1:68" x14ac:dyDescent="0.25">
      <c r="A434">
        <v>433</v>
      </c>
      <c r="B434" s="1">
        <v>43186.576689814814</v>
      </c>
      <c r="C434" s="2" t="s">
        <v>1045</v>
      </c>
      <c r="D434" s="3">
        <v>0.70138888888888884</v>
      </c>
      <c r="E434" s="2" t="s">
        <v>69</v>
      </c>
      <c r="F434">
        <v>1</v>
      </c>
      <c r="G434">
        <v>2018</v>
      </c>
      <c r="H434">
        <v>3</v>
      </c>
      <c r="I434">
        <v>27</v>
      </c>
      <c r="J434">
        <v>0</v>
      </c>
      <c r="K434">
        <v>0</v>
      </c>
      <c r="L434">
        <v>2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 s="2" t="s">
        <v>1050</v>
      </c>
      <c r="T434" s="2" t="s">
        <v>83</v>
      </c>
      <c r="U434" s="2" t="s">
        <v>468</v>
      </c>
      <c r="V434" s="2" t="s">
        <v>73</v>
      </c>
      <c r="W434">
        <v>1</v>
      </c>
      <c r="X434" s="2" t="s">
        <v>74</v>
      </c>
      <c r="Y434">
        <v>576</v>
      </c>
      <c r="Z434">
        <v>85</v>
      </c>
      <c r="AA434" s="2" t="s">
        <v>785</v>
      </c>
      <c r="AB434" s="2" t="s">
        <v>312</v>
      </c>
      <c r="AC434">
        <v>722102</v>
      </c>
      <c r="AD434" s="2" t="s">
        <v>87</v>
      </c>
      <c r="AE434">
        <v>661</v>
      </c>
      <c r="AF434" s="2" t="s">
        <v>469</v>
      </c>
      <c r="AG434" s="2" t="s">
        <v>470</v>
      </c>
      <c r="AH434">
        <v>17</v>
      </c>
      <c r="AI434">
        <v>9792</v>
      </c>
      <c r="AJ434">
        <v>47808</v>
      </c>
      <c r="AK434" s="2">
        <f>Kaggle_Books_Selling_Records[[#This Row],[Cost Price]]/100</f>
        <v>478.08</v>
      </c>
      <c r="AL434" s="2" t="s">
        <v>80</v>
      </c>
      <c r="AM434" s="2" t="s">
        <v>80</v>
      </c>
      <c r="AN434" s="2" t="s">
        <v>80</v>
      </c>
      <c r="AO434" s="2" t="s">
        <v>80</v>
      </c>
      <c r="AP434" s="2" t="s">
        <v>80</v>
      </c>
      <c r="AQ434" s="2" t="s">
        <v>80</v>
      </c>
      <c r="AR434" s="2" t="s">
        <v>80</v>
      </c>
      <c r="AS434" s="2" t="s">
        <v>80</v>
      </c>
      <c r="AT434" s="2" t="s">
        <v>80</v>
      </c>
      <c r="AU434" s="2" t="s">
        <v>80</v>
      </c>
      <c r="AV434" s="2" t="s">
        <v>80</v>
      </c>
      <c r="AW434" s="2" t="s">
        <v>80</v>
      </c>
      <c r="AX434" s="2" t="s">
        <v>80</v>
      </c>
      <c r="AY434" s="2" t="s">
        <v>80</v>
      </c>
      <c r="AZ434" s="2" t="s">
        <v>80</v>
      </c>
      <c r="BA434" s="2" t="s">
        <v>80</v>
      </c>
      <c r="BB434" s="2" t="s">
        <v>80</v>
      </c>
      <c r="BC434" s="2" t="s">
        <v>80</v>
      </c>
      <c r="BD434" s="2" t="s">
        <v>80</v>
      </c>
      <c r="BE434" s="2" t="s">
        <v>80</v>
      </c>
      <c r="BF434" s="2" t="s">
        <v>80</v>
      </c>
      <c r="BG434" s="2" t="s">
        <v>80</v>
      </c>
      <c r="BH434" s="2" t="s">
        <v>80</v>
      </c>
      <c r="BI434" s="2" t="s">
        <v>80</v>
      </c>
      <c r="BJ434" s="2" t="s">
        <v>80</v>
      </c>
      <c r="BK434" s="2" t="s">
        <v>80</v>
      </c>
      <c r="BL434" s="2" t="s">
        <v>80</v>
      </c>
      <c r="BM434" s="2" t="s">
        <v>80</v>
      </c>
      <c r="BN434" s="2" t="s">
        <v>80</v>
      </c>
      <c r="BO434" s="2" t="s">
        <v>80</v>
      </c>
      <c r="BP434" s="2" t="s">
        <v>80</v>
      </c>
    </row>
    <row r="435" spans="1:68" x14ac:dyDescent="0.25">
      <c r="A435">
        <v>434</v>
      </c>
      <c r="B435" s="1">
        <v>43187.08017361111</v>
      </c>
      <c r="C435" s="2" t="s">
        <v>1051</v>
      </c>
      <c r="D435" s="3">
        <v>0.2048611111111111</v>
      </c>
      <c r="E435" s="2" t="s">
        <v>69</v>
      </c>
      <c r="F435">
        <v>1</v>
      </c>
      <c r="G435">
        <v>2018</v>
      </c>
      <c r="H435">
        <v>3</v>
      </c>
      <c r="I435">
        <v>28</v>
      </c>
      <c r="J435">
        <v>0</v>
      </c>
      <c r="K435">
        <v>0</v>
      </c>
      <c r="L435">
        <v>3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1</v>
      </c>
      <c r="S435" s="2" t="s">
        <v>1052</v>
      </c>
      <c r="T435" s="2" t="s">
        <v>71</v>
      </c>
      <c r="U435" s="2" t="s">
        <v>792</v>
      </c>
      <c r="V435" s="2" t="s">
        <v>73</v>
      </c>
      <c r="W435">
        <v>1</v>
      </c>
      <c r="X435" s="2" t="s">
        <v>74</v>
      </c>
      <c r="Y435">
        <v>840</v>
      </c>
      <c r="Z435">
        <v>85</v>
      </c>
      <c r="AA435" s="2" t="s">
        <v>1053</v>
      </c>
      <c r="AB435" s="2" t="s">
        <v>312</v>
      </c>
      <c r="AC435">
        <v>711104</v>
      </c>
      <c r="AD435" s="2" t="s">
        <v>77</v>
      </c>
      <c r="AE435">
        <v>925</v>
      </c>
      <c r="AF435" s="2" t="s">
        <v>707</v>
      </c>
      <c r="AG435" s="2" t="s">
        <v>708</v>
      </c>
      <c r="AH435">
        <v>13</v>
      </c>
      <c r="AI435">
        <v>1092</v>
      </c>
      <c r="AJ435">
        <v>7308</v>
      </c>
      <c r="AK435" s="2">
        <f>Kaggle_Books_Selling_Records[[#This Row],[Cost Price]]/100</f>
        <v>73.08</v>
      </c>
      <c r="AL435" s="2" t="s">
        <v>80</v>
      </c>
      <c r="AM435" s="2" t="s">
        <v>80</v>
      </c>
      <c r="AN435" s="2" t="s">
        <v>80</v>
      </c>
      <c r="AO435" s="2" t="s">
        <v>80</v>
      </c>
      <c r="AP435" s="2" t="s">
        <v>80</v>
      </c>
      <c r="AQ435" s="2" t="s">
        <v>80</v>
      </c>
      <c r="AR435" s="2" t="s">
        <v>80</v>
      </c>
      <c r="AS435" s="2" t="s">
        <v>80</v>
      </c>
      <c r="AT435" s="2" t="s">
        <v>80</v>
      </c>
      <c r="AU435" s="2" t="s">
        <v>80</v>
      </c>
      <c r="AV435" s="2" t="s">
        <v>80</v>
      </c>
      <c r="AW435" s="2" t="s">
        <v>80</v>
      </c>
      <c r="AX435" s="2" t="s">
        <v>80</v>
      </c>
      <c r="AY435" s="2" t="s">
        <v>80</v>
      </c>
      <c r="AZ435" s="2" t="s">
        <v>80</v>
      </c>
      <c r="BA435" s="2" t="s">
        <v>80</v>
      </c>
      <c r="BB435" s="2" t="s">
        <v>80</v>
      </c>
      <c r="BC435" s="2" t="s">
        <v>80</v>
      </c>
      <c r="BD435" s="2" t="s">
        <v>80</v>
      </c>
      <c r="BE435" s="2" t="s">
        <v>80</v>
      </c>
      <c r="BF435" s="2" t="s">
        <v>80</v>
      </c>
      <c r="BG435" s="2" t="s">
        <v>80</v>
      </c>
      <c r="BH435" s="2" t="s">
        <v>80</v>
      </c>
      <c r="BI435" s="2" t="s">
        <v>80</v>
      </c>
      <c r="BJ435" s="2" t="s">
        <v>80</v>
      </c>
      <c r="BK435" s="2" t="s">
        <v>80</v>
      </c>
      <c r="BL435" s="2" t="s">
        <v>80</v>
      </c>
      <c r="BM435" s="2" t="s">
        <v>80</v>
      </c>
      <c r="BN435" s="2" t="s">
        <v>80</v>
      </c>
      <c r="BO435" s="2" t="s">
        <v>80</v>
      </c>
      <c r="BP435" s="2" t="s">
        <v>80</v>
      </c>
    </row>
    <row r="436" spans="1:68" x14ac:dyDescent="0.25">
      <c r="A436">
        <v>435</v>
      </c>
      <c r="B436" s="1">
        <v>43187.105543981481</v>
      </c>
      <c r="C436" s="2" t="s">
        <v>1051</v>
      </c>
      <c r="D436" s="3">
        <v>0.2298611111111111</v>
      </c>
      <c r="E436" s="2" t="s">
        <v>69</v>
      </c>
      <c r="F436">
        <v>1</v>
      </c>
      <c r="G436">
        <v>2018</v>
      </c>
      <c r="H436">
        <v>3</v>
      </c>
      <c r="I436">
        <v>28</v>
      </c>
      <c r="J436">
        <v>0</v>
      </c>
      <c r="K436">
        <v>0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 s="2" t="s">
        <v>1054</v>
      </c>
      <c r="T436" s="2" t="s">
        <v>71</v>
      </c>
      <c r="U436" s="2" t="s">
        <v>792</v>
      </c>
      <c r="V436" s="2" t="s">
        <v>73</v>
      </c>
      <c r="W436">
        <v>1</v>
      </c>
      <c r="X436" s="2" t="s">
        <v>74</v>
      </c>
      <c r="Y436">
        <v>840</v>
      </c>
      <c r="Z436">
        <v>85</v>
      </c>
      <c r="AA436" s="2" t="s">
        <v>785</v>
      </c>
      <c r="AB436" s="2" t="s">
        <v>312</v>
      </c>
      <c r="AC436">
        <v>722102</v>
      </c>
      <c r="AD436" s="2" t="s">
        <v>77</v>
      </c>
      <c r="AE436">
        <v>925</v>
      </c>
      <c r="AF436" s="2" t="s">
        <v>707</v>
      </c>
      <c r="AG436" s="2" t="s">
        <v>708</v>
      </c>
      <c r="AH436">
        <v>13</v>
      </c>
      <c r="AI436">
        <v>1092</v>
      </c>
      <c r="AJ436">
        <v>7308</v>
      </c>
      <c r="AK436" s="2">
        <f>Kaggle_Books_Selling_Records[[#This Row],[Cost Price]]/100</f>
        <v>73.08</v>
      </c>
      <c r="AL436" s="2" t="s">
        <v>80</v>
      </c>
      <c r="AM436" s="2" t="s">
        <v>80</v>
      </c>
      <c r="AN436" s="2" t="s">
        <v>80</v>
      </c>
      <c r="AO436" s="2" t="s">
        <v>80</v>
      </c>
      <c r="AP436" s="2" t="s">
        <v>80</v>
      </c>
      <c r="AQ436" s="2" t="s">
        <v>80</v>
      </c>
      <c r="AR436" s="2" t="s">
        <v>80</v>
      </c>
      <c r="AS436" s="2" t="s">
        <v>80</v>
      </c>
      <c r="AT436" s="2" t="s">
        <v>80</v>
      </c>
      <c r="AU436" s="2" t="s">
        <v>80</v>
      </c>
      <c r="AV436" s="2" t="s">
        <v>80</v>
      </c>
      <c r="AW436" s="2" t="s">
        <v>80</v>
      </c>
      <c r="AX436" s="2" t="s">
        <v>80</v>
      </c>
      <c r="AY436" s="2" t="s">
        <v>80</v>
      </c>
      <c r="AZ436" s="2" t="s">
        <v>80</v>
      </c>
      <c r="BA436" s="2" t="s">
        <v>80</v>
      </c>
      <c r="BB436" s="2" t="s">
        <v>80</v>
      </c>
      <c r="BC436" s="2" t="s">
        <v>80</v>
      </c>
      <c r="BD436" s="2" t="s">
        <v>80</v>
      </c>
      <c r="BE436" s="2" t="s">
        <v>80</v>
      </c>
      <c r="BF436" s="2" t="s">
        <v>80</v>
      </c>
      <c r="BG436" s="2" t="s">
        <v>80</v>
      </c>
      <c r="BH436" s="2" t="s">
        <v>80</v>
      </c>
      <c r="BI436" s="2" t="s">
        <v>80</v>
      </c>
      <c r="BJ436" s="2" t="s">
        <v>80</v>
      </c>
      <c r="BK436" s="2" t="s">
        <v>80</v>
      </c>
      <c r="BL436" s="2" t="s">
        <v>80</v>
      </c>
      <c r="BM436" s="2" t="s">
        <v>80</v>
      </c>
      <c r="BN436" s="2" t="s">
        <v>80</v>
      </c>
      <c r="BO436" s="2" t="s">
        <v>80</v>
      </c>
      <c r="BP436" s="2" t="s">
        <v>80</v>
      </c>
    </row>
    <row r="437" spans="1:68" x14ac:dyDescent="0.25">
      <c r="A437">
        <v>436</v>
      </c>
      <c r="B437" s="1">
        <v>43187.461342592593</v>
      </c>
      <c r="C437" s="2" t="s">
        <v>1051</v>
      </c>
      <c r="D437" s="3">
        <v>0.58611111111111114</v>
      </c>
      <c r="E437" s="2" t="s">
        <v>69</v>
      </c>
      <c r="F437">
        <v>1</v>
      </c>
      <c r="G437">
        <v>2018</v>
      </c>
      <c r="H437">
        <v>3</v>
      </c>
      <c r="I437">
        <v>28</v>
      </c>
      <c r="J437">
        <v>0</v>
      </c>
      <c r="K437">
        <v>0</v>
      </c>
      <c r="L437">
        <v>3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 s="2" t="s">
        <v>1055</v>
      </c>
      <c r="T437" s="2" t="s">
        <v>83</v>
      </c>
      <c r="U437" s="2" t="s">
        <v>955</v>
      </c>
      <c r="V437" s="2" t="s">
        <v>73</v>
      </c>
      <c r="W437">
        <v>1</v>
      </c>
      <c r="X437" s="2" t="s">
        <v>74</v>
      </c>
      <c r="Y437">
        <v>555</v>
      </c>
      <c r="Z437">
        <v>85</v>
      </c>
      <c r="AA437" s="2" t="s">
        <v>1056</v>
      </c>
      <c r="AB437" s="2" t="s">
        <v>272</v>
      </c>
      <c r="AC437">
        <v>534260</v>
      </c>
      <c r="AD437" s="2" t="s">
        <v>77</v>
      </c>
      <c r="AE437">
        <v>640</v>
      </c>
      <c r="AF437" s="2" t="s">
        <v>956</v>
      </c>
      <c r="AG437" s="2" t="s">
        <v>957</v>
      </c>
      <c r="AH437">
        <v>13</v>
      </c>
      <c r="AI437">
        <v>7215</v>
      </c>
      <c r="AJ437">
        <v>48285</v>
      </c>
      <c r="AK437" s="2">
        <f>Kaggle_Books_Selling_Records[[#This Row],[Cost Price]]/100</f>
        <v>482.85</v>
      </c>
      <c r="AL437" s="2" t="s">
        <v>80</v>
      </c>
      <c r="AM437" s="2" t="s">
        <v>80</v>
      </c>
      <c r="AN437" s="2" t="s">
        <v>80</v>
      </c>
      <c r="AO437" s="2" t="s">
        <v>80</v>
      </c>
      <c r="AP437" s="2" t="s">
        <v>80</v>
      </c>
      <c r="AQ437" s="2" t="s">
        <v>80</v>
      </c>
      <c r="AR437" s="2" t="s">
        <v>80</v>
      </c>
      <c r="AS437" s="2" t="s">
        <v>80</v>
      </c>
      <c r="AT437" s="2" t="s">
        <v>80</v>
      </c>
      <c r="AU437" s="2" t="s">
        <v>80</v>
      </c>
      <c r="AV437" s="2" t="s">
        <v>80</v>
      </c>
      <c r="AW437" s="2" t="s">
        <v>80</v>
      </c>
      <c r="AX437" s="2" t="s">
        <v>80</v>
      </c>
      <c r="AY437" s="2" t="s">
        <v>80</v>
      </c>
      <c r="AZ437" s="2" t="s">
        <v>80</v>
      </c>
      <c r="BA437" s="2" t="s">
        <v>80</v>
      </c>
      <c r="BB437" s="2" t="s">
        <v>80</v>
      </c>
      <c r="BC437" s="2" t="s">
        <v>80</v>
      </c>
      <c r="BD437" s="2" t="s">
        <v>80</v>
      </c>
      <c r="BE437" s="2" t="s">
        <v>80</v>
      </c>
      <c r="BF437" s="2" t="s">
        <v>80</v>
      </c>
      <c r="BG437" s="2" t="s">
        <v>80</v>
      </c>
      <c r="BH437" s="2" t="s">
        <v>80</v>
      </c>
      <c r="BI437" s="2" t="s">
        <v>80</v>
      </c>
      <c r="BJ437" s="2" t="s">
        <v>80</v>
      </c>
      <c r="BK437" s="2" t="s">
        <v>80</v>
      </c>
      <c r="BL437" s="2" t="s">
        <v>80</v>
      </c>
      <c r="BM437" s="2" t="s">
        <v>80</v>
      </c>
      <c r="BN437" s="2" t="s">
        <v>80</v>
      </c>
      <c r="BO437" s="2" t="s">
        <v>80</v>
      </c>
      <c r="BP437" s="2" t="s">
        <v>80</v>
      </c>
    </row>
    <row r="438" spans="1:68" x14ac:dyDescent="0.25">
      <c r="A438">
        <v>437</v>
      </c>
      <c r="B438" s="1">
        <v>43187.522638888891</v>
      </c>
      <c r="C438" s="2" t="s">
        <v>1051</v>
      </c>
      <c r="D438" s="3">
        <v>0.64722222222222225</v>
      </c>
      <c r="E438" s="2" t="s">
        <v>69</v>
      </c>
      <c r="F438">
        <v>1</v>
      </c>
      <c r="G438">
        <v>2018</v>
      </c>
      <c r="H438">
        <v>3</v>
      </c>
      <c r="I438">
        <v>28</v>
      </c>
      <c r="J438">
        <v>0</v>
      </c>
      <c r="K438">
        <v>0</v>
      </c>
      <c r="L438">
        <v>3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 s="2" t="s">
        <v>1057</v>
      </c>
      <c r="T438" s="2" t="s">
        <v>71</v>
      </c>
      <c r="U438" s="2" t="s">
        <v>1058</v>
      </c>
      <c r="V438" s="2" t="s">
        <v>73</v>
      </c>
      <c r="W438">
        <v>1</v>
      </c>
      <c r="X438" s="2" t="s">
        <v>74</v>
      </c>
      <c r="Y438">
        <v>720</v>
      </c>
      <c r="Z438">
        <v>85</v>
      </c>
      <c r="AA438" s="2" t="s">
        <v>301</v>
      </c>
      <c r="AB438" s="2" t="s">
        <v>151</v>
      </c>
      <c r="AC438">
        <v>411019</v>
      </c>
      <c r="AD438" s="2" t="s">
        <v>87</v>
      </c>
      <c r="AE438">
        <v>805</v>
      </c>
      <c r="AF438" s="2" t="s">
        <v>175</v>
      </c>
      <c r="AG438" s="2" t="s">
        <v>169</v>
      </c>
      <c r="AH438">
        <v>17</v>
      </c>
      <c r="AI438">
        <v>1224</v>
      </c>
      <c r="AJ438">
        <v>5976</v>
      </c>
      <c r="AK438" s="2">
        <f>Kaggle_Books_Selling_Records[[#This Row],[Cost Price]]/100</f>
        <v>59.76</v>
      </c>
      <c r="AL438" s="2" t="s">
        <v>80</v>
      </c>
      <c r="AM438" s="2" t="s">
        <v>80</v>
      </c>
      <c r="AN438" s="2" t="s">
        <v>80</v>
      </c>
      <c r="AO438" s="2" t="s">
        <v>80</v>
      </c>
      <c r="AP438" s="2" t="s">
        <v>80</v>
      </c>
      <c r="AQ438" s="2" t="s">
        <v>80</v>
      </c>
      <c r="AR438" s="2" t="s">
        <v>80</v>
      </c>
      <c r="AS438" s="2" t="s">
        <v>80</v>
      </c>
      <c r="AT438" s="2" t="s">
        <v>80</v>
      </c>
      <c r="AU438" s="2" t="s">
        <v>80</v>
      </c>
      <c r="AV438" s="2" t="s">
        <v>80</v>
      </c>
      <c r="AW438" s="2" t="s">
        <v>80</v>
      </c>
      <c r="AX438" s="2" t="s">
        <v>80</v>
      </c>
      <c r="AY438" s="2" t="s">
        <v>80</v>
      </c>
      <c r="AZ438" s="2" t="s">
        <v>80</v>
      </c>
      <c r="BA438" s="2" t="s">
        <v>80</v>
      </c>
      <c r="BB438" s="2" t="s">
        <v>80</v>
      </c>
      <c r="BC438" s="2" t="s">
        <v>80</v>
      </c>
      <c r="BD438" s="2" t="s">
        <v>80</v>
      </c>
      <c r="BE438" s="2" t="s">
        <v>80</v>
      </c>
      <c r="BF438" s="2" t="s">
        <v>80</v>
      </c>
      <c r="BG438" s="2" t="s">
        <v>80</v>
      </c>
      <c r="BH438" s="2" t="s">
        <v>80</v>
      </c>
      <c r="BI438" s="2" t="s">
        <v>80</v>
      </c>
      <c r="BJ438" s="2" t="s">
        <v>80</v>
      </c>
      <c r="BK438" s="2" t="s">
        <v>80</v>
      </c>
      <c r="BL438" s="2" t="s">
        <v>80</v>
      </c>
      <c r="BM438" s="2" t="s">
        <v>80</v>
      </c>
      <c r="BN438" s="2" t="s">
        <v>80</v>
      </c>
      <c r="BO438" s="2" t="s">
        <v>80</v>
      </c>
      <c r="BP438" s="2" t="s">
        <v>80</v>
      </c>
    </row>
    <row r="439" spans="1:68" x14ac:dyDescent="0.25">
      <c r="A439">
        <v>438</v>
      </c>
      <c r="B439" s="1">
        <v>43187.553263888891</v>
      </c>
      <c r="C439" s="2" t="s">
        <v>1051</v>
      </c>
      <c r="D439" s="3">
        <v>0.67777777777777781</v>
      </c>
      <c r="E439" s="2" t="s">
        <v>69</v>
      </c>
      <c r="F439">
        <v>1</v>
      </c>
      <c r="G439">
        <v>2018</v>
      </c>
      <c r="H439">
        <v>3</v>
      </c>
      <c r="I439">
        <v>28</v>
      </c>
      <c r="J439">
        <v>0</v>
      </c>
      <c r="K439">
        <v>0</v>
      </c>
      <c r="L439">
        <v>3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 s="2" t="s">
        <v>1059</v>
      </c>
      <c r="T439" s="2" t="s">
        <v>71</v>
      </c>
      <c r="U439" s="2" t="s">
        <v>480</v>
      </c>
      <c r="V439" s="2" t="s">
        <v>73</v>
      </c>
      <c r="W439">
        <v>1</v>
      </c>
      <c r="X439" s="2" t="s">
        <v>74</v>
      </c>
      <c r="Y439">
        <v>723</v>
      </c>
      <c r="Z439">
        <v>85</v>
      </c>
      <c r="AA439" s="2" t="s">
        <v>1060</v>
      </c>
      <c r="AB439" s="2" t="s">
        <v>106</v>
      </c>
      <c r="AC439">
        <v>802119</v>
      </c>
      <c r="AD439" s="2" t="s">
        <v>77</v>
      </c>
      <c r="AE439">
        <v>808</v>
      </c>
      <c r="AF439" s="2" t="s">
        <v>481</v>
      </c>
      <c r="AG439" s="2" t="s">
        <v>482</v>
      </c>
      <c r="AH439">
        <v>13</v>
      </c>
      <c r="AI439">
        <v>9399</v>
      </c>
      <c r="AJ439">
        <v>62901</v>
      </c>
      <c r="AK439" s="2">
        <f>Kaggle_Books_Selling_Records[[#This Row],[Cost Price]]/100</f>
        <v>629.01</v>
      </c>
      <c r="AL439" s="2" t="s">
        <v>80</v>
      </c>
      <c r="AM439" s="2" t="s">
        <v>80</v>
      </c>
      <c r="AN439" s="2" t="s">
        <v>80</v>
      </c>
      <c r="AO439" s="2" t="s">
        <v>80</v>
      </c>
      <c r="AP439" s="2" t="s">
        <v>80</v>
      </c>
      <c r="AQ439" s="2" t="s">
        <v>80</v>
      </c>
      <c r="AR439" s="2" t="s">
        <v>80</v>
      </c>
      <c r="AS439" s="2" t="s">
        <v>80</v>
      </c>
      <c r="AT439" s="2" t="s">
        <v>80</v>
      </c>
      <c r="AU439" s="2" t="s">
        <v>80</v>
      </c>
      <c r="AV439" s="2" t="s">
        <v>80</v>
      </c>
      <c r="AW439" s="2" t="s">
        <v>80</v>
      </c>
      <c r="AX439" s="2" t="s">
        <v>80</v>
      </c>
      <c r="AY439" s="2" t="s">
        <v>80</v>
      </c>
      <c r="AZ439" s="2" t="s">
        <v>80</v>
      </c>
      <c r="BA439" s="2" t="s">
        <v>80</v>
      </c>
      <c r="BB439" s="2" t="s">
        <v>80</v>
      </c>
      <c r="BC439" s="2" t="s">
        <v>80</v>
      </c>
      <c r="BD439" s="2" t="s">
        <v>80</v>
      </c>
      <c r="BE439" s="2" t="s">
        <v>80</v>
      </c>
      <c r="BF439" s="2" t="s">
        <v>80</v>
      </c>
      <c r="BG439" s="2" t="s">
        <v>80</v>
      </c>
      <c r="BH439" s="2" t="s">
        <v>80</v>
      </c>
      <c r="BI439" s="2" t="s">
        <v>80</v>
      </c>
      <c r="BJ439" s="2" t="s">
        <v>80</v>
      </c>
      <c r="BK439" s="2" t="s">
        <v>80</v>
      </c>
      <c r="BL439" s="2" t="s">
        <v>80</v>
      </c>
      <c r="BM439" s="2" t="s">
        <v>80</v>
      </c>
      <c r="BN439" s="2" t="s">
        <v>80</v>
      </c>
      <c r="BO439" s="2" t="s">
        <v>80</v>
      </c>
      <c r="BP439" s="2" t="s">
        <v>80</v>
      </c>
    </row>
    <row r="440" spans="1:68" x14ac:dyDescent="0.25">
      <c r="A440">
        <v>439</v>
      </c>
      <c r="B440" s="1">
        <v>43187.570902777778</v>
      </c>
      <c r="C440" s="2" t="s">
        <v>1051</v>
      </c>
      <c r="D440" s="3">
        <v>0.6958333333333333</v>
      </c>
      <c r="E440" s="2" t="s">
        <v>69</v>
      </c>
      <c r="F440">
        <v>1</v>
      </c>
      <c r="G440">
        <v>2018</v>
      </c>
      <c r="H440">
        <v>3</v>
      </c>
      <c r="I440">
        <v>28</v>
      </c>
      <c r="J440">
        <v>0</v>
      </c>
      <c r="K440">
        <v>0</v>
      </c>
      <c r="L440">
        <v>3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 s="2" t="s">
        <v>1061</v>
      </c>
      <c r="T440" s="2" t="s">
        <v>83</v>
      </c>
      <c r="U440" s="2" t="s">
        <v>1062</v>
      </c>
      <c r="V440" s="2" t="s">
        <v>73</v>
      </c>
      <c r="W440">
        <v>1</v>
      </c>
      <c r="X440" s="2" t="s">
        <v>74</v>
      </c>
      <c r="Y440">
        <v>730</v>
      </c>
      <c r="Z440">
        <v>85</v>
      </c>
      <c r="AA440" s="2" t="s">
        <v>241</v>
      </c>
      <c r="AB440" s="2" t="s">
        <v>233</v>
      </c>
      <c r="AC440">
        <v>500076</v>
      </c>
      <c r="AD440" s="2" t="s">
        <v>87</v>
      </c>
      <c r="AE440">
        <v>815</v>
      </c>
      <c r="AF440" s="2" t="s">
        <v>1063</v>
      </c>
      <c r="AG440" s="2" t="s">
        <v>1064</v>
      </c>
      <c r="AH440">
        <v>17</v>
      </c>
      <c r="AI440">
        <v>1241</v>
      </c>
      <c r="AJ440">
        <v>6059</v>
      </c>
      <c r="AK440" s="2">
        <f>Kaggle_Books_Selling_Records[[#This Row],[Cost Price]]/100</f>
        <v>60.59</v>
      </c>
      <c r="AL440" s="2" t="s">
        <v>80</v>
      </c>
      <c r="AM440" s="2" t="s">
        <v>80</v>
      </c>
      <c r="AN440" s="2" t="s">
        <v>80</v>
      </c>
      <c r="AO440" s="2" t="s">
        <v>80</v>
      </c>
      <c r="AP440" s="2" t="s">
        <v>80</v>
      </c>
      <c r="AQ440" s="2" t="s">
        <v>80</v>
      </c>
      <c r="AR440" s="2" t="s">
        <v>80</v>
      </c>
      <c r="AS440" s="2" t="s">
        <v>80</v>
      </c>
      <c r="AT440" s="2" t="s">
        <v>80</v>
      </c>
      <c r="AU440" s="2" t="s">
        <v>80</v>
      </c>
      <c r="AV440" s="2" t="s">
        <v>80</v>
      </c>
      <c r="AW440" s="2" t="s">
        <v>80</v>
      </c>
      <c r="AX440" s="2" t="s">
        <v>80</v>
      </c>
      <c r="AY440" s="2" t="s">
        <v>80</v>
      </c>
      <c r="AZ440" s="2" t="s">
        <v>80</v>
      </c>
      <c r="BA440" s="2" t="s">
        <v>80</v>
      </c>
      <c r="BB440" s="2" t="s">
        <v>80</v>
      </c>
      <c r="BC440" s="2" t="s">
        <v>80</v>
      </c>
      <c r="BD440" s="2" t="s">
        <v>80</v>
      </c>
      <c r="BE440" s="2" t="s">
        <v>80</v>
      </c>
      <c r="BF440" s="2" t="s">
        <v>80</v>
      </c>
      <c r="BG440" s="2" t="s">
        <v>80</v>
      </c>
      <c r="BH440" s="2" t="s">
        <v>80</v>
      </c>
      <c r="BI440" s="2" t="s">
        <v>80</v>
      </c>
      <c r="BJ440" s="2" t="s">
        <v>80</v>
      </c>
      <c r="BK440" s="2" t="s">
        <v>80</v>
      </c>
      <c r="BL440" s="2" t="s">
        <v>80</v>
      </c>
      <c r="BM440" s="2" t="s">
        <v>80</v>
      </c>
      <c r="BN440" s="2" t="s">
        <v>80</v>
      </c>
      <c r="BO440" s="2" t="s">
        <v>80</v>
      </c>
      <c r="BP440" s="2" t="s">
        <v>80</v>
      </c>
    </row>
    <row r="441" spans="1:68" x14ac:dyDescent="0.25">
      <c r="A441">
        <v>440</v>
      </c>
      <c r="B441" s="1">
        <v>43187.621782407405</v>
      </c>
      <c r="C441" s="2" t="s">
        <v>1051</v>
      </c>
      <c r="D441" s="3">
        <v>0.74652777777777779</v>
      </c>
      <c r="E441" s="2" t="s">
        <v>69</v>
      </c>
      <c r="F441">
        <v>1</v>
      </c>
      <c r="G441">
        <v>2018</v>
      </c>
      <c r="H441">
        <v>3</v>
      </c>
      <c r="I441">
        <v>28</v>
      </c>
      <c r="J441">
        <v>0</v>
      </c>
      <c r="K441">
        <v>0</v>
      </c>
      <c r="L441">
        <v>3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 s="2" t="s">
        <v>1065</v>
      </c>
      <c r="T441" s="2" t="s">
        <v>83</v>
      </c>
      <c r="U441" s="2" t="s">
        <v>1062</v>
      </c>
      <c r="V441" s="2" t="s">
        <v>73</v>
      </c>
      <c r="W441">
        <v>2</v>
      </c>
      <c r="X441" s="2" t="s">
        <v>74</v>
      </c>
      <c r="Y441">
        <v>1460</v>
      </c>
      <c r="Z441">
        <v>170</v>
      </c>
      <c r="AA441" s="2" t="s">
        <v>1066</v>
      </c>
      <c r="AB441" s="2" t="s">
        <v>1067</v>
      </c>
      <c r="AC441">
        <v>143001</v>
      </c>
      <c r="AD441" s="2" t="s">
        <v>87</v>
      </c>
      <c r="AE441">
        <v>1630</v>
      </c>
      <c r="AF441" s="2" t="s">
        <v>1063</v>
      </c>
      <c r="AG441" s="2" t="s">
        <v>1064</v>
      </c>
      <c r="AH441">
        <v>17</v>
      </c>
      <c r="AI441">
        <v>2482</v>
      </c>
      <c r="AJ441">
        <v>12118</v>
      </c>
      <c r="AK441" s="2">
        <f>Kaggle_Books_Selling_Records[[#This Row],[Cost Price]]/100</f>
        <v>121.18</v>
      </c>
      <c r="AL441" s="2" t="s">
        <v>80</v>
      </c>
      <c r="AM441" s="2" t="s">
        <v>80</v>
      </c>
      <c r="AN441" s="2" t="s">
        <v>80</v>
      </c>
      <c r="AO441" s="2" t="s">
        <v>80</v>
      </c>
      <c r="AP441" s="2" t="s">
        <v>80</v>
      </c>
      <c r="AQ441" s="2" t="s">
        <v>80</v>
      </c>
      <c r="AR441" s="2" t="s">
        <v>80</v>
      </c>
      <c r="AS441" s="2" t="s">
        <v>80</v>
      </c>
      <c r="AT441" s="2" t="s">
        <v>80</v>
      </c>
      <c r="AU441" s="2" t="s">
        <v>80</v>
      </c>
      <c r="AV441" s="2" t="s">
        <v>80</v>
      </c>
      <c r="AW441" s="2" t="s">
        <v>80</v>
      </c>
      <c r="AX441" s="2" t="s">
        <v>80</v>
      </c>
      <c r="AY441" s="2" t="s">
        <v>80</v>
      </c>
      <c r="AZ441" s="2" t="s">
        <v>80</v>
      </c>
      <c r="BA441" s="2" t="s">
        <v>80</v>
      </c>
      <c r="BB441" s="2" t="s">
        <v>80</v>
      </c>
      <c r="BC441" s="2" t="s">
        <v>80</v>
      </c>
      <c r="BD441" s="2" t="s">
        <v>80</v>
      </c>
      <c r="BE441" s="2" t="s">
        <v>80</v>
      </c>
      <c r="BF441" s="2" t="s">
        <v>80</v>
      </c>
      <c r="BG441" s="2" t="s">
        <v>80</v>
      </c>
      <c r="BH441" s="2" t="s">
        <v>80</v>
      </c>
      <c r="BI441" s="2" t="s">
        <v>80</v>
      </c>
      <c r="BJ441" s="2" t="s">
        <v>80</v>
      </c>
      <c r="BK441" s="2" t="s">
        <v>80</v>
      </c>
      <c r="BL441" s="2" t="s">
        <v>80</v>
      </c>
      <c r="BM441" s="2" t="s">
        <v>80</v>
      </c>
      <c r="BN441" s="2" t="s">
        <v>80</v>
      </c>
      <c r="BO441" s="2" t="s">
        <v>80</v>
      </c>
      <c r="BP441" s="2" t="s">
        <v>80</v>
      </c>
    </row>
    <row r="442" spans="1:68" x14ac:dyDescent="0.25">
      <c r="A442">
        <v>441</v>
      </c>
      <c r="B442" s="1">
        <v>43187.677233796298</v>
      </c>
      <c r="C442" s="2" t="s">
        <v>1051</v>
      </c>
      <c r="D442" s="3">
        <v>0.80208333333333337</v>
      </c>
      <c r="E442" s="2" t="s">
        <v>69</v>
      </c>
      <c r="F442">
        <v>1</v>
      </c>
      <c r="G442">
        <v>2018</v>
      </c>
      <c r="H442">
        <v>3</v>
      </c>
      <c r="I442">
        <v>28</v>
      </c>
      <c r="J442">
        <v>0</v>
      </c>
      <c r="K442">
        <v>0</v>
      </c>
      <c r="L442">
        <v>3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 s="2" t="s">
        <v>1068</v>
      </c>
      <c r="T442" s="2" t="s">
        <v>71</v>
      </c>
      <c r="U442" s="2" t="s">
        <v>72</v>
      </c>
      <c r="V442" s="2" t="s">
        <v>73</v>
      </c>
      <c r="W442">
        <v>1</v>
      </c>
      <c r="X442" s="2" t="s">
        <v>74</v>
      </c>
      <c r="Y442">
        <v>999</v>
      </c>
      <c r="Z442">
        <v>85</v>
      </c>
      <c r="AA442" s="2" t="s">
        <v>1069</v>
      </c>
      <c r="AB442" s="2" t="s">
        <v>1070</v>
      </c>
      <c r="AC442">
        <v>753001</v>
      </c>
      <c r="AD442" s="2" t="s">
        <v>77</v>
      </c>
      <c r="AE442">
        <v>1084</v>
      </c>
      <c r="AF442" s="2" t="s">
        <v>78</v>
      </c>
      <c r="AG442" s="2" t="s">
        <v>79</v>
      </c>
      <c r="AH442">
        <v>13</v>
      </c>
      <c r="AI442">
        <v>12987</v>
      </c>
      <c r="AJ442">
        <v>86913</v>
      </c>
      <c r="AK442" s="2">
        <f>Kaggle_Books_Selling_Records[[#This Row],[Cost Price]]/100</f>
        <v>869.13</v>
      </c>
      <c r="AL442" s="2" t="s">
        <v>80</v>
      </c>
      <c r="AM442" s="2" t="s">
        <v>80</v>
      </c>
      <c r="AN442" s="2" t="s">
        <v>80</v>
      </c>
      <c r="AO442" s="2" t="s">
        <v>80</v>
      </c>
      <c r="AP442" s="2" t="s">
        <v>80</v>
      </c>
      <c r="AQ442" s="2" t="s">
        <v>80</v>
      </c>
      <c r="AR442" s="2" t="s">
        <v>80</v>
      </c>
      <c r="AS442" s="2" t="s">
        <v>80</v>
      </c>
      <c r="AT442" s="2" t="s">
        <v>80</v>
      </c>
      <c r="AU442" s="2" t="s">
        <v>80</v>
      </c>
      <c r="AV442" s="2" t="s">
        <v>80</v>
      </c>
      <c r="AW442" s="2" t="s">
        <v>80</v>
      </c>
      <c r="AX442" s="2" t="s">
        <v>80</v>
      </c>
      <c r="AY442" s="2" t="s">
        <v>80</v>
      </c>
      <c r="AZ442" s="2" t="s">
        <v>80</v>
      </c>
      <c r="BA442" s="2" t="s">
        <v>80</v>
      </c>
      <c r="BB442" s="2" t="s">
        <v>80</v>
      </c>
      <c r="BC442" s="2" t="s">
        <v>80</v>
      </c>
      <c r="BD442" s="2" t="s">
        <v>80</v>
      </c>
      <c r="BE442" s="2" t="s">
        <v>80</v>
      </c>
      <c r="BF442" s="2" t="s">
        <v>80</v>
      </c>
      <c r="BG442" s="2" t="s">
        <v>80</v>
      </c>
      <c r="BH442" s="2" t="s">
        <v>80</v>
      </c>
      <c r="BI442" s="2" t="s">
        <v>80</v>
      </c>
      <c r="BJ442" s="2" t="s">
        <v>80</v>
      </c>
      <c r="BK442" s="2" t="s">
        <v>80</v>
      </c>
      <c r="BL442" s="2" t="s">
        <v>80</v>
      </c>
      <c r="BM442" s="2" t="s">
        <v>80</v>
      </c>
      <c r="BN442" s="2" t="s">
        <v>80</v>
      </c>
      <c r="BO442" s="2" t="s">
        <v>80</v>
      </c>
      <c r="BP442" s="2" t="s">
        <v>80</v>
      </c>
    </row>
    <row r="443" spans="1:68" x14ac:dyDescent="0.25">
      <c r="A443">
        <v>442</v>
      </c>
      <c r="B443" s="1">
        <v>43187.773912037039</v>
      </c>
      <c r="C443" s="2" t="s">
        <v>1051</v>
      </c>
      <c r="D443" s="3">
        <v>0.89861111111111114</v>
      </c>
      <c r="E443" s="2" t="s">
        <v>69</v>
      </c>
      <c r="F443">
        <v>1</v>
      </c>
      <c r="G443">
        <v>2018</v>
      </c>
      <c r="H443">
        <v>3</v>
      </c>
      <c r="I443">
        <v>28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 s="2" t="s">
        <v>1071</v>
      </c>
      <c r="T443" s="2" t="s">
        <v>83</v>
      </c>
      <c r="U443" s="2" t="s">
        <v>468</v>
      </c>
      <c r="V443" s="2" t="s">
        <v>73</v>
      </c>
      <c r="W443">
        <v>1</v>
      </c>
      <c r="X443" s="2" t="s">
        <v>74</v>
      </c>
      <c r="Y443">
        <v>576</v>
      </c>
      <c r="Z443">
        <v>85</v>
      </c>
      <c r="AA443" s="2" t="s">
        <v>1072</v>
      </c>
      <c r="AB443" s="2" t="s">
        <v>118</v>
      </c>
      <c r="AC443">
        <v>759103</v>
      </c>
      <c r="AD443" s="2" t="s">
        <v>87</v>
      </c>
      <c r="AE443">
        <v>661</v>
      </c>
      <c r="AF443" s="2" t="s">
        <v>469</v>
      </c>
      <c r="AG443" s="2" t="s">
        <v>470</v>
      </c>
      <c r="AH443">
        <v>17</v>
      </c>
      <c r="AI443">
        <v>9792</v>
      </c>
      <c r="AJ443">
        <v>47808</v>
      </c>
      <c r="AK443" s="2">
        <f>Kaggle_Books_Selling_Records[[#This Row],[Cost Price]]/100</f>
        <v>478.08</v>
      </c>
      <c r="AL443" s="2" t="s">
        <v>80</v>
      </c>
      <c r="AM443" s="2" t="s">
        <v>80</v>
      </c>
      <c r="AN443" s="2" t="s">
        <v>80</v>
      </c>
      <c r="AO443" s="2" t="s">
        <v>80</v>
      </c>
      <c r="AP443" s="2" t="s">
        <v>80</v>
      </c>
      <c r="AQ443" s="2" t="s">
        <v>80</v>
      </c>
      <c r="AR443" s="2" t="s">
        <v>80</v>
      </c>
      <c r="AS443" s="2" t="s">
        <v>80</v>
      </c>
      <c r="AT443" s="2" t="s">
        <v>80</v>
      </c>
      <c r="AU443" s="2" t="s">
        <v>80</v>
      </c>
      <c r="AV443" s="2" t="s">
        <v>80</v>
      </c>
      <c r="AW443" s="2" t="s">
        <v>80</v>
      </c>
      <c r="AX443" s="2" t="s">
        <v>80</v>
      </c>
      <c r="AY443" s="2" t="s">
        <v>80</v>
      </c>
      <c r="AZ443" s="2" t="s">
        <v>80</v>
      </c>
      <c r="BA443" s="2" t="s">
        <v>80</v>
      </c>
      <c r="BB443" s="2" t="s">
        <v>80</v>
      </c>
      <c r="BC443" s="2" t="s">
        <v>80</v>
      </c>
      <c r="BD443" s="2" t="s">
        <v>80</v>
      </c>
      <c r="BE443" s="2" t="s">
        <v>80</v>
      </c>
      <c r="BF443" s="2" t="s">
        <v>80</v>
      </c>
      <c r="BG443" s="2" t="s">
        <v>80</v>
      </c>
      <c r="BH443" s="2" t="s">
        <v>80</v>
      </c>
      <c r="BI443" s="2" t="s">
        <v>80</v>
      </c>
      <c r="BJ443" s="2" t="s">
        <v>80</v>
      </c>
      <c r="BK443" s="2" t="s">
        <v>80</v>
      </c>
      <c r="BL443" s="2" t="s">
        <v>80</v>
      </c>
      <c r="BM443" s="2" t="s">
        <v>80</v>
      </c>
      <c r="BN443" s="2" t="s">
        <v>80</v>
      </c>
      <c r="BO443" s="2" t="s">
        <v>80</v>
      </c>
      <c r="BP443" s="2" t="s">
        <v>80</v>
      </c>
    </row>
    <row r="444" spans="1:68" x14ac:dyDescent="0.25">
      <c r="A444">
        <v>443</v>
      </c>
      <c r="B444" s="1">
        <v>43187.981307870374</v>
      </c>
      <c r="C444" s="2" t="s">
        <v>1073</v>
      </c>
      <c r="D444" s="3">
        <v>0.10625</v>
      </c>
      <c r="E444" s="2" t="s">
        <v>69</v>
      </c>
      <c r="F444">
        <v>1</v>
      </c>
      <c r="G444">
        <v>2018</v>
      </c>
      <c r="H444">
        <v>3</v>
      </c>
      <c r="I444">
        <v>29</v>
      </c>
      <c r="J444">
        <v>1</v>
      </c>
      <c r="K444">
        <v>0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 s="2" t="s">
        <v>1074</v>
      </c>
      <c r="T444" s="2" t="s">
        <v>83</v>
      </c>
      <c r="U444" s="2" t="s">
        <v>1062</v>
      </c>
      <c r="V444" s="2" t="s">
        <v>73</v>
      </c>
      <c r="W444">
        <v>1</v>
      </c>
      <c r="X444" s="2" t="s">
        <v>74</v>
      </c>
      <c r="Y444">
        <v>730</v>
      </c>
      <c r="Z444">
        <v>85</v>
      </c>
      <c r="AA444" s="2" t="s">
        <v>435</v>
      </c>
      <c r="AB444" s="2" t="s">
        <v>204</v>
      </c>
      <c r="AC444">
        <v>122001</v>
      </c>
      <c r="AD444" s="2" t="s">
        <v>87</v>
      </c>
      <c r="AE444">
        <v>815</v>
      </c>
      <c r="AF444" s="2" t="s">
        <v>1063</v>
      </c>
      <c r="AG444" s="2" t="s">
        <v>1064</v>
      </c>
      <c r="AH444">
        <v>17</v>
      </c>
      <c r="AI444">
        <v>1241</v>
      </c>
      <c r="AJ444">
        <v>6059</v>
      </c>
      <c r="AK444" s="2">
        <f>Kaggle_Books_Selling_Records[[#This Row],[Cost Price]]/100</f>
        <v>60.59</v>
      </c>
      <c r="AL444" s="2" t="s">
        <v>80</v>
      </c>
      <c r="AM444" s="2" t="s">
        <v>80</v>
      </c>
      <c r="AN444" s="2" t="s">
        <v>80</v>
      </c>
      <c r="AO444" s="2" t="s">
        <v>80</v>
      </c>
      <c r="AP444" s="2" t="s">
        <v>80</v>
      </c>
      <c r="AQ444" s="2" t="s">
        <v>80</v>
      </c>
      <c r="AR444" s="2" t="s">
        <v>80</v>
      </c>
      <c r="AS444" s="2" t="s">
        <v>80</v>
      </c>
      <c r="AT444" s="2" t="s">
        <v>80</v>
      </c>
      <c r="AU444" s="2" t="s">
        <v>80</v>
      </c>
      <c r="AV444" s="2" t="s">
        <v>80</v>
      </c>
      <c r="AW444" s="2" t="s">
        <v>80</v>
      </c>
      <c r="AX444" s="2" t="s">
        <v>80</v>
      </c>
      <c r="AY444" s="2" t="s">
        <v>80</v>
      </c>
      <c r="AZ444" s="2" t="s">
        <v>80</v>
      </c>
      <c r="BA444" s="2" t="s">
        <v>80</v>
      </c>
      <c r="BB444" s="2" t="s">
        <v>80</v>
      </c>
      <c r="BC444" s="2" t="s">
        <v>80</v>
      </c>
      <c r="BD444" s="2" t="s">
        <v>80</v>
      </c>
      <c r="BE444" s="2" t="s">
        <v>80</v>
      </c>
      <c r="BF444" s="2" t="s">
        <v>80</v>
      </c>
      <c r="BG444" s="2" t="s">
        <v>80</v>
      </c>
      <c r="BH444" s="2" t="s">
        <v>80</v>
      </c>
      <c r="BI444" s="2" t="s">
        <v>80</v>
      </c>
      <c r="BJ444" s="2" t="s">
        <v>80</v>
      </c>
      <c r="BK444" s="2" t="s">
        <v>80</v>
      </c>
      <c r="BL444" s="2" t="s">
        <v>80</v>
      </c>
      <c r="BM444" s="2" t="s">
        <v>80</v>
      </c>
      <c r="BN444" s="2" t="s">
        <v>80</v>
      </c>
      <c r="BO444" s="2" t="s">
        <v>80</v>
      </c>
      <c r="BP444" s="2" t="s">
        <v>80</v>
      </c>
    </row>
    <row r="445" spans="1:68" x14ac:dyDescent="0.25">
      <c r="A445">
        <v>444</v>
      </c>
      <c r="B445" s="1">
        <v>43188.152499999997</v>
      </c>
      <c r="C445" s="2" t="s">
        <v>1073</v>
      </c>
      <c r="D445" s="3">
        <v>0.27708333333333335</v>
      </c>
      <c r="E445" s="2" t="s">
        <v>69</v>
      </c>
      <c r="F445">
        <v>1</v>
      </c>
      <c r="G445">
        <v>2018</v>
      </c>
      <c r="H445">
        <v>3</v>
      </c>
      <c r="I445">
        <v>29</v>
      </c>
      <c r="J445">
        <v>1</v>
      </c>
      <c r="K445">
        <v>0</v>
      </c>
      <c r="L445">
        <v>4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 s="2" t="s">
        <v>1075</v>
      </c>
      <c r="T445" s="2" t="s">
        <v>71</v>
      </c>
      <c r="U445" s="2" t="s">
        <v>1062</v>
      </c>
      <c r="V445" s="2" t="s">
        <v>73</v>
      </c>
      <c r="W445">
        <v>1</v>
      </c>
      <c r="X445" s="2" t="s">
        <v>74</v>
      </c>
      <c r="Y445">
        <v>730</v>
      </c>
      <c r="Z445">
        <v>85</v>
      </c>
      <c r="AA445" s="2" t="s">
        <v>1076</v>
      </c>
      <c r="AB445" s="2" t="s">
        <v>154</v>
      </c>
      <c r="AC445">
        <v>314026</v>
      </c>
      <c r="AD445" s="2" t="s">
        <v>87</v>
      </c>
      <c r="AE445">
        <v>815</v>
      </c>
      <c r="AF445" s="2" t="s">
        <v>1063</v>
      </c>
      <c r="AG445" s="2" t="s">
        <v>1064</v>
      </c>
      <c r="AH445">
        <v>17</v>
      </c>
      <c r="AI445">
        <v>1241</v>
      </c>
      <c r="AJ445">
        <v>6059</v>
      </c>
      <c r="AK445" s="2">
        <f>Kaggle_Books_Selling_Records[[#This Row],[Cost Price]]/100</f>
        <v>60.59</v>
      </c>
      <c r="AL445" s="2" t="s">
        <v>80</v>
      </c>
      <c r="AM445" s="2" t="s">
        <v>80</v>
      </c>
      <c r="AN445" s="2" t="s">
        <v>80</v>
      </c>
      <c r="AO445" s="2" t="s">
        <v>80</v>
      </c>
      <c r="AP445" s="2" t="s">
        <v>80</v>
      </c>
      <c r="AQ445" s="2" t="s">
        <v>80</v>
      </c>
      <c r="AR445" s="2" t="s">
        <v>80</v>
      </c>
      <c r="AS445" s="2" t="s">
        <v>80</v>
      </c>
      <c r="AT445" s="2" t="s">
        <v>80</v>
      </c>
      <c r="AU445" s="2" t="s">
        <v>80</v>
      </c>
      <c r="AV445" s="2" t="s">
        <v>80</v>
      </c>
      <c r="AW445" s="2" t="s">
        <v>80</v>
      </c>
      <c r="AX445" s="2" t="s">
        <v>80</v>
      </c>
      <c r="AY445" s="2" t="s">
        <v>80</v>
      </c>
      <c r="AZ445" s="2" t="s">
        <v>80</v>
      </c>
      <c r="BA445" s="2" t="s">
        <v>80</v>
      </c>
      <c r="BB445" s="2" t="s">
        <v>80</v>
      </c>
      <c r="BC445" s="2" t="s">
        <v>80</v>
      </c>
      <c r="BD445" s="2" t="s">
        <v>80</v>
      </c>
      <c r="BE445" s="2" t="s">
        <v>80</v>
      </c>
      <c r="BF445" s="2" t="s">
        <v>80</v>
      </c>
      <c r="BG445" s="2" t="s">
        <v>80</v>
      </c>
      <c r="BH445" s="2" t="s">
        <v>80</v>
      </c>
      <c r="BI445" s="2" t="s">
        <v>80</v>
      </c>
      <c r="BJ445" s="2" t="s">
        <v>80</v>
      </c>
      <c r="BK445" s="2" t="s">
        <v>80</v>
      </c>
      <c r="BL445" s="2" t="s">
        <v>80</v>
      </c>
      <c r="BM445" s="2" t="s">
        <v>80</v>
      </c>
      <c r="BN445" s="2" t="s">
        <v>80</v>
      </c>
      <c r="BO445" s="2" t="s">
        <v>80</v>
      </c>
      <c r="BP445" s="2" t="s">
        <v>80</v>
      </c>
    </row>
    <row r="446" spans="1:68" x14ac:dyDescent="0.25">
      <c r="A446">
        <v>445</v>
      </c>
      <c r="B446" s="1">
        <v>43188.157048611109</v>
      </c>
      <c r="C446" s="2" t="s">
        <v>1073</v>
      </c>
      <c r="D446" s="3">
        <v>0.28194444444444444</v>
      </c>
      <c r="E446" s="2" t="s">
        <v>69</v>
      </c>
      <c r="F446">
        <v>1</v>
      </c>
      <c r="G446">
        <v>2018</v>
      </c>
      <c r="H446">
        <v>3</v>
      </c>
      <c r="I446">
        <v>29</v>
      </c>
      <c r="J446">
        <v>1</v>
      </c>
      <c r="K446">
        <v>0</v>
      </c>
      <c r="L446">
        <v>4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 s="2" t="s">
        <v>1077</v>
      </c>
      <c r="T446" s="2" t="s">
        <v>83</v>
      </c>
      <c r="U446" s="2" t="s">
        <v>955</v>
      </c>
      <c r="V446" s="2" t="s">
        <v>73</v>
      </c>
      <c r="W446">
        <v>1</v>
      </c>
      <c r="X446" s="2" t="s">
        <v>74</v>
      </c>
      <c r="Y446">
        <v>555</v>
      </c>
      <c r="Z446">
        <v>85</v>
      </c>
      <c r="AA446" s="2" t="s">
        <v>721</v>
      </c>
      <c r="AB446" s="2" t="s">
        <v>157</v>
      </c>
      <c r="AC446">
        <v>390009</v>
      </c>
      <c r="AD446" s="2" t="s">
        <v>77</v>
      </c>
      <c r="AE446">
        <v>640</v>
      </c>
      <c r="AF446" s="2" t="s">
        <v>956</v>
      </c>
      <c r="AG446" s="2" t="s">
        <v>957</v>
      </c>
      <c r="AH446">
        <v>13</v>
      </c>
      <c r="AI446">
        <v>7215</v>
      </c>
      <c r="AJ446">
        <v>48285</v>
      </c>
      <c r="AK446" s="2">
        <f>Kaggle_Books_Selling_Records[[#This Row],[Cost Price]]/100</f>
        <v>482.85</v>
      </c>
      <c r="AL446" s="2" t="s">
        <v>80</v>
      </c>
      <c r="AM446" s="2" t="s">
        <v>80</v>
      </c>
      <c r="AN446" s="2" t="s">
        <v>80</v>
      </c>
      <c r="AO446" s="2" t="s">
        <v>80</v>
      </c>
      <c r="AP446" s="2" t="s">
        <v>80</v>
      </c>
      <c r="AQ446" s="2" t="s">
        <v>80</v>
      </c>
      <c r="AR446" s="2" t="s">
        <v>80</v>
      </c>
      <c r="AS446" s="2" t="s">
        <v>80</v>
      </c>
      <c r="AT446" s="2" t="s">
        <v>80</v>
      </c>
      <c r="AU446" s="2" t="s">
        <v>80</v>
      </c>
      <c r="AV446" s="2" t="s">
        <v>80</v>
      </c>
      <c r="AW446" s="2" t="s">
        <v>80</v>
      </c>
      <c r="AX446" s="2" t="s">
        <v>80</v>
      </c>
      <c r="AY446" s="2" t="s">
        <v>80</v>
      </c>
      <c r="AZ446" s="2" t="s">
        <v>80</v>
      </c>
      <c r="BA446" s="2" t="s">
        <v>80</v>
      </c>
      <c r="BB446" s="2" t="s">
        <v>80</v>
      </c>
      <c r="BC446" s="2" t="s">
        <v>80</v>
      </c>
      <c r="BD446" s="2" t="s">
        <v>80</v>
      </c>
      <c r="BE446" s="2" t="s">
        <v>80</v>
      </c>
      <c r="BF446" s="2" t="s">
        <v>80</v>
      </c>
      <c r="BG446" s="2" t="s">
        <v>80</v>
      </c>
      <c r="BH446" s="2" t="s">
        <v>80</v>
      </c>
      <c r="BI446" s="2" t="s">
        <v>80</v>
      </c>
      <c r="BJ446" s="2" t="s">
        <v>80</v>
      </c>
      <c r="BK446" s="2" t="s">
        <v>80</v>
      </c>
      <c r="BL446" s="2" t="s">
        <v>80</v>
      </c>
      <c r="BM446" s="2" t="s">
        <v>80</v>
      </c>
      <c r="BN446" s="2" t="s">
        <v>80</v>
      </c>
      <c r="BO446" s="2" t="s">
        <v>80</v>
      </c>
      <c r="BP446" s="2" t="s">
        <v>80</v>
      </c>
    </row>
    <row r="447" spans="1:68" x14ac:dyDescent="0.25">
      <c r="A447">
        <v>446</v>
      </c>
      <c r="B447" s="1">
        <v>43188.173541666663</v>
      </c>
      <c r="C447" s="2" t="s">
        <v>1073</v>
      </c>
      <c r="D447" s="3">
        <v>0.29791666666666666</v>
      </c>
      <c r="E447" s="2" t="s">
        <v>69</v>
      </c>
      <c r="F447">
        <v>1</v>
      </c>
      <c r="G447">
        <v>2018</v>
      </c>
      <c r="H447">
        <v>3</v>
      </c>
      <c r="I447">
        <v>29</v>
      </c>
      <c r="J447">
        <v>1</v>
      </c>
      <c r="K447">
        <v>0</v>
      </c>
      <c r="L447">
        <v>4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 s="2" t="s">
        <v>1078</v>
      </c>
      <c r="T447" s="2" t="s">
        <v>71</v>
      </c>
      <c r="U447" s="2" t="s">
        <v>1079</v>
      </c>
      <c r="V447" s="2" t="s">
        <v>73</v>
      </c>
      <c r="W447">
        <v>1</v>
      </c>
      <c r="X447" s="2" t="s">
        <v>74</v>
      </c>
      <c r="Y447">
        <v>950</v>
      </c>
      <c r="Z447">
        <v>85</v>
      </c>
      <c r="AA447" s="2" t="s">
        <v>1080</v>
      </c>
      <c r="AB447" s="2" t="s">
        <v>86</v>
      </c>
      <c r="AC447">
        <v>631502</v>
      </c>
      <c r="AD447" s="2" t="s">
        <v>1002</v>
      </c>
      <c r="AE447">
        <v>1035</v>
      </c>
      <c r="AF447" s="2" t="s">
        <v>1081</v>
      </c>
      <c r="AG447" s="2" t="s">
        <v>1082</v>
      </c>
      <c r="AH447">
        <v>18</v>
      </c>
      <c r="AI447">
        <v>171</v>
      </c>
      <c r="AJ447">
        <v>779</v>
      </c>
      <c r="AK447" s="2">
        <f>Kaggle_Books_Selling_Records[[#This Row],[Cost Price]]/100</f>
        <v>7.79</v>
      </c>
      <c r="AL447" s="2" t="s">
        <v>80</v>
      </c>
      <c r="AM447" s="2" t="s">
        <v>80</v>
      </c>
      <c r="AN447" s="2" t="s">
        <v>80</v>
      </c>
      <c r="AO447" s="2" t="s">
        <v>80</v>
      </c>
      <c r="AP447" s="2" t="s">
        <v>80</v>
      </c>
      <c r="AQ447" s="2" t="s">
        <v>80</v>
      </c>
      <c r="AR447" s="2" t="s">
        <v>80</v>
      </c>
      <c r="AS447" s="2" t="s">
        <v>80</v>
      </c>
      <c r="AT447" s="2" t="s">
        <v>80</v>
      </c>
      <c r="AU447" s="2" t="s">
        <v>80</v>
      </c>
      <c r="AV447" s="2" t="s">
        <v>80</v>
      </c>
      <c r="AW447" s="2" t="s">
        <v>80</v>
      </c>
      <c r="AX447" s="2" t="s">
        <v>80</v>
      </c>
      <c r="AY447" s="2" t="s">
        <v>80</v>
      </c>
      <c r="AZ447" s="2" t="s">
        <v>80</v>
      </c>
      <c r="BA447" s="2" t="s">
        <v>80</v>
      </c>
      <c r="BB447" s="2" t="s">
        <v>80</v>
      </c>
      <c r="BC447" s="2" t="s">
        <v>80</v>
      </c>
      <c r="BD447" s="2" t="s">
        <v>80</v>
      </c>
      <c r="BE447" s="2" t="s">
        <v>80</v>
      </c>
      <c r="BF447" s="2" t="s">
        <v>80</v>
      </c>
      <c r="BG447" s="2" t="s">
        <v>80</v>
      </c>
      <c r="BH447" s="2" t="s">
        <v>80</v>
      </c>
      <c r="BI447" s="2" t="s">
        <v>80</v>
      </c>
      <c r="BJ447" s="2" t="s">
        <v>80</v>
      </c>
      <c r="BK447" s="2" t="s">
        <v>80</v>
      </c>
      <c r="BL447" s="2" t="s">
        <v>80</v>
      </c>
      <c r="BM447" s="2" t="s">
        <v>80</v>
      </c>
      <c r="BN447" s="2" t="s">
        <v>80</v>
      </c>
      <c r="BO447" s="2" t="s">
        <v>80</v>
      </c>
      <c r="BP447" s="2" t="s">
        <v>80</v>
      </c>
    </row>
    <row r="448" spans="1:68" x14ac:dyDescent="0.25">
      <c r="A448">
        <v>447</v>
      </c>
      <c r="B448" s="1">
        <v>43188.188159722224</v>
      </c>
      <c r="C448" s="2" t="s">
        <v>1073</v>
      </c>
      <c r="D448" s="3">
        <v>0.3125</v>
      </c>
      <c r="E448" s="2" t="s">
        <v>69</v>
      </c>
      <c r="F448">
        <v>1</v>
      </c>
      <c r="G448">
        <v>2018</v>
      </c>
      <c r="H448">
        <v>3</v>
      </c>
      <c r="I448">
        <v>29</v>
      </c>
      <c r="J448">
        <v>1</v>
      </c>
      <c r="K448">
        <v>0</v>
      </c>
      <c r="L448">
        <v>4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 s="2" t="s">
        <v>1083</v>
      </c>
      <c r="T448" s="2" t="s">
        <v>71</v>
      </c>
      <c r="U448" s="2" t="s">
        <v>1062</v>
      </c>
      <c r="V448" s="2" t="s">
        <v>73</v>
      </c>
      <c r="W448">
        <v>1</v>
      </c>
      <c r="X448" s="2" t="s">
        <v>74</v>
      </c>
      <c r="Y448">
        <v>730</v>
      </c>
      <c r="Z448">
        <v>85</v>
      </c>
      <c r="AA448" s="2" t="s">
        <v>1084</v>
      </c>
      <c r="AB448" s="2" t="s">
        <v>515</v>
      </c>
      <c r="AC448">
        <v>143001</v>
      </c>
      <c r="AD448" s="2" t="s">
        <v>87</v>
      </c>
      <c r="AE448">
        <v>815</v>
      </c>
      <c r="AF448" s="2" t="s">
        <v>1063</v>
      </c>
      <c r="AG448" s="2" t="s">
        <v>1064</v>
      </c>
      <c r="AH448">
        <v>17</v>
      </c>
      <c r="AI448">
        <v>1241</v>
      </c>
      <c r="AJ448">
        <v>6059</v>
      </c>
      <c r="AK448" s="2">
        <f>Kaggle_Books_Selling_Records[[#This Row],[Cost Price]]/100</f>
        <v>60.59</v>
      </c>
      <c r="AL448" s="2" t="s">
        <v>80</v>
      </c>
      <c r="AM448" s="2" t="s">
        <v>80</v>
      </c>
      <c r="AN448" s="2" t="s">
        <v>80</v>
      </c>
      <c r="AO448" s="2" t="s">
        <v>80</v>
      </c>
      <c r="AP448" s="2" t="s">
        <v>80</v>
      </c>
      <c r="AQ448" s="2" t="s">
        <v>80</v>
      </c>
      <c r="AR448" s="2" t="s">
        <v>80</v>
      </c>
      <c r="AS448" s="2" t="s">
        <v>80</v>
      </c>
      <c r="AT448" s="2" t="s">
        <v>80</v>
      </c>
      <c r="AU448" s="2" t="s">
        <v>80</v>
      </c>
      <c r="AV448" s="2" t="s">
        <v>80</v>
      </c>
      <c r="AW448" s="2" t="s">
        <v>80</v>
      </c>
      <c r="AX448" s="2" t="s">
        <v>80</v>
      </c>
      <c r="AY448" s="2" t="s">
        <v>80</v>
      </c>
      <c r="AZ448" s="2" t="s">
        <v>80</v>
      </c>
      <c r="BA448" s="2" t="s">
        <v>80</v>
      </c>
      <c r="BB448" s="2" t="s">
        <v>80</v>
      </c>
      <c r="BC448" s="2" t="s">
        <v>80</v>
      </c>
      <c r="BD448" s="2" t="s">
        <v>80</v>
      </c>
      <c r="BE448" s="2" t="s">
        <v>80</v>
      </c>
      <c r="BF448" s="2" t="s">
        <v>80</v>
      </c>
      <c r="BG448" s="2" t="s">
        <v>80</v>
      </c>
      <c r="BH448" s="2" t="s">
        <v>80</v>
      </c>
      <c r="BI448" s="2" t="s">
        <v>80</v>
      </c>
      <c r="BJ448" s="2" t="s">
        <v>80</v>
      </c>
      <c r="BK448" s="2" t="s">
        <v>80</v>
      </c>
      <c r="BL448" s="2" t="s">
        <v>80</v>
      </c>
      <c r="BM448" s="2" t="s">
        <v>80</v>
      </c>
      <c r="BN448" s="2" t="s">
        <v>80</v>
      </c>
      <c r="BO448" s="2" t="s">
        <v>80</v>
      </c>
      <c r="BP448" s="2" t="s">
        <v>80</v>
      </c>
    </row>
    <row r="449" spans="1:68" x14ac:dyDescent="0.25">
      <c r="A449">
        <v>448</v>
      </c>
      <c r="B449" s="1">
        <v>43188.266469907408</v>
      </c>
      <c r="C449" s="2" t="s">
        <v>1073</v>
      </c>
      <c r="D449" s="3">
        <v>0.39097222222222222</v>
      </c>
      <c r="E449" s="2" t="s">
        <v>69</v>
      </c>
      <c r="F449">
        <v>1</v>
      </c>
      <c r="G449">
        <v>2018</v>
      </c>
      <c r="H449">
        <v>3</v>
      </c>
      <c r="I449">
        <v>29</v>
      </c>
      <c r="J449">
        <v>1</v>
      </c>
      <c r="K449">
        <v>0</v>
      </c>
      <c r="L449">
        <v>4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 s="2" t="s">
        <v>1085</v>
      </c>
      <c r="T449" s="2" t="s">
        <v>83</v>
      </c>
      <c r="U449" s="2" t="s">
        <v>1062</v>
      </c>
      <c r="V449" s="2" t="s">
        <v>73</v>
      </c>
      <c r="W449">
        <v>1</v>
      </c>
      <c r="X449" s="2" t="s">
        <v>74</v>
      </c>
      <c r="Y449">
        <v>730</v>
      </c>
      <c r="Z449">
        <v>85</v>
      </c>
      <c r="AA449" s="2" t="s">
        <v>1086</v>
      </c>
      <c r="AB449" s="2" t="s">
        <v>157</v>
      </c>
      <c r="AC449">
        <v>396191</v>
      </c>
      <c r="AD449" s="2" t="s">
        <v>87</v>
      </c>
      <c r="AE449">
        <v>815</v>
      </c>
      <c r="AF449" s="2" t="s">
        <v>1063</v>
      </c>
      <c r="AG449" s="2" t="s">
        <v>1064</v>
      </c>
      <c r="AH449">
        <v>17</v>
      </c>
      <c r="AI449">
        <v>1241</v>
      </c>
      <c r="AJ449">
        <v>6059</v>
      </c>
      <c r="AK449" s="2">
        <f>Kaggle_Books_Selling_Records[[#This Row],[Cost Price]]/100</f>
        <v>60.59</v>
      </c>
      <c r="AL449" s="2" t="s">
        <v>80</v>
      </c>
      <c r="AM449" s="2" t="s">
        <v>80</v>
      </c>
      <c r="AN449" s="2" t="s">
        <v>80</v>
      </c>
      <c r="AO449" s="2" t="s">
        <v>80</v>
      </c>
      <c r="AP449" s="2" t="s">
        <v>80</v>
      </c>
      <c r="AQ449" s="2" t="s">
        <v>80</v>
      </c>
      <c r="AR449" s="2" t="s">
        <v>80</v>
      </c>
      <c r="AS449" s="2" t="s">
        <v>80</v>
      </c>
      <c r="AT449" s="2" t="s">
        <v>80</v>
      </c>
      <c r="AU449" s="2" t="s">
        <v>80</v>
      </c>
      <c r="AV449" s="2" t="s">
        <v>80</v>
      </c>
      <c r="AW449" s="2" t="s">
        <v>80</v>
      </c>
      <c r="AX449" s="2" t="s">
        <v>80</v>
      </c>
      <c r="AY449" s="2" t="s">
        <v>80</v>
      </c>
      <c r="AZ449" s="2" t="s">
        <v>80</v>
      </c>
      <c r="BA449" s="2" t="s">
        <v>80</v>
      </c>
      <c r="BB449" s="2" t="s">
        <v>80</v>
      </c>
      <c r="BC449" s="2" t="s">
        <v>80</v>
      </c>
      <c r="BD449" s="2" t="s">
        <v>80</v>
      </c>
      <c r="BE449" s="2" t="s">
        <v>80</v>
      </c>
      <c r="BF449" s="2" t="s">
        <v>80</v>
      </c>
      <c r="BG449" s="2" t="s">
        <v>80</v>
      </c>
      <c r="BH449" s="2" t="s">
        <v>80</v>
      </c>
      <c r="BI449" s="2" t="s">
        <v>80</v>
      </c>
      <c r="BJ449" s="2" t="s">
        <v>80</v>
      </c>
      <c r="BK449" s="2" t="s">
        <v>80</v>
      </c>
      <c r="BL449" s="2" t="s">
        <v>80</v>
      </c>
      <c r="BM449" s="2" t="s">
        <v>80</v>
      </c>
      <c r="BN449" s="2" t="s">
        <v>80</v>
      </c>
      <c r="BO449" s="2" t="s">
        <v>80</v>
      </c>
      <c r="BP449" s="2" t="s">
        <v>80</v>
      </c>
    </row>
    <row r="450" spans="1:68" x14ac:dyDescent="0.25">
      <c r="A450">
        <v>449</v>
      </c>
      <c r="B450" s="1">
        <v>43188.305879629632</v>
      </c>
      <c r="C450" s="2" t="s">
        <v>1073</v>
      </c>
      <c r="D450" s="3">
        <v>0.43055555555555558</v>
      </c>
      <c r="E450" s="2" t="s">
        <v>69</v>
      </c>
      <c r="F450">
        <v>1</v>
      </c>
      <c r="G450">
        <v>2018</v>
      </c>
      <c r="H450">
        <v>3</v>
      </c>
      <c r="I450">
        <v>29</v>
      </c>
      <c r="J450">
        <v>1</v>
      </c>
      <c r="K450">
        <v>0</v>
      </c>
      <c r="L450">
        <v>4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 s="2" t="s">
        <v>1087</v>
      </c>
      <c r="T450" s="2" t="s">
        <v>83</v>
      </c>
      <c r="U450" s="2" t="s">
        <v>1062</v>
      </c>
      <c r="V450" s="2" t="s">
        <v>73</v>
      </c>
      <c r="W450">
        <v>1</v>
      </c>
      <c r="X450" s="2" t="s">
        <v>74</v>
      </c>
      <c r="Y450">
        <v>730</v>
      </c>
      <c r="Z450">
        <v>85</v>
      </c>
      <c r="AA450" s="2" t="s">
        <v>435</v>
      </c>
      <c r="AB450" s="2" t="s">
        <v>204</v>
      </c>
      <c r="AC450">
        <v>122005</v>
      </c>
      <c r="AD450" s="2" t="s">
        <v>87</v>
      </c>
      <c r="AE450">
        <v>815</v>
      </c>
      <c r="AF450" s="2" t="s">
        <v>1063</v>
      </c>
      <c r="AG450" s="2" t="s">
        <v>1064</v>
      </c>
      <c r="AH450">
        <v>17</v>
      </c>
      <c r="AI450">
        <v>1241</v>
      </c>
      <c r="AJ450">
        <v>6059</v>
      </c>
      <c r="AK450" s="2">
        <f>Kaggle_Books_Selling_Records[[#This Row],[Cost Price]]/100</f>
        <v>60.59</v>
      </c>
      <c r="AL450" s="2" t="s">
        <v>80</v>
      </c>
      <c r="AM450" s="2" t="s">
        <v>80</v>
      </c>
      <c r="AN450" s="2" t="s">
        <v>80</v>
      </c>
      <c r="AO450" s="2" t="s">
        <v>80</v>
      </c>
      <c r="AP450" s="2" t="s">
        <v>80</v>
      </c>
      <c r="AQ450" s="2" t="s">
        <v>80</v>
      </c>
      <c r="AR450" s="2" t="s">
        <v>80</v>
      </c>
      <c r="AS450" s="2" t="s">
        <v>80</v>
      </c>
      <c r="AT450" s="2" t="s">
        <v>80</v>
      </c>
      <c r="AU450" s="2" t="s">
        <v>80</v>
      </c>
      <c r="AV450" s="2" t="s">
        <v>80</v>
      </c>
      <c r="AW450" s="2" t="s">
        <v>80</v>
      </c>
      <c r="AX450" s="2" t="s">
        <v>80</v>
      </c>
      <c r="AY450" s="2" t="s">
        <v>80</v>
      </c>
      <c r="AZ450" s="2" t="s">
        <v>80</v>
      </c>
      <c r="BA450" s="2" t="s">
        <v>80</v>
      </c>
      <c r="BB450" s="2" t="s">
        <v>80</v>
      </c>
      <c r="BC450" s="2" t="s">
        <v>80</v>
      </c>
      <c r="BD450" s="2" t="s">
        <v>80</v>
      </c>
      <c r="BE450" s="2" t="s">
        <v>80</v>
      </c>
      <c r="BF450" s="2" t="s">
        <v>80</v>
      </c>
      <c r="BG450" s="2" t="s">
        <v>80</v>
      </c>
      <c r="BH450" s="2" t="s">
        <v>80</v>
      </c>
      <c r="BI450" s="2" t="s">
        <v>80</v>
      </c>
      <c r="BJ450" s="2" t="s">
        <v>80</v>
      </c>
      <c r="BK450" s="2" t="s">
        <v>80</v>
      </c>
      <c r="BL450" s="2" t="s">
        <v>80</v>
      </c>
      <c r="BM450" s="2" t="s">
        <v>80</v>
      </c>
      <c r="BN450" s="2" t="s">
        <v>80</v>
      </c>
      <c r="BO450" s="2" t="s">
        <v>80</v>
      </c>
      <c r="BP450" s="2" t="s">
        <v>80</v>
      </c>
    </row>
    <row r="451" spans="1:68" x14ac:dyDescent="0.25">
      <c r="A451">
        <v>450</v>
      </c>
      <c r="B451" s="1">
        <v>43188.342303240737</v>
      </c>
      <c r="C451" s="2" t="s">
        <v>1073</v>
      </c>
      <c r="D451" s="3">
        <v>0.46666666666666667</v>
      </c>
      <c r="E451" s="2" t="s">
        <v>69</v>
      </c>
      <c r="F451">
        <v>1</v>
      </c>
      <c r="G451">
        <v>2018</v>
      </c>
      <c r="H451">
        <v>3</v>
      </c>
      <c r="I451">
        <v>29</v>
      </c>
      <c r="J451">
        <v>1</v>
      </c>
      <c r="K451">
        <v>0</v>
      </c>
      <c r="L451">
        <v>4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 s="2" t="s">
        <v>1088</v>
      </c>
      <c r="T451" s="2" t="s">
        <v>83</v>
      </c>
      <c r="U451" s="2" t="s">
        <v>1062</v>
      </c>
      <c r="V451" s="2" t="s">
        <v>73</v>
      </c>
      <c r="W451">
        <v>1</v>
      </c>
      <c r="X451" s="2" t="s">
        <v>74</v>
      </c>
      <c r="Y451">
        <v>730</v>
      </c>
      <c r="Z451">
        <v>85</v>
      </c>
      <c r="AA451" s="2" t="s">
        <v>607</v>
      </c>
      <c r="AB451" s="2" t="s">
        <v>161</v>
      </c>
      <c r="AC451">
        <v>177001</v>
      </c>
      <c r="AD451" s="2" t="s">
        <v>87</v>
      </c>
      <c r="AE451">
        <v>815</v>
      </c>
      <c r="AF451" s="2" t="s">
        <v>1063</v>
      </c>
      <c r="AG451" s="2" t="s">
        <v>1064</v>
      </c>
      <c r="AH451">
        <v>17</v>
      </c>
      <c r="AI451">
        <v>1241</v>
      </c>
      <c r="AJ451">
        <v>6059</v>
      </c>
      <c r="AK451" s="2">
        <f>Kaggle_Books_Selling_Records[[#This Row],[Cost Price]]/100</f>
        <v>60.59</v>
      </c>
      <c r="AL451" s="2" t="s">
        <v>80</v>
      </c>
      <c r="AM451" s="2" t="s">
        <v>80</v>
      </c>
      <c r="AN451" s="2" t="s">
        <v>80</v>
      </c>
      <c r="AO451" s="2" t="s">
        <v>80</v>
      </c>
      <c r="AP451" s="2" t="s">
        <v>80</v>
      </c>
      <c r="AQ451" s="2" t="s">
        <v>80</v>
      </c>
      <c r="AR451" s="2" t="s">
        <v>80</v>
      </c>
      <c r="AS451" s="2" t="s">
        <v>80</v>
      </c>
      <c r="AT451" s="2" t="s">
        <v>80</v>
      </c>
      <c r="AU451" s="2" t="s">
        <v>80</v>
      </c>
      <c r="AV451" s="2" t="s">
        <v>80</v>
      </c>
      <c r="AW451" s="2" t="s">
        <v>80</v>
      </c>
      <c r="AX451" s="2" t="s">
        <v>80</v>
      </c>
      <c r="AY451" s="2" t="s">
        <v>80</v>
      </c>
      <c r="AZ451" s="2" t="s">
        <v>80</v>
      </c>
      <c r="BA451" s="2" t="s">
        <v>80</v>
      </c>
      <c r="BB451" s="2" t="s">
        <v>80</v>
      </c>
      <c r="BC451" s="2" t="s">
        <v>80</v>
      </c>
      <c r="BD451" s="2" t="s">
        <v>80</v>
      </c>
      <c r="BE451" s="2" t="s">
        <v>80</v>
      </c>
      <c r="BF451" s="2" t="s">
        <v>80</v>
      </c>
      <c r="BG451" s="2" t="s">
        <v>80</v>
      </c>
      <c r="BH451" s="2" t="s">
        <v>80</v>
      </c>
      <c r="BI451" s="2" t="s">
        <v>80</v>
      </c>
      <c r="BJ451" s="2" t="s">
        <v>80</v>
      </c>
      <c r="BK451" s="2" t="s">
        <v>80</v>
      </c>
      <c r="BL451" s="2" t="s">
        <v>80</v>
      </c>
      <c r="BM451" s="2" t="s">
        <v>80</v>
      </c>
      <c r="BN451" s="2" t="s">
        <v>80</v>
      </c>
      <c r="BO451" s="2" t="s">
        <v>80</v>
      </c>
      <c r="BP451" s="2" t="s">
        <v>80</v>
      </c>
    </row>
    <row r="452" spans="1:68" x14ac:dyDescent="0.25">
      <c r="A452">
        <v>451</v>
      </c>
      <c r="B452" s="1">
        <v>43188.385509259257</v>
      </c>
      <c r="C452" s="2" t="s">
        <v>1073</v>
      </c>
      <c r="D452" s="3">
        <v>0.51041666666666663</v>
      </c>
      <c r="E452" s="2" t="s">
        <v>69</v>
      </c>
      <c r="F452">
        <v>1</v>
      </c>
      <c r="G452">
        <v>2018</v>
      </c>
      <c r="H452">
        <v>3</v>
      </c>
      <c r="I452">
        <v>29</v>
      </c>
      <c r="J452">
        <v>1</v>
      </c>
      <c r="K452">
        <v>0</v>
      </c>
      <c r="L452">
        <v>4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 s="2" t="s">
        <v>1089</v>
      </c>
      <c r="T452" s="2" t="s">
        <v>83</v>
      </c>
      <c r="U452" s="2" t="s">
        <v>480</v>
      </c>
      <c r="V452" s="2" t="s">
        <v>73</v>
      </c>
      <c r="W452">
        <v>1</v>
      </c>
      <c r="X452" s="2" t="s">
        <v>74</v>
      </c>
      <c r="Y452">
        <v>723</v>
      </c>
      <c r="Z452">
        <v>85</v>
      </c>
      <c r="AA452" s="2" t="s">
        <v>770</v>
      </c>
      <c r="AB452" s="2" t="s">
        <v>137</v>
      </c>
      <c r="AC452">
        <v>221005</v>
      </c>
      <c r="AD452" s="2" t="s">
        <v>77</v>
      </c>
      <c r="AE452">
        <v>808</v>
      </c>
      <c r="AF452" s="2" t="s">
        <v>481</v>
      </c>
      <c r="AG452" s="2" t="s">
        <v>482</v>
      </c>
      <c r="AH452">
        <v>13</v>
      </c>
      <c r="AI452">
        <v>9399</v>
      </c>
      <c r="AJ452">
        <v>62901</v>
      </c>
      <c r="AK452" s="2">
        <f>Kaggle_Books_Selling_Records[[#This Row],[Cost Price]]/100</f>
        <v>629.01</v>
      </c>
      <c r="AL452" s="2" t="s">
        <v>80</v>
      </c>
      <c r="AM452" s="2" t="s">
        <v>80</v>
      </c>
      <c r="AN452" s="2" t="s">
        <v>80</v>
      </c>
      <c r="AO452" s="2" t="s">
        <v>80</v>
      </c>
      <c r="AP452" s="2" t="s">
        <v>80</v>
      </c>
      <c r="AQ452" s="2" t="s">
        <v>80</v>
      </c>
      <c r="AR452" s="2" t="s">
        <v>80</v>
      </c>
      <c r="AS452" s="2" t="s">
        <v>80</v>
      </c>
      <c r="AT452" s="2" t="s">
        <v>80</v>
      </c>
      <c r="AU452" s="2" t="s">
        <v>80</v>
      </c>
      <c r="AV452" s="2" t="s">
        <v>80</v>
      </c>
      <c r="AW452" s="2" t="s">
        <v>80</v>
      </c>
      <c r="AX452" s="2" t="s">
        <v>80</v>
      </c>
      <c r="AY452" s="2" t="s">
        <v>80</v>
      </c>
      <c r="AZ452" s="2" t="s">
        <v>80</v>
      </c>
      <c r="BA452" s="2" t="s">
        <v>80</v>
      </c>
      <c r="BB452" s="2" t="s">
        <v>80</v>
      </c>
      <c r="BC452" s="2" t="s">
        <v>80</v>
      </c>
      <c r="BD452" s="2" t="s">
        <v>80</v>
      </c>
      <c r="BE452" s="2" t="s">
        <v>80</v>
      </c>
      <c r="BF452" s="2" t="s">
        <v>80</v>
      </c>
      <c r="BG452" s="2" t="s">
        <v>80</v>
      </c>
      <c r="BH452" s="2" t="s">
        <v>80</v>
      </c>
      <c r="BI452" s="2" t="s">
        <v>80</v>
      </c>
      <c r="BJ452" s="2" t="s">
        <v>80</v>
      </c>
      <c r="BK452" s="2" t="s">
        <v>80</v>
      </c>
      <c r="BL452" s="2" t="s">
        <v>80</v>
      </c>
      <c r="BM452" s="2" t="s">
        <v>80</v>
      </c>
      <c r="BN452" s="2" t="s">
        <v>80</v>
      </c>
      <c r="BO452" s="2" t="s">
        <v>80</v>
      </c>
      <c r="BP452" s="2" t="s">
        <v>80</v>
      </c>
    </row>
    <row r="453" spans="1:68" x14ac:dyDescent="0.25">
      <c r="A453">
        <v>452</v>
      </c>
      <c r="B453" s="1">
        <v>43188.480833333335</v>
      </c>
      <c r="C453" s="2" t="s">
        <v>1073</v>
      </c>
      <c r="D453" s="3">
        <v>0.60555555555555551</v>
      </c>
      <c r="E453" s="2" t="s">
        <v>69</v>
      </c>
      <c r="F453">
        <v>1</v>
      </c>
      <c r="G453">
        <v>2018</v>
      </c>
      <c r="H453">
        <v>3</v>
      </c>
      <c r="I453">
        <v>29</v>
      </c>
      <c r="J453">
        <v>1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 s="2" t="s">
        <v>1090</v>
      </c>
      <c r="T453" s="2" t="s">
        <v>83</v>
      </c>
      <c r="U453" s="2" t="s">
        <v>1062</v>
      </c>
      <c r="V453" s="2" t="s">
        <v>73</v>
      </c>
      <c r="W453">
        <v>1</v>
      </c>
      <c r="X453" s="2" t="s">
        <v>74</v>
      </c>
      <c r="Y453">
        <v>730</v>
      </c>
      <c r="Z453">
        <v>85</v>
      </c>
      <c r="AA453" s="2" t="s">
        <v>1091</v>
      </c>
      <c r="AB453" s="2" t="s">
        <v>137</v>
      </c>
      <c r="AC453">
        <v>243001</v>
      </c>
      <c r="AD453" s="2" t="s">
        <v>87</v>
      </c>
      <c r="AE453">
        <v>815</v>
      </c>
      <c r="AF453" s="2" t="s">
        <v>1063</v>
      </c>
      <c r="AG453" s="2" t="s">
        <v>1064</v>
      </c>
      <c r="AH453">
        <v>17</v>
      </c>
      <c r="AI453">
        <v>1241</v>
      </c>
      <c r="AJ453">
        <v>6059</v>
      </c>
      <c r="AK453" s="2">
        <f>Kaggle_Books_Selling_Records[[#This Row],[Cost Price]]/100</f>
        <v>60.59</v>
      </c>
      <c r="AL453" s="2" t="s">
        <v>80</v>
      </c>
      <c r="AM453" s="2" t="s">
        <v>80</v>
      </c>
      <c r="AN453" s="2" t="s">
        <v>80</v>
      </c>
      <c r="AO453" s="2" t="s">
        <v>80</v>
      </c>
      <c r="AP453" s="2" t="s">
        <v>80</v>
      </c>
      <c r="AQ453" s="2" t="s">
        <v>80</v>
      </c>
      <c r="AR453" s="2" t="s">
        <v>80</v>
      </c>
      <c r="AS453" s="2" t="s">
        <v>80</v>
      </c>
      <c r="AT453" s="2" t="s">
        <v>80</v>
      </c>
      <c r="AU453" s="2" t="s">
        <v>80</v>
      </c>
      <c r="AV453" s="2" t="s">
        <v>80</v>
      </c>
      <c r="AW453" s="2" t="s">
        <v>80</v>
      </c>
      <c r="AX453" s="2" t="s">
        <v>80</v>
      </c>
      <c r="AY453" s="2" t="s">
        <v>80</v>
      </c>
      <c r="AZ453" s="2" t="s">
        <v>80</v>
      </c>
      <c r="BA453" s="2" t="s">
        <v>80</v>
      </c>
      <c r="BB453" s="2" t="s">
        <v>80</v>
      </c>
      <c r="BC453" s="2" t="s">
        <v>80</v>
      </c>
      <c r="BD453" s="2" t="s">
        <v>80</v>
      </c>
      <c r="BE453" s="2" t="s">
        <v>80</v>
      </c>
      <c r="BF453" s="2" t="s">
        <v>80</v>
      </c>
      <c r="BG453" s="2" t="s">
        <v>80</v>
      </c>
      <c r="BH453" s="2" t="s">
        <v>80</v>
      </c>
      <c r="BI453" s="2" t="s">
        <v>80</v>
      </c>
      <c r="BJ453" s="2" t="s">
        <v>80</v>
      </c>
      <c r="BK453" s="2" t="s">
        <v>80</v>
      </c>
      <c r="BL453" s="2" t="s">
        <v>80</v>
      </c>
      <c r="BM453" s="2" t="s">
        <v>80</v>
      </c>
      <c r="BN453" s="2" t="s">
        <v>80</v>
      </c>
      <c r="BO453" s="2" t="s">
        <v>80</v>
      </c>
      <c r="BP453" s="2" t="s">
        <v>80</v>
      </c>
    </row>
    <row r="454" spans="1:68" x14ac:dyDescent="0.25">
      <c r="A454">
        <v>453</v>
      </c>
      <c r="B454" s="1">
        <v>43188.537581018521</v>
      </c>
      <c r="C454" s="2" t="s">
        <v>1073</v>
      </c>
      <c r="D454" s="3">
        <v>0.66249999999999998</v>
      </c>
      <c r="E454" s="2" t="s">
        <v>69</v>
      </c>
      <c r="F454">
        <v>1</v>
      </c>
      <c r="G454">
        <v>2018</v>
      </c>
      <c r="H454">
        <v>3</v>
      </c>
      <c r="I454">
        <v>29</v>
      </c>
      <c r="J454">
        <v>1</v>
      </c>
      <c r="K454">
        <v>0</v>
      </c>
      <c r="L454">
        <v>4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 s="2" t="s">
        <v>1092</v>
      </c>
      <c r="T454" s="2" t="s">
        <v>71</v>
      </c>
      <c r="U454" s="2" t="s">
        <v>1062</v>
      </c>
      <c r="V454" s="2" t="s">
        <v>73</v>
      </c>
      <c r="W454">
        <v>1</v>
      </c>
      <c r="X454" s="2" t="s">
        <v>74</v>
      </c>
      <c r="Y454">
        <v>730</v>
      </c>
      <c r="Z454">
        <v>85</v>
      </c>
      <c r="AA454" s="2" t="s">
        <v>241</v>
      </c>
      <c r="AB454" s="2" t="s">
        <v>233</v>
      </c>
      <c r="AC454">
        <v>500044</v>
      </c>
      <c r="AD454" s="2" t="s">
        <v>87</v>
      </c>
      <c r="AE454">
        <v>815</v>
      </c>
      <c r="AF454" s="2" t="s">
        <v>1063</v>
      </c>
      <c r="AG454" s="2" t="s">
        <v>1064</v>
      </c>
      <c r="AH454">
        <v>17</v>
      </c>
      <c r="AI454">
        <v>1241</v>
      </c>
      <c r="AJ454">
        <v>6059</v>
      </c>
      <c r="AK454" s="2">
        <f>Kaggle_Books_Selling_Records[[#This Row],[Cost Price]]/100</f>
        <v>60.59</v>
      </c>
      <c r="AL454" s="2" t="s">
        <v>80</v>
      </c>
      <c r="AM454" s="2" t="s">
        <v>80</v>
      </c>
      <c r="AN454" s="2" t="s">
        <v>80</v>
      </c>
      <c r="AO454" s="2" t="s">
        <v>80</v>
      </c>
      <c r="AP454" s="2" t="s">
        <v>80</v>
      </c>
      <c r="AQ454" s="2" t="s">
        <v>80</v>
      </c>
      <c r="AR454" s="2" t="s">
        <v>80</v>
      </c>
      <c r="AS454" s="2" t="s">
        <v>80</v>
      </c>
      <c r="AT454" s="2" t="s">
        <v>80</v>
      </c>
      <c r="AU454" s="2" t="s">
        <v>80</v>
      </c>
      <c r="AV454" s="2" t="s">
        <v>80</v>
      </c>
      <c r="AW454" s="2" t="s">
        <v>80</v>
      </c>
      <c r="AX454" s="2" t="s">
        <v>80</v>
      </c>
      <c r="AY454" s="2" t="s">
        <v>80</v>
      </c>
      <c r="AZ454" s="2" t="s">
        <v>80</v>
      </c>
      <c r="BA454" s="2" t="s">
        <v>80</v>
      </c>
      <c r="BB454" s="2" t="s">
        <v>80</v>
      </c>
      <c r="BC454" s="2" t="s">
        <v>80</v>
      </c>
      <c r="BD454" s="2" t="s">
        <v>80</v>
      </c>
      <c r="BE454" s="2" t="s">
        <v>80</v>
      </c>
      <c r="BF454" s="2" t="s">
        <v>80</v>
      </c>
      <c r="BG454" s="2" t="s">
        <v>80</v>
      </c>
      <c r="BH454" s="2" t="s">
        <v>80</v>
      </c>
      <c r="BI454" s="2" t="s">
        <v>80</v>
      </c>
      <c r="BJ454" s="2" t="s">
        <v>80</v>
      </c>
      <c r="BK454" s="2" t="s">
        <v>80</v>
      </c>
      <c r="BL454" s="2" t="s">
        <v>80</v>
      </c>
      <c r="BM454" s="2" t="s">
        <v>80</v>
      </c>
      <c r="BN454" s="2" t="s">
        <v>80</v>
      </c>
      <c r="BO454" s="2" t="s">
        <v>80</v>
      </c>
      <c r="BP454" s="2" t="s">
        <v>80</v>
      </c>
    </row>
    <row r="455" spans="1:68" x14ac:dyDescent="0.25">
      <c r="A455">
        <v>454</v>
      </c>
      <c r="B455" s="1">
        <v>43189.418888888889</v>
      </c>
      <c r="C455" s="2" t="s">
        <v>1093</v>
      </c>
      <c r="D455" s="3">
        <v>0.54374999999999996</v>
      </c>
      <c r="E455" s="2" t="s">
        <v>69</v>
      </c>
      <c r="F455">
        <v>1</v>
      </c>
      <c r="G455">
        <v>2018</v>
      </c>
      <c r="H455">
        <v>3</v>
      </c>
      <c r="I455">
        <v>30</v>
      </c>
      <c r="J455">
        <v>1</v>
      </c>
      <c r="K455">
        <v>0</v>
      </c>
      <c r="L455">
        <v>5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 s="2" t="s">
        <v>1094</v>
      </c>
      <c r="T455" s="2" t="s">
        <v>83</v>
      </c>
      <c r="U455" s="2" t="s">
        <v>685</v>
      </c>
      <c r="V455" s="2" t="s">
        <v>73</v>
      </c>
      <c r="W455">
        <v>1</v>
      </c>
      <c r="X455" s="2" t="s">
        <v>74</v>
      </c>
      <c r="Y455">
        <v>509</v>
      </c>
      <c r="Z455">
        <v>85</v>
      </c>
      <c r="AA455" s="2" t="s">
        <v>263</v>
      </c>
      <c r="AB455" s="2" t="s">
        <v>86</v>
      </c>
      <c r="AC455">
        <v>641004</v>
      </c>
      <c r="AD455" s="2" t="s">
        <v>77</v>
      </c>
      <c r="AE455">
        <v>594</v>
      </c>
      <c r="AF455" s="2" t="s">
        <v>687</v>
      </c>
      <c r="AG455" s="2" t="s">
        <v>688</v>
      </c>
      <c r="AH455">
        <v>13</v>
      </c>
      <c r="AI455">
        <v>6617</v>
      </c>
      <c r="AJ455">
        <v>44283</v>
      </c>
      <c r="AK455" s="2">
        <f>Kaggle_Books_Selling_Records[[#This Row],[Cost Price]]/100</f>
        <v>442.83</v>
      </c>
      <c r="AL455" s="2" t="s">
        <v>80</v>
      </c>
      <c r="AM455" s="2" t="s">
        <v>80</v>
      </c>
      <c r="AN455" s="2" t="s">
        <v>80</v>
      </c>
      <c r="AO455" s="2" t="s">
        <v>80</v>
      </c>
      <c r="AP455" s="2" t="s">
        <v>80</v>
      </c>
      <c r="AQ455" s="2" t="s">
        <v>80</v>
      </c>
      <c r="AR455" s="2" t="s">
        <v>80</v>
      </c>
      <c r="AS455" s="2" t="s">
        <v>80</v>
      </c>
      <c r="AT455" s="2" t="s">
        <v>80</v>
      </c>
      <c r="AU455" s="2" t="s">
        <v>80</v>
      </c>
      <c r="AV455" s="2" t="s">
        <v>80</v>
      </c>
      <c r="AW455" s="2" t="s">
        <v>80</v>
      </c>
      <c r="AX455" s="2" t="s">
        <v>80</v>
      </c>
      <c r="AY455" s="2" t="s">
        <v>80</v>
      </c>
      <c r="AZ455" s="2" t="s">
        <v>80</v>
      </c>
      <c r="BA455" s="2" t="s">
        <v>80</v>
      </c>
      <c r="BB455" s="2" t="s">
        <v>80</v>
      </c>
      <c r="BC455" s="2" t="s">
        <v>80</v>
      </c>
      <c r="BD455" s="2" t="s">
        <v>80</v>
      </c>
      <c r="BE455" s="2" t="s">
        <v>80</v>
      </c>
      <c r="BF455" s="2" t="s">
        <v>80</v>
      </c>
      <c r="BG455" s="2" t="s">
        <v>80</v>
      </c>
      <c r="BH455" s="2" t="s">
        <v>80</v>
      </c>
      <c r="BI455" s="2" t="s">
        <v>80</v>
      </c>
      <c r="BJ455" s="2" t="s">
        <v>80</v>
      </c>
      <c r="BK455" s="2" t="s">
        <v>80</v>
      </c>
      <c r="BL455" s="2" t="s">
        <v>80</v>
      </c>
      <c r="BM455" s="2" t="s">
        <v>80</v>
      </c>
      <c r="BN455" s="2" t="s">
        <v>80</v>
      </c>
      <c r="BO455" s="2" t="s">
        <v>80</v>
      </c>
      <c r="BP455" s="2" t="s">
        <v>80</v>
      </c>
    </row>
    <row r="456" spans="1:68" x14ac:dyDescent="0.25">
      <c r="A456">
        <v>455</v>
      </c>
      <c r="B456" s="1">
        <v>43189.576585648145</v>
      </c>
      <c r="C456" s="2" t="s">
        <v>1093</v>
      </c>
      <c r="D456" s="3">
        <v>0.70138888888888884</v>
      </c>
      <c r="E456" s="2" t="s">
        <v>69</v>
      </c>
      <c r="F456">
        <v>1</v>
      </c>
      <c r="G456">
        <v>2018</v>
      </c>
      <c r="H456">
        <v>3</v>
      </c>
      <c r="I456">
        <v>30</v>
      </c>
      <c r="J456">
        <v>1</v>
      </c>
      <c r="K456">
        <v>0</v>
      </c>
      <c r="L456">
        <v>5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 s="2" t="s">
        <v>1095</v>
      </c>
      <c r="T456" s="2" t="s">
        <v>83</v>
      </c>
      <c r="U456" s="2" t="s">
        <v>975</v>
      </c>
      <c r="V456" s="2" t="s">
        <v>73</v>
      </c>
      <c r="W456">
        <v>1</v>
      </c>
      <c r="X456" s="2" t="s">
        <v>74</v>
      </c>
      <c r="Y456">
        <v>515</v>
      </c>
      <c r="Z456">
        <v>85</v>
      </c>
      <c r="AA456" s="2" t="s">
        <v>192</v>
      </c>
      <c r="AB456" s="2" t="s">
        <v>151</v>
      </c>
      <c r="AC456">
        <v>400093</v>
      </c>
      <c r="AD456" s="2" t="s">
        <v>87</v>
      </c>
      <c r="AE456">
        <v>600</v>
      </c>
      <c r="AF456" s="2" t="s">
        <v>977</v>
      </c>
      <c r="AG456" s="2" t="s">
        <v>957</v>
      </c>
      <c r="AH456">
        <v>17</v>
      </c>
      <c r="AI456">
        <v>8755</v>
      </c>
      <c r="AJ456">
        <v>42745</v>
      </c>
      <c r="AK456" s="2">
        <f>Kaggle_Books_Selling_Records[[#This Row],[Cost Price]]/100</f>
        <v>427.45</v>
      </c>
      <c r="AL456" s="2" t="s">
        <v>80</v>
      </c>
      <c r="AM456" s="2" t="s">
        <v>80</v>
      </c>
      <c r="AN456" s="2" t="s">
        <v>80</v>
      </c>
      <c r="AO456" s="2" t="s">
        <v>80</v>
      </c>
      <c r="AP456" s="2" t="s">
        <v>80</v>
      </c>
      <c r="AQ456" s="2" t="s">
        <v>80</v>
      </c>
      <c r="AR456" s="2" t="s">
        <v>80</v>
      </c>
      <c r="AS456" s="2" t="s">
        <v>80</v>
      </c>
      <c r="AT456" s="2" t="s">
        <v>80</v>
      </c>
      <c r="AU456" s="2" t="s">
        <v>80</v>
      </c>
      <c r="AV456" s="2" t="s">
        <v>80</v>
      </c>
      <c r="AW456" s="2" t="s">
        <v>80</v>
      </c>
      <c r="AX456" s="2" t="s">
        <v>80</v>
      </c>
      <c r="AY456" s="2" t="s">
        <v>80</v>
      </c>
      <c r="AZ456" s="2" t="s">
        <v>80</v>
      </c>
      <c r="BA456" s="2" t="s">
        <v>80</v>
      </c>
      <c r="BB456" s="2" t="s">
        <v>80</v>
      </c>
      <c r="BC456" s="2" t="s">
        <v>80</v>
      </c>
      <c r="BD456" s="2" t="s">
        <v>80</v>
      </c>
      <c r="BE456" s="2" t="s">
        <v>80</v>
      </c>
      <c r="BF456" s="2" t="s">
        <v>80</v>
      </c>
      <c r="BG456" s="2" t="s">
        <v>80</v>
      </c>
      <c r="BH456" s="2" t="s">
        <v>80</v>
      </c>
      <c r="BI456" s="2" t="s">
        <v>80</v>
      </c>
      <c r="BJ456" s="2" t="s">
        <v>80</v>
      </c>
      <c r="BK456" s="2" t="s">
        <v>80</v>
      </c>
      <c r="BL456" s="2" t="s">
        <v>80</v>
      </c>
      <c r="BM456" s="2" t="s">
        <v>80</v>
      </c>
      <c r="BN456" s="2" t="s">
        <v>80</v>
      </c>
      <c r="BO456" s="2" t="s">
        <v>80</v>
      </c>
      <c r="BP456" s="2" t="s">
        <v>80</v>
      </c>
    </row>
    <row r="457" spans="1:68" x14ac:dyDescent="0.25">
      <c r="A457">
        <v>456</v>
      </c>
      <c r="B457" s="1">
        <v>43189.671030092592</v>
      </c>
      <c r="C457" s="2" t="s">
        <v>1093</v>
      </c>
      <c r="D457" s="3">
        <v>0.79583333333333328</v>
      </c>
      <c r="E457" s="2" t="s">
        <v>69</v>
      </c>
      <c r="F457">
        <v>1</v>
      </c>
      <c r="G457">
        <v>2018</v>
      </c>
      <c r="H457">
        <v>3</v>
      </c>
      <c r="I457">
        <v>30</v>
      </c>
      <c r="J457">
        <v>1</v>
      </c>
      <c r="K457">
        <v>0</v>
      </c>
      <c r="L457">
        <v>5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 s="2" t="s">
        <v>1096</v>
      </c>
      <c r="T457" s="2" t="s">
        <v>71</v>
      </c>
      <c r="U457" s="2" t="s">
        <v>480</v>
      </c>
      <c r="V457" s="2" t="s">
        <v>73</v>
      </c>
      <c r="W457">
        <v>1</v>
      </c>
      <c r="X457" s="2" t="s">
        <v>74</v>
      </c>
      <c r="Y457">
        <v>723</v>
      </c>
      <c r="Z457">
        <v>85</v>
      </c>
      <c r="AA457" s="2" t="s">
        <v>180</v>
      </c>
      <c r="AB457" s="2" t="s">
        <v>181</v>
      </c>
      <c r="AC457">
        <v>110067</v>
      </c>
      <c r="AD457" s="2" t="s">
        <v>77</v>
      </c>
      <c r="AE457">
        <v>808</v>
      </c>
      <c r="AF457" s="2" t="s">
        <v>481</v>
      </c>
      <c r="AG457" s="2" t="s">
        <v>482</v>
      </c>
      <c r="AH457">
        <v>13</v>
      </c>
      <c r="AI457">
        <v>9399</v>
      </c>
      <c r="AJ457">
        <v>62901</v>
      </c>
      <c r="AK457" s="2">
        <f>Kaggle_Books_Selling_Records[[#This Row],[Cost Price]]/100</f>
        <v>629.01</v>
      </c>
      <c r="AL457" s="2" t="s">
        <v>80</v>
      </c>
      <c r="AM457" s="2" t="s">
        <v>80</v>
      </c>
      <c r="AN457" s="2" t="s">
        <v>80</v>
      </c>
      <c r="AO457" s="2" t="s">
        <v>80</v>
      </c>
      <c r="AP457" s="2" t="s">
        <v>80</v>
      </c>
      <c r="AQ457" s="2" t="s">
        <v>80</v>
      </c>
      <c r="AR457" s="2" t="s">
        <v>80</v>
      </c>
      <c r="AS457" s="2" t="s">
        <v>80</v>
      </c>
      <c r="AT457" s="2" t="s">
        <v>80</v>
      </c>
      <c r="AU457" s="2" t="s">
        <v>80</v>
      </c>
      <c r="AV457" s="2" t="s">
        <v>80</v>
      </c>
      <c r="AW457" s="2" t="s">
        <v>80</v>
      </c>
      <c r="AX457" s="2" t="s">
        <v>80</v>
      </c>
      <c r="AY457" s="2" t="s">
        <v>80</v>
      </c>
      <c r="AZ457" s="2" t="s">
        <v>80</v>
      </c>
      <c r="BA457" s="2" t="s">
        <v>80</v>
      </c>
      <c r="BB457" s="2" t="s">
        <v>80</v>
      </c>
      <c r="BC457" s="2" t="s">
        <v>80</v>
      </c>
      <c r="BD457" s="2" t="s">
        <v>80</v>
      </c>
      <c r="BE457" s="2" t="s">
        <v>80</v>
      </c>
      <c r="BF457" s="2" t="s">
        <v>80</v>
      </c>
      <c r="BG457" s="2" t="s">
        <v>80</v>
      </c>
      <c r="BH457" s="2" t="s">
        <v>80</v>
      </c>
      <c r="BI457" s="2" t="s">
        <v>80</v>
      </c>
      <c r="BJ457" s="2" t="s">
        <v>80</v>
      </c>
      <c r="BK457" s="2" t="s">
        <v>80</v>
      </c>
      <c r="BL457" s="2" t="s">
        <v>80</v>
      </c>
      <c r="BM457" s="2" t="s">
        <v>80</v>
      </c>
      <c r="BN457" s="2" t="s">
        <v>80</v>
      </c>
      <c r="BO457" s="2" t="s">
        <v>80</v>
      </c>
      <c r="BP457" s="2" t="s">
        <v>80</v>
      </c>
    </row>
    <row r="458" spans="1:68" x14ac:dyDescent="0.25">
      <c r="A458">
        <v>457</v>
      </c>
      <c r="B458" s="1">
        <v>43190.621655092589</v>
      </c>
      <c r="C458" s="2" t="s">
        <v>1097</v>
      </c>
      <c r="D458" s="3">
        <v>0.74652777777777779</v>
      </c>
      <c r="E458" s="2" t="s">
        <v>69</v>
      </c>
      <c r="F458">
        <v>1</v>
      </c>
      <c r="G458">
        <v>2018</v>
      </c>
      <c r="H458">
        <v>3</v>
      </c>
      <c r="I458">
        <v>31</v>
      </c>
      <c r="J458">
        <v>1</v>
      </c>
      <c r="K458">
        <v>0</v>
      </c>
      <c r="L458">
        <v>6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 s="2" t="s">
        <v>1098</v>
      </c>
      <c r="T458" s="2" t="s">
        <v>83</v>
      </c>
      <c r="U458" s="2" t="s">
        <v>1099</v>
      </c>
      <c r="V458" s="2" t="s">
        <v>73</v>
      </c>
      <c r="W458">
        <v>1</v>
      </c>
      <c r="X458" s="2" t="s">
        <v>74</v>
      </c>
      <c r="Y458">
        <v>200</v>
      </c>
      <c r="Z458">
        <v>85</v>
      </c>
      <c r="AA458" s="2" t="s">
        <v>686</v>
      </c>
      <c r="AB458" s="2" t="s">
        <v>151</v>
      </c>
      <c r="AC458">
        <v>400610</v>
      </c>
      <c r="AD458" s="2" t="s">
        <v>87</v>
      </c>
      <c r="AE458">
        <v>285</v>
      </c>
      <c r="AF458" s="2" t="s">
        <v>126</v>
      </c>
      <c r="AG458" s="2" t="s">
        <v>127</v>
      </c>
      <c r="AH458">
        <v>17</v>
      </c>
      <c r="AI458">
        <v>34</v>
      </c>
      <c r="AJ458">
        <v>166</v>
      </c>
      <c r="AK458" s="2">
        <f>Kaggle_Books_Selling_Records[[#This Row],[Cost Price]]/100</f>
        <v>1.66</v>
      </c>
      <c r="AL458" s="2" t="s">
        <v>80</v>
      </c>
      <c r="AM458" s="2" t="s">
        <v>80</v>
      </c>
      <c r="AN458" s="2" t="s">
        <v>80</v>
      </c>
      <c r="AO458" s="2" t="s">
        <v>80</v>
      </c>
      <c r="AP458" s="2" t="s">
        <v>80</v>
      </c>
      <c r="AQ458" s="2" t="s">
        <v>80</v>
      </c>
      <c r="AR458" s="2" t="s">
        <v>80</v>
      </c>
      <c r="AS458" s="2" t="s">
        <v>80</v>
      </c>
      <c r="AT458" s="2" t="s">
        <v>80</v>
      </c>
      <c r="AU458" s="2" t="s">
        <v>80</v>
      </c>
      <c r="AV458" s="2" t="s">
        <v>80</v>
      </c>
      <c r="AW458" s="2" t="s">
        <v>80</v>
      </c>
      <c r="AX458" s="2" t="s">
        <v>80</v>
      </c>
      <c r="AY458" s="2" t="s">
        <v>80</v>
      </c>
      <c r="AZ458" s="2" t="s">
        <v>80</v>
      </c>
      <c r="BA458" s="2" t="s">
        <v>80</v>
      </c>
      <c r="BB458" s="2" t="s">
        <v>80</v>
      </c>
      <c r="BC458" s="2" t="s">
        <v>80</v>
      </c>
      <c r="BD458" s="2" t="s">
        <v>80</v>
      </c>
      <c r="BE458" s="2" t="s">
        <v>80</v>
      </c>
      <c r="BF458" s="2" t="s">
        <v>80</v>
      </c>
      <c r="BG458" s="2" t="s">
        <v>80</v>
      </c>
      <c r="BH458" s="2" t="s">
        <v>80</v>
      </c>
      <c r="BI458" s="2" t="s">
        <v>80</v>
      </c>
      <c r="BJ458" s="2" t="s">
        <v>80</v>
      </c>
      <c r="BK458" s="2" t="s">
        <v>80</v>
      </c>
      <c r="BL458" s="2" t="s">
        <v>80</v>
      </c>
      <c r="BM458" s="2" t="s">
        <v>80</v>
      </c>
      <c r="BN458" s="2" t="s">
        <v>80</v>
      </c>
      <c r="BO458" s="2" t="s">
        <v>80</v>
      </c>
      <c r="BP458" s="2" t="s">
        <v>80</v>
      </c>
    </row>
    <row r="459" spans="1:68" x14ac:dyDescent="0.25">
      <c r="A459">
        <v>458</v>
      </c>
      <c r="B459" s="1">
        <v>43191.08284722222</v>
      </c>
      <c r="C459" s="2" t="s">
        <v>1100</v>
      </c>
      <c r="D459" s="3">
        <v>0.2076388888888889</v>
      </c>
      <c r="E459" s="2" t="s">
        <v>1101</v>
      </c>
      <c r="F459">
        <v>2</v>
      </c>
      <c r="G459">
        <v>2018</v>
      </c>
      <c r="H459">
        <v>4</v>
      </c>
      <c r="I459">
        <v>1</v>
      </c>
      <c r="J459">
        <v>1</v>
      </c>
      <c r="K459">
        <v>0</v>
      </c>
      <c r="L459">
        <v>7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1</v>
      </c>
      <c r="S459" s="2" t="s">
        <v>1102</v>
      </c>
      <c r="T459" s="2" t="s">
        <v>71</v>
      </c>
      <c r="U459" s="2" t="s">
        <v>1103</v>
      </c>
      <c r="V459" s="2" t="s">
        <v>73</v>
      </c>
      <c r="W459">
        <v>1</v>
      </c>
      <c r="X459" s="2" t="s">
        <v>74</v>
      </c>
      <c r="Y459">
        <v>695</v>
      </c>
      <c r="Z459">
        <v>85</v>
      </c>
      <c r="AA459" s="2" t="s">
        <v>1104</v>
      </c>
      <c r="AB459" s="2" t="s">
        <v>142</v>
      </c>
      <c r="AC459">
        <v>799003</v>
      </c>
      <c r="AD459" s="2" t="s">
        <v>87</v>
      </c>
      <c r="AE459">
        <v>780</v>
      </c>
      <c r="AF459" s="2" t="s">
        <v>1105</v>
      </c>
      <c r="AG459" s="2" t="s">
        <v>1106</v>
      </c>
      <c r="AH459">
        <v>17</v>
      </c>
      <c r="AI459">
        <v>11815</v>
      </c>
      <c r="AJ459">
        <v>57685</v>
      </c>
      <c r="AK459" s="2">
        <f>Kaggle_Books_Selling_Records[[#This Row],[Cost Price]]/100</f>
        <v>576.85</v>
      </c>
      <c r="AL459" s="2" t="s">
        <v>80</v>
      </c>
      <c r="AM459" s="2" t="s">
        <v>80</v>
      </c>
      <c r="AN459" s="2" t="s">
        <v>80</v>
      </c>
      <c r="AO459" s="2" t="s">
        <v>80</v>
      </c>
      <c r="AP459" s="2" t="s">
        <v>80</v>
      </c>
      <c r="AQ459" s="2" t="s">
        <v>80</v>
      </c>
      <c r="AR459" s="2" t="s">
        <v>80</v>
      </c>
      <c r="AS459" s="2" t="s">
        <v>80</v>
      </c>
      <c r="AT459" s="2" t="s">
        <v>80</v>
      </c>
      <c r="AU459" s="2" t="s">
        <v>80</v>
      </c>
      <c r="AV459" s="2" t="s">
        <v>80</v>
      </c>
      <c r="AW459" s="2" t="s">
        <v>80</v>
      </c>
      <c r="AX459" s="2" t="s">
        <v>80</v>
      </c>
      <c r="AY459" s="2" t="s">
        <v>80</v>
      </c>
      <c r="AZ459" s="2" t="s">
        <v>80</v>
      </c>
      <c r="BA459" s="2" t="s">
        <v>80</v>
      </c>
      <c r="BB459" s="2" t="s">
        <v>80</v>
      </c>
      <c r="BC459" s="2" t="s">
        <v>80</v>
      </c>
      <c r="BD459" s="2" t="s">
        <v>80</v>
      </c>
      <c r="BE459" s="2" t="s">
        <v>80</v>
      </c>
      <c r="BF459" s="2" t="s">
        <v>80</v>
      </c>
      <c r="BG459" s="2" t="s">
        <v>80</v>
      </c>
      <c r="BH459" s="2" t="s">
        <v>80</v>
      </c>
      <c r="BI459" s="2" t="s">
        <v>80</v>
      </c>
      <c r="BJ459" s="2" t="s">
        <v>80</v>
      </c>
      <c r="BK459" s="2" t="s">
        <v>80</v>
      </c>
      <c r="BL459" s="2" t="s">
        <v>80</v>
      </c>
      <c r="BM459" s="2" t="s">
        <v>80</v>
      </c>
      <c r="BN459" s="2" t="s">
        <v>80</v>
      </c>
      <c r="BO459" s="2" t="s">
        <v>80</v>
      </c>
      <c r="BP459" s="2" t="s">
        <v>80</v>
      </c>
    </row>
    <row r="460" spans="1:68" x14ac:dyDescent="0.25">
      <c r="A460">
        <v>459</v>
      </c>
      <c r="B460" s="1">
        <v>43191.302453703705</v>
      </c>
      <c r="C460" s="2" t="s">
        <v>1100</v>
      </c>
      <c r="D460" s="3">
        <v>0.42708333333333331</v>
      </c>
      <c r="E460" s="2" t="s">
        <v>1101</v>
      </c>
      <c r="F460">
        <v>2</v>
      </c>
      <c r="G460">
        <v>2018</v>
      </c>
      <c r="H460">
        <v>4</v>
      </c>
      <c r="I460">
        <v>1</v>
      </c>
      <c r="J460">
        <v>1</v>
      </c>
      <c r="K460">
        <v>0</v>
      </c>
      <c r="L460">
        <v>7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1</v>
      </c>
      <c r="S460" s="2" t="s">
        <v>1107</v>
      </c>
      <c r="T460" s="2" t="s">
        <v>71</v>
      </c>
      <c r="U460" s="2" t="s">
        <v>955</v>
      </c>
      <c r="V460" s="2" t="s">
        <v>73</v>
      </c>
      <c r="W460">
        <v>1</v>
      </c>
      <c r="X460" s="2" t="s">
        <v>74</v>
      </c>
      <c r="Y460">
        <v>555</v>
      </c>
      <c r="Z460">
        <v>85</v>
      </c>
      <c r="AA460" s="2" t="s">
        <v>180</v>
      </c>
      <c r="AB460" s="2" t="s">
        <v>181</v>
      </c>
      <c r="AC460">
        <v>110029</v>
      </c>
      <c r="AD460" s="2" t="s">
        <v>77</v>
      </c>
      <c r="AE460">
        <v>640</v>
      </c>
      <c r="AF460" s="2" t="s">
        <v>956</v>
      </c>
      <c r="AG460" s="2" t="s">
        <v>957</v>
      </c>
      <c r="AH460">
        <v>13</v>
      </c>
      <c r="AI460">
        <v>7215</v>
      </c>
      <c r="AJ460">
        <v>48285</v>
      </c>
      <c r="AK460" s="2">
        <f>Kaggle_Books_Selling_Records[[#This Row],[Cost Price]]/100</f>
        <v>482.85</v>
      </c>
      <c r="AL460" s="2" t="s">
        <v>80</v>
      </c>
      <c r="AM460" s="2" t="s">
        <v>80</v>
      </c>
      <c r="AN460" s="2" t="s">
        <v>80</v>
      </c>
      <c r="AO460" s="2" t="s">
        <v>80</v>
      </c>
      <c r="AP460" s="2" t="s">
        <v>80</v>
      </c>
      <c r="AQ460" s="2" t="s">
        <v>80</v>
      </c>
      <c r="AR460" s="2" t="s">
        <v>80</v>
      </c>
      <c r="AS460" s="2" t="s">
        <v>80</v>
      </c>
      <c r="AT460" s="2" t="s">
        <v>80</v>
      </c>
      <c r="AU460" s="2" t="s">
        <v>80</v>
      </c>
      <c r="AV460" s="2" t="s">
        <v>80</v>
      </c>
      <c r="AW460" s="2" t="s">
        <v>80</v>
      </c>
      <c r="AX460" s="2" t="s">
        <v>80</v>
      </c>
      <c r="AY460" s="2" t="s">
        <v>80</v>
      </c>
      <c r="AZ460" s="2" t="s">
        <v>80</v>
      </c>
      <c r="BA460" s="2" t="s">
        <v>80</v>
      </c>
      <c r="BB460" s="2" t="s">
        <v>80</v>
      </c>
      <c r="BC460" s="2" t="s">
        <v>80</v>
      </c>
      <c r="BD460" s="2" t="s">
        <v>80</v>
      </c>
      <c r="BE460" s="2" t="s">
        <v>80</v>
      </c>
      <c r="BF460" s="2" t="s">
        <v>80</v>
      </c>
      <c r="BG460" s="2" t="s">
        <v>80</v>
      </c>
      <c r="BH460" s="2" t="s">
        <v>80</v>
      </c>
      <c r="BI460" s="2" t="s">
        <v>80</v>
      </c>
      <c r="BJ460" s="2" t="s">
        <v>80</v>
      </c>
      <c r="BK460" s="2" t="s">
        <v>80</v>
      </c>
      <c r="BL460" s="2" t="s">
        <v>80</v>
      </c>
      <c r="BM460" s="2" t="s">
        <v>80</v>
      </c>
      <c r="BN460" s="2" t="s">
        <v>80</v>
      </c>
      <c r="BO460" s="2" t="s">
        <v>80</v>
      </c>
      <c r="BP460" s="2" t="s">
        <v>80</v>
      </c>
    </row>
    <row r="461" spans="1:68" x14ac:dyDescent="0.25">
      <c r="A461">
        <v>460</v>
      </c>
      <c r="B461" s="1">
        <v>43191.310949074075</v>
      </c>
      <c r="C461" s="2" t="s">
        <v>1100</v>
      </c>
      <c r="D461" s="3">
        <v>0.43541666666666667</v>
      </c>
      <c r="E461" s="2" t="s">
        <v>1101</v>
      </c>
      <c r="F461">
        <v>2</v>
      </c>
      <c r="G461">
        <v>2018</v>
      </c>
      <c r="H461">
        <v>4</v>
      </c>
      <c r="I461">
        <v>1</v>
      </c>
      <c r="J461">
        <v>1</v>
      </c>
      <c r="K461">
        <v>0</v>
      </c>
      <c r="L461">
        <v>7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1</v>
      </c>
      <c r="S461" s="2" t="s">
        <v>1108</v>
      </c>
      <c r="T461" s="2" t="s">
        <v>71</v>
      </c>
      <c r="U461" s="2" t="s">
        <v>749</v>
      </c>
      <c r="V461" s="2" t="s">
        <v>73</v>
      </c>
      <c r="W461">
        <v>1</v>
      </c>
      <c r="X461" s="2" t="s">
        <v>74</v>
      </c>
      <c r="Y461">
        <v>780</v>
      </c>
      <c r="Z461">
        <v>85</v>
      </c>
      <c r="AA461" s="2" t="s">
        <v>549</v>
      </c>
      <c r="AB461" s="2" t="s">
        <v>167</v>
      </c>
      <c r="AC461">
        <v>560006</v>
      </c>
      <c r="AD461" s="2" t="s">
        <v>77</v>
      </c>
      <c r="AE461">
        <v>865</v>
      </c>
      <c r="AF461" s="2" t="s">
        <v>751</v>
      </c>
      <c r="AG461" s="2" t="s">
        <v>752</v>
      </c>
      <c r="AH461">
        <v>13</v>
      </c>
      <c r="AI461">
        <v>1014</v>
      </c>
      <c r="AJ461">
        <v>6786</v>
      </c>
      <c r="AK461" s="2">
        <f>Kaggle_Books_Selling_Records[[#This Row],[Cost Price]]/100</f>
        <v>67.86</v>
      </c>
      <c r="AL461" s="2" t="s">
        <v>80</v>
      </c>
      <c r="AM461" s="2" t="s">
        <v>80</v>
      </c>
      <c r="AN461" s="2" t="s">
        <v>80</v>
      </c>
      <c r="AO461" s="2" t="s">
        <v>80</v>
      </c>
      <c r="AP461" s="2" t="s">
        <v>80</v>
      </c>
      <c r="AQ461" s="2" t="s">
        <v>80</v>
      </c>
      <c r="AR461" s="2" t="s">
        <v>80</v>
      </c>
      <c r="AS461" s="2" t="s">
        <v>80</v>
      </c>
      <c r="AT461" s="2" t="s">
        <v>80</v>
      </c>
      <c r="AU461" s="2" t="s">
        <v>80</v>
      </c>
      <c r="AV461" s="2" t="s">
        <v>80</v>
      </c>
      <c r="AW461" s="2" t="s">
        <v>80</v>
      </c>
      <c r="AX461" s="2" t="s">
        <v>80</v>
      </c>
      <c r="AY461" s="2" t="s">
        <v>80</v>
      </c>
      <c r="AZ461" s="2" t="s">
        <v>80</v>
      </c>
      <c r="BA461" s="2" t="s">
        <v>80</v>
      </c>
      <c r="BB461" s="2" t="s">
        <v>80</v>
      </c>
      <c r="BC461" s="2" t="s">
        <v>80</v>
      </c>
      <c r="BD461" s="2" t="s">
        <v>80</v>
      </c>
      <c r="BE461" s="2" t="s">
        <v>80</v>
      </c>
      <c r="BF461" s="2" t="s">
        <v>80</v>
      </c>
      <c r="BG461" s="2" t="s">
        <v>80</v>
      </c>
      <c r="BH461" s="2" t="s">
        <v>80</v>
      </c>
      <c r="BI461" s="2" t="s">
        <v>80</v>
      </c>
      <c r="BJ461" s="2" t="s">
        <v>80</v>
      </c>
      <c r="BK461" s="2" t="s">
        <v>80</v>
      </c>
      <c r="BL461" s="2" t="s">
        <v>80</v>
      </c>
      <c r="BM461" s="2" t="s">
        <v>80</v>
      </c>
      <c r="BN461" s="2" t="s">
        <v>80</v>
      </c>
      <c r="BO461" s="2" t="s">
        <v>80</v>
      </c>
      <c r="BP461" s="2" t="s">
        <v>80</v>
      </c>
    </row>
    <row r="462" spans="1:68" x14ac:dyDescent="0.25">
      <c r="A462">
        <v>461</v>
      </c>
      <c r="B462" s="1">
        <v>43191.402731481481</v>
      </c>
      <c r="C462" s="2" t="s">
        <v>1100</v>
      </c>
      <c r="D462" s="3">
        <v>0.52708333333333335</v>
      </c>
      <c r="E462" s="2" t="s">
        <v>1101</v>
      </c>
      <c r="F462">
        <v>2</v>
      </c>
      <c r="G462">
        <v>2018</v>
      </c>
      <c r="H462">
        <v>4</v>
      </c>
      <c r="I462">
        <v>1</v>
      </c>
      <c r="J462">
        <v>1</v>
      </c>
      <c r="K462">
        <v>0</v>
      </c>
      <c r="L462">
        <v>7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1</v>
      </c>
      <c r="S462" s="2" t="s">
        <v>1109</v>
      </c>
      <c r="T462" s="2" t="s">
        <v>71</v>
      </c>
      <c r="U462" s="2" t="s">
        <v>1062</v>
      </c>
      <c r="V462" s="2" t="s">
        <v>73</v>
      </c>
      <c r="W462">
        <v>1</v>
      </c>
      <c r="X462" s="2" t="s">
        <v>74</v>
      </c>
      <c r="Y462">
        <v>730</v>
      </c>
      <c r="Z462">
        <v>85</v>
      </c>
      <c r="AA462" s="2" t="s">
        <v>936</v>
      </c>
      <c r="AB462" s="2" t="s">
        <v>395</v>
      </c>
      <c r="AC462">
        <v>180001</v>
      </c>
      <c r="AD462" s="2" t="s">
        <v>87</v>
      </c>
      <c r="AE462">
        <v>815</v>
      </c>
      <c r="AF462" s="2" t="s">
        <v>1063</v>
      </c>
      <c r="AG462" s="2" t="s">
        <v>1064</v>
      </c>
      <c r="AH462">
        <v>17</v>
      </c>
      <c r="AI462">
        <v>1241</v>
      </c>
      <c r="AJ462">
        <v>6059</v>
      </c>
      <c r="AK462" s="2">
        <f>Kaggle_Books_Selling_Records[[#This Row],[Cost Price]]/100</f>
        <v>60.59</v>
      </c>
      <c r="AL462" s="2" t="s">
        <v>80</v>
      </c>
      <c r="AM462" s="2" t="s">
        <v>80</v>
      </c>
      <c r="AN462" s="2" t="s">
        <v>80</v>
      </c>
      <c r="AO462" s="2" t="s">
        <v>80</v>
      </c>
      <c r="AP462" s="2" t="s">
        <v>80</v>
      </c>
      <c r="AQ462" s="2" t="s">
        <v>80</v>
      </c>
      <c r="AR462" s="2" t="s">
        <v>80</v>
      </c>
      <c r="AS462" s="2" t="s">
        <v>80</v>
      </c>
      <c r="AT462" s="2" t="s">
        <v>80</v>
      </c>
      <c r="AU462" s="2" t="s">
        <v>80</v>
      </c>
      <c r="AV462" s="2" t="s">
        <v>80</v>
      </c>
      <c r="AW462" s="2" t="s">
        <v>80</v>
      </c>
      <c r="AX462" s="2" t="s">
        <v>80</v>
      </c>
      <c r="AY462" s="2" t="s">
        <v>80</v>
      </c>
      <c r="AZ462" s="2" t="s">
        <v>80</v>
      </c>
      <c r="BA462" s="2" t="s">
        <v>80</v>
      </c>
      <c r="BB462" s="2" t="s">
        <v>80</v>
      </c>
      <c r="BC462" s="2" t="s">
        <v>80</v>
      </c>
      <c r="BD462" s="2" t="s">
        <v>80</v>
      </c>
      <c r="BE462" s="2" t="s">
        <v>80</v>
      </c>
      <c r="BF462" s="2" t="s">
        <v>80</v>
      </c>
      <c r="BG462" s="2" t="s">
        <v>80</v>
      </c>
      <c r="BH462" s="2" t="s">
        <v>80</v>
      </c>
      <c r="BI462" s="2" t="s">
        <v>80</v>
      </c>
      <c r="BJ462" s="2" t="s">
        <v>80</v>
      </c>
      <c r="BK462" s="2" t="s">
        <v>80</v>
      </c>
      <c r="BL462" s="2" t="s">
        <v>80</v>
      </c>
      <c r="BM462" s="2" t="s">
        <v>80</v>
      </c>
      <c r="BN462" s="2" t="s">
        <v>80</v>
      </c>
      <c r="BO462" s="2" t="s">
        <v>80</v>
      </c>
      <c r="BP462" s="2" t="s">
        <v>80</v>
      </c>
    </row>
    <row r="463" spans="1:68" x14ac:dyDescent="0.25">
      <c r="A463">
        <v>462</v>
      </c>
      <c r="B463" s="1">
        <v>43191.451296296298</v>
      </c>
      <c r="C463" s="2" t="s">
        <v>1100</v>
      </c>
      <c r="D463" s="3">
        <v>0.5756944444444444</v>
      </c>
      <c r="E463" s="2" t="s">
        <v>1101</v>
      </c>
      <c r="F463">
        <v>2</v>
      </c>
      <c r="G463">
        <v>2018</v>
      </c>
      <c r="H463">
        <v>4</v>
      </c>
      <c r="I463">
        <v>1</v>
      </c>
      <c r="J463">
        <v>1</v>
      </c>
      <c r="K463">
        <v>0</v>
      </c>
      <c r="L463">
        <v>7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1</v>
      </c>
      <c r="S463" s="2" t="s">
        <v>1110</v>
      </c>
      <c r="T463" s="2" t="s">
        <v>71</v>
      </c>
      <c r="U463" s="2" t="s">
        <v>1062</v>
      </c>
      <c r="V463" s="2" t="s">
        <v>73</v>
      </c>
      <c r="W463">
        <v>1</v>
      </c>
      <c r="X463" s="2" t="s">
        <v>74</v>
      </c>
      <c r="Y463">
        <v>730</v>
      </c>
      <c r="Z463">
        <v>85</v>
      </c>
      <c r="AA463" s="2" t="s">
        <v>306</v>
      </c>
      <c r="AB463" s="2" t="s">
        <v>226</v>
      </c>
      <c r="AC463">
        <v>246174</v>
      </c>
      <c r="AD463" s="2" t="s">
        <v>87</v>
      </c>
      <c r="AE463">
        <v>815</v>
      </c>
      <c r="AF463" s="2" t="s">
        <v>1063</v>
      </c>
      <c r="AG463" s="2" t="s">
        <v>1064</v>
      </c>
      <c r="AH463">
        <v>17</v>
      </c>
      <c r="AI463">
        <v>1241</v>
      </c>
      <c r="AJ463">
        <v>6059</v>
      </c>
      <c r="AK463" s="2">
        <f>Kaggle_Books_Selling_Records[[#This Row],[Cost Price]]/100</f>
        <v>60.59</v>
      </c>
      <c r="AL463" s="2" t="s">
        <v>80</v>
      </c>
      <c r="AM463" s="2" t="s">
        <v>80</v>
      </c>
      <c r="AN463" s="2" t="s">
        <v>80</v>
      </c>
      <c r="AO463" s="2" t="s">
        <v>80</v>
      </c>
      <c r="AP463" s="2" t="s">
        <v>80</v>
      </c>
      <c r="AQ463" s="2" t="s">
        <v>80</v>
      </c>
      <c r="AR463" s="2" t="s">
        <v>80</v>
      </c>
      <c r="AS463" s="2" t="s">
        <v>80</v>
      </c>
      <c r="AT463" s="2" t="s">
        <v>80</v>
      </c>
      <c r="AU463" s="2" t="s">
        <v>80</v>
      </c>
      <c r="AV463" s="2" t="s">
        <v>80</v>
      </c>
      <c r="AW463" s="2" t="s">
        <v>80</v>
      </c>
      <c r="AX463" s="2" t="s">
        <v>80</v>
      </c>
      <c r="AY463" s="2" t="s">
        <v>80</v>
      </c>
      <c r="AZ463" s="2" t="s">
        <v>80</v>
      </c>
      <c r="BA463" s="2" t="s">
        <v>80</v>
      </c>
      <c r="BB463" s="2" t="s">
        <v>80</v>
      </c>
      <c r="BC463" s="2" t="s">
        <v>80</v>
      </c>
      <c r="BD463" s="2" t="s">
        <v>80</v>
      </c>
      <c r="BE463" s="2" t="s">
        <v>80</v>
      </c>
      <c r="BF463" s="2" t="s">
        <v>80</v>
      </c>
      <c r="BG463" s="2" t="s">
        <v>80</v>
      </c>
      <c r="BH463" s="2" t="s">
        <v>80</v>
      </c>
      <c r="BI463" s="2" t="s">
        <v>80</v>
      </c>
      <c r="BJ463" s="2" t="s">
        <v>80</v>
      </c>
      <c r="BK463" s="2" t="s">
        <v>80</v>
      </c>
      <c r="BL463" s="2" t="s">
        <v>80</v>
      </c>
      <c r="BM463" s="2" t="s">
        <v>80</v>
      </c>
      <c r="BN463" s="2" t="s">
        <v>80</v>
      </c>
      <c r="BO463" s="2" t="s">
        <v>80</v>
      </c>
      <c r="BP463" s="2" t="s">
        <v>80</v>
      </c>
    </row>
    <row r="464" spans="1:68" x14ac:dyDescent="0.25">
      <c r="A464">
        <v>463</v>
      </c>
      <c r="B464" s="1">
        <v>43191.452476851853</v>
      </c>
      <c r="C464" s="2" t="s">
        <v>1100</v>
      </c>
      <c r="D464" s="3">
        <v>0.57708333333333328</v>
      </c>
      <c r="E464" s="2" t="s">
        <v>1101</v>
      </c>
      <c r="F464">
        <v>2</v>
      </c>
      <c r="G464">
        <v>2018</v>
      </c>
      <c r="H464">
        <v>4</v>
      </c>
      <c r="I464">
        <v>1</v>
      </c>
      <c r="J464">
        <v>1</v>
      </c>
      <c r="K464">
        <v>0</v>
      </c>
      <c r="L464">
        <v>7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1</v>
      </c>
      <c r="S464" s="2" t="s">
        <v>1111</v>
      </c>
      <c r="T464" s="2" t="s">
        <v>71</v>
      </c>
      <c r="U464" s="2" t="s">
        <v>1062</v>
      </c>
      <c r="V464" s="2" t="s">
        <v>73</v>
      </c>
      <c r="W464">
        <v>1</v>
      </c>
      <c r="X464" s="2" t="s">
        <v>74</v>
      </c>
      <c r="Y464">
        <v>730</v>
      </c>
      <c r="Z464">
        <v>85</v>
      </c>
      <c r="AA464" s="2" t="s">
        <v>435</v>
      </c>
      <c r="AB464" s="2" t="s">
        <v>204</v>
      </c>
      <c r="AC464">
        <v>122005</v>
      </c>
      <c r="AD464" s="2" t="s">
        <v>87</v>
      </c>
      <c r="AE464">
        <v>815</v>
      </c>
      <c r="AF464" s="2" t="s">
        <v>1063</v>
      </c>
      <c r="AG464" s="2" t="s">
        <v>1064</v>
      </c>
      <c r="AH464">
        <v>17</v>
      </c>
      <c r="AI464">
        <v>1241</v>
      </c>
      <c r="AJ464">
        <v>6059</v>
      </c>
      <c r="AK464" s="2">
        <f>Kaggle_Books_Selling_Records[[#This Row],[Cost Price]]/100</f>
        <v>60.59</v>
      </c>
      <c r="AL464" s="2" t="s">
        <v>80</v>
      </c>
      <c r="AM464" s="2" t="s">
        <v>80</v>
      </c>
      <c r="AN464" s="2" t="s">
        <v>80</v>
      </c>
      <c r="AO464" s="2" t="s">
        <v>80</v>
      </c>
      <c r="AP464" s="2" t="s">
        <v>80</v>
      </c>
      <c r="AQ464" s="2" t="s">
        <v>80</v>
      </c>
      <c r="AR464" s="2" t="s">
        <v>80</v>
      </c>
      <c r="AS464" s="2" t="s">
        <v>80</v>
      </c>
      <c r="AT464" s="2" t="s">
        <v>80</v>
      </c>
      <c r="AU464" s="2" t="s">
        <v>80</v>
      </c>
      <c r="AV464" s="2" t="s">
        <v>80</v>
      </c>
      <c r="AW464" s="2" t="s">
        <v>80</v>
      </c>
      <c r="AX464" s="2" t="s">
        <v>80</v>
      </c>
      <c r="AY464" s="2" t="s">
        <v>80</v>
      </c>
      <c r="AZ464" s="2" t="s">
        <v>80</v>
      </c>
      <c r="BA464" s="2" t="s">
        <v>80</v>
      </c>
      <c r="BB464" s="2" t="s">
        <v>80</v>
      </c>
      <c r="BC464" s="2" t="s">
        <v>80</v>
      </c>
      <c r="BD464" s="2" t="s">
        <v>80</v>
      </c>
      <c r="BE464" s="2" t="s">
        <v>80</v>
      </c>
      <c r="BF464" s="2" t="s">
        <v>80</v>
      </c>
      <c r="BG464" s="2" t="s">
        <v>80</v>
      </c>
      <c r="BH464" s="2" t="s">
        <v>80</v>
      </c>
      <c r="BI464" s="2" t="s">
        <v>80</v>
      </c>
      <c r="BJ464" s="2" t="s">
        <v>80</v>
      </c>
      <c r="BK464" s="2" t="s">
        <v>80</v>
      </c>
      <c r="BL464" s="2" t="s">
        <v>80</v>
      </c>
      <c r="BM464" s="2" t="s">
        <v>80</v>
      </c>
      <c r="BN464" s="2" t="s">
        <v>80</v>
      </c>
      <c r="BO464" s="2" t="s">
        <v>80</v>
      </c>
      <c r="BP464" s="2" t="s">
        <v>80</v>
      </c>
    </row>
    <row r="465" spans="1:68" x14ac:dyDescent="0.25">
      <c r="A465">
        <v>464</v>
      </c>
      <c r="B465" s="1">
        <v>43191.504537037035</v>
      </c>
      <c r="C465" s="2" t="s">
        <v>1100</v>
      </c>
      <c r="D465" s="3">
        <v>0.62916666666666665</v>
      </c>
      <c r="E465" s="2" t="s">
        <v>1101</v>
      </c>
      <c r="F465">
        <v>2</v>
      </c>
      <c r="G465">
        <v>2018</v>
      </c>
      <c r="H465">
        <v>4</v>
      </c>
      <c r="I465">
        <v>1</v>
      </c>
      <c r="J465">
        <v>1</v>
      </c>
      <c r="K465">
        <v>0</v>
      </c>
      <c r="L465">
        <v>7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1</v>
      </c>
      <c r="S465" s="2" t="s">
        <v>1112</v>
      </c>
      <c r="T465" s="2" t="s">
        <v>71</v>
      </c>
      <c r="U465" s="2" t="s">
        <v>1062</v>
      </c>
      <c r="V465" s="2" t="s">
        <v>73</v>
      </c>
      <c r="W465">
        <v>1</v>
      </c>
      <c r="X465" s="2" t="s">
        <v>74</v>
      </c>
      <c r="Y465">
        <v>730</v>
      </c>
      <c r="Z465">
        <v>85</v>
      </c>
      <c r="AA465" s="2" t="s">
        <v>1113</v>
      </c>
      <c r="AB465" s="2" t="s">
        <v>151</v>
      </c>
      <c r="AC465">
        <v>415409</v>
      </c>
      <c r="AD465" s="2" t="s">
        <v>87</v>
      </c>
      <c r="AE465">
        <v>815</v>
      </c>
      <c r="AF465" s="2" t="s">
        <v>1063</v>
      </c>
      <c r="AG465" s="2" t="s">
        <v>1064</v>
      </c>
      <c r="AH465">
        <v>17</v>
      </c>
      <c r="AI465">
        <v>1241</v>
      </c>
      <c r="AJ465">
        <v>6059</v>
      </c>
      <c r="AK465" s="2">
        <f>Kaggle_Books_Selling_Records[[#This Row],[Cost Price]]/100</f>
        <v>60.59</v>
      </c>
      <c r="AL465" s="2" t="s">
        <v>80</v>
      </c>
      <c r="AM465" s="2" t="s">
        <v>80</v>
      </c>
      <c r="AN465" s="2" t="s">
        <v>80</v>
      </c>
      <c r="AO465" s="2" t="s">
        <v>80</v>
      </c>
      <c r="AP465" s="2" t="s">
        <v>80</v>
      </c>
      <c r="AQ465" s="2" t="s">
        <v>80</v>
      </c>
      <c r="AR465" s="2" t="s">
        <v>80</v>
      </c>
      <c r="AS465" s="2" t="s">
        <v>80</v>
      </c>
      <c r="AT465" s="2" t="s">
        <v>80</v>
      </c>
      <c r="AU465" s="2" t="s">
        <v>80</v>
      </c>
      <c r="AV465" s="2" t="s">
        <v>80</v>
      </c>
      <c r="AW465" s="2" t="s">
        <v>80</v>
      </c>
      <c r="AX465" s="2" t="s">
        <v>80</v>
      </c>
      <c r="AY465" s="2" t="s">
        <v>80</v>
      </c>
      <c r="AZ465" s="2" t="s">
        <v>80</v>
      </c>
      <c r="BA465" s="2" t="s">
        <v>80</v>
      </c>
      <c r="BB465" s="2" t="s">
        <v>80</v>
      </c>
      <c r="BC465" s="2" t="s">
        <v>80</v>
      </c>
      <c r="BD465" s="2" t="s">
        <v>80</v>
      </c>
      <c r="BE465" s="2" t="s">
        <v>80</v>
      </c>
      <c r="BF465" s="2" t="s">
        <v>80</v>
      </c>
      <c r="BG465" s="2" t="s">
        <v>80</v>
      </c>
      <c r="BH465" s="2" t="s">
        <v>80</v>
      </c>
      <c r="BI465" s="2" t="s">
        <v>80</v>
      </c>
      <c r="BJ465" s="2" t="s">
        <v>80</v>
      </c>
      <c r="BK465" s="2" t="s">
        <v>80</v>
      </c>
      <c r="BL465" s="2" t="s">
        <v>80</v>
      </c>
      <c r="BM465" s="2" t="s">
        <v>80</v>
      </c>
      <c r="BN465" s="2" t="s">
        <v>80</v>
      </c>
      <c r="BO465" s="2" t="s">
        <v>80</v>
      </c>
      <c r="BP465" s="2" t="s">
        <v>80</v>
      </c>
    </row>
    <row r="466" spans="1:68" x14ac:dyDescent="0.25">
      <c r="A466">
        <v>465</v>
      </c>
      <c r="B466" s="1">
        <v>43191.531863425924</v>
      </c>
      <c r="C466" s="2" t="s">
        <v>1100</v>
      </c>
      <c r="D466" s="3">
        <v>0.65625</v>
      </c>
      <c r="E466" s="2" t="s">
        <v>1101</v>
      </c>
      <c r="F466">
        <v>2</v>
      </c>
      <c r="G466">
        <v>2018</v>
      </c>
      <c r="H466">
        <v>4</v>
      </c>
      <c r="I466">
        <v>1</v>
      </c>
      <c r="J466">
        <v>1</v>
      </c>
      <c r="K466">
        <v>0</v>
      </c>
      <c r="L466">
        <v>7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 s="2" t="s">
        <v>1114</v>
      </c>
      <c r="T466" s="2" t="s">
        <v>83</v>
      </c>
      <c r="U466" s="2" t="s">
        <v>1062</v>
      </c>
      <c r="V466" s="2" t="s">
        <v>73</v>
      </c>
      <c r="W466">
        <v>1</v>
      </c>
      <c r="X466" s="2" t="s">
        <v>74</v>
      </c>
      <c r="Y466">
        <v>730</v>
      </c>
      <c r="Z466">
        <v>85</v>
      </c>
      <c r="AA466" s="2" t="s">
        <v>163</v>
      </c>
      <c r="AB466" s="2" t="s">
        <v>151</v>
      </c>
      <c r="AC466">
        <v>440022</v>
      </c>
      <c r="AD466" s="2" t="s">
        <v>87</v>
      </c>
      <c r="AE466">
        <v>815</v>
      </c>
      <c r="AF466" s="2" t="s">
        <v>1063</v>
      </c>
      <c r="AG466" s="2" t="s">
        <v>1064</v>
      </c>
      <c r="AH466">
        <v>17</v>
      </c>
      <c r="AI466">
        <v>1241</v>
      </c>
      <c r="AJ466">
        <v>6059</v>
      </c>
      <c r="AK466" s="2">
        <f>Kaggle_Books_Selling_Records[[#This Row],[Cost Price]]/100</f>
        <v>60.59</v>
      </c>
      <c r="AL466" s="2" t="s">
        <v>80</v>
      </c>
      <c r="AM466" s="2" t="s">
        <v>80</v>
      </c>
      <c r="AN466" s="2" t="s">
        <v>80</v>
      </c>
      <c r="AO466" s="2" t="s">
        <v>80</v>
      </c>
      <c r="AP466" s="2" t="s">
        <v>80</v>
      </c>
      <c r="AQ466" s="2" t="s">
        <v>80</v>
      </c>
      <c r="AR466" s="2" t="s">
        <v>80</v>
      </c>
      <c r="AS466" s="2" t="s">
        <v>80</v>
      </c>
      <c r="AT466" s="2" t="s">
        <v>80</v>
      </c>
      <c r="AU466" s="2" t="s">
        <v>80</v>
      </c>
      <c r="AV466" s="2" t="s">
        <v>80</v>
      </c>
      <c r="AW466" s="2" t="s">
        <v>80</v>
      </c>
      <c r="AX466" s="2" t="s">
        <v>80</v>
      </c>
      <c r="AY466" s="2" t="s">
        <v>80</v>
      </c>
      <c r="AZ466" s="2" t="s">
        <v>80</v>
      </c>
      <c r="BA466" s="2" t="s">
        <v>80</v>
      </c>
      <c r="BB466" s="2" t="s">
        <v>80</v>
      </c>
      <c r="BC466" s="2" t="s">
        <v>80</v>
      </c>
      <c r="BD466" s="2" t="s">
        <v>80</v>
      </c>
      <c r="BE466" s="2" t="s">
        <v>80</v>
      </c>
      <c r="BF466" s="2" t="s">
        <v>80</v>
      </c>
      <c r="BG466" s="2" t="s">
        <v>80</v>
      </c>
      <c r="BH466" s="2" t="s">
        <v>80</v>
      </c>
      <c r="BI466" s="2" t="s">
        <v>80</v>
      </c>
      <c r="BJ466" s="2" t="s">
        <v>80</v>
      </c>
      <c r="BK466" s="2" t="s">
        <v>80</v>
      </c>
      <c r="BL466" s="2" t="s">
        <v>80</v>
      </c>
      <c r="BM466" s="2" t="s">
        <v>80</v>
      </c>
      <c r="BN466" s="2" t="s">
        <v>80</v>
      </c>
      <c r="BO466" s="2" t="s">
        <v>80</v>
      </c>
      <c r="BP466" s="2" t="s">
        <v>80</v>
      </c>
    </row>
    <row r="467" spans="1:68" x14ac:dyDescent="0.25">
      <c r="A467">
        <v>466</v>
      </c>
      <c r="B467" s="1">
        <v>43191.57435185185</v>
      </c>
      <c r="C467" s="2" t="s">
        <v>1100</v>
      </c>
      <c r="D467" s="3">
        <v>0.69930555555555551</v>
      </c>
      <c r="E467" s="2" t="s">
        <v>1101</v>
      </c>
      <c r="F467">
        <v>2</v>
      </c>
      <c r="G467">
        <v>2018</v>
      </c>
      <c r="H467">
        <v>4</v>
      </c>
      <c r="I467">
        <v>1</v>
      </c>
      <c r="J467">
        <v>1</v>
      </c>
      <c r="K467">
        <v>0</v>
      </c>
      <c r="L467">
        <v>7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1</v>
      </c>
      <c r="S467" s="2" t="s">
        <v>1115</v>
      </c>
      <c r="T467" s="2" t="s">
        <v>71</v>
      </c>
      <c r="U467" s="2" t="s">
        <v>955</v>
      </c>
      <c r="V467" s="2" t="s">
        <v>73</v>
      </c>
      <c r="W467">
        <v>1</v>
      </c>
      <c r="X467" s="2" t="s">
        <v>74</v>
      </c>
      <c r="Y467">
        <v>555</v>
      </c>
      <c r="Z467">
        <v>85</v>
      </c>
      <c r="AA467" s="2" t="s">
        <v>1116</v>
      </c>
      <c r="AB467" s="2" t="s">
        <v>131</v>
      </c>
      <c r="AC467">
        <v>678507</v>
      </c>
      <c r="AD467" s="2" t="s">
        <v>77</v>
      </c>
      <c r="AE467">
        <v>640</v>
      </c>
      <c r="AF467" s="2" t="s">
        <v>956</v>
      </c>
      <c r="AG467" s="2" t="s">
        <v>957</v>
      </c>
      <c r="AH467">
        <v>13</v>
      </c>
      <c r="AI467">
        <v>7215</v>
      </c>
      <c r="AJ467">
        <v>48285</v>
      </c>
      <c r="AK467" s="2">
        <f>Kaggle_Books_Selling_Records[[#This Row],[Cost Price]]/100</f>
        <v>482.85</v>
      </c>
      <c r="AL467" s="2" t="s">
        <v>80</v>
      </c>
      <c r="AM467" s="2" t="s">
        <v>80</v>
      </c>
      <c r="AN467" s="2" t="s">
        <v>80</v>
      </c>
      <c r="AO467" s="2" t="s">
        <v>80</v>
      </c>
      <c r="AP467" s="2" t="s">
        <v>80</v>
      </c>
      <c r="AQ467" s="2" t="s">
        <v>80</v>
      </c>
      <c r="AR467" s="2" t="s">
        <v>80</v>
      </c>
      <c r="AS467" s="2" t="s">
        <v>80</v>
      </c>
      <c r="AT467" s="2" t="s">
        <v>80</v>
      </c>
      <c r="AU467" s="2" t="s">
        <v>80</v>
      </c>
      <c r="AV467" s="2" t="s">
        <v>80</v>
      </c>
      <c r="AW467" s="2" t="s">
        <v>80</v>
      </c>
      <c r="AX467" s="2" t="s">
        <v>80</v>
      </c>
      <c r="AY467" s="2" t="s">
        <v>80</v>
      </c>
      <c r="AZ467" s="2" t="s">
        <v>80</v>
      </c>
      <c r="BA467" s="2" t="s">
        <v>80</v>
      </c>
      <c r="BB467" s="2" t="s">
        <v>80</v>
      </c>
      <c r="BC467" s="2" t="s">
        <v>80</v>
      </c>
      <c r="BD467" s="2" t="s">
        <v>80</v>
      </c>
      <c r="BE467" s="2" t="s">
        <v>80</v>
      </c>
      <c r="BF467" s="2" t="s">
        <v>80</v>
      </c>
      <c r="BG467" s="2" t="s">
        <v>80</v>
      </c>
      <c r="BH467" s="2" t="s">
        <v>80</v>
      </c>
      <c r="BI467" s="2" t="s">
        <v>80</v>
      </c>
      <c r="BJ467" s="2" t="s">
        <v>80</v>
      </c>
      <c r="BK467" s="2" t="s">
        <v>80</v>
      </c>
      <c r="BL467" s="2" t="s">
        <v>80</v>
      </c>
      <c r="BM467" s="2" t="s">
        <v>80</v>
      </c>
      <c r="BN467" s="2" t="s">
        <v>80</v>
      </c>
      <c r="BO467" s="2" t="s">
        <v>80</v>
      </c>
      <c r="BP467" s="2" t="s">
        <v>80</v>
      </c>
    </row>
    <row r="468" spans="1:68" x14ac:dyDescent="0.25">
      <c r="A468">
        <v>467</v>
      </c>
      <c r="B468" s="1">
        <v>43191.586782407408</v>
      </c>
      <c r="C468" s="2" t="s">
        <v>1100</v>
      </c>
      <c r="D468" s="3">
        <v>0.71111111111111114</v>
      </c>
      <c r="E468" s="2" t="s">
        <v>1101</v>
      </c>
      <c r="F468">
        <v>2</v>
      </c>
      <c r="G468">
        <v>2018</v>
      </c>
      <c r="H468">
        <v>4</v>
      </c>
      <c r="I468">
        <v>1</v>
      </c>
      <c r="J468">
        <v>1</v>
      </c>
      <c r="K468">
        <v>0</v>
      </c>
      <c r="L468">
        <v>7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1</v>
      </c>
      <c r="S468" s="2" t="s">
        <v>1117</v>
      </c>
      <c r="T468" s="2" t="s">
        <v>71</v>
      </c>
      <c r="U468" s="2" t="s">
        <v>1030</v>
      </c>
      <c r="V468" s="2" t="s">
        <v>73</v>
      </c>
      <c r="W468">
        <v>1</v>
      </c>
      <c r="X468" s="2" t="s">
        <v>74</v>
      </c>
      <c r="Y468">
        <v>410</v>
      </c>
      <c r="Z468">
        <v>85</v>
      </c>
      <c r="AA468" s="2" t="s">
        <v>473</v>
      </c>
      <c r="AB468" s="2" t="s">
        <v>154</v>
      </c>
      <c r="AC468">
        <v>303702</v>
      </c>
      <c r="AD468" s="2" t="s">
        <v>77</v>
      </c>
      <c r="AE468">
        <v>495</v>
      </c>
      <c r="AF468" s="2" t="s">
        <v>1031</v>
      </c>
      <c r="AG468" s="2" t="s">
        <v>957</v>
      </c>
      <c r="AH468">
        <v>13</v>
      </c>
      <c r="AI468">
        <v>533</v>
      </c>
      <c r="AJ468">
        <v>3567</v>
      </c>
      <c r="AK468" s="2">
        <f>Kaggle_Books_Selling_Records[[#This Row],[Cost Price]]/100</f>
        <v>35.67</v>
      </c>
      <c r="AL468" s="2" t="s">
        <v>80</v>
      </c>
      <c r="AM468" s="2" t="s">
        <v>80</v>
      </c>
      <c r="AN468" s="2" t="s">
        <v>80</v>
      </c>
      <c r="AO468" s="2" t="s">
        <v>80</v>
      </c>
      <c r="AP468" s="2" t="s">
        <v>80</v>
      </c>
      <c r="AQ468" s="2" t="s">
        <v>80</v>
      </c>
      <c r="AR468" s="2" t="s">
        <v>80</v>
      </c>
      <c r="AS468" s="2" t="s">
        <v>80</v>
      </c>
      <c r="AT468" s="2" t="s">
        <v>80</v>
      </c>
      <c r="AU468" s="2" t="s">
        <v>80</v>
      </c>
      <c r="AV468" s="2" t="s">
        <v>80</v>
      </c>
      <c r="AW468" s="2" t="s">
        <v>80</v>
      </c>
      <c r="AX468" s="2" t="s">
        <v>80</v>
      </c>
      <c r="AY468" s="2" t="s">
        <v>80</v>
      </c>
      <c r="AZ468" s="2" t="s">
        <v>80</v>
      </c>
      <c r="BA468" s="2" t="s">
        <v>80</v>
      </c>
      <c r="BB468" s="2" t="s">
        <v>80</v>
      </c>
      <c r="BC468" s="2" t="s">
        <v>80</v>
      </c>
      <c r="BD468" s="2" t="s">
        <v>80</v>
      </c>
      <c r="BE468" s="2" t="s">
        <v>80</v>
      </c>
      <c r="BF468" s="2" t="s">
        <v>80</v>
      </c>
      <c r="BG468" s="2" t="s">
        <v>80</v>
      </c>
      <c r="BH468" s="2" t="s">
        <v>80</v>
      </c>
      <c r="BI468" s="2" t="s">
        <v>80</v>
      </c>
      <c r="BJ468" s="2" t="s">
        <v>80</v>
      </c>
      <c r="BK468" s="2" t="s">
        <v>80</v>
      </c>
      <c r="BL468" s="2" t="s">
        <v>80</v>
      </c>
      <c r="BM468" s="2" t="s">
        <v>80</v>
      </c>
      <c r="BN468" s="2" t="s">
        <v>80</v>
      </c>
      <c r="BO468" s="2" t="s">
        <v>80</v>
      </c>
      <c r="BP468" s="2" t="s">
        <v>80</v>
      </c>
    </row>
    <row r="469" spans="1:68" x14ac:dyDescent="0.25">
      <c r="A469">
        <v>468</v>
      </c>
      <c r="B469" s="1">
        <v>43191.700671296298</v>
      </c>
      <c r="C469" s="2" t="s">
        <v>1100</v>
      </c>
      <c r="D469" s="3">
        <v>0.82499999999999996</v>
      </c>
      <c r="E469" s="2" t="s">
        <v>1101</v>
      </c>
      <c r="F469">
        <v>2</v>
      </c>
      <c r="G469">
        <v>2018</v>
      </c>
      <c r="H469">
        <v>4</v>
      </c>
      <c r="I469">
        <v>1</v>
      </c>
      <c r="J469">
        <v>1</v>
      </c>
      <c r="K469">
        <v>0</v>
      </c>
      <c r="L469">
        <v>7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 s="2" t="s">
        <v>1118</v>
      </c>
      <c r="T469" s="2" t="s">
        <v>83</v>
      </c>
      <c r="U469" s="2" t="s">
        <v>1062</v>
      </c>
      <c r="V469" s="2" t="s">
        <v>73</v>
      </c>
      <c r="W469">
        <v>1</v>
      </c>
      <c r="X469" s="2" t="s">
        <v>74</v>
      </c>
      <c r="Y469">
        <v>730</v>
      </c>
      <c r="Z469">
        <v>85</v>
      </c>
      <c r="AA469" s="2" t="s">
        <v>93</v>
      </c>
      <c r="AB469" s="2" t="s">
        <v>94</v>
      </c>
      <c r="AC469">
        <v>781019</v>
      </c>
      <c r="AD469" s="2" t="s">
        <v>87</v>
      </c>
      <c r="AE469">
        <v>815</v>
      </c>
      <c r="AF469" s="2" t="s">
        <v>1063</v>
      </c>
      <c r="AG469" s="2" t="s">
        <v>1064</v>
      </c>
      <c r="AH469">
        <v>17</v>
      </c>
      <c r="AI469">
        <v>1241</v>
      </c>
      <c r="AJ469">
        <v>6059</v>
      </c>
      <c r="AK469" s="2">
        <f>Kaggle_Books_Selling_Records[[#This Row],[Cost Price]]/100</f>
        <v>60.59</v>
      </c>
      <c r="AL469" s="2" t="s">
        <v>80</v>
      </c>
      <c r="AM469" s="2" t="s">
        <v>80</v>
      </c>
      <c r="AN469" s="2" t="s">
        <v>80</v>
      </c>
      <c r="AO469" s="2" t="s">
        <v>80</v>
      </c>
      <c r="AP469" s="2" t="s">
        <v>80</v>
      </c>
      <c r="AQ469" s="2" t="s">
        <v>80</v>
      </c>
      <c r="AR469" s="2" t="s">
        <v>80</v>
      </c>
      <c r="AS469" s="2" t="s">
        <v>80</v>
      </c>
      <c r="AT469" s="2" t="s">
        <v>80</v>
      </c>
      <c r="AU469" s="2" t="s">
        <v>80</v>
      </c>
      <c r="AV469" s="2" t="s">
        <v>80</v>
      </c>
      <c r="AW469" s="2" t="s">
        <v>80</v>
      </c>
      <c r="AX469" s="2" t="s">
        <v>80</v>
      </c>
      <c r="AY469" s="2" t="s">
        <v>80</v>
      </c>
      <c r="AZ469" s="2" t="s">
        <v>80</v>
      </c>
      <c r="BA469" s="2" t="s">
        <v>80</v>
      </c>
      <c r="BB469" s="2" t="s">
        <v>80</v>
      </c>
      <c r="BC469" s="2" t="s">
        <v>80</v>
      </c>
      <c r="BD469" s="2" t="s">
        <v>80</v>
      </c>
      <c r="BE469" s="2" t="s">
        <v>80</v>
      </c>
      <c r="BF469" s="2" t="s">
        <v>80</v>
      </c>
      <c r="BG469" s="2" t="s">
        <v>80</v>
      </c>
      <c r="BH469" s="2" t="s">
        <v>80</v>
      </c>
      <c r="BI469" s="2" t="s">
        <v>80</v>
      </c>
      <c r="BJ469" s="2" t="s">
        <v>80</v>
      </c>
      <c r="BK469" s="2" t="s">
        <v>80</v>
      </c>
      <c r="BL469" s="2" t="s">
        <v>80</v>
      </c>
      <c r="BM469" s="2" t="s">
        <v>80</v>
      </c>
      <c r="BN469" s="2" t="s">
        <v>80</v>
      </c>
      <c r="BO469" s="2" t="s">
        <v>80</v>
      </c>
      <c r="BP469" s="2" t="s">
        <v>80</v>
      </c>
    </row>
    <row r="470" spans="1:68" x14ac:dyDescent="0.25">
      <c r="A470">
        <v>469</v>
      </c>
      <c r="B470" s="1">
        <v>43192.149421296293</v>
      </c>
      <c r="C470" s="2" t="s">
        <v>1119</v>
      </c>
      <c r="D470" s="3">
        <v>0.27430555555555558</v>
      </c>
      <c r="E470" s="2" t="s">
        <v>1101</v>
      </c>
      <c r="F470">
        <v>2</v>
      </c>
      <c r="G470">
        <v>2018</v>
      </c>
      <c r="H470">
        <v>4</v>
      </c>
      <c r="I470">
        <v>2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 s="2" t="s">
        <v>1120</v>
      </c>
      <c r="T470" s="2" t="s">
        <v>71</v>
      </c>
      <c r="U470" s="2" t="s">
        <v>144</v>
      </c>
      <c r="V470" s="2" t="s">
        <v>73</v>
      </c>
      <c r="W470">
        <v>2</v>
      </c>
      <c r="X470" s="2" t="s">
        <v>74</v>
      </c>
      <c r="Y470">
        <v>1290</v>
      </c>
      <c r="Z470">
        <v>170</v>
      </c>
      <c r="AA470" s="2" t="s">
        <v>1121</v>
      </c>
      <c r="AB470" s="2" t="s">
        <v>204</v>
      </c>
      <c r="AC470">
        <v>125055</v>
      </c>
      <c r="AD470" s="2" t="s">
        <v>77</v>
      </c>
      <c r="AE470">
        <v>1460</v>
      </c>
      <c r="AF470" s="2" t="s">
        <v>146</v>
      </c>
      <c r="AG470" s="2" t="s">
        <v>147</v>
      </c>
      <c r="AH470">
        <v>13</v>
      </c>
      <c r="AI470">
        <v>1677</v>
      </c>
      <c r="AJ470">
        <v>11223</v>
      </c>
      <c r="AK470" s="2">
        <f>Kaggle_Books_Selling_Records[[#This Row],[Cost Price]]/100</f>
        <v>112.23</v>
      </c>
      <c r="AL470" s="2" t="s">
        <v>80</v>
      </c>
      <c r="AM470" s="2" t="s">
        <v>80</v>
      </c>
      <c r="AN470" s="2" t="s">
        <v>80</v>
      </c>
      <c r="AO470" s="2" t="s">
        <v>80</v>
      </c>
      <c r="AP470" s="2" t="s">
        <v>80</v>
      </c>
      <c r="AQ470" s="2" t="s">
        <v>80</v>
      </c>
      <c r="AR470" s="2" t="s">
        <v>80</v>
      </c>
      <c r="AS470" s="2" t="s">
        <v>80</v>
      </c>
      <c r="AT470" s="2" t="s">
        <v>80</v>
      </c>
      <c r="AU470" s="2" t="s">
        <v>80</v>
      </c>
      <c r="AV470" s="2" t="s">
        <v>80</v>
      </c>
      <c r="AW470" s="2" t="s">
        <v>80</v>
      </c>
      <c r="AX470" s="2" t="s">
        <v>80</v>
      </c>
      <c r="AY470" s="2" t="s">
        <v>80</v>
      </c>
      <c r="AZ470" s="2" t="s">
        <v>80</v>
      </c>
      <c r="BA470" s="2" t="s">
        <v>80</v>
      </c>
      <c r="BB470" s="2" t="s">
        <v>80</v>
      </c>
      <c r="BC470" s="2" t="s">
        <v>80</v>
      </c>
      <c r="BD470" s="2" t="s">
        <v>80</v>
      </c>
      <c r="BE470" s="2" t="s">
        <v>80</v>
      </c>
      <c r="BF470" s="2" t="s">
        <v>80</v>
      </c>
      <c r="BG470" s="2" t="s">
        <v>80</v>
      </c>
      <c r="BH470" s="2" t="s">
        <v>80</v>
      </c>
      <c r="BI470" s="2" t="s">
        <v>80</v>
      </c>
      <c r="BJ470" s="2" t="s">
        <v>80</v>
      </c>
      <c r="BK470" s="2" t="s">
        <v>80</v>
      </c>
      <c r="BL470" s="2" t="s">
        <v>80</v>
      </c>
      <c r="BM470" s="2" t="s">
        <v>80</v>
      </c>
      <c r="BN470" s="2" t="s">
        <v>80</v>
      </c>
      <c r="BO470" s="2" t="s">
        <v>80</v>
      </c>
      <c r="BP470" s="2" t="s">
        <v>80</v>
      </c>
    </row>
    <row r="471" spans="1:68" x14ac:dyDescent="0.25">
      <c r="A471">
        <v>470</v>
      </c>
      <c r="B471" s="1">
        <v>43192.319675925923</v>
      </c>
      <c r="C471" s="2" t="s">
        <v>1119</v>
      </c>
      <c r="D471" s="3">
        <v>0.44444444444444442</v>
      </c>
      <c r="E471" s="2" t="s">
        <v>1101</v>
      </c>
      <c r="F471">
        <v>2</v>
      </c>
      <c r="G471">
        <v>2018</v>
      </c>
      <c r="H471">
        <v>4</v>
      </c>
      <c r="I471">
        <v>2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 s="2" t="s">
        <v>1122</v>
      </c>
      <c r="T471" s="2" t="s">
        <v>83</v>
      </c>
      <c r="U471" s="2" t="s">
        <v>144</v>
      </c>
      <c r="V471" s="2" t="s">
        <v>73</v>
      </c>
      <c r="W471">
        <v>1</v>
      </c>
      <c r="X471" s="2" t="s">
        <v>74</v>
      </c>
      <c r="Y471">
        <v>645</v>
      </c>
      <c r="Z471">
        <v>85</v>
      </c>
      <c r="AA471" s="2" t="s">
        <v>1123</v>
      </c>
      <c r="AB471" s="2" t="s">
        <v>312</v>
      </c>
      <c r="AC471">
        <v>700098</v>
      </c>
      <c r="AD471" s="2" t="s">
        <v>77</v>
      </c>
      <c r="AE471">
        <v>730</v>
      </c>
      <c r="AF471" s="2" t="s">
        <v>146</v>
      </c>
      <c r="AG471" s="2" t="s">
        <v>147</v>
      </c>
      <c r="AH471">
        <v>13</v>
      </c>
      <c r="AI471">
        <v>8385</v>
      </c>
      <c r="AJ471">
        <v>56115</v>
      </c>
      <c r="AK471" s="2">
        <f>Kaggle_Books_Selling_Records[[#This Row],[Cost Price]]/100</f>
        <v>561.15</v>
      </c>
      <c r="AL471" s="2" t="s">
        <v>80</v>
      </c>
      <c r="AM471" s="2" t="s">
        <v>80</v>
      </c>
      <c r="AN471" s="2" t="s">
        <v>80</v>
      </c>
      <c r="AO471" s="2" t="s">
        <v>80</v>
      </c>
      <c r="AP471" s="2" t="s">
        <v>80</v>
      </c>
      <c r="AQ471" s="2" t="s">
        <v>80</v>
      </c>
      <c r="AR471" s="2" t="s">
        <v>80</v>
      </c>
      <c r="AS471" s="2" t="s">
        <v>80</v>
      </c>
      <c r="AT471" s="2" t="s">
        <v>80</v>
      </c>
      <c r="AU471" s="2" t="s">
        <v>80</v>
      </c>
      <c r="AV471" s="2" t="s">
        <v>80</v>
      </c>
      <c r="AW471" s="2" t="s">
        <v>80</v>
      </c>
      <c r="AX471" s="2" t="s">
        <v>80</v>
      </c>
      <c r="AY471" s="2" t="s">
        <v>80</v>
      </c>
      <c r="AZ471" s="2" t="s">
        <v>80</v>
      </c>
      <c r="BA471" s="2" t="s">
        <v>80</v>
      </c>
      <c r="BB471" s="2" t="s">
        <v>80</v>
      </c>
      <c r="BC471" s="2" t="s">
        <v>80</v>
      </c>
      <c r="BD471" s="2" t="s">
        <v>80</v>
      </c>
      <c r="BE471" s="2" t="s">
        <v>80</v>
      </c>
      <c r="BF471" s="2" t="s">
        <v>80</v>
      </c>
      <c r="BG471" s="2" t="s">
        <v>80</v>
      </c>
      <c r="BH471" s="2" t="s">
        <v>80</v>
      </c>
      <c r="BI471" s="2" t="s">
        <v>80</v>
      </c>
      <c r="BJ471" s="2" t="s">
        <v>80</v>
      </c>
      <c r="BK471" s="2" t="s">
        <v>80</v>
      </c>
      <c r="BL471" s="2" t="s">
        <v>80</v>
      </c>
      <c r="BM471" s="2" t="s">
        <v>80</v>
      </c>
      <c r="BN471" s="2" t="s">
        <v>80</v>
      </c>
      <c r="BO471" s="2" t="s">
        <v>80</v>
      </c>
      <c r="BP471" s="2" t="s">
        <v>80</v>
      </c>
    </row>
    <row r="472" spans="1:68" x14ac:dyDescent="0.25">
      <c r="A472">
        <v>471</v>
      </c>
      <c r="B472" s="1">
        <v>43192.331886574073</v>
      </c>
      <c r="C472" s="2" t="s">
        <v>1119</v>
      </c>
      <c r="D472" s="3">
        <v>0.45624999999999999</v>
      </c>
      <c r="E472" s="2" t="s">
        <v>1101</v>
      </c>
      <c r="F472">
        <v>2</v>
      </c>
      <c r="G472">
        <v>2018</v>
      </c>
      <c r="H472">
        <v>4</v>
      </c>
      <c r="I472">
        <v>2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 s="2" t="s">
        <v>1124</v>
      </c>
      <c r="T472" s="2" t="s">
        <v>83</v>
      </c>
      <c r="U472" s="2" t="s">
        <v>492</v>
      </c>
      <c r="V472" s="2" t="s">
        <v>73</v>
      </c>
      <c r="W472">
        <v>1</v>
      </c>
      <c r="X472" s="2" t="s">
        <v>74</v>
      </c>
      <c r="Y472">
        <v>430</v>
      </c>
      <c r="Z472">
        <v>85</v>
      </c>
      <c r="AA472" s="2" t="s">
        <v>1125</v>
      </c>
      <c r="AB472" s="2" t="s">
        <v>154</v>
      </c>
      <c r="AC472">
        <v>312402</v>
      </c>
      <c r="AD472" s="2" t="s">
        <v>87</v>
      </c>
      <c r="AE472">
        <v>515</v>
      </c>
      <c r="AF472" s="2" t="s">
        <v>494</v>
      </c>
      <c r="AG472" s="2" t="s">
        <v>495</v>
      </c>
      <c r="AH472">
        <v>17</v>
      </c>
      <c r="AI472">
        <v>731</v>
      </c>
      <c r="AJ472">
        <v>3569</v>
      </c>
      <c r="AK472" s="2">
        <f>Kaggle_Books_Selling_Records[[#This Row],[Cost Price]]/100</f>
        <v>35.69</v>
      </c>
      <c r="AL472" s="2" t="s">
        <v>80</v>
      </c>
      <c r="AM472" s="2" t="s">
        <v>80</v>
      </c>
      <c r="AN472" s="2" t="s">
        <v>80</v>
      </c>
      <c r="AO472" s="2" t="s">
        <v>80</v>
      </c>
      <c r="AP472" s="2" t="s">
        <v>80</v>
      </c>
      <c r="AQ472" s="2" t="s">
        <v>80</v>
      </c>
      <c r="AR472" s="2" t="s">
        <v>80</v>
      </c>
      <c r="AS472" s="2" t="s">
        <v>80</v>
      </c>
      <c r="AT472" s="2" t="s">
        <v>80</v>
      </c>
      <c r="AU472" s="2" t="s">
        <v>80</v>
      </c>
      <c r="AV472" s="2" t="s">
        <v>80</v>
      </c>
      <c r="AW472" s="2" t="s">
        <v>80</v>
      </c>
      <c r="AX472" s="2" t="s">
        <v>80</v>
      </c>
      <c r="AY472" s="2" t="s">
        <v>80</v>
      </c>
      <c r="AZ472" s="2" t="s">
        <v>80</v>
      </c>
      <c r="BA472" s="2" t="s">
        <v>80</v>
      </c>
      <c r="BB472" s="2" t="s">
        <v>80</v>
      </c>
      <c r="BC472" s="2" t="s">
        <v>80</v>
      </c>
      <c r="BD472" s="2" t="s">
        <v>80</v>
      </c>
      <c r="BE472" s="2" t="s">
        <v>80</v>
      </c>
      <c r="BF472" s="2" t="s">
        <v>80</v>
      </c>
      <c r="BG472" s="2" t="s">
        <v>80</v>
      </c>
      <c r="BH472" s="2" t="s">
        <v>80</v>
      </c>
      <c r="BI472" s="2" t="s">
        <v>80</v>
      </c>
      <c r="BJ472" s="2" t="s">
        <v>80</v>
      </c>
      <c r="BK472" s="2" t="s">
        <v>80</v>
      </c>
      <c r="BL472" s="2" t="s">
        <v>80</v>
      </c>
      <c r="BM472" s="2" t="s">
        <v>80</v>
      </c>
      <c r="BN472" s="2" t="s">
        <v>80</v>
      </c>
      <c r="BO472" s="2" t="s">
        <v>80</v>
      </c>
      <c r="BP472" s="2" t="s">
        <v>80</v>
      </c>
    </row>
    <row r="473" spans="1:68" x14ac:dyDescent="0.25">
      <c r="A473">
        <v>472</v>
      </c>
      <c r="B473" s="1">
        <v>43193.272581018522</v>
      </c>
      <c r="C473" s="2" t="s">
        <v>1126</v>
      </c>
      <c r="D473" s="3">
        <v>0.3972222222222222</v>
      </c>
      <c r="E473" s="2" t="s">
        <v>1101</v>
      </c>
      <c r="F473">
        <v>2</v>
      </c>
      <c r="G473">
        <v>2018</v>
      </c>
      <c r="H473">
        <v>4</v>
      </c>
      <c r="I473">
        <v>3</v>
      </c>
      <c r="J473">
        <v>0</v>
      </c>
      <c r="K473">
        <v>0</v>
      </c>
      <c r="L473">
        <v>2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 s="2" t="s">
        <v>1127</v>
      </c>
      <c r="T473" s="2" t="s">
        <v>71</v>
      </c>
      <c r="U473" s="2" t="s">
        <v>1039</v>
      </c>
      <c r="V473" s="2" t="s">
        <v>73</v>
      </c>
      <c r="W473">
        <v>1</v>
      </c>
      <c r="X473" s="2" t="s">
        <v>74</v>
      </c>
      <c r="Y473">
        <v>595</v>
      </c>
      <c r="Z473">
        <v>85</v>
      </c>
      <c r="AA473" s="2" t="s">
        <v>1128</v>
      </c>
      <c r="AB473" s="2" t="s">
        <v>233</v>
      </c>
      <c r="AC473">
        <v>502103</v>
      </c>
      <c r="AD473" s="2" t="s">
        <v>77</v>
      </c>
      <c r="AE473">
        <v>680</v>
      </c>
      <c r="AF473" s="2" t="s">
        <v>1042</v>
      </c>
      <c r="AG473" s="2" t="s">
        <v>1043</v>
      </c>
      <c r="AH473">
        <v>13</v>
      </c>
      <c r="AI473">
        <v>7735</v>
      </c>
      <c r="AJ473">
        <v>51765</v>
      </c>
      <c r="AK473" s="2">
        <f>Kaggle_Books_Selling_Records[[#This Row],[Cost Price]]/100</f>
        <v>517.65</v>
      </c>
      <c r="AL473" s="2" t="s">
        <v>80</v>
      </c>
      <c r="AM473" s="2" t="s">
        <v>80</v>
      </c>
      <c r="AN473" s="2" t="s">
        <v>80</v>
      </c>
      <c r="AO473" s="2" t="s">
        <v>80</v>
      </c>
      <c r="AP473" s="2" t="s">
        <v>80</v>
      </c>
      <c r="AQ473" s="2" t="s">
        <v>80</v>
      </c>
      <c r="AR473" s="2" t="s">
        <v>80</v>
      </c>
      <c r="AS473" s="2" t="s">
        <v>80</v>
      </c>
      <c r="AT473" s="2" t="s">
        <v>80</v>
      </c>
      <c r="AU473" s="2" t="s">
        <v>80</v>
      </c>
      <c r="AV473" s="2" t="s">
        <v>80</v>
      </c>
      <c r="AW473" s="2" t="s">
        <v>80</v>
      </c>
      <c r="AX473" s="2" t="s">
        <v>80</v>
      </c>
      <c r="AY473" s="2" t="s">
        <v>80</v>
      </c>
      <c r="AZ473" s="2" t="s">
        <v>80</v>
      </c>
      <c r="BA473" s="2" t="s">
        <v>80</v>
      </c>
      <c r="BB473" s="2" t="s">
        <v>80</v>
      </c>
      <c r="BC473" s="2" t="s">
        <v>80</v>
      </c>
      <c r="BD473" s="2" t="s">
        <v>80</v>
      </c>
      <c r="BE473" s="2" t="s">
        <v>80</v>
      </c>
      <c r="BF473" s="2" t="s">
        <v>80</v>
      </c>
      <c r="BG473" s="2" t="s">
        <v>80</v>
      </c>
      <c r="BH473" s="2" t="s">
        <v>80</v>
      </c>
      <c r="BI473" s="2" t="s">
        <v>80</v>
      </c>
      <c r="BJ473" s="2" t="s">
        <v>80</v>
      </c>
      <c r="BK473" s="2" t="s">
        <v>80</v>
      </c>
      <c r="BL473" s="2" t="s">
        <v>80</v>
      </c>
      <c r="BM473" s="2" t="s">
        <v>80</v>
      </c>
      <c r="BN473" s="2" t="s">
        <v>80</v>
      </c>
      <c r="BO473" s="2" t="s">
        <v>80</v>
      </c>
      <c r="BP473" s="2" t="s">
        <v>80</v>
      </c>
    </row>
    <row r="474" spans="1:68" x14ac:dyDescent="0.25">
      <c r="A474">
        <v>473</v>
      </c>
      <c r="B474" s="1">
        <v>43193.494432870371</v>
      </c>
      <c r="C474" s="2" t="s">
        <v>1126</v>
      </c>
      <c r="D474" s="3">
        <v>0.61875000000000002</v>
      </c>
      <c r="E474" s="2" t="s">
        <v>1101</v>
      </c>
      <c r="F474">
        <v>2</v>
      </c>
      <c r="G474">
        <v>2018</v>
      </c>
      <c r="H474">
        <v>4</v>
      </c>
      <c r="I474">
        <v>3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 s="2" t="s">
        <v>1129</v>
      </c>
      <c r="T474" s="2" t="s">
        <v>83</v>
      </c>
      <c r="U474" s="2" t="s">
        <v>1039</v>
      </c>
      <c r="V474" s="2" t="s">
        <v>73</v>
      </c>
      <c r="W474">
        <v>1</v>
      </c>
      <c r="X474" s="2" t="s">
        <v>74</v>
      </c>
      <c r="Y474">
        <v>595</v>
      </c>
      <c r="Z474">
        <v>85</v>
      </c>
      <c r="AA474" s="2" t="s">
        <v>301</v>
      </c>
      <c r="AB474" s="2" t="s">
        <v>151</v>
      </c>
      <c r="AC474">
        <v>411057</v>
      </c>
      <c r="AD474" s="2" t="s">
        <v>77</v>
      </c>
      <c r="AE474">
        <v>680</v>
      </c>
      <c r="AF474" s="2" t="s">
        <v>1042</v>
      </c>
      <c r="AG474" s="2" t="s">
        <v>1043</v>
      </c>
      <c r="AH474">
        <v>13</v>
      </c>
      <c r="AI474">
        <v>7735</v>
      </c>
      <c r="AJ474">
        <v>51765</v>
      </c>
      <c r="AK474" s="2">
        <f>Kaggle_Books_Selling_Records[[#This Row],[Cost Price]]/100</f>
        <v>517.65</v>
      </c>
      <c r="AL474" s="2" t="s">
        <v>80</v>
      </c>
      <c r="AM474" s="2" t="s">
        <v>80</v>
      </c>
      <c r="AN474" s="2" t="s">
        <v>80</v>
      </c>
      <c r="AO474" s="2" t="s">
        <v>80</v>
      </c>
      <c r="AP474" s="2" t="s">
        <v>80</v>
      </c>
      <c r="AQ474" s="2" t="s">
        <v>80</v>
      </c>
      <c r="AR474" s="2" t="s">
        <v>80</v>
      </c>
      <c r="AS474" s="2" t="s">
        <v>80</v>
      </c>
      <c r="AT474" s="2" t="s">
        <v>80</v>
      </c>
      <c r="AU474" s="2" t="s">
        <v>80</v>
      </c>
      <c r="AV474" s="2" t="s">
        <v>80</v>
      </c>
      <c r="AW474" s="2" t="s">
        <v>80</v>
      </c>
      <c r="AX474" s="2" t="s">
        <v>80</v>
      </c>
      <c r="AY474" s="2" t="s">
        <v>80</v>
      </c>
      <c r="AZ474" s="2" t="s">
        <v>80</v>
      </c>
      <c r="BA474" s="2" t="s">
        <v>80</v>
      </c>
      <c r="BB474" s="2" t="s">
        <v>80</v>
      </c>
      <c r="BC474" s="2" t="s">
        <v>80</v>
      </c>
      <c r="BD474" s="2" t="s">
        <v>80</v>
      </c>
      <c r="BE474" s="2" t="s">
        <v>80</v>
      </c>
      <c r="BF474" s="2" t="s">
        <v>80</v>
      </c>
      <c r="BG474" s="2" t="s">
        <v>80</v>
      </c>
      <c r="BH474" s="2" t="s">
        <v>80</v>
      </c>
      <c r="BI474" s="2" t="s">
        <v>80</v>
      </c>
      <c r="BJ474" s="2" t="s">
        <v>80</v>
      </c>
      <c r="BK474" s="2" t="s">
        <v>80</v>
      </c>
      <c r="BL474" s="2" t="s">
        <v>80</v>
      </c>
      <c r="BM474" s="2" t="s">
        <v>80</v>
      </c>
      <c r="BN474" s="2" t="s">
        <v>80</v>
      </c>
      <c r="BO474" s="2" t="s">
        <v>80</v>
      </c>
      <c r="BP474" s="2" t="s">
        <v>80</v>
      </c>
    </row>
    <row r="475" spans="1:68" x14ac:dyDescent="0.25">
      <c r="A475">
        <v>474</v>
      </c>
      <c r="B475" s="1">
        <v>43193.554247685184</v>
      </c>
      <c r="C475" s="2" t="s">
        <v>1126</v>
      </c>
      <c r="D475" s="3">
        <v>0.6791666666666667</v>
      </c>
      <c r="E475" s="2" t="s">
        <v>1101</v>
      </c>
      <c r="F475">
        <v>2</v>
      </c>
      <c r="G475">
        <v>2018</v>
      </c>
      <c r="H475">
        <v>4</v>
      </c>
      <c r="I475">
        <v>3</v>
      </c>
      <c r="J475">
        <v>0</v>
      </c>
      <c r="K475">
        <v>0</v>
      </c>
      <c r="L475">
        <v>2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</v>
      </c>
      <c r="S475" s="2" t="s">
        <v>1130</v>
      </c>
      <c r="T475" s="2" t="s">
        <v>71</v>
      </c>
      <c r="U475" s="2" t="s">
        <v>1039</v>
      </c>
      <c r="V475" s="2" t="s">
        <v>73</v>
      </c>
      <c r="W475">
        <v>1</v>
      </c>
      <c r="X475" s="2" t="s">
        <v>74</v>
      </c>
      <c r="Y475">
        <v>595</v>
      </c>
      <c r="Z475">
        <v>85</v>
      </c>
      <c r="AA475" s="2" t="s">
        <v>1131</v>
      </c>
      <c r="AB475" s="2" t="s">
        <v>272</v>
      </c>
      <c r="AC475">
        <v>533125</v>
      </c>
      <c r="AD475" s="2" t="s">
        <v>77</v>
      </c>
      <c r="AE475">
        <v>680</v>
      </c>
      <c r="AF475" s="2" t="s">
        <v>1042</v>
      </c>
      <c r="AG475" s="2" t="s">
        <v>1043</v>
      </c>
      <c r="AH475">
        <v>13</v>
      </c>
      <c r="AI475">
        <v>7735</v>
      </c>
      <c r="AJ475">
        <v>51765</v>
      </c>
      <c r="AK475" s="2">
        <f>Kaggle_Books_Selling_Records[[#This Row],[Cost Price]]/100</f>
        <v>517.65</v>
      </c>
      <c r="AL475" s="2" t="s">
        <v>80</v>
      </c>
      <c r="AM475" s="2" t="s">
        <v>80</v>
      </c>
      <c r="AN475" s="2" t="s">
        <v>80</v>
      </c>
      <c r="AO475" s="2" t="s">
        <v>80</v>
      </c>
      <c r="AP475" s="2" t="s">
        <v>80</v>
      </c>
      <c r="AQ475" s="2" t="s">
        <v>80</v>
      </c>
      <c r="AR475" s="2" t="s">
        <v>80</v>
      </c>
      <c r="AS475" s="2" t="s">
        <v>80</v>
      </c>
      <c r="AT475" s="2" t="s">
        <v>80</v>
      </c>
      <c r="AU475" s="2" t="s">
        <v>80</v>
      </c>
      <c r="AV475" s="2" t="s">
        <v>80</v>
      </c>
      <c r="AW475" s="2" t="s">
        <v>80</v>
      </c>
      <c r="AX475" s="2" t="s">
        <v>80</v>
      </c>
      <c r="AY475" s="2" t="s">
        <v>80</v>
      </c>
      <c r="AZ475" s="2" t="s">
        <v>80</v>
      </c>
      <c r="BA475" s="2" t="s">
        <v>80</v>
      </c>
      <c r="BB475" s="2" t="s">
        <v>80</v>
      </c>
      <c r="BC475" s="2" t="s">
        <v>80</v>
      </c>
      <c r="BD475" s="2" t="s">
        <v>80</v>
      </c>
      <c r="BE475" s="2" t="s">
        <v>80</v>
      </c>
      <c r="BF475" s="2" t="s">
        <v>80</v>
      </c>
      <c r="BG475" s="2" t="s">
        <v>80</v>
      </c>
      <c r="BH475" s="2" t="s">
        <v>80</v>
      </c>
      <c r="BI475" s="2" t="s">
        <v>80</v>
      </c>
      <c r="BJ475" s="2" t="s">
        <v>80</v>
      </c>
      <c r="BK475" s="2" t="s">
        <v>80</v>
      </c>
      <c r="BL475" s="2" t="s">
        <v>80</v>
      </c>
      <c r="BM475" s="2" t="s">
        <v>80</v>
      </c>
      <c r="BN475" s="2" t="s">
        <v>80</v>
      </c>
      <c r="BO475" s="2" t="s">
        <v>80</v>
      </c>
      <c r="BP475" s="2" t="s">
        <v>80</v>
      </c>
    </row>
    <row r="476" spans="1:68" x14ac:dyDescent="0.25">
      <c r="A476">
        <v>475</v>
      </c>
      <c r="B476" s="1">
        <v>43194.036493055559</v>
      </c>
      <c r="C476" s="2" t="s">
        <v>1132</v>
      </c>
      <c r="D476" s="3">
        <v>0.16111111111111112</v>
      </c>
      <c r="E476" s="2" t="s">
        <v>1101</v>
      </c>
      <c r="F476">
        <v>2</v>
      </c>
      <c r="G476">
        <v>2018</v>
      </c>
      <c r="H476">
        <v>4</v>
      </c>
      <c r="I476">
        <v>4</v>
      </c>
      <c r="J476">
        <v>0</v>
      </c>
      <c r="K476">
        <v>0</v>
      </c>
      <c r="L476">
        <v>3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 s="2" t="s">
        <v>1133</v>
      </c>
      <c r="T476" s="2" t="s">
        <v>83</v>
      </c>
      <c r="U476" s="2" t="s">
        <v>1134</v>
      </c>
      <c r="V476" s="2" t="s">
        <v>73</v>
      </c>
      <c r="W476">
        <v>1</v>
      </c>
      <c r="X476" s="2" t="s">
        <v>74</v>
      </c>
      <c r="Y476">
        <v>320</v>
      </c>
      <c r="Z476">
        <v>85</v>
      </c>
      <c r="AA476" s="2" t="s">
        <v>1135</v>
      </c>
      <c r="AB476" s="2" t="s">
        <v>515</v>
      </c>
      <c r="AC476">
        <v>147001</v>
      </c>
      <c r="AD476" s="2" t="s">
        <v>87</v>
      </c>
      <c r="AE476">
        <v>405</v>
      </c>
      <c r="AF476" s="2" t="s">
        <v>1136</v>
      </c>
      <c r="AG476" s="2" t="s">
        <v>957</v>
      </c>
      <c r="AH476">
        <v>17</v>
      </c>
      <c r="AI476">
        <v>544</v>
      </c>
      <c r="AJ476">
        <v>2656</v>
      </c>
      <c r="AK476" s="2">
        <f>Kaggle_Books_Selling_Records[[#This Row],[Cost Price]]/100</f>
        <v>26.56</v>
      </c>
      <c r="AL476" s="2" t="s">
        <v>80</v>
      </c>
      <c r="AM476" s="2" t="s">
        <v>80</v>
      </c>
      <c r="AN476" s="2" t="s">
        <v>80</v>
      </c>
      <c r="AO476" s="2" t="s">
        <v>80</v>
      </c>
      <c r="AP476" s="2" t="s">
        <v>80</v>
      </c>
      <c r="AQ476" s="2" t="s">
        <v>80</v>
      </c>
      <c r="AR476" s="2" t="s">
        <v>80</v>
      </c>
      <c r="AS476" s="2" t="s">
        <v>80</v>
      </c>
      <c r="AT476" s="2" t="s">
        <v>80</v>
      </c>
      <c r="AU476" s="2" t="s">
        <v>80</v>
      </c>
      <c r="AV476" s="2" t="s">
        <v>80</v>
      </c>
      <c r="AW476" s="2" t="s">
        <v>80</v>
      </c>
      <c r="AX476" s="2" t="s">
        <v>80</v>
      </c>
      <c r="AY476" s="2" t="s">
        <v>80</v>
      </c>
      <c r="AZ476" s="2" t="s">
        <v>80</v>
      </c>
      <c r="BA476" s="2" t="s">
        <v>80</v>
      </c>
      <c r="BB476" s="2" t="s">
        <v>80</v>
      </c>
      <c r="BC476" s="2" t="s">
        <v>80</v>
      </c>
      <c r="BD476" s="2" t="s">
        <v>80</v>
      </c>
      <c r="BE476" s="2" t="s">
        <v>80</v>
      </c>
      <c r="BF476" s="2" t="s">
        <v>80</v>
      </c>
      <c r="BG476" s="2" t="s">
        <v>80</v>
      </c>
      <c r="BH476" s="2" t="s">
        <v>80</v>
      </c>
      <c r="BI476" s="2" t="s">
        <v>80</v>
      </c>
      <c r="BJ476" s="2" t="s">
        <v>80</v>
      </c>
      <c r="BK476" s="2" t="s">
        <v>80</v>
      </c>
      <c r="BL476" s="2" t="s">
        <v>80</v>
      </c>
      <c r="BM476" s="2" t="s">
        <v>80</v>
      </c>
      <c r="BN476" s="2" t="s">
        <v>80</v>
      </c>
      <c r="BO476" s="2" t="s">
        <v>80</v>
      </c>
      <c r="BP476" s="2" t="s">
        <v>80</v>
      </c>
    </row>
    <row r="477" spans="1:68" x14ac:dyDescent="0.25">
      <c r="A477">
        <v>476</v>
      </c>
      <c r="B477" s="1">
        <v>43194.432013888887</v>
      </c>
      <c r="C477" s="2" t="s">
        <v>1132</v>
      </c>
      <c r="D477" s="3">
        <v>0.55694444444444446</v>
      </c>
      <c r="E477" s="2" t="s">
        <v>1101</v>
      </c>
      <c r="F477">
        <v>2</v>
      </c>
      <c r="G477">
        <v>2018</v>
      </c>
      <c r="H477">
        <v>4</v>
      </c>
      <c r="I477">
        <v>4</v>
      </c>
      <c r="J477">
        <v>0</v>
      </c>
      <c r="K477">
        <v>0</v>
      </c>
      <c r="L477">
        <v>3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 s="2" t="s">
        <v>1137</v>
      </c>
      <c r="T477" s="2" t="s">
        <v>71</v>
      </c>
      <c r="U477" s="2" t="s">
        <v>492</v>
      </c>
      <c r="V477" s="2" t="s">
        <v>73</v>
      </c>
      <c r="W477">
        <v>1</v>
      </c>
      <c r="X477" s="2" t="s">
        <v>74</v>
      </c>
      <c r="Y477">
        <v>430</v>
      </c>
      <c r="Z477">
        <v>85</v>
      </c>
      <c r="AA477" s="2" t="s">
        <v>241</v>
      </c>
      <c r="AB477" s="2" t="s">
        <v>233</v>
      </c>
      <c r="AC477">
        <v>500078</v>
      </c>
      <c r="AD477" s="2" t="s">
        <v>87</v>
      </c>
      <c r="AE477">
        <v>515</v>
      </c>
      <c r="AF477" s="2" t="s">
        <v>494</v>
      </c>
      <c r="AG477" s="2" t="s">
        <v>495</v>
      </c>
      <c r="AH477">
        <v>17</v>
      </c>
      <c r="AI477">
        <v>731</v>
      </c>
      <c r="AJ477">
        <v>3569</v>
      </c>
      <c r="AK477" s="2">
        <f>Kaggle_Books_Selling_Records[[#This Row],[Cost Price]]/100</f>
        <v>35.69</v>
      </c>
      <c r="AL477" s="2" t="s">
        <v>80</v>
      </c>
      <c r="AM477" s="2" t="s">
        <v>80</v>
      </c>
      <c r="AN477" s="2" t="s">
        <v>80</v>
      </c>
      <c r="AO477" s="2" t="s">
        <v>80</v>
      </c>
      <c r="AP477" s="2" t="s">
        <v>80</v>
      </c>
      <c r="AQ477" s="2" t="s">
        <v>80</v>
      </c>
      <c r="AR477" s="2" t="s">
        <v>80</v>
      </c>
      <c r="AS477" s="2" t="s">
        <v>80</v>
      </c>
      <c r="AT477" s="2" t="s">
        <v>80</v>
      </c>
      <c r="AU477" s="2" t="s">
        <v>80</v>
      </c>
      <c r="AV477" s="2" t="s">
        <v>80</v>
      </c>
      <c r="AW477" s="2" t="s">
        <v>80</v>
      </c>
      <c r="AX477" s="2" t="s">
        <v>80</v>
      </c>
      <c r="AY477" s="2" t="s">
        <v>80</v>
      </c>
      <c r="AZ477" s="2" t="s">
        <v>80</v>
      </c>
      <c r="BA477" s="2" t="s">
        <v>80</v>
      </c>
      <c r="BB477" s="2" t="s">
        <v>80</v>
      </c>
      <c r="BC477" s="2" t="s">
        <v>80</v>
      </c>
      <c r="BD477" s="2" t="s">
        <v>80</v>
      </c>
      <c r="BE477" s="2" t="s">
        <v>80</v>
      </c>
      <c r="BF477" s="2" t="s">
        <v>80</v>
      </c>
      <c r="BG477" s="2" t="s">
        <v>80</v>
      </c>
      <c r="BH477" s="2" t="s">
        <v>80</v>
      </c>
      <c r="BI477" s="2" t="s">
        <v>80</v>
      </c>
      <c r="BJ477" s="2" t="s">
        <v>80</v>
      </c>
      <c r="BK477" s="2" t="s">
        <v>80</v>
      </c>
      <c r="BL477" s="2" t="s">
        <v>80</v>
      </c>
      <c r="BM477" s="2" t="s">
        <v>80</v>
      </c>
      <c r="BN477" s="2" t="s">
        <v>80</v>
      </c>
      <c r="BO477" s="2" t="s">
        <v>80</v>
      </c>
      <c r="BP477" s="2" t="s">
        <v>80</v>
      </c>
    </row>
    <row r="478" spans="1:68" x14ac:dyDescent="0.25">
      <c r="A478">
        <v>477</v>
      </c>
      <c r="B478" s="1">
        <v>43195.106319444443</v>
      </c>
      <c r="C478" s="2" t="s">
        <v>1138</v>
      </c>
      <c r="D478" s="3">
        <v>0.23125000000000001</v>
      </c>
      <c r="E478" s="2" t="s">
        <v>1101</v>
      </c>
      <c r="F478">
        <v>2</v>
      </c>
      <c r="G478">
        <v>2018</v>
      </c>
      <c r="H478">
        <v>4</v>
      </c>
      <c r="I478">
        <v>5</v>
      </c>
      <c r="J478">
        <v>0</v>
      </c>
      <c r="K478">
        <v>0</v>
      </c>
      <c r="L478">
        <v>4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 s="2" t="s">
        <v>1139</v>
      </c>
      <c r="T478" s="2" t="s">
        <v>83</v>
      </c>
      <c r="U478" s="2" t="s">
        <v>1140</v>
      </c>
      <c r="V478" s="2" t="s">
        <v>73</v>
      </c>
      <c r="W478">
        <v>1</v>
      </c>
      <c r="X478" s="2" t="s">
        <v>74</v>
      </c>
      <c r="Y478">
        <v>535</v>
      </c>
      <c r="Z478">
        <v>85</v>
      </c>
      <c r="AA478" s="2" t="s">
        <v>1141</v>
      </c>
      <c r="AB478" s="2" t="s">
        <v>151</v>
      </c>
      <c r="AC478">
        <v>415612</v>
      </c>
      <c r="AD478" s="2" t="s">
        <v>77</v>
      </c>
      <c r="AE478">
        <v>620</v>
      </c>
      <c r="AF478" s="2" t="s">
        <v>1142</v>
      </c>
      <c r="AG478" s="2" t="s">
        <v>1143</v>
      </c>
      <c r="AH478">
        <v>13</v>
      </c>
      <c r="AI478">
        <v>6955</v>
      </c>
      <c r="AJ478">
        <v>46545</v>
      </c>
      <c r="AK478" s="2">
        <f>Kaggle_Books_Selling_Records[[#This Row],[Cost Price]]/100</f>
        <v>465.45</v>
      </c>
      <c r="AL478" s="2" t="s">
        <v>80</v>
      </c>
      <c r="AM478" s="2" t="s">
        <v>80</v>
      </c>
      <c r="AN478" s="2" t="s">
        <v>80</v>
      </c>
      <c r="AO478" s="2" t="s">
        <v>80</v>
      </c>
      <c r="AP478" s="2" t="s">
        <v>80</v>
      </c>
      <c r="AQ478" s="2" t="s">
        <v>80</v>
      </c>
      <c r="AR478" s="2" t="s">
        <v>80</v>
      </c>
      <c r="AS478" s="2" t="s">
        <v>80</v>
      </c>
      <c r="AT478" s="2" t="s">
        <v>80</v>
      </c>
      <c r="AU478" s="2" t="s">
        <v>80</v>
      </c>
      <c r="AV478" s="2" t="s">
        <v>80</v>
      </c>
      <c r="AW478" s="2" t="s">
        <v>80</v>
      </c>
      <c r="AX478" s="2" t="s">
        <v>80</v>
      </c>
      <c r="AY478" s="2" t="s">
        <v>80</v>
      </c>
      <c r="AZ478" s="2" t="s">
        <v>80</v>
      </c>
      <c r="BA478" s="2" t="s">
        <v>80</v>
      </c>
      <c r="BB478" s="2" t="s">
        <v>80</v>
      </c>
      <c r="BC478" s="2" t="s">
        <v>80</v>
      </c>
      <c r="BD478" s="2" t="s">
        <v>80</v>
      </c>
      <c r="BE478" s="2" t="s">
        <v>80</v>
      </c>
      <c r="BF478" s="2" t="s">
        <v>80</v>
      </c>
      <c r="BG478" s="2" t="s">
        <v>80</v>
      </c>
      <c r="BH478" s="2" t="s">
        <v>80</v>
      </c>
      <c r="BI478" s="2" t="s">
        <v>80</v>
      </c>
      <c r="BJ478" s="2" t="s">
        <v>80</v>
      </c>
      <c r="BK478" s="2" t="s">
        <v>80</v>
      </c>
      <c r="BL478" s="2" t="s">
        <v>80</v>
      </c>
      <c r="BM478" s="2" t="s">
        <v>80</v>
      </c>
      <c r="BN478" s="2" t="s">
        <v>80</v>
      </c>
      <c r="BO478" s="2" t="s">
        <v>80</v>
      </c>
      <c r="BP478" s="2" t="s">
        <v>80</v>
      </c>
    </row>
    <row r="479" spans="1:68" x14ac:dyDescent="0.25">
      <c r="A479">
        <v>478</v>
      </c>
      <c r="B479" s="1">
        <v>43195.32885416667</v>
      </c>
      <c r="C479" s="2" t="s">
        <v>1138</v>
      </c>
      <c r="D479" s="3">
        <v>0.45347222222222222</v>
      </c>
      <c r="E479" s="2" t="s">
        <v>1101</v>
      </c>
      <c r="F479">
        <v>2</v>
      </c>
      <c r="G479">
        <v>2018</v>
      </c>
      <c r="H479">
        <v>4</v>
      </c>
      <c r="I479">
        <v>5</v>
      </c>
      <c r="J479">
        <v>0</v>
      </c>
      <c r="K479">
        <v>0</v>
      </c>
      <c r="L479">
        <v>4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 s="2" t="s">
        <v>1144</v>
      </c>
      <c r="T479" s="2" t="s">
        <v>71</v>
      </c>
      <c r="U479" s="2" t="s">
        <v>1145</v>
      </c>
      <c r="V479" s="2" t="s">
        <v>73</v>
      </c>
      <c r="W479">
        <v>1</v>
      </c>
      <c r="X479" s="2" t="s">
        <v>74</v>
      </c>
      <c r="Y479">
        <v>310</v>
      </c>
      <c r="Z479">
        <v>85</v>
      </c>
      <c r="AA479" s="2" t="s">
        <v>166</v>
      </c>
      <c r="AB479" s="2" t="s">
        <v>167</v>
      </c>
      <c r="AC479">
        <v>560010</v>
      </c>
      <c r="AD479" s="2" t="s">
        <v>1002</v>
      </c>
      <c r="AE479">
        <v>395</v>
      </c>
      <c r="AF479" s="2" t="s">
        <v>1146</v>
      </c>
      <c r="AG479" s="2" t="s">
        <v>1147</v>
      </c>
      <c r="AH479">
        <v>18</v>
      </c>
      <c r="AI479">
        <v>558</v>
      </c>
      <c r="AJ479">
        <v>2542</v>
      </c>
      <c r="AK479" s="2">
        <f>Kaggle_Books_Selling_Records[[#This Row],[Cost Price]]/100</f>
        <v>25.42</v>
      </c>
      <c r="AL479" s="2" t="s">
        <v>80</v>
      </c>
      <c r="AM479" s="2" t="s">
        <v>80</v>
      </c>
      <c r="AN479" s="2" t="s">
        <v>80</v>
      </c>
      <c r="AO479" s="2" t="s">
        <v>80</v>
      </c>
      <c r="AP479" s="2" t="s">
        <v>80</v>
      </c>
      <c r="AQ479" s="2" t="s">
        <v>80</v>
      </c>
      <c r="AR479" s="2" t="s">
        <v>80</v>
      </c>
      <c r="AS479" s="2" t="s">
        <v>80</v>
      </c>
      <c r="AT479" s="2" t="s">
        <v>80</v>
      </c>
      <c r="AU479" s="2" t="s">
        <v>80</v>
      </c>
      <c r="AV479" s="2" t="s">
        <v>80</v>
      </c>
      <c r="AW479" s="2" t="s">
        <v>80</v>
      </c>
      <c r="AX479" s="2" t="s">
        <v>80</v>
      </c>
      <c r="AY479" s="2" t="s">
        <v>80</v>
      </c>
      <c r="AZ479" s="2" t="s">
        <v>80</v>
      </c>
      <c r="BA479" s="2" t="s">
        <v>80</v>
      </c>
      <c r="BB479" s="2" t="s">
        <v>80</v>
      </c>
      <c r="BC479" s="2" t="s">
        <v>80</v>
      </c>
      <c r="BD479" s="2" t="s">
        <v>80</v>
      </c>
      <c r="BE479" s="2" t="s">
        <v>80</v>
      </c>
      <c r="BF479" s="2" t="s">
        <v>80</v>
      </c>
      <c r="BG479" s="2" t="s">
        <v>80</v>
      </c>
      <c r="BH479" s="2" t="s">
        <v>80</v>
      </c>
      <c r="BI479" s="2" t="s">
        <v>80</v>
      </c>
      <c r="BJ479" s="2" t="s">
        <v>80</v>
      </c>
      <c r="BK479" s="2" t="s">
        <v>80</v>
      </c>
      <c r="BL479" s="2" t="s">
        <v>80</v>
      </c>
      <c r="BM479" s="2" t="s">
        <v>80</v>
      </c>
      <c r="BN479" s="2" t="s">
        <v>80</v>
      </c>
      <c r="BO479" s="2" t="s">
        <v>80</v>
      </c>
      <c r="BP479" s="2" t="s">
        <v>80</v>
      </c>
    </row>
    <row r="480" spans="1:68" x14ac:dyDescent="0.25">
      <c r="A480">
        <v>479</v>
      </c>
      <c r="B480" s="1">
        <v>43195.331585648149</v>
      </c>
      <c r="C480" s="2" t="s">
        <v>1138</v>
      </c>
      <c r="D480" s="3">
        <v>0.45624999999999999</v>
      </c>
      <c r="E480" s="2" t="s">
        <v>1101</v>
      </c>
      <c r="F480">
        <v>2</v>
      </c>
      <c r="G480">
        <v>2018</v>
      </c>
      <c r="H480">
        <v>4</v>
      </c>
      <c r="I480">
        <v>5</v>
      </c>
      <c r="J480">
        <v>0</v>
      </c>
      <c r="K480">
        <v>0</v>
      </c>
      <c r="L480">
        <v>4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 s="2" t="s">
        <v>1148</v>
      </c>
      <c r="T480" s="2" t="s">
        <v>83</v>
      </c>
      <c r="U480" s="2" t="s">
        <v>1145</v>
      </c>
      <c r="V480" s="2" t="s">
        <v>73</v>
      </c>
      <c r="W480">
        <v>1</v>
      </c>
      <c r="X480" s="2" t="s">
        <v>74</v>
      </c>
      <c r="Y480">
        <v>310</v>
      </c>
      <c r="Z480">
        <v>85</v>
      </c>
      <c r="AA480" s="2" t="s">
        <v>166</v>
      </c>
      <c r="AB480" s="2" t="s">
        <v>167</v>
      </c>
      <c r="AC480">
        <v>560010</v>
      </c>
      <c r="AD480" s="2" t="s">
        <v>1002</v>
      </c>
      <c r="AE480">
        <v>395</v>
      </c>
      <c r="AF480" s="2" t="s">
        <v>1146</v>
      </c>
      <c r="AG480" s="2" t="s">
        <v>1147</v>
      </c>
      <c r="AH480">
        <v>18</v>
      </c>
      <c r="AI480">
        <v>558</v>
      </c>
      <c r="AJ480">
        <v>2542</v>
      </c>
      <c r="AK480" s="2">
        <f>Kaggle_Books_Selling_Records[[#This Row],[Cost Price]]/100</f>
        <v>25.42</v>
      </c>
      <c r="AL480" s="2" t="s">
        <v>80</v>
      </c>
      <c r="AM480" s="2" t="s">
        <v>80</v>
      </c>
      <c r="AN480" s="2" t="s">
        <v>80</v>
      </c>
      <c r="AO480" s="2" t="s">
        <v>80</v>
      </c>
      <c r="AP480" s="2" t="s">
        <v>80</v>
      </c>
      <c r="AQ480" s="2" t="s">
        <v>80</v>
      </c>
      <c r="AR480" s="2" t="s">
        <v>80</v>
      </c>
      <c r="AS480" s="2" t="s">
        <v>80</v>
      </c>
      <c r="AT480" s="2" t="s">
        <v>80</v>
      </c>
      <c r="AU480" s="2" t="s">
        <v>80</v>
      </c>
      <c r="AV480" s="2" t="s">
        <v>80</v>
      </c>
      <c r="AW480" s="2" t="s">
        <v>80</v>
      </c>
      <c r="AX480" s="2" t="s">
        <v>80</v>
      </c>
      <c r="AY480" s="2" t="s">
        <v>80</v>
      </c>
      <c r="AZ480" s="2" t="s">
        <v>80</v>
      </c>
      <c r="BA480" s="2" t="s">
        <v>80</v>
      </c>
      <c r="BB480" s="2" t="s">
        <v>80</v>
      </c>
      <c r="BC480" s="2" t="s">
        <v>80</v>
      </c>
      <c r="BD480" s="2" t="s">
        <v>80</v>
      </c>
      <c r="BE480" s="2" t="s">
        <v>80</v>
      </c>
      <c r="BF480" s="2" t="s">
        <v>80</v>
      </c>
      <c r="BG480" s="2" t="s">
        <v>80</v>
      </c>
      <c r="BH480" s="2" t="s">
        <v>80</v>
      </c>
      <c r="BI480" s="2" t="s">
        <v>80</v>
      </c>
      <c r="BJ480" s="2" t="s">
        <v>80</v>
      </c>
      <c r="BK480" s="2" t="s">
        <v>80</v>
      </c>
      <c r="BL480" s="2" t="s">
        <v>80</v>
      </c>
      <c r="BM480" s="2" t="s">
        <v>80</v>
      </c>
      <c r="BN480" s="2" t="s">
        <v>80</v>
      </c>
      <c r="BO480" s="2" t="s">
        <v>80</v>
      </c>
      <c r="BP480" s="2" t="s">
        <v>80</v>
      </c>
    </row>
    <row r="481" spans="1:68" x14ac:dyDescent="0.25">
      <c r="A481">
        <v>480</v>
      </c>
      <c r="B481" s="1">
        <v>43195.343182870369</v>
      </c>
      <c r="C481" s="2" t="s">
        <v>1138</v>
      </c>
      <c r="D481" s="3">
        <v>0.46805555555555556</v>
      </c>
      <c r="E481" s="2" t="s">
        <v>1101</v>
      </c>
      <c r="F481">
        <v>2</v>
      </c>
      <c r="G481">
        <v>2018</v>
      </c>
      <c r="H481">
        <v>4</v>
      </c>
      <c r="I481">
        <v>5</v>
      </c>
      <c r="J481">
        <v>0</v>
      </c>
      <c r="K481">
        <v>0</v>
      </c>
      <c r="L481">
        <v>4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 s="2" t="s">
        <v>1149</v>
      </c>
      <c r="T481" s="2" t="s">
        <v>83</v>
      </c>
      <c r="U481" s="2" t="s">
        <v>1145</v>
      </c>
      <c r="V481" s="2" t="s">
        <v>73</v>
      </c>
      <c r="W481">
        <v>1</v>
      </c>
      <c r="X481" s="2" t="s">
        <v>74</v>
      </c>
      <c r="Y481">
        <v>310</v>
      </c>
      <c r="Z481">
        <v>85</v>
      </c>
      <c r="AA481" s="2" t="s">
        <v>166</v>
      </c>
      <c r="AB481" s="2" t="s">
        <v>167</v>
      </c>
      <c r="AC481">
        <v>560010</v>
      </c>
      <c r="AD481" s="2" t="s">
        <v>1002</v>
      </c>
      <c r="AE481">
        <v>395</v>
      </c>
      <c r="AF481" s="2" t="s">
        <v>1146</v>
      </c>
      <c r="AG481" s="2" t="s">
        <v>1147</v>
      </c>
      <c r="AH481">
        <v>18</v>
      </c>
      <c r="AI481">
        <v>558</v>
      </c>
      <c r="AJ481">
        <v>2542</v>
      </c>
      <c r="AK481" s="2">
        <f>Kaggle_Books_Selling_Records[[#This Row],[Cost Price]]/100</f>
        <v>25.42</v>
      </c>
      <c r="AL481" s="2" t="s">
        <v>80</v>
      </c>
      <c r="AM481" s="2" t="s">
        <v>80</v>
      </c>
      <c r="AN481" s="2" t="s">
        <v>80</v>
      </c>
      <c r="AO481" s="2" t="s">
        <v>80</v>
      </c>
      <c r="AP481" s="2" t="s">
        <v>80</v>
      </c>
      <c r="AQ481" s="2" t="s">
        <v>80</v>
      </c>
      <c r="AR481" s="2" t="s">
        <v>80</v>
      </c>
      <c r="AS481" s="2" t="s">
        <v>80</v>
      </c>
      <c r="AT481" s="2" t="s">
        <v>80</v>
      </c>
      <c r="AU481" s="2" t="s">
        <v>80</v>
      </c>
      <c r="AV481" s="2" t="s">
        <v>80</v>
      </c>
      <c r="AW481" s="2" t="s">
        <v>80</v>
      </c>
      <c r="AX481" s="2" t="s">
        <v>80</v>
      </c>
      <c r="AY481" s="2" t="s">
        <v>80</v>
      </c>
      <c r="AZ481" s="2" t="s">
        <v>80</v>
      </c>
      <c r="BA481" s="2" t="s">
        <v>80</v>
      </c>
      <c r="BB481" s="2" t="s">
        <v>80</v>
      </c>
      <c r="BC481" s="2" t="s">
        <v>80</v>
      </c>
      <c r="BD481" s="2" t="s">
        <v>80</v>
      </c>
      <c r="BE481" s="2" t="s">
        <v>80</v>
      </c>
      <c r="BF481" s="2" t="s">
        <v>80</v>
      </c>
      <c r="BG481" s="2" t="s">
        <v>80</v>
      </c>
      <c r="BH481" s="2" t="s">
        <v>80</v>
      </c>
      <c r="BI481" s="2" t="s">
        <v>80</v>
      </c>
      <c r="BJ481" s="2" t="s">
        <v>80</v>
      </c>
      <c r="BK481" s="2" t="s">
        <v>80</v>
      </c>
      <c r="BL481" s="2" t="s">
        <v>80</v>
      </c>
      <c r="BM481" s="2" t="s">
        <v>80</v>
      </c>
      <c r="BN481" s="2" t="s">
        <v>80</v>
      </c>
      <c r="BO481" s="2" t="s">
        <v>80</v>
      </c>
      <c r="BP481" s="2" t="s">
        <v>80</v>
      </c>
    </row>
    <row r="482" spans="1:68" x14ac:dyDescent="0.25">
      <c r="A482">
        <v>481</v>
      </c>
      <c r="B482" s="1">
        <v>43195.387673611112</v>
      </c>
      <c r="C482" s="2" t="s">
        <v>1138</v>
      </c>
      <c r="D482" s="3">
        <v>0.51249999999999996</v>
      </c>
      <c r="E482" s="2" t="s">
        <v>1101</v>
      </c>
      <c r="F482">
        <v>2</v>
      </c>
      <c r="G482">
        <v>2018</v>
      </c>
      <c r="H482">
        <v>4</v>
      </c>
      <c r="I482">
        <v>5</v>
      </c>
      <c r="J482">
        <v>0</v>
      </c>
      <c r="K482">
        <v>0</v>
      </c>
      <c r="L482">
        <v>4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 s="2" t="s">
        <v>1150</v>
      </c>
      <c r="T482" s="2" t="s">
        <v>71</v>
      </c>
      <c r="U482" s="2" t="s">
        <v>1145</v>
      </c>
      <c r="V482" s="2" t="s">
        <v>73</v>
      </c>
      <c r="W482">
        <v>2</v>
      </c>
      <c r="X482" s="2" t="s">
        <v>74</v>
      </c>
      <c r="Y482">
        <v>620</v>
      </c>
      <c r="Z482">
        <v>170</v>
      </c>
      <c r="AA482" s="2" t="s">
        <v>325</v>
      </c>
      <c r="AB482" s="2" t="s">
        <v>86</v>
      </c>
      <c r="AC482">
        <v>600017</v>
      </c>
      <c r="AD482" s="2" t="s">
        <v>1002</v>
      </c>
      <c r="AE482">
        <v>790</v>
      </c>
      <c r="AF482" s="2" t="s">
        <v>1146</v>
      </c>
      <c r="AG482" s="2" t="s">
        <v>1147</v>
      </c>
      <c r="AH482">
        <v>18</v>
      </c>
      <c r="AI482">
        <v>1116</v>
      </c>
      <c r="AJ482">
        <v>5084</v>
      </c>
      <c r="AK482" s="2">
        <f>Kaggle_Books_Selling_Records[[#This Row],[Cost Price]]/100</f>
        <v>50.84</v>
      </c>
      <c r="AL482" s="2" t="s">
        <v>80</v>
      </c>
      <c r="AM482" s="2" t="s">
        <v>80</v>
      </c>
      <c r="AN482" s="2" t="s">
        <v>80</v>
      </c>
      <c r="AO482" s="2" t="s">
        <v>80</v>
      </c>
      <c r="AP482" s="2" t="s">
        <v>80</v>
      </c>
      <c r="AQ482" s="2" t="s">
        <v>80</v>
      </c>
      <c r="AR482" s="2" t="s">
        <v>80</v>
      </c>
      <c r="AS482" s="2" t="s">
        <v>80</v>
      </c>
      <c r="AT482" s="2" t="s">
        <v>80</v>
      </c>
      <c r="AU482" s="2" t="s">
        <v>80</v>
      </c>
      <c r="AV482" s="2" t="s">
        <v>80</v>
      </c>
      <c r="AW482" s="2" t="s">
        <v>80</v>
      </c>
      <c r="AX482" s="2" t="s">
        <v>80</v>
      </c>
      <c r="AY482" s="2" t="s">
        <v>80</v>
      </c>
      <c r="AZ482" s="2" t="s">
        <v>80</v>
      </c>
      <c r="BA482" s="2" t="s">
        <v>80</v>
      </c>
      <c r="BB482" s="2" t="s">
        <v>80</v>
      </c>
      <c r="BC482" s="2" t="s">
        <v>80</v>
      </c>
      <c r="BD482" s="2" t="s">
        <v>80</v>
      </c>
      <c r="BE482" s="2" t="s">
        <v>80</v>
      </c>
      <c r="BF482" s="2" t="s">
        <v>80</v>
      </c>
      <c r="BG482" s="2" t="s">
        <v>80</v>
      </c>
      <c r="BH482" s="2" t="s">
        <v>80</v>
      </c>
      <c r="BI482" s="2" t="s">
        <v>80</v>
      </c>
      <c r="BJ482" s="2" t="s">
        <v>80</v>
      </c>
      <c r="BK482" s="2" t="s">
        <v>80</v>
      </c>
      <c r="BL482" s="2" t="s">
        <v>80</v>
      </c>
      <c r="BM482" s="2" t="s">
        <v>80</v>
      </c>
      <c r="BN482" s="2" t="s">
        <v>80</v>
      </c>
      <c r="BO482" s="2" t="s">
        <v>80</v>
      </c>
      <c r="BP482" s="2" t="s">
        <v>80</v>
      </c>
    </row>
    <row r="483" spans="1:68" x14ac:dyDescent="0.25">
      <c r="A483">
        <v>482</v>
      </c>
      <c r="B483" s="1">
        <v>43195.464583333334</v>
      </c>
      <c r="C483" s="2" t="s">
        <v>1138</v>
      </c>
      <c r="D483" s="3">
        <v>0.58958333333333335</v>
      </c>
      <c r="E483" s="2" t="s">
        <v>1101</v>
      </c>
      <c r="F483">
        <v>2</v>
      </c>
      <c r="G483">
        <v>2018</v>
      </c>
      <c r="H483">
        <v>4</v>
      </c>
      <c r="I483">
        <v>5</v>
      </c>
      <c r="J483">
        <v>0</v>
      </c>
      <c r="K483">
        <v>0</v>
      </c>
      <c r="L483">
        <v>4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1</v>
      </c>
      <c r="S483" s="2" t="s">
        <v>1151</v>
      </c>
      <c r="T483" s="2" t="s">
        <v>71</v>
      </c>
      <c r="U483" s="2" t="s">
        <v>1039</v>
      </c>
      <c r="V483" s="2" t="s">
        <v>73</v>
      </c>
      <c r="W483">
        <v>1</v>
      </c>
      <c r="X483" s="2" t="s">
        <v>74</v>
      </c>
      <c r="Y483">
        <v>595</v>
      </c>
      <c r="Z483">
        <v>85</v>
      </c>
      <c r="AA483" s="2" t="s">
        <v>610</v>
      </c>
      <c r="AB483" s="2" t="s">
        <v>137</v>
      </c>
      <c r="AC483">
        <v>201014</v>
      </c>
      <c r="AD483" s="2" t="s">
        <v>77</v>
      </c>
      <c r="AE483">
        <v>680</v>
      </c>
      <c r="AF483" s="2" t="s">
        <v>1042</v>
      </c>
      <c r="AG483" s="2" t="s">
        <v>1043</v>
      </c>
      <c r="AH483">
        <v>13</v>
      </c>
      <c r="AI483">
        <v>7735</v>
      </c>
      <c r="AJ483">
        <v>51765</v>
      </c>
      <c r="AK483" s="2">
        <f>Kaggle_Books_Selling_Records[[#This Row],[Cost Price]]/100</f>
        <v>517.65</v>
      </c>
      <c r="AL483" s="2" t="s">
        <v>80</v>
      </c>
      <c r="AM483" s="2" t="s">
        <v>80</v>
      </c>
      <c r="AN483" s="2" t="s">
        <v>80</v>
      </c>
      <c r="AO483" s="2" t="s">
        <v>80</v>
      </c>
      <c r="AP483" s="2" t="s">
        <v>80</v>
      </c>
      <c r="AQ483" s="2" t="s">
        <v>80</v>
      </c>
      <c r="AR483" s="2" t="s">
        <v>80</v>
      </c>
      <c r="AS483" s="2" t="s">
        <v>80</v>
      </c>
      <c r="AT483" s="2" t="s">
        <v>80</v>
      </c>
      <c r="AU483" s="2" t="s">
        <v>80</v>
      </c>
      <c r="AV483" s="2" t="s">
        <v>80</v>
      </c>
      <c r="AW483" s="2" t="s">
        <v>80</v>
      </c>
      <c r="AX483" s="2" t="s">
        <v>80</v>
      </c>
      <c r="AY483" s="2" t="s">
        <v>80</v>
      </c>
      <c r="AZ483" s="2" t="s">
        <v>80</v>
      </c>
      <c r="BA483" s="2" t="s">
        <v>80</v>
      </c>
      <c r="BB483" s="2" t="s">
        <v>80</v>
      </c>
      <c r="BC483" s="2" t="s">
        <v>80</v>
      </c>
      <c r="BD483" s="2" t="s">
        <v>80</v>
      </c>
      <c r="BE483" s="2" t="s">
        <v>80</v>
      </c>
      <c r="BF483" s="2" t="s">
        <v>80</v>
      </c>
      <c r="BG483" s="2" t="s">
        <v>80</v>
      </c>
      <c r="BH483" s="2" t="s">
        <v>80</v>
      </c>
      <c r="BI483" s="2" t="s">
        <v>80</v>
      </c>
      <c r="BJ483" s="2" t="s">
        <v>80</v>
      </c>
      <c r="BK483" s="2" t="s">
        <v>80</v>
      </c>
      <c r="BL483" s="2" t="s">
        <v>80</v>
      </c>
      <c r="BM483" s="2" t="s">
        <v>80</v>
      </c>
      <c r="BN483" s="2" t="s">
        <v>80</v>
      </c>
      <c r="BO483" s="2" t="s">
        <v>80</v>
      </c>
      <c r="BP483" s="2" t="s">
        <v>80</v>
      </c>
    </row>
    <row r="484" spans="1:68" x14ac:dyDescent="0.25">
      <c r="A484">
        <v>483</v>
      </c>
      <c r="B484" s="1">
        <v>43195.524675925924</v>
      </c>
      <c r="C484" s="2" t="s">
        <v>1138</v>
      </c>
      <c r="D484" s="3">
        <v>0.64930555555555558</v>
      </c>
      <c r="E484" s="2" t="s">
        <v>1101</v>
      </c>
      <c r="F484">
        <v>2</v>
      </c>
      <c r="G484">
        <v>2018</v>
      </c>
      <c r="H484">
        <v>4</v>
      </c>
      <c r="I484">
        <v>5</v>
      </c>
      <c r="J484">
        <v>0</v>
      </c>
      <c r="K484">
        <v>0</v>
      </c>
      <c r="L484">
        <v>4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 s="2" t="s">
        <v>1152</v>
      </c>
      <c r="T484" s="2" t="s">
        <v>71</v>
      </c>
      <c r="U484" s="2" t="s">
        <v>1039</v>
      </c>
      <c r="V484" s="2" t="s">
        <v>73</v>
      </c>
      <c r="W484">
        <v>1</v>
      </c>
      <c r="X484" s="2" t="s">
        <v>74</v>
      </c>
      <c r="Y484">
        <v>595</v>
      </c>
      <c r="Z484">
        <v>85</v>
      </c>
      <c r="AA484" s="2" t="s">
        <v>209</v>
      </c>
      <c r="AB484" s="2" t="s">
        <v>131</v>
      </c>
      <c r="AC484">
        <v>682004</v>
      </c>
      <c r="AD484" s="2" t="s">
        <v>77</v>
      </c>
      <c r="AE484">
        <v>680</v>
      </c>
      <c r="AF484" s="2" t="s">
        <v>1042</v>
      </c>
      <c r="AG484" s="2" t="s">
        <v>1043</v>
      </c>
      <c r="AH484">
        <v>13</v>
      </c>
      <c r="AI484">
        <v>7735</v>
      </c>
      <c r="AJ484">
        <v>51765</v>
      </c>
      <c r="AK484" s="2">
        <f>Kaggle_Books_Selling_Records[[#This Row],[Cost Price]]/100</f>
        <v>517.65</v>
      </c>
      <c r="AL484" s="2" t="s">
        <v>80</v>
      </c>
      <c r="AM484" s="2" t="s">
        <v>80</v>
      </c>
      <c r="AN484" s="2" t="s">
        <v>80</v>
      </c>
      <c r="AO484" s="2" t="s">
        <v>80</v>
      </c>
      <c r="AP484" s="2" t="s">
        <v>80</v>
      </c>
      <c r="AQ484" s="2" t="s">
        <v>80</v>
      </c>
      <c r="AR484" s="2" t="s">
        <v>80</v>
      </c>
      <c r="AS484" s="2" t="s">
        <v>80</v>
      </c>
      <c r="AT484" s="2" t="s">
        <v>80</v>
      </c>
      <c r="AU484" s="2" t="s">
        <v>80</v>
      </c>
      <c r="AV484" s="2" t="s">
        <v>80</v>
      </c>
      <c r="AW484" s="2" t="s">
        <v>80</v>
      </c>
      <c r="AX484" s="2" t="s">
        <v>80</v>
      </c>
      <c r="AY484" s="2" t="s">
        <v>80</v>
      </c>
      <c r="AZ484" s="2" t="s">
        <v>80</v>
      </c>
      <c r="BA484" s="2" t="s">
        <v>80</v>
      </c>
      <c r="BB484" s="2" t="s">
        <v>80</v>
      </c>
      <c r="BC484" s="2" t="s">
        <v>80</v>
      </c>
      <c r="BD484" s="2" t="s">
        <v>80</v>
      </c>
      <c r="BE484" s="2" t="s">
        <v>80</v>
      </c>
      <c r="BF484" s="2" t="s">
        <v>80</v>
      </c>
      <c r="BG484" s="2" t="s">
        <v>80</v>
      </c>
      <c r="BH484" s="2" t="s">
        <v>80</v>
      </c>
      <c r="BI484" s="2" t="s">
        <v>80</v>
      </c>
      <c r="BJ484" s="2" t="s">
        <v>80</v>
      </c>
      <c r="BK484" s="2" t="s">
        <v>80</v>
      </c>
      <c r="BL484" s="2" t="s">
        <v>80</v>
      </c>
      <c r="BM484" s="2" t="s">
        <v>80</v>
      </c>
      <c r="BN484" s="2" t="s">
        <v>80</v>
      </c>
      <c r="BO484" s="2" t="s">
        <v>80</v>
      </c>
      <c r="BP484" s="2" t="s">
        <v>80</v>
      </c>
    </row>
    <row r="485" spans="1:68" x14ac:dyDescent="0.25">
      <c r="A485">
        <v>484</v>
      </c>
      <c r="B485" s="1">
        <v>43196.388888888891</v>
      </c>
      <c r="C485" s="2" t="s">
        <v>1153</v>
      </c>
      <c r="D485" s="3">
        <v>0.51388888888888884</v>
      </c>
      <c r="E485" s="2" t="s">
        <v>1101</v>
      </c>
      <c r="F485">
        <v>2</v>
      </c>
      <c r="G485">
        <v>2018</v>
      </c>
      <c r="H485">
        <v>4</v>
      </c>
      <c r="I485">
        <v>6</v>
      </c>
      <c r="J485">
        <v>0</v>
      </c>
      <c r="K485">
        <v>0</v>
      </c>
      <c r="L485">
        <v>5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 s="2" t="s">
        <v>1154</v>
      </c>
      <c r="T485" s="2" t="s">
        <v>83</v>
      </c>
      <c r="U485" s="2" t="s">
        <v>955</v>
      </c>
      <c r="V485" s="2" t="s">
        <v>73</v>
      </c>
      <c r="W485">
        <v>1</v>
      </c>
      <c r="X485" s="2" t="s">
        <v>74</v>
      </c>
      <c r="Y485">
        <v>555</v>
      </c>
      <c r="Z485">
        <v>85</v>
      </c>
      <c r="AA485" s="2" t="s">
        <v>1155</v>
      </c>
      <c r="AB485" s="2" t="s">
        <v>390</v>
      </c>
      <c r="AC485">
        <v>826005</v>
      </c>
      <c r="AD485" s="2" t="s">
        <v>77</v>
      </c>
      <c r="AE485">
        <v>640</v>
      </c>
      <c r="AF485" s="2" t="s">
        <v>956</v>
      </c>
      <c r="AG485" s="2" t="s">
        <v>957</v>
      </c>
      <c r="AH485">
        <v>13</v>
      </c>
      <c r="AI485">
        <v>7215</v>
      </c>
      <c r="AJ485">
        <v>48285</v>
      </c>
      <c r="AK485" s="2">
        <f>Kaggle_Books_Selling_Records[[#This Row],[Cost Price]]/100</f>
        <v>482.85</v>
      </c>
      <c r="AL485" s="2" t="s">
        <v>80</v>
      </c>
      <c r="AM485" s="2" t="s">
        <v>80</v>
      </c>
      <c r="AN485" s="2" t="s">
        <v>80</v>
      </c>
      <c r="AO485" s="2" t="s">
        <v>80</v>
      </c>
      <c r="AP485" s="2" t="s">
        <v>80</v>
      </c>
      <c r="AQ485" s="2" t="s">
        <v>80</v>
      </c>
      <c r="AR485" s="2" t="s">
        <v>80</v>
      </c>
      <c r="AS485" s="2" t="s">
        <v>80</v>
      </c>
      <c r="AT485" s="2" t="s">
        <v>80</v>
      </c>
      <c r="AU485" s="2" t="s">
        <v>80</v>
      </c>
      <c r="AV485" s="2" t="s">
        <v>80</v>
      </c>
      <c r="AW485" s="2" t="s">
        <v>80</v>
      </c>
      <c r="AX485" s="2" t="s">
        <v>80</v>
      </c>
      <c r="AY485" s="2" t="s">
        <v>80</v>
      </c>
      <c r="AZ485" s="2" t="s">
        <v>80</v>
      </c>
      <c r="BA485" s="2" t="s">
        <v>80</v>
      </c>
      <c r="BB485" s="2" t="s">
        <v>80</v>
      </c>
      <c r="BC485" s="2" t="s">
        <v>80</v>
      </c>
      <c r="BD485" s="2" t="s">
        <v>80</v>
      </c>
      <c r="BE485" s="2" t="s">
        <v>80</v>
      </c>
      <c r="BF485" s="2" t="s">
        <v>80</v>
      </c>
      <c r="BG485" s="2" t="s">
        <v>80</v>
      </c>
      <c r="BH485" s="2" t="s">
        <v>80</v>
      </c>
      <c r="BI485" s="2" t="s">
        <v>80</v>
      </c>
      <c r="BJ485" s="2" t="s">
        <v>80</v>
      </c>
      <c r="BK485" s="2" t="s">
        <v>80</v>
      </c>
      <c r="BL485" s="2" t="s">
        <v>80</v>
      </c>
      <c r="BM485" s="2" t="s">
        <v>80</v>
      </c>
      <c r="BN485" s="2" t="s">
        <v>80</v>
      </c>
      <c r="BO485" s="2" t="s">
        <v>80</v>
      </c>
      <c r="BP485" s="2" t="s">
        <v>80</v>
      </c>
    </row>
    <row r="486" spans="1:68" x14ac:dyDescent="0.25">
      <c r="A486">
        <v>485</v>
      </c>
      <c r="B486" s="1">
        <v>43196.396828703706</v>
      </c>
      <c r="C486" s="2" t="s">
        <v>1153</v>
      </c>
      <c r="D486" s="3">
        <v>0.52152777777777781</v>
      </c>
      <c r="E486" s="2" t="s">
        <v>1101</v>
      </c>
      <c r="F486">
        <v>2</v>
      </c>
      <c r="G486">
        <v>2018</v>
      </c>
      <c r="H486">
        <v>4</v>
      </c>
      <c r="I486">
        <v>6</v>
      </c>
      <c r="J486">
        <v>0</v>
      </c>
      <c r="K486">
        <v>0</v>
      </c>
      <c r="L486">
        <v>5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 s="2" t="s">
        <v>1156</v>
      </c>
      <c r="T486" s="2" t="s">
        <v>83</v>
      </c>
      <c r="U486" s="2" t="s">
        <v>72</v>
      </c>
      <c r="V486" s="2" t="s">
        <v>73</v>
      </c>
      <c r="W486">
        <v>1</v>
      </c>
      <c r="X486" s="2" t="s">
        <v>74</v>
      </c>
      <c r="Y486">
        <v>999</v>
      </c>
      <c r="Z486">
        <v>85</v>
      </c>
      <c r="AA486" s="2" t="s">
        <v>770</v>
      </c>
      <c r="AB486" s="2" t="s">
        <v>137</v>
      </c>
      <c r="AC486">
        <v>221002</v>
      </c>
      <c r="AD486" s="2" t="s">
        <v>77</v>
      </c>
      <c r="AE486">
        <v>1084</v>
      </c>
      <c r="AF486" s="2" t="s">
        <v>78</v>
      </c>
      <c r="AG486" s="2" t="s">
        <v>79</v>
      </c>
      <c r="AH486">
        <v>13</v>
      </c>
      <c r="AI486">
        <v>12987</v>
      </c>
      <c r="AJ486">
        <v>86913</v>
      </c>
      <c r="AK486" s="2">
        <f>Kaggle_Books_Selling_Records[[#This Row],[Cost Price]]/100</f>
        <v>869.13</v>
      </c>
      <c r="AL486" s="2" t="s">
        <v>80</v>
      </c>
      <c r="AM486" s="2" t="s">
        <v>80</v>
      </c>
      <c r="AN486" s="2" t="s">
        <v>80</v>
      </c>
      <c r="AO486" s="2" t="s">
        <v>80</v>
      </c>
      <c r="AP486" s="2" t="s">
        <v>80</v>
      </c>
      <c r="AQ486" s="2" t="s">
        <v>80</v>
      </c>
      <c r="AR486" s="2" t="s">
        <v>80</v>
      </c>
      <c r="AS486" s="2" t="s">
        <v>80</v>
      </c>
      <c r="AT486" s="2" t="s">
        <v>80</v>
      </c>
      <c r="AU486" s="2" t="s">
        <v>80</v>
      </c>
      <c r="AV486" s="2" t="s">
        <v>80</v>
      </c>
      <c r="AW486" s="2" t="s">
        <v>80</v>
      </c>
      <c r="AX486" s="2" t="s">
        <v>80</v>
      </c>
      <c r="AY486" s="2" t="s">
        <v>80</v>
      </c>
      <c r="AZ486" s="2" t="s">
        <v>80</v>
      </c>
      <c r="BA486" s="2" t="s">
        <v>80</v>
      </c>
      <c r="BB486" s="2" t="s">
        <v>80</v>
      </c>
      <c r="BC486" s="2" t="s">
        <v>80</v>
      </c>
      <c r="BD486" s="2" t="s">
        <v>80</v>
      </c>
      <c r="BE486" s="2" t="s">
        <v>80</v>
      </c>
      <c r="BF486" s="2" t="s">
        <v>80</v>
      </c>
      <c r="BG486" s="2" t="s">
        <v>80</v>
      </c>
      <c r="BH486" s="2" t="s">
        <v>80</v>
      </c>
      <c r="BI486" s="2" t="s">
        <v>80</v>
      </c>
      <c r="BJ486" s="2" t="s">
        <v>80</v>
      </c>
      <c r="BK486" s="2" t="s">
        <v>80</v>
      </c>
      <c r="BL486" s="2" t="s">
        <v>80</v>
      </c>
      <c r="BM486" s="2" t="s">
        <v>80</v>
      </c>
      <c r="BN486" s="2" t="s">
        <v>80</v>
      </c>
      <c r="BO486" s="2" t="s">
        <v>80</v>
      </c>
      <c r="BP486" s="2" t="s">
        <v>80</v>
      </c>
    </row>
    <row r="487" spans="1:68" x14ac:dyDescent="0.25">
      <c r="A487">
        <v>486</v>
      </c>
      <c r="B487" s="1">
        <v>43196.455023148148</v>
      </c>
      <c r="C487" s="2" t="s">
        <v>1153</v>
      </c>
      <c r="D487" s="3">
        <v>0.57986111111111116</v>
      </c>
      <c r="E487" s="2" t="s">
        <v>1101</v>
      </c>
      <c r="F487">
        <v>2</v>
      </c>
      <c r="G487">
        <v>2018</v>
      </c>
      <c r="H487">
        <v>4</v>
      </c>
      <c r="I487">
        <v>6</v>
      </c>
      <c r="J487">
        <v>0</v>
      </c>
      <c r="K487">
        <v>0</v>
      </c>
      <c r="L487">
        <v>5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 s="2" t="s">
        <v>1157</v>
      </c>
      <c r="T487" s="2" t="s">
        <v>83</v>
      </c>
      <c r="U487" s="2" t="s">
        <v>1158</v>
      </c>
      <c r="V487" s="2" t="s">
        <v>73</v>
      </c>
      <c r="W487">
        <v>1</v>
      </c>
      <c r="X487" s="2" t="s">
        <v>74</v>
      </c>
      <c r="Y487">
        <v>485</v>
      </c>
      <c r="Z487">
        <v>85</v>
      </c>
      <c r="AA487" s="2" t="s">
        <v>1159</v>
      </c>
      <c r="AB487" s="2" t="s">
        <v>131</v>
      </c>
      <c r="AC487">
        <v>695311</v>
      </c>
      <c r="AD487" s="2" t="s">
        <v>87</v>
      </c>
      <c r="AE487">
        <v>570</v>
      </c>
      <c r="AF487" s="2" t="s">
        <v>1160</v>
      </c>
      <c r="AG487" s="2" t="s">
        <v>752</v>
      </c>
      <c r="AH487">
        <v>17</v>
      </c>
      <c r="AI487">
        <v>8245</v>
      </c>
      <c r="AJ487">
        <v>40255</v>
      </c>
      <c r="AK487" s="2">
        <f>Kaggle_Books_Selling_Records[[#This Row],[Cost Price]]/100</f>
        <v>402.55</v>
      </c>
      <c r="AL487" s="2" t="s">
        <v>80</v>
      </c>
      <c r="AM487" s="2" t="s">
        <v>80</v>
      </c>
      <c r="AN487" s="2" t="s">
        <v>80</v>
      </c>
      <c r="AO487" s="2" t="s">
        <v>80</v>
      </c>
      <c r="AP487" s="2" t="s">
        <v>80</v>
      </c>
      <c r="AQ487" s="2" t="s">
        <v>80</v>
      </c>
      <c r="AR487" s="2" t="s">
        <v>80</v>
      </c>
      <c r="AS487" s="2" t="s">
        <v>80</v>
      </c>
      <c r="AT487" s="2" t="s">
        <v>80</v>
      </c>
      <c r="AU487" s="2" t="s">
        <v>80</v>
      </c>
      <c r="AV487" s="2" t="s">
        <v>80</v>
      </c>
      <c r="AW487" s="2" t="s">
        <v>80</v>
      </c>
      <c r="AX487" s="2" t="s">
        <v>80</v>
      </c>
      <c r="AY487" s="2" t="s">
        <v>80</v>
      </c>
      <c r="AZ487" s="2" t="s">
        <v>80</v>
      </c>
      <c r="BA487" s="2" t="s">
        <v>80</v>
      </c>
      <c r="BB487" s="2" t="s">
        <v>80</v>
      </c>
      <c r="BC487" s="2" t="s">
        <v>80</v>
      </c>
      <c r="BD487" s="2" t="s">
        <v>80</v>
      </c>
      <c r="BE487" s="2" t="s">
        <v>80</v>
      </c>
      <c r="BF487" s="2" t="s">
        <v>80</v>
      </c>
      <c r="BG487" s="2" t="s">
        <v>80</v>
      </c>
      <c r="BH487" s="2" t="s">
        <v>80</v>
      </c>
      <c r="BI487" s="2" t="s">
        <v>80</v>
      </c>
      <c r="BJ487" s="2" t="s">
        <v>80</v>
      </c>
      <c r="BK487" s="2" t="s">
        <v>80</v>
      </c>
      <c r="BL487" s="2" t="s">
        <v>80</v>
      </c>
      <c r="BM487" s="2" t="s">
        <v>80</v>
      </c>
      <c r="BN487" s="2" t="s">
        <v>80</v>
      </c>
      <c r="BO487" s="2" t="s">
        <v>80</v>
      </c>
      <c r="BP487" s="2" t="s">
        <v>80</v>
      </c>
    </row>
    <row r="488" spans="1:68" x14ac:dyDescent="0.25">
      <c r="A488">
        <v>487</v>
      </c>
      <c r="B488" s="1">
        <v>43196.603356481479</v>
      </c>
      <c r="C488" s="2" t="s">
        <v>1153</v>
      </c>
      <c r="D488" s="3">
        <v>0.72777777777777775</v>
      </c>
      <c r="E488" s="2" t="s">
        <v>1101</v>
      </c>
      <c r="F488">
        <v>2</v>
      </c>
      <c r="G488">
        <v>2018</v>
      </c>
      <c r="H488">
        <v>4</v>
      </c>
      <c r="I488">
        <v>6</v>
      </c>
      <c r="J488">
        <v>0</v>
      </c>
      <c r="K488">
        <v>0</v>
      </c>
      <c r="L488">
        <v>5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 s="2" t="s">
        <v>1161</v>
      </c>
      <c r="T488" s="2" t="s">
        <v>71</v>
      </c>
      <c r="U488" s="2" t="s">
        <v>955</v>
      </c>
      <c r="V488" s="2" t="s">
        <v>73</v>
      </c>
      <c r="W488">
        <v>1</v>
      </c>
      <c r="X488" s="2" t="s">
        <v>74</v>
      </c>
      <c r="Y488">
        <v>555</v>
      </c>
      <c r="Z488">
        <v>85</v>
      </c>
      <c r="AA488" s="2" t="s">
        <v>770</v>
      </c>
      <c r="AB488" s="2" t="s">
        <v>137</v>
      </c>
      <c r="AC488">
        <v>221005</v>
      </c>
      <c r="AD488" s="2" t="s">
        <v>77</v>
      </c>
      <c r="AE488">
        <v>640</v>
      </c>
      <c r="AF488" s="2" t="s">
        <v>956</v>
      </c>
      <c r="AG488" s="2" t="s">
        <v>957</v>
      </c>
      <c r="AH488">
        <v>13</v>
      </c>
      <c r="AI488">
        <v>7215</v>
      </c>
      <c r="AJ488">
        <v>48285</v>
      </c>
      <c r="AK488" s="2">
        <f>Kaggle_Books_Selling_Records[[#This Row],[Cost Price]]/100</f>
        <v>482.85</v>
      </c>
      <c r="AL488" s="2" t="s">
        <v>80</v>
      </c>
      <c r="AM488" s="2" t="s">
        <v>80</v>
      </c>
      <c r="AN488" s="2" t="s">
        <v>80</v>
      </c>
      <c r="AO488" s="2" t="s">
        <v>80</v>
      </c>
      <c r="AP488" s="2" t="s">
        <v>80</v>
      </c>
      <c r="AQ488" s="2" t="s">
        <v>80</v>
      </c>
      <c r="AR488" s="2" t="s">
        <v>80</v>
      </c>
      <c r="AS488" s="2" t="s">
        <v>80</v>
      </c>
      <c r="AT488" s="2" t="s">
        <v>80</v>
      </c>
      <c r="AU488" s="2" t="s">
        <v>80</v>
      </c>
      <c r="AV488" s="2" t="s">
        <v>80</v>
      </c>
      <c r="AW488" s="2" t="s">
        <v>80</v>
      </c>
      <c r="AX488" s="2" t="s">
        <v>80</v>
      </c>
      <c r="AY488" s="2" t="s">
        <v>80</v>
      </c>
      <c r="AZ488" s="2" t="s">
        <v>80</v>
      </c>
      <c r="BA488" s="2" t="s">
        <v>80</v>
      </c>
      <c r="BB488" s="2" t="s">
        <v>80</v>
      </c>
      <c r="BC488" s="2" t="s">
        <v>80</v>
      </c>
      <c r="BD488" s="2" t="s">
        <v>80</v>
      </c>
      <c r="BE488" s="2" t="s">
        <v>80</v>
      </c>
      <c r="BF488" s="2" t="s">
        <v>80</v>
      </c>
      <c r="BG488" s="2" t="s">
        <v>80</v>
      </c>
      <c r="BH488" s="2" t="s">
        <v>80</v>
      </c>
      <c r="BI488" s="2" t="s">
        <v>80</v>
      </c>
      <c r="BJ488" s="2" t="s">
        <v>80</v>
      </c>
      <c r="BK488" s="2" t="s">
        <v>80</v>
      </c>
      <c r="BL488" s="2" t="s">
        <v>80</v>
      </c>
      <c r="BM488" s="2" t="s">
        <v>80</v>
      </c>
      <c r="BN488" s="2" t="s">
        <v>80</v>
      </c>
      <c r="BO488" s="2" t="s">
        <v>80</v>
      </c>
      <c r="BP488" s="2" t="s">
        <v>80</v>
      </c>
    </row>
    <row r="489" spans="1:68" x14ac:dyDescent="0.25">
      <c r="A489">
        <v>488</v>
      </c>
      <c r="B489" s="1">
        <v>43197.119432870371</v>
      </c>
      <c r="C489" s="2" t="s">
        <v>1162</v>
      </c>
      <c r="D489" s="3">
        <v>0.24374999999999999</v>
      </c>
      <c r="E489" s="2" t="s">
        <v>1101</v>
      </c>
      <c r="F489">
        <v>2</v>
      </c>
      <c r="G489">
        <v>2018</v>
      </c>
      <c r="H489">
        <v>4</v>
      </c>
      <c r="I489">
        <v>7</v>
      </c>
      <c r="J489">
        <v>0</v>
      </c>
      <c r="K489">
        <v>0</v>
      </c>
      <c r="L489">
        <v>6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1</v>
      </c>
      <c r="S489" s="2" t="s">
        <v>1163</v>
      </c>
      <c r="T489" s="2" t="s">
        <v>71</v>
      </c>
      <c r="U489" s="2" t="s">
        <v>1164</v>
      </c>
      <c r="V489" s="2" t="s">
        <v>73</v>
      </c>
      <c r="W489">
        <v>1</v>
      </c>
      <c r="X489" s="2" t="s">
        <v>74</v>
      </c>
      <c r="Y489">
        <v>1100</v>
      </c>
      <c r="Z489">
        <v>85</v>
      </c>
      <c r="AA489" s="2" t="s">
        <v>1165</v>
      </c>
      <c r="AB489" s="2" t="s">
        <v>151</v>
      </c>
      <c r="AC489">
        <v>415409</v>
      </c>
      <c r="AD489" s="2" t="s">
        <v>77</v>
      </c>
      <c r="AE489">
        <v>1185</v>
      </c>
      <c r="AF489" s="2" t="s">
        <v>1166</v>
      </c>
      <c r="AG489" s="2" t="s">
        <v>1167</v>
      </c>
      <c r="AH489">
        <v>13</v>
      </c>
      <c r="AI489">
        <v>143</v>
      </c>
      <c r="AJ489">
        <v>957</v>
      </c>
      <c r="AK489" s="2">
        <f>Kaggle_Books_Selling_Records[[#This Row],[Cost Price]]/100</f>
        <v>9.57</v>
      </c>
      <c r="AL489" s="2" t="s">
        <v>80</v>
      </c>
      <c r="AM489" s="2" t="s">
        <v>80</v>
      </c>
      <c r="AN489" s="2" t="s">
        <v>80</v>
      </c>
      <c r="AO489" s="2" t="s">
        <v>80</v>
      </c>
      <c r="AP489" s="2" t="s">
        <v>80</v>
      </c>
      <c r="AQ489" s="2" t="s">
        <v>80</v>
      </c>
      <c r="AR489" s="2" t="s">
        <v>80</v>
      </c>
      <c r="AS489" s="2" t="s">
        <v>80</v>
      </c>
      <c r="AT489" s="2" t="s">
        <v>80</v>
      </c>
      <c r="AU489" s="2" t="s">
        <v>80</v>
      </c>
      <c r="AV489" s="2" t="s">
        <v>80</v>
      </c>
      <c r="AW489" s="2" t="s">
        <v>80</v>
      </c>
      <c r="AX489" s="2" t="s">
        <v>80</v>
      </c>
      <c r="AY489" s="2" t="s">
        <v>80</v>
      </c>
      <c r="AZ489" s="2" t="s">
        <v>80</v>
      </c>
      <c r="BA489" s="2" t="s">
        <v>80</v>
      </c>
      <c r="BB489" s="2" t="s">
        <v>80</v>
      </c>
      <c r="BC489" s="2" t="s">
        <v>80</v>
      </c>
      <c r="BD489" s="2" t="s">
        <v>80</v>
      </c>
      <c r="BE489" s="2" t="s">
        <v>80</v>
      </c>
      <c r="BF489" s="2" t="s">
        <v>80</v>
      </c>
      <c r="BG489" s="2" t="s">
        <v>80</v>
      </c>
      <c r="BH489" s="2" t="s">
        <v>80</v>
      </c>
      <c r="BI489" s="2" t="s">
        <v>80</v>
      </c>
      <c r="BJ489" s="2" t="s">
        <v>80</v>
      </c>
      <c r="BK489" s="2" t="s">
        <v>80</v>
      </c>
      <c r="BL489" s="2" t="s">
        <v>80</v>
      </c>
      <c r="BM489" s="2" t="s">
        <v>80</v>
      </c>
      <c r="BN489" s="2" t="s">
        <v>80</v>
      </c>
      <c r="BO489" s="2" t="s">
        <v>80</v>
      </c>
      <c r="BP489" s="2" t="s">
        <v>80</v>
      </c>
    </row>
    <row r="490" spans="1:68" x14ac:dyDescent="0.25">
      <c r="A490">
        <v>489</v>
      </c>
      <c r="B490" s="1">
        <v>43197.221099537041</v>
      </c>
      <c r="C490" s="2" t="s">
        <v>1162</v>
      </c>
      <c r="D490" s="3">
        <v>0.34583333333333333</v>
      </c>
      <c r="E490" s="2" t="s">
        <v>1101</v>
      </c>
      <c r="F490">
        <v>2</v>
      </c>
      <c r="G490">
        <v>2018</v>
      </c>
      <c r="H490">
        <v>4</v>
      </c>
      <c r="I490">
        <v>7</v>
      </c>
      <c r="J490">
        <v>0</v>
      </c>
      <c r="K490">
        <v>0</v>
      </c>
      <c r="L490">
        <v>6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 s="2" t="s">
        <v>1168</v>
      </c>
      <c r="T490" s="2" t="s">
        <v>83</v>
      </c>
      <c r="U490" s="2" t="s">
        <v>955</v>
      </c>
      <c r="V490" s="2" t="s">
        <v>73</v>
      </c>
      <c r="W490">
        <v>1</v>
      </c>
      <c r="X490" s="2" t="s">
        <v>74</v>
      </c>
      <c r="Y490">
        <v>555</v>
      </c>
      <c r="Z490">
        <v>85</v>
      </c>
      <c r="AA490" s="2" t="s">
        <v>1169</v>
      </c>
      <c r="AB490" s="2" t="s">
        <v>154</v>
      </c>
      <c r="AC490">
        <v>334001</v>
      </c>
      <c r="AD490" s="2" t="s">
        <v>77</v>
      </c>
      <c r="AE490">
        <v>640</v>
      </c>
      <c r="AF490" s="2" t="s">
        <v>956</v>
      </c>
      <c r="AG490" s="2" t="s">
        <v>957</v>
      </c>
      <c r="AH490">
        <v>13</v>
      </c>
      <c r="AI490">
        <v>7215</v>
      </c>
      <c r="AJ490">
        <v>48285</v>
      </c>
      <c r="AK490" s="2">
        <f>Kaggle_Books_Selling_Records[[#This Row],[Cost Price]]/100</f>
        <v>482.85</v>
      </c>
      <c r="AL490" s="2" t="s">
        <v>80</v>
      </c>
      <c r="AM490" s="2" t="s">
        <v>80</v>
      </c>
      <c r="AN490" s="2" t="s">
        <v>80</v>
      </c>
      <c r="AO490" s="2" t="s">
        <v>80</v>
      </c>
      <c r="AP490" s="2" t="s">
        <v>80</v>
      </c>
      <c r="AQ490" s="2" t="s">
        <v>80</v>
      </c>
      <c r="AR490" s="2" t="s">
        <v>80</v>
      </c>
      <c r="AS490" s="2" t="s">
        <v>80</v>
      </c>
      <c r="AT490" s="2" t="s">
        <v>80</v>
      </c>
      <c r="AU490" s="2" t="s">
        <v>80</v>
      </c>
      <c r="AV490" s="2" t="s">
        <v>80</v>
      </c>
      <c r="AW490" s="2" t="s">
        <v>80</v>
      </c>
      <c r="AX490" s="2" t="s">
        <v>80</v>
      </c>
      <c r="AY490" s="2" t="s">
        <v>80</v>
      </c>
      <c r="AZ490" s="2" t="s">
        <v>80</v>
      </c>
      <c r="BA490" s="2" t="s">
        <v>80</v>
      </c>
      <c r="BB490" s="2" t="s">
        <v>80</v>
      </c>
      <c r="BC490" s="2" t="s">
        <v>80</v>
      </c>
      <c r="BD490" s="2" t="s">
        <v>80</v>
      </c>
      <c r="BE490" s="2" t="s">
        <v>80</v>
      </c>
      <c r="BF490" s="2" t="s">
        <v>80</v>
      </c>
      <c r="BG490" s="2" t="s">
        <v>80</v>
      </c>
      <c r="BH490" s="2" t="s">
        <v>80</v>
      </c>
      <c r="BI490" s="2" t="s">
        <v>80</v>
      </c>
      <c r="BJ490" s="2" t="s">
        <v>80</v>
      </c>
      <c r="BK490" s="2" t="s">
        <v>80</v>
      </c>
      <c r="BL490" s="2" t="s">
        <v>80</v>
      </c>
      <c r="BM490" s="2" t="s">
        <v>80</v>
      </c>
      <c r="BN490" s="2" t="s">
        <v>80</v>
      </c>
      <c r="BO490" s="2" t="s">
        <v>80</v>
      </c>
      <c r="BP490" s="2" t="s">
        <v>80</v>
      </c>
    </row>
    <row r="491" spans="1:68" x14ac:dyDescent="0.25">
      <c r="A491">
        <v>490</v>
      </c>
      <c r="B491" s="1">
        <v>43197.24728009259</v>
      </c>
      <c r="C491" s="2" t="s">
        <v>1162</v>
      </c>
      <c r="D491" s="3">
        <v>0.37222222222222223</v>
      </c>
      <c r="E491" s="2" t="s">
        <v>1101</v>
      </c>
      <c r="F491">
        <v>2</v>
      </c>
      <c r="G491">
        <v>2018</v>
      </c>
      <c r="H491">
        <v>4</v>
      </c>
      <c r="I491">
        <v>7</v>
      </c>
      <c r="J491">
        <v>0</v>
      </c>
      <c r="K491">
        <v>0</v>
      </c>
      <c r="L491">
        <v>6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1</v>
      </c>
      <c r="S491" s="2" t="s">
        <v>1170</v>
      </c>
      <c r="T491" s="2" t="s">
        <v>71</v>
      </c>
      <c r="U491" s="2" t="s">
        <v>955</v>
      </c>
      <c r="V491" s="2" t="s">
        <v>73</v>
      </c>
      <c r="W491">
        <v>1</v>
      </c>
      <c r="X491" s="2" t="s">
        <v>74</v>
      </c>
      <c r="Y491">
        <v>555</v>
      </c>
      <c r="Z491">
        <v>85</v>
      </c>
      <c r="AA491" s="2" t="s">
        <v>614</v>
      </c>
      <c r="AB491" s="2" t="s">
        <v>137</v>
      </c>
      <c r="AC491">
        <v>206001</v>
      </c>
      <c r="AD491" s="2" t="s">
        <v>77</v>
      </c>
      <c r="AE491">
        <v>640</v>
      </c>
      <c r="AF491" s="2" t="s">
        <v>956</v>
      </c>
      <c r="AG491" s="2" t="s">
        <v>957</v>
      </c>
      <c r="AH491">
        <v>13</v>
      </c>
      <c r="AI491">
        <v>7215</v>
      </c>
      <c r="AJ491">
        <v>48285</v>
      </c>
      <c r="AK491" s="2">
        <f>Kaggle_Books_Selling_Records[[#This Row],[Cost Price]]/100</f>
        <v>482.85</v>
      </c>
      <c r="AL491" s="2" t="s">
        <v>80</v>
      </c>
      <c r="AM491" s="2" t="s">
        <v>80</v>
      </c>
      <c r="AN491" s="2" t="s">
        <v>80</v>
      </c>
      <c r="AO491" s="2" t="s">
        <v>80</v>
      </c>
      <c r="AP491" s="2" t="s">
        <v>80</v>
      </c>
      <c r="AQ491" s="2" t="s">
        <v>80</v>
      </c>
      <c r="AR491" s="2" t="s">
        <v>80</v>
      </c>
      <c r="AS491" s="2" t="s">
        <v>80</v>
      </c>
      <c r="AT491" s="2" t="s">
        <v>80</v>
      </c>
      <c r="AU491" s="2" t="s">
        <v>80</v>
      </c>
      <c r="AV491" s="2" t="s">
        <v>80</v>
      </c>
      <c r="AW491" s="2" t="s">
        <v>80</v>
      </c>
      <c r="AX491" s="2" t="s">
        <v>80</v>
      </c>
      <c r="AY491" s="2" t="s">
        <v>80</v>
      </c>
      <c r="AZ491" s="2" t="s">
        <v>80</v>
      </c>
      <c r="BA491" s="2" t="s">
        <v>80</v>
      </c>
      <c r="BB491" s="2" t="s">
        <v>80</v>
      </c>
      <c r="BC491" s="2" t="s">
        <v>80</v>
      </c>
      <c r="BD491" s="2" t="s">
        <v>80</v>
      </c>
      <c r="BE491" s="2" t="s">
        <v>80</v>
      </c>
      <c r="BF491" s="2" t="s">
        <v>80</v>
      </c>
      <c r="BG491" s="2" t="s">
        <v>80</v>
      </c>
      <c r="BH491" s="2" t="s">
        <v>80</v>
      </c>
      <c r="BI491" s="2" t="s">
        <v>80</v>
      </c>
      <c r="BJ491" s="2" t="s">
        <v>80</v>
      </c>
      <c r="BK491" s="2" t="s">
        <v>80</v>
      </c>
      <c r="BL491" s="2" t="s">
        <v>80</v>
      </c>
      <c r="BM491" s="2" t="s">
        <v>80</v>
      </c>
      <c r="BN491" s="2" t="s">
        <v>80</v>
      </c>
      <c r="BO491" s="2" t="s">
        <v>80</v>
      </c>
      <c r="BP491" s="2" t="s">
        <v>80</v>
      </c>
    </row>
    <row r="492" spans="1:68" x14ac:dyDescent="0.25">
      <c r="A492">
        <v>491</v>
      </c>
      <c r="B492" s="1">
        <v>43197.457743055558</v>
      </c>
      <c r="C492" s="2" t="s">
        <v>1162</v>
      </c>
      <c r="D492" s="3">
        <v>0.58263888888888893</v>
      </c>
      <c r="E492" s="2" t="s">
        <v>1101</v>
      </c>
      <c r="F492">
        <v>2</v>
      </c>
      <c r="G492">
        <v>2018</v>
      </c>
      <c r="H492">
        <v>4</v>
      </c>
      <c r="I492">
        <v>7</v>
      </c>
      <c r="J492">
        <v>0</v>
      </c>
      <c r="K492">
        <v>0</v>
      </c>
      <c r="L492">
        <v>6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 s="2" t="s">
        <v>1171</v>
      </c>
      <c r="T492" s="2" t="s">
        <v>83</v>
      </c>
      <c r="U492" s="2" t="s">
        <v>144</v>
      </c>
      <c r="V492" s="2" t="s">
        <v>73</v>
      </c>
      <c r="W492">
        <v>10</v>
      </c>
      <c r="X492" s="2" t="s">
        <v>74</v>
      </c>
      <c r="Y492">
        <v>6450</v>
      </c>
      <c r="Z492">
        <v>850</v>
      </c>
      <c r="AA492" s="2" t="s">
        <v>1121</v>
      </c>
      <c r="AB492" s="2" t="s">
        <v>204</v>
      </c>
      <c r="AC492">
        <v>125055</v>
      </c>
      <c r="AD492" s="2" t="s">
        <v>77</v>
      </c>
      <c r="AE492">
        <v>7300</v>
      </c>
      <c r="AF492" s="2" t="s">
        <v>146</v>
      </c>
      <c r="AG492" s="2" t="s">
        <v>147</v>
      </c>
      <c r="AH492">
        <v>13</v>
      </c>
      <c r="AI492">
        <v>8385</v>
      </c>
      <c r="AJ492">
        <v>56115</v>
      </c>
      <c r="AK492" s="2">
        <f>Kaggle_Books_Selling_Records[[#This Row],[Cost Price]]/100</f>
        <v>561.15</v>
      </c>
      <c r="AL492" s="2" t="s">
        <v>80</v>
      </c>
      <c r="AM492" s="2" t="s">
        <v>80</v>
      </c>
      <c r="AN492" s="2" t="s">
        <v>80</v>
      </c>
      <c r="AO492" s="2" t="s">
        <v>80</v>
      </c>
      <c r="AP492" s="2" t="s">
        <v>80</v>
      </c>
      <c r="AQ492" s="2" t="s">
        <v>80</v>
      </c>
      <c r="AR492" s="2" t="s">
        <v>80</v>
      </c>
      <c r="AS492" s="2" t="s">
        <v>80</v>
      </c>
      <c r="AT492" s="2" t="s">
        <v>80</v>
      </c>
      <c r="AU492" s="2" t="s">
        <v>80</v>
      </c>
      <c r="AV492" s="2" t="s">
        <v>80</v>
      </c>
      <c r="AW492" s="2" t="s">
        <v>80</v>
      </c>
      <c r="AX492" s="2" t="s">
        <v>80</v>
      </c>
      <c r="AY492" s="2" t="s">
        <v>80</v>
      </c>
      <c r="AZ492" s="2" t="s">
        <v>80</v>
      </c>
      <c r="BA492" s="2" t="s">
        <v>80</v>
      </c>
      <c r="BB492" s="2" t="s">
        <v>80</v>
      </c>
      <c r="BC492" s="2" t="s">
        <v>80</v>
      </c>
      <c r="BD492" s="2" t="s">
        <v>80</v>
      </c>
      <c r="BE492" s="2" t="s">
        <v>80</v>
      </c>
      <c r="BF492" s="2" t="s">
        <v>80</v>
      </c>
      <c r="BG492" s="2" t="s">
        <v>80</v>
      </c>
      <c r="BH492" s="2" t="s">
        <v>80</v>
      </c>
      <c r="BI492" s="2" t="s">
        <v>80</v>
      </c>
      <c r="BJ492" s="2" t="s">
        <v>80</v>
      </c>
      <c r="BK492" s="2" t="s">
        <v>80</v>
      </c>
      <c r="BL492" s="2" t="s">
        <v>80</v>
      </c>
      <c r="BM492" s="2" t="s">
        <v>80</v>
      </c>
      <c r="BN492" s="2" t="s">
        <v>80</v>
      </c>
      <c r="BO492" s="2" t="s">
        <v>80</v>
      </c>
      <c r="BP492" s="2" t="s">
        <v>80</v>
      </c>
    </row>
    <row r="493" spans="1:68" x14ac:dyDescent="0.25">
      <c r="A493">
        <v>492</v>
      </c>
      <c r="B493" s="1">
        <v>43198.304293981484</v>
      </c>
      <c r="C493" s="2" t="s">
        <v>1172</v>
      </c>
      <c r="D493" s="3">
        <v>0.42916666666666664</v>
      </c>
      <c r="E493" s="2" t="s">
        <v>1101</v>
      </c>
      <c r="F493">
        <v>2</v>
      </c>
      <c r="G493">
        <v>2018</v>
      </c>
      <c r="H493">
        <v>4</v>
      </c>
      <c r="I493">
        <v>8</v>
      </c>
      <c r="J493">
        <v>0</v>
      </c>
      <c r="K493">
        <v>0</v>
      </c>
      <c r="L493">
        <v>7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1</v>
      </c>
      <c r="S493" s="2" t="s">
        <v>1173</v>
      </c>
      <c r="T493" s="2" t="s">
        <v>71</v>
      </c>
      <c r="U493" s="2" t="s">
        <v>1158</v>
      </c>
      <c r="V493" s="2" t="s">
        <v>73</v>
      </c>
      <c r="W493">
        <v>1</v>
      </c>
      <c r="X493" s="2" t="s">
        <v>74</v>
      </c>
      <c r="Y493">
        <v>485</v>
      </c>
      <c r="Z493">
        <v>85</v>
      </c>
      <c r="AA493" s="2" t="s">
        <v>412</v>
      </c>
      <c r="AB493" s="2" t="s">
        <v>137</v>
      </c>
      <c r="AC493">
        <v>227105</v>
      </c>
      <c r="AD493" s="2" t="s">
        <v>87</v>
      </c>
      <c r="AE493">
        <v>570</v>
      </c>
      <c r="AF493" s="2" t="s">
        <v>1160</v>
      </c>
      <c r="AG493" s="2" t="s">
        <v>752</v>
      </c>
      <c r="AH493">
        <v>17</v>
      </c>
      <c r="AI493">
        <v>8245</v>
      </c>
      <c r="AJ493">
        <v>40255</v>
      </c>
      <c r="AK493" s="2">
        <f>Kaggle_Books_Selling_Records[[#This Row],[Cost Price]]/100</f>
        <v>402.55</v>
      </c>
      <c r="AL493" s="2" t="s">
        <v>80</v>
      </c>
      <c r="AM493" s="2" t="s">
        <v>80</v>
      </c>
      <c r="AN493" s="2" t="s">
        <v>80</v>
      </c>
      <c r="AO493" s="2" t="s">
        <v>80</v>
      </c>
      <c r="AP493" s="2" t="s">
        <v>80</v>
      </c>
      <c r="AQ493" s="2" t="s">
        <v>80</v>
      </c>
      <c r="AR493" s="2" t="s">
        <v>80</v>
      </c>
      <c r="AS493" s="2" t="s">
        <v>80</v>
      </c>
      <c r="AT493" s="2" t="s">
        <v>80</v>
      </c>
      <c r="AU493" s="2" t="s">
        <v>80</v>
      </c>
      <c r="AV493" s="2" t="s">
        <v>80</v>
      </c>
      <c r="AW493" s="2" t="s">
        <v>80</v>
      </c>
      <c r="AX493" s="2" t="s">
        <v>80</v>
      </c>
      <c r="AY493" s="2" t="s">
        <v>80</v>
      </c>
      <c r="AZ493" s="2" t="s">
        <v>80</v>
      </c>
      <c r="BA493" s="2" t="s">
        <v>80</v>
      </c>
      <c r="BB493" s="2" t="s">
        <v>80</v>
      </c>
      <c r="BC493" s="2" t="s">
        <v>80</v>
      </c>
      <c r="BD493" s="2" t="s">
        <v>80</v>
      </c>
      <c r="BE493" s="2" t="s">
        <v>80</v>
      </c>
      <c r="BF493" s="2" t="s">
        <v>80</v>
      </c>
      <c r="BG493" s="2" t="s">
        <v>80</v>
      </c>
      <c r="BH493" s="2" t="s">
        <v>80</v>
      </c>
      <c r="BI493" s="2" t="s">
        <v>80</v>
      </c>
      <c r="BJ493" s="2" t="s">
        <v>80</v>
      </c>
      <c r="BK493" s="2" t="s">
        <v>80</v>
      </c>
      <c r="BL493" s="2" t="s">
        <v>80</v>
      </c>
      <c r="BM493" s="2" t="s">
        <v>80</v>
      </c>
      <c r="BN493" s="2" t="s">
        <v>80</v>
      </c>
      <c r="BO493" s="2" t="s">
        <v>80</v>
      </c>
      <c r="BP493" s="2" t="s">
        <v>80</v>
      </c>
    </row>
    <row r="494" spans="1:68" x14ac:dyDescent="0.25">
      <c r="A494">
        <v>493</v>
      </c>
      <c r="B494" s="1">
        <v>43198.319918981484</v>
      </c>
      <c r="C494" s="2" t="s">
        <v>1172</v>
      </c>
      <c r="D494" s="3">
        <v>0.44444444444444442</v>
      </c>
      <c r="E494" s="2" t="s">
        <v>1101</v>
      </c>
      <c r="F494">
        <v>2</v>
      </c>
      <c r="G494">
        <v>2018</v>
      </c>
      <c r="H494">
        <v>4</v>
      </c>
      <c r="I494">
        <v>8</v>
      </c>
      <c r="J494">
        <v>0</v>
      </c>
      <c r="K494">
        <v>0</v>
      </c>
      <c r="L494">
        <v>7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 s="2" t="s">
        <v>1174</v>
      </c>
      <c r="T494" s="2" t="s">
        <v>83</v>
      </c>
      <c r="U494" s="2" t="s">
        <v>1079</v>
      </c>
      <c r="V494" s="2" t="s">
        <v>73</v>
      </c>
      <c r="W494">
        <v>1</v>
      </c>
      <c r="X494" s="2" t="s">
        <v>74</v>
      </c>
      <c r="Y494">
        <v>950</v>
      </c>
      <c r="Z494">
        <v>85</v>
      </c>
      <c r="AA494" s="2" t="s">
        <v>1175</v>
      </c>
      <c r="AB494" s="2" t="s">
        <v>1041</v>
      </c>
      <c r="AC494">
        <v>403706</v>
      </c>
      <c r="AD494" s="2" t="s">
        <v>1002</v>
      </c>
      <c r="AE494">
        <v>1035</v>
      </c>
      <c r="AF494" s="2" t="s">
        <v>1081</v>
      </c>
      <c r="AG494" s="2" t="s">
        <v>1082</v>
      </c>
      <c r="AH494">
        <v>18</v>
      </c>
      <c r="AI494">
        <v>171</v>
      </c>
      <c r="AJ494">
        <v>779</v>
      </c>
      <c r="AK494" s="2">
        <f>Kaggle_Books_Selling_Records[[#This Row],[Cost Price]]/100</f>
        <v>7.79</v>
      </c>
      <c r="AL494" s="2" t="s">
        <v>80</v>
      </c>
      <c r="AM494" s="2" t="s">
        <v>80</v>
      </c>
      <c r="AN494" s="2" t="s">
        <v>80</v>
      </c>
      <c r="AO494" s="2" t="s">
        <v>80</v>
      </c>
      <c r="AP494" s="2" t="s">
        <v>80</v>
      </c>
      <c r="AQ494" s="2" t="s">
        <v>80</v>
      </c>
      <c r="AR494" s="2" t="s">
        <v>80</v>
      </c>
      <c r="AS494" s="2" t="s">
        <v>80</v>
      </c>
      <c r="AT494" s="2" t="s">
        <v>80</v>
      </c>
      <c r="AU494" s="2" t="s">
        <v>80</v>
      </c>
      <c r="AV494" s="2" t="s">
        <v>80</v>
      </c>
      <c r="AW494" s="2" t="s">
        <v>80</v>
      </c>
      <c r="AX494" s="2" t="s">
        <v>80</v>
      </c>
      <c r="AY494" s="2" t="s">
        <v>80</v>
      </c>
      <c r="AZ494" s="2" t="s">
        <v>80</v>
      </c>
      <c r="BA494" s="2" t="s">
        <v>80</v>
      </c>
      <c r="BB494" s="2" t="s">
        <v>80</v>
      </c>
      <c r="BC494" s="2" t="s">
        <v>80</v>
      </c>
      <c r="BD494" s="2" t="s">
        <v>80</v>
      </c>
      <c r="BE494" s="2" t="s">
        <v>80</v>
      </c>
      <c r="BF494" s="2" t="s">
        <v>80</v>
      </c>
      <c r="BG494" s="2" t="s">
        <v>80</v>
      </c>
      <c r="BH494" s="2" t="s">
        <v>80</v>
      </c>
      <c r="BI494" s="2" t="s">
        <v>80</v>
      </c>
      <c r="BJ494" s="2" t="s">
        <v>80</v>
      </c>
      <c r="BK494" s="2" t="s">
        <v>80</v>
      </c>
      <c r="BL494" s="2" t="s">
        <v>80</v>
      </c>
      <c r="BM494" s="2" t="s">
        <v>80</v>
      </c>
      <c r="BN494" s="2" t="s">
        <v>80</v>
      </c>
      <c r="BO494" s="2" t="s">
        <v>80</v>
      </c>
      <c r="BP494" s="2" t="s">
        <v>80</v>
      </c>
    </row>
    <row r="495" spans="1:68" x14ac:dyDescent="0.25">
      <c r="A495">
        <v>494</v>
      </c>
      <c r="B495" s="1">
        <v>43198.432916666665</v>
      </c>
      <c r="C495" s="2" t="s">
        <v>1172</v>
      </c>
      <c r="D495" s="3">
        <v>0.55763888888888891</v>
      </c>
      <c r="E495" s="2" t="s">
        <v>1101</v>
      </c>
      <c r="F495">
        <v>2</v>
      </c>
      <c r="G495">
        <v>2018</v>
      </c>
      <c r="H495">
        <v>4</v>
      </c>
      <c r="I495">
        <v>8</v>
      </c>
      <c r="J495">
        <v>0</v>
      </c>
      <c r="K495">
        <v>0</v>
      </c>
      <c r="L495">
        <v>7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 s="2" t="s">
        <v>1176</v>
      </c>
      <c r="T495" s="2" t="s">
        <v>83</v>
      </c>
      <c r="U495" s="2" t="s">
        <v>1177</v>
      </c>
      <c r="V495" s="2" t="s">
        <v>73</v>
      </c>
      <c r="W495">
        <v>1</v>
      </c>
      <c r="X495" s="2" t="s">
        <v>74</v>
      </c>
      <c r="Y495">
        <v>585</v>
      </c>
      <c r="Z495">
        <v>85</v>
      </c>
      <c r="AA495" s="2" t="s">
        <v>1178</v>
      </c>
      <c r="AB495" s="2" t="s">
        <v>151</v>
      </c>
      <c r="AC495">
        <v>431603</v>
      </c>
      <c r="AD495" s="2" t="s">
        <v>77</v>
      </c>
      <c r="AE495">
        <v>670</v>
      </c>
      <c r="AF495" s="2" t="s">
        <v>1179</v>
      </c>
      <c r="AG495" s="2" t="s">
        <v>102</v>
      </c>
      <c r="AH495">
        <v>13</v>
      </c>
      <c r="AI495">
        <v>7605</v>
      </c>
      <c r="AJ495">
        <v>50895</v>
      </c>
      <c r="AK495" s="2">
        <f>Kaggle_Books_Selling_Records[[#This Row],[Cost Price]]/100</f>
        <v>508.95</v>
      </c>
      <c r="AL495" s="2" t="s">
        <v>80</v>
      </c>
      <c r="AM495" s="2" t="s">
        <v>80</v>
      </c>
      <c r="AN495" s="2" t="s">
        <v>80</v>
      </c>
      <c r="AO495" s="2" t="s">
        <v>80</v>
      </c>
      <c r="AP495" s="2" t="s">
        <v>80</v>
      </c>
      <c r="AQ495" s="2" t="s">
        <v>80</v>
      </c>
      <c r="AR495" s="2" t="s">
        <v>80</v>
      </c>
      <c r="AS495" s="2" t="s">
        <v>80</v>
      </c>
      <c r="AT495" s="2" t="s">
        <v>80</v>
      </c>
      <c r="AU495" s="2" t="s">
        <v>80</v>
      </c>
      <c r="AV495" s="2" t="s">
        <v>80</v>
      </c>
      <c r="AW495" s="2" t="s">
        <v>80</v>
      </c>
      <c r="AX495" s="2" t="s">
        <v>80</v>
      </c>
      <c r="AY495" s="2" t="s">
        <v>80</v>
      </c>
      <c r="AZ495" s="2" t="s">
        <v>80</v>
      </c>
      <c r="BA495" s="2" t="s">
        <v>80</v>
      </c>
      <c r="BB495" s="2" t="s">
        <v>80</v>
      </c>
      <c r="BC495" s="2" t="s">
        <v>80</v>
      </c>
      <c r="BD495" s="2" t="s">
        <v>80</v>
      </c>
      <c r="BE495" s="2" t="s">
        <v>80</v>
      </c>
      <c r="BF495" s="2" t="s">
        <v>80</v>
      </c>
      <c r="BG495" s="2" t="s">
        <v>80</v>
      </c>
      <c r="BH495" s="2" t="s">
        <v>80</v>
      </c>
      <c r="BI495" s="2" t="s">
        <v>80</v>
      </c>
      <c r="BJ495" s="2" t="s">
        <v>80</v>
      </c>
      <c r="BK495" s="2" t="s">
        <v>80</v>
      </c>
      <c r="BL495" s="2" t="s">
        <v>80</v>
      </c>
      <c r="BM495" s="2" t="s">
        <v>80</v>
      </c>
      <c r="BN495" s="2" t="s">
        <v>80</v>
      </c>
      <c r="BO495" s="2" t="s">
        <v>80</v>
      </c>
      <c r="BP495" s="2" t="s">
        <v>80</v>
      </c>
    </row>
    <row r="496" spans="1:68" x14ac:dyDescent="0.25">
      <c r="A496">
        <v>495</v>
      </c>
      <c r="B496" s="1">
        <v>43198.648946759262</v>
      </c>
      <c r="C496" s="2" t="s">
        <v>1172</v>
      </c>
      <c r="D496" s="3">
        <v>0.77361111111111114</v>
      </c>
      <c r="E496" s="2" t="s">
        <v>1101</v>
      </c>
      <c r="F496">
        <v>2</v>
      </c>
      <c r="G496">
        <v>2018</v>
      </c>
      <c r="H496">
        <v>4</v>
      </c>
      <c r="I496">
        <v>8</v>
      </c>
      <c r="J496">
        <v>0</v>
      </c>
      <c r="K496">
        <v>0</v>
      </c>
      <c r="L496">
        <v>7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1</v>
      </c>
      <c r="S496" s="2" t="s">
        <v>1180</v>
      </c>
      <c r="T496" s="2" t="s">
        <v>71</v>
      </c>
      <c r="U496" s="2" t="s">
        <v>72</v>
      </c>
      <c r="V496" s="2" t="s">
        <v>73</v>
      </c>
      <c r="W496">
        <v>1</v>
      </c>
      <c r="X496" s="2" t="s">
        <v>74</v>
      </c>
      <c r="Y496">
        <v>999</v>
      </c>
      <c r="Z496">
        <v>85</v>
      </c>
      <c r="AA496" s="2" t="s">
        <v>1181</v>
      </c>
      <c r="AB496" s="2" t="s">
        <v>94</v>
      </c>
      <c r="AC496">
        <v>786004</v>
      </c>
      <c r="AD496" s="2" t="s">
        <v>77</v>
      </c>
      <c r="AE496">
        <v>1084</v>
      </c>
      <c r="AF496" s="2" t="s">
        <v>78</v>
      </c>
      <c r="AG496" s="2" t="s">
        <v>79</v>
      </c>
      <c r="AH496">
        <v>13</v>
      </c>
      <c r="AI496">
        <v>12987</v>
      </c>
      <c r="AJ496">
        <v>86913</v>
      </c>
      <c r="AK496" s="2">
        <f>Kaggle_Books_Selling_Records[[#This Row],[Cost Price]]/100</f>
        <v>869.13</v>
      </c>
      <c r="AL496" s="2" t="s">
        <v>80</v>
      </c>
      <c r="AM496" s="2" t="s">
        <v>80</v>
      </c>
      <c r="AN496" s="2" t="s">
        <v>80</v>
      </c>
      <c r="AO496" s="2" t="s">
        <v>80</v>
      </c>
      <c r="AP496" s="2" t="s">
        <v>80</v>
      </c>
      <c r="AQ496" s="2" t="s">
        <v>80</v>
      </c>
      <c r="AR496" s="2" t="s">
        <v>80</v>
      </c>
      <c r="AS496" s="2" t="s">
        <v>80</v>
      </c>
      <c r="AT496" s="2" t="s">
        <v>80</v>
      </c>
      <c r="AU496" s="2" t="s">
        <v>80</v>
      </c>
      <c r="AV496" s="2" t="s">
        <v>80</v>
      </c>
      <c r="AW496" s="2" t="s">
        <v>80</v>
      </c>
      <c r="AX496" s="2" t="s">
        <v>80</v>
      </c>
      <c r="AY496" s="2" t="s">
        <v>80</v>
      </c>
      <c r="AZ496" s="2" t="s">
        <v>80</v>
      </c>
      <c r="BA496" s="2" t="s">
        <v>80</v>
      </c>
      <c r="BB496" s="2" t="s">
        <v>80</v>
      </c>
      <c r="BC496" s="2" t="s">
        <v>80</v>
      </c>
      <c r="BD496" s="2" t="s">
        <v>80</v>
      </c>
      <c r="BE496" s="2" t="s">
        <v>80</v>
      </c>
      <c r="BF496" s="2" t="s">
        <v>80</v>
      </c>
      <c r="BG496" s="2" t="s">
        <v>80</v>
      </c>
      <c r="BH496" s="2" t="s">
        <v>80</v>
      </c>
      <c r="BI496" s="2" t="s">
        <v>80</v>
      </c>
      <c r="BJ496" s="2" t="s">
        <v>80</v>
      </c>
      <c r="BK496" s="2" t="s">
        <v>80</v>
      </c>
      <c r="BL496" s="2" t="s">
        <v>80</v>
      </c>
      <c r="BM496" s="2" t="s">
        <v>80</v>
      </c>
      <c r="BN496" s="2" t="s">
        <v>80</v>
      </c>
      <c r="BO496" s="2" t="s">
        <v>80</v>
      </c>
      <c r="BP496" s="2" t="s">
        <v>80</v>
      </c>
    </row>
    <row r="497" spans="1:68" x14ac:dyDescent="0.25">
      <c r="A497">
        <v>496</v>
      </c>
      <c r="B497" s="1">
        <v>43198.896817129629</v>
      </c>
      <c r="C497" s="2" t="s">
        <v>1182</v>
      </c>
      <c r="D497" s="3">
        <v>2.1527777777777778E-2</v>
      </c>
      <c r="E497" s="2" t="s">
        <v>1101</v>
      </c>
      <c r="F497">
        <v>2</v>
      </c>
      <c r="G497">
        <v>2018</v>
      </c>
      <c r="H497">
        <v>4</v>
      </c>
      <c r="I497">
        <v>9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 s="2" t="s">
        <v>1183</v>
      </c>
      <c r="T497" s="2" t="s">
        <v>83</v>
      </c>
      <c r="U497" s="2" t="s">
        <v>1030</v>
      </c>
      <c r="V497" s="2" t="s">
        <v>73</v>
      </c>
      <c r="W497">
        <v>1</v>
      </c>
      <c r="X497" s="2" t="s">
        <v>74</v>
      </c>
      <c r="Y497">
        <v>410</v>
      </c>
      <c r="Z497">
        <v>85</v>
      </c>
      <c r="AA497" s="2" t="s">
        <v>770</v>
      </c>
      <c r="AB497" s="2" t="s">
        <v>1184</v>
      </c>
      <c r="AC497">
        <v>221005</v>
      </c>
      <c r="AD497" s="2" t="s">
        <v>77</v>
      </c>
      <c r="AE497">
        <v>495</v>
      </c>
      <c r="AF497" s="2" t="s">
        <v>1031</v>
      </c>
      <c r="AG497" s="2" t="s">
        <v>957</v>
      </c>
      <c r="AH497">
        <v>13</v>
      </c>
      <c r="AI497">
        <v>533</v>
      </c>
      <c r="AJ497">
        <v>3567</v>
      </c>
      <c r="AK497" s="2">
        <f>Kaggle_Books_Selling_Records[[#This Row],[Cost Price]]/100</f>
        <v>35.67</v>
      </c>
      <c r="AL497" s="2" t="s">
        <v>80</v>
      </c>
      <c r="AM497" s="2" t="s">
        <v>80</v>
      </c>
      <c r="AN497" s="2" t="s">
        <v>80</v>
      </c>
      <c r="AO497" s="2" t="s">
        <v>80</v>
      </c>
      <c r="AP497" s="2" t="s">
        <v>80</v>
      </c>
      <c r="AQ497" s="2" t="s">
        <v>80</v>
      </c>
      <c r="AR497" s="2" t="s">
        <v>80</v>
      </c>
      <c r="AS497" s="2" t="s">
        <v>80</v>
      </c>
      <c r="AT497" s="2" t="s">
        <v>80</v>
      </c>
      <c r="AU497" s="2" t="s">
        <v>80</v>
      </c>
      <c r="AV497" s="2" t="s">
        <v>80</v>
      </c>
      <c r="AW497" s="2" t="s">
        <v>80</v>
      </c>
      <c r="AX497" s="2" t="s">
        <v>80</v>
      </c>
      <c r="AY497" s="2" t="s">
        <v>80</v>
      </c>
      <c r="AZ497" s="2" t="s">
        <v>80</v>
      </c>
      <c r="BA497" s="2" t="s">
        <v>80</v>
      </c>
      <c r="BB497" s="2" t="s">
        <v>80</v>
      </c>
      <c r="BC497" s="2" t="s">
        <v>80</v>
      </c>
      <c r="BD497" s="2" t="s">
        <v>80</v>
      </c>
      <c r="BE497" s="2" t="s">
        <v>80</v>
      </c>
      <c r="BF497" s="2" t="s">
        <v>80</v>
      </c>
      <c r="BG497" s="2" t="s">
        <v>80</v>
      </c>
      <c r="BH497" s="2" t="s">
        <v>80</v>
      </c>
      <c r="BI497" s="2" t="s">
        <v>80</v>
      </c>
      <c r="BJ497" s="2" t="s">
        <v>80</v>
      </c>
      <c r="BK497" s="2" t="s">
        <v>80</v>
      </c>
      <c r="BL497" s="2" t="s">
        <v>80</v>
      </c>
      <c r="BM497" s="2" t="s">
        <v>80</v>
      </c>
      <c r="BN497" s="2" t="s">
        <v>80</v>
      </c>
      <c r="BO497" s="2" t="s">
        <v>80</v>
      </c>
      <c r="BP497" s="2" t="s">
        <v>80</v>
      </c>
    </row>
    <row r="498" spans="1:68" x14ac:dyDescent="0.25">
      <c r="A498">
        <v>497</v>
      </c>
      <c r="B498" s="1">
        <v>43198.914687500001</v>
      </c>
      <c r="C498" s="2" t="s">
        <v>1182</v>
      </c>
      <c r="D498" s="3">
        <v>3.9583333333333331E-2</v>
      </c>
      <c r="E498" s="2" t="s">
        <v>1101</v>
      </c>
      <c r="F498">
        <v>2</v>
      </c>
      <c r="G498">
        <v>2018</v>
      </c>
      <c r="H498">
        <v>4</v>
      </c>
      <c r="I498">
        <v>9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 s="2" t="s">
        <v>533</v>
      </c>
      <c r="T498" s="2" t="s">
        <v>71</v>
      </c>
      <c r="U498" s="2" t="s">
        <v>1134</v>
      </c>
      <c r="V498" s="2" t="s">
        <v>73</v>
      </c>
      <c r="W498">
        <v>1</v>
      </c>
      <c r="X498" s="2" t="s">
        <v>74</v>
      </c>
      <c r="Y498">
        <v>320</v>
      </c>
      <c r="Z498">
        <v>85</v>
      </c>
      <c r="AA498" s="2" t="s">
        <v>192</v>
      </c>
      <c r="AB498" s="2" t="s">
        <v>151</v>
      </c>
      <c r="AC498">
        <v>400056</v>
      </c>
      <c r="AD498" s="2" t="s">
        <v>87</v>
      </c>
      <c r="AE498">
        <v>405</v>
      </c>
      <c r="AF498" s="2" t="s">
        <v>1136</v>
      </c>
      <c r="AG498" s="2" t="s">
        <v>957</v>
      </c>
      <c r="AH498">
        <v>17</v>
      </c>
      <c r="AI498">
        <v>544</v>
      </c>
      <c r="AJ498">
        <v>2656</v>
      </c>
      <c r="AK498" s="2">
        <f>Kaggle_Books_Selling_Records[[#This Row],[Cost Price]]/100</f>
        <v>26.56</v>
      </c>
      <c r="AL498" s="2" t="s">
        <v>80</v>
      </c>
      <c r="AM498" s="2" t="s">
        <v>80</v>
      </c>
      <c r="AN498" s="2" t="s">
        <v>80</v>
      </c>
      <c r="AO498" s="2" t="s">
        <v>80</v>
      </c>
      <c r="AP498" s="2" t="s">
        <v>80</v>
      </c>
      <c r="AQ498" s="2" t="s">
        <v>80</v>
      </c>
      <c r="AR498" s="2" t="s">
        <v>80</v>
      </c>
      <c r="AS498" s="2" t="s">
        <v>80</v>
      </c>
      <c r="AT498" s="2" t="s">
        <v>80</v>
      </c>
      <c r="AU498" s="2" t="s">
        <v>80</v>
      </c>
      <c r="AV498" s="2" t="s">
        <v>80</v>
      </c>
      <c r="AW498" s="2" t="s">
        <v>80</v>
      </c>
      <c r="AX498" s="2" t="s">
        <v>80</v>
      </c>
      <c r="AY498" s="2" t="s">
        <v>80</v>
      </c>
      <c r="AZ498" s="2" t="s">
        <v>80</v>
      </c>
      <c r="BA498" s="2" t="s">
        <v>80</v>
      </c>
      <c r="BB498" s="2" t="s">
        <v>80</v>
      </c>
      <c r="BC498" s="2" t="s">
        <v>80</v>
      </c>
      <c r="BD498" s="2" t="s">
        <v>80</v>
      </c>
      <c r="BE498" s="2" t="s">
        <v>80</v>
      </c>
      <c r="BF498" s="2" t="s">
        <v>80</v>
      </c>
      <c r="BG498" s="2" t="s">
        <v>80</v>
      </c>
      <c r="BH498" s="2" t="s">
        <v>80</v>
      </c>
      <c r="BI498" s="2" t="s">
        <v>80</v>
      </c>
      <c r="BJ498" s="2" t="s">
        <v>80</v>
      </c>
      <c r="BK498" s="2" t="s">
        <v>80</v>
      </c>
      <c r="BL498" s="2" t="s">
        <v>80</v>
      </c>
      <c r="BM498" s="2" t="s">
        <v>80</v>
      </c>
      <c r="BN498" s="2" t="s">
        <v>80</v>
      </c>
      <c r="BO498" s="2" t="s">
        <v>80</v>
      </c>
      <c r="BP498" s="2" t="s">
        <v>80</v>
      </c>
    </row>
    <row r="499" spans="1:68" x14ac:dyDescent="0.25">
      <c r="A499">
        <v>498</v>
      </c>
      <c r="B499" s="1">
        <v>43199.091041666667</v>
      </c>
      <c r="C499" s="2" t="s">
        <v>1182</v>
      </c>
      <c r="D499" s="3">
        <v>0.21597222222222223</v>
      </c>
      <c r="E499" s="2" t="s">
        <v>1101</v>
      </c>
      <c r="F499">
        <v>2</v>
      </c>
      <c r="G499">
        <v>2018</v>
      </c>
      <c r="H499">
        <v>4</v>
      </c>
      <c r="I499">
        <v>9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 s="2" t="s">
        <v>1185</v>
      </c>
      <c r="T499" s="2" t="s">
        <v>83</v>
      </c>
      <c r="U499" s="2" t="s">
        <v>792</v>
      </c>
      <c r="V499" s="2" t="s">
        <v>73</v>
      </c>
      <c r="W499">
        <v>1</v>
      </c>
      <c r="X499" s="2" t="s">
        <v>74</v>
      </c>
      <c r="Y499">
        <v>840</v>
      </c>
      <c r="Z499">
        <v>85</v>
      </c>
      <c r="AA499" s="2" t="s">
        <v>362</v>
      </c>
      <c r="AB499" s="2" t="s">
        <v>312</v>
      </c>
      <c r="AC499">
        <v>700099</v>
      </c>
      <c r="AD499" s="2" t="s">
        <v>77</v>
      </c>
      <c r="AE499">
        <v>925</v>
      </c>
      <c r="AF499" s="2" t="s">
        <v>707</v>
      </c>
      <c r="AG499" s="2" t="s">
        <v>708</v>
      </c>
      <c r="AH499">
        <v>13</v>
      </c>
      <c r="AI499">
        <v>1092</v>
      </c>
      <c r="AJ499">
        <v>7308</v>
      </c>
      <c r="AK499" s="2">
        <f>Kaggle_Books_Selling_Records[[#This Row],[Cost Price]]/100</f>
        <v>73.08</v>
      </c>
      <c r="AL499" s="2" t="s">
        <v>80</v>
      </c>
      <c r="AM499" s="2" t="s">
        <v>80</v>
      </c>
      <c r="AN499" s="2" t="s">
        <v>80</v>
      </c>
      <c r="AO499" s="2" t="s">
        <v>80</v>
      </c>
      <c r="AP499" s="2" t="s">
        <v>80</v>
      </c>
      <c r="AQ499" s="2" t="s">
        <v>80</v>
      </c>
      <c r="AR499" s="2" t="s">
        <v>80</v>
      </c>
      <c r="AS499" s="2" t="s">
        <v>80</v>
      </c>
      <c r="AT499" s="2" t="s">
        <v>80</v>
      </c>
      <c r="AU499" s="2" t="s">
        <v>80</v>
      </c>
      <c r="AV499" s="2" t="s">
        <v>80</v>
      </c>
      <c r="AW499" s="2" t="s">
        <v>80</v>
      </c>
      <c r="AX499" s="2" t="s">
        <v>80</v>
      </c>
      <c r="AY499" s="2" t="s">
        <v>80</v>
      </c>
      <c r="AZ499" s="2" t="s">
        <v>80</v>
      </c>
      <c r="BA499" s="2" t="s">
        <v>80</v>
      </c>
      <c r="BB499" s="2" t="s">
        <v>80</v>
      </c>
      <c r="BC499" s="2" t="s">
        <v>80</v>
      </c>
      <c r="BD499" s="2" t="s">
        <v>80</v>
      </c>
      <c r="BE499" s="2" t="s">
        <v>80</v>
      </c>
      <c r="BF499" s="2" t="s">
        <v>80</v>
      </c>
      <c r="BG499" s="2" t="s">
        <v>80</v>
      </c>
      <c r="BH499" s="2" t="s">
        <v>80</v>
      </c>
      <c r="BI499" s="2" t="s">
        <v>80</v>
      </c>
      <c r="BJ499" s="2" t="s">
        <v>80</v>
      </c>
      <c r="BK499" s="2" t="s">
        <v>80</v>
      </c>
      <c r="BL499" s="2" t="s">
        <v>80</v>
      </c>
      <c r="BM499" s="2" t="s">
        <v>80</v>
      </c>
      <c r="BN499" s="2" t="s">
        <v>80</v>
      </c>
      <c r="BO499" s="2" t="s">
        <v>80</v>
      </c>
      <c r="BP499" s="2" t="s">
        <v>80</v>
      </c>
    </row>
    <row r="500" spans="1:68" x14ac:dyDescent="0.25">
      <c r="A500">
        <v>499</v>
      </c>
      <c r="B500" s="1">
        <v>43199.131678240738</v>
      </c>
      <c r="C500" s="2" t="s">
        <v>1182</v>
      </c>
      <c r="D500" s="3">
        <v>0.25624999999999998</v>
      </c>
      <c r="E500" s="2" t="s">
        <v>1101</v>
      </c>
      <c r="F500">
        <v>2</v>
      </c>
      <c r="G500">
        <v>2018</v>
      </c>
      <c r="H500">
        <v>4</v>
      </c>
      <c r="I500">
        <v>9</v>
      </c>
      <c r="J500">
        <v>0</v>
      </c>
      <c r="K500">
        <v>0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 s="2" t="s">
        <v>1186</v>
      </c>
      <c r="T500" s="2" t="s">
        <v>83</v>
      </c>
      <c r="U500" s="2" t="s">
        <v>792</v>
      </c>
      <c r="V500" s="2" t="s">
        <v>73</v>
      </c>
      <c r="W500">
        <v>1</v>
      </c>
      <c r="X500" s="2" t="s">
        <v>74</v>
      </c>
      <c r="Y500">
        <v>840</v>
      </c>
      <c r="Z500">
        <v>85</v>
      </c>
      <c r="AA500" s="2" t="s">
        <v>635</v>
      </c>
      <c r="AB500" s="2" t="s">
        <v>636</v>
      </c>
      <c r="AC500">
        <v>796017</v>
      </c>
      <c r="AD500" s="2" t="s">
        <v>77</v>
      </c>
      <c r="AE500">
        <v>925</v>
      </c>
      <c r="AF500" s="2" t="s">
        <v>707</v>
      </c>
      <c r="AG500" s="2" t="s">
        <v>708</v>
      </c>
      <c r="AH500">
        <v>13</v>
      </c>
      <c r="AI500">
        <v>1092</v>
      </c>
      <c r="AJ500">
        <v>7308</v>
      </c>
      <c r="AK500" s="2">
        <f>Kaggle_Books_Selling_Records[[#This Row],[Cost Price]]/100</f>
        <v>73.08</v>
      </c>
      <c r="AL500" s="2" t="s">
        <v>80</v>
      </c>
      <c r="AM500" s="2" t="s">
        <v>80</v>
      </c>
      <c r="AN500" s="2" t="s">
        <v>80</v>
      </c>
      <c r="AO500" s="2" t="s">
        <v>80</v>
      </c>
      <c r="AP500" s="2" t="s">
        <v>80</v>
      </c>
      <c r="AQ500" s="2" t="s">
        <v>80</v>
      </c>
      <c r="AR500" s="2" t="s">
        <v>80</v>
      </c>
      <c r="AS500" s="2" t="s">
        <v>80</v>
      </c>
      <c r="AT500" s="2" t="s">
        <v>80</v>
      </c>
      <c r="AU500" s="2" t="s">
        <v>80</v>
      </c>
      <c r="AV500" s="2" t="s">
        <v>80</v>
      </c>
      <c r="AW500" s="2" t="s">
        <v>80</v>
      </c>
      <c r="AX500" s="2" t="s">
        <v>80</v>
      </c>
      <c r="AY500" s="2" t="s">
        <v>80</v>
      </c>
      <c r="AZ500" s="2" t="s">
        <v>80</v>
      </c>
      <c r="BA500" s="2" t="s">
        <v>80</v>
      </c>
      <c r="BB500" s="2" t="s">
        <v>80</v>
      </c>
      <c r="BC500" s="2" t="s">
        <v>80</v>
      </c>
      <c r="BD500" s="2" t="s">
        <v>80</v>
      </c>
      <c r="BE500" s="2" t="s">
        <v>80</v>
      </c>
      <c r="BF500" s="2" t="s">
        <v>80</v>
      </c>
      <c r="BG500" s="2" t="s">
        <v>80</v>
      </c>
      <c r="BH500" s="2" t="s">
        <v>80</v>
      </c>
      <c r="BI500" s="2" t="s">
        <v>80</v>
      </c>
      <c r="BJ500" s="2" t="s">
        <v>80</v>
      </c>
      <c r="BK500" s="2" t="s">
        <v>80</v>
      </c>
      <c r="BL500" s="2" t="s">
        <v>80</v>
      </c>
      <c r="BM500" s="2" t="s">
        <v>80</v>
      </c>
      <c r="BN500" s="2" t="s">
        <v>80</v>
      </c>
      <c r="BO500" s="2" t="s">
        <v>80</v>
      </c>
      <c r="BP500" s="2" t="s">
        <v>80</v>
      </c>
    </row>
    <row r="501" spans="1:68" x14ac:dyDescent="0.25">
      <c r="A501">
        <v>500</v>
      </c>
      <c r="B501" s="1">
        <v>43199.158622685187</v>
      </c>
      <c r="C501" s="2" t="s">
        <v>1182</v>
      </c>
      <c r="D501" s="3">
        <v>0.28333333333333333</v>
      </c>
      <c r="E501" s="2" t="s">
        <v>1101</v>
      </c>
      <c r="F501">
        <v>2</v>
      </c>
      <c r="G501">
        <v>2018</v>
      </c>
      <c r="H501">
        <v>4</v>
      </c>
      <c r="I501">
        <v>9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  <c r="S501" s="2" t="s">
        <v>1187</v>
      </c>
      <c r="T501" s="2" t="s">
        <v>71</v>
      </c>
      <c r="U501" s="2" t="s">
        <v>792</v>
      </c>
      <c r="V501" s="2" t="s">
        <v>73</v>
      </c>
      <c r="W501">
        <v>1</v>
      </c>
      <c r="X501" s="2" t="s">
        <v>74</v>
      </c>
      <c r="Y501">
        <v>840</v>
      </c>
      <c r="Z501">
        <v>85</v>
      </c>
      <c r="AA501" s="2" t="s">
        <v>1188</v>
      </c>
      <c r="AB501" s="2" t="s">
        <v>390</v>
      </c>
      <c r="AC501">
        <v>835207</v>
      </c>
      <c r="AD501" s="2" t="s">
        <v>77</v>
      </c>
      <c r="AE501">
        <v>925</v>
      </c>
      <c r="AF501" s="2" t="s">
        <v>707</v>
      </c>
      <c r="AG501" s="2" t="s">
        <v>708</v>
      </c>
      <c r="AH501">
        <v>13</v>
      </c>
      <c r="AI501">
        <v>1092</v>
      </c>
      <c r="AJ501">
        <v>7308</v>
      </c>
      <c r="AK501" s="2">
        <f>Kaggle_Books_Selling_Records[[#This Row],[Cost Price]]/100</f>
        <v>73.08</v>
      </c>
      <c r="AL501" s="2" t="s">
        <v>80</v>
      </c>
      <c r="AM501" s="2" t="s">
        <v>80</v>
      </c>
      <c r="AN501" s="2" t="s">
        <v>80</v>
      </c>
      <c r="AO501" s="2" t="s">
        <v>80</v>
      </c>
      <c r="AP501" s="2" t="s">
        <v>80</v>
      </c>
      <c r="AQ501" s="2" t="s">
        <v>80</v>
      </c>
      <c r="AR501" s="2" t="s">
        <v>80</v>
      </c>
      <c r="AS501" s="2" t="s">
        <v>80</v>
      </c>
      <c r="AT501" s="2" t="s">
        <v>80</v>
      </c>
      <c r="AU501" s="2" t="s">
        <v>80</v>
      </c>
      <c r="AV501" s="2" t="s">
        <v>80</v>
      </c>
      <c r="AW501" s="2" t="s">
        <v>80</v>
      </c>
      <c r="AX501" s="2" t="s">
        <v>80</v>
      </c>
      <c r="AY501" s="2" t="s">
        <v>80</v>
      </c>
      <c r="AZ501" s="2" t="s">
        <v>80</v>
      </c>
      <c r="BA501" s="2" t="s">
        <v>80</v>
      </c>
      <c r="BB501" s="2" t="s">
        <v>80</v>
      </c>
      <c r="BC501" s="2" t="s">
        <v>80</v>
      </c>
      <c r="BD501" s="2" t="s">
        <v>80</v>
      </c>
      <c r="BE501" s="2" t="s">
        <v>80</v>
      </c>
      <c r="BF501" s="2" t="s">
        <v>80</v>
      </c>
      <c r="BG501" s="2" t="s">
        <v>80</v>
      </c>
      <c r="BH501" s="2" t="s">
        <v>80</v>
      </c>
      <c r="BI501" s="2" t="s">
        <v>80</v>
      </c>
      <c r="BJ501" s="2" t="s">
        <v>80</v>
      </c>
      <c r="BK501" s="2" t="s">
        <v>80</v>
      </c>
      <c r="BL501" s="2" t="s">
        <v>80</v>
      </c>
      <c r="BM501" s="2" t="s">
        <v>80</v>
      </c>
      <c r="BN501" s="2" t="s">
        <v>80</v>
      </c>
      <c r="BO501" s="2" t="s">
        <v>80</v>
      </c>
      <c r="BP501" s="2" t="s">
        <v>80</v>
      </c>
    </row>
    <row r="502" spans="1:68" x14ac:dyDescent="0.25">
      <c r="A502">
        <v>501</v>
      </c>
      <c r="B502" s="1">
        <v>43199.169351851851</v>
      </c>
      <c r="C502" s="2" t="s">
        <v>1182</v>
      </c>
      <c r="D502" s="3">
        <v>0.29375000000000001</v>
      </c>
      <c r="E502" s="2" t="s">
        <v>1101</v>
      </c>
      <c r="F502">
        <v>2</v>
      </c>
      <c r="G502">
        <v>2018</v>
      </c>
      <c r="H502">
        <v>4</v>
      </c>
      <c r="I502">
        <v>9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 s="2" t="s">
        <v>1189</v>
      </c>
      <c r="T502" s="2" t="s">
        <v>71</v>
      </c>
      <c r="U502" s="2" t="s">
        <v>1164</v>
      </c>
      <c r="V502" s="2" t="s">
        <v>73</v>
      </c>
      <c r="W502">
        <v>1</v>
      </c>
      <c r="X502" s="2" t="s">
        <v>74</v>
      </c>
      <c r="Y502">
        <v>1100</v>
      </c>
      <c r="Z502">
        <v>85</v>
      </c>
      <c r="AA502" s="2" t="s">
        <v>717</v>
      </c>
      <c r="AB502" s="2" t="s">
        <v>272</v>
      </c>
      <c r="AC502">
        <v>530003</v>
      </c>
      <c r="AD502" s="2" t="s">
        <v>77</v>
      </c>
      <c r="AE502">
        <v>1185</v>
      </c>
      <c r="AF502" s="2" t="s">
        <v>1166</v>
      </c>
      <c r="AG502" s="2" t="s">
        <v>1167</v>
      </c>
      <c r="AH502">
        <v>13</v>
      </c>
      <c r="AI502">
        <v>143</v>
      </c>
      <c r="AJ502">
        <v>957</v>
      </c>
      <c r="AK502" s="2">
        <f>Kaggle_Books_Selling_Records[[#This Row],[Cost Price]]/100</f>
        <v>9.57</v>
      </c>
      <c r="AL502" s="2" t="s">
        <v>80</v>
      </c>
      <c r="AM502" s="2" t="s">
        <v>80</v>
      </c>
      <c r="AN502" s="2" t="s">
        <v>80</v>
      </c>
      <c r="AO502" s="2" t="s">
        <v>80</v>
      </c>
      <c r="AP502" s="2" t="s">
        <v>80</v>
      </c>
      <c r="AQ502" s="2" t="s">
        <v>80</v>
      </c>
      <c r="AR502" s="2" t="s">
        <v>80</v>
      </c>
      <c r="AS502" s="2" t="s">
        <v>80</v>
      </c>
      <c r="AT502" s="2" t="s">
        <v>80</v>
      </c>
      <c r="AU502" s="2" t="s">
        <v>80</v>
      </c>
      <c r="AV502" s="2" t="s">
        <v>80</v>
      </c>
      <c r="AW502" s="2" t="s">
        <v>80</v>
      </c>
      <c r="AX502" s="2" t="s">
        <v>80</v>
      </c>
      <c r="AY502" s="2" t="s">
        <v>80</v>
      </c>
      <c r="AZ502" s="2" t="s">
        <v>80</v>
      </c>
      <c r="BA502" s="2" t="s">
        <v>80</v>
      </c>
      <c r="BB502" s="2" t="s">
        <v>80</v>
      </c>
      <c r="BC502" s="2" t="s">
        <v>80</v>
      </c>
      <c r="BD502" s="2" t="s">
        <v>80</v>
      </c>
      <c r="BE502" s="2" t="s">
        <v>80</v>
      </c>
      <c r="BF502" s="2" t="s">
        <v>80</v>
      </c>
      <c r="BG502" s="2" t="s">
        <v>80</v>
      </c>
      <c r="BH502" s="2" t="s">
        <v>80</v>
      </c>
      <c r="BI502" s="2" t="s">
        <v>80</v>
      </c>
      <c r="BJ502" s="2" t="s">
        <v>80</v>
      </c>
      <c r="BK502" s="2" t="s">
        <v>80</v>
      </c>
      <c r="BL502" s="2" t="s">
        <v>80</v>
      </c>
      <c r="BM502" s="2" t="s">
        <v>80</v>
      </c>
      <c r="BN502" s="2" t="s">
        <v>80</v>
      </c>
      <c r="BO502" s="2" t="s">
        <v>80</v>
      </c>
      <c r="BP502" s="2" t="s">
        <v>80</v>
      </c>
    </row>
    <row r="503" spans="1:68" x14ac:dyDescent="0.25">
      <c r="A503">
        <v>502</v>
      </c>
      <c r="B503" s="1">
        <v>43199.17491898148</v>
      </c>
      <c r="C503" s="2" t="s">
        <v>1182</v>
      </c>
      <c r="D503" s="3">
        <v>0.29930555555555555</v>
      </c>
      <c r="E503" s="2" t="s">
        <v>1101</v>
      </c>
      <c r="F503">
        <v>2</v>
      </c>
      <c r="G503">
        <v>2018</v>
      </c>
      <c r="H503">
        <v>4</v>
      </c>
      <c r="I503">
        <v>9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 s="2" t="s">
        <v>1190</v>
      </c>
      <c r="T503" s="2" t="s">
        <v>83</v>
      </c>
      <c r="U503" s="2" t="s">
        <v>904</v>
      </c>
      <c r="V503" s="2" t="s">
        <v>73</v>
      </c>
      <c r="W503">
        <v>1</v>
      </c>
      <c r="X503" s="2" t="s">
        <v>74</v>
      </c>
      <c r="Y503">
        <v>665</v>
      </c>
      <c r="Z503">
        <v>85</v>
      </c>
      <c r="AA503" s="2" t="s">
        <v>473</v>
      </c>
      <c r="AB503" s="2" t="s">
        <v>154</v>
      </c>
      <c r="AC503">
        <v>302018</v>
      </c>
      <c r="AD503" s="2" t="s">
        <v>87</v>
      </c>
      <c r="AE503">
        <v>750</v>
      </c>
      <c r="AF503" s="2" t="s">
        <v>905</v>
      </c>
      <c r="AG503" s="2" t="s">
        <v>906</v>
      </c>
      <c r="AH503">
        <v>17</v>
      </c>
      <c r="AI503">
        <v>11305</v>
      </c>
      <c r="AJ503">
        <v>55195</v>
      </c>
      <c r="AK503" s="2">
        <f>Kaggle_Books_Selling_Records[[#This Row],[Cost Price]]/100</f>
        <v>551.95000000000005</v>
      </c>
      <c r="AL503" s="2" t="s">
        <v>80</v>
      </c>
      <c r="AM503" s="2" t="s">
        <v>80</v>
      </c>
      <c r="AN503" s="2" t="s">
        <v>80</v>
      </c>
      <c r="AO503" s="2" t="s">
        <v>80</v>
      </c>
      <c r="AP503" s="2" t="s">
        <v>80</v>
      </c>
      <c r="AQ503" s="2" t="s">
        <v>80</v>
      </c>
      <c r="AR503" s="2" t="s">
        <v>80</v>
      </c>
      <c r="AS503" s="2" t="s">
        <v>80</v>
      </c>
      <c r="AT503" s="2" t="s">
        <v>80</v>
      </c>
      <c r="AU503" s="2" t="s">
        <v>80</v>
      </c>
      <c r="AV503" s="2" t="s">
        <v>80</v>
      </c>
      <c r="AW503" s="2" t="s">
        <v>80</v>
      </c>
      <c r="AX503" s="2" t="s">
        <v>80</v>
      </c>
      <c r="AY503" s="2" t="s">
        <v>80</v>
      </c>
      <c r="AZ503" s="2" t="s">
        <v>80</v>
      </c>
      <c r="BA503" s="2" t="s">
        <v>80</v>
      </c>
      <c r="BB503" s="2" t="s">
        <v>80</v>
      </c>
      <c r="BC503" s="2" t="s">
        <v>80</v>
      </c>
      <c r="BD503" s="2" t="s">
        <v>80</v>
      </c>
      <c r="BE503" s="2" t="s">
        <v>80</v>
      </c>
      <c r="BF503" s="2" t="s">
        <v>80</v>
      </c>
      <c r="BG503" s="2" t="s">
        <v>80</v>
      </c>
      <c r="BH503" s="2" t="s">
        <v>80</v>
      </c>
      <c r="BI503" s="2" t="s">
        <v>80</v>
      </c>
      <c r="BJ503" s="2" t="s">
        <v>80</v>
      </c>
      <c r="BK503" s="2" t="s">
        <v>80</v>
      </c>
      <c r="BL503" s="2" t="s">
        <v>80</v>
      </c>
      <c r="BM503" s="2" t="s">
        <v>80</v>
      </c>
      <c r="BN503" s="2" t="s">
        <v>80</v>
      </c>
      <c r="BO503" s="2" t="s">
        <v>80</v>
      </c>
      <c r="BP503" s="2" t="s">
        <v>80</v>
      </c>
    </row>
    <row r="504" spans="1:68" x14ac:dyDescent="0.25">
      <c r="A504">
        <v>503</v>
      </c>
      <c r="B504" s="1">
        <v>43199.261574074073</v>
      </c>
      <c r="C504" s="2" t="s">
        <v>1182</v>
      </c>
      <c r="D504" s="3">
        <v>0.38611111111111113</v>
      </c>
      <c r="E504" s="2" t="s">
        <v>1101</v>
      </c>
      <c r="F504">
        <v>2</v>
      </c>
      <c r="G504">
        <v>2018</v>
      </c>
      <c r="H504">
        <v>4</v>
      </c>
      <c r="I504">
        <v>9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 s="2" t="s">
        <v>1191</v>
      </c>
      <c r="T504" s="2" t="s">
        <v>71</v>
      </c>
      <c r="U504" s="2" t="s">
        <v>904</v>
      </c>
      <c r="V504" s="2" t="s">
        <v>73</v>
      </c>
      <c r="W504">
        <v>1</v>
      </c>
      <c r="X504" s="2" t="s">
        <v>74</v>
      </c>
      <c r="Y504">
        <v>665</v>
      </c>
      <c r="Z504">
        <v>85</v>
      </c>
      <c r="AA504" s="2" t="s">
        <v>1192</v>
      </c>
      <c r="AB504" s="2" t="s">
        <v>161</v>
      </c>
      <c r="AC504">
        <v>173212</v>
      </c>
      <c r="AD504" s="2" t="s">
        <v>87</v>
      </c>
      <c r="AE504">
        <v>750</v>
      </c>
      <c r="AF504" s="2" t="s">
        <v>905</v>
      </c>
      <c r="AG504" s="2" t="s">
        <v>906</v>
      </c>
      <c r="AH504">
        <v>17</v>
      </c>
      <c r="AI504">
        <v>11305</v>
      </c>
      <c r="AJ504">
        <v>55195</v>
      </c>
      <c r="AK504" s="2">
        <f>Kaggle_Books_Selling_Records[[#This Row],[Cost Price]]/100</f>
        <v>551.95000000000005</v>
      </c>
      <c r="AL504" s="2" t="s">
        <v>80</v>
      </c>
      <c r="AM504" s="2" t="s">
        <v>80</v>
      </c>
      <c r="AN504" s="2" t="s">
        <v>80</v>
      </c>
      <c r="AO504" s="2" t="s">
        <v>80</v>
      </c>
      <c r="AP504" s="2" t="s">
        <v>80</v>
      </c>
      <c r="AQ504" s="2" t="s">
        <v>80</v>
      </c>
      <c r="AR504" s="2" t="s">
        <v>80</v>
      </c>
      <c r="AS504" s="2" t="s">
        <v>80</v>
      </c>
      <c r="AT504" s="2" t="s">
        <v>80</v>
      </c>
      <c r="AU504" s="2" t="s">
        <v>80</v>
      </c>
      <c r="AV504" s="2" t="s">
        <v>80</v>
      </c>
      <c r="AW504" s="2" t="s">
        <v>80</v>
      </c>
      <c r="AX504" s="2" t="s">
        <v>80</v>
      </c>
      <c r="AY504" s="2" t="s">
        <v>80</v>
      </c>
      <c r="AZ504" s="2" t="s">
        <v>80</v>
      </c>
      <c r="BA504" s="2" t="s">
        <v>80</v>
      </c>
      <c r="BB504" s="2" t="s">
        <v>80</v>
      </c>
      <c r="BC504" s="2" t="s">
        <v>80</v>
      </c>
      <c r="BD504" s="2" t="s">
        <v>80</v>
      </c>
      <c r="BE504" s="2" t="s">
        <v>80</v>
      </c>
      <c r="BF504" s="2" t="s">
        <v>80</v>
      </c>
      <c r="BG504" s="2" t="s">
        <v>80</v>
      </c>
      <c r="BH504" s="2" t="s">
        <v>80</v>
      </c>
      <c r="BI504" s="2" t="s">
        <v>80</v>
      </c>
      <c r="BJ504" s="2" t="s">
        <v>80</v>
      </c>
      <c r="BK504" s="2" t="s">
        <v>80</v>
      </c>
      <c r="BL504" s="2" t="s">
        <v>80</v>
      </c>
      <c r="BM504" s="2" t="s">
        <v>80</v>
      </c>
      <c r="BN504" s="2" t="s">
        <v>80</v>
      </c>
      <c r="BO504" s="2" t="s">
        <v>80</v>
      </c>
      <c r="BP504" s="2" t="s">
        <v>80</v>
      </c>
    </row>
    <row r="505" spans="1:68" x14ac:dyDescent="0.25">
      <c r="A505">
        <v>504</v>
      </c>
      <c r="B505" s="1">
        <v>43199.286145833335</v>
      </c>
      <c r="C505" s="2" t="s">
        <v>1182</v>
      </c>
      <c r="D505" s="3">
        <v>0.41111111111111109</v>
      </c>
      <c r="E505" s="2" t="s">
        <v>1101</v>
      </c>
      <c r="F505">
        <v>2</v>
      </c>
      <c r="G505">
        <v>2018</v>
      </c>
      <c r="H505">
        <v>4</v>
      </c>
      <c r="I505">
        <v>9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 s="2" t="s">
        <v>1193</v>
      </c>
      <c r="T505" s="2" t="s">
        <v>83</v>
      </c>
      <c r="U505" s="2" t="s">
        <v>904</v>
      </c>
      <c r="V505" s="2" t="s">
        <v>73</v>
      </c>
      <c r="W505">
        <v>1</v>
      </c>
      <c r="X505" s="2" t="s">
        <v>74</v>
      </c>
      <c r="Y505">
        <v>665</v>
      </c>
      <c r="Z505">
        <v>85</v>
      </c>
      <c r="AA505" s="2" t="s">
        <v>192</v>
      </c>
      <c r="AB505" s="2" t="s">
        <v>151</v>
      </c>
      <c r="AC505">
        <v>400057</v>
      </c>
      <c r="AD505" s="2" t="s">
        <v>87</v>
      </c>
      <c r="AE505">
        <v>750</v>
      </c>
      <c r="AF505" s="2" t="s">
        <v>905</v>
      </c>
      <c r="AG505" s="2" t="s">
        <v>906</v>
      </c>
      <c r="AH505">
        <v>17</v>
      </c>
      <c r="AI505">
        <v>11305</v>
      </c>
      <c r="AJ505">
        <v>55195</v>
      </c>
      <c r="AK505" s="2">
        <f>Kaggle_Books_Selling_Records[[#This Row],[Cost Price]]/100</f>
        <v>551.95000000000005</v>
      </c>
      <c r="AL505" s="2" t="s">
        <v>80</v>
      </c>
      <c r="AM505" s="2" t="s">
        <v>80</v>
      </c>
      <c r="AN505" s="2" t="s">
        <v>80</v>
      </c>
      <c r="AO505" s="2" t="s">
        <v>80</v>
      </c>
      <c r="AP505" s="2" t="s">
        <v>80</v>
      </c>
      <c r="AQ505" s="2" t="s">
        <v>80</v>
      </c>
      <c r="AR505" s="2" t="s">
        <v>80</v>
      </c>
      <c r="AS505" s="2" t="s">
        <v>80</v>
      </c>
      <c r="AT505" s="2" t="s">
        <v>80</v>
      </c>
      <c r="AU505" s="2" t="s">
        <v>80</v>
      </c>
      <c r="AV505" s="2" t="s">
        <v>80</v>
      </c>
      <c r="AW505" s="2" t="s">
        <v>80</v>
      </c>
      <c r="AX505" s="2" t="s">
        <v>80</v>
      </c>
      <c r="AY505" s="2" t="s">
        <v>80</v>
      </c>
      <c r="AZ505" s="2" t="s">
        <v>80</v>
      </c>
      <c r="BA505" s="2" t="s">
        <v>80</v>
      </c>
      <c r="BB505" s="2" t="s">
        <v>80</v>
      </c>
      <c r="BC505" s="2" t="s">
        <v>80</v>
      </c>
      <c r="BD505" s="2" t="s">
        <v>80</v>
      </c>
      <c r="BE505" s="2" t="s">
        <v>80</v>
      </c>
      <c r="BF505" s="2" t="s">
        <v>80</v>
      </c>
      <c r="BG505" s="2" t="s">
        <v>80</v>
      </c>
      <c r="BH505" s="2" t="s">
        <v>80</v>
      </c>
      <c r="BI505" s="2" t="s">
        <v>80</v>
      </c>
      <c r="BJ505" s="2" t="s">
        <v>80</v>
      </c>
      <c r="BK505" s="2" t="s">
        <v>80</v>
      </c>
      <c r="BL505" s="2" t="s">
        <v>80</v>
      </c>
      <c r="BM505" s="2" t="s">
        <v>80</v>
      </c>
      <c r="BN505" s="2" t="s">
        <v>80</v>
      </c>
      <c r="BO505" s="2" t="s">
        <v>80</v>
      </c>
      <c r="BP505" s="2" t="s">
        <v>80</v>
      </c>
    </row>
    <row r="506" spans="1:68" x14ac:dyDescent="0.25">
      <c r="A506">
        <v>505</v>
      </c>
      <c r="B506" s="1">
        <v>43199.40829861111</v>
      </c>
      <c r="C506" s="2" t="s">
        <v>1182</v>
      </c>
      <c r="D506" s="3">
        <v>0.53263888888888888</v>
      </c>
      <c r="E506" s="2" t="s">
        <v>1101</v>
      </c>
      <c r="F506">
        <v>2</v>
      </c>
      <c r="G506">
        <v>2018</v>
      </c>
      <c r="H506">
        <v>4</v>
      </c>
      <c r="I506">
        <v>9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1</v>
      </c>
      <c r="S506" s="2" t="s">
        <v>1194</v>
      </c>
      <c r="T506" s="2" t="s">
        <v>71</v>
      </c>
      <c r="U506" s="2" t="s">
        <v>279</v>
      </c>
      <c r="V506" s="2" t="s">
        <v>73</v>
      </c>
      <c r="W506">
        <v>1</v>
      </c>
      <c r="X506" s="2" t="s">
        <v>74</v>
      </c>
      <c r="Y506">
        <v>1250</v>
      </c>
      <c r="Z506">
        <v>85</v>
      </c>
      <c r="AA506" s="2" t="s">
        <v>1195</v>
      </c>
      <c r="AB506" s="2" t="s">
        <v>1196</v>
      </c>
      <c r="AC506">
        <v>625019</v>
      </c>
      <c r="AD506" s="2" t="s">
        <v>77</v>
      </c>
      <c r="AE506">
        <v>1335</v>
      </c>
      <c r="AF506" s="2" t="s">
        <v>280</v>
      </c>
      <c r="AG506" s="2" t="s">
        <v>281</v>
      </c>
      <c r="AH506">
        <v>13</v>
      </c>
      <c r="AI506">
        <v>1625</v>
      </c>
      <c r="AJ506">
        <v>10875</v>
      </c>
      <c r="AK506" s="2">
        <f>Kaggle_Books_Selling_Records[[#This Row],[Cost Price]]/100</f>
        <v>108.75</v>
      </c>
      <c r="AL506" s="2" t="s">
        <v>80</v>
      </c>
      <c r="AM506" s="2" t="s">
        <v>80</v>
      </c>
      <c r="AN506" s="2" t="s">
        <v>80</v>
      </c>
      <c r="AO506" s="2" t="s">
        <v>80</v>
      </c>
      <c r="AP506" s="2" t="s">
        <v>80</v>
      </c>
      <c r="AQ506" s="2" t="s">
        <v>80</v>
      </c>
      <c r="AR506" s="2" t="s">
        <v>80</v>
      </c>
      <c r="AS506" s="2" t="s">
        <v>80</v>
      </c>
      <c r="AT506" s="2" t="s">
        <v>80</v>
      </c>
      <c r="AU506" s="2" t="s">
        <v>80</v>
      </c>
      <c r="AV506" s="2" t="s">
        <v>80</v>
      </c>
      <c r="AW506" s="2" t="s">
        <v>80</v>
      </c>
      <c r="AX506" s="2" t="s">
        <v>80</v>
      </c>
      <c r="AY506" s="2" t="s">
        <v>80</v>
      </c>
      <c r="AZ506" s="2" t="s">
        <v>80</v>
      </c>
      <c r="BA506" s="2" t="s">
        <v>80</v>
      </c>
      <c r="BB506" s="2" t="s">
        <v>80</v>
      </c>
      <c r="BC506" s="2" t="s">
        <v>80</v>
      </c>
      <c r="BD506" s="2" t="s">
        <v>80</v>
      </c>
      <c r="BE506" s="2" t="s">
        <v>80</v>
      </c>
      <c r="BF506" s="2" t="s">
        <v>80</v>
      </c>
      <c r="BG506" s="2" t="s">
        <v>80</v>
      </c>
      <c r="BH506" s="2" t="s">
        <v>80</v>
      </c>
      <c r="BI506" s="2" t="s">
        <v>80</v>
      </c>
      <c r="BJ506" s="2" t="s">
        <v>80</v>
      </c>
      <c r="BK506" s="2" t="s">
        <v>80</v>
      </c>
      <c r="BL506" s="2" t="s">
        <v>80</v>
      </c>
      <c r="BM506" s="2" t="s">
        <v>80</v>
      </c>
      <c r="BN506" s="2" t="s">
        <v>80</v>
      </c>
      <c r="BO506" s="2" t="s">
        <v>80</v>
      </c>
      <c r="BP506" s="2" t="s">
        <v>80</v>
      </c>
    </row>
    <row r="507" spans="1:68" x14ac:dyDescent="0.25">
      <c r="A507">
        <v>506</v>
      </c>
      <c r="B507" s="1">
        <v>43199.558148148149</v>
      </c>
      <c r="C507" s="2" t="s">
        <v>1182</v>
      </c>
      <c r="D507" s="3">
        <v>0.68263888888888891</v>
      </c>
      <c r="E507" s="2" t="s">
        <v>1101</v>
      </c>
      <c r="F507">
        <v>2</v>
      </c>
      <c r="G507">
        <v>2018</v>
      </c>
      <c r="H507">
        <v>4</v>
      </c>
      <c r="I507">
        <v>9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 s="2" t="s">
        <v>1197</v>
      </c>
      <c r="T507" s="2" t="s">
        <v>71</v>
      </c>
      <c r="U507" s="2" t="s">
        <v>191</v>
      </c>
      <c r="V507" s="2" t="s">
        <v>73</v>
      </c>
      <c r="W507">
        <v>1</v>
      </c>
      <c r="X507" s="2" t="s">
        <v>74</v>
      </c>
      <c r="Y507">
        <v>959</v>
      </c>
      <c r="Z507">
        <v>85</v>
      </c>
      <c r="AA507" s="2" t="s">
        <v>1198</v>
      </c>
      <c r="AB507" s="2" t="s">
        <v>312</v>
      </c>
      <c r="AC507">
        <v>733134</v>
      </c>
      <c r="AD507" s="2" t="s">
        <v>193</v>
      </c>
      <c r="AE507">
        <v>1044</v>
      </c>
      <c r="AF507" s="2" t="s">
        <v>194</v>
      </c>
      <c r="AG507" s="2" t="s">
        <v>195</v>
      </c>
      <c r="AH507">
        <v>18</v>
      </c>
      <c r="AI507">
        <v>17262</v>
      </c>
      <c r="AJ507">
        <v>78638</v>
      </c>
      <c r="AK507" s="2">
        <f>Kaggle_Books_Selling_Records[[#This Row],[Cost Price]]/100</f>
        <v>786.38</v>
      </c>
      <c r="AL507" s="2" t="s">
        <v>80</v>
      </c>
      <c r="AM507" s="2" t="s">
        <v>80</v>
      </c>
      <c r="AN507" s="2" t="s">
        <v>80</v>
      </c>
      <c r="AO507" s="2" t="s">
        <v>80</v>
      </c>
      <c r="AP507" s="2" t="s">
        <v>80</v>
      </c>
      <c r="AQ507" s="2" t="s">
        <v>80</v>
      </c>
      <c r="AR507" s="2" t="s">
        <v>80</v>
      </c>
      <c r="AS507" s="2" t="s">
        <v>80</v>
      </c>
      <c r="AT507" s="2" t="s">
        <v>80</v>
      </c>
      <c r="AU507" s="2" t="s">
        <v>80</v>
      </c>
      <c r="AV507" s="2" t="s">
        <v>80</v>
      </c>
      <c r="AW507" s="2" t="s">
        <v>80</v>
      </c>
      <c r="AX507" s="2" t="s">
        <v>80</v>
      </c>
      <c r="AY507" s="2" t="s">
        <v>80</v>
      </c>
      <c r="AZ507" s="2" t="s">
        <v>80</v>
      </c>
      <c r="BA507" s="2" t="s">
        <v>80</v>
      </c>
      <c r="BB507" s="2" t="s">
        <v>80</v>
      </c>
      <c r="BC507" s="2" t="s">
        <v>80</v>
      </c>
      <c r="BD507" s="2" t="s">
        <v>80</v>
      </c>
      <c r="BE507" s="2" t="s">
        <v>80</v>
      </c>
      <c r="BF507" s="2" t="s">
        <v>80</v>
      </c>
      <c r="BG507" s="2" t="s">
        <v>80</v>
      </c>
      <c r="BH507" s="2" t="s">
        <v>80</v>
      </c>
      <c r="BI507" s="2" t="s">
        <v>80</v>
      </c>
      <c r="BJ507" s="2" t="s">
        <v>80</v>
      </c>
      <c r="BK507" s="2" t="s">
        <v>80</v>
      </c>
      <c r="BL507" s="2" t="s">
        <v>80</v>
      </c>
      <c r="BM507" s="2" t="s">
        <v>80</v>
      </c>
      <c r="BN507" s="2" t="s">
        <v>80</v>
      </c>
      <c r="BO507" s="2" t="s">
        <v>80</v>
      </c>
      <c r="BP507" s="2" t="s">
        <v>80</v>
      </c>
    </row>
    <row r="508" spans="1:68" x14ac:dyDescent="0.25">
      <c r="A508">
        <v>507</v>
      </c>
      <c r="B508" s="1">
        <v>43199.586053240739</v>
      </c>
      <c r="C508" s="2" t="s">
        <v>1182</v>
      </c>
      <c r="D508" s="3">
        <v>0.7104166666666667</v>
      </c>
      <c r="E508" s="2" t="s">
        <v>1101</v>
      </c>
      <c r="F508">
        <v>2</v>
      </c>
      <c r="G508">
        <v>2018</v>
      </c>
      <c r="H508">
        <v>4</v>
      </c>
      <c r="I508">
        <v>9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1</v>
      </c>
      <c r="S508" s="2" t="s">
        <v>1199</v>
      </c>
      <c r="T508" s="2" t="s">
        <v>71</v>
      </c>
      <c r="U508" s="2" t="s">
        <v>72</v>
      </c>
      <c r="V508" s="2" t="s">
        <v>73</v>
      </c>
      <c r="W508">
        <v>1</v>
      </c>
      <c r="X508" s="2" t="s">
        <v>74</v>
      </c>
      <c r="Y508">
        <v>999</v>
      </c>
      <c r="Z508">
        <v>85</v>
      </c>
      <c r="AA508" s="2" t="s">
        <v>1200</v>
      </c>
      <c r="AB508" s="2" t="s">
        <v>312</v>
      </c>
      <c r="AC508">
        <v>713304</v>
      </c>
      <c r="AD508" s="2" t="s">
        <v>77</v>
      </c>
      <c r="AE508">
        <v>1084</v>
      </c>
      <c r="AF508" s="2" t="s">
        <v>78</v>
      </c>
      <c r="AG508" s="2" t="s">
        <v>79</v>
      </c>
      <c r="AH508">
        <v>13</v>
      </c>
      <c r="AI508">
        <v>12987</v>
      </c>
      <c r="AJ508">
        <v>86913</v>
      </c>
      <c r="AK508" s="2">
        <f>Kaggle_Books_Selling_Records[[#This Row],[Cost Price]]/100</f>
        <v>869.13</v>
      </c>
      <c r="AL508" s="2" t="s">
        <v>80</v>
      </c>
      <c r="AM508" s="2" t="s">
        <v>80</v>
      </c>
      <c r="AN508" s="2" t="s">
        <v>80</v>
      </c>
      <c r="AO508" s="2" t="s">
        <v>80</v>
      </c>
      <c r="AP508" s="2" t="s">
        <v>80</v>
      </c>
      <c r="AQ508" s="2" t="s">
        <v>80</v>
      </c>
      <c r="AR508" s="2" t="s">
        <v>80</v>
      </c>
      <c r="AS508" s="2" t="s">
        <v>80</v>
      </c>
      <c r="AT508" s="2" t="s">
        <v>80</v>
      </c>
      <c r="AU508" s="2" t="s">
        <v>80</v>
      </c>
      <c r="AV508" s="2" t="s">
        <v>80</v>
      </c>
      <c r="AW508" s="2" t="s">
        <v>80</v>
      </c>
      <c r="AX508" s="2" t="s">
        <v>80</v>
      </c>
      <c r="AY508" s="2" t="s">
        <v>80</v>
      </c>
      <c r="AZ508" s="2" t="s">
        <v>80</v>
      </c>
      <c r="BA508" s="2" t="s">
        <v>80</v>
      </c>
      <c r="BB508" s="2" t="s">
        <v>80</v>
      </c>
      <c r="BC508" s="2" t="s">
        <v>80</v>
      </c>
      <c r="BD508" s="2" t="s">
        <v>80</v>
      </c>
      <c r="BE508" s="2" t="s">
        <v>80</v>
      </c>
      <c r="BF508" s="2" t="s">
        <v>80</v>
      </c>
      <c r="BG508" s="2" t="s">
        <v>80</v>
      </c>
      <c r="BH508" s="2" t="s">
        <v>80</v>
      </c>
      <c r="BI508" s="2" t="s">
        <v>80</v>
      </c>
      <c r="BJ508" s="2" t="s">
        <v>80</v>
      </c>
      <c r="BK508" s="2" t="s">
        <v>80</v>
      </c>
      <c r="BL508" s="2" t="s">
        <v>80</v>
      </c>
      <c r="BM508" s="2" t="s">
        <v>80</v>
      </c>
      <c r="BN508" s="2" t="s">
        <v>80</v>
      </c>
      <c r="BO508" s="2" t="s">
        <v>80</v>
      </c>
      <c r="BP508" s="2" t="s">
        <v>80</v>
      </c>
    </row>
    <row r="509" spans="1:68" x14ac:dyDescent="0.25">
      <c r="A509">
        <v>508</v>
      </c>
      <c r="B509" s="1">
        <v>43199.647604166668</v>
      </c>
      <c r="C509" s="2" t="s">
        <v>1182</v>
      </c>
      <c r="D509" s="3">
        <v>0.77222222222222225</v>
      </c>
      <c r="E509" s="2" t="s">
        <v>1101</v>
      </c>
      <c r="F509">
        <v>2</v>
      </c>
      <c r="G509">
        <v>2018</v>
      </c>
      <c r="H509">
        <v>4</v>
      </c>
      <c r="I509">
        <v>9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1</v>
      </c>
      <c r="S509" s="2" t="s">
        <v>1201</v>
      </c>
      <c r="T509" s="2" t="s">
        <v>71</v>
      </c>
      <c r="U509" s="2" t="s">
        <v>955</v>
      </c>
      <c r="V509" s="2" t="s">
        <v>73</v>
      </c>
      <c r="W509">
        <v>1</v>
      </c>
      <c r="X509" s="2" t="s">
        <v>74</v>
      </c>
      <c r="Y509">
        <v>555</v>
      </c>
      <c r="Z509">
        <v>85</v>
      </c>
      <c r="AA509" s="2" t="s">
        <v>180</v>
      </c>
      <c r="AB509" s="2" t="s">
        <v>181</v>
      </c>
      <c r="AC509">
        <v>110065</v>
      </c>
      <c r="AD509" s="2" t="s">
        <v>77</v>
      </c>
      <c r="AE509">
        <v>640</v>
      </c>
      <c r="AF509" s="2" t="s">
        <v>956</v>
      </c>
      <c r="AG509" s="2" t="s">
        <v>957</v>
      </c>
      <c r="AH509">
        <v>13</v>
      </c>
      <c r="AI509">
        <v>7215</v>
      </c>
      <c r="AJ509">
        <v>48285</v>
      </c>
      <c r="AK509" s="2">
        <f>Kaggle_Books_Selling_Records[[#This Row],[Cost Price]]/100</f>
        <v>482.85</v>
      </c>
      <c r="AL509" s="2" t="s">
        <v>80</v>
      </c>
      <c r="AM509" s="2" t="s">
        <v>80</v>
      </c>
      <c r="AN509" s="2" t="s">
        <v>80</v>
      </c>
      <c r="AO509" s="2" t="s">
        <v>80</v>
      </c>
      <c r="AP509" s="2" t="s">
        <v>80</v>
      </c>
      <c r="AQ509" s="2" t="s">
        <v>80</v>
      </c>
      <c r="AR509" s="2" t="s">
        <v>80</v>
      </c>
      <c r="AS509" s="2" t="s">
        <v>80</v>
      </c>
      <c r="AT509" s="2" t="s">
        <v>80</v>
      </c>
      <c r="AU509" s="2" t="s">
        <v>80</v>
      </c>
      <c r="AV509" s="2" t="s">
        <v>80</v>
      </c>
      <c r="AW509" s="2" t="s">
        <v>80</v>
      </c>
      <c r="AX509" s="2" t="s">
        <v>80</v>
      </c>
      <c r="AY509" s="2" t="s">
        <v>80</v>
      </c>
      <c r="AZ509" s="2" t="s">
        <v>80</v>
      </c>
      <c r="BA509" s="2" t="s">
        <v>80</v>
      </c>
      <c r="BB509" s="2" t="s">
        <v>80</v>
      </c>
      <c r="BC509" s="2" t="s">
        <v>80</v>
      </c>
      <c r="BD509" s="2" t="s">
        <v>80</v>
      </c>
      <c r="BE509" s="2" t="s">
        <v>80</v>
      </c>
      <c r="BF509" s="2" t="s">
        <v>80</v>
      </c>
      <c r="BG509" s="2" t="s">
        <v>80</v>
      </c>
      <c r="BH509" s="2" t="s">
        <v>80</v>
      </c>
      <c r="BI509" s="2" t="s">
        <v>80</v>
      </c>
      <c r="BJ509" s="2" t="s">
        <v>80</v>
      </c>
      <c r="BK509" s="2" t="s">
        <v>80</v>
      </c>
      <c r="BL509" s="2" t="s">
        <v>80</v>
      </c>
      <c r="BM509" s="2" t="s">
        <v>80</v>
      </c>
      <c r="BN509" s="2" t="s">
        <v>80</v>
      </c>
      <c r="BO509" s="2" t="s">
        <v>80</v>
      </c>
      <c r="BP509" s="2" t="s">
        <v>80</v>
      </c>
    </row>
    <row r="510" spans="1:68" x14ac:dyDescent="0.25">
      <c r="A510">
        <v>509</v>
      </c>
      <c r="B510" s="1">
        <v>43199.683703703704</v>
      </c>
      <c r="C510" s="2" t="s">
        <v>1182</v>
      </c>
      <c r="D510" s="3">
        <v>0.80833333333333335</v>
      </c>
      <c r="E510" s="2" t="s">
        <v>1101</v>
      </c>
      <c r="F510">
        <v>2</v>
      </c>
      <c r="G510">
        <v>2018</v>
      </c>
      <c r="H510">
        <v>4</v>
      </c>
      <c r="I510">
        <v>9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 s="2" t="s">
        <v>1202</v>
      </c>
      <c r="T510" s="2" t="s">
        <v>83</v>
      </c>
      <c r="U510" s="2" t="s">
        <v>1203</v>
      </c>
      <c r="V510" s="2" t="s">
        <v>73</v>
      </c>
      <c r="W510">
        <v>1</v>
      </c>
      <c r="X510" s="2" t="s">
        <v>74</v>
      </c>
      <c r="Y510">
        <v>795</v>
      </c>
      <c r="Z510">
        <v>85</v>
      </c>
      <c r="AA510" s="2" t="s">
        <v>1204</v>
      </c>
      <c r="AB510" s="2" t="s">
        <v>226</v>
      </c>
      <c r="AC510">
        <v>249201</v>
      </c>
      <c r="AD510" s="2" t="s">
        <v>1002</v>
      </c>
      <c r="AE510">
        <v>880</v>
      </c>
      <c r="AF510" s="2" t="s">
        <v>1205</v>
      </c>
      <c r="AG510" s="2" t="s">
        <v>102</v>
      </c>
      <c r="AH510">
        <v>18</v>
      </c>
      <c r="AI510">
        <v>1431</v>
      </c>
      <c r="AJ510">
        <v>6519</v>
      </c>
      <c r="AK510" s="2">
        <f>Kaggle_Books_Selling_Records[[#This Row],[Cost Price]]/100</f>
        <v>65.19</v>
      </c>
      <c r="AL510" s="2" t="s">
        <v>80</v>
      </c>
      <c r="AM510" s="2" t="s">
        <v>80</v>
      </c>
      <c r="AN510" s="2" t="s">
        <v>80</v>
      </c>
      <c r="AO510" s="2" t="s">
        <v>80</v>
      </c>
      <c r="AP510" s="2" t="s">
        <v>80</v>
      </c>
      <c r="AQ510" s="2" t="s">
        <v>80</v>
      </c>
      <c r="AR510" s="2" t="s">
        <v>80</v>
      </c>
      <c r="AS510" s="2" t="s">
        <v>80</v>
      </c>
      <c r="AT510" s="2" t="s">
        <v>80</v>
      </c>
      <c r="AU510" s="2" t="s">
        <v>80</v>
      </c>
      <c r="AV510" s="2" t="s">
        <v>80</v>
      </c>
      <c r="AW510" s="2" t="s">
        <v>80</v>
      </c>
      <c r="AX510" s="2" t="s">
        <v>80</v>
      </c>
      <c r="AY510" s="2" t="s">
        <v>80</v>
      </c>
      <c r="AZ510" s="2" t="s">
        <v>80</v>
      </c>
      <c r="BA510" s="2" t="s">
        <v>80</v>
      </c>
      <c r="BB510" s="2" t="s">
        <v>80</v>
      </c>
      <c r="BC510" s="2" t="s">
        <v>80</v>
      </c>
      <c r="BD510" s="2" t="s">
        <v>80</v>
      </c>
      <c r="BE510" s="2" t="s">
        <v>80</v>
      </c>
      <c r="BF510" s="2" t="s">
        <v>80</v>
      </c>
      <c r="BG510" s="2" t="s">
        <v>80</v>
      </c>
      <c r="BH510" s="2" t="s">
        <v>80</v>
      </c>
      <c r="BI510" s="2" t="s">
        <v>80</v>
      </c>
      <c r="BJ510" s="2" t="s">
        <v>80</v>
      </c>
      <c r="BK510" s="2" t="s">
        <v>80</v>
      </c>
      <c r="BL510" s="2" t="s">
        <v>80</v>
      </c>
      <c r="BM510" s="2" t="s">
        <v>80</v>
      </c>
      <c r="BN510" s="2" t="s">
        <v>80</v>
      </c>
      <c r="BO510" s="2" t="s">
        <v>80</v>
      </c>
      <c r="BP510" s="2" t="s">
        <v>80</v>
      </c>
    </row>
    <row r="511" spans="1:68" x14ac:dyDescent="0.25">
      <c r="A511">
        <v>510</v>
      </c>
      <c r="B511" s="1">
        <v>43199.879131944443</v>
      </c>
      <c r="C511" s="2" t="s">
        <v>1206</v>
      </c>
      <c r="D511" s="3">
        <v>3.472222222222222E-3</v>
      </c>
      <c r="E511" s="2" t="s">
        <v>1101</v>
      </c>
      <c r="F511">
        <v>2</v>
      </c>
      <c r="G511">
        <v>2018</v>
      </c>
      <c r="H511">
        <v>4</v>
      </c>
      <c r="I511">
        <v>10</v>
      </c>
      <c r="J511">
        <v>0</v>
      </c>
      <c r="K511">
        <v>0</v>
      </c>
      <c r="L511">
        <v>2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 s="2" t="s">
        <v>1207</v>
      </c>
      <c r="T511" s="2" t="s">
        <v>83</v>
      </c>
      <c r="U511" s="2" t="s">
        <v>144</v>
      </c>
      <c r="V511" s="2" t="s">
        <v>73</v>
      </c>
      <c r="W511">
        <v>1</v>
      </c>
      <c r="X511" s="2" t="s">
        <v>74</v>
      </c>
      <c r="Y511">
        <v>645</v>
      </c>
      <c r="Z511">
        <v>85</v>
      </c>
      <c r="AA511" s="2" t="s">
        <v>145</v>
      </c>
      <c r="AB511" s="2" t="s">
        <v>118</v>
      </c>
      <c r="AC511">
        <v>751002</v>
      </c>
      <c r="AD511" s="2" t="s">
        <v>77</v>
      </c>
      <c r="AE511">
        <v>730</v>
      </c>
      <c r="AF511" s="2" t="s">
        <v>146</v>
      </c>
      <c r="AG511" s="2" t="s">
        <v>147</v>
      </c>
      <c r="AH511">
        <v>13</v>
      </c>
      <c r="AI511">
        <v>8385</v>
      </c>
      <c r="AJ511">
        <v>56115</v>
      </c>
      <c r="AK511" s="2">
        <f>Kaggle_Books_Selling_Records[[#This Row],[Cost Price]]/100</f>
        <v>561.15</v>
      </c>
      <c r="AL511" s="2" t="s">
        <v>80</v>
      </c>
      <c r="AM511" s="2" t="s">
        <v>80</v>
      </c>
      <c r="AN511" s="2" t="s">
        <v>80</v>
      </c>
      <c r="AO511" s="2" t="s">
        <v>80</v>
      </c>
      <c r="AP511" s="2" t="s">
        <v>80</v>
      </c>
      <c r="AQ511" s="2" t="s">
        <v>80</v>
      </c>
      <c r="AR511" s="2" t="s">
        <v>80</v>
      </c>
      <c r="AS511" s="2" t="s">
        <v>80</v>
      </c>
      <c r="AT511" s="2" t="s">
        <v>80</v>
      </c>
      <c r="AU511" s="2" t="s">
        <v>80</v>
      </c>
      <c r="AV511" s="2" t="s">
        <v>80</v>
      </c>
      <c r="AW511" s="2" t="s">
        <v>80</v>
      </c>
      <c r="AX511" s="2" t="s">
        <v>80</v>
      </c>
      <c r="AY511" s="2" t="s">
        <v>80</v>
      </c>
      <c r="AZ511" s="2" t="s">
        <v>80</v>
      </c>
      <c r="BA511" s="2" t="s">
        <v>80</v>
      </c>
      <c r="BB511" s="2" t="s">
        <v>80</v>
      </c>
      <c r="BC511" s="2" t="s">
        <v>80</v>
      </c>
      <c r="BD511" s="2" t="s">
        <v>80</v>
      </c>
      <c r="BE511" s="2" t="s">
        <v>80</v>
      </c>
      <c r="BF511" s="2" t="s">
        <v>80</v>
      </c>
      <c r="BG511" s="2" t="s">
        <v>80</v>
      </c>
      <c r="BH511" s="2" t="s">
        <v>80</v>
      </c>
      <c r="BI511" s="2" t="s">
        <v>80</v>
      </c>
      <c r="BJ511" s="2" t="s">
        <v>80</v>
      </c>
      <c r="BK511" s="2" t="s">
        <v>80</v>
      </c>
      <c r="BL511" s="2" t="s">
        <v>80</v>
      </c>
      <c r="BM511" s="2" t="s">
        <v>80</v>
      </c>
      <c r="BN511" s="2" t="s">
        <v>80</v>
      </c>
      <c r="BO511" s="2" t="s">
        <v>80</v>
      </c>
      <c r="BP511" s="2" t="s">
        <v>80</v>
      </c>
    </row>
    <row r="512" spans="1:68" x14ac:dyDescent="0.25">
      <c r="A512">
        <v>511</v>
      </c>
      <c r="B512" s="1">
        <v>43200.263495370367</v>
      </c>
      <c r="C512" s="2" t="s">
        <v>1206</v>
      </c>
      <c r="D512" s="3">
        <v>0.38819444444444445</v>
      </c>
      <c r="E512" s="2" t="s">
        <v>1101</v>
      </c>
      <c r="F512">
        <v>2</v>
      </c>
      <c r="G512">
        <v>2018</v>
      </c>
      <c r="H512">
        <v>4</v>
      </c>
      <c r="I512">
        <v>10</v>
      </c>
      <c r="J512">
        <v>0</v>
      </c>
      <c r="K512">
        <v>0</v>
      </c>
      <c r="L512">
        <v>2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 s="2" t="s">
        <v>1208</v>
      </c>
      <c r="T512" s="2" t="s">
        <v>71</v>
      </c>
      <c r="U512" s="2" t="s">
        <v>1177</v>
      </c>
      <c r="V512" s="2" t="s">
        <v>73</v>
      </c>
      <c r="W512">
        <v>1</v>
      </c>
      <c r="X512" s="2" t="s">
        <v>74</v>
      </c>
      <c r="Y512">
        <v>585</v>
      </c>
      <c r="Z512">
        <v>85</v>
      </c>
      <c r="AA512" s="2" t="s">
        <v>1209</v>
      </c>
      <c r="AB512" s="2" t="s">
        <v>106</v>
      </c>
      <c r="AC512">
        <v>841226</v>
      </c>
      <c r="AD512" s="2" t="s">
        <v>77</v>
      </c>
      <c r="AE512">
        <v>670</v>
      </c>
      <c r="AF512" s="2" t="s">
        <v>1179</v>
      </c>
      <c r="AG512" s="2" t="s">
        <v>102</v>
      </c>
      <c r="AH512">
        <v>13</v>
      </c>
      <c r="AI512">
        <v>7605</v>
      </c>
      <c r="AJ512">
        <v>50895</v>
      </c>
      <c r="AK512" s="2">
        <f>Kaggle_Books_Selling_Records[[#This Row],[Cost Price]]/100</f>
        <v>508.95</v>
      </c>
      <c r="AL512" s="2" t="s">
        <v>80</v>
      </c>
      <c r="AM512" s="2" t="s">
        <v>80</v>
      </c>
      <c r="AN512" s="2" t="s">
        <v>80</v>
      </c>
      <c r="AO512" s="2" t="s">
        <v>80</v>
      </c>
      <c r="AP512" s="2" t="s">
        <v>80</v>
      </c>
      <c r="AQ512" s="2" t="s">
        <v>80</v>
      </c>
      <c r="AR512" s="2" t="s">
        <v>80</v>
      </c>
      <c r="AS512" s="2" t="s">
        <v>80</v>
      </c>
      <c r="AT512" s="2" t="s">
        <v>80</v>
      </c>
      <c r="AU512" s="2" t="s">
        <v>80</v>
      </c>
      <c r="AV512" s="2" t="s">
        <v>80</v>
      </c>
      <c r="AW512" s="2" t="s">
        <v>80</v>
      </c>
      <c r="AX512" s="2" t="s">
        <v>80</v>
      </c>
      <c r="AY512" s="2" t="s">
        <v>80</v>
      </c>
      <c r="AZ512" s="2" t="s">
        <v>80</v>
      </c>
      <c r="BA512" s="2" t="s">
        <v>80</v>
      </c>
      <c r="BB512" s="2" t="s">
        <v>80</v>
      </c>
      <c r="BC512" s="2" t="s">
        <v>80</v>
      </c>
      <c r="BD512" s="2" t="s">
        <v>80</v>
      </c>
      <c r="BE512" s="2" t="s">
        <v>80</v>
      </c>
      <c r="BF512" s="2" t="s">
        <v>80</v>
      </c>
      <c r="BG512" s="2" t="s">
        <v>80</v>
      </c>
      <c r="BH512" s="2" t="s">
        <v>80</v>
      </c>
      <c r="BI512" s="2" t="s">
        <v>80</v>
      </c>
      <c r="BJ512" s="2" t="s">
        <v>80</v>
      </c>
      <c r="BK512" s="2" t="s">
        <v>80</v>
      </c>
      <c r="BL512" s="2" t="s">
        <v>80</v>
      </c>
      <c r="BM512" s="2" t="s">
        <v>80</v>
      </c>
      <c r="BN512" s="2" t="s">
        <v>80</v>
      </c>
      <c r="BO512" s="2" t="s">
        <v>80</v>
      </c>
      <c r="BP512" s="2" t="s">
        <v>80</v>
      </c>
    </row>
    <row r="513" spans="1:68" x14ac:dyDescent="0.25">
      <c r="A513">
        <v>512</v>
      </c>
      <c r="B513" s="1">
        <v>43200.294062499997</v>
      </c>
      <c r="C513" s="2" t="s">
        <v>1206</v>
      </c>
      <c r="D513" s="3">
        <v>0.41875000000000001</v>
      </c>
      <c r="E513" s="2" t="s">
        <v>1101</v>
      </c>
      <c r="F513">
        <v>2</v>
      </c>
      <c r="G513">
        <v>2018</v>
      </c>
      <c r="H513">
        <v>4</v>
      </c>
      <c r="I513">
        <v>10</v>
      </c>
      <c r="J513">
        <v>0</v>
      </c>
      <c r="K513">
        <v>0</v>
      </c>
      <c r="L513">
        <v>2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1</v>
      </c>
      <c r="S513" s="2" t="s">
        <v>1210</v>
      </c>
      <c r="T513" s="2" t="s">
        <v>71</v>
      </c>
      <c r="U513" s="2" t="s">
        <v>1211</v>
      </c>
      <c r="V513" s="2" t="s">
        <v>73</v>
      </c>
      <c r="W513">
        <v>1</v>
      </c>
      <c r="X513" s="2" t="s">
        <v>74</v>
      </c>
      <c r="Y513">
        <v>475</v>
      </c>
      <c r="Z513">
        <v>85</v>
      </c>
      <c r="AA513" s="2" t="s">
        <v>257</v>
      </c>
      <c r="AB513" s="2" t="s">
        <v>86</v>
      </c>
      <c r="AC513">
        <v>641602</v>
      </c>
      <c r="AD513" s="2" t="s">
        <v>87</v>
      </c>
      <c r="AE513">
        <v>560</v>
      </c>
      <c r="AF513" s="2" t="s">
        <v>1212</v>
      </c>
      <c r="AG513" s="2" t="s">
        <v>1213</v>
      </c>
      <c r="AH513">
        <v>17</v>
      </c>
      <c r="AI513">
        <v>8075</v>
      </c>
      <c r="AJ513">
        <v>39425</v>
      </c>
      <c r="AK513" s="2">
        <f>Kaggle_Books_Selling_Records[[#This Row],[Cost Price]]/100</f>
        <v>394.25</v>
      </c>
      <c r="AL513" s="2" t="s">
        <v>80</v>
      </c>
      <c r="AM513" s="2" t="s">
        <v>80</v>
      </c>
      <c r="AN513" s="2" t="s">
        <v>80</v>
      </c>
      <c r="AO513" s="2" t="s">
        <v>80</v>
      </c>
      <c r="AP513" s="2" t="s">
        <v>80</v>
      </c>
      <c r="AQ513" s="2" t="s">
        <v>80</v>
      </c>
      <c r="AR513" s="2" t="s">
        <v>80</v>
      </c>
      <c r="AS513" s="2" t="s">
        <v>80</v>
      </c>
      <c r="AT513" s="2" t="s">
        <v>80</v>
      </c>
      <c r="AU513" s="2" t="s">
        <v>80</v>
      </c>
      <c r="AV513" s="2" t="s">
        <v>80</v>
      </c>
      <c r="AW513" s="2" t="s">
        <v>80</v>
      </c>
      <c r="AX513" s="2" t="s">
        <v>80</v>
      </c>
      <c r="AY513" s="2" t="s">
        <v>80</v>
      </c>
      <c r="AZ513" s="2" t="s">
        <v>80</v>
      </c>
      <c r="BA513" s="2" t="s">
        <v>80</v>
      </c>
      <c r="BB513" s="2" t="s">
        <v>80</v>
      </c>
      <c r="BC513" s="2" t="s">
        <v>80</v>
      </c>
      <c r="BD513" s="2" t="s">
        <v>80</v>
      </c>
      <c r="BE513" s="2" t="s">
        <v>80</v>
      </c>
      <c r="BF513" s="2" t="s">
        <v>80</v>
      </c>
      <c r="BG513" s="2" t="s">
        <v>80</v>
      </c>
      <c r="BH513" s="2" t="s">
        <v>80</v>
      </c>
      <c r="BI513" s="2" t="s">
        <v>80</v>
      </c>
      <c r="BJ513" s="2" t="s">
        <v>80</v>
      </c>
      <c r="BK513" s="2" t="s">
        <v>80</v>
      </c>
      <c r="BL513" s="2" t="s">
        <v>80</v>
      </c>
      <c r="BM513" s="2" t="s">
        <v>80</v>
      </c>
      <c r="BN513" s="2" t="s">
        <v>80</v>
      </c>
      <c r="BO513" s="2" t="s">
        <v>80</v>
      </c>
      <c r="BP513" s="2" t="s">
        <v>80</v>
      </c>
    </row>
    <row r="514" spans="1:68" x14ac:dyDescent="0.25">
      <c r="A514">
        <v>513</v>
      </c>
      <c r="B514" s="1">
        <v>43200.380127314813</v>
      </c>
      <c r="C514" s="2" t="s">
        <v>1206</v>
      </c>
      <c r="D514" s="3">
        <v>0.50486111111111109</v>
      </c>
      <c r="E514" s="2" t="s">
        <v>1101</v>
      </c>
      <c r="F514">
        <v>2</v>
      </c>
      <c r="G514">
        <v>2018</v>
      </c>
      <c r="H514">
        <v>4</v>
      </c>
      <c r="I514">
        <v>10</v>
      </c>
      <c r="J514">
        <v>0</v>
      </c>
      <c r="K514">
        <v>0</v>
      </c>
      <c r="L514">
        <v>2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 s="2" t="s">
        <v>1214</v>
      </c>
      <c r="T514" s="2" t="s">
        <v>83</v>
      </c>
      <c r="U514" s="2" t="s">
        <v>144</v>
      </c>
      <c r="V514" s="2" t="s">
        <v>73</v>
      </c>
      <c r="W514">
        <v>1</v>
      </c>
      <c r="X514" s="2" t="s">
        <v>74</v>
      </c>
      <c r="Y514">
        <v>645</v>
      </c>
      <c r="Z514">
        <v>85</v>
      </c>
      <c r="AA514" s="2" t="s">
        <v>1215</v>
      </c>
      <c r="AB514" s="2" t="s">
        <v>204</v>
      </c>
      <c r="AC514">
        <v>121005</v>
      </c>
      <c r="AD514" s="2" t="s">
        <v>77</v>
      </c>
      <c r="AE514">
        <v>730</v>
      </c>
      <c r="AF514" s="2" t="s">
        <v>146</v>
      </c>
      <c r="AG514" s="2" t="s">
        <v>147</v>
      </c>
      <c r="AH514">
        <v>13</v>
      </c>
      <c r="AI514">
        <v>8385</v>
      </c>
      <c r="AJ514">
        <v>56115</v>
      </c>
      <c r="AK514" s="2">
        <f>Kaggle_Books_Selling_Records[[#This Row],[Cost Price]]/100</f>
        <v>561.15</v>
      </c>
      <c r="AL514" s="2" t="s">
        <v>80</v>
      </c>
      <c r="AM514" s="2" t="s">
        <v>80</v>
      </c>
      <c r="AN514" s="2" t="s">
        <v>80</v>
      </c>
      <c r="AO514" s="2" t="s">
        <v>80</v>
      </c>
      <c r="AP514" s="2" t="s">
        <v>80</v>
      </c>
      <c r="AQ514" s="2" t="s">
        <v>80</v>
      </c>
      <c r="AR514" s="2" t="s">
        <v>80</v>
      </c>
      <c r="AS514" s="2" t="s">
        <v>80</v>
      </c>
      <c r="AT514" s="2" t="s">
        <v>80</v>
      </c>
      <c r="AU514" s="2" t="s">
        <v>80</v>
      </c>
      <c r="AV514" s="2" t="s">
        <v>80</v>
      </c>
      <c r="AW514" s="2" t="s">
        <v>80</v>
      </c>
      <c r="AX514" s="2" t="s">
        <v>80</v>
      </c>
      <c r="AY514" s="2" t="s">
        <v>80</v>
      </c>
      <c r="AZ514" s="2" t="s">
        <v>80</v>
      </c>
      <c r="BA514" s="2" t="s">
        <v>80</v>
      </c>
      <c r="BB514" s="2" t="s">
        <v>80</v>
      </c>
      <c r="BC514" s="2" t="s">
        <v>80</v>
      </c>
      <c r="BD514" s="2" t="s">
        <v>80</v>
      </c>
      <c r="BE514" s="2" t="s">
        <v>80</v>
      </c>
      <c r="BF514" s="2" t="s">
        <v>80</v>
      </c>
      <c r="BG514" s="2" t="s">
        <v>80</v>
      </c>
      <c r="BH514" s="2" t="s">
        <v>80</v>
      </c>
      <c r="BI514" s="2" t="s">
        <v>80</v>
      </c>
      <c r="BJ514" s="2" t="s">
        <v>80</v>
      </c>
      <c r="BK514" s="2" t="s">
        <v>80</v>
      </c>
      <c r="BL514" s="2" t="s">
        <v>80</v>
      </c>
      <c r="BM514" s="2" t="s">
        <v>80</v>
      </c>
      <c r="BN514" s="2" t="s">
        <v>80</v>
      </c>
      <c r="BO514" s="2" t="s">
        <v>80</v>
      </c>
      <c r="BP514" s="2" t="s">
        <v>80</v>
      </c>
    </row>
    <row r="515" spans="1:68" x14ac:dyDescent="0.25">
      <c r="A515">
        <v>514</v>
      </c>
      <c r="B515" s="1">
        <v>43200.404652777775</v>
      </c>
      <c r="C515" s="2" t="s">
        <v>1206</v>
      </c>
      <c r="D515" s="3">
        <v>0.52916666666666667</v>
      </c>
      <c r="E515" s="2" t="s">
        <v>1101</v>
      </c>
      <c r="F515">
        <v>2</v>
      </c>
      <c r="G515">
        <v>2018</v>
      </c>
      <c r="H515">
        <v>4</v>
      </c>
      <c r="I515">
        <v>10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 s="2" t="s">
        <v>1216</v>
      </c>
      <c r="T515" s="2" t="s">
        <v>83</v>
      </c>
      <c r="U515" s="2" t="s">
        <v>1164</v>
      </c>
      <c r="V515" s="2" t="s">
        <v>73</v>
      </c>
      <c r="W515">
        <v>1</v>
      </c>
      <c r="X515" s="2" t="s">
        <v>74</v>
      </c>
      <c r="Y515">
        <v>1100</v>
      </c>
      <c r="Z515">
        <v>85</v>
      </c>
      <c r="AA515" s="2" t="s">
        <v>1217</v>
      </c>
      <c r="AB515" s="2" t="s">
        <v>137</v>
      </c>
      <c r="AC515">
        <v>247001</v>
      </c>
      <c r="AD515" s="2" t="s">
        <v>77</v>
      </c>
      <c r="AE515">
        <v>1185</v>
      </c>
      <c r="AF515" s="2" t="s">
        <v>1166</v>
      </c>
      <c r="AG515" s="2" t="s">
        <v>1167</v>
      </c>
      <c r="AH515">
        <v>13</v>
      </c>
      <c r="AI515">
        <v>143</v>
      </c>
      <c r="AJ515">
        <v>957</v>
      </c>
      <c r="AK515" s="2">
        <f>Kaggle_Books_Selling_Records[[#This Row],[Cost Price]]/100</f>
        <v>9.57</v>
      </c>
      <c r="AL515" s="2" t="s">
        <v>80</v>
      </c>
      <c r="AM515" s="2" t="s">
        <v>80</v>
      </c>
      <c r="AN515" s="2" t="s">
        <v>80</v>
      </c>
      <c r="AO515" s="2" t="s">
        <v>80</v>
      </c>
      <c r="AP515" s="2" t="s">
        <v>80</v>
      </c>
      <c r="AQ515" s="2" t="s">
        <v>80</v>
      </c>
      <c r="AR515" s="2" t="s">
        <v>80</v>
      </c>
      <c r="AS515" s="2" t="s">
        <v>80</v>
      </c>
      <c r="AT515" s="2" t="s">
        <v>80</v>
      </c>
      <c r="AU515" s="2" t="s">
        <v>80</v>
      </c>
      <c r="AV515" s="2" t="s">
        <v>80</v>
      </c>
      <c r="AW515" s="2" t="s">
        <v>80</v>
      </c>
      <c r="AX515" s="2" t="s">
        <v>80</v>
      </c>
      <c r="AY515" s="2" t="s">
        <v>80</v>
      </c>
      <c r="AZ515" s="2" t="s">
        <v>80</v>
      </c>
      <c r="BA515" s="2" t="s">
        <v>80</v>
      </c>
      <c r="BB515" s="2" t="s">
        <v>80</v>
      </c>
      <c r="BC515" s="2" t="s">
        <v>80</v>
      </c>
      <c r="BD515" s="2" t="s">
        <v>80</v>
      </c>
      <c r="BE515" s="2" t="s">
        <v>80</v>
      </c>
      <c r="BF515" s="2" t="s">
        <v>80</v>
      </c>
      <c r="BG515" s="2" t="s">
        <v>80</v>
      </c>
      <c r="BH515" s="2" t="s">
        <v>80</v>
      </c>
      <c r="BI515" s="2" t="s">
        <v>80</v>
      </c>
      <c r="BJ515" s="2" t="s">
        <v>80</v>
      </c>
      <c r="BK515" s="2" t="s">
        <v>80</v>
      </c>
      <c r="BL515" s="2" t="s">
        <v>80</v>
      </c>
      <c r="BM515" s="2" t="s">
        <v>80</v>
      </c>
      <c r="BN515" s="2" t="s">
        <v>80</v>
      </c>
      <c r="BO515" s="2" t="s">
        <v>80</v>
      </c>
      <c r="BP515" s="2" t="s">
        <v>80</v>
      </c>
    </row>
    <row r="516" spans="1:68" x14ac:dyDescent="0.25">
      <c r="A516">
        <v>515</v>
      </c>
      <c r="B516" s="1">
        <v>43200.439398148148</v>
      </c>
      <c r="C516" s="2" t="s">
        <v>1206</v>
      </c>
      <c r="D516" s="3">
        <v>0.56388888888888888</v>
      </c>
      <c r="E516" s="2" t="s">
        <v>1101</v>
      </c>
      <c r="F516">
        <v>2</v>
      </c>
      <c r="G516">
        <v>2018</v>
      </c>
      <c r="H516">
        <v>4</v>
      </c>
      <c r="I516">
        <v>10</v>
      </c>
      <c r="J516">
        <v>0</v>
      </c>
      <c r="K516">
        <v>0</v>
      </c>
      <c r="L516">
        <v>2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 s="2" t="s">
        <v>1218</v>
      </c>
      <c r="T516" s="2" t="s">
        <v>83</v>
      </c>
      <c r="U516" s="2" t="s">
        <v>1030</v>
      </c>
      <c r="V516" s="2" t="s">
        <v>73</v>
      </c>
      <c r="W516">
        <v>1</v>
      </c>
      <c r="X516" s="2" t="s">
        <v>74</v>
      </c>
      <c r="Y516">
        <v>410</v>
      </c>
      <c r="Z516">
        <v>85</v>
      </c>
      <c r="AA516" s="2" t="s">
        <v>1219</v>
      </c>
      <c r="AB516" s="2" t="s">
        <v>157</v>
      </c>
      <c r="AC516">
        <v>385001</v>
      </c>
      <c r="AD516" s="2" t="s">
        <v>77</v>
      </c>
      <c r="AE516">
        <v>495</v>
      </c>
      <c r="AF516" s="2" t="s">
        <v>1031</v>
      </c>
      <c r="AG516" s="2" t="s">
        <v>957</v>
      </c>
      <c r="AH516">
        <v>13</v>
      </c>
      <c r="AI516">
        <v>533</v>
      </c>
      <c r="AJ516">
        <v>3567</v>
      </c>
      <c r="AK516" s="2">
        <f>Kaggle_Books_Selling_Records[[#This Row],[Cost Price]]/100</f>
        <v>35.67</v>
      </c>
      <c r="AL516" s="2" t="s">
        <v>80</v>
      </c>
      <c r="AM516" s="2" t="s">
        <v>80</v>
      </c>
      <c r="AN516" s="2" t="s">
        <v>80</v>
      </c>
      <c r="AO516" s="2" t="s">
        <v>80</v>
      </c>
      <c r="AP516" s="2" t="s">
        <v>80</v>
      </c>
      <c r="AQ516" s="2" t="s">
        <v>80</v>
      </c>
      <c r="AR516" s="2" t="s">
        <v>80</v>
      </c>
      <c r="AS516" s="2" t="s">
        <v>80</v>
      </c>
      <c r="AT516" s="2" t="s">
        <v>80</v>
      </c>
      <c r="AU516" s="2" t="s">
        <v>80</v>
      </c>
      <c r="AV516" s="2" t="s">
        <v>80</v>
      </c>
      <c r="AW516" s="2" t="s">
        <v>80</v>
      </c>
      <c r="AX516" s="2" t="s">
        <v>80</v>
      </c>
      <c r="AY516" s="2" t="s">
        <v>80</v>
      </c>
      <c r="AZ516" s="2" t="s">
        <v>80</v>
      </c>
      <c r="BA516" s="2" t="s">
        <v>80</v>
      </c>
      <c r="BB516" s="2" t="s">
        <v>80</v>
      </c>
      <c r="BC516" s="2" t="s">
        <v>80</v>
      </c>
      <c r="BD516" s="2" t="s">
        <v>80</v>
      </c>
      <c r="BE516" s="2" t="s">
        <v>80</v>
      </c>
      <c r="BF516" s="2" t="s">
        <v>80</v>
      </c>
      <c r="BG516" s="2" t="s">
        <v>80</v>
      </c>
      <c r="BH516" s="2" t="s">
        <v>80</v>
      </c>
      <c r="BI516" s="2" t="s">
        <v>80</v>
      </c>
      <c r="BJ516" s="2" t="s">
        <v>80</v>
      </c>
      <c r="BK516" s="2" t="s">
        <v>80</v>
      </c>
      <c r="BL516" s="2" t="s">
        <v>80</v>
      </c>
      <c r="BM516" s="2" t="s">
        <v>80</v>
      </c>
      <c r="BN516" s="2" t="s">
        <v>80</v>
      </c>
      <c r="BO516" s="2" t="s">
        <v>80</v>
      </c>
      <c r="BP516" s="2" t="s">
        <v>80</v>
      </c>
    </row>
    <row r="517" spans="1:68" x14ac:dyDescent="0.25">
      <c r="A517">
        <v>516</v>
      </c>
      <c r="B517" s="1">
        <v>43200.59951388889</v>
      </c>
      <c r="C517" s="2" t="s">
        <v>1206</v>
      </c>
      <c r="D517" s="3">
        <v>0.72430555555555554</v>
      </c>
      <c r="E517" s="2" t="s">
        <v>1101</v>
      </c>
      <c r="F517">
        <v>2</v>
      </c>
      <c r="G517">
        <v>2018</v>
      </c>
      <c r="H517">
        <v>4</v>
      </c>
      <c r="I517">
        <v>10</v>
      </c>
      <c r="J517">
        <v>0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 s="2" t="s">
        <v>1220</v>
      </c>
      <c r="T517" s="2" t="s">
        <v>83</v>
      </c>
      <c r="U517" s="2" t="s">
        <v>1030</v>
      </c>
      <c r="V517" s="2" t="s">
        <v>73</v>
      </c>
      <c r="W517">
        <v>1</v>
      </c>
      <c r="X517" s="2" t="s">
        <v>74</v>
      </c>
      <c r="Y517">
        <v>410</v>
      </c>
      <c r="Z517">
        <v>85</v>
      </c>
      <c r="AA517" s="2" t="s">
        <v>180</v>
      </c>
      <c r="AB517" s="2" t="s">
        <v>181</v>
      </c>
      <c r="AC517">
        <v>110043</v>
      </c>
      <c r="AD517" s="2" t="s">
        <v>77</v>
      </c>
      <c r="AE517">
        <v>495</v>
      </c>
      <c r="AF517" s="2" t="s">
        <v>1031</v>
      </c>
      <c r="AG517" s="2" t="s">
        <v>957</v>
      </c>
      <c r="AH517">
        <v>13</v>
      </c>
      <c r="AI517">
        <v>533</v>
      </c>
      <c r="AJ517">
        <v>3567</v>
      </c>
      <c r="AK517" s="2">
        <f>Kaggle_Books_Selling_Records[[#This Row],[Cost Price]]/100</f>
        <v>35.67</v>
      </c>
      <c r="AL517" s="2" t="s">
        <v>80</v>
      </c>
      <c r="AM517" s="2" t="s">
        <v>80</v>
      </c>
      <c r="AN517" s="2" t="s">
        <v>80</v>
      </c>
      <c r="AO517" s="2" t="s">
        <v>80</v>
      </c>
      <c r="AP517" s="2" t="s">
        <v>80</v>
      </c>
      <c r="AQ517" s="2" t="s">
        <v>80</v>
      </c>
      <c r="AR517" s="2" t="s">
        <v>80</v>
      </c>
      <c r="AS517" s="2" t="s">
        <v>80</v>
      </c>
      <c r="AT517" s="2" t="s">
        <v>80</v>
      </c>
      <c r="AU517" s="2" t="s">
        <v>80</v>
      </c>
      <c r="AV517" s="2" t="s">
        <v>80</v>
      </c>
      <c r="AW517" s="2" t="s">
        <v>80</v>
      </c>
      <c r="AX517" s="2" t="s">
        <v>80</v>
      </c>
      <c r="AY517" s="2" t="s">
        <v>80</v>
      </c>
      <c r="AZ517" s="2" t="s">
        <v>80</v>
      </c>
      <c r="BA517" s="2" t="s">
        <v>80</v>
      </c>
      <c r="BB517" s="2" t="s">
        <v>80</v>
      </c>
      <c r="BC517" s="2" t="s">
        <v>80</v>
      </c>
      <c r="BD517" s="2" t="s">
        <v>80</v>
      </c>
      <c r="BE517" s="2" t="s">
        <v>80</v>
      </c>
      <c r="BF517" s="2" t="s">
        <v>80</v>
      </c>
      <c r="BG517" s="2" t="s">
        <v>80</v>
      </c>
      <c r="BH517" s="2" t="s">
        <v>80</v>
      </c>
      <c r="BI517" s="2" t="s">
        <v>80</v>
      </c>
      <c r="BJ517" s="2" t="s">
        <v>80</v>
      </c>
      <c r="BK517" s="2" t="s">
        <v>80</v>
      </c>
      <c r="BL517" s="2" t="s">
        <v>80</v>
      </c>
      <c r="BM517" s="2" t="s">
        <v>80</v>
      </c>
      <c r="BN517" s="2" t="s">
        <v>80</v>
      </c>
      <c r="BO517" s="2" t="s">
        <v>80</v>
      </c>
      <c r="BP517" s="2" t="s">
        <v>80</v>
      </c>
    </row>
    <row r="518" spans="1:68" x14ac:dyDescent="0.25">
      <c r="A518">
        <v>517</v>
      </c>
      <c r="B518" s="1">
        <v>43201.037824074076</v>
      </c>
      <c r="C518" s="2" t="s">
        <v>1221</v>
      </c>
      <c r="D518" s="3">
        <v>0.16250000000000001</v>
      </c>
      <c r="E518" s="2" t="s">
        <v>1101</v>
      </c>
      <c r="F518">
        <v>2</v>
      </c>
      <c r="G518">
        <v>2018</v>
      </c>
      <c r="H518">
        <v>4</v>
      </c>
      <c r="I518">
        <v>11</v>
      </c>
      <c r="J518">
        <v>0</v>
      </c>
      <c r="K518">
        <v>0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1</v>
      </c>
      <c r="S518" s="2" t="s">
        <v>1222</v>
      </c>
      <c r="T518" s="2" t="s">
        <v>71</v>
      </c>
      <c r="U518" s="2" t="s">
        <v>1079</v>
      </c>
      <c r="V518" s="2" t="s">
        <v>73</v>
      </c>
      <c r="W518">
        <v>1</v>
      </c>
      <c r="X518" s="2" t="s">
        <v>74</v>
      </c>
      <c r="Y518">
        <v>950</v>
      </c>
      <c r="Z518">
        <v>85</v>
      </c>
      <c r="AA518" s="2" t="s">
        <v>473</v>
      </c>
      <c r="AB518" s="2" t="s">
        <v>154</v>
      </c>
      <c r="AC518">
        <v>302013</v>
      </c>
      <c r="AD518" s="2" t="s">
        <v>1002</v>
      </c>
      <c r="AE518">
        <v>1035</v>
      </c>
      <c r="AF518" s="2" t="s">
        <v>1081</v>
      </c>
      <c r="AG518" s="2" t="s">
        <v>1082</v>
      </c>
      <c r="AH518">
        <v>18</v>
      </c>
      <c r="AI518">
        <v>171</v>
      </c>
      <c r="AJ518">
        <v>779</v>
      </c>
      <c r="AK518" s="2">
        <f>Kaggle_Books_Selling_Records[[#This Row],[Cost Price]]/100</f>
        <v>7.79</v>
      </c>
      <c r="AL518" s="2" t="s">
        <v>80</v>
      </c>
      <c r="AM518" s="2" t="s">
        <v>80</v>
      </c>
      <c r="AN518" s="2" t="s">
        <v>80</v>
      </c>
      <c r="AO518" s="2" t="s">
        <v>80</v>
      </c>
      <c r="AP518" s="2" t="s">
        <v>80</v>
      </c>
      <c r="AQ518" s="2" t="s">
        <v>80</v>
      </c>
      <c r="AR518" s="2" t="s">
        <v>80</v>
      </c>
      <c r="AS518" s="2" t="s">
        <v>80</v>
      </c>
      <c r="AT518" s="2" t="s">
        <v>80</v>
      </c>
      <c r="AU518" s="2" t="s">
        <v>80</v>
      </c>
      <c r="AV518" s="2" t="s">
        <v>80</v>
      </c>
      <c r="AW518" s="2" t="s">
        <v>80</v>
      </c>
      <c r="AX518" s="2" t="s">
        <v>80</v>
      </c>
      <c r="AY518" s="2" t="s">
        <v>80</v>
      </c>
      <c r="AZ518" s="2" t="s">
        <v>80</v>
      </c>
      <c r="BA518" s="2" t="s">
        <v>80</v>
      </c>
      <c r="BB518" s="2" t="s">
        <v>80</v>
      </c>
      <c r="BC518" s="2" t="s">
        <v>80</v>
      </c>
      <c r="BD518" s="2" t="s">
        <v>80</v>
      </c>
      <c r="BE518" s="2" t="s">
        <v>80</v>
      </c>
      <c r="BF518" s="2" t="s">
        <v>80</v>
      </c>
      <c r="BG518" s="2" t="s">
        <v>80</v>
      </c>
      <c r="BH518" s="2" t="s">
        <v>80</v>
      </c>
      <c r="BI518" s="2" t="s">
        <v>80</v>
      </c>
      <c r="BJ518" s="2" t="s">
        <v>80</v>
      </c>
      <c r="BK518" s="2" t="s">
        <v>80</v>
      </c>
      <c r="BL518" s="2" t="s">
        <v>80</v>
      </c>
      <c r="BM518" s="2" t="s">
        <v>80</v>
      </c>
      <c r="BN518" s="2" t="s">
        <v>80</v>
      </c>
      <c r="BO518" s="2" t="s">
        <v>80</v>
      </c>
      <c r="BP518" s="2" t="s">
        <v>80</v>
      </c>
    </row>
    <row r="519" spans="1:68" x14ac:dyDescent="0.25">
      <c r="A519">
        <v>518</v>
      </c>
      <c r="B519" s="1">
        <v>43201.149456018517</v>
      </c>
      <c r="C519" s="2" t="s">
        <v>1221</v>
      </c>
      <c r="D519" s="3">
        <v>0.27430555555555558</v>
      </c>
      <c r="E519" s="2" t="s">
        <v>1101</v>
      </c>
      <c r="F519">
        <v>2</v>
      </c>
      <c r="G519">
        <v>2018</v>
      </c>
      <c r="H519">
        <v>4</v>
      </c>
      <c r="I519">
        <v>11</v>
      </c>
      <c r="J519">
        <v>0</v>
      </c>
      <c r="K519">
        <v>0</v>
      </c>
      <c r="L519">
        <v>3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 s="2" t="s">
        <v>1223</v>
      </c>
      <c r="T519" s="2" t="s">
        <v>71</v>
      </c>
      <c r="U519" s="2" t="s">
        <v>144</v>
      </c>
      <c r="V519" s="2" t="s">
        <v>73</v>
      </c>
      <c r="W519">
        <v>1</v>
      </c>
      <c r="X519" s="2" t="s">
        <v>74</v>
      </c>
      <c r="Y519">
        <v>645</v>
      </c>
      <c r="Z519">
        <v>85</v>
      </c>
      <c r="AA519" s="2" t="s">
        <v>1224</v>
      </c>
      <c r="AB519" s="2" t="s">
        <v>1225</v>
      </c>
      <c r="AC519">
        <v>798627</v>
      </c>
      <c r="AD519" s="2" t="s">
        <v>77</v>
      </c>
      <c r="AE519">
        <v>730</v>
      </c>
      <c r="AF519" s="2" t="s">
        <v>146</v>
      </c>
      <c r="AG519" s="2" t="s">
        <v>147</v>
      </c>
      <c r="AH519">
        <v>13</v>
      </c>
      <c r="AI519">
        <v>8385</v>
      </c>
      <c r="AJ519">
        <v>56115</v>
      </c>
      <c r="AK519" s="2">
        <f>Kaggle_Books_Selling_Records[[#This Row],[Cost Price]]/100</f>
        <v>561.15</v>
      </c>
      <c r="AL519" s="2" t="s">
        <v>80</v>
      </c>
      <c r="AM519" s="2" t="s">
        <v>80</v>
      </c>
      <c r="AN519" s="2" t="s">
        <v>80</v>
      </c>
      <c r="AO519" s="2" t="s">
        <v>80</v>
      </c>
      <c r="AP519" s="2" t="s">
        <v>80</v>
      </c>
      <c r="AQ519" s="2" t="s">
        <v>80</v>
      </c>
      <c r="AR519" s="2" t="s">
        <v>80</v>
      </c>
      <c r="AS519" s="2" t="s">
        <v>80</v>
      </c>
      <c r="AT519" s="2" t="s">
        <v>80</v>
      </c>
      <c r="AU519" s="2" t="s">
        <v>80</v>
      </c>
      <c r="AV519" s="2" t="s">
        <v>80</v>
      </c>
      <c r="AW519" s="2" t="s">
        <v>80</v>
      </c>
      <c r="AX519" s="2" t="s">
        <v>80</v>
      </c>
      <c r="AY519" s="2" t="s">
        <v>80</v>
      </c>
      <c r="AZ519" s="2" t="s">
        <v>80</v>
      </c>
      <c r="BA519" s="2" t="s">
        <v>80</v>
      </c>
      <c r="BB519" s="2" t="s">
        <v>80</v>
      </c>
      <c r="BC519" s="2" t="s">
        <v>80</v>
      </c>
      <c r="BD519" s="2" t="s">
        <v>80</v>
      </c>
      <c r="BE519" s="2" t="s">
        <v>80</v>
      </c>
      <c r="BF519" s="2" t="s">
        <v>80</v>
      </c>
      <c r="BG519" s="2" t="s">
        <v>80</v>
      </c>
      <c r="BH519" s="2" t="s">
        <v>80</v>
      </c>
      <c r="BI519" s="2" t="s">
        <v>80</v>
      </c>
      <c r="BJ519" s="2" t="s">
        <v>80</v>
      </c>
      <c r="BK519" s="2" t="s">
        <v>80</v>
      </c>
      <c r="BL519" s="2" t="s">
        <v>80</v>
      </c>
      <c r="BM519" s="2" t="s">
        <v>80</v>
      </c>
      <c r="BN519" s="2" t="s">
        <v>80</v>
      </c>
      <c r="BO519" s="2" t="s">
        <v>80</v>
      </c>
      <c r="BP519" s="2" t="s">
        <v>80</v>
      </c>
    </row>
    <row r="520" spans="1:68" x14ac:dyDescent="0.25">
      <c r="A520">
        <v>519</v>
      </c>
      <c r="B520" s="1">
        <v>43201.155740740738</v>
      </c>
      <c r="C520" s="2" t="s">
        <v>1221</v>
      </c>
      <c r="D520" s="3">
        <v>0.28055555555555556</v>
      </c>
      <c r="E520" s="2" t="s">
        <v>1101</v>
      </c>
      <c r="F520">
        <v>2</v>
      </c>
      <c r="G520">
        <v>2018</v>
      </c>
      <c r="H520">
        <v>4</v>
      </c>
      <c r="I520">
        <v>11</v>
      </c>
      <c r="J520">
        <v>0</v>
      </c>
      <c r="K520">
        <v>0</v>
      </c>
      <c r="L520">
        <v>3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 s="2" t="s">
        <v>1226</v>
      </c>
      <c r="T520" s="2" t="s">
        <v>83</v>
      </c>
      <c r="U520" s="2" t="s">
        <v>144</v>
      </c>
      <c r="V520" s="2" t="s">
        <v>73</v>
      </c>
      <c r="W520">
        <v>1</v>
      </c>
      <c r="X520" s="2" t="s">
        <v>74</v>
      </c>
      <c r="Y520">
        <v>645</v>
      </c>
      <c r="Z520">
        <v>85</v>
      </c>
      <c r="AA520" s="2" t="s">
        <v>189</v>
      </c>
      <c r="AB520" s="2" t="s">
        <v>86</v>
      </c>
      <c r="AC520">
        <v>620020</v>
      </c>
      <c r="AD520" s="2" t="s">
        <v>77</v>
      </c>
      <c r="AE520">
        <v>730</v>
      </c>
      <c r="AF520" s="2" t="s">
        <v>146</v>
      </c>
      <c r="AG520" s="2" t="s">
        <v>147</v>
      </c>
      <c r="AH520">
        <v>13</v>
      </c>
      <c r="AI520">
        <v>8385</v>
      </c>
      <c r="AJ520">
        <v>56115</v>
      </c>
      <c r="AK520" s="2">
        <f>Kaggle_Books_Selling_Records[[#This Row],[Cost Price]]/100</f>
        <v>561.15</v>
      </c>
      <c r="AL520" s="2" t="s">
        <v>80</v>
      </c>
      <c r="AM520" s="2" t="s">
        <v>80</v>
      </c>
      <c r="AN520" s="2" t="s">
        <v>80</v>
      </c>
      <c r="AO520" s="2" t="s">
        <v>80</v>
      </c>
      <c r="AP520" s="2" t="s">
        <v>80</v>
      </c>
      <c r="AQ520" s="2" t="s">
        <v>80</v>
      </c>
      <c r="AR520" s="2" t="s">
        <v>80</v>
      </c>
      <c r="AS520" s="2" t="s">
        <v>80</v>
      </c>
      <c r="AT520" s="2" t="s">
        <v>80</v>
      </c>
      <c r="AU520" s="2" t="s">
        <v>80</v>
      </c>
      <c r="AV520" s="2" t="s">
        <v>80</v>
      </c>
      <c r="AW520" s="2" t="s">
        <v>80</v>
      </c>
      <c r="AX520" s="2" t="s">
        <v>80</v>
      </c>
      <c r="AY520" s="2" t="s">
        <v>80</v>
      </c>
      <c r="AZ520" s="2" t="s">
        <v>80</v>
      </c>
      <c r="BA520" s="2" t="s">
        <v>80</v>
      </c>
      <c r="BB520" s="2" t="s">
        <v>80</v>
      </c>
      <c r="BC520" s="2" t="s">
        <v>80</v>
      </c>
      <c r="BD520" s="2" t="s">
        <v>80</v>
      </c>
      <c r="BE520" s="2" t="s">
        <v>80</v>
      </c>
      <c r="BF520" s="2" t="s">
        <v>80</v>
      </c>
      <c r="BG520" s="2" t="s">
        <v>80</v>
      </c>
      <c r="BH520" s="2" t="s">
        <v>80</v>
      </c>
      <c r="BI520" s="2" t="s">
        <v>80</v>
      </c>
      <c r="BJ520" s="2" t="s">
        <v>80</v>
      </c>
      <c r="BK520" s="2" t="s">
        <v>80</v>
      </c>
      <c r="BL520" s="2" t="s">
        <v>80</v>
      </c>
      <c r="BM520" s="2" t="s">
        <v>80</v>
      </c>
      <c r="BN520" s="2" t="s">
        <v>80</v>
      </c>
      <c r="BO520" s="2" t="s">
        <v>80</v>
      </c>
      <c r="BP520" s="2" t="s">
        <v>80</v>
      </c>
    </row>
    <row r="521" spans="1:68" x14ac:dyDescent="0.25">
      <c r="A521">
        <v>520</v>
      </c>
      <c r="B521" s="1">
        <v>43201.42423611111</v>
      </c>
      <c r="C521" s="2" t="s">
        <v>1221</v>
      </c>
      <c r="D521" s="3">
        <v>0.54861111111111116</v>
      </c>
      <c r="E521" s="2" t="s">
        <v>1101</v>
      </c>
      <c r="F521">
        <v>2</v>
      </c>
      <c r="G521">
        <v>2018</v>
      </c>
      <c r="H521">
        <v>4</v>
      </c>
      <c r="I521">
        <v>11</v>
      </c>
      <c r="J521">
        <v>0</v>
      </c>
      <c r="K521">
        <v>0</v>
      </c>
      <c r="L521">
        <v>3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 s="2" t="s">
        <v>152</v>
      </c>
      <c r="T521" s="2" t="s">
        <v>83</v>
      </c>
      <c r="U521" s="2" t="s">
        <v>1211</v>
      </c>
      <c r="V521" s="2" t="s">
        <v>73</v>
      </c>
      <c r="W521">
        <v>1</v>
      </c>
      <c r="X521" s="2" t="s">
        <v>74</v>
      </c>
      <c r="Y521">
        <v>475</v>
      </c>
      <c r="Z521">
        <v>85</v>
      </c>
      <c r="AA521" s="2" t="s">
        <v>153</v>
      </c>
      <c r="AB521" s="2" t="s">
        <v>154</v>
      </c>
      <c r="AC521">
        <v>305801</v>
      </c>
      <c r="AD521" s="2" t="s">
        <v>87</v>
      </c>
      <c r="AE521">
        <v>560</v>
      </c>
      <c r="AF521" s="2" t="s">
        <v>1212</v>
      </c>
      <c r="AG521" s="2" t="s">
        <v>1213</v>
      </c>
      <c r="AH521">
        <v>17</v>
      </c>
      <c r="AI521">
        <v>8075</v>
      </c>
      <c r="AJ521">
        <v>39425</v>
      </c>
      <c r="AK521" s="2">
        <f>Kaggle_Books_Selling_Records[[#This Row],[Cost Price]]/100</f>
        <v>394.25</v>
      </c>
      <c r="AL521" s="2" t="s">
        <v>80</v>
      </c>
      <c r="AM521" s="2" t="s">
        <v>80</v>
      </c>
      <c r="AN521" s="2" t="s">
        <v>80</v>
      </c>
      <c r="AO521" s="2" t="s">
        <v>80</v>
      </c>
      <c r="AP521" s="2" t="s">
        <v>80</v>
      </c>
      <c r="AQ521" s="2" t="s">
        <v>80</v>
      </c>
      <c r="AR521" s="2" t="s">
        <v>80</v>
      </c>
      <c r="AS521" s="2" t="s">
        <v>80</v>
      </c>
      <c r="AT521" s="2" t="s">
        <v>80</v>
      </c>
      <c r="AU521" s="2" t="s">
        <v>80</v>
      </c>
      <c r="AV521" s="2" t="s">
        <v>80</v>
      </c>
      <c r="AW521" s="2" t="s">
        <v>80</v>
      </c>
      <c r="AX521" s="2" t="s">
        <v>80</v>
      </c>
      <c r="AY521" s="2" t="s">
        <v>80</v>
      </c>
      <c r="AZ521" s="2" t="s">
        <v>80</v>
      </c>
      <c r="BA521" s="2" t="s">
        <v>80</v>
      </c>
      <c r="BB521" s="2" t="s">
        <v>80</v>
      </c>
      <c r="BC521" s="2" t="s">
        <v>80</v>
      </c>
      <c r="BD521" s="2" t="s">
        <v>80</v>
      </c>
      <c r="BE521" s="2" t="s">
        <v>80</v>
      </c>
      <c r="BF521" s="2" t="s">
        <v>80</v>
      </c>
      <c r="BG521" s="2" t="s">
        <v>80</v>
      </c>
      <c r="BH521" s="2" t="s">
        <v>80</v>
      </c>
      <c r="BI521" s="2" t="s">
        <v>80</v>
      </c>
      <c r="BJ521" s="2" t="s">
        <v>80</v>
      </c>
      <c r="BK521" s="2" t="s">
        <v>80</v>
      </c>
      <c r="BL521" s="2" t="s">
        <v>80</v>
      </c>
      <c r="BM521" s="2" t="s">
        <v>80</v>
      </c>
      <c r="BN521" s="2" t="s">
        <v>80</v>
      </c>
      <c r="BO521" s="2" t="s">
        <v>80</v>
      </c>
      <c r="BP521" s="2" t="s">
        <v>80</v>
      </c>
    </row>
    <row r="522" spans="1:68" x14ac:dyDescent="0.25">
      <c r="A522">
        <v>521</v>
      </c>
      <c r="B522" s="1">
        <v>43201.584999999999</v>
      </c>
      <c r="C522" s="2" t="s">
        <v>1221</v>
      </c>
      <c r="D522" s="3">
        <v>0.70972222222222225</v>
      </c>
      <c r="E522" s="2" t="s">
        <v>1101</v>
      </c>
      <c r="F522">
        <v>2</v>
      </c>
      <c r="G522">
        <v>2018</v>
      </c>
      <c r="H522">
        <v>4</v>
      </c>
      <c r="I522">
        <v>11</v>
      </c>
      <c r="J522">
        <v>0</v>
      </c>
      <c r="K522">
        <v>0</v>
      </c>
      <c r="L522">
        <v>3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 s="2" t="s">
        <v>712</v>
      </c>
      <c r="T522" s="2" t="s">
        <v>71</v>
      </c>
      <c r="U522" s="2" t="s">
        <v>1227</v>
      </c>
      <c r="V522" s="2" t="s">
        <v>73</v>
      </c>
      <c r="W522">
        <v>1</v>
      </c>
      <c r="X522" s="2" t="s">
        <v>74</v>
      </c>
      <c r="Y522">
        <v>595</v>
      </c>
      <c r="Z522">
        <v>85</v>
      </c>
      <c r="AA522" s="2" t="s">
        <v>192</v>
      </c>
      <c r="AB522" s="2" t="s">
        <v>151</v>
      </c>
      <c r="AC522">
        <v>400035</v>
      </c>
      <c r="AD522" s="2" t="s">
        <v>77</v>
      </c>
      <c r="AE522">
        <v>680</v>
      </c>
      <c r="AF522" s="2" t="s">
        <v>588</v>
      </c>
      <c r="AG522" s="2" t="s">
        <v>246</v>
      </c>
      <c r="AH522">
        <v>13</v>
      </c>
      <c r="AI522">
        <v>7735</v>
      </c>
      <c r="AJ522">
        <v>51765</v>
      </c>
      <c r="AK522" s="2">
        <f>Kaggle_Books_Selling_Records[[#This Row],[Cost Price]]/100</f>
        <v>517.65</v>
      </c>
      <c r="AL522" s="2" t="s">
        <v>80</v>
      </c>
      <c r="AM522" s="2" t="s">
        <v>80</v>
      </c>
      <c r="AN522" s="2" t="s">
        <v>80</v>
      </c>
      <c r="AO522" s="2" t="s">
        <v>80</v>
      </c>
      <c r="AP522" s="2" t="s">
        <v>80</v>
      </c>
      <c r="AQ522" s="2" t="s">
        <v>80</v>
      </c>
      <c r="AR522" s="2" t="s">
        <v>80</v>
      </c>
      <c r="AS522" s="2" t="s">
        <v>80</v>
      </c>
      <c r="AT522" s="2" t="s">
        <v>80</v>
      </c>
      <c r="AU522" s="2" t="s">
        <v>80</v>
      </c>
      <c r="AV522" s="2" t="s">
        <v>80</v>
      </c>
      <c r="AW522" s="2" t="s">
        <v>80</v>
      </c>
      <c r="AX522" s="2" t="s">
        <v>80</v>
      </c>
      <c r="AY522" s="2" t="s">
        <v>80</v>
      </c>
      <c r="AZ522" s="2" t="s">
        <v>80</v>
      </c>
      <c r="BA522" s="2" t="s">
        <v>80</v>
      </c>
      <c r="BB522" s="2" t="s">
        <v>80</v>
      </c>
      <c r="BC522" s="2" t="s">
        <v>80</v>
      </c>
      <c r="BD522" s="2" t="s">
        <v>80</v>
      </c>
      <c r="BE522" s="2" t="s">
        <v>80</v>
      </c>
      <c r="BF522" s="2" t="s">
        <v>80</v>
      </c>
      <c r="BG522" s="2" t="s">
        <v>80</v>
      </c>
      <c r="BH522" s="2" t="s">
        <v>80</v>
      </c>
      <c r="BI522" s="2" t="s">
        <v>80</v>
      </c>
      <c r="BJ522" s="2" t="s">
        <v>80</v>
      </c>
      <c r="BK522" s="2" t="s">
        <v>80</v>
      </c>
      <c r="BL522" s="2" t="s">
        <v>80</v>
      </c>
      <c r="BM522" s="2" t="s">
        <v>80</v>
      </c>
      <c r="BN522" s="2" t="s">
        <v>80</v>
      </c>
      <c r="BO522" s="2" t="s">
        <v>80</v>
      </c>
      <c r="BP522" s="2" t="s">
        <v>80</v>
      </c>
    </row>
    <row r="523" spans="1:68" x14ac:dyDescent="0.25">
      <c r="A523">
        <v>522</v>
      </c>
      <c r="B523" s="1">
        <v>43201.722222222219</v>
      </c>
      <c r="C523" s="2" t="s">
        <v>1221</v>
      </c>
      <c r="D523" s="3">
        <v>0.84722222222222221</v>
      </c>
      <c r="E523" s="2" t="s">
        <v>1101</v>
      </c>
      <c r="F523">
        <v>2</v>
      </c>
      <c r="G523">
        <v>2018</v>
      </c>
      <c r="H523">
        <v>4</v>
      </c>
      <c r="I523">
        <v>11</v>
      </c>
      <c r="J523">
        <v>0</v>
      </c>
      <c r="K523">
        <v>0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 s="2" t="s">
        <v>1228</v>
      </c>
      <c r="T523" s="2" t="s">
        <v>71</v>
      </c>
      <c r="U523" s="2" t="s">
        <v>144</v>
      </c>
      <c r="V523" s="2" t="s">
        <v>73</v>
      </c>
      <c r="W523">
        <v>1</v>
      </c>
      <c r="X523" s="2" t="s">
        <v>74</v>
      </c>
      <c r="Y523">
        <v>645</v>
      </c>
      <c r="Z523">
        <v>85</v>
      </c>
      <c r="AA523" s="2" t="s">
        <v>1229</v>
      </c>
      <c r="AB523" s="2" t="s">
        <v>157</v>
      </c>
      <c r="AC523">
        <v>382421</v>
      </c>
      <c r="AD523" s="2" t="s">
        <v>77</v>
      </c>
      <c r="AE523">
        <v>730</v>
      </c>
      <c r="AF523" s="2" t="s">
        <v>146</v>
      </c>
      <c r="AG523" s="2" t="s">
        <v>147</v>
      </c>
      <c r="AH523">
        <v>13</v>
      </c>
      <c r="AI523">
        <v>8385</v>
      </c>
      <c r="AJ523">
        <v>56115</v>
      </c>
      <c r="AK523" s="2">
        <f>Kaggle_Books_Selling_Records[[#This Row],[Cost Price]]/100</f>
        <v>561.15</v>
      </c>
      <c r="AL523" s="2" t="s">
        <v>80</v>
      </c>
      <c r="AM523" s="2" t="s">
        <v>80</v>
      </c>
      <c r="AN523" s="2" t="s">
        <v>80</v>
      </c>
      <c r="AO523" s="2" t="s">
        <v>80</v>
      </c>
      <c r="AP523" s="2" t="s">
        <v>80</v>
      </c>
      <c r="AQ523" s="2" t="s">
        <v>80</v>
      </c>
      <c r="AR523" s="2" t="s">
        <v>80</v>
      </c>
      <c r="AS523" s="2" t="s">
        <v>80</v>
      </c>
      <c r="AT523" s="2" t="s">
        <v>80</v>
      </c>
      <c r="AU523" s="2" t="s">
        <v>80</v>
      </c>
      <c r="AV523" s="2" t="s">
        <v>80</v>
      </c>
      <c r="AW523" s="2" t="s">
        <v>80</v>
      </c>
      <c r="AX523" s="2" t="s">
        <v>80</v>
      </c>
      <c r="AY523" s="2" t="s">
        <v>80</v>
      </c>
      <c r="AZ523" s="2" t="s">
        <v>80</v>
      </c>
      <c r="BA523" s="2" t="s">
        <v>80</v>
      </c>
      <c r="BB523" s="2" t="s">
        <v>80</v>
      </c>
      <c r="BC523" s="2" t="s">
        <v>80</v>
      </c>
      <c r="BD523" s="2" t="s">
        <v>80</v>
      </c>
      <c r="BE523" s="2" t="s">
        <v>80</v>
      </c>
      <c r="BF523" s="2" t="s">
        <v>80</v>
      </c>
      <c r="BG523" s="2" t="s">
        <v>80</v>
      </c>
      <c r="BH523" s="2" t="s">
        <v>80</v>
      </c>
      <c r="BI523" s="2" t="s">
        <v>80</v>
      </c>
      <c r="BJ523" s="2" t="s">
        <v>80</v>
      </c>
      <c r="BK523" s="2" t="s">
        <v>80</v>
      </c>
      <c r="BL523" s="2" t="s">
        <v>80</v>
      </c>
      <c r="BM523" s="2" t="s">
        <v>80</v>
      </c>
      <c r="BN523" s="2" t="s">
        <v>80</v>
      </c>
      <c r="BO523" s="2" t="s">
        <v>80</v>
      </c>
      <c r="BP523" s="2" t="s">
        <v>80</v>
      </c>
    </row>
    <row r="524" spans="1:68" x14ac:dyDescent="0.25">
      <c r="A524">
        <v>523</v>
      </c>
      <c r="B524" s="1">
        <v>43202.083425925928</v>
      </c>
      <c r="C524" s="2" t="s">
        <v>1230</v>
      </c>
      <c r="D524" s="3">
        <v>0.20833333333333334</v>
      </c>
      <c r="E524" s="2" t="s">
        <v>1101</v>
      </c>
      <c r="F524">
        <v>2</v>
      </c>
      <c r="G524">
        <v>2018</v>
      </c>
      <c r="H524">
        <v>4</v>
      </c>
      <c r="I524">
        <v>12</v>
      </c>
      <c r="J524">
        <v>0</v>
      </c>
      <c r="K524">
        <v>0</v>
      </c>
      <c r="L524">
        <v>4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 s="2" t="s">
        <v>1231</v>
      </c>
      <c r="T524" s="2" t="s">
        <v>83</v>
      </c>
      <c r="U524" s="2" t="s">
        <v>792</v>
      </c>
      <c r="V524" s="2" t="s">
        <v>73</v>
      </c>
      <c r="W524">
        <v>1</v>
      </c>
      <c r="X524" s="2" t="s">
        <v>74</v>
      </c>
      <c r="Y524">
        <v>840</v>
      </c>
      <c r="Z524">
        <v>85</v>
      </c>
      <c r="AA524" s="2" t="s">
        <v>180</v>
      </c>
      <c r="AB524" s="2" t="s">
        <v>181</v>
      </c>
      <c r="AC524">
        <v>110096</v>
      </c>
      <c r="AD524" s="2" t="s">
        <v>77</v>
      </c>
      <c r="AE524">
        <v>925</v>
      </c>
      <c r="AF524" s="2" t="s">
        <v>707</v>
      </c>
      <c r="AG524" s="2" t="s">
        <v>708</v>
      </c>
      <c r="AH524">
        <v>13</v>
      </c>
      <c r="AI524">
        <v>1092</v>
      </c>
      <c r="AJ524">
        <v>7308</v>
      </c>
      <c r="AK524" s="2">
        <f>Kaggle_Books_Selling_Records[[#This Row],[Cost Price]]/100</f>
        <v>73.08</v>
      </c>
      <c r="AL524" s="2" t="s">
        <v>80</v>
      </c>
      <c r="AM524" s="2" t="s">
        <v>80</v>
      </c>
      <c r="AN524" s="2" t="s">
        <v>80</v>
      </c>
      <c r="AO524" s="2" t="s">
        <v>80</v>
      </c>
      <c r="AP524" s="2" t="s">
        <v>80</v>
      </c>
      <c r="AQ524" s="2" t="s">
        <v>80</v>
      </c>
      <c r="AR524" s="2" t="s">
        <v>80</v>
      </c>
      <c r="AS524" s="2" t="s">
        <v>80</v>
      </c>
      <c r="AT524" s="2" t="s">
        <v>80</v>
      </c>
      <c r="AU524" s="2" t="s">
        <v>80</v>
      </c>
      <c r="AV524" s="2" t="s">
        <v>80</v>
      </c>
      <c r="AW524" s="2" t="s">
        <v>80</v>
      </c>
      <c r="AX524" s="2" t="s">
        <v>80</v>
      </c>
      <c r="AY524" s="2" t="s">
        <v>80</v>
      </c>
      <c r="AZ524" s="2" t="s">
        <v>80</v>
      </c>
      <c r="BA524" s="2" t="s">
        <v>80</v>
      </c>
      <c r="BB524" s="2" t="s">
        <v>80</v>
      </c>
      <c r="BC524" s="2" t="s">
        <v>80</v>
      </c>
      <c r="BD524" s="2" t="s">
        <v>80</v>
      </c>
      <c r="BE524" s="2" t="s">
        <v>80</v>
      </c>
      <c r="BF524" s="2" t="s">
        <v>80</v>
      </c>
      <c r="BG524" s="2" t="s">
        <v>80</v>
      </c>
      <c r="BH524" s="2" t="s">
        <v>80</v>
      </c>
      <c r="BI524" s="2" t="s">
        <v>80</v>
      </c>
      <c r="BJ524" s="2" t="s">
        <v>80</v>
      </c>
      <c r="BK524" s="2" t="s">
        <v>80</v>
      </c>
      <c r="BL524" s="2" t="s">
        <v>80</v>
      </c>
      <c r="BM524" s="2" t="s">
        <v>80</v>
      </c>
      <c r="BN524" s="2" t="s">
        <v>80</v>
      </c>
      <c r="BO524" s="2" t="s">
        <v>80</v>
      </c>
      <c r="BP524" s="2" t="s">
        <v>80</v>
      </c>
    </row>
    <row r="525" spans="1:68" x14ac:dyDescent="0.25">
      <c r="A525">
        <v>524</v>
      </c>
      <c r="B525" s="1">
        <v>43202.085497685184</v>
      </c>
      <c r="C525" s="2" t="s">
        <v>1230</v>
      </c>
      <c r="D525" s="3">
        <v>0.21041666666666667</v>
      </c>
      <c r="E525" s="2" t="s">
        <v>1101</v>
      </c>
      <c r="F525">
        <v>2</v>
      </c>
      <c r="G525">
        <v>2018</v>
      </c>
      <c r="H525">
        <v>4</v>
      </c>
      <c r="I525">
        <v>12</v>
      </c>
      <c r="J525">
        <v>0</v>
      </c>
      <c r="K525">
        <v>0</v>
      </c>
      <c r="L525">
        <v>4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 s="2" t="s">
        <v>1232</v>
      </c>
      <c r="T525" s="2" t="s">
        <v>83</v>
      </c>
      <c r="U525" s="2" t="s">
        <v>1103</v>
      </c>
      <c r="V525" s="2" t="s">
        <v>73</v>
      </c>
      <c r="W525">
        <v>1</v>
      </c>
      <c r="X525" s="2" t="s">
        <v>74</v>
      </c>
      <c r="Y525">
        <v>695</v>
      </c>
      <c r="Z525">
        <v>85</v>
      </c>
      <c r="AA525" s="2" t="s">
        <v>180</v>
      </c>
      <c r="AB525" s="2" t="s">
        <v>181</v>
      </c>
      <c r="AC525">
        <v>110088</v>
      </c>
      <c r="AD525" s="2" t="s">
        <v>87</v>
      </c>
      <c r="AE525">
        <v>780</v>
      </c>
      <c r="AF525" s="2" t="s">
        <v>1105</v>
      </c>
      <c r="AG525" s="2" t="s">
        <v>1106</v>
      </c>
      <c r="AH525">
        <v>17</v>
      </c>
      <c r="AI525">
        <v>11815</v>
      </c>
      <c r="AJ525">
        <v>57685</v>
      </c>
      <c r="AK525" s="2">
        <f>Kaggle_Books_Selling_Records[[#This Row],[Cost Price]]/100</f>
        <v>576.85</v>
      </c>
      <c r="AL525" s="2" t="s">
        <v>80</v>
      </c>
      <c r="AM525" s="2" t="s">
        <v>80</v>
      </c>
      <c r="AN525" s="2" t="s">
        <v>80</v>
      </c>
      <c r="AO525" s="2" t="s">
        <v>80</v>
      </c>
      <c r="AP525" s="2" t="s">
        <v>80</v>
      </c>
      <c r="AQ525" s="2" t="s">
        <v>80</v>
      </c>
      <c r="AR525" s="2" t="s">
        <v>80</v>
      </c>
      <c r="AS525" s="2" t="s">
        <v>80</v>
      </c>
      <c r="AT525" s="2" t="s">
        <v>80</v>
      </c>
      <c r="AU525" s="2" t="s">
        <v>80</v>
      </c>
      <c r="AV525" s="2" t="s">
        <v>80</v>
      </c>
      <c r="AW525" s="2" t="s">
        <v>80</v>
      </c>
      <c r="AX525" s="2" t="s">
        <v>80</v>
      </c>
      <c r="AY525" s="2" t="s">
        <v>80</v>
      </c>
      <c r="AZ525" s="2" t="s">
        <v>80</v>
      </c>
      <c r="BA525" s="2" t="s">
        <v>80</v>
      </c>
      <c r="BB525" s="2" t="s">
        <v>80</v>
      </c>
      <c r="BC525" s="2" t="s">
        <v>80</v>
      </c>
      <c r="BD525" s="2" t="s">
        <v>80</v>
      </c>
      <c r="BE525" s="2" t="s">
        <v>80</v>
      </c>
      <c r="BF525" s="2" t="s">
        <v>80</v>
      </c>
      <c r="BG525" s="2" t="s">
        <v>80</v>
      </c>
      <c r="BH525" s="2" t="s">
        <v>80</v>
      </c>
      <c r="BI525" s="2" t="s">
        <v>80</v>
      </c>
      <c r="BJ525" s="2" t="s">
        <v>80</v>
      </c>
      <c r="BK525" s="2" t="s">
        <v>80</v>
      </c>
      <c r="BL525" s="2" t="s">
        <v>80</v>
      </c>
      <c r="BM525" s="2" t="s">
        <v>80</v>
      </c>
      <c r="BN525" s="2" t="s">
        <v>80</v>
      </c>
      <c r="BO525" s="2" t="s">
        <v>80</v>
      </c>
      <c r="BP525" s="2" t="s">
        <v>80</v>
      </c>
    </row>
    <row r="526" spans="1:68" x14ac:dyDescent="0.25">
      <c r="A526">
        <v>525</v>
      </c>
      <c r="B526" s="1">
        <v>43202.105057870373</v>
      </c>
      <c r="C526" s="2" t="s">
        <v>1230</v>
      </c>
      <c r="D526" s="3">
        <v>0.2298611111111111</v>
      </c>
      <c r="E526" s="2" t="s">
        <v>1101</v>
      </c>
      <c r="F526">
        <v>2</v>
      </c>
      <c r="G526">
        <v>2018</v>
      </c>
      <c r="H526">
        <v>4</v>
      </c>
      <c r="I526">
        <v>12</v>
      </c>
      <c r="J526">
        <v>0</v>
      </c>
      <c r="K526">
        <v>0</v>
      </c>
      <c r="L526">
        <v>4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 s="2" t="s">
        <v>1233</v>
      </c>
      <c r="T526" s="2" t="s">
        <v>71</v>
      </c>
      <c r="U526" s="2" t="s">
        <v>955</v>
      </c>
      <c r="V526" s="2" t="s">
        <v>73</v>
      </c>
      <c r="W526">
        <v>1</v>
      </c>
      <c r="X526" s="2" t="s">
        <v>74</v>
      </c>
      <c r="Y526">
        <v>555</v>
      </c>
      <c r="Z526">
        <v>85</v>
      </c>
      <c r="AA526" s="2" t="s">
        <v>105</v>
      </c>
      <c r="AB526" s="2" t="s">
        <v>106</v>
      </c>
      <c r="AC526">
        <v>801505</v>
      </c>
      <c r="AD526" s="2" t="s">
        <v>77</v>
      </c>
      <c r="AE526">
        <v>640</v>
      </c>
      <c r="AF526" s="2" t="s">
        <v>956</v>
      </c>
      <c r="AG526" s="2" t="s">
        <v>957</v>
      </c>
      <c r="AH526">
        <v>13</v>
      </c>
      <c r="AI526">
        <v>7215</v>
      </c>
      <c r="AJ526">
        <v>48285</v>
      </c>
      <c r="AK526" s="2">
        <f>Kaggle_Books_Selling_Records[[#This Row],[Cost Price]]/100</f>
        <v>482.85</v>
      </c>
      <c r="AL526" s="2" t="s">
        <v>80</v>
      </c>
      <c r="AM526" s="2" t="s">
        <v>80</v>
      </c>
      <c r="AN526" s="2" t="s">
        <v>80</v>
      </c>
      <c r="AO526" s="2" t="s">
        <v>80</v>
      </c>
      <c r="AP526" s="2" t="s">
        <v>80</v>
      </c>
      <c r="AQ526" s="2" t="s">
        <v>80</v>
      </c>
      <c r="AR526" s="2" t="s">
        <v>80</v>
      </c>
      <c r="AS526" s="2" t="s">
        <v>80</v>
      </c>
      <c r="AT526" s="2" t="s">
        <v>80</v>
      </c>
      <c r="AU526" s="2" t="s">
        <v>80</v>
      </c>
      <c r="AV526" s="2" t="s">
        <v>80</v>
      </c>
      <c r="AW526" s="2" t="s">
        <v>80</v>
      </c>
      <c r="AX526" s="2" t="s">
        <v>80</v>
      </c>
      <c r="AY526" s="2" t="s">
        <v>80</v>
      </c>
      <c r="AZ526" s="2" t="s">
        <v>80</v>
      </c>
      <c r="BA526" s="2" t="s">
        <v>80</v>
      </c>
      <c r="BB526" s="2" t="s">
        <v>80</v>
      </c>
      <c r="BC526" s="2" t="s">
        <v>80</v>
      </c>
      <c r="BD526" s="2" t="s">
        <v>80</v>
      </c>
      <c r="BE526" s="2" t="s">
        <v>80</v>
      </c>
      <c r="BF526" s="2" t="s">
        <v>80</v>
      </c>
      <c r="BG526" s="2" t="s">
        <v>80</v>
      </c>
      <c r="BH526" s="2" t="s">
        <v>80</v>
      </c>
      <c r="BI526" s="2" t="s">
        <v>80</v>
      </c>
      <c r="BJ526" s="2" t="s">
        <v>80</v>
      </c>
      <c r="BK526" s="2" t="s">
        <v>80</v>
      </c>
      <c r="BL526" s="2" t="s">
        <v>80</v>
      </c>
      <c r="BM526" s="2" t="s">
        <v>80</v>
      </c>
      <c r="BN526" s="2" t="s">
        <v>80</v>
      </c>
      <c r="BO526" s="2" t="s">
        <v>80</v>
      </c>
      <c r="BP526" s="2" t="s">
        <v>80</v>
      </c>
    </row>
    <row r="527" spans="1:68" x14ac:dyDescent="0.25">
      <c r="A527">
        <v>526</v>
      </c>
      <c r="B527" s="1">
        <v>43202.140335648146</v>
      </c>
      <c r="C527" s="2" t="s">
        <v>1230</v>
      </c>
      <c r="D527" s="3">
        <v>0.26527777777777778</v>
      </c>
      <c r="E527" s="2" t="s">
        <v>1101</v>
      </c>
      <c r="F527">
        <v>2</v>
      </c>
      <c r="G527">
        <v>2018</v>
      </c>
      <c r="H527">
        <v>4</v>
      </c>
      <c r="I527">
        <v>12</v>
      </c>
      <c r="J527">
        <v>0</v>
      </c>
      <c r="K527">
        <v>0</v>
      </c>
      <c r="L527">
        <v>4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 s="2" t="s">
        <v>1234</v>
      </c>
      <c r="T527" s="2" t="s">
        <v>83</v>
      </c>
      <c r="U527" s="2" t="s">
        <v>144</v>
      </c>
      <c r="V527" s="2" t="s">
        <v>73</v>
      </c>
      <c r="W527">
        <v>1</v>
      </c>
      <c r="X527" s="2" t="s">
        <v>74</v>
      </c>
      <c r="Y527">
        <v>645</v>
      </c>
      <c r="Z527">
        <v>85</v>
      </c>
      <c r="AA527" s="2" t="s">
        <v>576</v>
      </c>
      <c r="AB527" s="2" t="s">
        <v>157</v>
      </c>
      <c r="AC527">
        <v>380015</v>
      </c>
      <c r="AD527" s="2" t="s">
        <v>77</v>
      </c>
      <c r="AE527">
        <v>730</v>
      </c>
      <c r="AF527" s="2" t="s">
        <v>146</v>
      </c>
      <c r="AG527" s="2" t="s">
        <v>147</v>
      </c>
      <c r="AH527">
        <v>13</v>
      </c>
      <c r="AI527">
        <v>8385</v>
      </c>
      <c r="AJ527">
        <v>56115</v>
      </c>
      <c r="AK527" s="2">
        <f>Kaggle_Books_Selling_Records[[#This Row],[Cost Price]]/100</f>
        <v>561.15</v>
      </c>
      <c r="AL527" s="2" t="s">
        <v>80</v>
      </c>
      <c r="AM527" s="2" t="s">
        <v>80</v>
      </c>
      <c r="AN527" s="2" t="s">
        <v>80</v>
      </c>
      <c r="AO527" s="2" t="s">
        <v>80</v>
      </c>
      <c r="AP527" s="2" t="s">
        <v>80</v>
      </c>
      <c r="AQ527" s="2" t="s">
        <v>80</v>
      </c>
      <c r="AR527" s="2" t="s">
        <v>80</v>
      </c>
      <c r="AS527" s="2" t="s">
        <v>80</v>
      </c>
      <c r="AT527" s="2" t="s">
        <v>80</v>
      </c>
      <c r="AU527" s="2" t="s">
        <v>80</v>
      </c>
      <c r="AV527" s="2" t="s">
        <v>80</v>
      </c>
      <c r="AW527" s="2" t="s">
        <v>80</v>
      </c>
      <c r="AX527" s="2" t="s">
        <v>80</v>
      </c>
      <c r="AY527" s="2" t="s">
        <v>80</v>
      </c>
      <c r="AZ527" s="2" t="s">
        <v>80</v>
      </c>
      <c r="BA527" s="2" t="s">
        <v>80</v>
      </c>
      <c r="BB527" s="2" t="s">
        <v>80</v>
      </c>
      <c r="BC527" s="2" t="s">
        <v>80</v>
      </c>
      <c r="BD527" s="2" t="s">
        <v>80</v>
      </c>
      <c r="BE527" s="2" t="s">
        <v>80</v>
      </c>
      <c r="BF527" s="2" t="s">
        <v>80</v>
      </c>
      <c r="BG527" s="2" t="s">
        <v>80</v>
      </c>
      <c r="BH527" s="2" t="s">
        <v>80</v>
      </c>
      <c r="BI527" s="2" t="s">
        <v>80</v>
      </c>
      <c r="BJ527" s="2" t="s">
        <v>80</v>
      </c>
      <c r="BK527" s="2" t="s">
        <v>80</v>
      </c>
      <c r="BL527" s="2" t="s">
        <v>80</v>
      </c>
      <c r="BM527" s="2" t="s">
        <v>80</v>
      </c>
      <c r="BN527" s="2" t="s">
        <v>80</v>
      </c>
      <c r="BO527" s="2" t="s">
        <v>80</v>
      </c>
      <c r="BP527" s="2" t="s">
        <v>80</v>
      </c>
    </row>
    <row r="528" spans="1:68" x14ac:dyDescent="0.25">
      <c r="A528">
        <v>527</v>
      </c>
      <c r="B528" s="1">
        <v>43202.282141203701</v>
      </c>
      <c r="C528" s="2" t="s">
        <v>1230</v>
      </c>
      <c r="D528" s="3">
        <v>0.40694444444444444</v>
      </c>
      <c r="E528" s="2" t="s">
        <v>1101</v>
      </c>
      <c r="F528">
        <v>2</v>
      </c>
      <c r="G528">
        <v>2018</v>
      </c>
      <c r="H528">
        <v>4</v>
      </c>
      <c r="I528">
        <v>12</v>
      </c>
      <c r="J528">
        <v>0</v>
      </c>
      <c r="K528">
        <v>0</v>
      </c>
      <c r="L528">
        <v>4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 s="2" t="s">
        <v>1235</v>
      </c>
      <c r="T528" s="2" t="s">
        <v>83</v>
      </c>
      <c r="U528" s="2" t="s">
        <v>792</v>
      </c>
      <c r="V528" s="2" t="s">
        <v>73</v>
      </c>
      <c r="W528">
        <v>1</v>
      </c>
      <c r="X528" s="2" t="s">
        <v>74</v>
      </c>
      <c r="Y528">
        <v>840</v>
      </c>
      <c r="Z528">
        <v>85</v>
      </c>
      <c r="AA528" s="2" t="s">
        <v>360</v>
      </c>
      <c r="AB528" s="2" t="s">
        <v>360</v>
      </c>
      <c r="AC528">
        <v>160101</v>
      </c>
      <c r="AD528" s="2" t="s">
        <v>77</v>
      </c>
      <c r="AE528">
        <v>925</v>
      </c>
      <c r="AF528" s="2" t="s">
        <v>707</v>
      </c>
      <c r="AG528" s="2" t="s">
        <v>708</v>
      </c>
      <c r="AH528">
        <v>13</v>
      </c>
      <c r="AI528">
        <v>1092</v>
      </c>
      <c r="AJ528">
        <v>7308</v>
      </c>
      <c r="AK528" s="2">
        <f>Kaggle_Books_Selling_Records[[#This Row],[Cost Price]]/100</f>
        <v>73.08</v>
      </c>
      <c r="AL528" s="2" t="s">
        <v>80</v>
      </c>
      <c r="AM528" s="2" t="s">
        <v>80</v>
      </c>
      <c r="AN528" s="2" t="s">
        <v>80</v>
      </c>
      <c r="AO528" s="2" t="s">
        <v>80</v>
      </c>
      <c r="AP528" s="2" t="s">
        <v>80</v>
      </c>
      <c r="AQ528" s="2" t="s">
        <v>80</v>
      </c>
      <c r="AR528" s="2" t="s">
        <v>80</v>
      </c>
      <c r="AS528" s="2" t="s">
        <v>80</v>
      </c>
      <c r="AT528" s="2" t="s">
        <v>80</v>
      </c>
      <c r="AU528" s="2" t="s">
        <v>80</v>
      </c>
      <c r="AV528" s="2" t="s">
        <v>80</v>
      </c>
      <c r="AW528" s="2" t="s">
        <v>80</v>
      </c>
      <c r="AX528" s="2" t="s">
        <v>80</v>
      </c>
      <c r="AY528" s="2" t="s">
        <v>80</v>
      </c>
      <c r="AZ528" s="2" t="s">
        <v>80</v>
      </c>
      <c r="BA528" s="2" t="s">
        <v>80</v>
      </c>
      <c r="BB528" s="2" t="s">
        <v>80</v>
      </c>
      <c r="BC528" s="2" t="s">
        <v>80</v>
      </c>
      <c r="BD528" s="2" t="s">
        <v>80</v>
      </c>
      <c r="BE528" s="2" t="s">
        <v>80</v>
      </c>
      <c r="BF528" s="2" t="s">
        <v>80</v>
      </c>
      <c r="BG528" s="2" t="s">
        <v>80</v>
      </c>
      <c r="BH528" s="2" t="s">
        <v>80</v>
      </c>
      <c r="BI528" s="2" t="s">
        <v>80</v>
      </c>
      <c r="BJ528" s="2" t="s">
        <v>80</v>
      </c>
      <c r="BK528" s="2" t="s">
        <v>80</v>
      </c>
      <c r="BL528" s="2" t="s">
        <v>80</v>
      </c>
      <c r="BM528" s="2" t="s">
        <v>80</v>
      </c>
      <c r="BN528" s="2" t="s">
        <v>80</v>
      </c>
      <c r="BO528" s="2" t="s">
        <v>80</v>
      </c>
      <c r="BP528" s="2" t="s">
        <v>80</v>
      </c>
    </row>
    <row r="529" spans="1:68" x14ac:dyDescent="0.25">
      <c r="A529">
        <v>528</v>
      </c>
      <c r="B529" s="1">
        <v>43202.367650462962</v>
      </c>
      <c r="C529" s="2" t="s">
        <v>1230</v>
      </c>
      <c r="D529" s="3">
        <v>0.49236111111111114</v>
      </c>
      <c r="E529" s="2" t="s">
        <v>1101</v>
      </c>
      <c r="F529">
        <v>2</v>
      </c>
      <c r="G529">
        <v>2018</v>
      </c>
      <c r="H529">
        <v>4</v>
      </c>
      <c r="I529">
        <v>12</v>
      </c>
      <c r="J529">
        <v>0</v>
      </c>
      <c r="K529">
        <v>0</v>
      </c>
      <c r="L529">
        <v>4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 s="2" t="s">
        <v>1236</v>
      </c>
      <c r="T529" s="2" t="s">
        <v>83</v>
      </c>
      <c r="U529" s="2" t="s">
        <v>955</v>
      </c>
      <c r="V529" s="2" t="s">
        <v>73</v>
      </c>
      <c r="W529">
        <v>1</v>
      </c>
      <c r="X529" s="2" t="s">
        <v>74</v>
      </c>
      <c r="Y529">
        <v>555</v>
      </c>
      <c r="Z529">
        <v>85</v>
      </c>
      <c r="AA529" s="2" t="s">
        <v>1237</v>
      </c>
      <c r="AB529" s="2" t="s">
        <v>137</v>
      </c>
      <c r="AC529">
        <v>277001</v>
      </c>
      <c r="AD529" s="2" t="s">
        <v>77</v>
      </c>
      <c r="AE529">
        <v>640</v>
      </c>
      <c r="AF529" s="2" t="s">
        <v>956</v>
      </c>
      <c r="AG529" s="2" t="s">
        <v>957</v>
      </c>
      <c r="AH529">
        <v>13</v>
      </c>
      <c r="AI529">
        <v>7215</v>
      </c>
      <c r="AJ529">
        <v>48285</v>
      </c>
      <c r="AK529" s="2">
        <f>Kaggle_Books_Selling_Records[[#This Row],[Cost Price]]/100</f>
        <v>482.85</v>
      </c>
      <c r="AL529" s="2" t="s">
        <v>80</v>
      </c>
      <c r="AM529" s="2" t="s">
        <v>80</v>
      </c>
      <c r="AN529" s="2" t="s">
        <v>80</v>
      </c>
      <c r="AO529" s="2" t="s">
        <v>80</v>
      </c>
      <c r="AP529" s="2" t="s">
        <v>80</v>
      </c>
      <c r="AQ529" s="2" t="s">
        <v>80</v>
      </c>
      <c r="AR529" s="2" t="s">
        <v>80</v>
      </c>
      <c r="AS529" s="2" t="s">
        <v>80</v>
      </c>
      <c r="AT529" s="2" t="s">
        <v>80</v>
      </c>
      <c r="AU529" s="2" t="s">
        <v>80</v>
      </c>
      <c r="AV529" s="2" t="s">
        <v>80</v>
      </c>
      <c r="AW529" s="2" t="s">
        <v>80</v>
      </c>
      <c r="AX529" s="2" t="s">
        <v>80</v>
      </c>
      <c r="AY529" s="2" t="s">
        <v>80</v>
      </c>
      <c r="AZ529" s="2" t="s">
        <v>80</v>
      </c>
      <c r="BA529" s="2" t="s">
        <v>80</v>
      </c>
      <c r="BB529" s="2" t="s">
        <v>80</v>
      </c>
      <c r="BC529" s="2" t="s">
        <v>80</v>
      </c>
      <c r="BD529" s="2" t="s">
        <v>80</v>
      </c>
      <c r="BE529" s="2" t="s">
        <v>80</v>
      </c>
      <c r="BF529" s="2" t="s">
        <v>80</v>
      </c>
      <c r="BG529" s="2" t="s">
        <v>80</v>
      </c>
      <c r="BH529" s="2" t="s">
        <v>80</v>
      </c>
      <c r="BI529" s="2" t="s">
        <v>80</v>
      </c>
      <c r="BJ529" s="2" t="s">
        <v>80</v>
      </c>
      <c r="BK529" s="2" t="s">
        <v>80</v>
      </c>
      <c r="BL529" s="2" t="s">
        <v>80</v>
      </c>
      <c r="BM529" s="2" t="s">
        <v>80</v>
      </c>
      <c r="BN529" s="2" t="s">
        <v>80</v>
      </c>
      <c r="BO529" s="2" t="s">
        <v>80</v>
      </c>
      <c r="BP529" s="2" t="s">
        <v>80</v>
      </c>
    </row>
    <row r="530" spans="1:68" x14ac:dyDescent="0.25">
      <c r="A530">
        <v>529</v>
      </c>
      <c r="B530" s="1">
        <v>43202.379988425928</v>
      </c>
      <c r="C530" s="2" t="s">
        <v>1230</v>
      </c>
      <c r="D530" s="3">
        <v>0.50486111111111109</v>
      </c>
      <c r="E530" s="2" t="s">
        <v>1101</v>
      </c>
      <c r="F530">
        <v>2</v>
      </c>
      <c r="G530">
        <v>2018</v>
      </c>
      <c r="H530">
        <v>4</v>
      </c>
      <c r="I530">
        <v>12</v>
      </c>
      <c r="J530">
        <v>0</v>
      </c>
      <c r="K530">
        <v>0</v>
      </c>
      <c r="L530">
        <v>4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 s="2" t="s">
        <v>1238</v>
      </c>
      <c r="T530" s="2" t="s">
        <v>83</v>
      </c>
      <c r="U530" s="2" t="s">
        <v>955</v>
      </c>
      <c r="V530" s="2" t="s">
        <v>73</v>
      </c>
      <c r="W530">
        <v>1</v>
      </c>
      <c r="X530" s="2" t="s">
        <v>74</v>
      </c>
      <c r="Y530">
        <v>555</v>
      </c>
      <c r="Z530">
        <v>85</v>
      </c>
      <c r="AA530" s="2" t="s">
        <v>145</v>
      </c>
      <c r="AB530" s="2" t="s">
        <v>118</v>
      </c>
      <c r="AC530">
        <v>751012</v>
      </c>
      <c r="AD530" s="2" t="s">
        <v>77</v>
      </c>
      <c r="AE530">
        <v>640</v>
      </c>
      <c r="AF530" s="2" t="s">
        <v>956</v>
      </c>
      <c r="AG530" s="2" t="s">
        <v>957</v>
      </c>
      <c r="AH530">
        <v>13</v>
      </c>
      <c r="AI530">
        <v>7215</v>
      </c>
      <c r="AJ530">
        <v>48285</v>
      </c>
      <c r="AK530" s="2">
        <f>Kaggle_Books_Selling_Records[[#This Row],[Cost Price]]/100</f>
        <v>482.85</v>
      </c>
      <c r="AL530" s="2" t="s">
        <v>80</v>
      </c>
      <c r="AM530" s="2" t="s">
        <v>80</v>
      </c>
      <c r="AN530" s="2" t="s">
        <v>80</v>
      </c>
      <c r="AO530" s="2" t="s">
        <v>80</v>
      </c>
      <c r="AP530" s="2" t="s">
        <v>80</v>
      </c>
      <c r="AQ530" s="2" t="s">
        <v>80</v>
      </c>
      <c r="AR530" s="2" t="s">
        <v>80</v>
      </c>
      <c r="AS530" s="2" t="s">
        <v>80</v>
      </c>
      <c r="AT530" s="2" t="s">
        <v>80</v>
      </c>
      <c r="AU530" s="2" t="s">
        <v>80</v>
      </c>
      <c r="AV530" s="2" t="s">
        <v>80</v>
      </c>
      <c r="AW530" s="2" t="s">
        <v>80</v>
      </c>
      <c r="AX530" s="2" t="s">
        <v>80</v>
      </c>
      <c r="AY530" s="2" t="s">
        <v>80</v>
      </c>
      <c r="AZ530" s="2" t="s">
        <v>80</v>
      </c>
      <c r="BA530" s="2" t="s">
        <v>80</v>
      </c>
      <c r="BB530" s="2" t="s">
        <v>80</v>
      </c>
      <c r="BC530" s="2" t="s">
        <v>80</v>
      </c>
      <c r="BD530" s="2" t="s">
        <v>80</v>
      </c>
      <c r="BE530" s="2" t="s">
        <v>80</v>
      </c>
      <c r="BF530" s="2" t="s">
        <v>80</v>
      </c>
      <c r="BG530" s="2" t="s">
        <v>80</v>
      </c>
      <c r="BH530" s="2" t="s">
        <v>80</v>
      </c>
      <c r="BI530" s="2" t="s">
        <v>80</v>
      </c>
      <c r="BJ530" s="2" t="s">
        <v>80</v>
      </c>
      <c r="BK530" s="2" t="s">
        <v>80</v>
      </c>
      <c r="BL530" s="2" t="s">
        <v>80</v>
      </c>
      <c r="BM530" s="2" t="s">
        <v>80</v>
      </c>
      <c r="BN530" s="2" t="s">
        <v>80</v>
      </c>
      <c r="BO530" s="2" t="s">
        <v>80</v>
      </c>
      <c r="BP530" s="2" t="s">
        <v>80</v>
      </c>
    </row>
    <row r="531" spans="1:68" x14ac:dyDescent="0.25">
      <c r="A531">
        <v>530</v>
      </c>
      <c r="B531" s="1">
        <v>43202.510034722225</v>
      </c>
      <c r="C531" s="2" t="s">
        <v>1230</v>
      </c>
      <c r="D531" s="3">
        <v>0.63472222222222219</v>
      </c>
      <c r="E531" s="2" t="s">
        <v>1101</v>
      </c>
      <c r="F531">
        <v>2</v>
      </c>
      <c r="G531">
        <v>2018</v>
      </c>
      <c r="H531">
        <v>4</v>
      </c>
      <c r="I531">
        <v>12</v>
      </c>
      <c r="J531">
        <v>0</v>
      </c>
      <c r="K531">
        <v>0</v>
      </c>
      <c r="L531">
        <v>4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1</v>
      </c>
      <c r="S531" s="2" t="s">
        <v>1239</v>
      </c>
      <c r="T531" s="2" t="s">
        <v>71</v>
      </c>
      <c r="U531" s="2" t="s">
        <v>243</v>
      </c>
      <c r="V531" s="2" t="s">
        <v>73</v>
      </c>
      <c r="W531">
        <v>1</v>
      </c>
      <c r="X531" s="2" t="s">
        <v>74</v>
      </c>
      <c r="Y531">
        <v>768</v>
      </c>
      <c r="Z531">
        <v>85</v>
      </c>
      <c r="AA531" s="2" t="s">
        <v>473</v>
      </c>
      <c r="AB531" s="2" t="s">
        <v>154</v>
      </c>
      <c r="AC531">
        <v>302019</v>
      </c>
      <c r="AD531" s="2" t="s">
        <v>87</v>
      </c>
      <c r="AE531">
        <v>853</v>
      </c>
      <c r="AF531" s="2" t="s">
        <v>245</v>
      </c>
      <c r="AG531" s="2" t="s">
        <v>246</v>
      </c>
      <c r="AH531">
        <v>17</v>
      </c>
      <c r="AI531">
        <v>13056</v>
      </c>
      <c r="AJ531">
        <v>63744</v>
      </c>
      <c r="AK531" s="2">
        <f>Kaggle_Books_Selling_Records[[#This Row],[Cost Price]]/100</f>
        <v>637.44000000000005</v>
      </c>
      <c r="AL531" s="2" t="s">
        <v>80</v>
      </c>
      <c r="AM531" s="2" t="s">
        <v>80</v>
      </c>
      <c r="AN531" s="2" t="s">
        <v>80</v>
      </c>
      <c r="AO531" s="2" t="s">
        <v>80</v>
      </c>
      <c r="AP531" s="2" t="s">
        <v>80</v>
      </c>
      <c r="AQ531" s="2" t="s">
        <v>80</v>
      </c>
      <c r="AR531" s="2" t="s">
        <v>80</v>
      </c>
      <c r="AS531" s="2" t="s">
        <v>80</v>
      </c>
      <c r="AT531" s="2" t="s">
        <v>80</v>
      </c>
      <c r="AU531" s="2" t="s">
        <v>80</v>
      </c>
      <c r="AV531" s="2" t="s">
        <v>80</v>
      </c>
      <c r="AW531" s="2" t="s">
        <v>80</v>
      </c>
      <c r="AX531" s="2" t="s">
        <v>80</v>
      </c>
      <c r="AY531" s="2" t="s">
        <v>80</v>
      </c>
      <c r="AZ531" s="2" t="s">
        <v>80</v>
      </c>
      <c r="BA531" s="2" t="s">
        <v>80</v>
      </c>
      <c r="BB531" s="2" t="s">
        <v>80</v>
      </c>
      <c r="BC531" s="2" t="s">
        <v>80</v>
      </c>
      <c r="BD531" s="2" t="s">
        <v>80</v>
      </c>
      <c r="BE531" s="2" t="s">
        <v>80</v>
      </c>
      <c r="BF531" s="2" t="s">
        <v>80</v>
      </c>
      <c r="BG531" s="2" t="s">
        <v>80</v>
      </c>
      <c r="BH531" s="2" t="s">
        <v>80</v>
      </c>
      <c r="BI531" s="2" t="s">
        <v>80</v>
      </c>
      <c r="BJ531" s="2" t="s">
        <v>80</v>
      </c>
      <c r="BK531" s="2" t="s">
        <v>80</v>
      </c>
      <c r="BL531" s="2" t="s">
        <v>80</v>
      </c>
      <c r="BM531" s="2" t="s">
        <v>80</v>
      </c>
      <c r="BN531" s="2" t="s">
        <v>80</v>
      </c>
      <c r="BO531" s="2" t="s">
        <v>80</v>
      </c>
      <c r="BP531" s="2" t="s">
        <v>80</v>
      </c>
    </row>
    <row r="532" spans="1:68" x14ac:dyDescent="0.25">
      <c r="A532">
        <v>531</v>
      </c>
      <c r="B532" s="1">
        <v>43202.599594907406</v>
      </c>
      <c r="C532" s="2" t="s">
        <v>1230</v>
      </c>
      <c r="D532" s="3">
        <v>0.72430555555555554</v>
      </c>
      <c r="E532" s="2" t="s">
        <v>1101</v>
      </c>
      <c r="F532">
        <v>2</v>
      </c>
      <c r="G532">
        <v>2018</v>
      </c>
      <c r="H532">
        <v>4</v>
      </c>
      <c r="I532">
        <v>12</v>
      </c>
      <c r="J532">
        <v>0</v>
      </c>
      <c r="K532">
        <v>0</v>
      </c>
      <c r="L532">
        <v>4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1</v>
      </c>
      <c r="S532" s="2" t="s">
        <v>1240</v>
      </c>
      <c r="T532" s="2" t="s">
        <v>71</v>
      </c>
      <c r="U532" s="2" t="s">
        <v>243</v>
      </c>
      <c r="V532" s="2" t="s">
        <v>73</v>
      </c>
      <c r="W532">
        <v>1</v>
      </c>
      <c r="X532" s="2" t="s">
        <v>74</v>
      </c>
      <c r="Y532">
        <v>768</v>
      </c>
      <c r="Z532">
        <v>85</v>
      </c>
      <c r="AA532" s="2" t="s">
        <v>1241</v>
      </c>
      <c r="AB532" s="2" t="s">
        <v>151</v>
      </c>
      <c r="AC532">
        <v>412803</v>
      </c>
      <c r="AD532" s="2" t="s">
        <v>87</v>
      </c>
      <c r="AE532">
        <v>853</v>
      </c>
      <c r="AF532" s="2" t="s">
        <v>245</v>
      </c>
      <c r="AG532" s="2" t="s">
        <v>246</v>
      </c>
      <c r="AH532">
        <v>17</v>
      </c>
      <c r="AI532">
        <v>13056</v>
      </c>
      <c r="AJ532">
        <v>63744</v>
      </c>
      <c r="AK532" s="2">
        <f>Kaggle_Books_Selling_Records[[#This Row],[Cost Price]]/100</f>
        <v>637.44000000000005</v>
      </c>
      <c r="AL532" s="2" t="s">
        <v>80</v>
      </c>
      <c r="AM532" s="2" t="s">
        <v>80</v>
      </c>
      <c r="AN532" s="2" t="s">
        <v>80</v>
      </c>
      <c r="AO532" s="2" t="s">
        <v>80</v>
      </c>
      <c r="AP532" s="2" t="s">
        <v>80</v>
      </c>
      <c r="AQ532" s="2" t="s">
        <v>80</v>
      </c>
      <c r="AR532" s="2" t="s">
        <v>80</v>
      </c>
      <c r="AS532" s="2" t="s">
        <v>80</v>
      </c>
      <c r="AT532" s="2" t="s">
        <v>80</v>
      </c>
      <c r="AU532" s="2" t="s">
        <v>80</v>
      </c>
      <c r="AV532" s="2" t="s">
        <v>80</v>
      </c>
      <c r="AW532" s="2" t="s">
        <v>80</v>
      </c>
      <c r="AX532" s="2" t="s">
        <v>80</v>
      </c>
      <c r="AY532" s="2" t="s">
        <v>80</v>
      </c>
      <c r="AZ532" s="2" t="s">
        <v>80</v>
      </c>
      <c r="BA532" s="2" t="s">
        <v>80</v>
      </c>
      <c r="BB532" s="2" t="s">
        <v>80</v>
      </c>
      <c r="BC532" s="2" t="s">
        <v>80</v>
      </c>
      <c r="BD532" s="2" t="s">
        <v>80</v>
      </c>
      <c r="BE532" s="2" t="s">
        <v>80</v>
      </c>
      <c r="BF532" s="2" t="s">
        <v>80</v>
      </c>
      <c r="BG532" s="2" t="s">
        <v>80</v>
      </c>
      <c r="BH532" s="2" t="s">
        <v>80</v>
      </c>
      <c r="BI532" s="2" t="s">
        <v>80</v>
      </c>
      <c r="BJ532" s="2" t="s">
        <v>80</v>
      </c>
      <c r="BK532" s="2" t="s">
        <v>80</v>
      </c>
      <c r="BL532" s="2" t="s">
        <v>80</v>
      </c>
      <c r="BM532" s="2" t="s">
        <v>80</v>
      </c>
      <c r="BN532" s="2" t="s">
        <v>80</v>
      </c>
      <c r="BO532" s="2" t="s">
        <v>80</v>
      </c>
      <c r="BP532" s="2" t="s">
        <v>80</v>
      </c>
    </row>
    <row r="533" spans="1:68" x14ac:dyDescent="0.25">
      <c r="A533">
        <v>532</v>
      </c>
      <c r="B533" s="1">
        <v>43202.993125000001</v>
      </c>
      <c r="C533" s="2" t="s">
        <v>1242</v>
      </c>
      <c r="D533" s="3">
        <v>0.11805555555555555</v>
      </c>
      <c r="E533" s="2" t="s">
        <v>1101</v>
      </c>
      <c r="F533">
        <v>2</v>
      </c>
      <c r="G533">
        <v>2018</v>
      </c>
      <c r="H533">
        <v>4</v>
      </c>
      <c r="I533">
        <v>13</v>
      </c>
      <c r="J533">
        <v>0</v>
      </c>
      <c r="K533">
        <v>0</v>
      </c>
      <c r="L533">
        <v>5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 s="2" t="s">
        <v>1243</v>
      </c>
      <c r="T533" s="2" t="s">
        <v>83</v>
      </c>
      <c r="U533" s="2" t="s">
        <v>72</v>
      </c>
      <c r="V533" s="2" t="s">
        <v>73</v>
      </c>
      <c r="W533">
        <v>1</v>
      </c>
      <c r="X533" s="2" t="s">
        <v>74</v>
      </c>
      <c r="Y533">
        <v>999</v>
      </c>
      <c r="Z533">
        <v>85</v>
      </c>
      <c r="AA533" s="2" t="s">
        <v>105</v>
      </c>
      <c r="AB533" s="2" t="s">
        <v>106</v>
      </c>
      <c r="AC533">
        <v>800026</v>
      </c>
      <c r="AD533" s="2" t="s">
        <v>77</v>
      </c>
      <c r="AE533">
        <v>1084</v>
      </c>
      <c r="AF533" s="2" t="s">
        <v>78</v>
      </c>
      <c r="AG533" s="2" t="s">
        <v>79</v>
      </c>
      <c r="AH533">
        <v>13</v>
      </c>
      <c r="AI533">
        <v>12987</v>
      </c>
      <c r="AJ533">
        <v>86913</v>
      </c>
      <c r="AK533" s="2">
        <f>Kaggle_Books_Selling_Records[[#This Row],[Cost Price]]/100</f>
        <v>869.13</v>
      </c>
      <c r="AL533" s="2" t="s">
        <v>80</v>
      </c>
      <c r="AM533" s="2" t="s">
        <v>80</v>
      </c>
      <c r="AN533" s="2" t="s">
        <v>80</v>
      </c>
      <c r="AO533" s="2" t="s">
        <v>80</v>
      </c>
      <c r="AP533" s="2" t="s">
        <v>80</v>
      </c>
      <c r="AQ533" s="2" t="s">
        <v>80</v>
      </c>
      <c r="AR533" s="2" t="s">
        <v>80</v>
      </c>
      <c r="AS533" s="2" t="s">
        <v>80</v>
      </c>
      <c r="AT533" s="2" t="s">
        <v>80</v>
      </c>
      <c r="AU533" s="2" t="s">
        <v>80</v>
      </c>
      <c r="AV533" s="2" t="s">
        <v>80</v>
      </c>
      <c r="AW533" s="2" t="s">
        <v>80</v>
      </c>
      <c r="AX533" s="2" t="s">
        <v>80</v>
      </c>
      <c r="AY533" s="2" t="s">
        <v>80</v>
      </c>
      <c r="AZ533" s="2" t="s">
        <v>80</v>
      </c>
      <c r="BA533" s="2" t="s">
        <v>80</v>
      </c>
      <c r="BB533" s="2" t="s">
        <v>80</v>
      </c>
      <c r="BC533" s="2" t="s">
        <v>80</v>
      </c>
      <c r="BD533" s="2" t="s">
        <v>80</v>
      </c>
      <c r="BE533" s="2" t="s">
        <v>80</v>
      </c>
      <c r="BF533" s="2" t="s">
        <v>80</v>
      </c>
      <c r="BG533" s="2" t="s">
        <v>80</v>
      </c>
      <c r="BH533" s="2" t="s">
        <v>80</v>
      </c>
      <c r="BI533" s="2" t="s">
        <v>80</v>
      </c>
      <c r="BJ533" s="2" t="s">
        <v>80</v>
      </c>
      <c r="BK533" s="2" t="s">
        <v>80</v>
      </c>
      <c r="BL533" s="2" t="s">
        <v>80</v>
      </c>
      <c r="BM533" s="2" t="s">
        <v>80</v>
      </c>
      <c r="BN533" s="2" t="s">
        <v>80</v>
      </c>
      <c r="BO533" s="2" t="s">
        <v>80</v>
      </c>
      <c r="BP533" s="2" t="s">
        <v>80</v>
      </c>
    </row>
    <row r="534" spans="1:68" x14ac:dyDescent="0.25">
      <c r="A534">
        <v>533</v>
      </c>
      <c r="B534" s="1">
        <v>43203.407326388886</v>
      </c>
      <c r="C534" s="2" t="s">
        <v>1242</v>
      </c>
      <c r="D534" s="3">
        <v>0.53194444444444444</v>
      </c>
      <c r="E534" s="2" t="s">
        <v>1101</v>
      </c>
      <c r="F534">
        <v>2</v>
      </c>
      <c r="G534">
        <v>2018</v>
      </c>
      <c r="H534">
        <v>4</v>
      </c>
      <c r="I534">
        <v>13</v>
      </c>
      <c r="J534">
        <v>0</v>
      </c>
      <c r="K534">
        <v>0</v>
      </c>
      <c r="L534">
        <v>5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 s="2" t="s">
        <v>1244</v>
      </c>
      <c r="T534" s="2" t="s">
        <v>83</v>
      </c>
      <c r="U534" s="2" t="s">
        <v>1211</v>
      </c>
      <c r="V534" s="2" t="s">
        <v>73</v>
      </c>
      <c r="W534">
        <v>1</v>
      </c>
      <c r="X534" s="2" t="s">
        <v>74</v>
      </c>
      <c r="Y534">
        <v>475</v>
      </c>
      <c r="Z534">
        <v>85</v>
      </c>
      <c r="AA534" s="2" t="s">
        <v>145</v>
      </c>
      <c r="AB534" s="2" t="s">
        <v>118</v>
      </c>
      <c r="AC534">
        <v>751009</v>
      </c>
      <c r="AD534" s="2" t="s">
        <v>87</v>
      </c>
      <c r="AE534">
        <v>560</v>
      </c>
      <c r="AF534" s="2" t="s">
        <v>1212</v>
      </c>
      <c r="AG534" s="2" t="s">
        <v>1213</v>
      </c>
      <c r="AH534">
        <v>17</v>
      </c>
      <c r="AI534">
        <v>8075</v>
      </c>
      <c r="AJ534">
        <v>39425</v>
      </c>
      <c r="AK534" s="2">
        <f>Kaggle_Books_Selling_Records[[#This Row],[Cost Price]]/100</f>
        <v>394.25</v>
      </c>
      <c r="AL534" s="2" t="s">
        <v>80</v>
      </c>
      <c r="AM534" s="2" t="s">
        <v>80</v>
      </c>
      <c r="AN534" s="2" t="s">
        <v>80</v>
      </c>
      <c r="AO534" s="2" t="s">
        <v>80</v>
      </c>
      <c r="AP534" s="2" t="s">
        <v>80</v>
      </c>
      <c r="AQ534" s="2" t="s">
        <v>80</v>
      </c>
      <c r="AR534" s="2" t="s">
        <v>80</v>
      </c>
      <c r="AS534" s="2" t="s">
        <v>80</v>
      </c>
      <c r="AT534" s="2" t="s">
        <v>80</v>
      </c>
      <c r="AU534" s="2" t="s">
        <v>80</v>
      </c>
      <c r="AV534" s="2" t="s">
        <v>80</v>
      </c>
      <c r="AW534" s="2" t="s">
        <v>80</v>
      </c>
      <c r="AX534" s="2" t="s">
        <v>80</v>
      </c>
      <c r="AY534" s="2" t="s">
        <v>80</v>
      </c>
      <c r="AZ534" s="2" t="s">
        <v>80</v>
      </c>
      <c r="BA534" s="2" t="s">
        <v>80</v>
      </c>
      <c r="BB534" s="2" t="s">
        <v>80</v>
      </c>
      <c r="BC534" s="2" t="s">
        <v>80</v>
      </c>
      <c r="BD534" s="2" t="s">
        <v>80</v>
      </c>
      <c r="BE534" s="2" t="s">
        <v>80</v>
      </c>
      <c r="BF534" s="2" t="s">
        <v>80</v>
      </c>
      <c r="BG534" s="2" t="s">
        <v>80</v>
      </c>
      <c r="BH534" s="2" t="s">
        <v>80</v>
      </c>
      <c r="BI534" s="2" t="s">
        <v>80</v>
      </c>
      <c r="BJ534" s="2" t="s">
        <v>80</v>
      </c>
      <c r="BK534" s="2" t="s">
        <v>80</v>
      </c>
      <c r="BL534" s="2" t="s">
        <v>80</v>
      </c>
      <c r="BM534" s="2" t="s">
        <v>80</v>
      </c>
      <c r="BN534" s="2" t="s">
        <v>80</v>
      </c>
      <c r="BO534" s="2" t="s">
        <v>80</v>
      </c>
      <c r="BP534" s="2" t="s">
        <v>80</v>
      </c>
    </row>
    <row r="535" spans="1:68" x14ac:dyDescent="0.25">
      <c r="A535">
        <v>534</v>
      </c>
      <c r="B535" s="1">
        <v>43204.114363425928</v>
      </c>
      <c r="C535" s="2" t="s">
        <v>1245</v>
      </c>
      <c r="D535" s="3">
        <v>0.2388888888888889</v>
      </c>
      <c r="E535" s="2" t="s">
        <v>1101</v>
      </c>
      <c r="F535">
        <v>2</v>
      </c>
      <c r="G535">
        <v>2018</v>
      </c>
      <c r="H535">
        <v>4</v>
      </c>
      <c r="I535">
        <v>14</v>
      </c>
      <c r="J535">
        <v>0</v>
      </c>
      <c r="K535">
        <v>0</v>
      </c>
      <c r="L535">
        <v>6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 s="2" t="s">
        <v>1246</v>
      </c>
      <c r="T535" s="2" t="s">
        <v>83</v>
      </c>
      <c r="U535" s="2" t="s">
        <v>1134</v>
      </c>
      <c r="V535" s="2" t="s">
        <v>73</v>
      </c>
      <c r="W535">
        <v>1</v>
      </c>
      <c r="X535" s="2" t="s">
        <v>74</v>
      </c>
      <c r="Y535">
        <v>320</v>
      </c>
      <c r="Z535">
        <v>85</v>
      </c>
      <c r="AA535" s="2" t="s">
        <v>1247</v>
      </c>
      <c r="AB535" s="2" t="s">
        <v>395</v>
      </c>
      <c r="AC535">
        <v>190004</v>
      </c>
      <c r="AD535" s="2" t="s">
        <v>87</v>
      </c>
      <c r="AE535">
        <v>405</v>
      </c>
      <c r="AF535" s="2" t="s">
        <v>1136</v>
      </c>
      <c r="AG535" s="2" t="s">
        <v>957</v>
      </c>
      <c r="AH535">
        <v>17</v>
      </c>
      <c r="AI535">
        <v>544</v>
      </c>
      <c r="AJ535">
        <v>2656</v>
      </c>
      <c r="AK535" s="2">
        <f>Kaggle_Books_Selling_Records[[#This Row],[Cost Price]]/100</f>
        <v>26.56</v>
      </c>
      <c r="AL535" s="2" t="s">
        <v>80</v>
      </c>
      <c r="AM535" s="2" t="s">
        <v>80</v>
      </c>
      <c r="AN535" s="2" t="s">
        <v>80</v>
      </c>
      <c r="AO535" s="2" t="s">
        <v>80</v>
      </c>
      <c r="AP535" s="2" t="s">
        <v>80</v>
      </c>
      <c r="AQ535" s="2" t="s">
        <v>80</v>
      </c>
      <c r="AR535" s="2" t="s">
        <v>80</v>
      </c>
      <c r="AS535" s="2" t="s">
        <v>80</v>
      </c>
      <c r="AT535" s="2" t="s">
        <v>80</v>
      </c>
      <c r="AU535" s="2" t="s">
        <v>80</v>
      </c>
      <c r="AV535" s="2" t="s">
        <v>80</v>
      </c>
      <c r="AW535" s="2" t="s">
        <v>80</v>
      </c>
      <c r="AX535" s="2" t="s">
        <v>80</v>
      </c>
      <c r="AY535" s="2" t="s">
        <v>80</v>
      </c>
      <c r="AZ535" s="2" t="s">
        <v>80</v>
      </c>
      <c r="BA535" s="2" t="s">
        <v>80</v>
      </c>
      <c r="BB535" s="2" t="s">
        <v>80</v>
      </c>
      <c r="BC535" s="2" t="s">
        <v>80</v>
      </c>
      <c r="BD535" s="2" t="s">
        <v>80</v>
      </c>
      <c r="BE535" s="2" t="s">
        <v>80</v>
      </c>
      <c r="BF535" s="2" t="s">
        <v>80</v>
      </c>
      <c r="BG535" s="2" t="s">
        <v>80</v>
      </c>
      <c r="BH535" s="2" t="s">
        <v>80</v>
      </c>
      <c r="BI535" s="2" t="s">
        <v>80</v>
      </c>
      <c r="BJ535" s="2" t="s">
        <v>80</v>
      </c>
      <c r="BK535" s="2" t="s">
        <v>80</v>
      </c>
      <c r="BL535" s="2" t="s">
        <v>80</v>
      </c>
      <c r="BM535" s="2" t="s">
        <v>80</v>
      </c>
      <c r="BN535" s="2" t="s">
        <v>80</v>
      </c>
      <c r="BO535" s="2" t="s">
        <v>80</v>
      </c>
      <c r="BP535" s="2" t="s">
        <v>80</v>
      </c>
    </row>
    <row r="536" spans="1:68" x14ac:dyDescent="0.25">
      <c r="A536">
        <v>535</v>
      </c>
      <c r="B536" s="1">
        <v>43204.322222222225</v>
      </c>
      <c r="C536" s="2" t="s">
        <v>1245</v>
      </c>
      <c r="D536" s="3">
        <v>0.44722222222222224</v>
      </c>
      <c r="E536" s="2" t="s">
        <v>1101</v>
      </c>
      <c r="F536">
        <v>2</v>
      </c>
      <c r="G536">
        <v>2018</v>
      </c>
      <c r="H536">
        <v>4</v>
      </c>
      <c r="I536">
        <v>14</v>
      </c>
      <c r="J536">
        <v>0</v>
      </c>
      <c r="K536">
        <v>0</v>
      </c>
      <c r="L536">
        <v>6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 s="2" t="s">
        <v>1248</v>
      </c>
      <c r="T536" s="2" t="s">
        <v>83</v>
      </c>
      <c r="U536" s="2" t="s">
        <v>144</v>
      </c>
      <c r="V536" s="2" t="s">
        <v>73</v>
      </c>
      <c r="W536">
        <v>1</v>
      </c>
      <c r="X536" s="2" t="s">
        <v>74</v>
      </c>
      <c r="Y536">
        <v>645</v>
      </c>
      <c r="Z536">
        <v>85</v>
      </c>
      <c r="AA536" s="2" t="s">
        <v>947</v>
      </c>
      <c r="AB536" s="2" t="s">
        <v>1184</v>
      </c>
      <c r="AC536">
        <v>221005</v>
      </c>
      <c r="AD536" s="2" t="s">
        <v>77</v>
      </c>
      <c r="AE536">
        <v>730</v>
      </c>
      <c r="AF536" s="2" t="s">
        <v>146</v>
      </c>
      <c r="AG536" s="2" t="s">
        <v>147</v>
      </c>
      <c r="AH536">
        <v>13</v>
      </c>
      <c r="AI536">
        <v>8385</v>
      </c>
      <c r="AJ536">
        <v>56115</v>
      </c>
      <c r="AK536" s="2">
        <f>Kaggle_Books_Selling_Records[[#This Row],[Cost Price]]/100</f>
        <v>561.15</v>
      </c>
      <c r="AL536" s="2" t="s">
        <v>80</v>
      </c>
      <c r="AM536" s="2" t="s">
        <v>80</v>
      </c>
      <c r="AN536" s="2" t="s">
        <v>80</v>
      </c>
      <c r="AO536" s="2" t="s">
        <v>80</v>
      </c>
      <c r="AP536" s="2" t="s">
        <v>80</v>
      </c>
      <c r="AQ536" s="2" t="s">
        <v>80</v>
      </c>
      <c r="AR536" s="2" t="s">
        <v>80</v>
      </c>
      <c r="AS536" s="2" t="s">
        <v>80</v>
      </c>
      <c r="AT536" s="2" t="s">
        <v>80</v>
      </c>
      <c r="AU536" s="2" t="s">
        <v>80</v>
      </c>
      <c r="AV536" s="2" t="s">
        <v>80</v>
      </c>
      <c r="AW536" s="2" t="s">
        <v>80</v>
      </c>
      <c r="AX536" s="2" t="s">
        <v>80</v>
      </c>
      <c r="AY536" s="2" t="s">
        <v>80</v>
      </c>
      <c r="AZ536" s="2" t="s">
        <v>80</v>
      </c>
      <c r="BA536" s="2" t="s">
        <v>80</v>
      </c>
      <c r="BB536" s="2" t="s">
        <v>80</v>
      </c>
      <c r="BC536" s="2" t="s">
        <v>80</v>
      </c>
      <c r="BD536" s="2" t="s">
        <v>80</v>
      </c>
      <c r="BE536" s="2" t="s">
        <v>80</v>
      </c>
      <c r="BF536" s="2" t="s">
        <v>80</v>
      </c>
      <c r="BG536" s="2" t="s">
        <v>80</v>
      </c>
      <c r="BH536" s="2" t="s">
        <v>80</v>
      </c>
      <c r="BI536" s="2" t="s">
        <v>80</v>
      </c>
      <c r="BJ536" s="2" t="s">
        <v>80</v>
      </c>
      <c r="BK536" s="2" t="s">
        <v>80</v>
      </c>
      <c r="BL536" s="2" t="s">
        <v>80</v>
      </c>
      <c r="BM536" s="2" t="s">
        <v>80</v>
      </c>
      <c r="BN536" s="2" t="s">
        <v>80</v>
      </c>
      <c r="BO536" s="2" t="s">
        <v>80</v>
      </c>
      <c r="BP536" s="2" t="s">
        <v>80</v>
      </c>
    </row>
    <row r="537" spans="1:68" x14ac:dyDescent="0.25">
      <c r="A537">
        <v>536</v>
      </c>
      <c r="B537" s="1">
        <v>43204.469548611109</v>
      </c>
      <c r="C537" s="2" t="s">
        <v>1245</v>
      </c>
      <c r="D537" s="3">
        <v>0.59444444444444444</v>
      </c>
      <c r="E537" s="2" t="s">
        <v>1101</v>
      </c>
      <c r="F537">
        <v>2</v>
      </c>
      <c r="G537">
        <v>2018</v>
      </c>
      <c r="H537">
        <v>4</v>
      </c>
      <c r="I537">
        <v>14</v>
      </c>
      <c r="J537">
        <v>0</v>
      </c>
      <c r="K537">
        <v>0</v>
      </c>
      <c r="L537">
        <v>6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1</v>
      </c>
      <c r="S537" s="2" t="s">
        <v>1249</v>
      </c>
      <c r="T537" s="2" t="s">
        <v>71</v>
      </c>
      <c r="U537" s="2" t="s">
        <v>1030</v>
      </c>
      <c r="V537" s="2" t="s">
        <v>73</v>
      </c>
      <c r="W537">
        <v>1</v>
      </c>
      <c r="X537" s="2" t="s">
        <v>74</v>
      </c>
      <c r="Y537">
        <v>410</v>
      </c>
      <c r="Z537">
        <v>85</v>
      </c>
      <c r="AA537" s="2" t="s">
        <v>338</v>
      </c>
      <c r="AB537" s="2" t="s">
        <v>137</v>
      </c>
      <c r="AC537">
        <v>201304</v>
      </c>
      <c r="AD537" s="2" t="s">
        <v>77</v>
      </c>
      <c r="AE537">
        <v>495</v>
      </c>
      <c r="AF537" s="2" t="s">
        <v>1031</v>
      </c>
      <c r="AG537" s="2" t="s">
        <v>957</v>
      </c>
      <c r="AH537">
        <v>13</v>
      </c>
      <c r="AI537">
        <v>533</v>
      </c>
      <c r="AJ537">
        <v>3567</v>
      </c>
      <c r="AK537" s="2">
        <f>Kaggle_Books_Selling_Records[[#This Row],[Cost Price]]/100</f>
        <v>35.67</v>
      </c>
      <c r="AL537" s="2" t="s">
        <v>80</v>
      </c>
      <c r="AM537" s="2" t="s">
        <v>80</v>
      </c>
      <c r="AN537" s="2" t="s">
        <v>80</v>
      </c>
      <c r="AO537" s="2" t="s">
        <v>80</v>
      </c>
      <c r="AP537" s="2" t="s">
        <v>80</v>
      </c>
      <c r="AQ537" s="2" t="s">
        <v>80</v>
      </c>
      <c r="AR537" s="2" t="s">
        <v>80</v>
      </c>
      <c r="AS537" s="2" t="s">
        <v>80</v>
      </c>
      <c r="AT537" s="2" t="s">
        <v>80</v>
      </c>
      <c r="AU537" s="2" t="s">
        <v>80</v>
      </c>
      <c r="AV537" s="2" t="s">
        <v>80</v>
      </c>
      <c r="AW537" s="2" t="s">
        <v>80</v>
      </c>
      <c r="AX537" s="2" t="s">
        <v>80</v>
      </c>
      <c r="AY537" s="2" t="s">
        <v>80</v>
      </c>
      <c r="AZ537" s="2" t="s">
        <v>80</v>
      </c>
      <c r="BA537" s="2" t="s">
        <v>80</v>
      </c>
      <c r="BB537" s="2" t="s">
        <v>80</v>
      </c>
      <c r="BC537" s="2" t="s">
        <v>80</v>
      </c>
      <c r="BD537" s="2" t="s">
        <v>80</v>
      </c>
      <c r="BE537" s="2" t="s">
        <v>80</v>
      </c>
      <c r="BF537" s="2" t="s">
        <v>80</v>
      </c>
      <c r="BG537" s="2" t="s">
        <v>80</v>
      </c>
      <c r="BH537" s="2" t="s">
        <v>80</v>
      </c>
      <c r="BI537" s="2" t="s">
        <v>80</v>
      </c>
      <c r="BJ537" s="2" t="s">
        <v>80</v>
      </c>
      <c r="BK537" s="2" t="s">
        <v>80</v>
      </c>
      <c r="BL537" s="2" t="s">
        <v>80</v>
      </c>
      <c r="BM537" s="2" t="s">
        <v>80</v>
      </c>
      <c r="BN537" s="2" t="s">
        <v>80</v>
      </c>
      <c r="BO537" s="2" t="s">
        <v>80</v>
      </c>
      <c r="BP537" s="2" t="s">
        <v>80</v>
      </c>
    </row>
    <row r="538" spans="1:68" x14ac:dyDescent="0.25">
      <c r="A538">
        <v>537</v>
      </c>
      <c r="B538" s="1">
        <v>43204.599594907406</v>
      </c>
      <c r="C538" s="2" t="s">
        <v>1245</v>
      </c>
      <c r="D538" s="3">
        <v>0.72430555555555554</v>
      </c>
      <c r="E538" s="2" t="s">
        <v>1101</v>
      </c>
      <c r="F538">
        <v>2</v>
      </c>
      <c r="G538">
        <v>2018</v>
      </c>
      <c r="H538">
        <v>4</v>
      </c>
      <c r="I538">
        <v>14</v>
      </c>
      <c r="J538">
        <v>0</v>
      </c>
      <c r="K538">
        <v>0</v>
      </c>
      <c r="L538">
        <v>6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 s="2" t="s">
        <v>1250</v>
      </c>
      <c r="T538" s="2" t="s">
        <v>83</v>
      </c>
      <c r="U538" s="2" t="s">
        <v>1177</v>
      </c>
      <c r="V538" s="2" t="s">
        <v>73</v>
      </c>
      <c r="W538">
        <v>1</v>
      </c>
      <c r="X538" s="2" t="s">
        <v>74</v>
      </c>
      <c r="Y538">
        <v>585</v>
      </c>
      <c r="Z538">
        <v>85</v>
      </c>
      <c r="AA538" s="2" t="s">
        <v>1251</v>
      </c>
      <c r="AB538" s="2" t="s">
        <v>154</v>
      </c>
      <c r="AC538">
        <v>332402</v>
      </c>
      <c r="AD538" s="2" t="s">
        <v>77</v>
      </c>
      <c r="AE538">
        <v>670</v>
      </c>
      <c r="AF538" s="2" t="s">
        <v>1179</v>
      </c>
      <c r="AG538" s="2" t="s">
        <v>102</v>
      </c>
      <c r="AH538">
        <v>13</v>
      </c>
      <c r="AI538">
        <v>7605</v>
      </c>
      <c r="AJ538">
        <v>50895</v>
      </c>
      <c r="AK538" s="2">
        <f>Kaggle_Books_Selling_Records[[#This Row],[Cost Price]]/100</f>
        <v>508.95</v>
      </c>
      <c r="AL538" s="2" t="s">
        <v>80</v>
      </c>
      <c r="AM538" s="2" t="s">
        <v>80</v>
      </c>
      <c r="AN538" s="2" t="s">
        <v>80</v>
      </c>
      <c r="AO538" s="2" t="s">
        <v>80</v>
      </c>
      <c r="AP538" s="2" t="s">
        <v>80</v>
      </c>
      <c r="AQ538" s="2" t="s">
        <v>80</v>
      </c>
      <c r="AR538" s="2" t="s">
        <v>80</v>
      </c>
      <c r="AS538" s="2" t="s">
        <v>80</v>
      </c>
      <c r="AT538" s="2" t="s">
        <v>80</v>
      </c>
      <c r="AU538" s="2" t="s">
        <v>80</v>
      </c>
      <c r="AV538" s="2" t="s">
        <v>80</v>
      </c>
      <c r="AW538" s="2" t="s">
        <v>80</v>
      </c>
      <c r="AX538" s="2" t="s">
        <v>80</v>
      </c>
      <c r="AY538" s="2" t="s">
        <v>80</v>
      </c>
      <c r="AZ538" s="2" t="s">
        <v>80</v>
      </c>
      <c r="BA538" s="2" t="s">
        <v>80</v>
      </c>
      <c r="BB538" s="2" t="s">
        <v>80</v>
      </c>
      <c r="BC538" s="2" t="s">
        <v>80</v>
      </c>
      <c r="BD538" s="2" t="s">
        <v>80</v>
      </c>
      <c r="BE538" s="2" t="s">
        <v>80</v>
      </c>
      <c r="BF538" s="2" t="s">
        <v>80</v>
      </c>
      <c r="BG538" s="2" t="s">
        <v>80</v>
      </c>
      <c r="BH538" s="2" t="s">
        <v>80</v>
      </c>
      <c r="BI538" s="2" t="s">
        <v>80</v>
      </c>
      <c r="BJ538" s="2" t="s">
        <v>80</v>
      </c>
      <c r="BK538" s="2" t="s">
        <v>80</v>
      </c>
      <c r="BL538" s="2" t="s">
        <v>80</v>
      </c>
      <c r="BM538" s="2" t="s">
        <v>80</v>
      </c>
      <c r="BN538" s="2" t="s">
        <v>80</v>
      </c>
      <c r="BO538" s="2" t="s">
        <v>80</v>
      </c>
      <c r="BP538" s="2" t="s">
        <v>80</v>
      </c>
    </row>
    <row r="539" spans="1:68" x14ac:dyDescent="0.25">
      <c r="A539">
        <v>538</v>
      </c>
      <c r="B539" s="1">
        <v>43205.661168981482</v>
      </c>
      <c r="C539" s="2" t="s">
        <v>1252</v>
      </c>
      <c r="D539" s="3">
        <v>0.78611111111111109</v>
      </c>
      <c r="E539" s="2" t="s">
        <v>1101</v>
      </c>
      <c r="F539">
        <v>2</v>
      </c>
      <c r="G539">
        <v>2018</v>
      </c>
      <c r="H539">
        <v>4</v>
      </c>
      <c r="I539">
        <v>15</v>
      </c>
      <c r="J539">
        <v>0</v>
      </c>
      <c r="K539">
        <v>0</v>
      </c>
      <c r="L539">
        <v>7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1</v>
      </c>
      <c r="S539" s="2" t="s">
        <v>1068</v>
      </c>
      <c r="T539" s="2" t="s">
        <v>71</v>
      </c>
      <c r="U539" s="2" t="s">
        <v>72</v>
      </c>
      <c r="V539" s="2" t="s">
        <v>73</v>
      </c>
      <c r="W539">
        <v>1</v>
      </c>
      <c r="X539" s="2" t="s">
        <v>74</v>
      </c>
      <c r="Y539">
        <v>999</v>
      </c>
      <c r="Z539">
        <v>85</v>
      </c>
      <c r="AA539" s="2" t="s">
        <v>1069</v>
      </c>
      <c r="AB539" s="2" t="s">
        <v>1070</v>
      </c>
      <c r="AC539">
        <v>753001</v>
      </c>
      <c r="AD539" s="2" t="s">
        <v>77</v>
      </c>
      <c r="AE539">
        <v>1084</v>
      </c>
      <c r="AF539" s="2" t="s">
        <v>78</v>
      </c>
      <c r="AG539" s="2" t="s">
        <v>79</v>
      </c>
      <c r="AH539">
        <v>13</v>
      </c>
      <c r="AI539">
        <v>12987</v>
      </c>
      <c r="AJ539">
        <v>86913</v>
      </c>
      <c r="AK539" s="2">
        <f>Kaggle_Books_Selling_Records[[#This Row],[Cost Price]]/100</f>
        <v>869.13</v>
      </c>
      <c r="AL539" s="2" t="s">
        <v>80</v>
      </c>
      <c r="AM539" s="2" t="s">
        <v>80</v>
      </c>
      <c r="AN539" s="2" t="s">
        <v>80</v>
      </c>
      <c r="AO539" s="2" t="s">
        <v>80</v>
      </c>
      <c r="AP539" s="2" t="s">
        <v>80</v>
      </c>
      <c r="AQ539" s="2" t="s">
        <v>80</v>
      </c>
      <c r="AR539" s="2" t="s">
        <v>80</v>
      </c>
      <c r="AS539" s="2" t="s">
        <v>80</v>
      </c>
      <c r="AT539" s="2" t="s">
        <v>80</v>
      </c>
      <c r="AU539" s="2" t="s">
        <v>80</v>
      </c>
      <c r="AV539" s="2" t="s">
        <v>80</v>
      </c>
      <c r="AW539" s="2" t="s">
        <v>80</v>
      </c>
      <c r="AX539" s="2" t="s">
        <v>80</v>
      </c>
      <c r="AY539" s="2" t="s">
        <v>80</v>
      </c>
      <c r="AZ539" s="2" t="s">
        <v>80</v>
      </c>
      <c r="BA539" s="2" t="s">
        <v>80</v>
      </c>
      <c r="BB539" s="2" t="s">
        <v>80</v>
      </c>
      <c r="BC539" s="2" t="s">
        <v>80</v>
      </c>
      <c r="BD539" s="2" t="s">
        <v>80</v>
      </c>
      <c r="BE539" s="2" t="s">
        <v>80</v>
      </c>
      <c r="BF539" s="2" t="s">
        <v>80</v>
      </c>
      <c r="BG539" s="2" t="s">
        <v>80</v>
      </c>
      <c r="BH539" s="2" t="s">
        <v>80</v>
      </c>
      <c r="BI539" s="2" t="s">
        <v>80</v>
      </c>
      <c r="BJ539" s="2" t="s">
        <v>80</v>
      </c>
      <c r="BK539" s="2" t="s">
        <v>80</v>
      </c>
      <c r="BL539" s="2" t="s">
        <v>80</v>
      </c>
      <c r="BM539" s="2" t="s">
        <v>80</v>
      </c>
      <c r="BN539" s="2" t="s">
        <v>80</v>
      </c>
      <c r="BO539" s="2" t="s">
        <v>80</v>
      </c>
      <c r="BP539" s="2" t="s">
        <v>80</v>
      </c>
    </row>
    <row r="540" spans="1:68" x14ac:dyDescent="0.25">
      <c r="A540">
        <v>539</v>
      </c>
      <c r="B540" s="1">
        <v>43205.927349537036</v>
      </c>
      <c r="C540" s="2" t="s">
        <v>1253</v>
      </c>
      <c r="D540" s="3">
        <v>5.2083333333333336E-2</v>
      </c>
      <c r="E540" s="2" t="s">
        <v>1101</v>
      </c>
      <c r="F540">
        <v>2</v>
      </c>
      <c r="G540">
        <v>2018</v>
      </c>
      <c r="H540">
        <v>4</v>
      </c>
      <c r="I540">
        <v>16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 s="2" t="s">
        <v>1254</v>
      </c>
      <c r="T540" s="2" t="s">
        <v>83</v>
      </c>
      <c r="U540" s="2" t="s">
        <v>1255</v>
      </c>
      <c r="V540" s="2" t="s">
        <v>73</v>
      </c>
      <c r="W540">
        <v>1</v>
      </c>
      <c r="X540" s="2" t="s">
        <v>74</v>
      </c>
      <c r="Y540">
        <v>251</v>
      </c>
      <c r="Z540">
        <v>85</v>
      </c>
      <c r="AA540" s="2" t="s">
        <v>1256</v>
      </c>
      <c r="AB540" s="2" t="s">
        <v>233</v>
      </c>
      <c r="AC540">
        <v>508116</v>
      </c>
      <c r="AD540" s="2" t="s">
        <v>87</v>
      </c>
      <c r="AE540">
        <v>336</v>
      </c>
      <c r="AF540" s="2" t="s">
        <v>1257</v>
      </c>
      <c r="AG540" s="2" t="s">
        <v>246</v>
      </c>
      <c r="AH540">
        <v>17</v>
      </c>
      <c r="AI540">
        <v>4267</v>
      </c>
      <c r="AJ540">
        <v>20833</v>
      </c>
      <c r="AK540" s="2">
        <f>Kaggle_Books_Selling_Records[[#This Row],[Cost Price]]/100</f>
        <v>208.33</v>
      </c>
      <c r="AL540" s="2" t="s">
        <v>80</v>
      </c>
      <c r="AM540" s="2" t="s">
        <v>80</v>
      </c>
      <c r="AN540" s="2" t="s">
        <v>80</v>
      </c>
      <c r="AO540" s="2" t="s">
        <v>80</v>
      </c>
      <c r="AP540" s="2" t="s">
        <v>80</v>
      </c>
      <c r="AQ540" s="2" t="s">
        <v>80</v>
      </c>
      <c r="AR540" s="2" t="s">
        <v>80</v>
      </c>
      <c r="AS540" s="2" t="s">
        <v>80</v>
      </c>
      <c r="AT540" s="2" t="s">
        <v>80</v>
      </c>
      <c r="AU540" s="2" t="s">
        <v>80</v>
      </c>
      <c r="AV540" s="2" t="s">
        <v>80</v>
      </c>
      <c r="AW540" s="2" t="s">
        <v>80</v>
      </c>
      <c r="AX540" s="2" t="s">
        <v>80</v>
      </c>
      <c r="AY540" s="2" t="s">
        <v>80</v>
      </c>
      <c r="AZ540" s="2" t="s">
        <v>80</v>
      </c>
      <c r="BA540" s="2" t="s">
        <v>80</v>
      </c>
      <c r="BB540" s="2" t="s">
        <v>80</v>
      </c>
      <c r="BC540" s="2" t="s">
        <v>80</v>
      </c>
      <c r="BD540" s="2" t="s">
        <v>80</v>
      </c>
      <c r="BE540" s="2" t="s">
        <v>80</v>
      </c>
      <c r="BF540" s="2" t="s">
        <v>80</v>
      </c>
      <c r="BG540" s="2" t="s">
        <v>80</v>
      </c>
      <c r="BH540" s="2" t="s">
        <v>80</v>
      </c>
      <c r="BI540" s="2" t="s">
        <v>80</v>
      </c>
      <c r="BJ540" s="2" t="s">
        <v>80</v>
      </c>
      <c r="BK540" s="2" t="s">
        <v>80</v>
      </c>
      <c r="BL540" s="2" t="s">
        <v>80</v>
      </c>
      <c r="BM540" s="2" t="s">
        <v>80</v>
      </c>
      <c r="BN540" s="2" t="s">
        <v>80</v>
      </c>
      <c r="BO540" s="2" t="s">
        <v>80</v>
      </c>
      <c r="BP540" s="2" t="s">
        <v>80</v>
      </c>
    </row>
    <row r="541" spans="1:68" x14ac:dyDescent="0.25">
      <c r="A541">
        <v>540</v>
      </c>
      <c r="B541" s="1">
        <v>43206.071631944447</v>
      </c>
      <c r="C541" s="2" t="s">
        <v>1253</v>
      </c>
      <c r="D541" s="3">
        <v>0.19652777777777777</v>
      </c>
      <c r="E541" s="2" t="s">
        <v>1101</v>
      </c>
      <c r="F541">
        <v>2</v>
      </c>
      <c r="G541">
        <v>2018</v>
      </c>
      <c r="H541">
        <v>4</v>
      </c>
      <c r="I541">
        <v>16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</v>
      </c>
      <c r="S541" s="2" t="s">
        <v>1258</v>
      </c>
      <c r="T541" s="2" t="s">
        <v>71</v>
      </c>
      <c r="U541" s="2" t="s">
        <v>1227</v>
      </c>
      <c r="V541" s="2" t="s">
        <v>73</v>
      </c>
      <c r="W541">
        <v>1</v>
      </c>
      <c r="X541" s="2" t="s">
        <v>74</v>
      </c>
      <c r="Y541">
        <v>595</v>
      </c>
      <c r="Z541">
        <v>85</v>
      </c>
      <c r="AA541" s="2" t="s">
        <v>1259</v>
      </c>
      <c r="AB541" s="2" t="s">
        <v>131</v>
      </c>
      <c r="AC541">
        <v>673010</v>
      </c>
      <c r="AD541" s="2" t="s">
        <v>77</v>
      </c>
      <c r="AE541">
        <v>680</v>
      </c>
      <c r="AF541" s="2" t="s">
        <v>588</v>
      </c>
      <c r="AG541" s="2" t="s">
        <v>246</v>
      </c>
      <c r="AH541">
        <v>13</v>
      </c>
      <c r="AI541">
        <v>7735</v>
      </c>
      <c r="AJ541">
        <v>51765</v>
      </c>
      <c r="AK541" s="2">
        <f>Kaggle_Books_Selling_Records[[#This Row],[Cost Price]]/100</f>
        <v>517.65</v>
      </c>
      <c r="AL541" s="2" t="s">
        <v>80</v>
      </c>
      <c r="AM541" s="2" t="s">
        <v>80</v>
      </c>
      <c r="AN541" s="2" t="s">
        <v>80</v>
      </c>
      <c r="AO541" s="2" t="s">
        <v>80</v>
      </c>
      <c r="AP541" s="2" t="s">
        <v>80</v>
      </c>
      <c r="AQ541" s="2" t="s">
        <v>80</v>
      </c>
      <c r="AR541" s="2" t="s">
        <v>80</v>
      </c>
      <c r="AS541" s="2" t="s">
        <v>80</v>
      </c>
      <c r="AT541" s="2" t="s">
        <v>80</v>
      </c>
      <c r="AU541" s="2" t="s">
        <v>80</v>
      </c>
      <c r="AV541" s="2" t="s">
        <v>80</v>
      </c>
      <c r="AW541" s="2" t="s">
        <v>80</v>
      </c>
      <c r="AX541" s="2" t="s">
        <v>80</v>
      </c>
      <c r="AY541" s="2" t="s">
        <v>80</v>
      </c>
      <c r="AZ541" s="2" t="s">
        <v>80</v>
      </c>
      <c r="BA541" s="2" t="s">
        <v>80</v>
      </c>
      <c r="BB541" s="2" t="s">
        <v>80</v>
      </c>
      <c r="BC541" s="2" t="s">
        <v>80</v>
      </c>
      <c r="BD541" s="2" t="s">
        <v>80</v>
      </c>
      <c r="BE541" s="2" t="s">
        <v>80</v>
      </c>
      <c r="BF541" s="2" t="s">
        <v>80</v>
      </c>
      <c r="BG541" s="2" t="s">
        <v>80</v>
      </c>
      <c r="BH541" s="2" t="s">
        <v>80</v>
      </c>
      <c r="BI541" s="2" t="s">
        <v>80</v>
      </c>
      <c r="BJ541" s="2" t="s">
        <v>80</v>
      </c>
      <c r="BK541" s="2" t="s">
        <v>80</v>
      </c>
      <c r="BL541" s="2" t="s">
        <v>80</v>
      </c>
      <c r="BM541" s="2" t="s">
        <v>80</v>
      </c>
      <c r="BN541" s="2" t="s">
        <v>80</v>
      </c>
      <c r="BO541" s="2" t="s">
        <v>80</v>
      </c>
      <c r="BP541" s="2" t="s">
        <v>80</v>
      </c>
    </row>
    <row r="542" spans="1:68" x14ac:dyDescent="0.25">
      <c r="A542">
        <v>541</v>
      </c>
      <c r="B542" s="1">
        <v>43206.074988425928</v>
      </c>
      <c r="C542" s="2" t="s">
        <v>1253</v>
      </c>
      <c r="D542" s="3">
        <v>0.19930555555555557</v>
      </c>
      <c r="E542" s="2" t="s">
        <v>1101</v>
      </c>
      <c r="F542">
        <v>2</v>
      </c>
      <c r="G542">
        <v>2018</v>
      </c>
      <c r="H542">
        <v>4</v>
      </c>
      <c r="I542">
        <v>16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</v>
      </c>
      <c r="S542" s="2" t="s">
        <v>1260</v>
      </c>
      <c r="T542" s="2" t="s">
        <v>71</v>
      </c>
      <c r="U542" s="2" t="s">
        <v>1227</v>
      </c>
      <c r="V542" s="2" t="s">
        <v>73</v>
      </c>
      <c r="W542">
        <v>1</v>
      </c>
      <c r="X542" s="2" t="s">
        <v>74</v>
      </c>
      <c r="Y542">
        <v>595</v>
      </c>
      <c r="Z542">
        <v>85</v>
      </c>
      <c r="AA542" s="2" t="s">
        <v>686</v>
      </c>
      <c r="AB542" s="2" t="s">
        <v>151</v>
      </c>
      <c r="AC542">
        <v>400607</v>
      </c>
      <c r="AD542" s="2" t="s">
        <v>77</v>
      </c>
      <c r="AE542">
        <v>680</v>
      </c>
      <c r="AF542" s="2" t="s">
        <v>588</v>
      </c>
      <c r="AG542" s="2" t="s">
        <v>246</v>
      </c>
      <c r="AH542">
        <v>13</v>
      </c>
      <c r="AI542">
        <v>7735</v>
      </c>
      <c r="AJ542">
        <v>51765</v>
      </c>
      <c r="AK542" s="2">
        <f>Kaggle_Books_Selling_Records[[#This Row],[Cost Price]]/100</f>
        <v>517.65</v>
      </c>
      <c r="AL542" s="2" t="s">
        <v>80</v>
      </c>
      <c r="AM542" s="2" t="s">
        <v>80</v>
      </c>
      <c r="AN542" s="2" t="s">
        <v>80</v>
      </c>
      <c r="AO542" s="2" t="s">
        <v>80</v>
      </c>
      <c r="AP542" s="2" t="s">
        <v>80</v>
      </c>
      <c r="AQ542" s="2" t="s">
        <v>80</v>
      </c>
      <c r="AR542" s="2" t="s">
        <v>80</v>
      </c>
      <c r="AS542" s="2" t="s">
        <v>80</v>
      </c>
      <c r="AT542" s="2" t="s">
        <v>80</v>
      </c>
      <c r="AU542" s="2" t="s">
        <v>80</v>
      </c>
      <c r="AV542" s="2" t="s">
        <v>80</v>
      </c>
      <c r="AW542" s="2" t="s">
        <v>80</v>
      </c>
      <c r="AX542" s="2" t="s">
        <v>80</v>
      </c>
      <c r="AY542" s="2" t="s">
        <v>80</v>
      </c>
      <c r="AZ542" s="2" t="s">
        <v>80</v>
      </c>
      <c r="BA542" s="2" t="s">
        <v>80</v>
      </c>
      <c r="BB542" s="2" t="s">
        <v>80</v>
      </c>
      <c r="BC542" s="2" t="s">
        <v>80</v>
      </c>
      <c r="BD542" s="2" t="s">
        <v>80</v>
      </c>
      <c r="BE542" s="2" t="s">
        <v>80</v>
      </c>
      <c r="BF542" s="2" t="s">
        <v>80</v>
      </c>
      <c r="BG542" s="2" t="s">
        <v>80</v>
      </c>
      <c r="BH542" s="2" t="s">
        <v>80</v>
      </c>
      <c r="BI542" s="2" t="s">
        <v>80</v>
      </c>
      <c r="BJ542" s="2" t="s">
        <v>80</v>
      </c>
      <c r="BK542" s="2" t="s">
        <v>80</v>
      </c>
      <c r="BL542" s="2" t="s">
        <v>80</v>
      </c>
      <c r="BM542" s="2" t="s">
        <v>80</v>
      </c>
      <c r="BN542" s="2" t="s">
        <v>80</v>
      </c>
      <c r="BO542" s="2" t="s">
        <v>80</v>
      </c>
      <c r="BP542" s="2" t="s">
        <v>80</v>
      </c>
    </row>
    <row r="543" spans="1:68" x14ac:dyDescent="0.25">
      <c r="A543">
        <v>542</v>
      </c>
      <c r="B543" s="1">
        <v>43206.181446759256</v>
      </c>
      <c r="C543" s="2" t="s">
        <v>1253</v>
      </c>
      <c r="D543" s="3">
        <v>0.30625000000000002</v>
      </c>
      <c r="E543" s="2" t="s">
        <v>1101</v>
      </c>
      <c r="F543">
        <v>2</v>
      </c>
      <c r="G543">
        <v>2018</v>
      </c>
      <c r="H543">
        <v>4</v>
      </c>
      <c r="I543">
        <v>16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 s="2" t="s">
        <v>1261</v>
      </c>
      <c r="T543" s="2" t="s">
        <v>83</v>
      </c>
      <c r="U543" s="2" t="s">
        <v>1030</v>
      </c>
      <c r="V543" s="2" t="s">
        <v>73</v>
      </c>
      <c r="W543">
        <v>1</v>
      </c>
      <c r="X543" s="2" t="s">
        <v>74</v>
      </c>
      <c r="Y543">
        <v>410</v>
      </c>
      <c r="Z543">
        <v>85</v>
      </c>
      <c r="AA543" s="2" t="s">
        <v>338</v>
      </c>
      <c r="AB543" s="2" t="s">
        <v>137</v>
      </c>
      <c r="AC543">
        <v>201303</v>
      </c>
      <c r="AD543" s="2" t="s">
        <v>77</v>
      </c>
      <c r="AE543">
        <v>495</v>
      </c>
      <c r="AF543" s="2" t="s">
        <v>1031</v>
      </c>
      <c r="AG543" s="2" t="s">
        <v>957</v>
      </c>
      <c r="AH543">
        <v>13</v>
      </c>
      <c r="AI543">
        <v>533</v>
      </c>
      <c r="AJ543">
        <v>3567</v>
      </c>
      <c r="AK543" s="2">
        <f>Kaggle_Books_Selling_Records[[#This Row],[Cost Price]]/100</f>
        <v>35.67</v>
      </c>
      <c r="AL543" s="2" t="s">
        <v>80</v>
      </c>
      <c r="AM543" s="2" t="s">
        <v>80</v>
      </c>
      <c r="AN543" s="2" t="s">
        <v>80</v>
      </c>
      <c r="AO543" s="2" t="s">
        <v>80</v>
      </c>
      <c r="AP543" s="2" t="s">
        <v>80</v>
      </c>
      <c r="AQ543" s="2" t="s">
        <v>80</v>
      </c>
      <c r="AR543" s="2" t="s">
        <v>80</v>
      </c>
      <c r="AS543" s="2" t="s">
        <v>80</v>
      </c>
      <c r="AT543" s="2" t="s">
        <v>80</v>
      </c>
      <c r="AU543" s="2" t="s">
        <v>80</v>
      </c>
      <c r="AV543" s="2" t="s">
        <v>80</v>
      </c>
      <c r="AW543" s="2" t="s">
        <v>80</v>
      </c>
      <c r="AX543" s="2" t="s">
        <v>80</v>
      </c>
      <c r="AY543" s="2" t="s">
        <v>80</v>
      </c>
      <c r="AZ543" s="2" t="s">
        <v>80</v>
      </c>
      <c r="BA543" s="2" t="s">
        <v>80</v>
      </c>
      <c r="BB543" s="2" t="s">
        <v>80</v>
      </c>
      <c r="BC543" s="2" t="s">
        <v>80</v>
      </c>
      <c r="BD543" s="2" t="s">
        <v>80</v>
      </c>
      <c r="BE543" s="2" t="s">
        <v>80</v>
      </c>
      <c r="BF543" s="2" t="s">
        <v>80</v>
      </c>
      <c r="BG543" s="2" t="s">
        <v>80</v>
      </c>
      <c r="BH543" s="2" t="s">
        <v>80</v>
      </c>
      <c r="BI543" s="2" t="s">
        <v>80</v>
      </c>
      <c r="BJ543" s="2" t="s">
        <v>80</v>
      </c>
      <c r="BK543" s="2" t="s">
        <v>80</v>
      </c>
      <c r="BL543" s="2" t="s">
        <v>80</v>
      </c>
      <c r="BM543" s="2" t="s">
        <v>80</v>
      </c>
      <c r="BN543" s="2" t="s">
        <v>80</v>
      </c>
      <c r="BO543" s="2" t="s">
        <v>80</v>
      </c>
      <c r="BP543" s="2" t="s">
        <v>80</v>
      </c>
    </row>
    <row r="544" spans="1:68" x14ac:dyDescent="0.25">
      <c r="A544">
        <v>543</v>
      </c>
      <c r="B544" s="1">
        <v>43206.326655092591</v>
      </c>
      <c r="C544" s="2" t="s">
        <v>1253</v>
      </c>
      <c r="D544" s="3">
        <v>0.4513888888888889</v>
      </c>
      <c r="E544" s="2" t="s">
        <v>1101</v>
      </c>
      <c r="F544">
        <v>2</v>
      </c>
      <c r="G544">
        <v>2018</v>
      </c>
      <c r="H544">
        <v>4</v>
      </c>
      <c r="I544">
        <v>16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</v>
      </c>
      <c r="S544" s="2" t="s">
        <v>1262</v>
      </c>
      <c r="T544" s="2" t="s">
        <v>71</v>
      </c>
      <c r="U544" s="2" t="s">
        <v>1263</v>
      </c>
      <c r="V544" s="2" t="s">
        <v>73</v>
      </c>
      <c r="W544">
        <v>1</v>
      </c>
      <c r="X544" s="2" t="s">
        <v>74</v>
      </c>
      <c r="Y544">
        <v>355</v>
      </c>
      <c r="Z544">
        <v>85</v>
      </c>
      <c r="AA544" s="2" t="s">
        <v>1264</v>
      </c>
      <c r="AB544" s="2" t="s">
        <v>154</v>
      </c>
      <c r="AC544">
        <v>335063</v>
      </c>
      <c r="AD544" s="2" t="s">
        <v>87</v>
      </c>
      <c r="AE544">
        <v>440</v>
      </c>
      <c r="AF544" s="2" t="s">
        <v>1265</v>
      </c>
      <c r="AG544" s="2" t="s">
        <v>1266</v>
      </c>
      <c r="AH544">
        <v>17</v>
      </c>
      <c r="AI544">
        <v>6035</v>
      </c>
      <c r="AJ544">
        <v>29465</v>
      </c>
      <c r="AK544" s="2">
        <f>Kaggle_Books_Selling_Records[[#This Row],[Cost Price]]/100</f>
        <v>294.64999999999998</v>
      </c>
      <c r="AL544" s="2" t="s">
        <v>80</v>
      </c>
      <c r="AM544" s="2" t="s">
        <v>80</v>
      </c>
      <c r="AN544" s="2" t="s">
        <v>80</v>
      </c>
      <c r="AO544" s="2" t="s">
        <v>80</v>
      </c>
      <c r="AP544" s="2" t="s">
        <v>80</v>
      </c>
      <c r="AQ544" s="2" t="s">
        <v>80</v>
      </c>
      <c r="AR544" s="2" t="s">
        <v>80</v>
      </c>
      <c r="AS544" s="2" t="s">
        <v>80</v>
      </c>
      <c r="AT544" s="2" t="s">
        <v>80</v>
      </c>
      <c r="AU544" s="2" t="s">
        <v>80</v>
      </c>
      <c r="AV544" s="2" t="s">
        <v>80</v>
      </c>
      <c r="AW544" s="2" t="s">
        <v>80</v>
      </c>
      <c r="AX544" s="2" t="s">
        <v>80</v>
      </c>
      <c r="AY544" s="2" t="s">
        <v>80</v>
      </c>
      <c r="AZ544" s="2" t="s">
        <v>80</v>
      </c>
      <c r="BA544" s="2" t="s">
        <v>80</v>
      </c>
      <c r="BB544" s="2" t="s">
        <v>80</v>
      </c>
      <c r="BC544" s="2" t="s">
        <v>80</v>
      </c>
      <c r="BD544" s="2" t="s">
        <v>80</v>
      </c>
      <c r="BE544" s="2" t="s">
        <v>80</v>
      </c>
      <c r="BF544" s="2" t="s">
        <v>80</v>
      </c>
      <c r="BG544" s="2" t="s">
        <v>80</v>
      </c>
      <c r="BH544" s="2" t="s">
        <v>80</v>
      </c>
      <c r="BI544" s="2" t="s">
        <v>80</v>
      </c>
      <c r="BJ544" s="2" t="s">
        <v>80</v>
      </c>
      <c r="BK544" s="2" t="s">
        <v>80</v>
      </c>
      <c r="BL544" s="2" t="s">
        <v>80</v>
      </c>
      <c r="BM544" s="2" t="s">
        <v>80</v>
      </c>
      <c r="BN544" s="2" t="s">
        <v>80</v>
      </c>
      <c r="BO544" s="2" t="s">
        <v>80</v>
      </c>
      <c r="BP544" s="2" t="s">
        <v>80</v>
      </c>
    </row>
    <row r="545" spans="1:68" x14ac:dyDescent="0.25">
      <c r="A545">
        <v>544</v>
      </c>
      <c r="B545" s="1">
        <v>43206.433738425927</v>
      </c>
      <c r="C545" s="2" t="s">
        <v>1253</v>
      </c>
      <c r="D545" s="3">
        <v>0.55833333333333335</v>
      </c>
      <c r="E545" s="2" t="s">
        <v>1101</v>
      </c>
      <c r="F545">
        <v>2</v>
      </c>
      <c r="G545">
        <v>2018</v>
      </c>
      <c r="H545">
        <v>4</v>
      </c>
      <c r="I545">
        <v>16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 s="2" t="s">
        <v>1267</v>
      </c>
      <c r="T545" s="2" t="s">
        <v>83</v>
      </c>
      <c r="U545" s="2" t="s">
        <v>1164</v>
      </c>
      <c r="V545" s="2" t="s">
        <v>73</v>
      </c>
      <c r="W545">
        <v>1</v>
      </c>
      <c r="X545" s="2" t="s">
        <v>74</v>
      </c>
      <c r="Y545">
        <v>1100</v>
      </c>
      <c r="Z545">
        <v>85</v>
      </c>
      <c r="AA545" s="2" t="s">
        <v>1268</v>
      </c>
      <c r="AB545" s="2" t="s">
        <v>154</v>
      </c>
      <c r="AC545">
        <v>344701</v>
      </c>
      <c r="AD545" s="2" t="s">
        <v>77</v>
      </c>
      <c r="AE545">
        <v>1185</v>
      </c>
      <c r="AF545" s="2" t="s">
        <v>1166</v>
      </c>
      <c r="AG545" s="2" t="s">
        <v>1167</v>
      </c>
      <c r="AH545">
        <v>13</v>
      </c>
      <c r="AI545">
        <v>143</v>
      </c>
      <c r="AJ545">
        <v>957</v>
      </c>
      <c r="AK545" s="2">
        <f>Kaggle_Books_Selling_Records[[#This Row],[Cost Price]]/100</f>
        <v>9.57</v>
      </c>
      <c r="AL545" s="2" t="s">
        <v>80</v>
      </c>
      <c r="AM545" s="2" t="s">
        <v>80</v>
      </c>
      <c r="AN545" s="2" t="s">
        <v>80</v>
      </c>
      <c r="AO545" s="2" t="s">
        <v>80</v>
      </c>
      <c r="AP545" s="2" t="s">
        <v>80</v>
      </c>
      <c r="AQ545" s="2" t="s">
        <v>80</v>
      </c>
      <c r="AR545" s="2" t="s">
        <v>80</v>
      </c>
      <c r="AS545" s="2" t="s">
        <v>80</v>
      </c>
      <c r="AT545" s="2" t="s">
        <v>80</v>
      </c>
      <c r="AU545" s="2" t="s">
        <v>80</v>
      </c>
      <c r="AV545" s="2" t="s">
        <v>80</v>
      </c>
      <c r="AW545" s="2" t="s">
        <v>80</v>
      </c>
      <c r="AX545" s="2" t="s">
        <v>80</v>
      </c>
      <c r="AY545" s="2" t="s">
        <v>80</v>
      </c>
      <c r="AZ545" s="2" t="s">
        <v>80</v>
      </c>
      <c r="BA545" s="2" t="s">
        <v>80</v>
      </c>
      <c r="BB545" s="2" t="s">
        <v>80</v>
      </c>
      <c r="BC545" s="2" t="s">
        <v>80</v>
      </c>
      <c r="BD545" s="2" t="s">
        <v>80</v>
      </c>
      <c r="BE545" s="2" t="s">
        <v>80</v>
      </c>
      <c r="BF545" s="2" t="s">
        <v>80</v>
      </c>
      <c r="BG545" s="2" t="s">
        <v>80</v>
      </c>
      <c r="BH545" s="2" t="s">
        <v>80</v>
      </c>
      <c r="BI545" s="2" t="s">
        <v>80</v>
      </c>
      <c r="BJ545" s="2" t="s">
        <v>80</v>
      </c>
      <c r="BK545" s="2" t="s">
        <v>80</v>
      </c>
      <c r="BL545" s="2" t="s">
        <v>80</v>
      </c>
      <c r="BM545" s="2" t="s">
        <v>80</v>
      </c>
      <c r="BN545" s="2" t="s">
        <v>80</v>
      </c>
      <c r="BO545" s="2" t="s">
        <v>80</v>
      </c>
      <c r="BP545" s="2" t="s">
        <v>80</v>
      </c>
    </row>
    <row r="546" spans="1:68" x14ac:dyDescent="0.25">
      <c r="A546">
        <v>545</v>
      </c>
      <c r="B546" s="1">
        <v>43206.560219907406</v>
      </c>
      <c r="C546" s="2" t="s">
        <v>1253</v>
      </c>
      <c r="D546" s="3">
        <v>0.68472222222222223</v>
      </c>
      <c r="E546" s="2" t="s">
        <v>1101</v>
      </c>
      <c r="F546">
        <v>2</v>
      </c>
      <c r="G546">
        <v>2018</v>
      </c>
      <c r="H546">
        <v>4</v>
      </c>
      <c r="I546">
        <v>16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 s="2" t="s">
        <v>1269</v>
      </c>
      <c r="T546" s="2" t="s">
        <v>83</v>
      </c>
      <c r="U546" s="2" t="s">
        <v>1103</v>
      </c>
      <c r="V546" s="2" t="s">
        <v>73</v>
      </c>
      <c r="W546">
        <v>1</v>
      </c>
      <c r="X546" s="2" t="s">
        <v>74</v>
      </c>
      <c r="Y546">
        <v>695</v>
      </c>
      <c r="Z546">
        <v>85</v>
      </c>
      <c r="AA546" s="2" t="s">
        <v>1270</v>
      </c>
      <c r="AB546" s="2" t="s">
        <v>94</v>
      </c>
      <c r="AC546">
        <v>782002</v>
      </c>
      <c r="AD546" s="2" t="s">
        <v>87</v>
      </c>
      <c r="AE546">
        <v>780</v>
      </c>
      <c r="AF546" s="2" t="s">
        <v>1105</v>
      </c>
      <c r="AG546" s="2" t="s">
        <v>1106</v>
      </c>
      <c r="AH546">
        <v>17</v>
      </c>
      <c r="AI546">
        <v>11815</v>
      </c>
      <c r="AJ546">
        <v>57685</v>
      </c>
      <c r="AK546" s="2">
        <f>Kaggle_Books_Selling_Records[[#This Row],[Cost Price]]/100</f>
        <v>576.85</v>
      </c>
      <c r="AL546" s="2" t="s">
        <v>80</v>
      </c>
      <c r="AM546" s="2" t="s">
        <v>80</v>
      </c>
      <c r="AN546" s="2" t="s">
        <v>80</v>
      </c>
      <c r="AO546" s="2" t="s">
        <v>80</v>
      </c>
      <c r="AP546" s="2" t="s">
        <v>80</v>
      </c>
      <c r="AQ546" s="2" t="s">
        <v>80</v>
      </c>
      <c r="AR546" s="2" t="s">
        <v>80</v>
      </c>
      <c r="AS546" s="2" t="s">
        <v>80</v>
      </c>
      <c r="AT546" s="2" t="s">
        <v>80</v>
      </c>
      <c r="AU546" s="2" t="s">
        <v>80</v>
      </c>
      <c r="AV546" s="2" t="s">
        <v>80</v>
      </c>
      <c r="AW546" s="2" t="s">
        <v>80</v>
      </c>
      <c r="AX546" s="2" t="s">
        <v>80</v>
      </c>
      <c r="AY546" s="2" t="s">
        <v>80</v>
      </c>
      <c r="AZ546" s="2" t="s">
        <v>80</v>
      </c>
      <c r="BA546" s="2" t="s">
        <v>80</v>
      </c>
      <c r="BB546" s="2" t="s">
        <v>80</v>
      </c>
      <c r="BC546" s="2" t="s">
        <v>80</v>
      </c>
      <c r="BD546" s="2" t="s">
        <v>80</v>
      </c>
      <c r="BE546" s="2" t="s">
        <v>80</v>
      </c>
      <c r="BF546" s="2" t="s">
        <v>80</v>
      </c>
      <c r="BG546" s="2" t="s">
        <v>80</v>
      </c>
      <c r="BH546" s="2" t="s">
        <v>80</v>
      </c>
      <c r="BI546" s="2" t="s">
        <v>80</v>
      </c>
      <c r="BJ546" s="2" t="s">
        <v>80</v>
      </c>
      <c r="BK546" s="2" t="s">
        <v>80</v>
      </c>
      <c r="BL546" s="2" t="s">
        <v>80</v>
      </c>
      <c r="BM546" s="2" t="s">
        <v>80</v>
      </c>
      <c r="BN546" s="2" t="s">
        <v>80</v>
      </c>
      <c r="BO546" s="2" t="s">
        <v>80</v>
      </c>
      <c r="BP546" s="2" t="s">
        <v>80</v>
      </c>
    </row>
    <row r="547" spans="1:68" x14ac:dyDescent="0.25">
      <c r="A547">
        <v>546</v>
      </c>
      <c r="B547" s="1">
        <v>43206.560532407406</v>
      </c>
      <c r="C547" s="2" t="s">
        <v>1253</v>
      </c>
      <c r="D547" s="3">
        <v>0.68541666666666667</v>
      </c>
      <c r="E547" s="2" t="s">
        <v>1101</v>
      </c>
      <c r="F547">
        <v>2</v>
      </c>
      <c r="G547">
        <v>2018</v>
      </c>
      <c r="H547">
        <v>4</v>
      </c>
      <c r="I547">
        <v>16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 s="2" t="s">
        <v>1271</v>
      </c>
      <c r="T547" s="2" t="s">
        <v>71</v>
      </c>
      <c r="U547" s="2" t="s">
        <v>349</v>
      </c>
      <c r="V547" s="2" t="s">
        <v>73</v>
      </c>
      <c r="W547">
        <v>1</v>
      </c>
      <c r="X547" s="2" t="s">
        <v>74</v>
      </c>
      <c r="Y547">
        <v>899</v>
      </c>
      <c r="Z547">
        <v>85</v>
      </c>
      <c r="AA547" s="2" t="s">
        <v>1272</v>
      </c>
      <c r="AB547" s="2" t="s">
        <v>137</v>
      </c>
      <c r="AC547">
        <v>232101</v>
      </c>
      <c r="AD547" s="2" t="s">
        <v>87</v>
      </c>
      <c r="AE547">
        <v>984</v>
      </c>
      <c r="AF547" s="2" t="s">
        <v>245</v>
      </c>
      <c r="AG547" s="2" t="s">
        <v>246</v>
      </c>
      <c r="AH547">
        <v>17</v>
      </c>
      <c r="AI547">
        <v>15283</v>
      </c>
      <c r="AJ547">
        <v>74617</v>
      </c>
      <c r="AK547" s="2">
        <f>Kaggle_Books_Selling_Records[[#This Row],[Cost Price]]/100</f>
        <v>746.17</v>
      </c>
      <c r="AL547" s="2" t="s">
        <v>80</v>
      </c>
      <c r="AM547" s="2" t="s">
        <v>80</v>
      </c>
      <c r="AN547" s="2" t="s">
        <v>80</v>
      </c>
      <c r="AO547" s="2" t="s">
        <v>80</v>
      </c>
      <c r="AP547" s="2" t="s">
        <v>80</v>
      </c>
      <c r="AQ547" s="2" t="s">
        <v>80</v>
      </c>
      <c r="AR547" s="2" t="s">
        <v>80</v>
      </c>
      <c r="AS547" s="2" t="s">
        <v>80</v>
      </c>
      <c r="AT547" s="2" t="s">
        <v>80</v>
      </c>
      <c r="AU547" s="2" t="s">
        <v>80</v>
      </c>
      <c r="AV547" s="2" t="s">
        <v>80</v>
      </c>
      <c r="AW547" s="2" t="s">
        <v>80</v>
      </c>
      <c r="AX547" s="2" t="s">
        <v>80</v>
      </c>
      <c r="AY547" s="2" t="s">
        <v>80</v>
      </c>
      <c r="AZ547" s="2" t="s">
        <v>80</v>
      </c>
      <c r="BA547" s="2" t="s">
        <v>80</v>
      </c>
      <c r="BB547" s="2" t="s">
        <v>80</v>
      </c>
      <c r="BC547" s="2" t="s">
        <v>80</v>
      </c>
      <c r="BD547" s="2" t="s">
        <v>80</v>
      </c>
      <c r="BE547" s="2" t="s">
        <v>80</v>
      </c>
      <c r="BF547" s="2" t="s">
        <v>80</v>
      </c>
      <c r="BG547" s="2" t="s">
        <v>80</v>
      </c>
      <c r="BH547" s="2" t="s">
        <v>80</v>
      </c>
      <c r="BI547" s="2" t="s">
        <v>80</v>
      </c>
      <c r="BJ547" s="2" t="s">
        <v>80</v>
      </c>
      <c r="BK547" s="2" t="s">
        <v>80</v>
      </c>
      <c r="BL547" s="2" t="s">
        <v>80</v>
      </c>
      <c r="BM547" s="2" t="s">
        <v>80</v>
      </c>
      <c r="BN547" s="2" t="s">
        <v>80</v>
      </c>
      <c r="BO547" s="2" t="s">
        <v>80</v>
      </c>
      <c r="BP547" s="2" t="s">
        <v>80</v>
      </c>
    </row>
    <row r="548" spans="1:68" x14ac:dyDescent="0.25">
      <c r="A548">
        <v>547</v>
      </c>
      <c r="B548" s="1">
        <v>43206.865069444444</v>
      </c>
      <c r="C548" s="2" t="s">
        <v>1253</v>
      </c>
      <c r="D548" s="3">
        <v>0.98958333333333337</v>
      </c>
      <c r="E548" s="2" t="s">
        <v>1101</v>
      </c>
      <c r="F548">
        <v>2</v>
      </c>
      <c r="G548">
        <v>2018</v>
      </c>
      <c r="H548">
        <v>4</v>
      </c>
      <c r="I548">
        <v>16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 s="2" t="s">
        <v>1273</v>
      </c>
      <c r="T548" s="2" t="s">
        <v>71</v>
      </c>
      <c r="U548" s="2" t="s">
        <v>955</v>
      </c>
      <c r="V548" s="2" t="s">
        <v>73</v>
      </c>
      <c r="W548">
        <v>1</v>
      </c>
      <c r="X548" s="2" t="s">
        <v>74</v>
      </c>
      <c r="Y548">
        <v>555</v>
      </c>
      <c r="Z548">
        <v>85</v>
      </c>
      <c r="AA548" s="2" t="s">
        <v>1274</v>
      </c>
      <c r="AB548" s="2" t="s">
        <v>151</v>
      </c>
      <c r="AC548">
        <v>400104</v>
      </c>
      <c r="AD548" s="2" t="s">
        <v>77</v>
      </c>
      <c r="AE548">
        <v>640</v>
      </c>
      <c r="AF548" s="2" t="s">
        <v>956</v>
      </c>
      <c r="AG548" s="2" t="s">
        <v>957</v>
      </c>
      <c r="AH548">
        <v>13</v>
      </c>
      <c r="AI548">
        <v>7215</v>
      </c>
      <c r="AJ548">
        <v>48285</v>
      </c>
      <c r="AK548" s="2">
        <f>Kaggle_Books_Selling_Records[[#This Row],[Cost Price]]/100</f>
        <v>482.85</v>
      </c>
      <c r="AL548" s="2" t="s">
        <v>80</v>
      </c>
      <c r="AM548" s="2" t="s">
        <v>80</v>
      </c>
      <c r="AN548" s="2" t="s">
        <v>80</v>
      </c>
      <c r="AO548" s="2" t="s">
        <v>80</v>
      </c>
      <c r="AP548" s="2" t="s">
        <v>80</v>
      </c>
      <c r="AQ548" s="2" t="s">
        <v>80</v>
      </c>
      <c r="AR548" s="2" t="s">
        <v>80</v>
      </c>
      <c r="AS548" s="2" t="s">
        <v>80</v>
      </c>
      <c r="AT548" s="2" t="s">
        <v>80</v>
      </c>
      <c r="AU548" s="2" t="s">
        <v>80</v>
      </c>
      <c r="AV548" s="2" t="s">
        <v>80</v>
      </c>
      <c r="AW548" s="2" t="s">
        <v>80</v>
      </c>
      <c r="AX548" s="2" t="s">
        <v>80</v>
      </c>
      <c r="AY548" s="2" t="s">
        <v>80</v>
      </c>
      <c r="AZ548" s="2" t="s">
        <v>80</v>
      </c>
      <c r="BA548" s="2" t="s">
        <v>80</v>
      </c>
      <c r="BB548" s="2" t="s">
        <v>80</v>
      </c>
      <c r="BC548" s="2" t="s">
        <v>80</v>
      </c>
      <c r="BD548" s="2" t="s">
        <v>80</v>
      </c>
      <c r="BE548" s="2" t="s">
        <v>80</v>
      </c>
      <c r="BF548" s="2" t="s">
        <v>80</v>
      </c>
      <c r="BG548" s="2" t="s">
        <v>80</v>
      </c>
      <c r="BH548" s="2" t="s">
        <v>80</v>
      </c>
      <c r="BI548" s="2" t="s">
        <v>80</v>
      </c>
      <c r="BJ548" s="2" t="s">
        <v>80</v>
      </c>
      <c r="BK548" s="2" t="s">
        <v>80</v>
      </c>
      <c r="BL548" s="2" t="s">
        <v>80</v>
      </c>
      <c r="BM548" s="2" t="s">
        <v>80</v>
      </c>
      <c r="BN548" s="2" t="s">
        <v>80</v>
      </c>
      <c r="BO548" s="2" t="s">
        <v>80</v>
      </c>
      <c r="BP548" s="2" t="s">
        <v>80</v>
      </c>
    </row>
    <row r="549" spans="1:68" x14ac:dyDescent="0.25">
      <c r="A549">
        <v>548</v>
      </c>
      <c r="B549" s="1">
        <v>43207.173796296294</v>
      </c>
      <c r="C549" s="2" t="s">
        <v>1275</v>
      </c>
      <c r="D549" s="3">
        <v>0.2986111111111111</v>
      </c>
      <c r="E549" s="2" t="s">
        <v>1101</v>
      </c>
      <c r="F549">
        <v>2</v>
      </c>
      <c r="G549">
        <v>2018</v>
      </c>
      <c r="H549">
        <v>4</v>
      </c>
      <c r="I549">
        <v>17</v>
      </c>
      <c r="J549">
        <v>0</v>
      </c>
      <c r="K549">
        <v>0</v>
      </c>
      <c r="L549">
        <v>2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 s="2" t="s">
        <v>1276</v>
      </c>
      <c r="T549" s="2" t="s">
        <v>83</v>
      </c>
      <c r="U549" s="2" t="s">
        <v>955</v>
      </c>
      <c r="V549" s="2" t="s">
        <v>73</v>
      </c>
      <c r="W549">
        <v>1</v>
      </c>
      <c r="X549" s="2" t="s">
        <v>74</v>
      </c>
      <c r="Y549">
        <v>555</v>
      </c>
      <c r="Z549">
        <v>85</v>
      </c>
      <c r="AA549" s="2" t="s">
        <v>1277</v>
      </c>
      <c r="AB549" s="2" t="s">
        <v>154</v>
      </c>
      <c r="AC549">
        <v>333031</v>
      </c>
      <c r="AD549" s="2" t="s">
        <v>77</v>
      </c>
      <c r="AE549">
        <v>640</v>
      </c>
      <c r="AF549" s="2" t="s">
        <v>956</v>
      </c>
      <c r="AG549" s="2" t="s">
        <v>957</v>
      </c>
      <c r="AH549">
        <v>13</v>
      </c>
      <c r="AI549">
        <v>7215</v>
      </c>
      <c r="AJ549">
        <v>48285</v>
      </c>
      <c r="AK549" s="2">
        <f>Kaggle_Books_Selling_Records[[#This Row],[Cost Price]]/100</f>
        <v>482.85</v>
      </c>
      <c r="AL549" s="2" t="s">
        <v>80</v>
      </c>
      <c r="AM549" s="2" t="s">
        <v>80</v>
      </c>
      <c r="AN549" s="2" t="s">
        <v>80</v>
      </c>
      <c r="AO549" s="2" t="s">
        <v>80</v>
      </c>
      <c r="AP549" s="2" t="s">
        <v>80</v>
      </c>
      <c r="AQ549" s="2" t="s">
        <v>80</v>
      </c>
      <c r="AR549" s="2" t="s">
        <v>80</v>
      </c>
      <c r="AS549" s="2" t="s">
        <v>80</v>
      </c>
      <c r="AT549" s="2" t="s">
        <v>80</v>
      </c>
      <c r="AU549" s="2" t="s">
        <v>80</v>
      </c>
      <c r="AV549" s="2" t="s">
        <v>80</v>
      </c>
      <c r="AW549" s="2" t="s">
        <v>80</v>
      </c>
      <c r="AX549" s="2" t="s">
        <v>80</v>
      </c>
      <c r="AY549" s="2" t="s">
        <v>80</v>
      </c>
      <c r="AZ549" s="2" t="s">
        <v>80</v>
      </c>
      <c r="BA549" s="2" t="s">
        <v>80</v>
      </c>
      <c r="BB549" s="2" t="s">
        <v>80</v>
      </c>
      <c r="BC549" s="2" t="s">
        <v>80</v>
      </c>
      <c r="BD549" s="2" t="s">
        <v>80</v>
      </c>
      <c r="BE549" s="2" t="s">
        <v>80</v>
      </c>
      <c r="BF549" s="2" t="s">
        <v>80</v>
      </c>
      <c r="BG549" s="2" t="s">
        <v>80</v>
      </c>
      <c r="BH549" s="2" t="s">
        <v>80</v>
      </c>
      <c r="BI549" s="2" t="s">
        <v>80</v>
      </c>
      <c r="BJ549" s="2" t="s">
        <v>80</v>
      </c>
      <c r="BK549" s="2" t="s">
        <v>80</v>
      </c>
      <c r="BL549" s="2" t="s">
        <v>80</v>
      </c>
      <c r="BM549" s="2" t="s">
        <v>80</v>
      </c>
      <c r="BN549" s="2" t="s">
        <v>80</v>
      </c>
      <c r="BO549" s="2" t="s">
        <v>80</v>
      </c>
      <c r="BP549" s="2" t="s">
        <v>80</v>
      </c>
    </row>
    <row r="550" spans="1:68" x14ac:dyDescent="0.25">
      <c r="A550">
        <v>549</v>
      </c>
      <c r="B550" s="1">
        <v>43208.022199074076</v>
      </c>
      <c r="C550" s="2" t="s">
        <v>1278</v>
      </c>
      <c r="D550" s="3">
        <v>0.14652777777777778</v>
      </c>
      <c r="E550" s="2" t="s">
        <v>1101</v>
      </c>
      <c r="F550">
        <v>2</v>
      </c>
      <c r="G550">
        <v>2018</v>
      </c>
      <c r="H550">
        <v>4</v>
      </c>
      <c r="I550">
        <v>18</v>
      </c>
      <c r="J550">
        <v>0</v>
      </c>
      <c r="K550">
        <v>0</v>
      </c>
      <c r="L550">
        <v>3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 s="2" t="s">
        <v>1279</v>
      </c>
      <c r="T550" s="2" t="s">
        <v>83</v>
      </c>
      <c r="U550" s="2" t="s">
        <v>955</v>
      </c>
      <c r="V550" s="2" t="s">
        <v>73</v>
      </c>
      <c r="W550">
        <v>1</v>
      </c>
      <c r="X550" s="2" t="s">
        <v>74</v>
      </c>
      <c r="Y550">
        <v>555</v>
      </c>
      <c r="Z550">
        <v>85</v>
      </c>
      <c r="AA550" s="2" t="s">
        <v>1280</v>
      </c>
      <c r="AB550" s="2" t="s">
        <v>154</v>
      </c>
      <c r="AC550">
        <v>313002</v>
      </c>
      <c r="AD550" s="2" t="s">
        <v>77</v>
      </c>
      <c r="AE550">
        <v>640</v>
      </c>
      <c r="AF550" s="2" t="s">
        <v>956</v>
      </c>
      <c r="AG550" s="2" t="s">
        <v>957</v>
      </c>
      <c r="AH550">
        <v>13</v>
      </c>
      <c r="AI550">
        <v>7215</v>
      </c>
      <c r="AJ550">
        <v>48285</v>
      </c>
      <c r="AK550" s="2">
        <f>Kaggle_Books_Selling_Records[[#This Row],[Cost Price]]/100</f>
        <v>482.85</v>
      </c>
      <c r="AL550" s="2" t="s">
        <v>80</v>
      </c>
      <c r="AM550" s="2" t="s">
        <v>80</v>
      </c>
      <c r="AN550" s="2" t="s">
        <v>80</v>
      </c>
      <c r="AO550" s="2" t="s">
        <v>80</v>
      </c>
      <c r="AP550" s="2" t="s">
        <v>80</v>
      </c>
      <c r="AQ550" s="2" t="s">
        <v>80</v>
      </c>
      <c r="AR550" s="2" t="s">
        <v>80</v>
      </c>
      <c r="AS550" s="2" t="s">
        <v>80</v>
      </c>
      <c r="AT550" s="2" t="s">
        <v>80</v>
      </c>
      <c r="AU550" s="2" t="s">
        <v>80</v>
      </c>
      <c r="AV550" s="2" t="s">
        <v>80</v>
      </c>
      <c r="AW550" s="2" t="s">
        <v>80</v>
      </c>
      <c r="AX550" s="2" t="s">
        <v>80</v>
      </c>
      <c r="AY550" s="2" t="s">
        <v>80</v>
      </c>
      <c r="AZ550" s="2" t="s">
        <v>80</v>
      </c>
      <c r="BA550" s="2" t="s">
        <v>80</v>
      </c>
      <c r="BB550" s="2" t="s">
        <v>80</v>
      </c>
      <c r="BC550" s="2" t="s">
        <v>80</v>
      </c>
      <c r="BD550" s="2" t="s">
        <v>80</v>
      </c>
      <c r="BE550" s="2" t="s">
        <v>80</v>
      </c>
      <c r="BF550" s="2" t="s">
        <v>80</v>
      </c>
      <c r="BG550" s="2" t="s">
        <v>80</v>
      </c>
      <c r="BH550" s="2" t="s">
        <v>80</v>
      </c>
      <c r="BI550" s="2" t="s">
        <v>80</v>
      </c>
      <c r="BJ550" s="2" t="s">
        <v>80</v>
      </c>
      <c r="BK550" s="2" t="s">
        <v>80</v>
      </c>
      <c r="BL550" s="2" t="s">
        <v>80</v>
      </c>
      <c r="BM550" s="2" t="s">
        <v>80</v>
      </c>
      <c r="BN550" s="2" t="s">
        <v>80</v>
      </c>
      <c r="BO550" s="2" t="s">
        <v>80</v>
      </c>
      <c r="BP550" s="2" t="s">
        <v>80</v>
      </c>
    </row>
    <row r="551" spans="1:68" x14ac:dyDescent="0.25">
      <c r="A551">
        <v>550</v>
      </c>
      <c r="B551" s="1">
        <v>43208.055185185185</v>
      </c>
      <c r="C551" s="2" t="s">
        <v>1278</v>
      </c>
      <c r="D551" s="3">
        <v>0.17986111111111111</v>
      </c>
      <c r="E551" s="2" t="s">
        <v>1101</v>
      </c>
      <c r="F551">
        <v>2</v>
      </c>
      <c r="G551">
        <v>2018</v>
      </c>
      <c r="H551">
        <v>4</v>
      </c>
      <c r="I551">
        <v>18</v>
      </c>
      <c r="J551">
        <v>0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 s="2" t="s">
        <v>1281</v>
      </c>
      <c r="T551" s="2" t="s">
        <v>83</v>
      </c>
      <c r="U551" s="2" t="s">
        <v>749</v>
      </c>
      <c r="V551" s="2" t="s">
        <v>73</v>
      </c>
      <c r="W551">
        <v>1</v>
      </c>
      <c r="X551" s="2" t="s">
        <v>74</v>
      </c>
      <c r="Y551">
        <v>780</v>
      </c>
      <c r="Z551">
        <v>85</v>
      </c>
      <c r="AA551" s="2" t="s">
        <v>1282</v>
      </c>
      <c r="AB551" s="2" t="s">
        <v>86</v>
      </c>
      <c r="AC551">
        <v>623518</v>
      </c>
      <c r="AD551" s="2" t="s">
        <v>77</v>
      </c>
      <c r="AE551">
        <v>865</v>
      </c>
      <c r="AF551" s="2" t="s">
        <v>751</v>
      </c>
      <c r="AG551" s="2" t="s">
        <v>752</v>
      </c>
      <c r="AH551">
        <v>13</v>
      </c>
      <c r="AI551">
        <v>1014</v>
      </c>
      <c r="AJ551">
        <v>6786</v>
      </c>
      <c r="AK551" s="2">
        <f>Kaggle_Books_Selling_Records[[#This Row],[Cost Price]]/100</f>
        <v>67.86</v>
      </c>
      <c r="AL551" s="2" t="s">
        <v>80</v>
      </c>
      <c r="AM551" s="2" t="s">
        <v>80</v>
      </c>
      <c r="AN551" s="2" t="s">
        <v>80</v>
      </c>
      <c r="AO551" s="2" t="s">
        <v>80</v>
      </c>
      <c r="AP551" s="2" t="s">
        <v>80</v>
      </c>
      <c r="AQ551" s="2" t="s">
        <v>80</v>
      </c>
      <c r="AR551" s="2" t="s">
        <v>80</v>
      </c>
      <c r="AS551" s="2" t="s">
        <v>80</v>
      </c>
      <c r="AT551" s="2" t="s">
        <v>80</v>
      </c>
      <c r="AU551" s="2" t="s">
        <v>80</v>
      </c>
      <c r="AV551" s="2" t="s">
        <v>80</v>
      </c>
      <c r="AW551" s="2" t="s">
        <v>80</v>
      </c>
      <c r="AX551" s="2" t="s">
        <v>80</v>
      </c>
      <c r="AY551" s="2" t="s">
        <v>80</v>
      </c>
      <c r="AZ551" s="2" t="s">
        <v>80</v>
      </c>
      <c r="BA551" s="2" t="s">
        <v>80</v>
      </c>
      <c r="BB551" s="2" t="s">
        <v>80</v>
      </c>
      <c r="BC551" s="2" t="s">
        <v>80</v>
      </c>
      <c r="BD551" s="2" t="s">
        <v>80</v>
      </c>
      <c r="BE551" s="2" t="s">
        <v>80</v>
      </c>
      <c r="BF551" s="2" t="s">
        <v>80</v>
      </c>
      <c r="BG551" s="2" t="s">
        <v>80</v>
      </c>
      <c r="BH551" s="2" t="s">
        <v>80</v>
      </c>
      <c r="BI551" s="2" t="s">
        <v>80</v>
      </c>
      <c r="BJ551" s="2" t="s">
        <v>80</v>
      </c>
      <c r="BK551" s="2" t="s">
        <v>80</v>
      </c>
      <c r="BL551" s="2" t="s">
        <v>80</v>
      </c>
      <c r="BM551" s="2" t="s">
        <v>80</v>
      </c>
      <c r="BN551" s="2" t="s">
        <v>80</v>
      </c>
      <c r="BO551" s="2" t="s">
        <v>80</v>
      </c>
      <c r="BP551" s="2" t="s">
        <v>80</v>
      </c>
    </row>
    <row r="552" spans="1:68" x14ac:dyDescent="0.25">
      <c r="A552">
        <v>551</v>
      </c>
      <c r="B552" s="1">
        <v>43208.309942129628</v>
      </c>
      <c r="C552" s="2" t="s">
        <v>1278</v>
      </c>
      <c r="D552" s="3">
        <v>0.43472222222222223</v>
      </c>
      <c r="E552" s="2" t="s">
        <v>1101</v>
      </c>
      <c r="F552">
        <v>2</v>
      </c>
      <c r="G552">
        <v>2018</v>
      </c>
      <c r="H552">
        <v>4</v>
      </c>
      <c r="I552">
        <v>18</v>
      </c>
      <c r="J552">
        <v>0</v>
      </c>
      <c r="K552">
        <v>0</v>
      </c>
      <c r="L552">
        <v>3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 s="2" t="s">
        <v>1283</v>
      </c>
      <c r="T552" s="2" t="s">
        <v>71</v>
      </c>
      <c r="U552" s="2" t="s">
        <v>1284</v>
      </c>
      <c r="V552" s="2" t="s">
        <v>73</v>
      </c>
      <c r="W552">
        <v>1</v>
      </c>
      <c r="X552" s="2" t="s">
        <v>74</v>
      </c>
      <c r="Y552">
        <v>148</v>
      </c>
      <c r="Z552">
        <v>85</v>
      </c>
      <c r="AA552" s="2" t="s">
        <v>1285</v>
      </c>
      <c r="AB552" s="2" t="s">
        <v>154</v>
      </c>
      <c r="AC552">
        <v>335037</v>
      </c>
      <c r="AD552" s="2" t="s">
        <v>77</v>
      </c>
      <c r="AE552">
        <v>233</v>
      </c>
      <c r="AF552" s="2" t="s">
        <v>1286</v>
      </c>
      <c r="AG552" s="2" t="s">
        <v>1287</v>
      </c>
      <c r="AH552">
        <v>13</v>
      </c>
      <c r="AI552">
        <v>1924</v>
      </c>
      <c r="AJ552">
        <v>12876</v>
      </c>
      <c r="AK552" s="2">
        <f>Kaggle_Books_Selling_Records[[#This Row],[Cost Price]]/100</f>
        <v>128.76</v>
      </c>
      <c r="AL552" s="2" t="s">
        <v>80</v>
      </c>
      <c r="AM552" s="2" t="s">
        <v>80</v>
      </c>
      <c r="AN552" s="2" t="s">
        <v>80</v>
      </c>
      <c r="AO552" s="2" t="s">
        <v>80</v>
      </c>
      <c r="AP552" s="2" t="s">
        <v>80</v>
      </c>
      <c r="AQ552" s="2" t="s">
        <v>80</v>
      </c>
      <c r="AR552" s="2" t="s">
        <v>80</v>
      </c>
      <c r="AS552" s="2" t="s">
        <v>80</v>
      </c>
      <c r="AT552" s="2" t="s">
        <v>80</v>
      </c>
      <c r="AU552" s="2" t="s">
        <v>80</v>
      </c>
      <c r="AV552" s="2" t="s">
        <v>80</v>
      </c>
      <c r="AW552" s="2" t="s">
        <v>80</v>
      </c>
      <c r="AX552" s="2" t="s">
        <v>80</v>
      </c>
      <c r="AY552" s="2" t="s">
        <v>80</v>
      </c>
      <c r="AZ552" s="2" t="s">
        <v>80</v>
      </c>
      <c r="BA552" s="2" t="s">
        <v>80</v>
      </c>
      <c r="BB552" s="2" t="s">
        <v>80</v>
      </c>
      <c r="BC552" s="2" t="s">
        <v>80</v>
      </c>
      <c r="BD552" s="2" t="s">
        <v>80</v>
      </c>
      <c r="BE552" s="2" t="s">
        <v>80</v>
      </c>
      <c r="BF552" s="2" t="s">
        <v>80</v>
      </c>
      <c r="BG552" s="2" t="s">
        <v>80</v>
      </c>
      <c r="BH552" s="2" t="s">
        <v>80</v>
      </c>
      <c r="BI552" s="2" t="s">
        <v>80</v>
      </c>
      <c r="BJ552" s="2" t="s">
        <v>80</v>
      </c>
      <c r="BK552" s="2" t="s">
        <v>80</v>
      </c>
      <c r="BL552" s="2" t="s">
        <v>80</v>
      </c>
      <c r="BM552" s="2" t="s">
        <v>80</v>
      </c>
      <c r="BN552" s="2" t="s">
        <v>80</v>
      </c>
      <c r="BO552" s="2" t="s">
        <v>80</v>
      </c>
      <c r="BP552" s="2" t="s">
        <v>80</v>
      </c>
    </row>
    <row r="553" spans="1:68" x14ac:dyDescent="0.25">
      <c r="A553">
        <v>552</v>
      </c>
      <c r="B553" s="1">
        <v>43208.426493055558</v>
      </c>
      <c r="C553" s="2" t="s">
        <v>1278</v>
      </c>
      <c r="D553" s="3">
        <v>0.55138888888888893</v>
      </c>
      <c r="E553" s="2" t="s">
        <v>1101</v>
      </c>
      <c r="F553">
        <v>2</v>
      </c>
      <c r="G553">
        <v>2018</v>
      </c>
      <c r="H553">
        <v>4</v>
      </c>
      <c r="I553">
        <v>18</v>
      </c>
      <c r="J553">
        <v>0</v>
      </c>
      <c r="K553">
        <v>0</v>
      </c>
      <c r="L553">
        <v>3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 s="2" t="s">
        <v>1288</v>
      </c>
      <c r="T553" s="2" t="s">
        <v>83</v>
      </c>
      <c r="U553" s="2" t="s">
        <v>349</v>
      </c>
      <c r="V553" s="2" t="s">
        <v>73</v>
      </c>
      <c r="W553">
        <v>1</v>
      </c>
      <c r="X553" s="2" t="s">
        <v>74</v>
      </c>
      <c r="Y553">
        <v>899</v>
      </c>
      <c r="Z553">
        <v>85</v>
      </c>
      <c r="AA553" s="2" t="s">
        <v>180</v>
      </c>
      <c r="AB553" s="2" t="s">
        <v>181</v>
      </c>
      <c r="AC553">
        <v>110029</v>
      </c>
      <c r="AD553" s="2" t="s">
        <v>87</v>
      </c>
      <c r="AE553">
        <v>984</v>
      </c>
      <c r="AF553" s="2" t="s">
        <v>245</v>
      </c>
      <c r="AG553" s="2" t="s">
        <v>246</v>
      </c>
      <c r="AH553">
        <v>17</v>
      </c>
      <c r="AI553">
        <v>15283</v>
      </c>
      <c r="AJ553">
        <v>74617</v>
      </c>
      <c r="AK553" s="2">
        <f>Kaggle_Books_Selling_Records[[#This Row],[Cost Price]]/100</f>
        <v>746.17</v>
      </c>
      <c r="AL553" s="2" t="s">
        <v>80</v>
      </c>
      <c r="AM553" s="2" t="s">
        <v>80</v>
      </c>
      <c r="AN553" s="2" t="s">
        <v>80</v>
      </c>
      <c r="AO553" s="2" t="s">
        <v>80</v>
      </c>
      <c r="AP553" s="2" t="s">
        <v>80</v>
      </c>
      <c r="AQ553" s="2" t="s">
        <v>80</v>
      </c>
      <c r="AR553" s="2" t="s">
        <v>80</v>
      </c>
      <c r="AS553" s="2" t="s">
        <v>80</v>
      </c>
      <c r="AT553" s="2" t="s">
        <v>80</v>
      </c>
      <c r="AU553" s="2" t="s">
        <v>80</v>
      </c>
      <c r="AV553" s="2" t="s">
        <v>80</v>
      </c>
      <c r="AW553" s="2" t="s">
        <v>80</v>
      </c>
      <c r="AX553" s="2" t="s">
        <v>80</v>
      </c>
      <c r="AY553" s="2" t="s">
        <v>80</v>
      </c>
      <c r="AZ553" s="2" t="s">
        <v>80</v>
      </c>
      <c r="BA553" s="2" t="s">
        <v>80</v>
      </c>
      <c r="BB553" s="2" t="s">
        <v>80</v>
      </c>
      <c r="BC553" s="2" t="s">
        <v>80</v>
      </c>
      <c r="BD553" s="2" t="s">
        <v>80</v>
      </c>
      <c r="BE553" s="2" t="s">
        <v>80</v>
      </c>
      <c r="BF553" s="2" t="s">
        <v>80</v>
      </c>
      <c r="BG553" s="2" t="s">
        <v>80</v>
      </c>
      <c r="BH553" s="2" t="s">
        <v>80</v>
      </c>
      <c r="BI553" s="2" t="s">
        <v>80</v>
      </c>
      <c r="BJ553" s="2" t="s">
        <v>80</v>
      </c>
      <c r="BK553" s="2" t="s">
        <v>80</v>
      </c>
      <c r="BL553" s="2" t="s">
        <v>80</v>
      </c>
      <c r="BM553" s="2" t="s">
        <v>80</v>
      </c>
      <c r="BN553" s="2" t="s">
        <v>80</v>
      </c>
      <c r="BO553" s="2" t="s">
        <v>80</v>
      </c>
      <c r="BP553" s="2" t="s">
        <v>80</v>
      </c>
    </row>
    <row r="554" spans="1:68" x14ac:dyDescent="0.25">
      <c r="A554">
        <v>553</v>
      </c>
      <c r="B554" s="1">
        <v>43208.658217592594</v>
      </c>
      <c r="C554" s="2" t="s">
        <v>1278</v>
      </c>
      <c r="D554" s="3">
        <v>0.78263888888888888</v>
      </c>
      <c r="E554" s="2" t="s">
        <v>1101</v>
      </c>
      <c r="F554">
        <v>2</v>
      </c>
      <c r="G554">
        <v>2018</v>
      </c>
      <c r="H554">
        <v>4</v>
      </c>
      <c r="I554">
        <v>18</v>
      </c>
      <c r="J554">
        <v>0</v>
      </c>
      <c r="K554">
        <v>0</v>
      </c>
      <c r="L554">
        <v>3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1</v>
      </c>
      <c r="S554" s="2" t="s">
        <v>1289</v>
      </c>
      <c r="T554" s="2" t="s">
        <v>71</v>
      </c>
      <c r="U554" s="2" t="s">
        <v>243</v>
      </c>
      <c r="V554" s="2" t="s">
        <v>73</v>
      </c>
      <c r="W554">
        <v>1</v>
      </c>
      <c r="X554" s="2" t="s">
        <v>74</v>
      </c>
      <c r="Y554">
        <v>768</v>
      </c>
      <c r="Z554">
        <v>85</v>
      </c>
      <c r="AA554" s="2" t="s">
        <v>1290</v>
      </c>
      <c r="AB554" s="2" t="s">
        <v>226</v>
      </c>
      <c r="AC554">
        <v>263145</v>
      </c>
      <c r="AD554" s="2" t="s">
        <v>87</v>
      </c>
      <c r="AE554">
        <v>853</v>
      </c>
      <c r="AF554" s="2" t="s">
        <v>245</v>
      </c>
      <c r="AG554" s="2" t="s">
        <v>246</v>
      </c>
      <c r="AH554">
        <v>17</v>
      </c>
      <c r="AI554">
        <v>13056</v>
      </c>
      <c r="AJ554">
        <v>63744</v>
      </c>
      <c r="AK554" s="2">
        <f>Kaggle_Books_Selling_Records[[#This Row],[Cost Price]]/100</f>
        <v>637.44000000000005</v>
      </c>
      <c r="AL554" s="2" t="s">
        <v>80</v>
      </c>
      <c r="AM554" s="2" t="s">
        <v>80</v>
      </c>
      <c r="AN554" s="2" t="s">
        <v>80</v>
      </c>
      <c r="AO554" s="2" t="s">
        <v>80</v>
      </c>
      <c r="AP554" s="2" t="s">
        <v>80</v>
      </c>
      <c r="AQ554" s="2" t="s">
        <v>80</v>
      </c>
      <c r="AR554" s="2" t="s">
        <v>80</v>
      </c>
      <c r="AS554" s="2" t="s">
        <v>80</v>
      </c>
      <c r="AT554" s="2" t="s">
        <v>80</v>
      </c>
      <c r="AU554" s="2" t="s">
        <v>80</v>
      </c>
      <c r="AV554" s="2" t="s">
        <v>80</v>
      </c>
      <c r="AW554" s="2" t="s">
        <v>80</v>
      </c>
      <c r="AX554" s="2" t="s">
        <v>80</v>
      </c>
      <c r="AY554" s="2" t="s">
        <v>80</v>
      </c>
      <c r="AZ554" s="2" t="s">
        <v>80</v>
      </c>
      <c r="BA554" s="2" t="s">
        <v>80</v>
      </c>
      <c r="BB554" s="2" t="s">
        <v>80</v>
      </c>
      <c r="BC554" s="2" t="s">
        <v>80</v>
      </c>
      <c r="BD554" s="2" t="s">
        <v>80</v>
      </c>
      <c r="BE554" s="2" t="s">
        <v>80</v>
      </c>
      <c r="BF554" s="2" t="s">
        <v>80</v>
      </c>
      <c r="BG554" s="2" t="s">
        <v>80</v>
      </c>
      <c r="BH554" s="2" t="s">
        <v>80</v>
      </c>
      <c r="BI554" s="2" t="s">
        <v>80</v>
      </c>
      <c r="BJ554" s="2" t="s">
        <v>80</v>
      </c>
      <c r="BK554" s="2" t="s">
        <v>80</v>
      </c>
      <c r="BL554" s="2" t="s">
        <v>80</v>
      </c>
      <c r="BM554" s="2" t="s">
        <v>80</v>
      </c>
      <c r="BN554" s="2" t="s">
        <v>80</v>
      </c>
      <c r="BO554" s="2" t="s">
        <v>80</v>
      </c>
      <c r="BP554" s="2" t="s">
        <v>80</v>
      </c>
    </row>
    <row r="555" spans="1:68" x14ac:dyDescent="0.25">
      <c r="A555">
        <v>554</v>
      </c>
      <c r="B555" s="1">
        <v>43208.956261574072</v>
      </c>
      <c r="C555" s="2" t="s">
        <v>1291</v>
      </c>
      <c r="D555" s="3">
        <v>8.1250000000000003E-2</v>
      </c>
      <c r="E555" s="2" t="s">
        <v>1101</v>
      </c>
      <c r="F555">
        <v>2</v>
      </c>
      <c r="G555">
        <v>2018</v>
      </c>
      <c r="H555">
        <v>4</v>
      </c>
      <c r="I555">
        <v>19</v>
      </c>
      <c r="J555">
        <v>0</v>
      </c>
      <c r="K555">
        <v>0</v>
      </c>
      <c r="L555">
        <v>4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 s="2" t="s">
        <v>1292</v>
      </c>
      <c r="T555" s="2" t="s">
        <v>83</v>
      </c>
      <c r="U555" s="2" t="s">
        <v>1030</v>
      </c>
      <c r="V555" s="2" t="s">
        <v>73</v>
      </c>
      <c r="W555">
        <v>1</v>
      </c>
      <c r="X555" s="2" t="s">
        <v>74</v>
      </c>
      <c r="Y555">
        <v>410</v>
      </c>
      <c r="Z555">
        <v>85</v>
      </c>
      <c r="AA555" s="2" t="s">
        <v>192</v>
      </c>
      <c r="AB555" s="2" t="s">
        <v>151</v>
      </c>
      <c r="AC555">
        <v>400012</v>
      </c>
      <c r="AD555" s="2" t="s">
        <v>77</v>
      </c>
      <c r="AE555">
        <v>495</v>
      </c>
      <c r="AF555" s="2" t="s">
        <v>1031</v>
      </c>
      <c r="AG555" s="2" t="s">
        <v>957</v>
      </c>
      <c r="AH555">
        <v>13</v>
      </c>
      <c r="AI555">
        <v>533</v>
      </c>
      <c r="AJ555">
        <v>3567</v>
      </c>
      <c r="AK555" s="2">
        <f>Kaggle_Books_Selling_Records[[#This Row],[Cost Price]]/100</f>
        <v>35.67</v>
      </c>
      <c r="AL555" s="2" t="s">
        <v>80</v>
      </c>
      <c r="AM555" s="2" t="s">
        <v>80</v>
      </c>
      <c r="AN555" s="2" t="s">
        <v>80</v>
      </c>
      <c r="AO555" s="2" t="s">
        <v>80</v>
      </c>
      <c r="AP555" s="2" t="s">
        <v>80</v>
      </c>
      <c r="AQ555" s="2" t="s">
        <v>80</v>
      </c>
      <c r="AR555" s="2" t="s">
        <v>80</v>
      </c>
      <c r="AS555" s="2" t="s">
        <v>80</v>
      </c>
      <c r="AT555" s="2" t="s">
        <v>80</v>
      </c>
      <c r="AU555" s="2" t="s">
        <v>80</v>
      </c>
      <c r="AV555" s="2" t="s">
        <v>80</v>
      </c>
      <c r="AW555" s="2" t="s">
        <v>80</v>
      </c>
      <c r="AX555" s="2" t="s">
        <v>80</v>
      </c>
      <c r="AY555" s="2" t="s">
        <v>80</v>
      </c>
      <c r="AZ555" s="2" t="s">
        <v>80</v>
      </c>
      <c r="BA555" s="2" t="s">
        <v>80</v>
      </c>
      <c r="BB555" s="2" t="s">
        <v>80</v>
      </c>
      <c r="BC555" s="2" t="s">
        <v>80</v>
      </c>
      <c r="BD555" s="2" t="s">
        <v>80</v>
      </c>
      <c r="BE555" s="2" t="s">
        <v>80</v>
      </c>
      <c r="BF555" s="2" t="s">
        <v>80</v>
      </c>
      <c r="BG555" s="2" t="s">
        <v>80</v>
      </c>
      <c r="BH555" s="2" t="s">
        <v>80</v>
      </c>
      <c r="BI555" s="2" t="s">
        <v>80</v>
      </c>
      <c r="BJ555" s="2" t="s">
        <v>80</v>
      </c>
      <c r="BK555" s="2" t="s">
        <v>80</v>
      </c>
      <c r="BL555" s="2" t="s">
        <v>80</v>
      </c>
      <c r="BM555" s="2" t="s">
        <v>80</v>
      </c>
      <c r="BN555" s="2" t="s">
        <v>80</v>
      </c>
      <c r="BO555" s="2" t="s">
        <v>80</v>
      </c>
      <c r="BP555" s="2" t="s">
        <v>80</v>
      </c>
    </row>
    <row r="556" spans="1:68" x14ac:dyDescent="0.25">
      <c r="A556">
        <v>555</v>
      </c>
      <c r="B556" s="1">
        <v>43209.097349537034</v>
      </c>
      <c r="C556" s="2" t="s">
        <v>1291</v>
      </c>
      <c r="D556" s="3">
        <v>0.22222222222222221</v>
      </c>
      <c r="E556" s="2" t="s">
        <v>1101</v>
      </c>
      <c r="F556">
        <v>2</v>
      </c>
      <c r="G556">
        <v>2018</v>
      </c>
      <c r="H556">
        <v>4</v>
      </c>
      <c r="I556">
        <v>19</v>
      </c>
      <c r="J556">
        <v>0</v>
      </c>
      <c r="K556">
        <v>0</v>
      </c>
      <c r="L556">
        <v>4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 s="2" t="s">
        <v>1293</v>
      </c>
      <c r="T556" s="2" t="s">
        <v>71</v>
      </c>
      <c r="U556" s="2" t="s">
        <v>1030</v>
      </c>
      <c r="V556" s="2" t="s">
        <v>73</v>
      </c>
      <c r="W556">
        <v>1</v>
      </c>
      <c r="X556" s="2" t="s">
        <v>74</v>
      </c>
      <c r="Y556">
        <v>410</v>
      </c>
      <c r="Z556">
        <v>85</v>
      </c>
      <c r="AA556" s="2" t="s">
        <v>153</v>
      </c>
      <c r="AB556" s="2" t="s">
        <v>154</v>
      </c>
      <c r="AC556">
        <v>305001</v>
      </c>
      <c r="AD556" s="2" t="s">
        <v>77</v>
      </c>
      <c r="AE556">
        <v>495</v>
      </c>
      <c r="AF556" s="2" t="s">
        <v>1031</v>
      </c>
      <c r="AG556" s="2" t="s">
        <v>957</v>
      </c>
      <c r="AH556">
        <v>13</v>
      </c>
      <c r="AI556">
        <v>533</v>
      </c>
      <c r="AJ556">
        <v>3567</v>
      </c>
      <c r="AK556" s="2">
        <f>Kaggle_Books_Selling_Records[[#This Row],[Cost Price]]/100</f>
        <v>35.67</v>
      </c>
      <c r="AL556" s="2" t="s">
        <v>80</v>
      </c>
      <c r="AM556" s="2" t="s">
        <v>80</v>
      </c>
      <c r="AN556" s="2" t="s">
        <v>80</v>
      </c>
      <c r="AO556" s="2" t="s">
        <v>80</v>
      </c>
      <c r="AP556" s="2" t="s">
        <v>80</v>
      </c>
      <c r="AQ556" s="2" t="s">
        <v>80</v>
      </c>
      <c r="AR556" s="2" t="s">
        <v>80</v>
      </c>
      <c r="AS556" s="2" t="s">
        <v>80</v>
      </c>
      <c r="AT556" s="2" t="s">
        <v>80</v>
      </c>
      <c r="AU556" s="2" t="s">
        <v>80</v>
      </c>
      <c r="AV556" s="2" t="s">
        <v>80</v>
      </c>
      <c r="AW556" s="2" t="s">
        <v>80</v>
      </c>
      <c r="AX556" s="2" t="s">
        <v>80</v>
      </c>
      <c r="AY556" s="2" t="s">
        <v>80</v>
      </c>
      <c r="AZ556" s="2" t="s">
        <v>80</v>
      </c>
      <c r="BA556" s="2" t="s">
        <v>80</v>
      </c>
      <c r="BB556" s="2" t="s">
        <v>80</v>
      </c>
      <c r="BC556" s="2" t="s">
        <v>80</v>
      </c>
      <c r="BD556" s="2" t="s">
        <v>80</v>
      </c>
      <c r="BE556" s="2" t="s">
        <v>80</v>
      </c>
      <c r="BF556" s="2" t="s">
        <v>80</v>
      </c>
      <c r="BG556" s="2" t="s">
        <v>80</v>
      </c>
      <c r="BH556" s="2" t="s">
        <v>80</v>
      </c>
      <c r="BI556" s="2" t="s">
        <v>80</v>
      </c>
      <c r="BJ556" s="2" t="s">
        <v>80</v>
      </c>
      <c r="BK556" s="2" t="s">
        <v>80</v>
      </c>
      <c r="BL556" s="2" t="s">
        <v>80</v>
      </c>
      <c r="BM556" s="2" t="s">
        <v>80</v>
      </c>
      <c r="BN556" s="2" t="s">
        <v>80</v>
      </c>
      <c r="BO556" s="2" t="s">
        <v>80</v>
      </c>
      <c r="BP556" s="2" t="s">
        <v>80</v>
      </c>
    </row>
    <row r="557" spans="1:68" x14ac:dyDescent="0.25">
      <c r="A557">
        <v>556</v>
      </c>
      <c r="B557" s="1">
        <v>43209.097349537034</v>
      </c>
      <c r="C557" s="2" t="s">
        <v>1291</v>
      </c>
      <c r="D557" s="3">
        <v>0.22222222222222221</v>
      </c>
      <c r="E557" s="2" t="s">
        <v>1101</v>
      </c>
      <c r="F557">
        <v>2</v>
      </c>
      <c r="G557">
        <v>2018</v>
      </c>
      <c r="H557">
        <v>4</v>
      </c>
      <c r="I557">
        <v>19</v>
      </c>
      <c r="J557">
        <v>0</v>
      </c>
      <c r="K557">
        <v>0</v>
      </c>
      <c r="L557">
        <v>4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1</v>
      </c>
      <c r="S557" s="2" t="s">
        <v>1294</v>
      </c>
      <c r="T557" s="2" t="s">
        <v>71</v>
      </c>
      <c r="U557" s="2" t="s">
        <v>955</v>
      </c>
      <c r="V557" s="2" t="s">
        <v>73</v>
      </c>
      <c r="W557">
        <v>1</v>
      </c>
      <c r="X557" s="2" t="s">
        <v>74</v>
      </c>
      <c r="Y557">
        <v>555</v>
      </c>
      <c r="Z557">
        <v>85</v>
      </c>
      <c r="AA557" s="2" t="s">
        <v>153</v>
      </c>
      <c r="AB557" s="2" t="s">
        <v>154</v>
      </c>
      <c r="AC557">
        <v>305001</v>
      </c>
      <c r="AD557" s="2" t="s">
        <v>77</v>
      </c>
      <c r="AE557">
        <v>640</v>
      </c>
      <c r="AF557" s="2" t="s">
        <v>956</v>
      </c>
      <c r="AG557" s="2" t="s">
        <v>957</v>
      </c>
      <c r="AH557">
        <v>13</v>
      </c>
      <c r="AI557">
        <v>7215</v>
      </c>
      <c r="AJ557">
        <v>48285</v>
      </c>
      <c r="AK557" s="2">
        <f>Kaggle_Books_Selling_Records[[#This Row],[Cost Price]]/100</f>
        <v>482.85</v>
      </c>
      <c r="AL557" s="2" t="s">
        <v>80</v>
      </c>
      <c r="AM557" s="2" t="s">
        <v>80</v>
      </c>
      <c r="AN557" s="2" t="s">
        <v>80</v>
      </c>
      <c r="AO557" s="2" t="s">
        <v>80</v>
      </c>
      <c r="AP557" s="2" t="s">
        <v>80</v>
      </c>
      <c r="AQ557" s="2" t="s">
        <v>80</v>
      </c>
      <c r="AR557" s="2" t="s">
        <v>80</v>
      </c>
      <c r="AS557" s="2" t="s">
        <v>80</v>
      </c>
      <c r="AT557" s="2" t="s">
        <v>80</v>
      </c>
      <c r="AU557" s="2" t="s">
        <v>80</v>
      </c>
      <c r="AV557" s="2" t="s">
        <v>80</v>
      </c>
      <c r="AW557" s="2" t="s">
        <v>80</v>
      </c>
      <c r="AX557" s="2" t="s">
        <v>80</v>
      </c>
      <c r="AY557" s="2" t="s">
        <v>80</v>
      </c>
      <c r="AZ557" s="2" t="s">
        <v>80</v>
      </c>
      <c r="BA557" s="2" t="s">
        <v>80</v>
      </c>
      <c r="BB557" s="2" t="s">
        <v>80</v>
      </c>
      <c r="BC557" s="2" t="s">
        <v>80</v>
      </c>
      <c r="BD557" s="2" t="s">
        <v>80</v>
      </c>
      <c r="BE557" s="2" t="s">
        <v>80</v>
      </c>
      <c r="BF557" s="2" t="s">
        <v>80</v>
      </c>
      <c r="BG557" s="2" t="s">
        <v>80</v>
      </c>
      <c r="BH557" s="2" t="s">
        <v>80</v>
      </c>
      <c r="BI557" s="2" t="s">
        <v>80</v>
      </c>
      <c r="BJ557" s="2" t="s">
        <v>80</v>
      </c>
      <c r="BK557" s="2" t="s">
        <v>80</v>
      </c>
      <c r="BL557" s="2" t="s">
        <v>80</v>
      </c>
      <c r="BM557" s="2" t="s">
        <v>80</v>
      </c>
      <c r="BN557" s="2" t="s">
        <v>80</v>
      </c>
      <c r="BO557" s="2" t="s">
        <v>80</v>
      </c>
      <c r="BP557" s="2" t="s">
        <v>80</v>
      </c>
    </row>
    <row r="558" spans="1:68" x14ac:dyDescent="0.25">
      <c r="A558">
        <v>557</v>
      </c>
      <c r="B558" s="1">
        <v>43209.310428240744</v>
      </c>
      <c r="C558" s="2" t="s">
        <v>1291</v>
      </c>
      <c r="D558" s="3">
        <v>0.43541666666666667</v>
      </c>
      <c r="E558" s="2" t="s">
        <v>1101</v>
      </c>
      <c r="F558">
        <v>2</v>
      </c>
      <c r="G558">
        <v>2018</v>
      </c>
      <c r="H558">
        <v>4</v>
      </c>
      <c r="I558">
        <v>19</v>
      </c>
      <c r="J558">
        <v>0</v>
      </c>
      <c r="K558">
        <v>0</v>
      </c>
      <c r="L558">
        <v>4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 s="2" t="s">
        <v>1295</v>
      </c>
      <c r="T558" s="2" t="s">
        <v>83</v>
      </c>
      <c r="U558" s="2" t="s">
        <v>1030</v>
      </c>
      <c r="V558" s="2" t="s">
        <v>73</v>
      </c>
      <c r="W558">
        <v>1</v>
      </c>
      <c r="X558" s="2" t="s">
        <v>74</v>
      </c>
      <c r="Y558">
        <v>410</v>
      </c>
      <c r="Z558">
        <v>85</v>
      </c>
      <c r="AA558" s="2" t="s">
        <v>1280</v>
      </c>
      <c r="AB558" s="2" t="s">
        <v>154</v>
      </c>
      <c r="AC558">
        <v>313002</v>
      </c>
      <c r="AD558" s="2" t="s">
        <v>77</v>
      </c>
      <c r="AE558">
        <v>495</v>
      </c>
      <c r="AF558" s="2" t="s">
        <v>1031</v>
      </c>
      <c r="AG558" s="2" t="s">
        <v>957</v>
      </c>
      <c r="AH558">
        <v>13</v>
      </c>
      <c r="AI558">
        <v>533</v>
      </c>
      <c r="AJ558">
        <v>3567</v>
      </c>
      <c r="AK558" s="2">
        <f>Kaggle_Books_Selling_Records[[#This Row],[Cost Price]]/100</f>
        <v>35.67</v>
      </c>
      <c r="AL558" s="2" t="s">
        <v>80</v>
      </c>
      <c r="AM558" s="2" t="s">
        <v>80</v>
      </c>
      <c r="AN558" s="2" t="s">
        <v>80</v>
      </c>
      <c r="AO558" s="2" t="s">
        <v>80</v>
      </c>
      <c r="AP558" s="2" t="s">
        <v>80</v>
      </c>
      <c r="AQ558" s="2" t="s">
        <v>80</v>
      </c>
      <c r="AR558" s="2" t="s">
        <v>80</v>
      </c>
      <c r="AS558" s="2" t="s">
        <v>80</v>
      </c>
      <c r="AT558" s="2" t="s">
        <v>80</v>
      </c>
      <c r="AU558" s="2" t="s">
        <v>80</v>
      </c>
      <c r="AV558" s="2" t="s">
        <v>80</v>
      </c>
      <c r="AW558" s="2" t="s">
        <v>80</v>
      </c>
      <c r="AX558" s="2" t="s">
        <v>80</v>
      </c>
      <c r="AY558" s="2" t="s">
        <v>80</v>
      </c>
      <c r="AZ558" s="2" t="s">
        <v>80</v>
      </c>
      <c r="BA558" s="2" t="s">
        <v>80</v>
      </c>
      <c r="BB558" s="2" t="s">
        <v>80</v>
      </c>
      <c r="BC558" s="2" t="s">
        <v>80</v>
      </c>
      <c r="BD558" s="2" t="s">
        <v>80</v>
      </c>
      <c r="BE558" s="2" t="s">
        <v>80</v>
      </c>
      <c r="BF558" s="2" t="s">
        <v>80</v>
      </c>
      <c r="BG558" s="2" t="s">
        <v>80</v>
      </c>
      <c r="BH558" s="2" t="s">
        <v>80</v>
      </c>
      <c r="BI558" s="2" t="s">
        <v>80</v>
      </c>
      <c r="BJ558" s="2" t="s">
        <v>80</v>
      </c>
      <c r="BK558" s="2" t="s">
        <v>80</v>
      </c>
      <c r="BL558" s="2" t="s">
        <v>80</v>
      </c>
      <c r="BM558" s="2" t="s">
        <v>80</v>
      </c>
      <c r="BN558" s="2" t="s">
        <v>80</v>
      </c>
      <c r="BO558" s="2" t="s">
        <v>80</v>
      </c>
      <c r="BP558" s="2" t="s">
        <v>80</v>
      </c>
    </row>
    <row r="559" spans="1:68" x14ac:dyDescent="0.25">
      <c r="A559">
        <v>558</v>
      </c>
      <c r="B559" s="1">
        <v>43209.314120370371</v>
      </c>
      <c r="C559" s="2" t="s">
        <v>1291</v>
      </c>
      <c r="D559" s="3">
        <v>0.43888888888888888</v>
      </c>
      <c r="E559" s="2" t="s">
        <v>1101</v>
      </c>
      <c r="F559">
        <v>2</v>
      </c>
      <c r="G559">
        <v>2018</v>
      </c>
      <c r="H559">
        <v>4</v>
      </c>
      <c r="I559">
        <v>19</v>
      </c>
      <c r="J559">
        <v>0</v>
      </c>
      <c r="K559">
        <v>0</v>
      </c>
      <c r="L559">
        <v>4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 s="2" t="s">
        <v>1296</v>
      </c>
      <c r="T559" s="2" t="s">
        <v>83</v>
      </c>
      <c r="U559" s="2" t="s">
        <v>955</v>
      </c>
      <c r="V559" s="2" t="s">
        <v>73</v>
      </c>
      <c r="W559">
        <v>1</v>
      </c>
      <c r="X559" s="2" t="s">
        <v>74</v>
      </c>
      <c r="Y559">
        <v>555</v>
      </c>
      <c r="Z559">
        <v>85</v>
      </c>
      <c r="AA559" s="2" t="s">
        <v>192</v>
      </c>
      <c r="AB559" s="2" t="s">
        <v>151</v>
      </c>
      <c r="AC559">
        <v>400012</v>
      </c>
      <c r="AD559" s="2" t="s">
        <v>77</v>
      </c>
      <c r="AE559">
        <v>640</v>
      </c>
      <c r="AF559" s="2" t="s">
        <v>956</v>
      </c>
      <c r="AG559" s="2" t="s">
        <v>957</v>
      </c>
      <c r="AH559">
        <v>13</v>
      </c>
      <c r="AI559">
        <v>7215</v>
      </c>
      <c r="AJ559">
        <v>48285</v>
      </c>
      <c r="AK559" s="2">
        <f>Kaggle_Books_Selling_Records[[#This Row],[Cost Price]]/100</f>
        <v>482.85</v>
      </c>
      <c r="AL559" s="2" t="s">
        <v>80</v>
      </c>
      <c r="AM559" s="2" t="s">
        <v>80</v>
      </c>
      <c r="AN559" s="2" t="s">
        <v>80</v>
      </c>
      <c r="AO559" s="2" t="s">
        <v>80</v>
      </c>
      <c r="AP559" s="2" t="s">
        <v>80</v>
      </c>
      <c r="AQ559" s="2" t="s">
        <v>80</v>
      </c>
      <c r="AR559" s="2" t="s">
        <v>80</v>
      </c>
      <c r="AS559" s="2" t="s">
        <v>80</v>
      </c>
      <c r="AT559" s="2" t="s">
        <v>80</v>
      </c>
      <c r="AU559" s="2" t="s">
        <v>80</v>
      </c>
      <c r="AV559" s="2" t="s">
        <v>80</v>
      </c>
      <c r="AW559" s="2" t="s">
        <v>80</v>
      </c>
      <c r="AX559" s="2" t="s">
        <v>80</v>
      </c>
      <c r="AY559" s="2" t="s">
        <v>80</v>
      </c>
      <c r="AZ559" s="2" t="s">
        <v>80</v>
      </c>
      <c r="BA559" s="2" t="s">
        <v>80</v>
      </c>
      <c r="BB559" s="2" t="s">
        <v>80</v>
      </c>
      <c r="BC559" s="2" t="s">
        <v>80</v>
      </c>
      <c r="BD559" s="2" t="s">
        <v>80</v>
      </c>
      <c r="BE559" s="2" t="s">
        <v>80</v>
      </c>
      <c r="BF559" s="2" t="s">
        <v>80</v>
      </c>
      <c r="BG559" s="2" t="s">
        <v>80</v>
      </c>
      <c r="BH559" s="2" t="s">
        <v>80</v>
      </c>
      <c r="BI559" s="2" t="s">
        <v>80</v>
      </c>
      <c r="BJ559" s="2" t="s">
        <v>80</v>
      </c>
      <c r="BK559" s="2" t="s">
        <v>80</v>
      </c>
      <c r="BL559" s="2" t="s">
        <v>80</v>
      </c>
      <c r="BM559" s="2" t="s">
        <v>80</v>
      </c>
      <c r="BN559" s="2" t="s">
        <v>80</v>
      </c>
      <c r="BO559" s="2" t="s">
        <v>80</v>
      </c>
      <c r="BP559" s="2" t="s">
        <v>80</v>
      </c>
    </row>
    <row r="560" spans="1:68" x14ac:dyDescent="0.25">
      <c r="A560">
        <v>559</v>
      </c>
      <c r="B560" s="1">
        <v>43209.397060185183</v>
      </c>
      <c r="C560" s="2" t="s">
        <v>1291</v>
      </c>
      <c r="D560" s="3">
        <v>0.52152777777777781</v>
      </c>
      <c r="E560" s="2" t="s">
        <v>1101</v>
      </c>
      <c r="F560">
        <v>2</v>
      </c>
      <c r="G560">
        <v>2018</v>
      </c>
      <c r="H560">
        <v>4</v>
      </c>
      <c r="I560">
        <v>19</v>
      </c>
      <c r="J560">
        <v>0</v>
      </c>
      <c r="K560">
        <v>0</v>
      </c>
      <c r="L560">
        <v>4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 s="2" t="s">
        <v>1297</v>
      </c>
      <c r="T560" s="2" t="s">
        <v>71</v>
      </c>
      <c r="U560" s="2" t="s">
        <v>1030</v>
      </c>
      <c r="V560" s="2" t="s">
        <v>73</v>
      </c>
      <c r="W560">
        <v>1</v>
      </c>
      <c r="X560" s="2" t="s">
        <v>74</v>
      </c>
      <c r="Y560">
        <v>410</v>
      </c>
      <c r="Z560">
        <v>85</v>
      </c>
      <c r="AA560" s="2" t="s">
        <v>1298</v>
      </c>
      <c r="AB560" s="2" t="s">
        <v>131</v>
      </c>
      <c r="AC560">
        <v>686669</v>
      </c>
      <c r="AD560" s="2" t="s">
        <v>77</v>
      </c>
      <c r="AE560">
        <v>495</v>
      </c>
      <c r="AF560" s="2" t="s">
        <v>1031</v>
      </c>
      <c r="AG560" s="2" t="s">
        <v>957</v>
      </c>
      <c r="AH560">
        <v>13</v>
      </c>
      <c r="AI560">
        <v>533</v>
      </c>
      <c r="AJ560">
        <v>3567</v>
      </c>
      <c r="AK560" s="2">
        <f>Kaggle_Books_Selling_Records[[#This Row],[Cost Price]]/100</f>
        <v>35.67</v>
      </c>
      <c r="AL560" s="2" t="s">
        <v>80</v>
      </c>
      <c r="AM560" s="2" t="s">
        <v>80</v>
      </c>
      <c r="AN560" s="2" t="s">
        <v>80</v>
      </c>
      <c r="AO560" s="2" t="s">
        <v>80</v>
      </c>
      <c r="AP560" s="2" t="s">
        <v>80</v>
      </c>
      <c r="AQ560" s="2" t="s">
        <v>80</v>
      </c>
      <c r="AR560" s="2" t="s">
        <v>80</v>
      </c>
      <c r="AS560" s="2" t="s">
        <v>80</v>
      </c>
      <c r="AT560" s="2" t="s">
        <v>80</v>
      </c>
      <c r="AU560" s="2" t="s">
        <v>80</v>
      </c>
      <c r="AV560" s="2" t="s">
        <v>80</v>
      </c>
      <c r="AW560" s="2" t="s">
        <v>80</v>
      </c>
      <c r="AX560" s="2" t="s">
        <v>80</v>
      </c>
      <c r="AY560" s="2" t="s">
        <v>80</v>
      </c>
      <c r="AZ560" s="2" t="s">
        <v>80</v>
      </c>
      <c r="BA560" s="2" t="s">
        <v>80</v>
      </c>
      <c r="BB560" s="2" t="s">
        <v>80</v>
      </c>
      <c r="BC560" s="2" t="s">
        <v>80</v>
      </c>
      <c r="BD560" s="2" t="s">
        <v>80</v>
      </c>
      <c r="BE560" s="2" t="s">
        <v>80</v>
      </c>
      <c r="BF560" s="2" t="s">
        <v>80</v>
      </c>
      <c r="BG560" s="2" t="s">
        <v>80</v>
      </c>
      <c r="BH560" s="2" t="s">
        <v>80</v>
      </c>
      <c r="BI560" s="2" t="s">
        <v>80</v>
      </c>
      <c r="BJ560" s="2" t="s">
        <v>80</v>
      </c>
      <c r="BK560" s="2" t="s">
        <v>80</v>
      </c>
      <c r="BL560" s="2" t="s">
        <v>80</v>
      </c>
      <c r="BM560" s="2" t="s">
        <v>80</v>
      </c>
      <c r="BN560" s="2" t="s">
        <v>80</v>
      </c>
      <c r="BO560" s="2" t="s">
        <v>80</v>
      </c>
      <c r="BP560" s="2" t="s">
        <v>80</v>
      </c>
    </row>
    <row r="561" spans="1:68" x14ac:dyDescent="0.25">
      <c r="A561">
        <v>560</v>
      </c>
      <c r="B561" s="1">
        <v>43210.162407407406</v>
      </c>
      <c r="C561" s="2" t="s">
        <v>1299</v>
      </c>
      <c r="D561" s="3">
        <v>0.28680555555555554</v>
      </c>
      <c r="E561" s="2" t="s">
        <v>1101</v>
      </c>
      <c r="F561">
        <v>2</v>
      </c>
      <c r="G561">
        <v>2018</v>
      </c>
      <c r="H561">
        <v>4</v>
      </c>
      <c r="I561">
        <v>20</v>
      </c>
      <c r="J561">
        <v>0</v>
      </c>
      <c r="K561">
        <v>0</v>
      </c>
      <c r="L561">
        <v>5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 s="2" t="s">
        <v>1300</v>
      </c>
      <c r="T561" s="2" t="s">
        <v>83</v>
      </c>
      <c r="U561" s="2" t="s">
        <v>497</v>
      </c>
      <c r="V561" s="2" t="s">
        <v>73</v>
      </c>
      <c r="W561">
        <v>1</v>
      </c>
      <c r="X561" s="2" t="s">
        <v>74</v>
      </c>
      <c r="Y561">
        <v>385</v>
      </c>
      <c r="Z561">
        <v>85</v>
      </c>
      <c r="AA561" s="2" t="s">
        <v>185</v>
      </c>
      <c r="AB561" s="2" t="s">
        <v>86</v>
      </c>
      <c r="AC561">
        <v>638009</v>
      </c>
      <c r="AD561" s="2" t="s">
        <v>77</v>
      </c>
      <c r="AE561">
        <v>470</v>
      </c>
      <c r="AF561" s="2" t="s">
        <v>498</v>
      </c>
      <c r="AG561" s="2" t="s">
        <v>499</v>
      </c>
      <c r="AH561">
        <v>13</v>
      </c>
      <c r="AI561">
        <v>5005</v>
      </c>
      <c r="AJ561">
        <v>33495</v>
      </c>
      <c r="AK561" s="2">
        <f>Kaggle_Books_Selling_Records[[#This Row],[Cost Price]]/100</f>
        <v>334.95</v>
      </c>
      <c r="AL561" s="2" t="s">
        <v>80</v>
      </c>
      <c r="AM561" s="2" t="s">
        <v>80</v>
      </c>
      <c r="AN561" s="2" t="s">
        <v>80</v>
      </c>
      <c r="AO561" s="2" t="s">
        <v>80</v>
      </c>
      <c r="AP561" s="2" t="s">
        <v>80</v>
      </c>
      <c r="AQ561" s="2" t="s">
        <v>80</v>
      </c>
      <c r="AR561" s="2" t="s">
        <v>80</v>
      </c>
      <c r="AS561" s="2" t="s">
        <v>80</v>
      </c>
      <c r="AT561" s="2" t="s">
        <v>80</v>
      </c>
      <c r="AU561" s="2" t="s">
        <v>80</v>
      </c>
      <c r="AV561" s="2" t="s">
        <v>80</v>
      </c>
      <c r="AW561" s="2" t="s">
        <v>80</v>
      </c>
      <c r="AX561" s="2" t="s">
        <v>80</v>
      </c>
      <c r="AY561" s="2" t="s">
        <v>80</v>
      </c>
      <c r="AZ561" s="2" t="s">
        <v>80</v>
      </c>
      <c r="BA561" s="2" t="s">
        <v>80</v>
      </c>
      <c r="BB561" s="2" t="s">
        <v>80</v>
      </c>
      <c r="BC561" s="2" t="s">
        <v>80</v>
      </c>
      <c r="BD561" s="2" t="s">
        <v>80</v>
      </c>
      <c r="BE561" s="2" t="s">
        <v>80</v>
      </c>
      <c r="BF561" s="2" t="s">
        <v>80</v>
      </c>
      <c r="BG561" s="2" t="s">
        <v>80</v>
      </c>
      <c r="BH561" s="2" t="s">
        <v>80</v>
      </c>
      <c r="BI561" s="2" t="s">
        <v>80</v>
      </c>
      <c r="BJ561" s="2" t="s">
        <v>80</v>
      </c>
      <c r="BK561" s="2" t="s">
        <v>80</v>
      </c>
      <c r="BL561" s="2" t="s">
        <v>80</v>
      </c>
      <c r="BM561" s="2" t="s">
        <v>80</v>
      </c>
      <c r="BN561" s="2" t="s">
        <v>80</v>
      </c>
      <c r="BO561" s="2" t="s">
        <v>80</v>
      </c>
      <c r="BP561" s="2" t="s">
        <v>80</v>
      </c>
    </row>
    <row r="562" spans="1:68" x14ac:dyDescent="0.25">
      <c r="A562">
        <v>561</v>
      </c>
      <c r="B562" s="1">
        <v>43210.319930555554</v>
      </c>
      <c r="C562" s="2" t="s">
        <v>1299</v>
      </c>
      <c r="D562" s="3">
        <v>0.44444444444444442</v>
      </c>
      <c r="E562" s="2" t="s">
        <v>1101</v>
      </c>
      <c r="F562">
        <v>2</v>
      </c>
      <c r="G562">
        <v>2018</v>
      </c>
      <c r="H562">
        <v>4</v>
      </c>
      <c r="I562">
        <v>20</v>
      </c>
      <c r="J562">
        <v>0</v>
      </c>
      <c r="K562">
        <v>0</v>
      </c>
      <c r="L562">
        <v>5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 s="2" t="s">
        <v>1301</v>
      </c>
      <c r="T562" s="2" t="s">
        <v>71</v>
      </c>
      <c r="U562" s="2" t="s">
        <v>1099</v>
      </c>
      <c r="V562" s="2" t="s">
        <v>73</v>
      </c>
      <c r="W562">
        <v>1</v>
      </c>
      <c r="X562" s="2" t="s">
        <v>74</v>
      </c>
      <c r="Y562">
        <v>200</v>
      </c>
      <c r="Z562">
        <v>85</v>
      </c>
      <c r="AA562" s="2" t="s">
        <v>105</v>
      </c>
      <c r="AB562" s="2" t="s">
        <v>106</v>
      </c>
      <c r="AC562">
        <v>800020</v>
      </c>
      <c r="AD562" s="2" t="s">
        <v>87</v>
      </c>
      <c r="AE562">
        <v>285</v>
      </c>
      <c r="AF562" s="2" t="s">
        <v>126</v>
      </c>
      <c r="AG562" s="2" t="s">
        <v>127</v>
      </c>
      <c r="AH562">
        <v>17</v>
      </c>
      <c r="AI562">
        <v>34</v>
      </c>
      <c r="AJ562">
        <v>166</v>
      </c>
      <c r="AK562" s="2">
        <f>Kaggle_Books_Selling_Records[[#This Row],[Cost Price]]/100</f>
        <v>1.66</v>
      </c>
      <c r="AL562" s="2" t="s">
        <v>80</v>
      </c>
      <c r="AM562" s="2" t="s">
        <v>80</v>
      </c>
      <c r="AN562" s="2" t="s">
        <v>80</v>
      </c>
      <c r="AO562" s="2" t="s">
        <v>80</v>
      </c>
      <c r="AP562" s="2" t="s">
        <v>80</v>
      </c>
      <c r="AQ562" s="2" t="s">
        <v>80</v>
      </c>
      <c r="AR562" s="2" t="s">
        <v>80</v>
      </c>
      <c r="AS562" s="2" t="s">
        <v>80</v>
      </c>
      <c r="AT562" s="2" t="s">
        <v>80</v>
      </c>
      <c r="AU562" s="2" t="s">
        <v>80</v>
      </c>
      <c r="AV562" s="2" t="s">
        <v>80</v>
      </c>
      <c r="AW562" s="2" t="s">
        <v>80</v>
      </c>
      <c r="AX562" s="2" t="s">
        <v>80</v>
      </c>
      <c r="AY562" s="2" t="s">
        <v>80</v>
      </c>
      <c r="AZ562" s="2" t="s">
        <v>80</v>
      </c>
      <c r="BA562" s="2" t="s">
        <v>80</v>
      </c>
      <c r="BB562" s="2" t="s">
        <v>80</v>
      </c>
      <c r="BC562" s="2" t="s">
        <v>80</v>
      </c>
      <c r="BD562" s="2" t="s">
        <v>80</v>
      </c>
      <c r="BE562" s="2" t="s">
        <v>80</v>
      </c>
      <c r="BF562" s="2" t="s">
        <v>80</v>
      </c>
      <c r="BG562" s="2" t="s">
        <v>80</v>
      </c>
      <c r="BH562" s="2" t="s">
        <v>80</v>
      </c>
      <c r="BI562" s="2" t="s">
        <v>80</v>
      </c>
      <c r="BJ562" s="2" t="s">
        <v>80</v>
      </c>
      <c r="BK562" s="2" t="s">
        <v>80</v>
      </c>
      <c r="BL562" s="2" t="s">
        <v>80</v>
      </c>
      <c r="BM562" s="2" t="s">
        <v>80</v>
      </c>
      <c r="BN562" s="2" t="s">
        <v>80</v>
      </c>
      <c r="BO562" s="2" t="s">
        <v>80</v>
      </c>
      <c r="BP562" s="2" t="s">
        <v>80</v>
      </c>
    </row>
    <row r="563" spans="1:68" x14ac:dyDescent="0.25">
      <c r="A563">
        <v>562</v>
      </c>
      <c r="B563" s="1">
        <v>43210.468564814815</v>
      </c>
      <c r="C563" s="2" t="s">
        <v>1299</v>
      </c>
      <c r="D563" s="3">
        <v>0.59305555555555556</v>
      </c>
      <c r="E563" s="2" t="s">
        <v>1101</v>
      </c>
      <c r="F563">
        <v>2</v>
      </c>
      <c r="G563">
        <v>2018</v>
      </c>
      <c r="H563">
        <v>4</v>
      </c>
      <c r="I563">
        <v>20</v>
      </c>
      <c r="J563">
        <v>0</v>
      </c>
      <c r="K563">
        <v>0</v>
      </c>
      <c r="L563">
        <v>5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1</v>
      </c>
      <c r="S563" s="2" t="s">
        <v>1302</v>
      </c>
      <c r="T563" s="2" t="s">
        <v>71</v>
      </c>
      <c r="U563" s="2" t="s">
        <v>72</v>
      </c>
      <c r="V563" s="2" t="s">
        <v>73</v>
      </c>
      <c r="W563">
        <v>1</v>
      </c>
      <c r="X563" s="2" t="s">
        <v>74</v>
      </c>
      <c r="Y563">
        <v>999</v>
      </c>
      <c r="Z563">
        <v>85</v>
      </c>
      <c r="AA563" s="2" t="s">
        <v>325</v>
      </c>
      <c r="AB563" s="2" t="s">
        <v>86</v>
      </c>
      <c r="AC563">
        <v>600042</v>
      </c>
      <c r="AD563" s="2" t="s">
        <v>77</v>
      </c>
      <c r="AE563">
        <v>1084</v>
      </c>
      <c r="AF563" s="2" t="s">
        <v>78</v>
      </c>
      <c r="AG563" s="2" t="s">
        <v>79</v>
      </c>
      <c r="AH563">
        <v>13</v>
      </c>
      <c r="AI563">
        <v>12987</v>
      </c>
      <c r="AJ563">
        <v>86913</v>
      </c>
      <c r="AK563" s="2">
        <f>Kaggle_Books_Selling_Records[[#This Row],[Cost Price]]/100</f>
        <v>869.13</v>
      </c>
      <c r="AL563" s="2" t="s">
        <v>80</v>
      </c>
      <c r="AM563" s="2" t="s">
        <v>80</v>
      </c>
      <c r="AN563" s="2" t="s">
        <v>80</v>
      </c>
      <c r="AO563" s="2" t="s">
        <v>80</v>
      </c>
      <c r="AP563" s="2" t="s">
        <v>80</v>
      </c>
      <c r="AQ563" s="2" t="s">
        <v>80</v>
      </c>
      <c r="AR563" s="2" t="s">
        <v>80</v>
      </c>
      <c r="AS563" s="2" t="s">
        <v>80</v>
      </c>
      <c r="AT563" s="2" t="s">
        <v>80</v>
      </c>
      <c r="AU563" s="2" t="s">
        <v>80</v>
      </c>
      <c r="AV563" s="2" t="s">
        <v>80</v>
      </c>
      <c r="AW563" s="2" t="s">
        <v>80</v>
      </c>
      <c r="AX563" s="2" t="s">
        <v>80</v>
      </c>
      <c r="AY563" s="2" t="s">
        <v>80</v>
      </c>
      <c r="AZ563" s="2" t="s">
        <v>80</v>
      </c>
      <c r="BA563" s="2" t="s">
        <v>80</v>
      </c>
      <c r="BB563" s="2" t="s">
        <v>80</v>
      </c>
      <c r="BC563" s="2" t="s">
        <v>80</v>
      </c>
      <c r="BD563" s="2" t="s">
        <v>80</v>
      </c>
      <c r="BE563" s="2" t="s">
        <v>80</v>
      </c>
      <c r="BF563" s="2" t="s">
        <v>80</v>
      </c>
      <c r="BG563" s="2" t="s">
        <v>80</v>
      </c>
      <c r="BH563" s="2" t="s">
        <v>80</v>
      </c>
      <c r="BI563" s="2" t="s">
        <v>80</v>
      </c>
      <c r="BJ563" s="2" t="s">
        <v>80</v>
      </c>
      <c r="BK563" s="2" t="s">
        <v>80</v>
      </c>
      <c r="BL563" s="2" t="s">
        <v>80</v>
      </c>
      <c r="BM563" s="2" t="s">
        <v>80</v>
      </c>
      <c r="BN563" s="2" t="s">
        <v>80</v>
      </c>
      <c r="BO563" s="2" t="s">
        <v>80</v>
      </c>
      <c r="BP563" s="2" t="s">
        <v>80</v>
      </c>
    </row>
    <row r="564" spans="1:68" x14ac:dyDescent="0.25">
      <c r="A564">
        <v>563</v>
      </c>
      <c r="B564" s="1">
        <v>43210.527037037034</v>
      </c>
      <c r="C564" s="2" t="s">
        <v>1299</v>
      </c>
      <c r="D564" s="3">
        <v>0.65138888888888891</v>
      </c>
      <c r="E564" s="2" t="s">
        <v>1101</v>
      </c>
      <c r="F564">
        <v>2</v>
      </c>
      <c r="G564">
        <v>2018</v>
      </c>
      <c r="H564">
        <v>4</v>
      </c>
      <c r="I564">
        <v>20</v>
      </c>
      <c r="J564">
        <v>0</v>
      </c>
      <c r="K564">
        <v>0</v>
      </c>
      <c r="L564">
        <v>5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 s="2" t="s">
        <v>1303</v>
      </c>
      <c r="T564" s="2" t="s">
        <v>83</v>
      </c>
      <c r="U564" s="2" t="s">
        <v>955</v>
      </c>
      <c r="V564" s="2" t="s">
        <v>73</v>
      </c>
      <c r="W564">
        <v>1</v>
      </c>
      <c r="X564" s="2" t="s">
        <v>74</v>
      </c>
      <c r="Y564">
        <v>555</v>
      </c>
      <c r="Z564">
        <v>85</v>
      </c>
      <c r="AA564" s="2" t="s">
        <v>180</v>
      </c>
      <c r="AB564" s="2" t="s">
        <v>181</v>
      </c>
      <c r="AC564">
        <v>110089</v>
      </c>
      <c r="AD564" s="2" t="s">
        <v>77</v>
      </c>
      <c r="AE564">
        <v>640</v>
      </c>
      <c r="AF564" s="2" t="s">
        <v>956</v>
      </c>
      <c r="AG564" s="2" t="s">
        <v>957</v>
      </c>
      <c r="AH564">
        <v>13</v>
      </c>
      <c r="AI564">
        <v>7215</v>
      </c>
      <c r="AJ564">
        <v>48285</v>
      </c>
      <c r="AK564" s="2">
        <f>Kaggle_Books_Selling_Records[[#This Row],[Cost Price]]/100</f>
        <v>482.85</v>
      </c>
      <c r="AL564" s="2" t="s">
        <v>80</v>
      </c>
      <c r="AM564" s="2" t="s">
        <v>80</v>
      </c>
      <c r="AN564" s="2" t="s">
        <v>80</v>
      </c>
      <c r="AO564" s="2" t="s">
        <v>80</v>
      </c>
      <c r="AP564" s="2" t="s">
        <v>80</v>
      </c>
      <c r="AQ564" s="2" t="s">
        <v>80</v>
      </c>
      <c r="AR564" s="2" t="s">
        <v>80</v>
      </c>
      <c r="AS564" s="2" t="s">
        <v>80</v>
      </c>
      <c r="AT564" s="2" t="s">
        <v>80</v>
      </c>
      <c r="AU564" s="2" t="s">
        <v>80</v>
      </c>
      <c r="AV564" s="2" t="s">
        <v>80</v>
      </c>
      <c r="AW564" s="2" t="s">
        <v>80</v>
      </c>
      <c r="AX564" s="2" t="s">
        <v>80</v>
      </c>
      <c r="AY564" s="2" t="s">
        <v>80</v>
      </c>
      <c r="AZ564" s="2" t="s">
        <v>80</v>
      </c>
      <c r="BA564" s="2" t="s">
        <v>80</v>
      </c>
      <c r="BB564" s="2" t="s">
        <v>80</v>
      </c>
      <c r="BC564" s="2" t="s">
        <v>80</v>
      </c>
      <c r="BD564" s="2" t="s">
        <v>80</v>
      </c>
      <c r="BE564" s="2" t="s">
        <v>80</v>
      </c>
      <c r="BF564" s="2" t="s">
        <v>80</v>
      </c>
      <c r="BG564" s="2" t="s">
        <v>80</v>
      </c>
      <c r="BH564" s="2" t="s">
        <v>80</v>
      </c>
      <c r="BI564" s="2" t="s">
        <v>80</v>
      </c>
      <c r="BJ564" s="2" t="s">
        <v>80</v>
      </c>
      <c r="BK564" s="2" t="s">
        <v>80</v>
      </c>
      <c r="BL564" s="2" t="s">
        <v>80</v>
      </c>
      <c r="BM564" s="2" t="s">
        <v>80</v>
      </c>
      <c r="BN564" s="2" t="s">
        <v>80</v>
      </c>
      <c r="BO564" s="2" t="s">
        <v>80</v>
      </c>
      <c r="BP564" s="2" t="s">
        <v>80</v>
      </c>
    </row>
    <row r="565" spans="1:68" x14ac:dyDescent="0.25">
      <c r="A565">
        <v>564</v>
      </c>
      <c r="B565" s="1">
        <v>43211.122754629629</v>
      </c>
      <c r="C565" s="2" t="s">
        <v>1304</v>
      </c>
      <c r="D565" s="3">
        <v>0.24722222222222223</v>
      </c>
      <c r="E565" s="2" t="s">
        <v>1101</v>
      </c>
      <c r="F565">
        <v>2</v>
      </c>
      <c r="G565">
        <v>2018</v>
      </c>
      <c r="H565">
        <v>4</v>
      </c>
      <c r="I565">
        <v>21</v>
      </c>
      <c r="J565">
        <v>0</v>
      </c>
      <c r="K565">
        <v>0</v>
      </c>
      <c r="L565">
        <v>6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 s="2" t="s">
        <v>1305</v>
      </c>
      <c r="T565" s="2" t="s">
        <v>83</v>
      </c>
      <c r="U565" s="2" t="s">
        <v>144</v>
      </c>
      <c r="V565" s="2" t="s">
        <v>73</v>
      </c>
      <c r="W565">
        <v>1</v>
      </c>
      <c r="X565" s="2" t="s">
        <v>74</v>
      </c>
      <c r="Y565">
        <v>645</v>
      </c>
      <c r="Z565">
        <v>85</v>
      </c>
      <c r="AA565" s="2" t="s">
        <v>1306</v>
      </c>
      <c r="AB565" s="2" t="s">
        <v>137</v>
      </c>
      <c r="AC565">
        <v>208002</v>
      </c>
      <c r="AD565" s="2" t="s">
        <v>77</v>
      </c>
      <c r="AE565">
        <v>730</v>
      </c>
      <c r="AF565" s="2" t="s">
        <v>146</v>
      </c>
      <c r="AG565" s="2" t="s">
        <v>147</v>
      </c>
      <c r="AH565">
        <v>13</v>
      </c>
      <c r="AI565">
        <v>8385</v>
      </c>
      <c r="AJ565">
        <v>56115</v>
      </c>
      <c r="AK565" s="2">
        <f>Kaggle_Books_Selling_Records[[#This Row],[Cost Price]]/100</f>
        <v>561.15</v>
      </c>
      <c r="AL565" s="2" t="s">
        <v>80</v>
      </c>
      <c r="AM565" s="2" t="s">
        <v>80</v>
      </c>
      <c r="AN565" s="2" t="s">
        <v>80</v>
      </c>
      <c r="AO565" s="2" t="s">
        <v>80</v>
      </c>
      <c r="AP565" s="2" t="s">
        <v>80</v>
      </c>
      <c r="AQ565" s="2" t="s">
        <v>80</v>
      </c>
      <c r="AR565" s="2" t="s">
        <v>80</v>
      </c>
      <c r="AS565" s="2" t="s">
        <v>80</v>
      </c>
      <c r="AT565" s="2" t="s">
        <v>80</v>
      </c>
      <c r="AU565" s="2" t="s">
        <v>80</v>
      </c>
      <c r="AV565" s="2" t="s">
        <v>80</v>
      </c>
      <c r="AW565" s="2" t="s">
        <v>80</v>
      </c>
      <c r="AX565" s="2" t="s">
        <v>80</v>
      </c>
      <c r="AY565" s="2" t="s">
        <v>80</v>
      </c>
      <c r="AZ565" s="2" t="s">
        <v>80</v>
      </c>
      <c r="BA565" s="2" t="s">
        <v>80</v>
      </c>
      <c r="BB565" s="2" t="s">
        <v>80</v>
      </c>
      <c r="BC565" s="2" t="s">
        <v>80</v>
      </c>
      <c r="BD565" s="2" t="s">
        <v>80</v>
      </c>
      <c r="BE565" s="2" t="s">
        <v>80</v>
      </c>
      <c r="BF565" s="2" t="s">
        <v>80</v>
      </c>
      <c r="BG565" s="2" t="s">
        <v>80</v>
      </c>
      <c r="BH565" s="2" t="s">
        <v>80</v>
      </c>
      <c r="BI565" s="2" t="s">
        <v>80</v>
      </c>
      <c r="BJ565" s="2" t="s">
        <v>80</v>
      </c>
      <c r="BK565" s="2" t="s">
        <v>80</v>
      </c>
      <c r="BL565" s="2" t="s">
        <v>80</v>
      </c>
      <c r="BM565" s="2" t="s">
        <v>80</v>
      </c>
      <c r="BN565" s="2" t="s">
        <v>80</v>
      </c>
      <c r="BO565" s="2" t="s">
        <v>80</v>
      </c>
      <c r="BP565" s="2" t="s">
        <v>80</v>
      </c>
    </row>
    <row r="566" spans="1:68" x14ac:dyDescent="0.25">
      <c r="A566">
        <v>565</v>
      </c>
      <c r="B566" s="1">
        <v>43211.203020833331</v>
      </c>
      <c r="C566" s="2" t="s">
        <v>1304</v>
      </c>
      <c r="D566" s="3">
        <v>0.32777777777777778</v>
      </c>
      <c r="E566" s="2" t="s">
        <v>1101</v>
      </c>
      <c r="F566">
        <v>2</v>
      </c>
      <c r="G566">
        <v>2018</v>
      </c>
      <c r="H566">
        <v>4</v>
      </c>
      <c r="I566">
        <v>21</v>
      </c>
      <c r="J566">
        <v>0</v>
      </c>
      <c r="K566">
        <v>0</v>
      </c>
      <c r="L566">
        <v>6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</v>
      </c>
      <c r="S566" s="2" t="s">
        <v>1307</v>
      </c>
      <c r="T566" s="2" t="s">
        <v>71</v>
      </c>
      <c r="U566" s="2" t="s">
        <v>792</v>
      </c>
      <c r="V566" s="2" t="s">
        <v>73</v>
      </c>
      <c r="W566">
        <v>1</v>
      </c>
      <c r="X566" s="2" t="s">
        <v>74</v>
      </c>
      <c r="Y566">
        <v>840</v>
      </c>
      <c r="Z566">
        <v>85</v>
      </c>
      <c r="AA566" s="2" t="s">
        <v>1308</v>
      </c>
      <c r="AB566" s="2" t="s">
        <v>272</v>
      </c>
      <c r="AC566">
        <v>533463</v>
      </c>
      <c r="AD566" s="2" t="s">
        <v>77</v>
      </c>
      <c r="AE566">
        <v>925</v>
      </c>
      <c r="AF566" s="2" t="s">
        <v>707</v>
      </c>
      <c r="AG566" s="2" t="s">
        <v>708</v>
      </c>
      <c r="AH566">
        <v>13</v>
      </c>
      <c r="AI566">
        <v>1092</v>
      </c>
      <c r="AJ566">
        <v>7308</v>
      </c>
      <c r="AK566" s="2">
        <f>Kaggle_Books_Selling_Records[[#This Row],[Cost Price]]/100</f>
        <v>73.08</v>
      </c>
      <c r="AL566" s="2" t="s">
        <v>80</v>
      </c>
      <c r="AM566" s="2" t="s">
        <v>80</v>
      </c>
      <c r="AN566" s="2" t="s">
        <v>80</v>
      </c>
      <c r="AO566" s="2" t="s">
        <v>80</v>
      </c>
      <c r="AP566" s="2" t="s">
        <v>80</v>
      </c>
      <c r="AQ566" s="2" t="s">
        <v>80</v>
      </c>
      <c r="AR566" s="2" t="s">
        <v>80</v>
      </c>
      <c r="AS566" s="2" t="s">
        <v>80</v>
      </c>
      <c r="AT566" s="2" t="s">
        <v>80</v>
      </c>
      <c r="AU566" s="2" t="s">
        <v>80</v>
      </c>
      <c r="AV566" s="2" t="s">
        <v>80</v>
      </c>
      <c r="AW566" s="2" t="s">
        <v>80</v>
      </c>
      <c r="AX566" s="2" t="s">
        <v>80</v>
      </c>
      <c r="AY566" s="2" t="s">
        <v>80</v>
      </c>
      <c r="AZ566" s="2" t="s">
        <v>80</v>
      </c>
      <c r="BA566" s="2" t="s">
        <v>80</v>
      </c>
      <c r="BB566" s="2" t="s">
        <v>80</v>
      </c>
      <c r="BC566" s="2" t="s">
        <v>80</v>
      </c>
      <c r="BD566" s="2" t="s">
        <v>80</v>
      </c>
      <c r="BE566" s="2" t="s">
        <v>80</v>
      </c>
      <c r="BF566" s="2" t="s">
        <v>80</v>
      </c>
      <c r="BG566" s="2" t="s">
        <v>80</v>
      </c>
      <c r="BH566" s="2" t="s">
        <v>80</v>
      </c>
      <c r="BI566" s="2" t="s">
        <v>80</v>
      </c>
      <c r="BJ566" s="2" t="s">
        <v>80</v>
      </c>
      <c r="BK566" s="2" t="s">
        <v>80</v>
      </c>
      <c r="BL566" s="2" t="s">
        <v>80</v>
      </c>
      <c r="BM566" s="2" t="s">
        <v>80</v>
      </c>
      <c r="BN566" s="2" t="s">
        <v>80</v>
      </c>
      <c r="BO566" s="2" t="s">
        <v>80</v>
      </c>
      <c r="BP566" s="2" t="s">
        <v>80</v>
      </c>
    </row>
    <row r="567" spans="1:68" x14ac:dyDescent="0.25">
      <c r="A567">
        <v>566</v>
      </c>
      <c r="B567" s="1">
        <v>43211.29828703704</v>
      </c>
      <c r="C567" s="2" t="s">
        <v>1304</v>
      </c>
      <c r="D567" s="3">
        <v>0.42291666666666666</v>
      </c>
      <c r="E567" s="2" t="s">
        <v>1101</v>
      </c>
      <c r="F567">
        <v>2</v>
      </c>
      <c r="G567">
        <v>2018</v>
      </c>
      <c r="H567">
        <v>4</v>
      </c>
      <c r="I567">
        <v>21</v>
      </c>
      <c r="J567">
        <v>0</v>
      </c>
      <c r="K567">
        <v>0</v>
      </c>
      <c r="L567">
        <v>6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 s="2" t="s">
        <v>1309</v>
      </c>
      <c r="T567" s="2" t="s">
        <v>83</v>
      </c>
      <c r="U567" s="2" t="s">
        <v>1310</v>
      </c>
      <c r="V567" s="2" t="s">
        <v>73</v>
      </c>
      <c r="W567">
        <v>1</v>
      </c>
      <c r="X567" s="2" t="s">
        <v>74</v>
      </c>
      <c r="Y567">
        <v>595</v>
      </c>
      <c r="Z567">
        <v>85</v>
      </c>
      <c r="AA567" s="2" t="s">
        <v>325</v>
      </c>
      <c r="AB567" s="2" t="s">
        <v>86</v>
      </c>
      <c r="AC567">
        <v>600101</v>
      </c>
      <c r="AD567" s="2" t="s">
        <v>87</v>
      </c>
      <c r="AE567">
        <v>680</v>
      </c>
      <c r="AF567" s="2" t="s">
        <v>1311</v>
      </c>
      <c r="AG567" s="2" t="s">
        <v>1143</v>
      </c>
      <c r="AH567">
        <v>17</v>
      </c>
      <c r="AI567">
        <v>10115</v>
      </c>
      <c r="AJ567">
        <v>49385</v>
      </c>
      <c r="AK567" s="2">
        <f>Kaggle_Books_Selling_Records[[#This Row],[Cost Price]]/100</f>
        <v>493.85</v>
      </c>
      <c r="AL567" s="2" t="s">
        <v>80</v>
      </c>
      <c r="AM567" s="2" t="s">
        <v>80</v>
      </c>
      <c r="AN567" s="2" t="s">
        <v>80</v>
      </c>
      <c r="AO567" s="2" t="s">
        <v>80</v>
      </c>
      <c r="AP567" s="2" t="s">
        <v>80</v>
      </c>
      <c r="AQ567" s="2" t="s">
        <v>80</v>
      </c>
      <c r="AR567" s="2" t="s">
        <v>80</v>
      </c>
      <c r="AS567" s="2" t="s">
        <v>80</v>
      </c>
      <c r="AT567" s="2" t="s">
        <v>80</v>
      </c>
      <c r="AU567" s="2" t="s">
        <v>80</v>
      </c>
      <c r="AV567" s="2" t="s">
        <v>80</v>
      </c>
      <c r="AW567" s="2" t="s">
        <v>80</v>
      </c>
      <c r="AX567" s="2" t="s">
        <v>80</v>
      </c>
      <c r="AY567" s="2" t="s">
        <v>80</v>
      </c>
      <c r="AZ567" s="2" t="s">
        <v>80</v>
      </c>
      <c r="BA567" s="2" t="s">
        <v>80</v>
      </c>
      <c r="BB567" s="2" t="s">
        <v>80</v>
      </c>
      <c r="BC567" s="2" t="s">
        <v>80</v>
      </c>
      <c r="BD567" s="2" t="s">
        <v>80</v>
      </c>
      <c r="BE567" s="2" t="s">
        <v>80</v>
      </c>
      <c r="BF567" s="2" t="s">
        <v>80</v>
      </c>
      <c r="BG567" s="2" t="s">
        <v>80</v>
      </c>
      <c r="BH567" s="2" t="s">
        <v>80</v>
      </c>
      <c r="BI567" s="2" t="s">
        <v>80</v>
      </c>
      <c r="BJ567" s="2" t="s">
        <v>80</v>
      </c>
      <c r="BK567" s="2" t="s">
        <v>80</v>
      </c>
      <c r="BL567" s="2" t="s">
        <v>80</v>
      </c>
      <c r="BM567" s="2" t="s">
        <v>80</v>
      </c>
      <c r="BN567" s="2" t="s">
        <v>80</v>
      </c>
      <c r="BO567" s="2" t="s">
        <v>80</v>
      </c>
      <c r="BP567" s="2" t="s">
        <v>80</v>
      </c>
    </row>
    <row r="568" spans="1:68" x14ac:dyDescent="0.25">
      <c r="A568">
        <v>567</v>
      </c>
      <c r="B568" s="1">
        <v>43211.451840277776</v>
      </c>
      <c r="C568" s="2" t="s">
        <v>1304</v>
      </c>
      <c r="D568" s="3">
        <v>0.57638888888888884</v>
      </c>
      <c r="E568" s="2" t="s">
        <v>1101</v>
      </c>
      <c r="F568">
        <v>2</v>
      </c>
      <c r="G568">
        <v>2018</v>
      </c>
      <c r="H568">
        <v>4</v>
      </c>
      <c r="I568">
        <v>21</v>
      </c>
      <c r="J568">
        <v>0</v>
      </c>
      <c r="K568">
        <v>0</v>
      </c>
      <c r="L568">
        <v>6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 s="2" t="s">
        <v>1312</v>
      </c>
      <c r="T568" s="2" t="s">
        <v>71</v>
      </c>
      <c r="U568" s="2" t="s">
        <v>144</v>
      </c>
      <c r="V568" s="2" t="s">
        <v>73</v>
      </c>
      <c r="W568">
        <v>1</v>
      </c>
      <c r="X568" s="2" t="s">
        <v>74</v>
      </c>
      <c r="Y568">
        <v>645</v>
      </c>
      <c r="Z568">
        <v>85</v>
      </c>
      <c r="AA568" s="2" t="s">
        <v>1306</v>
      </c>
      <c r="AB568" s="2" t="s">
        <v>137</v>
      </c>
      <c r="AC568">
        <v>208002</v>
      </c>
      <c r="AD568" s="2" t="s">
        <v>77</v>
      </c>
      <c r="AE568">
        <v>730</v>
      </c>
      <c r="AF568" s="2" t="s">
        <v>146</v>
      </c>
      <c r="AG568" s="2" t="s">
        <v>147</v>
      </c>
      <c r="AH568">
        <v>13</v>
      </c>
      <c r="AI568">
        <v>8385</v>
      </c>
      <c r="AJ568">
        <v>56115</v>
      </c>
      <c r="AK568" s="2">
        <f>Kaggle_Books_Selling_Records[[#This Row],[Cost Price]]/100</f>
        <v>561.15</v>
      </c>
      <c r="AL568" s="2" t="s">
        <v>80</v>
      </c>
      <c r="AM568" s="2" t="s">
        <v>80</v>
      </c>
      <c r="AN568" s="2" t="s">
        <v>80</v>
      </c>
      <c r="AO568" s="2" t="s">
        <v>80</v>
      </c>
      <c r="AP568" s="2" t="s">
        <v>80</v>
      </c>
      <c r="AQ568" s="2" t="s">
        <v>80</v>
      </c>
      <c r="AR568" s="2" t="s">
        <v>80</v>
      </c>
      <c r="AS568" s="2" t="s">
        <v>80</v>
      </c>
      <c r="AT568" s="2" t="s">
        <v>80</v>
      </c>
      <c r="AU568" s="2" t="s">
        <v>80</v>
      </c>
      <c r="AV568" s="2" t="s">
        <v>80</v>
      </c>
      <c r="AW568" s="2" t="s">
        <v>80</v>
      </c>
      <c r="AX568" s="2" t="s">
        <v>80</v>
      </c>
      <c r="AY568" s="2" t="s">
        <v>80</v>
      </c>
      <c r="AZ568" s="2" t="s">
        <v>80</v>
      </c>
      <c r="BA568" s="2" t="s">
        <v>80</v>
      </c>
      <c r="BB568" s="2" t="s">
        <v>80</v>
      </c>
      <c r="BC568" s="2" t="s">
        <v>80</v>
      </c>
      <c r="BD568" s="2" t="s">
        <v>80</v>
      </c>
      <c r="BE568" s="2" t="s">
        <v>80</v>
      </c>
      <c r="BF568" s="2" t="s">
        <v>80</v>
      </c>
      <c r="BG568" s="2" t="s">
        <v>80</v>
      </c>
      <c r="BH568" s="2" t="s">
        <v>80</v>
      </c>
      <c r="BI568" s="2" t="s">
        <v>80</v>
      </c>
      <c r="BJ568" s="2" t="s">
        <v>80</v>
      </c>
      <c r="BK568" s="2" t="s">
        <v>80</v>
      </c>
      <c r="BL568" s="2" t="s">
        <v>80</v>
      </c>
      <c r="BM568" s="2" t="s">
        <v>80</v>
      </c>
      <c r="BN568" s="2" t="s">
        <v>80</v>
      </c>
      <c r="BO568" s="2" t="s">
        <v>80</v>
      </c>
      <c r="BP568" s="2" t="s">
        <v>80</v>
      </c>
    </row>
    <row r="569" spans="1:68" x14ac:dyDescent="0.25">
      <c r="A569">
        <v>568</v>
      </c>
      <c r="B569" s="1">
        <v>43211.49417824074</v>
      </c>
      <c r="C569" s="2" t="s">
        <v>1304</v>
      </c>
      <c r="D569" s="3">
        <v>0.61875000000000002</v>
      </c>
      <c r="E569" s="2" t="s">
        <v>1101</v>
      </c>
      <c r="F569">
        <v>2</v>
      </c>
      <c r="G569">
        <v>2018</v>
      </c>
      <c r="H569">
        <v>4</v>
      </c>
      <c r="I569">
        <v>21</v>
      </c>
      <c r="J569">
        <v>0</v>
      </c>
      <c r="K569">
        <v>0</v>
      </c>
      <c r="L569">
        <v>6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0</v>
      </c>
      <c r="S569" s="2" t="s">
        <v>1313</v>
      </c>
      <c r="T569" s="2" t="s">
        <v>83</v>
      </c>
      <c r="U569" s="2" t="s">
        <v>955</v>
      </c>
      <c r="V569" s="2" t="s">
        <v>73</v>
      </c>
      <c r="W569">
        <v>1</v>
      </c>
      <c r="X569" s="2" t="s">
        <v>74</v>
      </c>
      <c r="Y569">
        <v>555</v>
      </c>
      <c r="Z569">
        <v>85</v>
      </c>
      <c r="AA569" s="2" t="s">
        <v>1314</v>
      </c>
      <c r="AB569" s="2" t="s">
        <v>181</v>
      </c>
      <c r="AC569">
        <v>110085</v>
      </c>
      <c r="AD569" s="2" t="s">
        <v>77</v>
      </c>
      <c r="AE569">
        <v>640</v>
      </c>
      <c r="AF569" s="2" t="s">
        <v>956</v>
      </c>
      <c r="AG569" s="2" t="s">
        <v>957</v>
      </c>
      <c r="AH569">
        <v>13</v>
      </c>
      <c r="AI569">
        <v>7215</v>
      </c>
      <c r="AJ569">
        <v>48285</v>
      </c>
      <c r="AK569" s="2">
        <f>Kaggle_Books_Selling_Records[[#This Row],[Cost Price]]/100</f>
        <v>482.85</v>
      </c>
      <c r="AL569" s="2" t="s">
        <v>80</v>
      </c>
      <c r="AM569" s="2" t="s">
        <v>80</v>
      </c>
      <c r="AN569" s="2" t="s">
        <v>80</v>
      </c>
      <c r="AO569" s="2" t="s">
        <v>80</v>
      </c>
      <c r="AP569" s="2" t="s">
        <v>80</v>
      </c>
      <c r="AQ569" s="2" t="s">
        <v>80</v>
      </c>
      <c r="AR569" s="2" t="s">
        <v>80</v>
      </c>
      <c r="AS569" s="2" t="s">
        <v>80</v>
      </c>
      <c r="AT569" s="2" t="s">
        <v>80</v>
      </c>
      <c r="AU569" s="2" t="s">
        <v>80</v>
      </c>
      <c r="AV569" s="2" t="s">
        <v>80</v>
      </c>
      <c r="AW569" s="2" t="s">
        <v>80</v>
      </c>
      <c r="AX569" s="2" t="s">
        <v>80</v>
      </c>
      <c r="AY569" s="2" t="s">
        <v>80</v>
      </c>
      <c r="AZ569" s="2" t="s">
        <v>80</v>
      </c>
      <c r="BA569" s="2" t="s">
        <v>80</v>
      </c>
      <c r="BB569" s="2" t="s">
        <v>80</v>
      </c>
      <c r="BC569" s="2" t="s">
        <v>80</v>
      </c>
      <c r="BD569" s="2" t="s">
        <v>80</v>
      </c>
      <c r="BE569" s="2" t="s">
        <v>80</v>
      </c>
      <c r="BF569" s="2" t="s">
        <v>80</v>
      </c>
      <c r="BG569" s="2" t="s">
        <v>80</v>
      </c>
      <c r="BH569" s="2" t="s">
        <v>80</v>
      </c>
      <c r="BI569" s="2" t="s">
        <v>80</v>
      </c>
      <c r="BJ569" s="2" t="s">
        <v>80</v>
      </c>
      <c r="BK569" s="2" t="s">
        <v>80</v>
      </c>
      <c r="BL569" s="2" t="s">
        <v>80</v>
      </c>
      <c r="BM569" s="2" t="s">
        <v>80</v>
      </c>
      <c r="BN569" s="2" t="s">
        <v>80</v>
      </c>
      <c r="BO569" s="2" t="s">
        <v>80</v>
      </c>
      <c r="BP569" s="2" t="s">
        <v>80</v>
      </c>
    </row>
    <row r="570" spans="1:68" x14ac:dyDescent="0.25">
      <c r="A570">
        <v>569</v>
      </c>
      <c r="B570" s="1">
        <v>43212.399861111109</v>
      </c>
      <c r="C570" s="2" t="s">
        <v>1315</v>
      </c>
      <c r="D570" s="3">
        <v>0.52430555555555558</v>
      </c>
      <c r="E570" s="2" t="s">
        <v>1101</v>
      </c>
      <c r="F570">
        <v>2</v>
      </c>
      <c r="G570">
        <v>2018</v>
      </c>
      <c r="H570">
        <v>4</v>
      </c>
      <c r="I570">
        <v>22</v>
      </c>
      <c r="J570">
        <v>0</v>
      </c>
      <c r="K570">
        <v>0</v>
      </c>
      <c r="L570">
        <v>7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1</v>
      </c>
      <c r="S570" s="2" t="s">
        <v>1316</v>
      </c>
      <c r="T570" s="2" t="s">
        <v>71</v>
      </c>
      <c r="U570" s="2" t="s">
        <v>1310</v>
      </c>
      <c r="V570" s="2" t="s">
        <v>73</v>
      </c>
      <c r="W570">
        <v>1</v>
      </c>
      <c r="X570" s="2" t="s">
        <v>74</v>
      </c>
      <c r="Y570">
        <v>595</v>
      </c>
      <c r="Z570">
        <v>85</v>
      </c>
      <c r="AA570" s="2" t="s">
        <v>1317</v>
      </c>
      <c r="AB570" s="2" t="s">
        <v>86</v>
      </c>
      <c r="AC570">
        <v>602106</v>
      </c>
      <c r="AD570" s="2" t="s">
        <v>87</v>
      </c>
      <c r="AE570">
        <v>680</v>
      </c>
      <c r="AF570" s="2" t="s">
        <v>1311</v>
      </c>
      <c r="AG570" s="2" t="s">
        <v>1143</v>
      </c>
      <c r="AH570">
        <v>17</v>
      </c>
      <c r="AI570">
        <v>10115</v>
      </c>
      <c r="AJ570">
        <v>49385</v>
      </c>
      <c r="AK570" s="2">
        <f>Kaggle_Books_Selling_Records[[#This Row],[Cost Price]]/100</f>
        <v>493.85</v>
      </c>
      <c r="AL570" s="2" t="s">
        <v>80</v>
      </c>
      <c r="AM570" s="2" t="s">
        <v>80</v>
      </c>
      <c r="AN570" s="2" t="s">
        <v>80</v>
      </c>
      <c r="AO570" s="2" t="s">
        <v>80</v>
      </c>
      <c r="AP570" s="2" t="s">
        <v>80</v>
      </c>
      <c r="AQ570" s="2" t="s">
        <v>80</v>
      </c>
      <c r="AR570" s="2" t="s">
        <v>80</v>
      </c>
      <c r="AS570" s="2" t="s">
        <v>80</v>
      </c>
      <c r="AT570" s="2" t="s">
        <v>80</v>
      </c>
      <c r="AU570" s="2" t="s">
        <v>80</v>
      </c>
      <c r="AV570" s="2" t="s">
        <v>80</v>
      </c>
      <c r="AW570" s="2" t="s">
        <v>80</v>
      </c>
      <c r="AX570" s="2" t="s">
        <v>80</v>
      </c>
      <c r="AY570" s="2" t="s">
        <v>80</v>
      </c>
      <c r="AZ570" s="2" t="s">
        <v>80</v>
      </c>
      <c r="BA570" s="2" t="s">
        <v>80</v>
      </c>
      <c r="BB570" s="2" t="s">
        <v>80</v>
      </c>
      <c r="BC570" s="2" t="s">
        <v>80</v>
      </c>
      <c r="BD570" s="2" t="s">
        <v>80</v>
      </c>
      <c r="BE570" s="2" t="s">
        <v>80</v>
      </c>
      <c r="BF570" s="2" t="s">
        <v>80</v>
      </c>
      <c r="BG570" s="2" t="s">
        <v>80</v>
      </c>
      <c r="BH570" s="2" t="s">
        <v>80</v>
      </c>
      <c r="BI570" s="2" t="s">
        <v>80</v>
      </c>
      <c r="BJ570" s="2" t="s">
        <v>80</v>
      </c>
      <c r="BK570" s="2" t="s">
        <v>80</v>
      </c>
      <c r="BL570" s="2" t="s">
        <v>80</v>
      </c>
      <c r="BM570" s="2" t="s">
        <v>80</v>
      </c>
      <c r="BN570" s="2" t="s">
        <v>80</v>
      </c>
      <c r="BO570" s="2" t="s">
        <v>80</v>
      </c>
      <c r="BP570" s="2" t="s">
        <v>80</v>
      </c>
    </row>
    <row r="571" spans="1:68" x14ac:dyDescent="0.25">
      <c r="A571">
        <v>570</v>
      </c>
      <c r="B571" s="1">
        <v>43212.452314814815</v>
      </c>
      <c r="C571" s="2" t="s">
        <v>1315</v>
      </c>
      <c r="D571" s="3">
        <v>0.57708333333333328</v>
      </c>
      <c r="E571" s="2" t="s">
        <v>1101</v>
      </c>
      <c r="F571">
        <v>2</v>
      </c>
      <c r="G571">
        <v>2018</v>
      </c>
      <c r="H571">
        <v>4</v>
      </c>
      <c r="I571">
        <v>22</v>
      </c>
      <c r="J571">
        <v>0</v>
      </c>
      <c r="K571">
        <v>0</v>
      </c>
      <c r="L571">
        <v>7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 s="2" t="s">
        <v>1318</v>
      </c>
      <c r="T571" s="2" t="s">
        <v>83</v>
      </c>
      <c r="U571" s="2" t="s">
        <v>1319</v>
      </c>
      <c r="V571" s="2" t="s">
        <v>73</v>
      </c>
      <c r="W571">
        <v>1</v>
      </c>
      <c r="X571" s="2" t="s">
        <v>74</v>
      </c>
      <c r="Y571">
        <v>900</v>
      </c>
      <c r="Z571">
        <v>85</v>
      </c>
      <c r="AA571" s="2" t="s">
        <v>1320</v>
      </c>
      <c r="AB571" s="2" t="s">
        <v>989</v>
      </c>
      <c r="AC571">
        <v>791113</v>
      </c>
      <c r="AD571" s="2" t="s">
        <v>77</v>
      </c>
      <c r="AE571">
        <v>985</v>
      </c>
      <c r="AF571" s="2" t="s">
        <v>1321</v>
      </c>
      <c r="AG571" s="2" t="s">
        <v>1322</v>
      </c>
      <c r="AH571">
        <v>13</v>
      </c>
      <c r="AI571">
        <v>117</v>
      </c>
      <c r="AJ571">
        <v>783</v>
      </c>
      <c r="AK571" s="2">
        <f>Kaggle_Books_Selling_Records[[#This Row],[Cost Price]]/100</f>
        <v>7.83</v>
      </c>
      <c r="AL571" s="2" t="s">
        <v>80</v>
      </c>
      <c r="AM571" s="2" t="s">
        <v>80</v>
      </c>
      <c r="AN571" s="2" t="s">
        <v>80</v>
      </c>
      <c r="AO571" s="2" t="s">
        <v>80</v>
      </c>
      <c r="AP571" s="2" t="s">
        <v>80</v>
      </c>
      <c r="AQ571" s="2" t="s">
        <v>80</v>
      </c>
      <c r="AR571" s="2" t="s">
        <v>80</v>
      </c>
      <c r="AS571" s="2" t="s">
        <v>80</v>
      </c>
      <c r="AT571" s="2" t="s">
        <v>80</v>
      </c>
      <c r="AU571" s="2" t="s">
        <v>80</v>
      </c>
      <c r="AV571" s="2" t="s">
        <v>80</v>
      </c>
      <c r="AW571" s="2" t="s">
        <v>80</v>
      </c>
      <c r="AX571" s="2" t="s">
        <v>80</v>
      </c>
      <c r="AY571" s="2" t="s">
        <v>80</v>
      </c>
      <c r="AZ571" s="2" t="s">
        <v>80</v>
      </c>
      <c r="BA571" s="2" t="s">
        <v>80</v>
      </c>
      <c r="BB571" s="2" t="s">
        <v>80</v>
      </c>
      <c r="BC571" s="2" t="s">
        <v>80</v>
      </c>
      <c r="BD571" s="2" t="s">
        <v>80</v>
      </c>
      <c r="BE571" s="2" t="s">
        <v>80</v>
      </c>
      <c r="BF571" s="2" t="s">
        <v>80</v>
      </c>
      <c r="BG571" s="2" t="s">
        <v>80</v>
      </c>
      <c r="BH571" s="2" t="s">
        <v>80</v>
      </c>
      <c r="BI571" s="2" t="s">
        <v>80</v>
      </c>
      <c r="BJ571" s="2" t="s">
        <v>80</v>
      </c>
      <c r="BK571" s="2" t="s">
        <v>80</v>
      </c>
      <c r="BL571" s="2" t="s">
        <v>80</v>
      </c>
      <c r="BM571" s="2" t="s">
        <v>80</v>
      </c>
      <c r="BN571" s="2" t="s">
        <v>80</v>
      </c>
      <c r="BO571" s="2" t="s">
        <v>80</v>
      </c>
      <c r="BP571" s="2" t="s">
        <v>80</v>
      </c>
    </row>
    <row r="572" spans="1:68" x14ac:dyDescent="0.25">
      <c r="A572">
        <v>571</v>
      </c>
      <c r="B572" s="1">
        <v>43212.555891203701</v>
      </c>
      <c r="C572" s="2" t="s">
        <v>1315</v>
      </c>
      <c r="D572" s="3">
        <v>0.68055555555555558</v>
      </c>
      <c r="E572" s="2" t="s">
        <v>1101</v>
      </c>
      <c r="F572">
        <v>2</v>
      </c>
      <c r="G572">
        <v>2018</v>
      </c>
      <c r="H572">
        <v>4</v>
      </c>
      <c r="I572">
        <v>22</v>
      </c>
      <c r="J572">
        <v>0</v>
      </c>
      <c r="K572">
        <v>0</v>
      </c>
      <c r="L572">
        <v>7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 s="2" t="s">
        <v>1323</v>
      </c>
      <c r="T572" s="2" t="s">
        <v>83</v>
      </c>
      <c r="U572" s="2" t="s">
        <v>1324</v>
      </c>
      <c r="V572" s="2" t="s">
        <v>73</v>
      </c>
      <c r="W572">
        <v>1</v>
      </c>
      <c r="X572" s="2" t="s">
        <v>74</v>
      </c>
      <c r="Y572">
        <v>680</v>
      </c>
      <c r="Z572">
        <v>85</v>
      </c>
      <c r="AA572" s="2" t="s">
        <v>1325</v>
      </c>
      <c r="AB572" s="2" t="s">
        <v>157</v>
      </c>
      <c r="AC572">
        <v>394670</v>
      </c>
      <c r="AD572" s="2" t="s">
        <v>87</v>
      </c>
      <c r="AE572">
        <v>765</v>
      </c>
      <c r="AF572" s="2" t="s">
        <v>1326</v>
      </c>
      <c r="AG572" s="2" t="s">
        <v>1327</v>
      </c>
      <c r="AH572">
        <v>17</v>
      </c>
      <c r="AI572">
        <v>1156</v>
      </c>
      <c r="AJ572">
        <v>5644</v>
      </c>
      <c r="AK572" s="2">
        <f>Kaggle_Books_Selling_Records[[#This Row],[Cost Price]]/100</f>
        <v>56.44</v>
      </c>
      <c r="AL572" s="2" t="s">
        <v>80</v>
      </c>
      <c r="AM572" s="2" t="s">
        <v>80</v>
      </c>
      <c r="AN572" s="2" t="s">
        <v>80</v>
      </c>
      <c r="AO572" s="2" t="s">
        <v>80</v>
      </c>
      <c r="AP572" s="2" t="s">
        <v>80</v>
      </c>
      <c r="AQ572" s="2" t="s">
        <v>80</v>
      </c>
      <c r="AR572" s="2" t="s">
        <v>80</v>
      </c>
      <c r="AS572" s="2" t="s">
        <v>80</v>
      </c>
      <c r="AT572" s="2" t="s">
        <v>80</v>
      </c>
      <c r="AU572" s="2" t="s">
        <v>80</v>
      </c>
      <c r="AV572" s="2" t="s">
        <v>80</v>
      </c>
      <c r="AW572" s="2" t="s">
        <v>80</v>
      </c>
      <c r="AX572" s="2" t="s">
        <v>80</v>
      </c>
      <c r="AY572" s="2" t="s">
        <v>80</v>
      </c>
      <c r="AZ572" s="2" t="s">
        <v>80</v>
      </c>
      <c r="BA572" s="2" t="s">
        <v>80</v>
      </c>
      <c r="BB572" s="2" t="s">
        <v>80</v>
      </c>
      <c r="BC572" s="2" t="s">
        <v>80</v>
      </c>
      <c r="BD572" s="2" t="s">
        <v>80</v>
      </c>
      <c r="BE572" s="2" t="s">
        <v>80</v>
      </c>
      <c r="BF572" s="2" t="s">
        <v>80</v>
      </c>
      <c r="BG572" s="2" t="s">
        <v>80</v>
      </c>
      <c r="BH572" s="2" t="s">
        <v>80</v>
      </c>
      <c r="BI572" s="2" t="s">
        <v>80</v>
      </c>
      <c r="BJ572" s="2" t="s">
        <v>80</v>
      </c>
      <c r="BK572" s="2" t="s">
        <v>80</v>
      </c>
      <c r="BL572" s="2" t="s">
        <v>80</v>
      </c>
      <c r="BM572" s="2" t="s">
        <v>80</v>
      </c>
      <c r="BN572" s="2" t="s">
        <v>80</v>
      </c>
      <c r="BO572" s="2" t="s">
        <v>80</v>
      </c>
      <c r="BP572" s="2" t="s">
        <v>80</v>
      </c>
    </row>
    <row r="573" spans="1:68" x14ac:dyDescent="0.25">
      <c r="A573">
        <v>572</v>
      </c>
      <c r="B573" s="1">
        <v>43212.581446759257</v>
      </c>
      <c r="C573" s="2" t="s">
        <v>1315</v>
      </c>
      <c r="D573" s="3">
        <v>0.70625000000000004</v>
      </c>
      <c r="E573" s="2" t="s">
        <v>1101</v>
      </c>
      <c r="F573">
        <v>2</v>
      </c>
      <c r="G573">
        <v>2018</v>
      </c>
      <c r="H573">
        <v>4</v>
      </c>
      <c r="I573">
        <v>22</v>
      </c>
      <c r="J573">
        <v>0</v>
      </c>
      <c r="K573">
        <v>0</v>
      </c>
      <c r="L573">
        <v>7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 s="2" t="s">
        <v>1328</v>
      </c>
      <c r="T573" s="2" t="s">
        <v>83</v>
      </c>
      <c r="U573" s="2" t="s">
        <v>1310</v>
      </c>
      <c r="V573" s="2" t="s">
        <v>73</v>
      </c>
      <c r="W573">
        <v>1</v>
      </c>
      <c r="X573" s="2" t="s">
        <v>74</v>
      </c>
      <c r="Y573">
        <v>595</v>
      </c>
      <c r="Z573">
        <v>85</v>
      </c>
      <c r="AA573" s="2" t="s">
        <v>721</v>
      </c>
      <c r="AB573" s="2" t="s">
        <v>157</v>
      </c>
      <c r="AC573">
        <v>390010</v>
      </c>
      <c r="AD573" s="2" t="s">
        <v>87</v>
      </c>
      <c r="AE573">
        <v>680</v>
      </c>
      <c r="AF573" s="2" t="s">
        <v>1311</v>
      </c>
      <c r="AG573" s="2" t="s">
        <v>1143</v>
      </c>
      <c r="AH573">
        <v>17</v>
      </c>
      <c r="AI573">
        <v>10115</v>
      </c>
      <c r="AJ573">
        <v>49385</v>
      </c>
      <c r="AK573" s="2">
        <f>Kaggle_Books_Selling_Records[[#This Row],[Cost Price]]/100</f>
        <v>493.85</v>
      </c>
      <c r="AL573" s="2" t="s">
        <v>80</v>
      </c>
      <c r="AM573" s="2" t="s">
        <v>80</v>
      </c>
      <c r="AN573" s="2" t="s">
        <v>80</v>
      </c>
      <c r="AO573" s="2" t="s">
        <v>80</v>
      </c>
      <c r="AP573" s="2" t="s">
        <v>80</v>
      </c>
      <c r="AQ573" s="2" t="s">
        <v>80</v>
      </c>
      <c r="AR573" s="2" t="s">
        <v>80</v>
      </c>
      <c r="AS573" s="2" t="s">
        <v>80</v>
      </c>
      <c r="AT573" s="2" t="s">
        <v>80</v>
      </c>
      <c r="AU573" s="2" t="s">
        <v>80</v>
      </c>
      <c r="AV573" s="2" t="s">
        <v>80</v>
      </c>
      <c r="AW573" s="2" t="s">
        <v>80</v>
      </c>
      <c r="AX573" s="2" t="s">
        <v>80</v>
      </c>
      <c r="AY573" s="2" t="s">
        <v>80</v>
      </c>
      <c r="AZ573" s="2" t="s">
        <v>80</v>
      </c>
      <c r="BA573" s="2" t="s">
        <v>80</v>
      </c>
      <c r="BB573" s="2" t="s">
        <v>80</v>
      </c>
      <c r="BC573" s="2" t="s">
        <v>80</v>
      </c>
      <c r="BD573" s="2" t="s">
        <v>80</v>
      </c>
      <c r="BE573" s="2" t="s">
        <v>80</v>
      </c>
      <c r="BF573" s="2" t="s">
        <v>80</v>
      </c>
      <c r="BG573" s="2" t="s">
        <v>80</v>
      </c>
      <c r="BH573" s="2" t="s">
        <v>80</v>
      </c>
      <c r="BI573" s="2" t="s">
        <v>80</v>
      </c>
      <c r="BJ573" s="2" t="s">
        <v>80</v>
      </c>
      <c r="BK573" s="2" t="s">
        <v>80</v>
      </c>
      <c r="BL573" s="2" t="s">
        <v>80</v>
      </c>
      <c r="BM573" s="2" t="s">
        <v>80</v>
      </c>
      <c r="BN573" s="2" t="s">
        <v>80</v>
      </c>
      <c r="BO573" s="2" t="s">
        <v>80</v>
      </c>
      <c r="BP573" s="2" t="s">
        <v>80</v>
      </c>
    </row>
    <row r="574" spans="1:68" x14ac:dyDescent="0.25">
      <c r="A574">
        <v>573</v>
      </c>
      <c r="B574" s="1">
        <v>43212.58798611111</v>
      </c>
      <c r="C574" s="2" t="s">
        <v>1315</v>
      </c>
      <c r="D574" s="3">
        <v>0.71250000000000002</v>
      </c>
      <c r="E574" s="2" t="s">
        <v>1101</v>
      </c>
      <c r="F574">
        <v>2</v>
      </c>
      <c r="G574">
        <v>2018</v>
      </c>
      <c r="H574">
        <v>4</v>
      </c>
      <c r="I574">
        <v>22</v>
      </c>
      <c r="J574">
        <v>0</v>
      </c>
      <c r="K574">
        <v>0</v>
      </c>
      <c r="L574">
        <v>7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 s="2" t="s">
        <v>1329</v>
      </c>
      <c r="T574" s="2" t="s">
        <v>83</v>
      </c>
      <c r="U574" s="2" t="s">
        <v>1310</v>
      </c>
      <c r="V574" s="2" t="s">
        <v>73</v>
      </c>
      <c r="W574">
        <v>1</v>
      </c>
      <c r="X574" s="2" t="s">
        <v>74</v>
      </c>
      <c r="Y574">
        <v>595</v>
      </c>
      <c r="Z574">
        <v>85</v>
      </c>
      <c r="AA574" s="2" t="s">
        <v>192</v>
      </c>
      <c r="AB574" s="2" t="s">
        <v>151</v>
      </c>
      <c r="AC574">
        <v>400008</v>
      </c>
      <c r="AD574" s="2" t="s">
        <v>87</v>
      </c>
      <c r="AE574">
        <v>680</v>
      </c>
      <c r="AF574" s="2" t="s">
        <v>1311</v>
      </c>
      <c r="AG574" s="2" t="s">
        <v>1143</v>
      </c>
      <c r="AH574">
        <v>17</v>
      </c>
      <c r="AI574">
        <v>10115</v>
      </c>
      <c r="AJ574">
        <v>49385</v>
      </c>
      <c r="AK574" s="2">
        <f>Kaggle_Books_Selling_Records[[#This Row],[Cost Price]]/100</f>
        <v>493.85</v>
      </c>
      <c r="AL574" s="2" t="s">
        <v>80</v>
      </c>
      <c r="AM574" s="2" t="s">
        <v>80</v>
      </c>
      <c r="AN574" s="2" t="s">
        <v>80</v>
      </c>
      <c r="AO574" s="2" t="s">
        <v>80</v>
      </c>
      <c r="AP574" s="2" t="s">
        <v>80</v>
      </c>
      <c r="AQ574" s="2" t="s">
        <v>80</v>
      </c>
      <c r="AR574" s="2" t="s">
        <v>80</v>
      </c>
      <c r="AS574" s="2" t="s">
        <v>80</v>
      </c>
      <c r="AT574" s="2" t="s">
        <v>80</v>
      </c>
      <c r="AU574" s="2" t="s">
        <v>80</v>
      </c>
      <c r="AV574" s="2" t="s">
        <v>80</v>
      </c>
      <c r="AW574" s="2" t="s">
        <v>80</v>
      </c>
      <c r="AX574" s="2" t="s">
        <v>80</v>
      </c>
      <c r="AY574" s="2" t="s">
        <v>80</v>
      </c>
      <c r="AZ574" s="2" t="s">
        <v>80</v>
      </c>
      <c r="BA574" s="2" t="s">
        <v>80</v>
      </c>
      <c r="BB574" s="2" t="s">
        <v>80</v>
      </c>
      <c r="BC574" s="2" t="s">
        <v>80</v>
      </c>
      <c r="BD574" s="2" t="s">
        <v>80</v>
      </c>
      <c r="BE574" s="2" t="s">
        <v>80</v>
      </c>
      <c r="BF574" s="2" t="s">
        <v>80</v>
      </c>
      <c r="BG574" s="2" t="s">
        <v>80</v>
      </c>
      <c r="BH574" s="2" t="s">
        <v>80</v>
      </c>
      <c r="BI574" s="2" t="s">
        <v>80</v>
      </c>
      <c r="BJ574" s="2" t="s">
        <v>80</v>
      </c>
      <c r="BK574" s="2" t="s">
        <v>80</v>
      </c>
      <c r="BL574" s="2" t="s">
        <v>80</v>
      </c>
      <c r="BM574" s="2" t="s">
        <v>80</v>
      </c>
      <c r="BN574" s="2" t="s">
        <v>80</v>
      </c>
      <c r="BO574" s="2" t="s">
        <v>80</v>
      </c>
      <c r="BP574" s="2" t="s">
        <v>80</v>
      </c>
    </row>
    <row r="575" spans="1:68" x14ac:dyDescent="0.25">
      <c r="A575">
        <v>574</v>
      </c>
      <c r="B575" s="1">
        <v>43212.603842592594</v>
      </c>
      <c r="C575" s="2" t="s">
        <v>1315</v>
      </c>
      <c r="D575" s="3">
        <v>0.72847222222222219</v>
      </c>
      <c r="E575" s="2" t="s">
        <v>1101</v>
      </c>
      <c r="F575">
        <v>2</v>
      </c>
      <c r="G575">
        <v>2018</v>
      </c>
      <c r="H575">
        <v>4</v>
      </c>
      <c r="I575">
        <v>22</v>
      </c>
      <c r="J575">
        <v>0</v>
      </c>
      <c r="K575">
        <v>0</v>
      </c>
      <c r="L575">
        <v>7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1</v>
      </c>
      <c r="S575" s="2" t="s">
        <v>1330</v>
      </c>
      <c r="T575" s="2" t="s">
        <v>71</v>
      </c>
      <c r="U575" s="2" t="s">
        <v>492</v>
      </c>
      <c r="V575" s="2" t="s">
        <v>73</v>
      </c>
      <c r="W575">
        <v>1</v>
      </c>
      <c r="X575" s="2" t="s">
        <v>74</v>
      </c>
      <c r="Y575">
        <v>430</v>
      </c>
      <c r="Z575">
        <v>85</v>
      </c>
      <c r="AA575" s="2" t="s">
        <v>180</v>
      </c>
      <c r="AB575" s="2" t="s">
        <v>181</v>
      </c>
      <c r="AC575">
        <v>110066</v>
      </c>
      <c r="AD575" s="2" t="s">
        <v>87</v>
      </c>
      <c r="AE575">
        <v>515</v>
      </c>
      <c r="AF575" s="2" t="s">
        <v>494</v>
      </c>
      <c r="AG575" s="2" t="s">
        <v>495</v>
      </c>
      <c r="AH575">
        <v>17</v>
      </c>
      <c r="AI575">
        <v>731</v>
      </c>
      <c r="AJ575">
        <v>3569</v>
      </c>
      <c r="AK575" s="2">
        <f>Kaggle_Books_Selling_Records[[#This Row],[Cost Price]]/100</f>
        <v>35.69</v>
      </c>
      <c r="AL575" s="2" t="s">
        <v>80</v>
      </c>
      <c r="AM575" s="2" t="s">
        <v>80</v>
      </c>
      <c r="AN575" s="2" t="s">
        <v>80</v>
      </c>
      <c r="AO575" s="2" t="s">
        <v>80</v>
      </c>
      <c r="AP575" s="2" t="s">
        <v>80</v>
      </c>
      <c r="AQ575" s="2" t="s">
        <v>80</v>
      </c>
      <c r="AR575" s="2" t="s">
        <v>80</v>
      </c>
      <c r="AS575" s="2" t="s">
        <v>80</v>
      </c>
      <c r="AT575" s="2" t="s">
        <v>80</v>
      </c>
      <c r="AU575" s="2" t="s">
        <v>80</v>
      </c>
      <c r="AV575" s="2" t="s">
        <v>80</v>
      </c>
      <c r="AW575" s="2" t="s">
        <v>80</v>
      </c>
      <c r="AX575" s="2" t="s">
        <v>80</v>
      </c>
      <c r="AY575" s="2" t="s">
        <v>80</v>
      </c>
      <c r="AZ575" s="2" t="s">
        <v>80</v>
      </c>
      <c r="BA575" s="2" t="s">
        <v>80</v>
      </c>
      <c r="BB575" s="2" t="s">
        <v>80</v>
      </c>
      <c r="BC575" s="2" t="s">
        <v>80</v>
      </c>
      <c r="BD575" s="2" t="s">
        <v>80</v>
      </c>
      <c r="BE575" s="2" t="s">
        <v>80</v>
      </c>
      <c r="BF575" s="2" t="s">
        <v>80</v>
      </c>
      <c r="BG575" s="2" t="s">
        <v>80</v>
      </c>
      <c r="BH575" s="2" t="s">
        <v>80</v>
      </c>
      <c r="BI575" s="2" t="s">
        <v>80</v>
      </c>
      <c r="BJ575" s="2" t="s">
        <v>80</v>
      </c>
      <c r="BK575" s="2" t="s">
        <v>80</v>
      </c>
      <c r="BL575" s="2" t="s">
        <v>80</v>
      </c>
      <c r="BM575" s="2" t="s">
        <v>80</v>
      </c>
      <c r="BN575" s="2" t="s">
        <v>80</v>
      </c>
      <c r="BO575" s="2" t="s">
        <v>80</v>
      </c>
      <c r="BP575" s="2" t="s">
        <v>80</v>
      </c>
    </row>
    <row r="576" spans="1:68" x14ac:dyDescent="0.25">
      <c r="A576">
        <v>575</v>
      </c>
      <c r="B576" s="1">
        <v>43212.616203703707</v>
      </c>
      <c r="C576" s="2" t="s">
        <v>1315</v>
      </c>
      <c r="D576" s="3">
        <v>0.74097222222222225</v>
      </c>
      <c r="E576" s="2" t="s">
        <v>1101</v>
      </c>
      <c r="F576">
        <v>2</v>
      </c>
      <c r="G576">
        <v>2018</v>
      </c>
      <c r="H576">
        <v>4</v>
      </c>
      <c r="I576">
        <v>22</v>
      </c>
      <c r="J576">
        <v>0</v>
      </c>
      <c r="K576">
        <v>0</v>
      </c>
      <c r="L576">
        <v>7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1</v>
      </c>
      <c r="S576" s="2" t="s">
        <v>1331</v>
      </c>
      <c r="T576" s="2" t="s">
        <v>71</v>
      </c>
      <c r="U576" s="2" t="s">
        <v>1310</v>
      </c>
      <c r="V576" s="2" t="s">
        <v>73</v>
      </c>
      <c r="W576">
        <v>1</v>
      </c>
      <c r="X576" s="2" t="s">
        <v>74</v>
      </c>
      <c r="Y576">
        <v>595</v>
      </c>
      <c r="Z576">
        <v>85</v>
      </c>
      <c r="AA576" s="2" t="s">
        <v>301</v>
      </c>
      <c r="AB576" s="2" t="s">
        <v>151</v>
      </c>
      <c r="AC576">
        <v>411017</v>
      </c>
      <c r="AD576" s="2" t="s">
        <v>87</v>
      </c>
      <c r="AE576">
        <v>680</v>
      </c>
      <c r="AF576" s="2" t="s">
        <v>1311</v>
      </c>
      <c r="AG576" s="2" t="s">
        <v>1143</v>
      </c>
      <c r="AH576">
        <v>17</v>
      </c>
      <c r="AI576">
        <v>10115</v>
      </c>
      <c r="AJ576">
        <v>49385</v>
      </c>
      <c r="AK576" s="2">
        <f>Kaggle_Books_Selling_Records[[#This Row],[Cost Price]]/100</f>
        <v>493.85</v>
      </c>
      <c r="AL576" s="2" t="s">
        <v>80</v>
      </c>
      <c r="AM576" s="2" t="s">
        <v>80</v>
      </c>
      <c r="AN576" s="2" t="s">
        <v>80</v>
      </c>
      <c r="AO576" s="2" t="s">
        <v>80</v>
      </c>
      <c r="AP576" s="2" t="s">
        <v>80</v>
      </c>
      <c r="AQ576" s="2" t="s">
        <v>80</v>
      </c>
      <c r="AR576" s="2" t="s">
        <v>80</v>
      </c>
      <c r="AS576" s="2" t="s">
        <v>80</v>
      </c>
      <c r="AT576" s="2" t="s">
        <v>80</v>
      </c>
      <c r="AU576" s="2" t="s">
        <v>80</v>
      </c>
      <c r="AV576" s="2" t="s">
        <v>80</v>
      </c>
      <c r="AW576" s="2" t="s">
        <v>80</v>
      </c>
      <c r="AX576" s="2" t="s">
        <v>80</v>
      </c>
      <c r="AY576" s="2" t="s">
        <v>80</v>
      </c>
      <c r="AZ576" s="2" t="s">
        <v>80</v>
      </c>
      <c r="BA576" s="2" t="s">
        <v>80</v>
      </c>
      <c r="BB576" s="2" t="s">
        <v>80</v>
      </c>
      <c r="BC576" s="2" t="s">
        <v>80</v>
      </c>
      <c r="BD576" s="2" t="s">
        <v>80</v>
      </c>
      <c r="BE576" s="2" t="s">
        <v>80</v>
      </c>
      <c r="BF576" s="2" t="s">
        <v>80</v>
      </c>
      <c r="BG576" s="2" t="s">
        <v>80</v>
      </c>
      <c r="BH576" s="2" t="s">
        <v>80</v>
      </c>
      <c r="BI576" s="2" t="s">
        <v>80</v>
      </c>
      <c r="BJ576" s="2" t="s">
        <v>80</v>
      </c>
      <c r="BK576" s="2" t="s">
        <v>80</v>
      </c>
      <c r="BL576" s="2" t="s">
        <v>80</v>
      </c>
      <c r="BM576" s="2" t="s">
        <v>80</v>
      </c>
      <c r="BN576" s="2" t="s">
        <v>80</v>
      </c>
      <c r="BO576" s="2" t="s">
        <v>80</v>
      </c>
      <c r="BP576" s="2" t="s">
        <v>80</v>
      </c>
    </row>
    <row r="577" spans="1:68" x14ac:dyDescent="0.25">
      <c r="A577">
        <v>576</v>
      </c>
      <c r="B577" s="1">
        <v>43212.702824074076</v>
      </c>
      <c r="C577" s="2" t="s">
        <v>1315</v>
      </c>
      <c r="D577" s="3">
        <v>0.82777777777777772</v>
      </c>
      <c r="E577" s="2" t="s">
        <v>1101</v>
      </c>
      <c r="F577">
        <v>2</v>
      </c>
      <c r="G577">
        <v>2018</v>
      </c>
      <c r="H577">
        <v>4</v>
      </c>
      <c r="I577">
        <v>22</v>
      </c>
      <c r="J577">
        <v>0</v>
      </c>
      <c r="K577">
        <v>0</v>
      </c>
      <c r="L577">
        <v>7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1</v>
      </c>
      <c r="S577" s="2" t="s">
        <v>1332</v>
      </c>
      <c r="T577" s="2" t="s">
        <v>71</v>
      </c>
      <c r="U577" s="2" t="s">
        <v>749</v>
      </c>
      <c r="V577" s="2" t="s">
        <v>73</v>
      </c>
      <c r="W577">
        <v>1</v>
      </c>
      <c r="X577" s="2" t="s">
        <v>74</v>
      </c>
      <c r="Y577">
        <v>780</v>
      </c>
      <c r="Z577">
        <v>85</v>
      </c>
      <c r="AA577" s="2" t="s">
        <v>229</v>
      </c>
      <c r="AB577" s="2" t="s">
        <v>137</v>
      </c>
      <c r="AC577">
        <v>201306</v>
      </c>
      <c r="AD577" s="2" t="s">
        <v>77</v>
      </c>
      <c r="AE577">
        <v>865</v>
      </c>
      <c r="AF577" s="2" t="s">
        <v>751</v>
      </c>
      <c r="AG577" s="2" t="s">
        <v>752</v>
      </c>
      <c r="AH577">
        <v>13</v>
      </c>
      <c r="AI577">
        <v>1014</v>
      </c>
      <c r="AJ577">
        <v>6786</v>
      </c>
      <c r="AK577" s="2">
        <f>Kaggle_Books_Selling_Records[[#This Row],[Cost Price]]/100</f>
        <v>67.86</v>
      </c>
      <c r="AL577" s="2" t="s">
        <v>80</v>
      </c>
      <c r="AM577" s="2" t="s">
        <v>80</v>
      </c>
      <c r="AN577" s="2" t="s">
        <v>80</v>
      </c>
      <c r="AO577" s="2" t="s">
        <v>80</v>
      </c>
      <c r="AP577" s="2" t="s">
        <v>80</v>
      </c>
      <c r="AQ577" s="2" t="s">
        <v>80</v>
      </c>
      <c r="AR577" s="2" t="s">
        <v>80</v>
      </c>
      <c r="AS577" s="2" t="s">
        <v>80</v>
      </c>
      <c r="AT577" s="2" t="s">
        <v>80</v>
      </c>
      <c r="AU577" s="2" t="s">
        <v>80</v>
      </c>
      <c r="AV577" s="2" t="s">
        <v>80</v>
      </c>
      <c r="AW577" s="2" t="s">
        <v>80</v>
      </c>
      <c r="AX577" s="2" t="s">
        <v>80</v>
      </c>
      <c r="AY577" s="2" t="s">
        <v>80</v>
      </c>
      <c r="AZ577" s="2" t="s">
        <v>80</v>
      </c>
      <c r="BA577" s="2" t="s">
        <v>80</v>
      </c>
      <c r="BB577" s="2" t="s">
        <v>80</v>
      </c>
      <c r="BC577" s="2" t="s">
        <v>80</v>
      </c>
      <c r="BD577" s="2" t="s">
        <v>80</v>
      </c>
      <c r="BE577" s="2" t="s">
        <v>80</v>
      </c>
      <c r="BF577" s="2" t="s">
        <v>80</v>
      </c>
      <c r="BG577" s="2" t="s">
        <v>80</v>
      </c>
      <c r="BH577" s="2" t="s">
        <v>80</v>
      </c>
      <c r="BI577" s="2" t="s">
        <v>80</v>
      </c>
      <c r="BJ577" s="2" t="s">
        <v>80</v>
      </c>
      <c r="BK577" s="2" t="s">
        <v>80</v>
      </c>
      <c r="BL577" s="2" t="s">
        <v>80</v>
      </c>
      <c r="BM577" s="2" t="s">
        <v>80</v>
      </c>
      <c r="BN577" s="2" t="s">
        <v>80</v>
      </c>
      <c r="BO577" s="2" t="s">
        <v>80</v>
      </c>
      <c r="BP577" s="2" t="s">
        <v>80</v>
      </c>
    </row>
    <row r="578" spans="1:68" x14ac:dyDescent="0.25">
      <c r="A578">
        <v>577</v>
      </c>
      <c r="B578" s="1">
        <v>43213.343124999999</v>
      </c>
      <c r="C578" s="2" t="s">
        <v>1333</v>
      </c>
      <c r="D578" s="3">
        <v>0.46805555555555556</v>
      </c>
      <c r="E578" s="2" t="s">
        <v>1101</v>
      </c>
      <c r="F578">
        <v>2</v>
      </c>
      <c r="G578">
        <v>2018</v>
      </c>
      <c r="H578">
        <v>4</v>
      </c>
      <c r="I578">
        <v>23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 s="2" t="s">
        <v>1334</v>
      </c>
      <c r="T578" s="2" t="s">
        <v>71</v>
      </c>
      <c r="U578" s="2" t="s">
        <v>1319</v>
      </c>
      <c r="V578" s="2" t="s">
        <v>73</v>
      </c>
      <c r="W578">
        <v>1</v>
      </c>
      <c r="X578" s="2" t="s">
        <v>74</v>
      </c>
      <c r="Y578">
        <v>900</v>
      </c>
      <c r="Z578">
        <v>85</v>
      </c>
      <c r="AA578" s="2" t="s">
        <v>1335</v>
      </c>
      <c r="AB578" s="2" t="s">
        <v>1336</v>
      </c>
      <c r="AC578">
        <v>737102</v>
      </c>
      <c r="AD578" s="2" t="s">
        <v>77</v>
      </c>
      <c r="AE578">
        <v>985</v>
      </c>
      <c r="AF578" s="2" t="s">
        <v>1321</v>
      </c>
      <c r="AG578" s="2" t="s">
        <v>1322</v>
      </c>
      <c r="AH578">
        <v>13</v>
      </c>
      <c r="AI578">
        <v>117</v>
      </c>
      <c r="AJ578">
        <v>783</v>
      </c>
      <c r="AK578" s="2">
        <f>Kaggle_Books_Selling_Records[[#This Row],[Cost Price]]/100</f>
        <v>7.83</v>
      </c>
      <c r="AL578" s="2" t="s">
        <v>80</v>
      </c>
      <c r="AM578" s="2" t="s">
        <v>80</v>
      </c>
      <c r="AN578" s="2" t="s">
        <v>80</v>
      </c>
      <c r="AO578" s="2" t="s">
        <v>80</v>
      </c>
      <c r="AP578" s="2" t="s">
        <v>80</v>
      </c>
      <c r="AQ578" s="2" t="s">
        <v>80</v>
      </c>
      <c r="AR578" s="2" t="s">
        <v>80</v>
      </c>
      <c r="AS578" s="2" t="s">
        <v>80</v>
      </c>
      <c r="AT578" s="2" t="s">
        <v>80</v>
      </c>
      <c r="AU578" s="2" t="s">
        <v>80</v>
      </c>
      <c r="AV578" s="2" t="s">
        <v>80</v>
      </c>
      <c r="AW578" s="2" t="s">
        <v>80</v>
      </c>
      <c r="AX578" s="2" t="s">
        <v>80</v>
      </c>
      <c r="AY578" s="2" t="s">
        <v>80</v>
      </c>
      <c r="AZ578" s="2" t="s">
        <v>80</v>
      </c>
      <c r="BA578" s="2" t="s">
        <v>80</v>
      </c>
      <c r="BB578" s="2" t="s">
        <v>80</v>
      </c>
      <c r="BC578" s="2" t="s">
        <v>80</v>
      </c>
      <c r="BD578" s="2" t="s">
        <v>80</v>
      </c>
      <c r="BE578" s="2" t="s">
        <v>80</v>
      </c>
      <c r="BF578" s="2" t="s">
        <v>80</v>
      </c>
      <c r="BG578" s="2" t="s">
        <v>80</v>
      </c>
      <c r="BH578" s="2" t="s">
        <v>80</v>
      </c>
      <c r="BI578" s="2" t="s">
        <v>80</v>
      </c>
      <c r="BJ578" s="2" t="s">
        <v>80</v>
      </c>
      <c r="BK578" s="2" t="s">
        <v>80</v>
      </c>
      <c r="BL578" s="2" t="s">
        <v>80</v>
      </c>
      <c r="BM578" s="2" t="s">
        <v>80</v>
      </c>
      <c r="BN578" s="2" t="s">
        <v>80</v>
      </c>
      <c r="BO578" s="2" t="s">
        <v>80</v>
      </c>
      <c r="BP578" s="2" t="s">
        <v>80</v>
      </c>
    </row>
    <row r="579" spans="1:68" x14ac:dyDescent="0.25">
      <c r="A579">
        <v>578</v>
      </c>
      <c r="B579" s="1">
        <v>43213.47515046296</v>
      </c>
      <c r="C579" s="2" t="s">
        <v>1333</v>
      </c>
      <c r="D579" s="3">
        <v>0.6</v>
      </c>
      <c r="E579" s="2" t="s">
        <v>1101</v>
      </c>
      <c r="F579">
        <v>2</v>
      </c>
      <c r="G579">
        <v>2018</v>
      </c>
      <c r="H579">
        <v>4</v>
      </c>
      <c r="I579">
        <v>23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 s="2" t="s">
        <v>1337</v>
      </c>
      <c r="T579" s="2" t="s">
        <v>83</v>
      </c>
      <c r="U579" s="2" t="s">
        <v>492</v>
      </c>
      <c r="V579" s="2" t="s">
        <v>73</v>
      </c>
      <c r="W579">
        <v>1</v>
      </c>
      <c r="X579" s="2" t="s">
        <v>74</v>
      </c>
      <c r="Y579">
        <v>430</v>
      </c>
      <c r="Z579">
        <v>85</v>
      </c>
      <c r="AA579" s="2" t="s">
        <v>1338</v>
      </c>
      <c r="AB579" s="2" t="s">
        <v>154</v>
      </c>
      <c r="AC579">
        <v>302015</v>
      </c>
      <c r="AD579" s="2" t="s">
        <v>87</v>
      </c>
      <c r="AE579">
        <v>515</v>
      </c>
      <c r="AF579" s="2" t="s">
        <v>494</v>
      </c>
      <c r="AG579" s="2" t="s">
        <v>495</v>
      </c>
      <c r="AH579">
        <v>17</v>
      </c>
      <c r="AI579">
        <v>731</v>
      </c>
      <c r="AJ579">
        <v>3569</v>
      </c>
      <c r="AK579" s="2">
        <f>Kaggle_Books_Selling_Records[[#This Row],[Cost Price]]/100</f>
        <v>35.69</v>
      </c>
      <c r="AL579" s="2" t="s">
        <v>80</v>
      </c>
      <c r="AM579" s="2" t="s">
        <v>80</v>
      </c>
      <c r="AN579" s="2" t="s">
        <v>80</v>
      </c>
      <c r="AO579" s="2" t="s">
        <v>80</v>
      </c>
      <c r="AP579" s="2" t="s">
        <v>80</v>
      </c>
      <c r="AQ579" s="2" t="s">
        <v>80</v>
      </c>
      <c r="AR579" s="2" t="s">
        <v>80</v>
      </c>
      <c r="AS579" s="2" t="s">
        <v>80</v>
      </c>
      <c r="AT579" s="2" t="s">
        <v>80</v>
      </c>
      <c r="AU579" s="2" t="s">
        <v>80</v>
      </c>
      <c r="AV579" s="2" t="s">
        <v>80</v>
      </c>
      <c r="AW579" s="2" t="s">
        <v>80</v>
      </c>
      <c r="AX579" s="2" t="s">
        <v>80</v>
      </c>
      <c r="AY579" s="2" t="s">
        <v>80</v>
      </c>
      <c r="AZ579" s="2" t="s">
        <v>80</v>
      </c>
      <c r="BA579" s="2" t="s">
        <v>80</v>
      </c>
      <c r="BB579" s="2" t="s">
        <v>80</v>
      </c>
      <c r="BC579" s="2" t="s">
        <v>80</v>
      </c>
      <c r="BD579" s="2" t="s">
        <v>80</v>
      </c>
      <c r="BE579" s="2" t="s">
        <v>80</v>
      </c>
      <c r="BF579" s="2" t="s">
        <v>80</v>
      </c>
      <c r="BG579" s="2" t="s">
        <v>80</v>
      </c>
      <c r="BH579" s="2" t="s">
        <v>80</v>
      </c>
      <c r="BI579" s="2" t="s">
        <v>80</v>
      </c>
      <c r="BJ579" s="2" t="s">
        <v>80</v>
      </c>
      <c r="BK579" s="2" t="s">
        <v>80</v>
      </c>
      <c r="BL579" s="2" t="s">
        <v>80</v>
      </c>
      <c r="BM579" s="2" t="s">
        <v>80</v>
      </c>
      <c r="BN579" s="2" t="s">
        <v>80</v>
      </c>
      <c r="BO579" s="2" t="s">
        <v>80</v>
      </c>
      <c r="BP579" s="2" t="s">
        <v>80</v>
      </c>
    </row>
    <row r="580" spans="1:68" x14ac:dyDescent="0.25">
      <c r="A580">
        <v>579</v>
      </c>
      <c r="B580" s="1">
        <v>43213.526354166665</v>
      </c>
      <c r="C580" s="2" t="s">
        <v>1333</v>
      </c>
      <c r="D580" s="3">
        <v>0.65069444444444446</v>
      </c>
      <c r="E580" s="2" t="s">
        <v>1101</v>
      </c>
      <c r="F580">
        <v>2</v>
      </c>
      <c r="G580">
        <v>2018</v>
      </c>
      <c r="H580">
        <v>4</v>
      </c>
      <c r="I580">
        <v>23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1</v>
      </c>
      <c r="S580" s="2" t="s">
        <v>1339</v>
      </c>
      <c r="T580" s="2" t="s">
        <v>71</v>
      </c>
      <c r="U580" s="2" t="s">
        <v>953</v>
      </c>
      <c r="V580" s="2" t="s">
        <v>73</v>
      </c>
      <c r="W580">
        <v>1</v>
      </c>
      <c r="X580" s="2" t="s">
        <v>74</v>
      </c>
      <c r="Y580">
        <v>175</v>
      </c>
      <c r="Z580">
        <v>85</v>
      </c>
      <c r="AA580" s="2" t="s">
        <v>225</v>
      </c>
      <c r="AB580" s="2" t="s">
        <v>226</v>
      </c>
      <c r="AC580">
        <v>246149</v>
      </c>
      <c r="AD580" s="2" t="s">
        <v>87</v>
      </c>
      <c r="AE580">
        <v>260</v>
      </c>
      <c r="AF580" s="2" t="s">
        <v>252</v>
      </c>
      <c r="AG580" s="2" t="s">
        <v>246</v>
      </c>
      <c r="AH580">
        <v>17</v>
      </c>
      <c r="AI580">
        <v>2975</v>
      </c>
      <c r="AJ580">
        <v>14525</v>
      </c>
      <c r="AK580" s="2">
        <f>Kaggle_Books_Selling_Records[[#This Row],[Cost Price]]/100</f>
        <v>145.25</v>
      </c>
      <c r="AL580" s="2" t="s">
        <v>80</v>
      </c>
      <c r="AM580" s="2" t="s">
        <v>80</v>
      </c>
      <c r="AN580" s="2" t="s">
        <v>80</v>
      </c>
      <c r="AO580" s="2" t="s">
        <v>80</v>
      </c>
      <c r="AP580" s="2" t="s">
        <v>80</v>
      </c>
      <c r="AQ580" s="2" t="s">
        <v>80</v>
      </c>
      <c r="AR580" s="2" t="s">
        <v>80</v>
      </c>
      <c r="AS580" s="2" t="s">
        <v>80</v>
      </c>
      <c r="AT580" s="2" t="s">
        <v>80</v>
      </c>
      <c r="AU580" s="2" t="s">
        <v>80</v>
      </c>
      <c r="AV580" s="2" t="s">
        <v>80</v>
      </c>
      <c r="AW580" s="2" t="s">
        <v>80</v>
      </c>
      <c r="AX580" s="2" t="s">
        <v>80</v>
      </c>
      <c r="AY580" s="2" t="s">
        <v>80</v>
      </c>
      <c r="AZ580" s="2" t="s">
        <v>80</v>
      </c>
      <c r="BA580" s="2" t="s">
        <v>80</v>
      </c>
      <c r="BB580" s="2" t="s">
        <v>80</v>
      </c>
      <c r="BC580" s="2" t="s">
        <v>80</v>
      </c>
      <c r="BD580" s="2" t="s">
        <v>80</v>
      </c>
      <c r="BE580" s="2" t="s">
        <v>80</v>
      </c>
      <c r="BF580" s="2" t="s">
        <v>80</v>
      </c>
      <c r="BG580" s="2" t="s">
        <v>80</v>
      </c>
      <c r="BH580" s="2" t="s">
        <v>80</v>
      </c>
      <c r="BI580" s="2" t="s">
        <v>80</v>
      </c>
      <c r="BJ580" s="2" t="s">
        <v>80</v>
      </c>
      <c r="BK580" s="2" t="s">
        <v>80</v>
      </c>
      <c r="BL580" s="2" t="s">
        <v>80</v>
      </c>
      <c r="BM580" s="2" t="s">
        <v>80</v>
      </c>
      <c r="BN580" s="2" t="s">
        <v>80</v>
      </c>
      <c r="BO580" s="2" t="s">
        <v>80</v>
      </c>
      <c r="BP580" s="2" t="s">
        <v>80</v>
      </c>
    </row>
    <row r="581" spans="1:68" x14ac:dyDescent="0.25">
      <c r="A581">
        <v>580</v>
      </c>
      <c r="B581" s="1">
        <v>43214.102962962963</v>
      </c>
      <c r="C581" s="2" t="s">
        <v>1340</v>
      </c>
      <c r="D581" s="3">
        <v>0.22777777777777777</v>
      </c>
      <c r="E581" s="2" t="s">
        <v>1101</v>
      </c>
      <c r="F581">
        <v>2</v>
      </c>
      <c r="G581">
        <v>2018</v>
      </c>
      <c r="H581">
        <v>4</v>
      </c>
      <c r="I581">
        <v>24</v>
      </c>
      <c r="J581">
        <v>0</v>
      </c>
      <c r="K581">
        <v>0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 s="2" t="s">
        <v>1341</v>
      </c>
      <c r="T581" s="2" t="s">
        <v>83</v>
      </c>
      <c r="U581" s="2" t="s">
        <v>955</v>
      </c>
      <c r="V581" s="2" t="s">
        <v>73</v>
      </c>
      <c r="W581">
        <v>1</v>
      </c>
      <c r="X581" s="2" t="s">
        <v>74</v>
      </c>
      <c r="Y581">
        <v>555</v>
      </c>
      <c r="Z581">
        <v>85</v>
      </c>
      <c r="AA581" s="2" t="s">
        <v>1342</v>
      </c>
      <c r="AB581" s="2" t="s">
        <v>204</v>
      </c>
      <c r="AC581">
        <v>122004</v>
      </c>
      <c r="AD581" s="2" t="s">
        <v>77</v>
      </c>
      <c r="AE581">
        <v>640</v>
      </c>
      <c r="AF581" s="2" t="s">
        <v>956</v>
      </c>
      <c r="AG581" s="2" t="s">
        <v>957</v>
      </c>
      <c r="AH581">
        <v>13</v>
      </c>
      <c r="AI581">
        <v>7215</v>
      </c>
      <c r="AJ581">
        <v>48285</v>
      </c>
      <c r="AK581" s="2">
        <f>Kaggle_Books_Selling_Records[[#This Row],[Cost Price]]/100</f>
        <v>482.85</v>
      </c>
      <c r="AL581" s="2" t="s">
        <v>80</v>
      </c>
      <c r="AM581" s="2" t="s">
        <v>80</v>
      </c>
      <c r="AN581" s="2" t="s">
        <v>80</v>
      </c>
      <c r="AO581" s="2" t="s">
        <v>80</v>
      </c>
      <c r="AP581" s="2" t="s">
        <v>80</v>
      </c>
      <c r="AQ581" s="2" t="s">
        <v>80</v>
      </c>
      <c r="AR581" s="2" t="s">
        <v>80</v>
      </c>
      <c r="AS581" s="2" t="s">
        <v>80</v>
      </c>
      <c r="AT581" s="2" t="s">
        <v>80</v>
      </c>
      <c r="AU581" s="2" t="s">
        <v>80</v>
      </c>
      <c r="AV581" s="2" t="s">
        <v>80</v>
      </c>
      <c r="AW581" s="2" t="s">
        <v>80</v>
      </c>
      <c r="AX581" s="2" t="s">
        <v>80</v>
      </c>
      <c r="AY581" s="2" t="s">
        <v>80</v>
      </c>
      <c r="AZ581" s="2" t="s">
        <v>80</v>
      </c>
      <c r="BA581" s="2" t="s">
        <v>80</v>
      </c>
      <c r="BB581" s="2" t="s">
        <v>80</v>
      </c>
      <c r="BC581" s="2" t="s">
        <v>80</v>
      </c>
      <c r="BD581" s="2" t="s">
        <v>80</v>
      </c>
      <c r="BE581" s="2" t="s">
        <v>80</v>
      </c>
      <c r="BF581" s="2" t="s">
        <v>80</v>
      </c>
      <c r="BG581" s="2" t="s">
        <v>80</v>
      </c>
      <c r="BH581" s="2" t="s">
        <v>80</v>
      </c>
      <c r="BI581" s="2" t="s">
        <v>80</v>
      </c>
      <c r="BJ581" s="2" t="s">
        <v>80</v>
      </c>
      <c r="BK581" s="2" t="s">
        <v>80</v>
      </c>
      <c r="BL581" s="2" t="s">
        <v>80</v>
      </c>
      <c r="BM581" s="2" t="s">
        <v>80</v>
      </c>
      <c r="BN581" s="2" t="s">
        <v>80</v>
      </c>
      <c r="BO581" s="2" t="s">
        <v>80</v>
      </c>
      <c r="BP581" s="2" t="s">
        <v>80</v>
      </c>
    </row>
    <row r="582" spans="1:68" x14ac:dyDescent="0.25">
      <c r="A582">
        <v>581</v>
      </c>
      <c r="B582" s="1">
        <v>43214.102962962963</v>
      </c>
      <c r="C582" s="2" t="s">
        <v>1340</v>
      </c>
      <c r="D582" s="3">
        <v>0.22777777777777777</v>
      </c>
      <c r="E582" s="2" t="s">
        <v>1101</v>
      </c>
      <c r="F582">
        <v>2</v>
      </c>
      <c r="G582">
        <v>2018</v>
      </c>
      <c r="H582">
        <v>4</v>
      </c>
      <c r="I582">
        <v>24</v>
      </c>
      <c r="J582">
        <v>0</v>
      </c>
      <c r="K582">
        <v>0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 s="2" t="s">
        <v>1343</v>
      </c>
      <c r="T582" s="2" t="s">
        <v>83</v>
      </c>
      <c r="U582" s="2" t="s">
        <v>1030</v>
      </c>
      <c r="V582" s="2" t="s">
        <v>73</v>
      </c>
      <c r="W582">
        <v>1</v>
      </c>
      <c r="X582" s="2" t="s">
        <v>74</v>
      </c>
      <c r="Y582">
        <v>410</v>
      </c>
      <c r="Z582">
        <v>85</v>
      </c>
      <c r="AA582" s="2" t="s">
        <v>1342</v>
      </c>
      <c r="AB582" s="2" t="s">
        <v>204</v>
      </c>
      <c r="AC582">
        <v>122004</v>
      </c>
      <c r="AD582" s="2" t="s">
        <v>77</v>
      </c>
      <c r="AE582">
        <v>495</v>
      </c>
      <c r="AF582" s="2" t="s">
        <v>1031</v>
      </c>
      <c r="AG582" s="2" t="s">
        <v>957</v>
      </c>
      <c r="AH582">
        <v>13</v>
      </c>
      <c r="AI582">
        <v>533</v>
      </c>
      <c r="AJ582">
        <v>3567</v>
      </c>
      <c r="AK582" s="2">
        <f>Kaggle_Books_Selling_Records[[#This Row],[Cost Price]]/100</f>
        <v>35.67</v>
      </c>
      <c r="AL582" s="2" t="s">
        <v>80</v>
      </c>
      <c r="AM582" s="2" t="s">
        <v>80</v>
      </c>
      <c r="AN582" s="2" t="s">
        <v>80</v>
      </c>
      <c r="AO582" s="2" t="s">
        <v>80</v>
      </c>
      <c r="AP582" s="2" t="s">
        <v>80</v>
      </c>
      <c r="AQ582" s="2" t="s">
        <v>80</v>
      </c>
      <c r="AR582" s="2" t="s">
        <v>80</v>
      </c>
      <c r="AS582" s="2" t="s">
        <v>80</v>
      </c>
      <c r="AT582" s="2" t="s">
        <v>80</v>
      </c>
      <c r="AU582" s="2" t="s">
        <v>80</v>
      </c>
      <c r="AV582" s="2" t="s">
        <v>80</v>
      </c>
      <c r="AW582" s="2" t="s">
        <v>80</v>
      </c>
      <c r="AX582" s="2" t="s">
        <v>80</v>
      </c>
      <c r="AY582" s="2" t="s">
        <v>80</v>
      </c>
      <c r="AZ582" s="2" t="s">
        <v>80</v>
      </c>
      <c r="BA582" s="2" t="s">
        <v>80</v>
      </c>
      <c r="BB582" s="2" t="s">
        <v>80</v>
      </c>
      <c r="BC582" s="2" t="s">
        <v>80</v>
      </c>
      <c r="BD582" s="2" t="s">
        <v>80</v>
      </c>
      <c r="BE582" s="2" t="s">
        <v>80</v>
      </c>
      <c r="BF582" s="2" t="s">
        <v>80</v>
      </c>
      <c r="BG582" s="2" t="s">
        <v>80</v>
      </c>
      <c r="BH582" s="2" t="s">
        <v>80</v>
      </c>
      <c r="BI582" s="2" t="s">
        <v>80</v>
      </c>
      <c r="BJ582" s="2" t="s">
        <v>80</v>
      </c>
      <c r="BK582" s="2" t="s">
        <v>80</v>
      </c>
      <c r="BL582" s="2" t="s">
        <v>80</v>
      </c>
      <c r="BM582" s="2" t="s">
        <v>80</v>
      </c>
      <c r="BN582" s="2" t="s">
        <v>80</v>
      </c>
      <c r="BO582" s="2" t="s">
        <v>80</v>
      </c>
      <c r="BP582" s="2" t="s">
        <v>80</v>
      </c>
    </row>
    <row r="583" spans="1:68" x14ac:dyDescent="0.25">
      <c r="A583">
        <v>582</v>
      </c>
      <c r="B583" s="1">
        <v>43214.179826388892</v>
      </c>
      <c r="C583" s="2" t="s">
        <v>1340</v>
      </c>
      <c r="D583" s="3">
        <v>0.30416666666666664</v>
      </c>
      <c r="E583" s="2" t="s">
        <v>1101</v>
      </c>
      <c r="F583">
        <v>2</v>
      </c>
      <c r="G583">
        <v>2018</v>
      </c>
      <c r="H583">
        <v>4</v>
      </c>
      <c r="I583">
        <v>24</v>
      </c>
      <c r="J583">
        <v>0</v>
      </c>
      <c r="K583">
        <v>0</v>
      </c>
      <c r="L583">
        <v>2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 s="2" t="s">
        <v>1344</v>
      </c>
      <c r="T583" s="2" t="s">
        <v>83</v>
      </c>
      <c r="U583" s="2" t="s">
        <v>104</v>
      </c>
      <c r="V583" s="2" t="s">
        <v>73</v>
      </c>
      <c r="W583">
        <v>1</v>
      </c>
      <c r="X583" s="2" t="s">
        <v>74</v>
      </c>
      <c r="Y583">
        <v>494</v>
      </c>
      <c r="Z583">
        <v>85</v>
      </c>
      <c r="AA583" s="2" t="s">
        <v>950</v>
      </c>
      <c r="AB583" s="2" t="s">
        <v>151</v>
      </c>
      <c r="AC583">
        <v>413305</v>
      </c>
      <c r="AD583" s="2" t="s">
        <v>77</v>
      </c>
      <c r="AE583">
        <v>579</v>
      </c>
      <c r="AF583" s="2" t="s">
        <v>107</v>
      </c>
      <c r="AG583" s="2" t="s">
        <v>108</v>
      </c>
      <c r="AH583">
        <v>13</v>
      </c>
      <c r="AI583">
        <v>6422</v>
      </c>
      <c r="AJ583">
        <v>42978</v>
      </c>
      <c r="AK583" s="2">
        <f>Kaggle_Books_Selling_Records[[#This Row],[Cost Price]]/100</f>
        <v>429.78</v>
      </c>
      <c r="AL583" s="2" t="s">
        <v>80</v>
      </c>
      <c r="AM583" s="2" t="s">
        <v>80</v>
      </c>
      <c r="AN583" s="2" t="s">
        <v>80</v>
      </c>
      <c r="AO583" s="2" t="s">
        <v>80</v>
      </c>
      <c r="AP583" s="2" t="s">
        <v>80</v>
      </c>
      <c r="AQ583" s="2" t="s">
        <v>80</v>
      </c>
      <c r="AR583" s="2" t="s">
        <v>80</v>
      </c>
      <c r="AS583" s="2" t="s">
        <v>80</v>
      </c>
      <c r="AT583" s="2" t="s">
        <v>80</v>
      </c>
      <c r="AU583" s="2" t="s">
        <v>80</v>
      </c>
      <c r="AV583" s="2" t="s">
        <v>80</v>
      </c>
      <c r="AW583" s="2" t="s">
        <v>80</v>
      </c>
      <c r="AX583" s="2" t="s">
        <v>80</v>
      </c>
      <c r="AY583" s="2" t="s">
        <v>80</v>
      </c>
      <c r="AZ583" s="2" t="s">
        <v>80</v>
      </c>
      <c r="BA583" s="2" t="s">
        <v>80</v>
      </c>
      <c r="BB583" s="2" t="s">
        <v>80</v>
      </c>
      <c r="BC583" s="2" t="s">
        <v>80</v>
      </c>
      <c r="BD583" s="2" t="s">
        <v>80</v>
      </c>
      <c r="BE583" s="2" t="s">
        <v>80</v>
      </c>
      <c r="BF583" s="2" t="s">
        <v>80</v>
      </c>
      <c r="BG583" s="2" t="s">
        <v>80</v>
      </c>
      <c r="BH583" s="2" t="s">
        <v>80</v>
      </c>
      <c r="BI583" s="2" t="s">
        <v>80</v>
      </c>
      <c r="BJ583" s="2" t="s">
        <v>80</v>
      </c>
      <c r="BK583" s="2" t="s">
        <v>80</v>
      </c>
      <c r="BL583" s="2" t="s">
        <v>80</v>
      </c>
      <c r="BM583" s="2" t="s">
        <v>80</v>
      </c>
      <c r="BN583" s="2" t="s">
        <v>80</v>
      </c>
      <c r="BO583" s="2" t="s">
        <v>80</v>
      </c>
      <c r="BP583" s="2" t="s">
        <v>80</v>
      </c>
    </row>
    <row r="584" spans="1:68" x14ac:dyDescent="0.25">
      <c r="A584">
        <v>583</v>
      </c>
      <c r="B584" s="1">
        <v>43214.247372685182</v>
      </c>
      <c r="C584" s="2" t="s">
        <v>1340</v>
      </c>
      <c r="D584" s="3">
        <v>0.37222222222222223</v>
      </c>
      <c r="E584" s="2" t="s">
        <v>1101</v>
      </c>
      <c r="F584">
        <v>2</v>
      </c>
      <c r="G584">
        <v>2018</v>
      </c>
      <c r="H584">
        <v>4</v>
      </c>
      <c r="I584">
        <v>24</v>
      </c>
      <c r="J584">
        <v>0</v>
      </c>
      <c r="K584">
        <v>0</v>
      </c>
      <c r="L584">
        <v>2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 s="2" t="s">
        <v>1345</v>
      </c>
      <c r="T584" s="2" t="s">
        <v>71</v>
      </c>
      <c r="U584" s="2" t="s">
        <v>1346</v>
      </c>
      <c r="V584" s="2" t="s">
        <v>73</v>
      </c>
      <c r="W584">
        <v>1</v>
      </c>
      <c r="X584" s="2" t="s">
        <v>74</v>
      </c>
      <c r="Y584">
        <v>310</v>
      </c>
      <c r="Z584">
        <v>85</v>
      </c>
      <c r="AA584" s="2" t="s">
        <v>1347</v>
      </c>
      <c r="AB584" s="2" t="s">
        <v>151</v>
      </c>
      <c r="AC584">
        <v>423601</v>
      </c>
      <c r="AD584" s="2" t="s">
        <v>1002</v>
      </c>
      <c r="AE584">
        <v>395</v>
      </c>
      <c r="AF584" s="2" t="s">
        <v>1348</v>
      </c>
      <c r="AG584" s="2" t="s">
        <v>1147</v>
      </c>
      <c r="AH584">
        <v>18</v>
      </c>
      <c r="AI584">
        <v>558</v>
      </c>
      <c r="AJ584">
        <v>2542</v>
      </c>
      <c r="AK584" s="2">
        <f>Kaggle_Books_Selling_Records[[#This Row],[Cost Price]]/100</f>
        <v>25.42</v>
      </c>
      <c r="AL584" s="2" t="s">
        <v>80</v>
      </c>
      <c r="AM584" s="2" t="s">
        <v>80</v>
      </c>
      <c r="AN584" s="2" t="s">
        <v>80</v>
      </c>
      <c r="AO584" s="2" t="s">
        <v>80</v>
      </c>
      <c r="AP584" s="2" t="s">
        <v>80</v>
      </c>
      <c r="AQ584" s="2" t="s">
        <v>80</v>
      </c>
      <c r="AR584" s="2" t="s">
        <v>80</v>
      </c>
      <c r="AS584" s="2" t="s">
        <v>80</v>
      </c>
      <c r="AT584" s="2" t="s">
        <v>80</v>
      </c>
      <c r="AU584" s="2" t="s">
        <v>80</v>
      </c>
      <c r="AV584" s="2" t="s">
        <v>80</v>
      </c>
      <c r="AW584" s="2" t="s">
        <v>80</v>
      </c>
      <c r="AX584" s="2" t="s">
        <v>80</v>
      </c>
      <c r="AY584" s="2" t="s">
        <v>80</v>
      </c>
      <c r="AZ584" s="2" t="s">
        <v>80</v>
      </c>
      <c r="BA584" s="2" t="s">
        <v>80</v>
      </c>
      <c r="BB584" s="2" t="s">
        <v>80</v>
      </c>
      <c r="BC584" s="2" t="s">
        <v>80</v>
      </c>
      <c r="BD584" s="2" t="s">
        <v>80</v>
      </c>
      <c r="BE584" s="2" t="s">
        <v>80</v>
      </c>
      <c r="BF584" s="2" t="s">
        <v>80</v>
      </c>
      <c r="BG584" s="2" t="s">
        <v>80</v>
      </c>
      <c r="BH584" s="2" t="s">
        <v>80</v>
      </c>
      <c r="BI584" s="2" t="s">
        <v>80</v>
      </c>
      <c r="BJ584" s="2" t="s">
        <v>80</v>
      </c>
      <c r="BK584" s="2" t="s">
        <v>80</v>
      </c>
      <c r="BL584" s="2" t="s">
        <v>80</v>
      </c>
      <c r="BM584" s="2" t="s">
        <v>80</v>
      </c>
      <c r="BN584" s="2" t="s">
        <v>80</v>
      </c>
      <c r="BO584" s="2" t="s">
        <v>80</v>
      </c>
      <c r="BP584" s="2" t="s">
        <v>80</v>
      </c>
    </row>
    <row r="585" spans="1:68" x14ac:dyDescent="0.25">
      <c r="A585">
        <v>584</v>
      </c>
      <c r="B585" s="1">
        <v>43214.593194444446</v>
      </c>
      <c r="C585" s="2" t="s">
        <v>1340</v>
      </c>
      <c r="D585" s="3">
        <v>0.71805555555555556</v>
      </c>
      <c r="E585" s="2" t="s">
        <v>1101</v>
      </c>
      <c r="F585">
        <v>2</v>
      </c>
      <c r="G585">
        <v>2018</v>
      </c>
      <c r="H585">
        <v>4</v>
      </c>
      <c r="I585">
        <v>24</v>
      </c>
      <c r="J585">
        <v>0</v>
      </c>
      <c r="K585">
        <v>0</v>
      </c>
      <c r="L585">
        <v>2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 s="2" t="s">
        <v>1349</v>
      </c>
      <c r="T585" s="2" t="s">
        <v>71</v>
      </c>
      <c r="U585" s="2" t="s">
        <v>1346</v>
      </c>
      <c r="V585" s="2" t="s">
        <v>73</v>
      </c>
      <c r="W585">
        <v>1</v>
      </c>
      <c r="X585" s="2" t="s">
        <v>74</v>
      </c>
      <c r="Y585">
        <v>310</v>
      </c>
      <c r="Z585">
        <v>85</v>
      </c>
      <c r="AA585" s="2" t="s">
        <v>1350</v>
      </c>
      <c r="AB585" s="2" t="s">
        <v>118</v>
      </c>
      <c r="AC585">
        <v>764001</v>
      </c>
      <c r="AD585" s="2" t="s">
        <v>1002</v>
      </c>
      <c r="AE585">
        <v>395</v>
      </c>
      <c r="AF585" s="2" t="s">
        <v>1348</v>
      </c>
      <c r="AG585" s="2" t="s">
        <v>1147</v>
      </c>
      <c r="AH585">
        <v>18</v>
      </c>
      <c r="AI585">
        <v>558</v>
      </c>
      <c r="AJ585">
        <v>2542</v>
      </c>
      <c r="AK585" s="2">
        <f>Kaggle_Books_Selling_Records[[#This Row],[Cost Price]]/100</f>
        <v>25.42</v>
      </c>
      <c r="AL585" s="2" t="s">
        <v>80</v>
      </c>
      <c r="AM585" s="2" t="s">
        <v>80</v>
      </c>
      <c r="AN585" s="2" t="s">
        <v>80</v>
      </c>
      <c r="AO585" s="2" t="s">
        <v>80</v>
      </c>
      <c r="AP585" s="2" t="s">
        <v>80</v>
      </c>
      <c r="AQ585" s="2" t="s">
        <v>80</v>
      </c>
      <c r="AR585" s="2" t="s">
        <v>80</v>
      </c>
      <c r="AS585" s="2" t="s">
        <v>80</v>
      </c>
      <c r="AT585" s="2" t="s">
        <v>80</v>
      </c>
      <c r="AU585" s="2" t="s">
        <v>80</v>
      </c>
      <c r="AV585" s="2" t="s">
        <v>80</v>
      </c>
      <c r="AW585" s="2" t="s">
        <v>80</v>
      </c>
      <c r="AX585" s="2" t="s">
        <v>80</v>
      </c>
      <c r="AY585" s="2" t="s">
        <v>80</v>
      </c>
      <c r="AZ585" s="2" t="s">
        <v>80</v>
      </c>
      <c r="BA585" s="2" t="s">
        <v>80</v>
      </c>
      <c r="BB585" s="2" t="s">
        <v>80</v>
      </c>
      <c r="BC585" s="2" t="s">
        <v>80</v>
      </c>
      <c r="BD585" s="2" t="s">
        <v>80</v>
      </c>
      <c r="BE585" s="2" t="s">
        <v>80</v>
      </c>
      <c r="BF585" s="2" t="s">
        <v>80</v>
      </c>
      <c r="BG585" s="2" t="s">
        <v>80</v>
      </c>
      <c r="BH585" s="2" t="s">
        <v>80</v>
      </c>
      <c r="BI585" s="2" t="s">
        <v>80</v>
      </c>
      <c r="BJ585" s="2" t="s">
        <v>80</v>
      </c>
      <c r="BK585" s="2" t="s">
        <v>80</v>
      </c>
      <c r="BL585" s="2" t="s">
        <v>80</v>
      </c>
      <c r="BM585" s="2" t="s">
        <v>80</v>
      </c>
      <c r="BN585" s="2" t="s">
        <v>80</v>
      </c>
      <c r="BO585" s="2" t="s">
        <v>80</v>
      </c>
      <c r="BP585" s="2" t="s">
        <v>80</v>
      </c>
    </row>
    <row r="586" spans="1:68" x14ac:dyDescent="0.25">
      <c r="A586">
        <v>585</v>
      </c>
      <c r="B586" s="1">
        <v>43214.593784722223</v>
      </c>
      <c r="C586" s="2" t="s">
        <v>1340</v>
      </c>
      <c r="D586" s="3">
        <v>0.71875</v>
      </c>
      <c r="E586" s="2" t="s">
        <v>1101</v>
      </c>
      <c r="F586">
        <v>2</v>
      </c>
      <c r="G586">
        <v>2018</v>
      </c>
      <c r="H586">
        <v>4</v>
      </c>
      <c r="I586">
        <v>24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 s="2" t="s">
        <v>1351</v>
      </c>
      <c r="T586" s="2" t="s">
        <v>71</v>
      </c>
      <c r="U586" s="2" t="s">
        <v>1346</v>
      </c>
      <c r="V586" s="2" t="s">
        <v>73</v>
      </c>
      <c r="W586">
        <v>1</v>
      </c>
      <c r="X586" s="2" t="s">
        <v>74</v>
      </c>
      <c r="Y586">
        <v>310</v>
      </c>
      <c r="Z586">
        <v>85</v>
      </c>
      <c r="AA586" s="2" t="s">
        <v>1352</v>
      </c>
      <c r="AB586" s="2" t="s">
        <v>1184</v>
      </c>
      <c r="AC586">
        <v>271801</v>
      </c>
      <c r="AD586" s="2" t="s">
        <v>1002</v>
      </c>
      <c r="AE586">
        <v>395</v>
      </c>
      <c r="AF586" s="2" t="s">
        <v>1348</v>
      </c>
      <c r="AG586" s="2" t="s">
        <v>1147</v>
      </c>
      <c r="AH586">
        <v>18</v>
      </c>
      <c r="AI586">
        <v>558</v>
      </c>
      <c r="AJ586">
        <v>2542</v>
      </c>
      <c r="AK586" s="2">
        <f>Kaggle_Books_Selling_Records[[#This Row],[Cost Price]]/100</f>
        <v>25.42</v>
      </c>
      <c r="AL586" s="2" t="s">
        <v>80</v>
      </c>
      <c r="AM586" s="2" t="s">
        <v>80</v>
      </c>
      <c r="AN586" s="2" t="s">
        <v>80</v>
      </c>
      <c r="AO586" s="2" t="s">
        <v>80</v>
      </c>
      <c r="AP586" s="2" t="s">
        <v>80</v>
      </c>
      <c r="AQ586" s="2" t="s">
        <v>80</v>
      </c>
      <c r="AR586" s="2" t="s">
        <v>80</v>
      </c>
      <c r="AS586" s="2" t="s">
        <v>80</v>
      </c>
      <c r="AT586" s="2" t="s">
        <v>80</v>
      </c>
      <c r="AU586" s="2" t="s">
        <v>80</v>
      </c>
      <c r="AV586" s="2" t="s">
        <v>80</v>
      </c>
      <c r="AW586" s="2" t="s">
        <v>80</v>
      </c>
      <c r="AX586" s="2" t="s">
        <v>80</v>
      </c>
      <c r="AY586" s="2" t="s">
        <v>80</v>
      </c>
      <c r="AZ586" s="2" t="s">
        <v>80</v>
      </c>
      <c r="BA586" s="2" t="s">
        <v>80</v>
      </c>
      <c r="BB586" s="2" t="s">
        <v>80</v>
      </c>
      <c r="BC586" s="2" t="s">
        <v>80</v>
      </c>
      <c r="BD586" s="2" t="s">
        <v>80</v>
      </c>
      <c r="BE586" s="2" t="s">
        <v>80</v>
      </c>
      <c r="BF586" s="2" t="s">
        <v>80</v>
      </c>
      <c r="BG586" s="2" t="s">
        <v>80</v>
      </c>
      <c r="BH586" s="2" t="s">
        <v>80</v>
      </c>
      <c r="BI586" s="2" t="s">
        <v>80</v>
      </c>
      <c r="BJ586" s="2" t="s">
        <v>80</v>
      </c>
      <c r="BK586" s="2" t="s">
        <v>80</v>
      </c>
      <c r="BL586" s="2" t="s">
        <v>80</v>
      </c>
      <c r="BM586" s="2" t="s">
        <v>80</v>
      </c>
      <c r="BN586" s="2" t="s">
        <v>80</v>
      </c>
      <c r="BO586" s="2" t="s">
        <v>80</v>
      </c>
      <c r="BP586" s="2" t="s">
        <v>80</v>
      </c>
    </row>
    <row r="587" spans="1:68" x14ac:dyDescent="0.25">
      <c r="A587">
        <v>586</v>
      </c>
      <c r="B587" s="1">
        <v>43214.960509259261</v>
      </c>
      <c r="C587" s="2" t="s">
        <v>1353</v>
      </c>
      <c r="D587" s="3">
        <v>8.5416666666666669E-2</v>
      </c>
      <c r="E587" s="2" t="s">
        <v>1101</v>
      </c>
      <c r="F587">
        <v>2</v>
      </c>
      <c r="G587">
        <v>2018</v>
      </c>
      <c r="H587">
        <v>4</v>
      </c>
      <c r="I587">
        <v>25</v>
      </c>
      <c r="J587">
        <v>0</v>
      </c>
      <c r="K587">
        <v>0</v>
      </c>
      <c r="L587">
        <v>3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 s="2" t="s">
        <v>1354</v>
      </c>
      <c r="T587" s="2" t="s">
        <v>83</v>
      </c>
      <c r="U587" s="2" t="s">
        <v>1346</v>
      </c>
      <c r="V587" s="2" t="s">
        <v>73</v>
      </c>
      <c r="W587">
        <v>1</v>
      </c>
      <c r="X587" s="2" t="s">
        <v>74</v>
      </c>
      <c r="Y587">
        <v>310</v>
      </c>
      <c r="Z587">
        <v>85</v>
      </c>
      <c r="AA587" s="2" t="s">
        <v>1355</v>
      </c>
      <c r="AB587" s="2" t="s">
        <v>312</v>
      </c>
      <c r="AC587">
        <v>733101</v>
      </c>
      <c r="AD587" s="2" t="s">
        <v>1002</v>
      </c>
      <c r="AE587">
        <v>395</v>
      </c>
      <c r="AF587" s="2" t="s">
        <v>1348</v>
      </c>
      <c r="AG587" s="2" t="s">
        <v>1147</v>
      </c>
      <c r="AH587">
        <v>18</v>
      </c>
      <c r="AI587">
        <v>558</v>
      </c>
      <c r="AJ587">
        <v>2542</v>
      </c>
      <c r="AK587" s="2">
        <f>Kaggle_Books_Selling_Records[[#This Row],[Cost Price]]/100</f>
        <v>25.42</v>
      </c>
      <c r="AL587" s="2" t="s">
        <v>80</v>
      </c>
      <c r="AM587" s="2" t="s">
        <v>80</v>
      </c>
      <c r="AN587" s="2" t="s">
        <v>80</v>
      </c>
      <c r="AO587" s="2" t="s">
        <v>80</v>
      </c>
      <c r="AP587" s="2" t="s">
        <v>80</v>
      </c>
      <c r="AQ587" s="2" t="s">
        <v>80</v>
      </c>
      <c r="AR587" s="2" t="s">
        <v>80</v>
      </c>
      <c r="AS587" s="2" t="s">
        <v>80</v>
      </c>
      <c r="AT587" s="2" t="s">
        <v>80</v>
      </c>
      <c r="AU587" s="2" t="s">
        <v>80</v>
      </c>
      <c r="AV587" s="2" t="s">
        <v>80</v>
      </c>
      <c r="AW587" s="2" t="s">
        <v>80</v>
      </c>
      <c r="AX587" s="2" t="s">
        <v>80</v>
      </c>
      <c r="AY587" s="2" t="s">
        <v>80</v>
      </c>
      <c r="AZ587" s="2" t="s">
        <v>80</v>
      </c>
      <c r="BA587" s="2" t="s">
        <v>80</v>
      </c>
      <c r="BB587" s="2" t="s">
        <v>80</v>
      </c>
      <c r="BC587" s="2" t="s">
        <v>80</v>
      </c>
      <c r="BD587" s="2" t="s">
        <v>80</v>
      </c>
      <c r="BE587" s="2" t="s">
        <v>80</v>
      </c>
      <c r="BF587" s="2" t="s">
        <v>80</v>
      </c>
      <c r="BG587" s="2" t="s">
        <v>80</v>
      </c>
      <c r="BH587" s="2" t="s">
        <v>80</v>
      </c>
      <c r="BI587" s="2" t="s">
        <v>80</v>
      </c>
      <c r="BJ587" s="2" t="s">
        <v>80</v>
      </c>
      <c r="BK587" s="2" t="s">
        <v>80</v>
      </c>
      <c r="BL587" s="2" t="s">
        <v>80</v>
      </c>
      <c r="BM587" s="2" t="s">
        <v>80</v>
      </c>
      <c r="BN587" s="2" t="s">
        <v>80</v>
      </c>
      <c r="BO587" s="2" t="s">
        <v>80</v>
      </c>
      <c r="BP587" s="2" t="s">
        <v>80</v>
      </c>
    </row>
    <row r="588" spans="1:68" x14ac:dyDescent="0.25">
      <c r="A588">
        <v>587</v>
      </c>
      <c r="B588" s="1">
        <v>43214.973912037036</v>
      </c>
      <c r="C588" s="2" t="s">
        <v>1353</v>
      </c>
      <c r="D588" s="3">
        <v>9.8611111111111108E-2</v>
      </c>
      <c r="E588" s="2" t="s">
        <v>1101</v>
      </c>
      <c r="F588">
        <v>2</v>
      </c>
      <c r="G588">
        <v>2018</v>
      </c>
      <c r="H588">
        <v>4</v>
      </c>
      <c r="I588">
        <v>25</v>
      </c>
      <c r="J588">
        <v>0</v>
      </c>
      <c r="K588">
        <v>0</v>
      </c>
      <c r="L588">
        <v>3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 s="2" t="s">
        <v>1356</v>
      </c>
      <c r="T588" s="2" t="s">
        <v>83</v>
      </c>
      <c r="U588" s="2" t="s">
        <v>953</v>
      </c>
      <c r="V588" s="2" t="s">
        <v>73</v>
      </c>
      <c r="W588">
        <v>1</v>
      </c>
      <c r="X588" s="2" t="s">
        <v>74</v>
      </c>
      <c r="Y588">
        <v>175</v>
      </c>
      <c r="Z588">
        <v>85</v>
      </c>
      <c r="AA588" s="2" t="s">
        <v>576</v>
      </c>
      <c r="AB588" s="2" t="s">
        <v>157</v>
      </c>
      <c r="AC588">
        <v>380061</v>
      </c>
      <c r="AD588" s="2" t="s">
        <v>87</v>
      </c>
      <c r="AE588">
        <v>260</v>
      </c>
      <c r="AF588" s="2" t="s">
        <v>252</v>
      </c>
      <c r="AG588" s="2" t="s">
        <v>246</v>
      </c>
      <c r="AH588">
        <v>17</v>
      </c>
      <c r="AI588">
        <v>2975</v>
      </c>
      <c r="AJ588">
        <v>14525</v>
      </c>
      <c r="AK588" s="2">
        <f>Kaggle_Books_Selling_Records[[#This Row],[Cost Price]]/100</f>
        <v>145.25</v>
      </c>
      <c r="AL588" s="2" t="s">
        <v>80</v>
      </c>
      <c r="AM588" s="2" t="s">
        <v>80</v>
      </c>
      <c r="AN588" s="2" t="s">
        <v>80</v>
      </c>
      <c r="AO588" s="2" t="s">
        <v>80</v>
      </c>
      <c r="AP588" s="2" t="s">
        <v>80</v>
      </c>
      <c r="AQ588" s="2" t="s">
        <v>80</v>
      </c>
      <c r="AR588" s="2" t="s">
        <v>80</v>
      </c>
      <c r="AS588" s="2" t="s">
        <v>80</v>
      </c>
      <c r="AT588" s="2" t="s">
        <v>80</v>
      </c>
      <c r="AU588" s="2" t="s">
        <v>80</v>
      </c>
      <c r="AV588" s="2" t="s">
        <v>80</v>
      </c>
      <c r="AW588" s="2" t="s">
        <v>80</v>
      </c>
      <c r="AX588" s="2" t="s">
        <v>80</v>
      </c>
      <c r="AY588" s="2" t="s">
        <v>80</v>
      </c>
      <c r="AZ588" s="2" t="s">
        <v>80</v>
      </c>
      <c r="BA588" s="2" t="s">
        <v>80</v>
      </c>
      <c r="BB588" s="2" t="s">
        <v>80</v>
      </c>
      <c r="BC588" s="2" t="s">
        <v>80</v>
      </c>
      <c r="BD588" s="2" t="s">
        <v>80</v>
      </c>
      <c r="BE588" s="2" t="s">
        <v>80</v>
      </c>
      <c r="BF588" s="2" t="s">
        <v>80</v>
      </c>
      <c r="BG588" s="2" t="s">
        <v>80</v>
      </c>
      <c r="BH588" s="2" t="s">
        <v>80</v>
      </c>
      <c r="BI588" s="2" t="s">
        <v>80</v>
      </c>
      <c r="BJ588" s="2" t="s">
        <v>80</v>
      </c>
      <c r="BK588" s="2" t="s">
        <v>80</v>
      </c>
      <c r="BL588" s="2" t="s">
        <v>80</v>
      </c>
      <c r="BM588" s="2" t="s">
        <v>80</v>
      </c>
      <c r="BN588" s="2" t="s">
        <v>80</v>
      </c>
      <c r="BO588" s="2" t="s">
        <v>80</v>
      </c>
      <c r="BP588" s="2" t="s">
        <v>80</v>
      </c>
    </row>
    <row r="589" spans="1:68" x14ac:dyDescent="0.25">
      <c r="A589">
        <v>588</v>
      </c>
      <c r="B589" s="1">
        <v>43215.128252314818</v>
      </c>
      <c r="C589" s="2" t="s">
        <v>1353</v>
      </c>
      <c r="D589" s="3">
        <v>0.25277777777777777</v>
      </c>
      <c r="E589" s="2" t="s">
        <v>1101</v>
      </c>
      <c r="F589">
        <v>2</v>
      </c>
      <c r="G589">
        <v>2018</v>
      </c>
      <c r="H589">
        <v>4</v>
      </c>
      <c r="I589">
        <v>25</v>
      </c>
      <c r="J589">
        <v>0</v>
      </c>
      <c r="K589">
        <v>0</v>
      </c>
      <c r="L589">
        <v>3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 s="2" t="s">
        <v>1357</v>
      </c>
      <c r="T589" s="2" t="s">
        <v>71</v>
      </c>
      <c r="U589" s="2" t="s">
        <v>1358</v>
      </c>
      <c r="V589" s="2" t="s">
        <v>73</v>
      </c>
      <c r="W589">
        <v>1</v>
      </c>
      <c r="X589" s="2" t="s">
        <v>74</v>
      </c>
      <c r="Y589">
        <v>790</v>
      </c>
      <c r="Z589">
        <v>85</v>
      </c>
      <c r="AA589" s="2" t="s">
        <v>192</v>
      </c>
      <c r="AB589" s="2" t="s">
        <v>151</v>
      </c>
      <c r="AC589">
        <v>400059</v>
      </c>
      <c r="AD589" s="2" t="s">
        <v>77</v>
      </c>
      <c r="AE589">
        <v>875</v>
      </c>
      <c r="AF589" s="2" t="s">
        <v>1359</v>
      </c>
      <c r="AG589" s="2" t="s">
        <v>1360</v>
      </c>
      <c r="AH589">
        <v>13</v>
      </c>
      <c r="AI589">
        <v>1027</v>
      </c>
      <c r="AJ589">
        <v>6873</v>
      </c>
      <c r="AK589" s="2">
        <f>Kaggle_Books_Selling_Records[[#This Row],[Cost Price]]/100</f>
        <v>68.73</v>
      </c>
      <c r="AL589" s="2" t="s">
        <v>80</v>
      </c>
      <c r="AM589" s="2" t="s">
        <v>80</v>
      </c>
      <c r="AN589" s="2" t="s">
        <v>80</v>
      </c>
      <c r="AO589" s="2" t="s">
        <v>80</v>
      </c>
      <c r="AP589" s="2" t="s">
        <v>80</v>
      </c>
      <c r="AQ589" s="2" t="s">
        <v>80</v>
      </c>
      <c r="AR589" s="2" t="s">
        <v>80</v>
      </c>
      <c r="AS589" s="2" t="s">
        <v>80</v>
      </c>
      <c r="AT589" s="2" t="s">
        <v>80</v>
      </c>
      <c r="AU589" s="2" t="s">
        <v>80</v>
      </c>
      <c r="AV589" s="2" t="s">
        <v>80</v>
      </c>
      <c r="AW589" s="2" t="s">
        <v>80</v>
      </c>
      <c r="AX589" s="2" t="s">
        <v>80</v>
      </c>
      <c r="AY589" s="2" t="s">
        <v>80</v>
      </c>
      <c r="AZ589" s="2" t="s">
        <v>80</v>
      </c>
      <c r="BA589" s="2" t="s">
        <v>80</v>
      </c>
      <c r="BB589" s="2" t="s">
        <v>80</v>
      </c>
      <c r="BC589" s="2" t="s">
        <v>80</v>
      </c>
      <c r="BD589" s="2" t="s">
        <v>80</v>
      </c>
      <c r="BE589" s="2" t="s">
        <v>80</v>
      </c>
      <c r="BF589" s="2" t="s">
        <v>80</v>
      </c>
      <c r="BG589" s="2" t="s">
        <v>80</v>
      </c>
      <c r="BH589" s="2" t="s">
        <v>80</v>
      </c>
      <c r="BI589" s="2" t="s">
        <v>80</v>
      </c>
      <c r="BJ589" s="2" t="s">
        <v>80</v>
      </c>
      <c r="BK589" s="2" t="s">
        <v>80</v>
      </c>
      <c r="BL589" s="2" t="s">
        <v>80</v>
      </c>
      <c r="BM589" s="2" t="s">
        <v>80</v>
      </c>
      <c r="BN589" s="2" t="s">
        <v>80</v>
      </c>
      <c r="BO589" s="2" t="s">
        <v>80</v>
      </c>
      <c r="BP589" s="2" t="s">
        <v>80</v>
      </c>
    </row>
    <row r="590" spans="1:68" x14ac:dyDescent="0.25">
      <c r="A590">
        <v>589</v>
      </c>
      <c r="B590" s="1">
        <v>43215.982268518521</v>
      </c>
      <c r="C590" s="2" t="s">
        <v>1361</v>
      </c>
      <c r="D590" s="3">
        <v>0.10694444444444444</v>
      </c>
      <c r="E590" s="2" t="s">
        <v>1101</v>
      </c>
      <c r="F590">
        <v>2</v>
      </c>
      <c r="G590">
        <v>2018</v>
      </c>
      <c r="H590">
        <v>4</v>
      </c>
      <c r="I590">
        <v>26</v>
      </c>
      <c r="J590">
        <v>0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 s="2" t="s">
        <v>764</v>
      </c>
      <c r="T590" s="2" t="s">
        <v>83</v>
      </c>
      <c r="U590" s="2" t="s">
        <v>1134</v>
      </c>
      <c r="V590" s="2" t="s">
        <v>73</v>
      </c>
      <c r="W590">
        <v>1</v>
      </c>
      <c r="X590" s="2" t="s">
        <v>74</v>
      </c>
      <c r="Y590">
        <v>320</v>
      </c>
      <c r="Z590">
        <v>85</v>
      </c>
      <c r="AA590" s="2" t="s">
        <v>642</v>
      </c>
      <c r="AB590" s="2" t="s">
        <v>151</v>
      </c>
      <c r="AC590">
        <v>425001</v>
      </c>
      <c r="AD590" s="2" t="s">
        <v>87</v>
      </c>
      <c r="AE590">
        <v>405</v>
      </c>
      <c r="AF590" s="2" t="s">
        <v>1136</v>
      </c>
      <c r="AG590" s="2" t="s">
        <v>957</v>
      </c>
      <c r="AH590">
        <v>17</v>
      </c>
      <c r="AI590">
        <v>544</v>
      </c>
      <c r="AJ590">
        <v>2656</v>
      </c>
      <c r="AK590" s="2">
        <f>Kaggle_Books_Selling_Records[[#This Row],[Cost Price]]/100</f>
        <v>26.56</v>
      </c>
      <c r="AL590" s="2" t="s">
        <v>80</v>
      </c>
      <c r="AM590" s="2" t="s">
        <v>80</v>
      </c>
      <c r="AN590" s="2" t="s">
        <v>80</v>
      </c>
      <c r="AO590" s="2" t="s">
        <v>80</v>
      </c>
      <c r="AP590" s="2" t="s">
        <v>80</v>
      </c>
      <c r="AQ590" s="2" t="s">
        <v>80</v>
      </c>
      <c r="AR590" s="2" t="s">
        <v>80</v>
      </c>
      <c r="AS590" s="2" t="s">
        <v>80</v>
      </c>
      <c r="AT590" s="2" t="s">
        <v>80</v>
      </c>
      <c r="AU590" s="2" t="s">
        <v>80</v>
      </c>
      <c r="AV590" s="2" t="s">
        <v>80</v>
      </c>
      <c r="AW590" s="2" t="s">
        <v>80</v>
      </c>
      <c r="AX590" s="2" t="s">
        <v>80</v>
      </c>
      <c r="AY590" s="2" t="s">
        <v>80</v>
      </c>
      <c r="AZ590" s="2" t="s">
        <v>80</v>
      </c>
      <c r="BA590" s="2" t="s">
        <v>80</v>
      </c>
      <c r="BB590" s="2" t="s">
        <v>80</v>
      </c>
      <c r="BC590" s="2" t="s">
        <v>80</v>
      </c>
      <c r="BD590" s="2" t="s">
        <v>80</v>
      </c>
      <c r="BE590" s="2" t="s">
        <v>80</v>
      </c>
      <c r="BF590" s="2" t="s">
        <v>80</v>
      </c>
      <c r="BG590" s="2" t="s">
        <v>80</v>
      </c>
      <c r="BH590" s="2" t="s">
        <v>80</v>
      </c>
      <c r="BI590" s="2" t="s">
        <v>80</v>
      </c>
      <c r="BJ590" s="2" t="s">
        <v>80</v>
      </c>
      <c r="BK590" s="2" t="s">
        <v>80</v>
      </c>
      <c r="BL590" s="2" t="s">
        <v>80</v>
      </c>
      <c r="BM590" s="2" t="s">
        <v>80</v>
      </c>
      <c r="BN590" s="2" t="s">
        <v>80</v>
      </c>
      <c r="BO590" s="2" t="s">
        <v>80</v>
      </c>
      <c r="BP590" s="2" t="s">
        <v>80</v>
      </c>
    </row>
    <row r="591" spans="1:68" x14ac:dyDescent="0.25">
      <c r="A591">
        <v>590</v>
      </c>
      <c r="B591" s="1">
        <v>43216.069328703707</v>
      </c>
      <c r="C591" s="2" t="s">
        <v>1361</v>
      </c>
      <c r="D591" s="3">
        <v>0.19375000000000001</v>
      </c>
      <c r="E591" s="2" t="s">
        <v>1101</v>
      </c>
      <c r="F591">
        <v>2</v>
      </c>
      <c r="G591">
        <v>2018</v>
      </c>
      <c r="H591">
        <v>4</v>
      </c>
      <c r="I591">
        <v>26</v>
      </c>
      <c r="J591">
        <v>0</v>
      </c>
      <c r="K591">
        <v>0</v>
      </c>
      <c r="L591">
        <v>4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 s="2" t="s">
        <v>1362</v>
      </c>
      <c r="T591" s="2" t="s">
        <v>83</v>
      </c>
      <c r="U591" s="2" t="s">
        <v>497</v>
      </c>
      <c r="V591" s="2" t="s">
        <v>73</v>
      </c>
      <c r="W591">
        <v>1</v>
      </c>
      <c r="X591" s="2" t="s">
        <v>74</v>
      </c>
      <c r="Y591">
        <v>385</v>
      </c>
      <c r="Z591">
        <v>85</v>
      </c>
      <c r="AA591" s="2" t="s">
        <v>1363</v>
      </c>
      <c r="AB591" s="2" t="s">
        <v>395</v>
      </c>
      <c r="AC591">
        <v>191111</v>
      </c>
      <c r="AD591" s="2" t="s">
        <v>77</v>
      </c>
      <c r="AE591">
        <v>470</v>
      </c>
      <c r="AF591" s="2" t="s">
        <v>498</v>
      </c>
      <c r="AG591" s="2" t="s">
        <v>499</v>
      </c>
      <c r="AH591">
        <v>13</v>
      </c>
      <c r="AI591">
        <v>5005</v>
      </c>
      <c r="AJ591">
        <v>33495</v>
      </c>
      <c r="AK591" s="2">
        <f>Kaggle_Books_Selling_Records[[#This Row],[Cost Price]]/100</f>
        <v>334.95</v>
      </c>
      <c r="AL591" s="2" t="s">
        <v>80</v>
      </c>
      <c r="AM591" s="2" t="s">
        <v>80</v>
      </c>
      <c r="AN591" s="2" t="s">
        <v>80</v>
      </c>
      <c r="AO591" s="2" t="s">
        <v>80</v>
      </c>
      <c r="AP591" s="2" t="s">
        <v>80</v>
      </c>
      <c r="AQ591" s="2" t="s">
        <v>80</v>
      </c>
      <c r="AR591" s="2" t="s">
        <v>80</v>
      </c>
      <c r="AS591" s="2" t="s">
        <v>80</v>
      </c>
      <c r="AT591" s="2" t="s">
        <v>80</v>
      </c>
      <c r="AU591" s="2" t="s">
        <v>80</v>
      </c>
      <c r="AV591" s="2" t="s">
        <v>80</v>
      </c>
      <c r="AW591" s="2" t="s">
        <v>80</v>
      </c>
      <c r="AX591" s="2" t="s">
        <v>80</v>
      </c>
      <c r="AY591" s="2" t="s">
        <v>80</v>
      </c>
      <c r="AZ591" s="2" t="s">
        <v>80</v>
      </c>
      <c r="BA591" s="2" t="s">
        <v>80</v>
      </c>
      <c r="BB591" s="2" t="s">
        <v>80</v>
      </c>
      <c r="BC591" s="2" t="s">
        <v>80</v>
      </c>
      <c r="BD591" s="2" t="s">
        <v>80</v>
      </c>
      <c r="BE591" s="2" t="s">
        <v>80</v>
      </c>
      <c r="BF591" s="2" t="s">
        <v>80</v>
      </c>
      <c r="BG591" s="2" t="s">
        <v>80</v>
      </c>
      <c r="BH591" s="2" t="s">
        <v>80</v>
      </c>
      <c r="BI591" s="2" t="s">
        <v>80</v>
      </c>
      <c r="BJ591" s="2" t="s">
        <v>80</v>
      </c>
      <c r="BK591" s="2" t="s">
        <v>80</v>
      </c>
      <c r="BL591" s="2" t="s">
        <v>80</v>
      </c>
      <c r="BM591" s="2" t="s">
        <v>80</v>
      </c>
      <c r="BN591" s="2" t="s">
        <v>80</v>
      </c>
      <c r="BO591" s="2" t="s">
        <v>80</v>
      </c>
      <c r="BP591" s="2" t="s">
        <v>80</v>
      </c>
    </row>
    <row r="592" spans="1:68" x14ac:dyDescent="0.25">
      <c r="A592">
        <v>591</v>
      </c>
      <c r="B592" s="1">
        <v>43217.148252314815</v>
      </c>
      <c r="C592" s="2" t="s">
        <v>1364</v>
      </c>
      <c r="D592" s="3">
        <v>0.27291666666666664</v>
      </c>
      <c r="E592" s="2" t="s">
        <v>1101</v>
      </c>
      <c r="F592">
        <v>2</v>
      </c>
      <c r="G592">
        <v>2018</v>
      </c>
      <c r="H592">
        <v>4</v>
      </c>
      <c r="I592">
        <v>27</v>
      </c>
      <c r="J592">
        <v>0</v>
      </c>
      <c r="K592">
        <v>0</v>
      </c>
      <c r="L592">
        <v>5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 s="2" t="s">
        <v>1365</v>
      </c>
      <c r="T592" s="2" t="s">
        <v>71</v>
      </c>
      <c r="U592" s="2" t="s">
        <v>492</v>
      </c>
      <c r="V592" s="2" t="s">
        <v>73</v>
      </c>
      <c r="W592">
        <v>1</v>
      </c>
      <c r="X592" s="2" t="s">
        <v>74</v>
      </c>
      <c r="Y592">
        <v>430</v>
      </c>
      <c r="Z592">
        <v>85</v>
      </c>
      <c r="AA592" s="2" t="s">
        <v>1366</v>
      </c>
      <c r="AB592" s="2" t="s">
        <v>154</v>
      </c>
      <c r="AC592">
        <v>305022</v>
      </c>
      <c r="AD592" s="2" t="s">
        <v>87</v>
      </c>
      <c r="AE592">
        <v>515</v>
      </c>
      <c r="AF592" s="2" t="s">
        <v>494</v>
      </c>
      <c r="AG592" s="2" t="s">
        <v>495</v>
      </c>
      <c r="AH592">
        <v>17</v>
      </c>
      <c r="AI592">
        <v>731</v>
      </c>
      <c r="AJ592">
        <v>3569</v>
      </c>
      <c r="AK592" s="2">
        <f>Kaggle_Books_Selling_Records[[#This Row],[Cost Price]]/100</f>
        <v>35.69</v>
      </c>
      <c r="AL592" s="2" t="s">
        <v>80</v>
      </c>
      <c r="AM592" s="2" t="s">
        <v>80</v>
      </c>
      <c r="AN592" s="2" t="s">
        <v>80</v>
      </c>
      <c r="AO592" s="2" t="s">
        <v>80</v>
      </c>
      <c r="AP592" s="2" t="s">
        <v>80</v>
      </c>
      <c r="AQ592" s="2" t="s">
        <v>80</v>
      </c>
      <c r="AR592" s="2" t="s">
        <v>80</v>
      </c>
      <c r="AS592" s="2" t="s">
        <v>80</v>
      </c>
      <c r="AT592" s="2" t="s">
        <v>80</v>
      </c>
      <c r="AU592" s="2" t="s">
        <v>80</v>
      </c>
      <c r="AV592" s="2" t="s">
        <v>80</v>
      </c>
      <c r="AW592" s="2" t="s">
        <v>80</v>
      </c>
      <c r="AX592" s="2" t="s">
        <v>80</v>
      </c>
      <c r="AY592" s="2" t="s">
        <v>80</v>
      </c>
      <c r="AZ592" s="2" t="s">
        <v>80</v>
      </c>
      <c r="BA592" s="2" t="s">
        <v>80</v>
      </c>
      <c r="BB592" s="2" t="s">
        <v>80</v>
      </c>
      <c r="BC592" s="2" t="s">
        <v>80</v>
      </c>
      <c r="BD592" s="2" t="s">
        <v>80</v>
      </c>
      <c r="BE592" s="2" t="s">
        <v>80</v>
      </c>
      <c r="BF592" s="2" t="s">
        <v>80</v>
      </c>
      <c r="BG592" s="2" t="s">
        <v>80</v>
      </c>
      <c r="BH592" s="2" t="s">
        <v>80</v>
      </c>
      <c r="BI592" s="2" t="s">
        <v>80</v>
      </c>
      <c r="BJ592" s="2" t="s">
        <v>80</v>
      </c>
      <c r="BK592" s="2" t="s">
        <v>80</v>
      </c>
      <c r="BL592" s="2" t="s">
        <v>80</v>
      </c>
      <c r="BM592" s="2" t="s">
        <v>80</v>
      </c>
      <c r="BN592" s="2" t="s">
        <v>80</v>
      </c>
      <c r="BO592" s="2" t="s">
        <v>80</v>
      </c>
      <c r="BP592" s="2" t="s">
        <v>80</v>
      </c>
    </row>
    <row r="593" spans="1:68" x14ac:dyDescent="0.25">
      <c r="A593">
        <v>592</v>
      </c>
      <c r="B593" s="1">
        <v>43217.243796296294</v>
      </c>
      <c r="C593" s="2" t="s">
        <v>1364</v>
      </c>
      <c r="D593" s="3">
        <v>0.36875000000000002</v>
      </c>
      <c r="E593" s="2" t="s">
        <v>1101</v>
      </c>
      <c r="F593">
        <v>2</v>
      </c>
      <c r="G593">
        <v>2018</v>
      </c>
      <c r="H593">
        <v>4</v>
      </c>
      <c r="I593">
        <v>27</v>
      </c>
      <c r="J593">
        <v>0</v>
      </c>
      <c r="K593">
        <v>0</v>
      </c>
      <c r="L593">
        <v>5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 s="2" t="s">
        <v>1367</v>
      </c>
      <c r="T593" s="2" t="s">
        <v>83</v>
      </c>
      <c r="U593" s="2" t="s">
        <v>1368</v>
      </c>
      <c r="V593" s="2" t="s">
        <v>73</v>
      </c>
      <c r="W593">
        <v>1</v>
      </c>
      <c r="X593" s="2" t="s">
        <v>74</v>
      </c>
      <c r="Y593">
        <v>395</v>
      </c>
      <c r="Z593">
        <v>85</v>
      </c>
      <c r="AA593" s="2" t="s">
        <v>1369</v>
      </c>
      <c r="AB593" s="2" t="s">
        <v>780</v>
      </c>
      <c r="AC593">
        <v>421604</v>
      </c>
      <c r="AD593" s="2" t="s">
        <v>87</v>
      </c>
      <c r="AE593">
        <v>480</v>
      </c>
      <c r="AF593" s="2" t="s">
        <v>1370</v>
      </c>
      <c r="AG593" s="2" t="s">
        <v>1147</v>
      </c>
      <c r="AH593">
        <v>17</v>
      </c>
      <c r="AI593">
        <v>6715</v>
      </c>
      <c r="AJ593">
        <v>32785</v>
      </c>
      <c r="AK593" s="2">
        <f>Kaggle_Books_Selling_Records[[#This Row],[Cost Price]]/100</f>
        <v>327.85</v>
      </c>
      <c r="AL593" s="2" t="s">
        <v>80</v>
      </c>
      <c r="AM593" s="2" t="s">
        <v>80</v>
      </c>
      <c r="AN593" s="2" t="s">
        <v>80</v>
      </c>
      <c r="AO593" s="2" t="s">
        <v>80</v>
      </c>
      <c r="AP593" s="2" t="s">
        <v>80</v>
      </c>
      <c r="AQ593" s="2" t="s">
        <v>80</v>
      </c>
      <c r="AR593" s="2" t="s">
        <v>80</v>
      </c>
      <c r="AS593" s="2" t="s">
        <v>80</v>
      </c>
      <c r="AT593" s="2" t="s">
        <v>80</v>
      </c>
      <c r="AU593" s="2" t="s">
        <v>80</v>
      </c>
      <c r="AV593" s="2" t="s">
        <v>80</v>
      </c>
      <c r="AW593" s="2" t="s">
        <v>80</v>
      </c>
      <c r="AX593" s="2" t="s">
        <v>80</v>
      </c>
      <c r="AY593" s="2" t="s">
        <v>80</v>
      </c>
      <c r="AZ593" s="2" t="s">
        <v>80</v>
      </c>
      <c r="BA593" s="2" t="s">
        <v>80</v>
      </c>
      <c r="BB593" s="2" t="s">
        <v>80</v>
      </c>
      <c r="BC593" s="2" t="s">
        <v>80</v>
      </c>
      <c r="BD593" s="2" t="s">
        <v>80</v>
      </c>
      <c r="BE593" s="2" t="s">
        <v>80</v>
      </c>
      <c r="BF593" s="2" t="s">
        <v>80</v>
      </c>
      <c r="BG593" s="2" t="s">
        <v>80</v>
      </c>
      <c r="BH593" s="2" t="s">
        <v>80</v>
      </c>
      <c r="BI593" s="2" t="s">
        <v>80</v>
      </c>
      <c r="BJ593" s="2" t="s">
        <v>80</v>
      </c>
      <c r="BK593" s="2" t="s">
        <v>80</v>
      </c>
      <c r="BL593" s="2" t="s">
        <v>80</v>
      </c>
      <c r="BM593" s="2" t="s">
        <v>80</v>
      </c>
      <c r="BN593" s="2" t="s">
        <v>80</v>
      </c>
      <c r="BO593" s="2" t="s">
        <v>80</v>
      </c>
      <c r="BP593" s="2" t="s">
        <v>80</v>
      </c>
    </row>
    <row r="594" spans="1:68" x14ac:dyDescent="0.25">
      <c r="A594">
        <v>593</v>
      </c>
      <c r="B594" s="1">
        <v>43217.482974537037</v>
      </c>
      <c r="C594" s="2" t="s">
        <v>1364</v>
      </c>
      <c r="D594" s="3">
        <v>0.60763888888888884</v>
      </c>
      <c r="E594" s="2" t="s">
        <v>1101</v>
      </c>
      <c r="F594">
        <v>2</v>
      </c>
      <c r="G594">
        <v>2018</v>
      </c>
      <c r="H594">
        <v>4</v>
      </c>
      <c r="I594">
        <v>27</v>
      </c>
      <c r="J594">
        <v>0</v>
      </c>
      <c r="K594">
        <v>0</v>
      </c>
      <c r="L594">
        <v>5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 s="2" t="s">
        <v>1371</v>
      </c>
      <c r="T594" s="2" t="s">
        <v>83</v>
      </c>
      <c r="U594" s="2" t="s">
        <v>1372</v>
      </c>
      <c r="V594" s="2" t="s">
        <v>73</v>
      </c>
      <c r="W594">
        <v>1</v>
      </c>
      <c r="X594" s="2" t="s">
        <v>74</v>
      </c>
      <c r="Y594">
        <v>370</v>
      </c>
      <c r="Z594">
        <v>170</v>
      </c>
      <c r="AA594" s="2" t="s">
        <v>402</v>
      </c>
      <c r="AB594" s="2" t="s">
        <v>157</v>
      </c>
      <c r="AC594">
        <v>382025</v>
      </c>
      <c r="AD594" s="2" t="s">
        <v>87</v>
      </c>
      <c r="AE594">
        <v>540</v>
      </c>
      <c r="AF594" s="2" t="s">
        <v>1373</v>
      </c>
      <c r="AG594" s="2" t="s">
        <v>1374</v>
      </c>
      <c r="AH594">
        <v>17</v>
      </c>
      <c r="AI594">
        <v>629</v>
      </c>
      <c r="AJ594">
        <v>3071</v>
      </c>
      <c r="AK594" s="2">
        <f>Kaggle_Books_Selling_Records[[#This Row],[Cost Price]]/100</f>
        <v>30.71</v>
      </c>
      <c r="AL594" s="2" t="s">
        <v>80</v>
      </c>
      <c r="AM594" s="2" t="s">
        <v>80</v>
      </c>
      <c r="AN594" s="2" t="s">
        <v>80</v>
      </c>
      <c r="AO594" s="2" t="s">
        <v>80</v>
      </c>
      <c r="AP594" s="2" t="s">
        <v>80</v>
      </c>
      <c r="AQ594" s="2" t="s">
        <v>80</v>
      </c>
      <c r="AR594" s="2" t="s">
        <v>80</v>
      </c>
      <c r="AS594" s="2" t="s">
        <v>80</v>
      </c>
      <c r="AT594" s="2" t="s">
        <v>80</v>
      </c>
      <c r="AU594" s="2" t="s">
        <v>80</v>
      </c>
      <c r="AV594" s="2" t="s">
        <v>80</v>
      </c>
      <c r="AW594" s="2" t="s">
        <v>80</v>
      </c>
      <c r="AX594" s="2" t="s">
        <v>80</v>
      </c>
      <c r="AY594" s="2" t="s">
        <v>80</v>
      </c>
      <c r="AZ594" s="2" t="s">
        <v>80</v>
      </c>
      <c r="BA594" s="2" t="s">
        <v>80</v>
      </c>
      <c r="BB594" s="2" t="s">
        <v>80</v>
      </c>
      <c r="BC594" s="2" t="s">
        <v>80</v>
      </c>
      <c r="BD594" s="2" t="s">
        <v>80</v>
      </c>
      <c r="BE594" s="2" t="s">
        <v>80</v>
      </c>
      <c r="BF594" s="2" t="s">
        <v>80</v>
      </c>
      <c r="BG594" s="2" t="s">
        <v>80</v>
      </c>
      <c r="BH594" s="2" t="s">
        <v>80</v>
      </c>
      <c r="BI594" s="2" t="s">
        <v>80</v>
      </c>
      <c r="BJ594" s="2" t="s">
        <v>80</v>
      </c>
      <c r="BK594" s="2" t="s">
        <v>80</v>
      </c>
      <c r="BL594" s="2" t="s">
        <v>80</v>
      </c>
      <c r="BM594" s="2" t="s">
        <v>80</v>
      </c>
      <c r="BN594" s="2" t="s">
        <v>80</v>
      </c>
      <c r="BO594" s="2" t="s">
        <v>80</v>
      </c>
      <c r="BP594" s="2" t="s">
        <v>80</v>
      </c>
    </row>
    <row r="595" spans="1:68" x14ac:dyDescent="0.25">
      <c r="A595">
        <v>594</v>
      </c>
      <c r="B595" s="1">
        <v>43217.482974537037</v>
      </c>
      <c r="C595" s="2" t="s">
        <v>1364</v>
      </c>
      <c r="D595" s="3">
        <v>0.60763888888888884</v>
      </c>
      <c r="E595" s="2" t="s">
        <v>1101</v>
      </c>
      <c r="F595">
        <v>2</v>
      </c>
      <c r="G595">
        <v>2018</v>
      </c>
      <c r="H595">
        <v>4</v>
      </c>
      <c r="I595">
        <v>27</v>
      </c>
      <c r="J595">
        <v>0</v>
      </c>
      <c r="K595">
        <v>0</v>
      </c>
      <c r="L595">
        <v>5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 s="2" t="s">
        <v>1375</v>
      </c>
      <c r="T595" s="2" t="s">
        <v>83</v>
      </c>
      <c r="U595" s="2" t="s">
        <v>1368</v>
      </c>
      <c r="V595" s="2" t="s">
        <v>73</v>
      </c>
      <c r="W595">
        <v>1</v>
      </c>
      <c r="X595" s="2" t="s">
        <v>74</v>
      </c>
      <c r="Y595">
        <v>395</v>
      </c>
      <c r="Z595">
        <v>0</v>
      </c>
      <c r="AA595" s="2" t="s">
        <v>402</v>
      </c>
      <c r="AB595" s="2" t="s">
        <v>157</v>
      </c>
      <c r="AC595">
        <v>382025</v>
      </c>
      <c r="AD595" s="2" t="s">
        <v>87</v>
      </c>
      <c r="AE595">
        <v>395</v>
      </c>
      <c r="AF595" s="2" t="s">
        <v>1370</v>
      </c>
      <c r="AG595" s="2" t="s">
        <v>1147</v>
      </c>
      <c r="AH595">
        <v>17</v>
      </c>
      <c r="AI595">
        <v>6715</v>
      </c>
      <c r="AJ595">
        <v>32785</v>
      </c>
      <c r="AK595" s="2">
        <f>Kaggle_Books_Selling_Records[[#This Row],[Cost Price]]/100</f>
        <v>327.85</v>
      </c>
      <c r="AL595" s="2" t="s">
        <v>80</v>
      </c>
      <c r="AM595" s="2" t="s">
        <v>80</v>
      </c>
      <c r="AN595" s="2" t="s">
        <v>80</v>
      </c>
      <c r="AO595" s="2" t="s">
        <v>80</v>
      </c>
      <c r="AP595" s="2" t="s">
        <v>80</v>
      </c>
      <c r="AQ595" s="2" t="s">
        <v>80</v>
      </c>
      <c r="AR595" s="2" t="s">
        <v>80</v>
      </c>
      <c r="AS595" s="2" t="s">
        <v>80</v>
      </c>
      <c r="AT595" s="2" t="s">
        <v>80</v>
      </c>
      <c r="AU595" s="2" t="s">
        <v>80</v>
      </c>
      <c r="AV595" s="2" t="s">
        <v>80</v>
      </c>
      <c r="AW595" s="2" t="s">
        <v>80</v>
      </c>
      <c r="AX595" s="2" t="s">
        <v>80</v>
      </c>
      <c r="AY595" s="2" t="s">
        <v>80</v>
      </c>
      <c r="AZ595" s="2" t="s">
        <v>80</v>
      </c>
      <c r="BA595" s="2" t="s">
        <v>80</v>
      </c>
      <c r="BB595" s="2" t="s">
        <v>80</v>
      </c>
      <c r="BC595" s="2" t="s">
        <v>80</v>
      </c>
      <c r="BD595" s="2" t="s">
        <v>80</v>
      </c>
      <c r="BE595" s="2" t="s">
        <v>80</v>
      </c>
      <c r="BF595" s="2" t="s">
        <v>80</v>
      </c>
      <c r="BG595" s="2" t="s">
        <v>80</v>
      </c>
      <c r="BH595" s="2" t="s">
        <v>80</v>
      </c>
      <c r="BI595" s="2" t="s">
        <v>80</v>
      </c>
      <c r="BJ595" s="2" t="s">
        <v>80</v>
      </c>
      <c r="BK595" s="2" t="s">
        <v>80</v>
      </c>
      <c r="BL595" s="2" t="s">
        <v>80</v>
      </c>
      <c r="BM595" s="2" t="s">
        <v>80</v>
      </c>
      <c r="BN595" s="2" t="s">
        <v>80</v>
      </c>
      <c r="BO595" s="2" t="s">
        <v>80</v>
      </c>
      <c r="BP595" s="2" t="s">
        <v>80</v>
      </c>
    </row>
    <row r="596" spans="1:68" x14ac:dyDescent="0.25">
      <c r="A596">
        <v>595</v>
      </c>
      <c r="B596" s="1">
        <v>43217.545138888891</v>
      </c>
      <c r="C596" s="2" t="s">
        <v>1364</v>
      </c>
      <c r="D596" s="3">
        <v>0.67013888888888884</v>
      </c>
      <c r="E596" s="2" t="s">
        <v>1101</v>
      </c>
      <c r="F596">
        <v>2</v>
      </c>
      <c r="G596">
        <v>2018</v>
      </c>
      <c r="H596">
        <v>4</v>
      </c>
      <c r="I596">
        <v>27</v>
      </c>
      <c r="J596">
        <v>0</v>
      </c>
      <c r="K596">
        <v>0</v>
      </c>
      <c r="L596">
        <v>5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 s="2" t="s">
        <v>1376</v>
      </c>
      <c r="T596" s="2" t="s">
        <v>83</v>
      </c>
      <c r="U596" s="2" t="s">
        <v>927</v>
      </c>
      <c r="V596" s="2" t="s">
        <v>73</v>
      </c>
      <c r="W596">
        <v>1</v>
      </c>
      <c r="X596" s="2" t="s">
        <v>74</v>
      </c>
      <c r="Y596">
        <v>256</v>
      </c>
      <c r="Z596">
        <v>85</v>
      </c>
      <c r="AA596" s="2" t="s">
        <v>1377</v>
      </c>
      <c r="AB596" s="2" t="s">
        <v>312</v>
      </c>
      <c r="AC596">
        <v>743263</v>
      </c>
      <c r="AD596" s="2" t="s">
        <v>87</v>
      </c>
      <c r="AE596">
        <v>341</v>
      </c>
      <c r="AF596" s="2" t="s">
        <v>929</v>
      </c>
      <c r="AG596" s="2" t="s">
        <v>930</v>
      </c>
      <c r="AH596">
        <v>17</v>
      </c>
      <c r="AI596">
        <v>4352</v>
      </c>
      <c r="AJ596">
        <v>21248</v>
      </c>
      <c r="AK596" s="2">
        <f>Kaggle_Books_Selling_Records[[#This Row],[Cost Price]]/100</f>
        <v>212.48</v>
      </c>
      <c r="AL596" s="2" t="s">
        <v>80</v>
      </c>
      <c r="AM596" s="2" t="s">
        <v>80</v>
      </c>
      <c r="AN596" s="2" t="s">
        <v>80</v>
      </c>
      <c r="AO596" s="2" t="s">
        <v>80</v>
      </c>
      <c r="AP596" s="2" t="s">
        <v>80</v>
      </c>
      <c r="AQ596" s="2" t="s">
        <v>80</v>
      </c>
      <c r="AR596" s="2" t="s">
        <v>80</v>
      </c>
      <c r="AS596" s="2" t="s">
        <v>80</v>
      </c>
      <c r="AT596" s="2" t="s">
        <v>80</v>
      </c>
      <c r="AU596" s="2" t="s">
        <v>80</v>
      </c>
      <c r="AV596" s="2" t="s">
        <v>80</v>
      </c>
      <c r="AW596" s="2" t="s">
        <v>80</v>
      </c>
      <c r="AX596" s="2" t="s">
        <v>80</v>
      </c>
      <c r="AY596" s="2" t="s">
        <v>80</v>
      </c>
      <c r="AZ596" s="2" t="s">
        <v>80</v>
      </c>
      <c r="BA596" s="2" t="s">
        <v>80</v>
      </c>
      <c r="BB596" s="2" t="s">
        <v>80</v>
      </c>
      <c r="BC596" s="2" t="s">
        <v>80</v>
      </c>
      <c r="BD596" s="2" t="s">
        <v>80</v>
      </c>
      <c r="BE596" s="2" t="s">
        <v>80</v>
      </c>
      <c r="BF596" s="2" t="s">
        <v>80</v>
      </c>
      <c r="BG596" s="2" t="s">
        <v>80</v>
      </c>
      <c r="BH596" s="2" t="s">
        <v>80</v>
      </c>
      <c r="BI596" s="2" t="s">
        <v>80</v>
      </c>
      <c r="BJ596" s="2" t="s">
        <v>80</v>
      </c>
      <c r="BK596" s="2" t="s">
        <v>80</v>
      </c>
      <c r="BL596" s="2" t="s">
        <v>80</v>
      </c>
      <c r="BM596" s="2" t="s">
        <v>80</v>
      </c>
      <c r="BN596" s="2" t="s">
        <v>80</v>
      </c>
      <c r="BO596" s="2" t="s">
        <v>80</v>
      </c>
      <c r="BP596" s="2" t="s">
        <v>80</v>
      </c>
    </row>
    <row r="597" spans="1:68" x14ac:dyDescent="0.25">
      <c r="A597">
        <v>596</v>
      </c>
      <c r="B597" s="1">
        <v>43217.655462962961</v>
      </c>
      <c r="C597" s="2" t="s">
        <v>1364</v>
      </c>
      <c r="D597" s="3">
        <v>0.77986111111111112</v>
      </c>
      <c r="E597" s="2" t="s">
        <v>1101</v>
      </c>
      <c r="F597">
        <v>2</v>
      </c>
      <c r="G597">
        <v>2018</v>
      </c>
      <c r="H597">
        <v>4</v>
      </c>
      <c r="I597">
        <v>27</v>
      </c>
      <c r="J597">
        <v>0</v>
      </c>
      <c r="K597">
        <v>0</v>
      </c>
      <c r="L597">
        <v>5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 s="2" t="s">
        <v>1378</v>
      </c>
      <c r="T597" s="2" t="s">
        <v>83</v>
      </c>
      <c r="U597" s="2" t="s">
        <v>1368</v>
      </c>
      <c r="V597" s="2" t="s">
        <v>73</v>
      </c>
      <c r="W597">
        <v>1</v>
      </c>
      <c r="X597" s="2" t="s">
        <v>74</v>
      </c>
      <c r="Y597">
        <v>395</v>
      </c>
      <c r="Z597">
        <v>0</v>
      </c>
      <c r="AA597" s="2" t="s">
        <v>435</v>
      </c>
      <c r="AB597" s="2" t="s">
        <v>204</v>
      </c>
      <c r="AC597">
        <v>122001</v>
      </c>
      <c r="AD597" s="2" t="s">
        <v>87</v>
      </c>
      <c r="AE597">
        <v>395</v>
      </c>
      <c r="AF597" s="2" t="s">
        <v>1370</v>
      </c>
      <c r="AG597" s="2" t="s">
        <v>1147</v>
      </c>
      <c r="AH597">
        <v>17</v>
      </c>
      <c r="AI597">
        <v>6715</v>
      </c>
      <c r="AJ597">
        <v>32785</v>
      </c>
      <c r="AK597" s="2">
        <f>Kaggle_Books_Selling_Records[[#This Row],[Cost Price]]/100</f>
        <v>327.85</v>
      </c>
      <c r="AL597" s="2" t="s">
        <v>80</v>
      </c>
      <c r="AM597" s="2" t="s">
        <v>80</v>
      </c>
      <c r="AN597" s="2" t="s">
        <v>80</v>
      </c>
      <c r="AO597" s="2" t="s">
        <v>80</v>
      </c>
      <c r="AP597" s="2" t="s">
        <v>80</v>
      </c>
      <c r="AQ597" s="2" t="s">
        <v>80</v>
      </c>
      <c r="AR597" s="2" t="s">
        <v>80</v>
      </c>
      <c r="AS597" s="2" t="s">
        <v>80</v>
      </c>
      <c r="AT597" s="2" t="s">
        <v>80</v>
      </c>
      <c r="AU597" s="2" t="s">
        <v>80</v>
      </c>
      <c r="AV597" s="2" t="s">
        <v>80</v>
      </c>
      <c r="AW597" s="2" t="s">
        <v>80</v>
      </c>
      <c r="AX597" s="2" t="s">
        <v>80</v>
      </c>
      <c r="AY597" s="2" t="s">
        <v>80</v>
      </c>
      <c r="AZ597" s="2" t="s">
        <v>80</v>
      </c>
      <c r="BA597" s="2" t="s">
        <v>80</v>
      </c>
      <c r="BB597" s="2" t="s">
        <v>80</v>
      </c>
      <c r="BC597" s="2" t="s">
        <v>80</v>
      </c>
      <c r="BD597" s="2" t="s">
        <v>80</v>
      </c>
      <c r="BE597" s="2" t="s">
        <v>80</v>
      </c>
      <c r="BF597" s="2" t="s">
        <v>80</v>
      </c>
      <c r="BG597" s="2" t="s">
        <v>80</v>
      </c>
      <c r="BH597" s="2" t="s">
        <v>80</v>
      </c>
      <c r="BI597" s="2" t="s">
        <v>80</v>
      </c>
      <c r="BJ597" s="2" t="s">
        <v>80</v>
      </c>
      <c r="BK597" s="2" t="s">
        <v>80</v>
      </c>
      <c r="BL597" s="2" t="s">
        <v>80</v>
      </c>
      <c r="BM597" s="2" t="s">
        <v>80</v>
      </c>
      <c r="BN597" s="2" t="s">
        <v>80</v>
      </c>
      <c r="BO597" s="2" t="s">
        <v>80</v>
      </c>
      <c r="BP597" s="2" t="s">
        <v>80</v>
      </c>
    </row>
    <row r="598" spans="1:68" x14ac:dyDescent="0.25">
      <c r="A598">
        <v>597</v>
      </c>
      <c r="B598" s="1">
        <v>43217.932835648149</v>
      </c>
      <c r="C598" s="2" t="s">
        <v>1379</v>
      </c>
      <c r="D598" s="3">
        <v>5.7638888888888892E-2</v>
      </c>
      <c r="E598" s="2" t="s">
        <v>1101</v>
      </c>
      <c r="F598">
        <v>2</v>
      </c>
      <c r="G598">
        <v>2018</v>
      </c>
      <c r="H598">
        <v>4</v>
      </c>
      <c r="I598">
        <v>28</v>
      </c>
      <c r="J598">
        <v>0</v>
      </c>
      <c r="K598">
        <v>0</v>
      </c>
      <c r="L598">
        <v>6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1</v>
      </c>
      <c r="S598" s="2" t="s">
        <v>1380</v>
      </c>
      <c r="T598" s="2" t="s">
        <v>71</v>
      </c>
      <c r="U598" s="2" t="s">
        <v>1284</v>
      </c>
      <c r="V598" s="2" t="s">
        <v>73</v>
      </c>
      <c r="W598">
        <v>1</v>
      </c>
      <c r="X598" s="2" t="s">
        <v>74</v>
      </c>
      <c r="Y598">
        <v>148</v>
      </c>
      <c r="Z598">
        <v>0</v>
      </c>
      <c r="AA598" s="2" t="s">
        <v>180</v>
      </c>
      <c r="AB598" s="2" t="s">
        <v>181</v>
      </c>
      <c r="AC598">
        <v>110041</v>
      </c>
      <c r="AD598" s="2" t="s">
        <v>77</v>
      </c>
      <c r="AE598">
        <v>148</v>
      </c>
      <c r="AF598" s="2" t="s">
        <v>1286</v>
      </c>
      <c r="AG598" s="2" t="s">
        <v>1287</v>
      </c>
      <c r="AH598">
        <v>13</v>
      </c>
      <c r="AI598">
        <v>1924</v>
      </c>
      <c r="AJ598">
        <v>12876</v>
      </c>
      <c r="AK598" s="2">
        <f>Kaggle_Books_Selling_Records[[#This Row],[Cost Price]]/100</f>
        <v>128.76</v>
      </c>
      <c r="AL598" s="2" t="s">
        <v>80</v>
      </c>
      <c r="AM598" s="2" t="s">
        <v>80</v>
      </c>
      <c r="AN598" s="2" t="s">
        <v>80</v>
      </c>
      <c r="AO598" s="2" t="s">
        <v>80</v>
      </c>
      <c r="AP598" s="2" t="s">
        <v>80</v>
      </c>
      <c r="AQ598" s="2" t="s">
        <v>80</v>
      </c>
      <c r="AR598" s="2" t="s">
        <v>80</v>
      </c>
      <c r="AS598" s="2" t="s">
        <v>80</v>
      </c>
      <c r="AT598" s="2" t="s">
        <v>80</v>
      </c>
      <c r="AU598" s="2" t="s">
        <v>80</v>
      </c>
      <c r="AV598" s="2" t="s">
        <v>80</v>
      </c>
      <c r="AW598" s="2" t="s">
        <v>80</v>
      </c>
      <c r="AX598" s="2" t="s">
        <v>80</v>
      </c>
      <c r="AY598" s="2" t="s">
        <v>80</v>
      </c>
      <c r="AZ598" s="2" t="s">
        <v>80</v>
      </c>
      <c r="BA598" s="2" t="s">
        <v>80</v>
      </c>
      <c r="BB598" s="2" t="s">
        <v>80</v>
      </c>
      <c r="BC598" s="2" t="s">
        <v>80</v>
      </c>
      <c r="BD598" s="2" t="s">
        <v>80</v>
      </c>
      <c r="BE598" s="2" t="s">
        <v>80</v>
      </c>
      <c r="BF598" s="2" t="s">
        <v>80</v>
      </c>
      <c r="BG598" s="2" t="s">
        <v>80</v>
      </c>
      <c r="BH598" s="2" t="s">
        <v>80</v>
      </c>
      <c r="BI598" s="2" t="s">
        <v>80</v>
      </c>
      <c r="BJ598" s="2" t="s">
        <v>80</v>
      </c>
      <c r="BK598" s="2" t="s">
        <v>80</v>
      </c>
      <c r="BL598" s="2" t="s">
        <v>80</v>
      </c>
      <c r="BM598" s="2" t="s">
        <v>80</v>
      </c>
      <c r="BN598" s="2" t="s">
        <v>80</v>
      </c>
      <c r="BO598" s="2" t="s">
        <v>80</v>
      </c>
      <c r="BP598" s="2" t="s">
        <v>80</v>
      </c>
    </row>
    <row r="599" spans="1:68" x14ac:dyDescent="0.25">
      <c r="A599">
        <v>598</v>
      </c>
      <c r="B599" s="1">
        <v>43218.077592592592</v>
      </c>
      <c r="C599" s="2" t="s">
        <v>1379</v>
      </c>
      <c r="D599" s="3">
        <v>0.20208333333333334</v>
      </c>
      <c r="E599" s="2" t="s">
        <v>1101</v>
      </c>
      <c r="F599">
        <v>2</v>
      </c>
      <c r="G599">
        <v>2018</v>
      </c>
      <c r="H599">
        <v>4</v>
      </c>
      <c r="I599">
        <v>28</v>
      </c>
      <c r="J599">
        <v>0</v>
      </c>
      <c r="K599">
        <v>0</v>
      </c>
      <c r="L599">
        <v>6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1</v>
      </c>
      <c r="S599" s="2" t="s">
        <v>1381</v>
      </c>
      <c r="T599" s="2" t="s">
        <v>71</v>
      </c>
      <c r="U599" s="2" t="s">
        <v>1372</v>
      </c>
      <c r="V599" s="2" t="s">
        <v>73</v>
      </c>
      <c r="W599">
        <v>1</v>
      </c>
      <c r="X599" s="2" t="s">
        <v>74</v>
      </c>
      <c r="Y599">
        <v>370</v>
      </c>
      <c r="Z599">
        <v>170</v>
      </c>
      <c r="AA599" s="2" t="s">
        <v>372</v>
      </c>
      <c r="AB599" s="2" t="s">
        <v>137</v>
      </c>
      <c r="AC599">
        <v>211010</v>
      </c>
      <c r="AD599" s="2" t="s">
        <v>87</v>
      </c>
      <c r="AE599">
        <v>540</v>
      </c>
      <c r="AF599" s="2" t="s">
        <v>1373</v>
      </c>
      <c r="AG599" s="2" t="s">
        <v>1374</v>
      </c>
      <c r="AH599">
        <v>17</v>
      </c>
      <c r="AI599">
        <v>629</v>
      </c>
      <c r="AJ599">
        <v>3071</v>
      </c>
      <c r="AK599" s="2">
        <f>Kaggle_Books_Selling_Records[[#This Row],[Cost Price]]/100</f>
        <v>30.71</v>
      </c>
      <c r="AL599" s="2" t="s">
        <v>80</v>
      </c>
      <c r="AM599" s="2" t="s">
        <v>80</v>
      </c>
      <c r="AN599" s="2" t="s">
        <v>80</v>
      </c>
      <c r="AO599" s="2" t="s">
        <v>80</v>
      </c>
      <c r="AP599" s="2" t="s">
        <v>80</v>
      </c>
      <c r="AQ599" s="2" t="s">
        <v>80</v>
      </c>
      <c r="AR599" s="2" t="s">
        <v>80</v>
      </c>
      <c r="AS599" s="2" t="s">
        <v>80</v>
      </c>
      <c r="AT599" s="2" t="s">
        <v>80</v>
      </c>
      <c r="AU599" s="2" t="s">
        <v>80</v>
      </c>
      <c r="AV599" s="2" t="s">
        <v>80</v>
      </c>
      <c r="AW599" s="2" t="s">
        <v>80</v>
      </c>
      <c r="AX599" s="2" t="s">
        <v>80</v>
      </c>
      <c r="AY599" s="2" t="s">
        <v>80</v>
      </c>
      <c r="AZ599" s="2" t="s">
        <v>80</v>
      </c>
      <c r="BA599" s="2" t="s">
        <v>80</v>
      </c>
      <c r="BB599" s="2" t="s">
        <v>80</v>
      </c>
      <c r="BC599" s="2" t="s">
        <v>80</v>
      </c>
      <c r="BD599" s="2" t="s">
        <v>80</v>
      </c>
      <c r="BE599" s="2" t="s">
        <v>80</v>
      </c>
      <c r="BF599" s="2" t="s">
        <v>80</v>
      </c>
      <c r="BG599" s="2" t="s">
        <v>80</v>
      </c>
      <c r="BH599" s="2" t="s">
        <v>80</v>
      </c>
      <c r="BI599" s="2" t="s">
        <v>80</v>
      </c>
      <c r="BJ599" s="2" t="s">
        <v>80</v>
      </c>
      <c r="BK599" s="2" t="s">
        <v>80</v>
      </c>
      <c r="BL599" s="2" t="s">
        <v>80</v>
      </c>
      <c r="BM599" s="2" t="s">
        <v>80</v>
      </c>
      <c r="BN599" s="2" t="s">
        <v>80</v>
      </c>
      <c r="BO599" s="2" t="s">
        <v>80</v>
      </c>
      <c r="BP599" s="2" t="s">
        <v>80</v>
      </c>
    </row>
    <row r="600" spans="1:68" x14ac:dyDescent="0.25">
      <c r="A600">
        <v>599</v>
      </c>
      <c r="B600" s="1">
        <v>43218.077592592592</v>
      </c>
      <c r="C600" s="2" t="s">
        <v>1379</v>
      </c>
      <c r="D600" s="3">
        <v>0.20208333333333334</v>
      </c>
      <c r="E600" s="2" t="s">
        <v>1101</v>
      </c>
      <c r="F600">
        <v>2</v>
      </c>
      <c r="G600">
        <v>2018</v>
      </c>
      <c r="H600">
        <v>4</v>
      </c>
      <c r="I600">
        <v>28</v>
      </c>
      <c r="J600">
        <v>0</v>
      </c>
      <c r="K600">
        <v>0</v>
      </c>
      <c r="L600">
        <v>6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 s="2" t="s">
        <v>1382</v>
      </c>
      <c r="T600" s="2" t="s">
        <v>83</v>
      </c>
      <c r="U600" s="2" t="s">
        <v>1368</v>
      </c>
      <c r="V600" s="2" t="s">
        <v>73</v>
      </c>
      <c r="W600">
        <v>1</v>
      </c>
      <c r="X600" s="2" t="s">
        <v>74</v>
      </c>
      <c r="Y600">
        <v>395</v>
      </c>
      <c r="Z600">
        <v>65</v>
      </c>
      <c r="AA600" s="2" t="s">
        <v>372</v>
      </c>
      <c r="AB600" s="2" t="s">
        <v>137</v>
      </c>
      <c r="AC600">
        <v>211010</v>
      </c>
      <c r="AD600" s="2" t="s">
        <v>87</v>
      </c>
      <c r="AE600">
        <v>460</v>
      </c>
      <c r="AF600" s="2" t="s">
        <v>1370</v>
      </c>
      <c r="AG600" s="2" t="s">
        <v>1147</v>
      </c>
      <c r="AH600">
        <v>17</v>
      </c>
      <c r="AI600">
        <v>6715</v>
      </c>
      <c r="AJ600">
        <v>32785</v>
      </c>
      <c r="AK600" s="2">
        <f>Kaggle_Books_Selling_Records[[#This Row],[Cost Price]]/100</f>
        <v>327.85</v>
      </c>
      <c r="AL600" s="2" t="s">
        <v>80</v>
      </c>
      <c r="AM600" s="2" t="s">
        <v>80</v>
      </c>
      <c r="AN600" s="2" t="s">
        <v>80</v>
      </c>
      <c r="AO600" s="2" t="s">
        <v>80</v>
      </c>
      <c r="AP600" s="2" t="s">
        <v>80</v>
      </c>
      <c r="AQ600" s="2" t="s">
        <v>80</v>
      </c>
      <c r="AR600" s="2" t="s">
        <v>80</v>
      </c>
      <c r="AS600" s="2" t="s">
        <v>80</v>
      </c>
      <c r="AT600" s="2" t="s">
        <v>80</v>
      </c>
      <c r="AU600" s="2" t="s">
        <v>80</v>
      </c>
      <c r="AV600" s="2" t="s">
        <v>80</v>
      </c>
      <c r="AW600" s="2" t="s">
        <v>80</v>
      </c>
      <c r="AX600" s="2" t="s">
        <v>80</v>
      </c>
      <c r="AY600" s="2" t="s">
        <v>80</v>
      </c>
      <c r="AZ600" s="2" t="s">
        <v>80</v>
      </c>
      <c r="BA600" s="2" t="s">
        <v>80</v>
      </c>
      <c r="BB600" s="2" t="s">
        <v>80</v>
      </c>
      <c r="BC600" s="2" t="s">
        <v>80</v>
      </c>
      <c r="BD600" s="2" t="s">
        <v>80</v>
      </c>
      <c r="BE600" s="2" t="s">
        <v>80</v>
      </c>
      <c r="BF600" s="2" t="s">
        <v>80</v>
      </c>
      <c r="BG600" s="2" t="s">
        <v>80</v>
      </c>
      <c r="BH600" s="2" t="s">
        <v>80</v>
      </c>
      <c r="BI600" s="2" t="s">
        <v>80</v>
      </c>
      <c r="BJ600" s="2" t="s">
        <v>80</v>
      </c>
      <c r="BK600" s="2" t="s">
        <v>80</v>
      </c>
      <c r="BL600" s="2" t="s">
        <v>80</v>
      </c>
      <c r="BM600" s="2" t="s">
        <v>80</v>
      </c>
      <c r="BN600" s="2" t="s">
        <v>80</v>
      </c>
      <c r="BO600" s="2" t="s">
        <v>80</v>
      </c>
      <c r="BP600" s="2" t="s">
        <v>80</v>
      </c>
    </row>
    <row r="601" spans="1:68" x14ac:dyDescent="0.25">
      <c r="A601">
        <v>600</v>
      </c>
      <c r="B601" s="1">
        <v>43218.093680555554</v>
      </c>
      <c r="C601" s="2" t="s">
        <v>1379</v>
      </c>
      <c r="D601" s="3">
        <v>0.21805555555555556</v>
      </c>
      <c r="E601" s="2" t="s">
        <v>1101</v>
      </c>
      <c r="F601">
        <v>2</v>
      </c>
      <c r="G601">
        <v>2018</v>
      </c>
      <c r="H601">
        <v>4</v>
      </c>
      <c r="I601">
        <v>28</v>
      </c>
      <c r="J601">
        <v>0</v>
      </c>
      <c r="K601">
        <v>0</v>
      </c>
      <c r="L601">
        <v>6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1</v>
      </c>
      <c r="S601" s="2" t="s">
        <v>1383</v>
      </c>
      <c r="T601" s="2" t="s">
        <v>71</v>
      </c>
      <c r="U601" s="2" t="s">
        <v>1368</v>
      </c>
      <c r="V601" s="2" t="s">
        <v>73</v>
      </c>
      <c r="W601">
        <v>1</v>
      </c>
      <c r="X601" s="2" t="s">
        <v>74</v>
      </c>
      <c r="Y601">
        <v>395</v>
      </c>
      <c r="Z601">
        <v>0</v>
      </c>
      <c r="AA601" s="2" t="s">
        <v>1384</v>
      </c>
      <c r="AB601" s="2" t="s">
        <v>181</v>
      </c>
      <c r="AC601">
        <v>110043</v>
      </c>
      <c r="AD601" s="2" t="s">
        <v>87</v>
      </c>
      <c r="AE601">
        <v>395</v>
      </c>
      <c r="AF601" s="2" t="s">
        <v>1370</v>
      </c>
      <c r="AG601" s="2" t="s">
        <v>1147</v>
      </c>
      <c r="AH601">
        <v>17</v>
      </c>
      <c r="AI601">
        <v>6715</v>
      </c>
      <c r="AJ601">
        <v>32785</v>
      </c>
      <c r="AK601" s="2">
        <f>Kaggle_Books_Selling_Records[[#This Row],[Cost Price]]/100</f>
        <v>327.85</v>
      </c>
      <c r="AL601" s="2" t="s">
        <v>80</v>
      </c>
      <c r="AM601" s="2" t="s">
        <v>80</v>
      </c>
      <c r="AN601" s="2" t="s">
        <v>80</v>
      </c>
      <c r="AO601" s="2" t="s">
        <v>80</v>
      </c>
      <c r="AP601" s="2" t="s">
        <v>80</v>
      </c>
      <c r="AQ601" s="2" t="s">
        <v>80</v>
      </c>
      <c r="AR601" s="2" t="s">
        <v>80</v>
      </c>
      <c r="AS601" s="2" t="s">
        <v>80</v>
      </c>
      <c r="AT601" s="2" t="s">
        <v>80</v>
      </c>
      <c r="AU601" s="2" t="s">
        <v>80</v>
      </c>
      <c r="AV601" s="2" t="s">
        <v>80</v>
      </c>
      <c r="AW601" s="2" t="s">
        <v>80</v>
      </c>
      <c r="AX601" s="2" t="s">
        <v>80</v>
      </c>
      <c r="AY601" s="2" t="s">
        <v>80</v>
      </c>
      <c r="AZ601" s="2" t="s">
        <v>80</v>
      </c>
      <c r="BA601" s="2" t="s">
        <v>80</v>
      </c>
      <c r="BB601" s="2" t="s">
        <v>80</v>
      </c>
      <c r="BC601" s="2" t="s">
        <v>80</v>
      </c>
      <c r="BD601" s="2" t="s">
        <v>80</v>
      </c>
      <c r="BE601" s="2" t="s">
        <v>80</v>
      </c>
      <c r="BF601" s="2" t="s">
        <v>80</v>
      </c>
      <c r="BG601" s="2" t="s">
        <v>80</v>
      </c>
      <c r="BH601" s="2" t="s">
        <v>80</v>
      </c>
      <c r="BI601" s="2" t="s">
        <v>80</v>
      </c>
      <c r="BJ601" s="2" t="s">
        <v>80</v>
      </c>
      <c r="BK601" s="2" t="s">
        <v>80</v>
      </c>
      <c r="BL601" s="2" t="s">
        <v>80</v>
      </c>
      <c r="BM601" s="2" t="s">
        <v>80</v>
      </c>
      <c r="BN601" s="2" t="s">
        <v>80</v>
      </c>
      <c r="BO601" s="2" t="s">
        <v>80</v>
      </c>
      <c r="BP601" s="2" t="s">
        <v>80</v>
      </c>
    </row>
    <row r="602" spans="1:68" x14ac:dyDescent="0.25">
      <c r="A602">
        <v>601</v>
      </c>
      <c r="B602" s="1">
        <v>43218.191678240742</v>
      </c>
      <c r="C602" s="2" t="s">
        <v>1379</v>
      </c>
      <c r="D602" s="3">
        <v>0.31666666666666665</v>
      </c>
      <c r="E602" s="2" t="s">
        <v>1101</v>
      </c>
      <c r="F602">
        <v>2</v>
      </c>
      <c r="G602">
        <v>2018</v>
      </c>
      <c r="H602">
        <v>4</v>
      </c>
      <c r="I602">
        <v>28</v>
      </c>
      <c r="J602">
        <v>0</v>
      </c>
      <c r="K602">
        <v>0</v>
      </c>
      <c r="L602">
        <v>6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 s="2" t="s">
        <v>1385</v>
      </c>
      <c r="T602" s="2" t="s">
        <v>83</v>
      </c>
      <c r="U602" s="2" t="s">
        <v>1368</v>
      </c>
      <c r="V602" s="2" t="s">
        <v>73</v>
      </c>
      <c r="W602">
        <v>1</v>
      </c>
      <c r="X602" s="2" t="s">
        <v>74</v>
      </c>
      <c r="Y602">
        <v>395</v>
      </c>
      <c r="Z602">
        <v>0</v>
      </c>
      <c r="AA602" s="2" t="s">
        <v>1386</v>
      </c>
      <c r="AB602" s="2" t="s">
        <v>125</v>
      </c>
      <c r="AC602">
        <v>496331</v>
      </c>
      <c r="AD602" s="2" t="s">
        <v>87</v>
      </c>
      <c r="AE602">
        <v>395</v>
      </c>
      <c r="AF602" s="2" t="s">
        <v>1370</v>
      </c>
      <c r="AG602" s="2" t="s">
        <v>1147</v>
      </c>
      <c r="AH602">
        <v>17</v>
      </c>
      <c r="AI602">
        <v>6715</v>
      </c>
      <c r="AJ602">
        <v>32785</v>
      </c>
      <c r="AK602" s="2">
        <f>Kaggle_Books_Selling_Records[[#This Row],[Cost Price]]/100</f>
        <v>327.85</v>
      </c>
      <c r="AL602" s="2" t="s">
        <v>80</v>
      </c>
      <c r="AM602" s="2" t="s">
        <v>80</v>
      </c>
      <c r="AN602" s="2" t="s">
        <v>80</v>
      </c>
      <c r="AO602" s="2" t="s">
        <v>80</v>
      </c>
      <c r="AP602" s="2" t="s">
        <v>80</v>
      </c>
      <c r="AQ602" s="2" t="s">
        <v>80</v>
      </c>
      <c r="AR602" s="2" t="s">
        <v>80</v>
      </c>
      <c r="AS602" s="2" t="s">
        <v>80</v>
      </c>
      <c r="AT602" s="2" t="s">
        <v>80</v>
      </c>
      <c r="AU602" s="2" t="s">
        <v>80</v>
      </c>
      <c r="AV602" s="2" t="s">
        <v>80</v>
      </c>
      <c r="AW602" s="2" t="s">
        <v>80</v>
      </c>
      <c r="AX602" s="2" t="s">
        <v>80</v>
      </c>
      <c r="AY602" s="2" t="s">
        <v>80</v>
      </c>
      <c r="AZ602" s="2" t="s">
        <v>80</v>
      </c>
      <c r="BA602" s="2" t="s">
        <v>80</v>
      </c>
      <c r="BB602" s="2" t="s">
        <v>80</v>
      </c>
      <c r="BC602" s="2" t="s">
        <v>80</v>
      </c>
      <c r="BD602" s="2" t="s">
        <v>80</v>
      </c>
      <c r="BE602" s="2" t="s">
        <v>80</v>
      </c>
      <c r="BF602" s="2" t="s">
        <v>80</v>
      </c>
      <c r="BG602" s="2" t="s">
        <v>80</v>
      </c>
      <c r="BH602" s="2" t="s">
        <v>80</v>
      </c>
      <c r="BI602" s="2" t="s">
        <v>80</v>
      </c>
      <c r="BJ602" s="2" t="s">
        <v>80</v>
      </c>
      <c r="BK602" s="2" t="s">
        <v>80</v>
      </c>
      <c r="BL602" s="2" t="s">
        <v>80</v>
      </c>
      <c r="BM602" s="2" t="s">
        <v>80</v>
      </c>
      <c r="BN602" s="2" t="s">
        <v>80</v>
      </c>
      <c r="BO602" s="2" t="s">
        <v>80</v>
      </c>
      <c r="BP602" s="2" t="s">
        <v>80</v>
      </c>
    </row>
    <row r="603" spans="1:68" x14ac:dyDescent="0.25">
      <c r="A603">
        <v>602</v>
      </c>
      <c r="B603" s="1">
        <v>43218.258784722224</v>
      </c>
      <c r="C603" s="2" t="s">
        <v>1379</v>
      </c>
      <c r="D603" s="3">
        <v>0.38333333333333336</v>
      </c>
      <c r="E603" s="2" t="s">
        <v>1101</v>
      </c>
      <c r="F603">
        <v>2</v>
      </c>
      <c r="G603">
        <v>2018</v>
      </c>
      <c r="H603">
        <v>4</v>
      </c>
      <c r="I603">
        <v>28</v>
      </c>
      <c r="J603">
        <v>0</v>
      </c>
      <c r="K603">
        <v>0</v>
      </c>
      <c r="L603">
        <v>6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1</v>
      </c>
      <c r="S603" s="2" t="s">
        <v>1387</v>
      </c>
      <c r="T603" s="2" t="s">
        <v>71</v>
      </c>
      <c r="U603" s="2" t="s">
        <v>1368</v>
      </c>
      <c r="V603" s="2" t="s">
        <v>73</v>
      </c>
      <c r="W603">
        <v>1</v>
      </c>
      <c r="X603" s="2" t="s">
        <v>74</v>
      </c>
      <c r="Y603">
        <v>395</v>
      </c>
      <c r="Z603">
        <v>0</v>
      </c>
      <c r="AA603" s="2" t="s">
        <v>1388</v>
      </c>
      <c r="AB603" s="2" t="s">
        <v>204</v>
      </c>
      <c r="AC603">
        <v>122102</v>
      </c>
      <c r="AD603" s="2" t="s">
        <v>87</v>
      </c>
      <c r="AE603">
        <v>395</v>
      </c>
      <c r="AF603" s="2" t="s">
        <v>1370</v>
      </c>
      <c r="AG603" s="2" t="s">
        <v>1147</v>
      </c>
      <c r="AH603">
        <v>17</v>
      </c>
      <c r="AI603">
        <v>6715</v>
      </c>
      <c r="AJ603">
        <v>32785</v>
      </c>
      <c r="AK603" s="2">
        <f>Kaggle_Books_Selling_Records[[#This Row],[Cost Price]]/100</f>
        <v>327.85</v>
      </c>
      <c r="AL603" s="2" t="s">
        <v>80</v>
      </c>
      <c r="AM603" s="2" t="s">
        <v>80</v>
      </c>
      <c r="AN603" s="2" t="s">
        <v>80</v>
      </c>
      <c r="AO603" s="2" t="s">
        <v>80</v>
      </c>
      <c r="AP603" s="2" t="s">
        <v>80</v>
      </c>
      <c r="AQ603" s="2" t="s">
        <v>80</v>
      </c>
      <c r="AR603" s="2" t="s">
        <v>80</v>
      </c>
      <c r="AS603" s="2" t="s">
        <v>80</v>
      </c>
      <c r="AT603" s="2" t="s">
        <v>80</v>
      </c>
      <c r="AU603" s="2" t="s">
        <v>80</v>
      </c>
      <c r="AV603" s="2" t="s">
        <v>80</v>
      </c>
      <c r="AW603" s="2" t="s">
        <v>80</v>
      </c>
      <c r="AX603" s="2" t="s">
        <v>80</v>
      </c>
      <c r="AY603" s="2" t="s">
        <v>80</v>
      </c>
      <c r="AZ603" s="2" t="s">
        <v>80</v>
      </c>
      <c r="BA603" s="2" t="s">
        <v>80</v>
      </c>
      <c r="BB603" s="2" t="s">
        <v>80</v>
      </c>
      <c r="BC603" s="2" t="s">
        <v>80</v>
      </c>
      <c r="BD603" s="2" t="s">
        <v>80</v>
      </c>
      <c r="BE603" s="2" t="s">
        <v>80</v>
      </c>
      <c r="BF603" s="2" t="s">
        <v>80</v>
      </c>
      <c r="BG603" s="2" t="s">
        <v>80</v>
      </c>
      <c r="BH603" s="2" t="s">
        <v>80</v>
      </c>
      <c r="BI603" s="2" t="s">
        <v>80</v>
      </c>
      <c r="BJ603" s="2" t="s">
        <v>80</v>
      </c>
      <c r="BK603" s="2" t="s">
        <v>80</v>
      </c>
      <c r="BL603" s="2" t="s">
        <v>80</v>
      </c>
      <c r="BM603" s="2" t="s">
        <v>80</v>
      </c>
      <c r="BN603" s="2" t="s">
        <v>80</v>
      </c>
      <c r="BO603" s="2" t="s">
        <v>80</v>
      </c>
      <c r="BP603" s="2" t="s">
        <v>80</v>
      </c>
    </row>
    <row r="604" spans="1:68" x14ac:dyDescent="0.25">
      <c r="A604">
        <v>603</v>
      </c>
      <c r="B604" s="1">
        <v>43218.317314814813</v>
      </c>
      <c r="C604" s="2" t="s">
        <v>1379</v>
      </c>
      <c r="D604" s="3">
        <v>0.44166666666666665</v>
      </c>
      <c r="E604" s="2" t="s">
        <v>1101</v>
      </c>
      <c r="F604">
        <v>2</v>
      </c>
      <c r="G604">
        <v>2018</v>
      </c>
      <c r="H604">
        <v>4</v>
      </c>
      <c r="I604">
        <v>28</v>
      </c>
      <c r="J604">
        <v>0</v>
      </c>
      <c r="K604">
        <v>0</v>
      </c>
      <c r="L604">
        <v>6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 s="2" t="s">
        <v>1389</v>
      </c>
      <c r="T604" s="2" t="s">
        <v>83</v>
      </c>
      <c r="U604" s="2" t="s">
        <v>1368</v>
      </c>
      <c r="V604" s="2" t="s">
        <v>73</v>
      </c>
      <c r="W604">
        <v>1</v>
      </c>
      <c r="X604" s="2" t="s">
        <v>74</v>
      </c>
      <c r="Y604">
        <v>395</v>
      </c>
      <c r="Z604">
        <v>0</v>
      </c>
      <c r="AA604" s="2" t="s">
        <v>386</v>
      </c>
      <c r="AB604" s="2" t="s">
        <v>137</v>
      </c>
      <c r="AC604">
        <v>250001</v>
      </c>
      <c r="AD604" s="2" t="s">
        <v>87</v>
      </c>
      <c r="AE604">
        <v>395</v>
      </c>
      <c r="AF604" s="2" t="s">
        <v>1370</v>
      </c>
      <c r="AG604" s="2" t="s">
        <v>1147</v>
      </c>
      <c r="AH604">
        <v>17</v>
      </c>
      <c r="AI604">
        <v>6715</v>
      </c>
      <c r="AJ604">
        <v>32785</v>
      </c>
      <c r="AK604" s="2">
        <f>Kaggle_Books_Selling_Records[[#This Row],[Cost Price]]/100</f>
        <v>327.85</v>
      </c>
      <c r="AL604" s="2" t="s">
        <v>80</v>
      </c>
      <c r="AM604" s="2" t="s">
        <v>80</v>
      </c>
      <c r="AN604" s="2" t="s">
        <v>80</v>
      </c>
      <c r="AO604" s="2" t="s">
        <v>80</v>
      </c>
      <c r="AP604" s="2" t="s">
        <v>80</v>
      </c>
      <c r="AQ604" s="2" t="s">
        <v>80</v>
      </c>
      <c r="AR604" s="2" t="s">
        <v>80</v>
      </c>
      <c r="AS604" s="2" t="s">
        <v>80</v>
      </c>
      <c r="AT604" s="2" t="s">
        <v>80</v>
      </c>
      <c r="AU604" s="2" t="s">
        <v>80</v>
      </c>
      <c r="AV604" s="2" t="s">
        <v>80</v>
      </c>
      <c r="AW604" s="2" t="s">
        <v>80</v>
      </c>
      <c r="AX604" s="2" t="s">
        <v>80</v>
      </c>
      <c r="AY604" s="2" t="s">
        <v>80</v>
      </c>
      <c r="AZ604" s="2" t="s">
        <v>80</v>
      </c>
      <c r="BA604" s="2" t="s">
        <v>80</v>
      </c>
      <c r="BB604" s="2" t="s">
        <v>80</v>
      </c>
      <c r="BC604" s="2" t="s">
        <v>80</v>
      </c>
      <c r="BD604" s="2" t="s">
        <v>80</v>
      </c>
      <c r="BE604" s="2" t="s">
        <v>80</v>
      </c>
      <c r="BF604" s="2" t="s">
        <v>80</v>
      </c>
      <c r="BG604" s="2" t="s">
        <v>80</v>
      </c>
      <c r="BH604" s="2" t="s">
        <v>80</v>
      </c>
      <c r="BI604" s="2" t="s">
        <v>80</v>
      </c>
      <c r="BJ604" s="2" t="s">
        <v>80</v>
      </c>
      <c r="BK604" s="2" t="s">
        <v>80</v>
      </c>
      <c r="BL604" s="2" t="s">
        <v>80</v>
      </c>
      <c r="BM604" s="2" t="s">
        <v>80</v>
      </c>
      <c r="BN604" s="2" t="s">
        <v>80</v>
      </c>
      <c r="BO604" s="2" t="s">
        <v>80</v>
      </c>
      <c r="BP604" s="2" t="s">
        <v>80</v>
      </c>
    </row>
    <row r="605" spans="1:68" x14ac:dyDescent="0.25">
      <c r="A605">
        <v>604</v>
      </c>
      <c r="B605" s="1">
        <v>43218.349050925928</v>
      </c>
      <c r="C605" s="2" t="s">
        <v>1379</v>
      </c>
      <c r="D605" s="3">
        <v>0.47361111111111109</v>
      </c>
      <c r="E605" s="2" t="s">
        <v>1101</v>
      </c>
      <c r="F605">
        <v>2</v>
      </c>
      <c r="G605">
        <v>2018</v>
      </c>
      <c r="H605">
        <v>4</v>
      </c>
      <c r="I605">
        <v>28</v>
      </c>
      <c r="J605">
        <v>0</v>
      </c>
      <c r="K605">
        <v>0</v>
      </c>
      <c r="L605">
        <v>6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 s="2" t="s">
        <v>1390</v>
      </c>
      <c r="T605" s="2" t="s">
        <v>83</v>
      </c>
      <c r="U605" s="2" t="s">
        <v>1103</v>
      </c>
      <c r="V605" s="2" t="s">
        <v>73</v>
      </c>
      <c r="W605">
        <v>1</v>
      </c>
      <c r="X605" s="2" t="s">
        <v>74</v>
      </c>
      <c r="Y605">
        <v>695</v>
      </c>
      <c r="Z605">
        <v>85</v>
      </c>
      <c r="AA605" s="2" t="s">
        <v>1391</v>
      </c>
      <c r="AB605" s="2" t="s">
        <v>137</v>
      </c>
      <c r="AC605">
        <v>285001</v>
      </c>
      <c r="AD605" s="2" t="s">
        <v>87</v>
      </c>
      <c r="AE605">
        <v>780</v>
      </c>
      <c r="AF605" s="2" t="s">
        <v>1105</v>
      </c>
      <c r="AG605" s="2" t="s">
        <v>1106</v>
      </c>
      <c r="AH605">
        <v>17</v>
      </c>
      <c r="AI605">
        <v>11815</v>
      </c>
      <c r="AJ605">
        <v>57685</v>
      </c>
      <c r="AK605" s="2">
        <f>Kaggle_Books_Selling_Records[[#This Row],[Cost Price]]/100</f>
        <v>576.85</v>
      </c>
      <c r="AL605" s="2" t="s">
        <v>80</v>
      </c>
      <c r="AM605" s="2" t="s">
        <v>80</v>
      </c>
      <c r="AN605" s="2" t="s">
        <v>80</v>
      </c>
      <c r="AO605" s="2" t="s">
        <v>80</v>
      </c>
      <c r="AP605" s="2" t="s">
        <v>80</v>
      </c>
      <c r="AQ605" s="2" t="s">
        <v>80</v>
      </c>
      <c r="AR605" s="2" t="s">
        <v>80</v>
      </c>
      <c r="AS605" s="2" t="s">
        <v>80</v>
      </c>
      <c r="AT605" s="2" t="s">
        <v>80</v>
      </c>
      <c r="AU605" s="2" t="s">
        <v>80</v>
      </c>
      <c r="AV605" s="2" t="s">
        <v>80</v>
      </c>
      <c r="AW605" s="2" t="s">
        <v>80</v>
      </c>
      <c r="AX605" s="2" t="s">
        <v>80</v>
      </c>
      <c r="AY605" s="2" t="s">
        <v>80</v>
      </c>
      <c r="AZ605" s="2" t="s">
        <v>80</v>
      </c>
      <c r="BA605" s="2" t="s">
        <v>80</v>
      </c>
      <c r="BB605" s="2" t="s">
        <v>80</v>
      </c>
      <c r="BC605" s="2" t="s">
        <v>80</v>
      </c>
      <c r="BD605" s="2" t="s">
        <v>80</v>
      </c>
      <c r="BE605" s="2" t="s">
        <v>80</v>
      </c>
      <c r="BF605" s="2" t="s">
        <v>80</v>
      </c>
      <c r="BG605" s="2" t="s">
        <v>80</v>
      </c>
      <c r="BH605" s="2" t="s">
        <v>80</v>
      </c>
      <c r="BI605" s="2" t="s">
        <v>80</v>
      </c>
      <c r="BJ605" s="2" t="s">
        <v>80</v>
      </c>
      <c r="BK605" s="2" t="s">
        <v>80</v>
      </c>
      <c r="BL605" s="2" t="s">
        <v>80</v>
      </c>
      <c r="BM605" s="2" t="s">
        <v>80</v>
      </c>
      <c r="BN605" s="2" t="s">
        <v>80</v>
      </c>
      <c r="BO605" s="2" t="s">
        <v>80</v>
      </c>
      <c r="BP605" s="2" t="s">
        <v>80</v>
      </c>
    </row>
    <row r="606" spans="1:68" x14ac:dyDescent="0.25">
      <c r="A606">
        <v>605</v>
      </c>
      <c r="B606" s="1">
        <v>43218.414097222223</v>
      </c>
      <c r="C606" s="2" t="s">
        <v>1379</v>
      </c>
      <c r="D606" s="3">
        <v>0.53888888888888886</v>
      </c>
      <c r="E606" s="2" t="s">
        <v>1101</v>
      </c>
      <c r="F606">
        <v>2</v>
      </c>
      <c r="G606">
        <v>2018</v>
      </c>
      <c r="H606">
        <v>4</v>
      </c>
      <c r="I606">
        <v>28</v>
      </c>
      <c r="J606">
        <v>0</v>
      </c>
      <c r="K606">
        <v>0</v>
      </c>
      <c r="L606">
        <v>6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0</v>
      </c>
      <c r="S606" s="2" t="s">
        <v>1392</v>
      </c>
      <c r="T606" s="2" t="s">
        <v>83</v>
      </c>
      <c r="U606" s="2" t="s">
        <v>1368</v>
      </c>
      <c r="V606" s="2" t="s">
        <v>73</v>
      </c>
      <c r="W606">
        <v>1</v>
      </c>
      <c r="X606" s="2" t="s">
        <v>74</v>
      </c>
      <c r="Y606">
        <v>395</v>
      </c>
      <c r="Z606">
        <v>0</v>
      </c>
      <c r="AA606" s="2" t="s">
        <v>180</v>
      </c>
      <c r="AB606" s="2" t="s">
        <v>181</v>
      </c>
      <c r="AC606">
        <v>110016</v>
      </c>
      <c r="AD606" s="2" t="s">
        <v>87</v>
      </c>
      <c r="AE606">
        <v>395</v>
      </c>
      <c r="AF606" s="2" t="s">
        <v>1370</v>
      </c>
      <c r="AG606" s="2" t="s">
        <v>1147</v>
      </c>
      <c r="AH606">
        <v>17</v>
      </c>
      <c r="AI606">
        <v>6715</v>
      </c>
      <c r="AJ606">
        <v>32785</v>
      </c>
      <c r="AK606" s="2">
        <f>Kaggle_Books_Selling_Records[[#This Row],[Cost Price]]/100</f>
        <v>327.85</v>
      </c>
      <c r="AL606" s="2" t="s">
        <v>80</v>
      </c>
      <c r="AM606" s="2" t="s">
        <v>80</v>
      </c>
      <c r="AN606" s="2" t="s">
        <v>80</v>
      </c>
      <c r="AO606" s="2" t="s">
        <v>80</v>
      </c>
      <c r="AP606" s="2" t="s">
        <v>80</v>
      </c>
      <c r="AQ606" s="2" t="s">
        <v>80</v>
      </c>
      <c r="AR606" s="2" t="s">
        <v>80</v>
      </c>
      <c r="AS606" s="2" t="s">
        <v>80</v>
      </c>
      <c r="AT606" s="2" t="s">
        <v>80</v>
      </c>
      <c r="AU606" s="2" t="s">
        <v>80</v>
      </c>
      <c r="AV606" s="2" t="s">
        <v>80</v>
      </c>
      <c r="AW606" s="2" t="s">
        <v>80</v>
      </c>
      <c r="AX606" s="2" t="s">
        <v>80</v>
      </c>
      <c r="AY606" s="2" t="s">
        <v>80</v>
      </c>
      <c r="AZ606" s="2" t="s">
        <v>80</v>
      </c>
      <c r="BA606" s="2" t="s">
        <v>80</v>
      </c>
      <c r="BB606" s="2" t="s">
        <v>80</v>
      </c>
      <c r="BC606" s="2" t="s">
        <v>80</v>
      </c>
      <c r="BD606" s="2" t="s">
        <v>80</v>
      </c>
      <c r="BE606" s="2" t="s">
        <v>80</v>
      </c>
      <c r="BF606" s="2" t="s">
        <v>80</v>
      </c>
      <c r="BG606" s="2" t="s">
        <v>80</v>
      </c>
      <c r="BH606" s="2" t="s">
        <v>80</v>
      </c>
      <c r="BI606" s="2" t="s">
        <v>80</v>
      </c>
      <c r="BJ606" s="2" t="s">
        <v>80</v>
      </c>
      <c r="BK606" s="2" t="s">
        <v>80</v>
      </c>
      <c r="BL606" s="2" t="s">
        <v>80</v>
      </c>
      <c r="BM606" s="2" t="s">
        <v>80</v>
      </c>
      <c r="BN606" s="2" t="s">
        <v>80</v>
      </c>
      <c r="BO606" s="2" t="s">
        <v>80</v>
      </c>
      <c r="BP606" s="2" t="s">
        <v>80</v>
      </c>
    </row>
    <row r="607" spans="1:68" x14ac:dyDescent="0.25">
      <c r="A607">
        <v>606</v>
      </c>
      <c r="B607" s="1">
        <v>43218.417928240742</v>
      </c>
      <c r="C607" s="2" t="s">
        <v>1379</v>
      </c>
      <c r="D607" s="3">
        <v>0.54236111111111107</v>
      </c>
      <c r="E607" s="2" t="s">
        <v>1101</v>
      </c>
      <c r="F607">
        <v>2</v>
      </c>
      <c r="G607">
        <v>2018</v>
      </c>
      <c r="H607">
        <v>4</v>
      </c>
      <c r="I607">
        <v>28</v>
      </c>
      <c r="J607">
        <v>0</v>
      </c>
      <c r="K607">
        <v>0</v>
      </c>
      <c r="L607">
        <v>6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1</v>
      </c>
      <c r="S607" s="2" t="s">
        <v>1393</v>
      </c>
      <c r="T607" s="2" t="s">
        <v>71</v>
      </c>
      <c r="U607" s="2" t="s">
        <v>1368</v>
      </c>
      <c r="V607" s="2" t="s">
        <v>73</v>
      </c>
      <c r="W607">
        <v>1</v>
      </c>
      <c r="X607" s="2" t="s">
        <v>74</v>
      </c>
      <c r="Y607">
        <v>395</v>
      </c>
      <c r="Z607">
        <v>0</v>
      </c>
      <c r="AA607" s="2" t="s">
        <v>180</v>
      </c>
      <c r="AB607" s="2" t="s">
        <v>181</v>
      </c>
      <c r="AC607">
        <v>110096</v>
      </c>
      <c r="AD607" s="2" t="s">
        <v>87</v>
      </c>
      <c r="AE607">
        <v>395</v>
      </c>
      <c r="AF607" s="2" t="s">
        <v>1370</v>
      </c>
      <c r="AG607" s="2" t="s">
        <v>1147</v>
      </c>
      <c r="AH607">
        <v>17</v>
      </c>
      <c r="AI607">
        <v>6715</v>
      </c>
      <c r="AJ607">
        <v>32785</v>
      </c>
      <c r="AK607" s="2">
        <f>Kaggle_Books_Selling_Records[[#This Row],[Cost Price]]/100</f>
        <v>327.85</v>
      </c>
      <c r="AL607" s="2" t="s">
        <v>80</v>
      </c>
      <c r="AM607" s="2" t="s">
        <v>80</v>
      </c>
      <c r="AN607" s="2" t="s">
        <v>80</v>
      </c>
      <c r="AO607" s="2" t="s">
        <v>80</v>
      </c>
      <c r="AP607" s="2" t="s">
        <v>80</v>
      </c>
      <c r="AQ607" s="2" t="s">
        <v>80</v>
      </c>
      <c r="AR607" s="2" t="s">
        <v>80</v>
      </c>
      <c r="AS607" s="2" t="s">
        <v>80</v>
      </c>
      <c r="AT607" s="2" t="s">
        <v>80</v>
      </c>
      <c r="AU607" s="2" t="s">
        <v>80</v>
      </c>
      <c r="AV607" s="2" t="s">
        <v>80</v>
      </c>
      <c r="AW607" s="2" t="s">
        <v>80</v>
      </c>
      <c r="AX607" s="2" t="s">
        <v>80</v>
      </c>
      <c r="AY607" s="2" t="s">
        <v>80</v>
      </c>
      <c r="AZ607" s="2" t="s">
        <v>80</v>
      </c>
      <c r="BA607" s="2" t="s">
        <v>80</v>
      </c>
      <c r="BB607" s="2" t="s">
        <v>80</v>
      </c>
      <c r="BC607" s="2" t="s">
        <v>80</v>
      </c>
      <c r="BD607" s="2" t="s">
        <v>80</v>
      </c>
      <c r="BE607" s="2" t="s">
        <v>80</v>
      </c>
      <c r="BF607" s="2" t="s">
        <v>80</v>
      </c>
      <c r="BG607" s="2" t="s">
        <v>80</v>
      </c>
      <c r="BH607" s="2" t="s">
        <v>80</v>
      </c>
      <c r="BI607" s="2" t="s">
        <v>80</v>
      </c>
      <c r="BJ607" s="2" t="s">
        <v>80</v>
      </c>
      <c r="BK607" s="2" t="s">
        <v>80</v>
      </c>
      <c r="BL607" s="2" t="s">
        <v>80</v>
      </c>
      <c r="BM607" s="2" t="s">
        <v>80</v>
      </c>
      <c r="BN607" s="2" t="s">
        <v>80</v>
      </c>
      <c r="BO607" s="2" t="s">
        <v>80</v>
      </c>
      <c r="BP607" s="2" t="s">
        <v>80</v>
      </c>
    </row>
    <row r="608" spans="1:68" x14ac:dyDescent="0.25">
      <c r="A608">
        <v>607</v>
      </c>
      <c r="B608" s="1">
        <v>43218.481874999998</v>
      </c>
      <c r="C608" s="2" t="s">
        <v>1379</v>
      </c>
      <c r="D608" s="3">
        <v>0.60624999999999996</v>
      </c>
      <c r="E608" s="2" t="s">
        <v>1101</v>
      </c>
      <c r="F608">
        <v>2</v>
      </c>
      <c r="G608">
        <v>2018</v>
      </c>
      <c r="H608">
        <v>4</v>
      </c>
      <c r="I608">
        <v>28</v>
      </c>
      <c r="J608">
        <v>0</v>
      </c>
      <c r="K608">
        <v>0</v>
      </c>
      <c r="L608">
        <v>6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0</v>
      </c>
      <c r="S608" s="2" t="s">
        <v>1394</v>
      </c>
      <c r="T608" s="2" t="s">
        <v>83</v>
      </c>
      <c r="U608" s="2" t="s">
        <v>1103</v>
      </c>
      <c r="V608" s="2" t="s">
        <v>73</v>
      </c>
      <c r="W608">
        <v>1</v>
      </c>
      <c r="X608" s="2" t="s">
        <v>74</v>
      </c>
      <c r="Y608">
        <v>695</v>
      </c>
      <c r="Z608">
        <v>85</v>
      </c>
      <c r="AA608" s="2" t="s">
        <v>192</v>
      </c>
      <c r="AB608" s="2" t="s">
        <v>151</v>
      </c>
      <c r="AC608">
        <v>400071</v>
      </c>
      <c r="AD608" s="2" t="s">
        <v>87</v>
      </c>
      <c r="AE608">
        <v>780</v>
      </c>
      <c r="AF608" s="2" t="s">
        <v>1105</v>
      </c>
      <c r="AG608" s="2" t="s">
        <v>1106</v>
      </c>
      <c r="AH608">
        <v>17</v>
      </c>
      <c r="AI608">
        <v>11815</v>
      </c>
      <c r="AJ608">
        <v>57685</v>
      </c>
      <c r="AK608" s="2">
        <f>Kaggle_Books_Selling_Records[[#This Row],[Cost Price]]/100</f>
        <v>576.85</v>
      </c>
      <c r="AL608" s="2" t="s">
        <v>80</v>
      </c>
      <c r="AM608" s="2" t="s">
        <v>80</v>
      </c>
      <c r="AN608" s="2" t="s">
        <v>80</v>
      </c>
      <c r="AO608" s="2" t="s">
        <v>80</v>
      </c>
      <c r="AP608" s="2" t="s">
        <v>80</v>
      </c>
      <c r="AQ608" s="2" t="s">
        <v>80</v>
      </c>
      <c r="AR608" s="2" t="s">
        <v>80</v>
      </c>
      <c r="AS608" s="2" t="s">
        <v>80</v>
      </c>
      <c r="AT608" s="2" t="s">
        <v>80</v>
      </c>
      <c r="AU608" s="2" t="s">
        <v>80</v>
      </c>
      <c r="AV608" s="2" t="s">
        <v>80</v>
      </c>
      <c r="AW608" s="2" t="s">
        <v>80</v>
      </c>
      <c r="AX608" s="2" t="s">
        <v>80</v>
      </c>
      <c r="AY608" s="2" t="s">
        <v>80</v>
      </c>
      <c r="AZ608" s="2" t="s">
        <v>80</v>
      </c>
      <c r="BA608" s="2" t="s">
        <v>80</v>
      </c>
      <c r="BB608" s="2" t="s">
        <v>80</v>
      </c>
      <c r="BC608" s="2" t="s">
        <v>80</v>
      </c>
      <c r="BD608" s="2" t="s">
        <v>80</v>
      </c>
      <c r="BE608" s="2" t="s">
        <v>80</v>
      </c>
      <c r="BF608" s="2" t="s">
        <v>80</v>
      </c>
      <c r="BG608" s="2" t="s">
        <v>80</v>
      </c>
      <c r="BH608" s="2" t="s">
        <v>80</v>
      </c>
      <c r="BI608" s="2" t="s">
        <v>80</v>
      </c>
      <c r="BJ608" s="2" t="s">
        <v>80</v>
      </c>
      <c r="BK608" s="2" t="s">
        <v>80</v>
      </c>
      <c r="BL608" s="2" t="s">
        <v>80</v>
      </c>
      <c r="BM608" s="2" t="s">
        <v>80</v>
      </c>
      <c r="BN608" s="2" t="s">
        <v>80</v>
      </c>
      <c r="BO608" s="2" t="s">
        <v>80</v>
      </c>
      <c r="BP608" s="2" t="s">
        <v>80</v>
      </c>
    </row>
    <row r="609" spans="1:68" x14ac:dyDescent="0.25">
      <c r="A609">
        <v>608</v>
      </c>
      <c r="B609" s="1">
        <v>43218.626307870371</v>
      </c>
      <c r="C609" s="2" t="s">
        <v>1379</v>
      </c>
      <c r="D609" s="3">
        <v>0.75069444444444444</v>
      </c>
      <c r="E609" s="2" t="s">
        <v>1101</v>
      </c>
      <c r="F609">
        <v>2</v>
      </c>
      <c r="G609">
        <v>2018</v>
      </c>
      <c r="H609">
        <v>4</v>
      </c>
      <c r="I609">
        <v>28</v>
      </c>
      <c r="J609">
        <v>0</v>
      </c>
      <c r="K609">
        <v>0</v>
      </c>
      <c r="L609">
        <v>6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 s="2" t="s">
        <v>1395</v>
      </c>
      <c r="T609" s="2" t="s">
        <v>83</v>
      </c>
      <c r="U609" s="2" t="s">
        <v>1368</v>
      </c>
      <c r="V609" s="2" t="s">
        <v>73</v>
      </c>
      <c r="W609">
        <v>1</v>
      </c>
      <c r="X609" s="2" t="s">
        <v>74</v>
      </c>
      <c r="Y609">
        <v>395</v>
      </c>
      <c r="Z609">
        <v>85</v>
      </c>
      <c r="AA609" s="2" t="s">
        <v>1396</v>
      </c>
      <c r="AB609" s="2" t="s">
        <v>151</v>
      </c>
      <c r="AC609">
        <v>422207</v>
      </c>
      <c r="AD609" s="2" t="s">
        <v>87</v>
      </c>
      <c r="AE609">
        <v>480</v>
      </c>
      <c r="AF609" s="2" t="s">
        <v>1370</v>
      </c>
      <c r="AG609" s="2" t="s">
        <v>1147</v>
      </c>
      <c r="AH609">
        <v>17</v>
      </c>
      <c r="AI609">
        <v>6715</v>
      </c>
      <c r="AJ609">
        <v>32785</v>
      </c>
      <c r="AK609" s="2">
        <f>Kaggle_Books_Selling_Records[[#This Row],[Cost Price]]/100</f>
        <v>327.85</v>
      </c>
      <c r="AL609" s="2" t="s">
        <v>80</v>
      </c>
      <c r="AM609" s="2" t="s">
        <v>80</v>
      </c>
      <c r="AN609" s="2" t="s">
        <v>80</v>
      </c>
      <c r="AO609" s="2" t="s">
        <v>80</v>
      </c>
      <c r="AP609" s="2" t="s">
        <v>80</v>
      </c>
      <c r="AQ609" s="2" t="s">
        <v>80</v>
      </c>
      <c r="AR609" s="2" t="s">
        <v>80</v>
      </c>
      <c r="AS609" s="2" t="s">
        <v>80</v>
      </c>
      <c r="AT609" s="2" t="s">
        <v>80</v>
      </c>
      <c r="AU609" s="2" t="s">
        <v>80</v>
      </c>
      <c r="AV609" s="2" t="s">
        <v>80</v>
      </c>
      <c r="AW609" s="2" t="s">
        <v>80</v>
      </c>
      <c r="AX609" s="2" t="s">
        <v>80</v>
      </c>
      <c r="AY609" s="2" t="s">
        <v>80</v>
      </c>
      <c r="AZ609" s="2" t="s">
        <v>80</v>
      </c>
      <c r="BA609" s="2" t="s">
        <v>80</v>
      </c>
      <c r="BB609" s="2" t="s">
        <v>80</v>
      </c>
      <c r="BC609" s="2" t="s">
        <v>80</v>
      </c>
      <c r="BD609" s="2" t="s">
        <v>80</v>
      </c>
      <c r="BE609" s="2" t="s">
        <v>80</v>
      </c>
      <c r="BF609" s="2" t="s">
        <v>80</v>
      </c>
      <c r="BG609" s="2" t="s">
        <v>80</v>
      </c>
      <c r="BH609" s="2" t="s">
        <v>80</v>
      </c>
      <c r="BI609" s="2" t="s">
        <v>80</v>
      </c>
      <c r="BJ609" s="2" t="s">
        <v>80</v>
      </c>
      <c r="BK609" s="2" t="s">
        <v>80</v>
      </c>
      <c r="BL609" s="2" t="s">
        <v>80</v>
      </c>
      <c r="BM609" s="2" t="s">
        <v>80</v>
      </c>
      <c r="BN609" s="2" t="s">
        <v>80</v>
      </c>
      <c r="BO609" s="2" t="s">
        <v>80</v>
      </c>
      <c r="BP609" s="2" t="s">
        <v>80</v>
      </c>
    </row>
    <row r="610" spans="1:68" x14ac:dyDescent="0.25">
      <c r="A610">
        <v>609</v>
      </c>
      <c r="B610" s="1">
        <v>43219.01840277778</v>
      </c>
      <c r="C610" s="2" t="s">
        <v>1397</v>
      </c>
      <c r="D610" s="3">
        <v>0.14305555555555555</v>
      </c>
      <c r="E610" s="2" t="s">
        <v>1101</v>
      </c>
      <c r="F610">
        <v>2</v>
      </c>
      <c r="G610">
        <v>2018</v>
      </c>
      <c r="H610">
        <v>4</v>
      </c>
      <c r="I610">
        <v>29</v>
      </c>
      <c r="J610">
        <v>0</v>
      </c>
      <c r="K610">
        <v>0</v>
      </c>
      <c r="L610">
        <v>7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 s="2" t="s">
        <v>1398</v>
      </c>
      <c r="T610" s="2" t="s">
        <v>83</v>
      </c>
      <c r="U610" s="2" t="s">
        <v>1368</v>
      </c>
      <c r="V610" s="2" t="s">
        <v>73</v>
      </c>
      <c r="W610">
        <v>1</v>
      </c>
      <c r="X610" s="2" t="s">
        <v>74</v>
      </c>
      <c r="Y610">
        <v>395</v>
      </c>
      <c r="Z610">
        <v>85</v>
      </c>
      <c r="AA610" s="2" t="s">
        <v>1399</v>
      </c>
      <c r="AB610" s="2" t="s">
        <v>106</v>
      </c>
      <c r="AC610">
        <v>851122</v>
      </c>
      <c r="AD610" s="2" t="s">
        <v>87</v>
      </c>
      <c r="AE610">
        <v>480</v>
      </c>
      <c r="AF610" s="2" t="s">
        <v>1370</v>
      </c>
      <c r="AG610" s="2" t="s">
        <v>1147</v>
      </c>
      <c r="AH610">
        <v>17</v>
      </c>
      <c r="AI610">
        <v>6715</v>
      </c>
      <c r="AJ610">
        <v>32785</v>
      </c>
      <c r="AK610" s="2">
        <f>Kaggle_Books_Selling_Records[[#This Row],[Cost Price]]/100</f>
        <v>327.85</v>
      </c>
      <c r="AL610" s="2" t="s">
        <v>80</v>
      </c>
      <c r="AM610" s="2" t="s">
        <v>80</v>
      </c>
      <c r="AN610" s="2" t="s">
        <v>80</v>
      </c>
      <c r="AO610" s="2" t="s">
        <v>80</v>
      </c>
      <c r="AP610" s="2" t="s">
        <v>80</v>
      </c>
      <c r="AQ610" s="2" t="s">
        <v>80</v>
      </c>
      <c r="AR610" s="2" t="s">
        <v>80</v>
      </c>
      <c r="AS610" s="2" t="s">
        <v>80</v>
      </c>
      <c r="AT610" s="2" t="s">
        <v>80</v>
      </c>
      <c r="AU610" s="2" t="s">
        <v>80</v>
      </c>
      <c r="AV610" s="2" t="s">
        <v>80</v>
      </c>
      <c r="AW610" s="2" t="s">
        <v>80</v>
      </c>
      <c r="AX610" s="2" t="s">
        <v>80</v>
      </c>
      <c r="AY610" s="2" t="s">
        <v>80</v>
      </c>
      <c r="AZ610" s="2" t="s">
        <v>80</v>
      </c>
      <c r="BA610" s="2" t="s">
        <v>80</v>
      </c>
      <c r="BB610" s="2" t="s">
        <v>80</v>
      </c>
      <c r="BC610" s="2" t="s">
        <v>80</v>
      </c>
      <c r="BD610" s="2" t="s">
        <v>80</v>
      </c>
      <c r="BE610" s="2" t="s">
        <v>80</v>
      </c>
      <c r="BF610" s="2" t="s">
        <v>80</v>
      </c>
      <c r="BG610" s="2" t="s">
        <v>80</v>
      </c>
      <c r="BH610" s="2" t="s">
        <v>80</v>
      </c>
      <c r="BI610" s="2" t="s">
        <v>80</v>
      </c>
      <c r="BJ610" s="2" t="s">
        <v>80</v>
      </c>
      <c r="BK610" s="2" t="s">
        <v>80</v>
      </c>
      <c r="BL610" s="2" t="s">
        <v>80</v>
      </c>
      <c r="BM610" s="2" t="s">
        <v>80</v>
      </c>
      <c r="BN610" s="2" t="s">
        <v>80</v>
      </c>
      <c r="BO610" s="2" t="s">
        <v>80</v>
      </c>
      <c r="BP610" s="2" t="s">
        <v>80</v>
      </c>
    </row>
    <row r="611" spans="1:68" x14ac:dyDescent="0.25">
      <c r="A611">
        <v>610</v>
      </c>
      <c r="B611" s="1">
        <v>43219.176979166667</v>
      </c>
      <c r="C611" s="2" t="s">
        <v>1397</v>
      </c>
      <c r="D611" s="3">
        <v>0.30138888888888887</v>
      </c>
      <c r="E611" s="2" t="s">
        <v>1101</v>
      </c>
      <c r="F611">
        <v>2</v>
      </c>
      <c r="G611">
        <v>2018</v>
      </c>
      <c r="H611">
        <v>4</v>
      </c>
      <c r="I611">
        <v>29</v>
      </c>
      <c r="J611">
        <v>0</v>
      </c>
      <c r="K611">
        <v>0</v>
      </c>
      <c r="L611">
        <v>7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1</v>
      </c>
      <c r="S611" s="2" t="s">
        <v>1400</v>
      </c>
      <c r="T611" s="2" t="s">
        <v>71</v>
      </c>
      <c r="U611" s="2" t="s">
        <v>1372</v>
      </c>
      <c r="V611" s="2" t="s">
        <v>73</v>
      </c>
      <c r="W611">
        <v>1</v>
      </c>
      <c r="X611" s="2" t="s">
        <v>74</v>
      </c>
      <c r="Y611">
        <v>370</v>
      </c>
      <c r="Z611">
        <v>85</v>
      </c>
      <c r="AA611" s="2" t="s">
        <v>1401</v>
      </c>
      <c r="AB611" s="2" t="s">
        <v>137</v>
      </c>
      <c r="AC611">
        <v>206127</v>
      </c>
      <c r="AD611" s="2" t="s">
        <v>87</v>
      </c>
      <c r="AE611">
        <v>455</v>
      </c>
      <c r="AF611" s="2" t="s">
        <v>1373</v>
      </c>
      <c r="AG611" s="2" t="s">
        <v>1374</v>
      </c>
      <c r="AH611">
        <v>17</v>
      </c>
      <c r="AI611">
        <v>629</v>
      </c>
      <c r="AJ611">
        <v>3071</v>
      </c>
      <c r="AK611" s="2">
        <f>Kaggle_Books_Selling_Records[[#This Row],[Cost Price]]/100</f>
        <v>30.71</v>
      </c>
      <c r="AL611" s="2" t="s">
        <v>80</v>
      </c>
      <c r="AM611" s="2" t="s">
        <v>80</v>
      </c>
      <c r="AN611" s="2" t="s">
        <v>80</v>
      </c>
      <c r="AO611" s="2" t="s">
        <v>80</v>
      </c>
      <c r="AP611" s="2" t="s">
        <v>80</v>
      </c>
      <c r="AQ611" s="2" t="s">
        <v>80</v>
      </c>
      <c r="AR611" s="2" t="s">
        <v>80</v>
      </c>
      <c r="AS611" s="2" t="s">
        <v>80</v>
      </c>
      <c r="AT611" s="2" t="s">
        <v>80</v>
      </c>
      <c r="AU611" s="2" t="s">
        <v>80</v>
      </c>
      <c r="AV611" s="2" t="s">
        <v>80</v>
      </c>
      <c r="AW611" s="2" t="s">
        <v>80</v>
      </c>
      <c r="AX611" s="2" t="s">
        <v>80</v>
      </c>
      <c r="AY611" s="2" t="s">
        <v>80</v>
      </c>
      <c r="AZ611" s="2" t="s">
        <v>80</v>
      </c>
      <c r="BA611" s="2" t="s">
        <v>80</v>
      </c>
      <c r="BB611" s="2" t="s">
        <v>80</v>
      </c>
      <c r="BC611" s="2" t="s">
        <v>80</v>
      </c>
      <c r="BD611" s="2" t="s">
        <v>80</v>
      </c>
      <c r="BE611" s="2" t="s">
        <v>80</v>
      </c>
      <c r="BF611" s="2" t="s">
        <v>80</v>
      </c>
      <c r="BG611" s="2" t="s">
        <v>80</v>
      </c>
      <c r="BH611" s="2" t="s">
        <v>80</v>
      </c>
      <c r="BI611" s="2" t="s">
        <v>80</v>
      </c>
      <c r="BJ611" s="2" t="s">
        <v>80</v>
      </c>
      <c r="BK611" s="2" t="s">
        <v>80</v>
      </c>
      <c r="BL611" s="2" t="s">
        <v>80</v>
      </c>
      <c r="BM611" s="2" t="s">
        <v>80</v>
      </c>
      <c r="BN611" s="2" t="s">
        <v>80</v>
      </c>
      <c r="BO611" s="2" t="s">
        <v>80</v>
      </c>
      <c r="BP611" s="2" t="s">
        <v>80</v>
      </c>
    </row>
    <row r="612" spans="1:68" x14ac:dyDescent="0.25">
      <c r="A612">
        <v>611</v>
      </c>
      <c r="B612" s="1">
        <v>43219.969699074078</v>
      </c>
      <c r="C612" s="2" t="s">
        <v>1402</v>
      </c>
      <c r="D612" s="3">
        <v>9.4444444444444442E-2</v>
      </c>
      <c r="E612" s="2" t="s">
        <v>1101</v>
      </c>
      <c r="F612">
        <v>2</v>
      </c>
      <c r="G612">
        <v>2018</v>
      </c>
      <c r="H612">
        <v>4</v>
      </c>
      <c r="I612">
        <v>30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 s="2" t="s">
        <v>1403</v>
      </c>
      <c r="T612" s="2" t="s">
        <v>83</v>
      </c>
      <c r="U612" s="2" t="s">
        <v>1372</v>
      </c>
      <c r="V612" s="2" t="s">
        <v>73</v>
      </c>
      <c r="W612">
        <v>1</v>
      </c>
      <c r="X612" s="2" t="s">
        <v>74</v>
      </c>
      <c r="Y612">
        <v>370</v>
      </c>
      <c r="Z612">
        <v>85</v>
      </c>
      <c r="AA612" s="2" t="s">
        <v>717</v>
      </c>
      <c r="AB612" s="2" t="s">
        <v>272</v>
      </c>
      <c r="AC612">
        <v>530018</v>
      </c>
      <c r="AD612" s="2" t="s">
        <v>87</v>
      </c>
      <c r="AE612">
        <v>455</v>
      </c>
      <c r="AF612" s="2" t="s">
        <v>1373</v>
      </c>
      <c r="AG612" s="2" t="s">
        <v>1374</v>
      </c>
      <c r="AH612">
        <v>17</v>
      </c>
      <c r="AI612">
        <v>629</v>
      </c>
      <c r="AJ612">
        <v>3071</v>
      </c>
      <c r="AK612" s="2">
        <f>Kaggle_Books_Selling_Records[[#This Row],[Cost Price]]/100</f>
        <v>30.71</v>
      </c>
      <c r="AL612" s="2" t="s">
        <v>80</v>
      </c>
      <c r="AM612" s="2" t="s">
        <v>80</v>
      </c>
      <c r="AN612" s="2" t="s">
        <v>80</v>
      </c>
      <c r="AO612" s="2" t="s">
        <v>80</v>
      </c>
      <c r="AP612" s="2" t="s">
        <v>80</v>
      </c>
      <c r="AQ612" s="2" t="s">
        <v>80</v>
      </c>
      <c r="AR612" s="2" t="s">
        <v>80</v>
      </c>
      <c r="AS612" s="2" t="s">
        <v>80</v>
      </c>
      <c r="AT612" s="2" t="s">
        <v>80</v>
      </c>
      <c r="AU612" s="2" t="s">
        <v>80</v>
      </c>
      <c r="AV612" s="2" t="s">
        <v>80</v>
      </c>
      <c r="AW612" s="2" t="s">
        <v>80</v>
      </c>
      <c r="AX612" s="2" t="s">
        <v>80</v>
      </c>
      <c r="AY612" s="2" t="s">
        <v>80</v>
      </c>
      <c r="AZ612" s="2" t="s">
        <v>80</v>
      </c>
      <c r="BA612" s="2" t="s">
        <v>80</v>
      </c>
      <c r="BB612" s="2" t="s">
        <v>80</v>
      </c>
      <c r="BC612" s="2" t="s">
        <v>80</v>
      </c>
      <c r="BD612" s="2" t="s">
        <v>80</v>
      </c>
      <c r="BE612" s="2" t="s">
        <v>80</v>
      </c>
      <c r="BF612" s="2" t="s">
        <v>80</v>
      </c>
      <c r="BG612" s="2" t="s">
        <v>80</v>
      </c>
      <c r="BH612" s="2" t="s">
        <v>80</v>
      </c>
      <c r="BI612" s="2" t="s">
        <v>80</v>
      </c>
      <c r="BJ612" s="2" t="s">
        <v>80</v>
      </c>
      <c r="BK612" s="2" t="s">
        <v>80</v>
      </c>
      <c r="BL612" s="2" t="s">
        <v>80</v>
      </c>
      <c r="BM612" s="2" t="s">
        <v>80</v>
      </c>
      <c r="BN612" s="2" t="s">
        <v>80</v>
      </c>
      <c r="BO612" s="2" t="s">
        <v>80</v>
      </c>
      <c r="BP612" s="2" t="s">
        <v>80</v>
      </c>
    </row>
    <row r="613" spans="1:68" x14ac:dyDescent="0.25">
      <c r="A613">
        <v>612</v>
      </c>
      <c r="B613" s="1">
        <v>43219.974421296298</v>
      </c>
      <c r="C613" s="2" t="s">
        <v>1402</v>
      </c>
      <c r="D613" s="3">
        <v>9.930555555555555E-2</v>
      </c>
      <c r="E613" s="2" t="s">
        <v>1101</v>
      </c>
      <c r="F613">
        <v>2</v>
      </c>
      <c r="G613">
        <v>2018</v>
      </c>
      <c r="H613">
        <v>4</v>
      </c>
      <c r="I613">
        <v>30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 s="2" t="s">
        <v>1404</v>
      </c>
      <c r="T613" s="2" t="s">
        <v>83</v>
      </c>
      <c r="U613" s="2" t="s">
        <v>1372</v>
      </c>
      <c r="V613" s="2" t="s">
        <v>73</v>
      </c>
      <c r="W613">
        <v>1</v>
      </c>
      <c r="X613" s="2" t="s">
        <v>74</v>
      </c>
      <c r="Y613">
        <v>370</v>
      </c>
      <c r="Z613">
        <v>85</v>
      </c>
      <c r="AA613" s="2" t="s">
        <v>1405</v>
      </c>
      <c r="AB613" s="2" t="s">
        <v>390</v>
      </c>
      <c r="AC613">
        <v>825301</v>
      </c>
      <c r="AD613" s="2" t="s">
        <v>87</v>
      </c>
      <c r="AE613">
        <v>455</v>
      </c>
      <c r="AF613" s="2" t="s">
        <v>1373</v>
      </c>
      <c r="AG613" s="2" t="s">
        <v>1374</v>
      </c>
      <c r="AH613">
        <v>17</v>
      </c>
      <c r="AI613">
        <v>629</v>
      </c>
      <c r="AJ613">
        <v>3071</v>
      </c>
      <c r="AK613" s="2">
        <f>Kaggle_Books_Selling_Records[[#This Row],[Cost Price]]/100</f>
        <v>30.71</v>
      </c>
      <c r="AL613" s="2" t="s">
        <v>80</v>
      </c>
      <c r="AM613" s="2" t="s">
        <v>80</v>
      </c>
      <c r="AN613" s="2" t="s">
        <v>80</v>
      </c>
      <c r="AO613" s="2" t="s">
        <v>80</v>
      </c>
      <c r="AP613" s="2" t="s">
        <v>80</v>
      </c>
      <c r="AQ613" s="2" t="s">
        <v>80</v>
      </c>
      <c r="AR613" s="2" t="s">
        <v>80</v>
      </c>
      <c r="AS613" s="2" t="s">
        <v>80</v>
      </c>
      <c r="AT613" s="2" t="s">
        <v>80</v>
      </c>
      <c r="AU613" s="2" t="s">
        <v>80</v>
      </c>
      <c r="AV613" s="2" t="s">
        <v>80</v>
      </c>
      <c r="AW613" s="2" t="s">
        <v>80</v>
      </c>
      <c r="AX613" s="2" t="s">
        <v>80</v>
      </c>
      <c r="AY613" s="2" t="s">
        <v>80</v>
      </c>
      <c r="AZ613" s="2" t="s">
        <v>80</v>
      </c>
      <c r="BA613" s="2" t="s">
        <v>80</v>
      </c>
      <c r="BB613" s="2" t="s">
        <v>80</v>
      </c>
      <c r="BC613" s="2" t="s">
        <v>80</v>
      </c>
      <c r="BD613" s="2" t="s">
        <v>80</v>
      </c>
      <c r="BE613" s="2" t="s">
        <v>80</v>
      </c>
      <c r="BF613" s="2" t="s">
        <v>80</v>
      </c>
      <c r="BG613" s="2" t="s">
        <v>80</v>
      </c>
      <c r="BH613" s="2" t="s">
        <v>80</v>
      </c>
      <c r="BI613" s="2" t="s">
        <v>80</v>
      </c>
      <c r="BJ613" s="2" t="s">
        <v>80</v>
      </c>
      <c r="BK613" s="2" t="s">
        <v>80</v>
      </c>
      <c r="BL613" s="2" t="s">
        <v>80</v>
      </c>
      <c r="BM613" s="2" t="s">
        <v>80</v>
      </c>
      <c r="BN613" s="2" t="s">
        <v>80</v>
      </c>
      <c r="BO613" s="2" t="s">
        <v>80</v>
      </c>
      <c r="BP613" s="2" t="s">
        <v>80</v>
      </c>
    </row>
    <row r="614" spans="1:68" x14ac:dyDescent="0.25">
      <c r="A614">
        <v>613</v>
      </c>
      <c r="B614" s="1">
        <v>43220.17827546296</v>
      </c>
      <c r="C614" s="2" t="s">
        <v>1402</v>
      </c>
      <c r="D614" s="3">
        <v>0.30277777777777776</v>
      </c>
      <c r="E614" s="2" t="s">
        <v>1101</v>
      </c>
      <c r="F614">
        <v>2</v>
      </c>
      <c r="G614">
        <v>2018</v>
      </c>
      <c r="H614">
        <v>4</v>
      </c>
      <c r="I614">
        <v>30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 s="2" t="s">
        <v>1406</v>
      </c>
      <c r="T614" s="2" t="s">
        <v>83</v>
      </c>
      <c r="U614" s="2" t="s">
        <v>927</v>
      </c>
      <c r="V614" s="2" t="s">
        <v>73</v>
      </c>
      <c r="W614">
        <v>2</v>
      </c>
      <c r="X614" s="2" t="s">
        <v>74</v>
      </c>
      <c r="Y614">
        <v>512</v>
      </c>
      <c r="Z614">
        <v>170</v>
      </c>
      <c r="AA614" s="2" t="s">
        <v>936</v>
      </c>
      <c r="AB614" s="2" t="s">
        <v>395</v>
      </c>
      <c r="AC614">
        <v>180001</v>
      </c>
      <c r="AD614" s="2" t="s">
        <v>87</v>
      </c>
      <c r="AE614">
        <v>682</v>
      </c>
      <c r="AF614" s="2" t="s">
        <v>929</v>
      </c>
      <c r="AG614" s="2" t="s">
        <v>930</v>
      </c>
      <c r="AH614">
        <v>17</v>
      </c>
      <c r="AI614">
        <v>8704</v>
      </c>
      <c r="AJ614">
        <v>42496</v>
      </c>
      <c r="AK614" s="2">
        <f>Kaggle_Books_Selling_Records[[#This Row],[Cost Price]]/100</f>
        <v>424.96</v>
      </c>
      <c r="AL614" s="2" t="s">
        <v>80</v>
      </c>
      <c r="AM614" s="2" t="s">
        <v>80</v>
      </c>
      <c r="AN614" s="2" t="s">
        <v>80</v>
      </c>
      <c r="AO614" s="2" t="s">
        <v>80</v>
      </c>
      <c r="AP614" s="2" t="s">
        <v>80</v>
      </c>
      <c r="AQ614" s="2" t="s">
        <v>80</v>
      </c>
      <c r="AR614" s="2" t="s">
        <v>80</v>
      </c>
      <c r="AS614" s="2" t="s">
        <v>80</v>
      </c>
      <c r="AT614" s="2" t="s">
        <v>80</v>
      </c>
      <c r="AU614" s="2" t="s">
        <v>80</v>
      </c>
      <c r="AV614" s="2" t="s">
        <v>80</v>
      </c>
      <c r="AW614" s="2" t="s">
        <v>80</v>
      </c>
      <c r="AX614" s="2" t="s">
        <v>80</v>
      </c>
      <c r="AY614" s="2" t="s">
        <v>80</v>
      </c>
      <c r="AZ614" s="2" t="s">
        <v>80</v>
      </c>
      <c r="BA614" s="2" t="s">
        <v>80</v>
      </c>
      <c r="BB614" s="2" t="s">
        <v>80</v>
      </c>
      <c r="BC614" s="2" t="s">
        <v>80</v>
      </c>
      <c r="BD614" s="2" t="s">
        <v>80</v>
      </c>
      <c r="BE614" s="2" t="s">
        <v>80</v>
      </c>
      <c r="BF614" s="2" t="s">
        <v>80</v>
      </c>
      <c r="BG614" s="2" t="s">
        <v>80</v>
      </c>
      <c r="BH614" s="2" t="s">
        <v>80</v>
      </c>
      <c r="BI614" s="2" t="s">
        <v>80</v>
      </c>
      <c r="BJ614" s="2" t="s">
        <v>80</v>
      </c>
      <c r="BK614" s="2" t="s">
        <v>80</v>
      </c>
      <c r="BL614" s="2" t="s">
        <v>80</v>
      </c>
      <c r="BM614" s="2" t="s">
        <v>80</v>
      </c>
      <c r="BN614" s="2" t="s">
        <v>80</v>
      </c>
      <c r="BO614" s="2" t="s">
        <v>80</v>
      </c>
      <c r="BP614" s="2" t="s">
        <v>80</v>
      </c>
    </row>
    <row r="615" spans="1:68" x14ac:dyDescent="0.25">
      <c r="A615">
        <v>614</v>
      </c>
      <c r="B615" s="1">
        <v>43220.436041666668</v>
      </c>
      <c r="C615" s="2" t="s">
        <v>1402</v>
      </c>
      <c r="D615" s="3">
        <v>0.56041666666666667</v>
      </c>
      <c r="E615" s="2" t="s">
        <v>1101</v>
      </c>
      <c r="F615">
        <v>2</v>
      </c>
      <c r="G615">
        <v>2018</v>
      </c>
      <c r="H615">
        <v>4</v>
      </c>
      <c r="I615">
        <v>30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 s="2" t="s">
        <v>1407</v>
      </c>
      <c r="T615" s="2" t="s">
        <v>83</v>
      </c>
      <c r="U615" s="2" t="s">
        <v>1372</v>
      </c>
      <c r="V615" s="2" t="s">
        <v>73</v>
      </c>
      <c r="W615">
        <v>1</v>
      </c>
      <c r="X615" s="2" t="s">
        <v>74</v>
      </c>
      <c r="Y615">
        <v>370</v>
      </c>
      <c r="Z615">
        <v>65</v>
      </c>
      <c r="AA615" s="2" t="s">
        <v>180</v>
      </c>
      <c r="AB615" s="2" t="s">
        <v>181</v>
      </c>
      <c r="AC615">
        <v>110084</v>
      </c>
      <c r="AD615" s="2" t="s">
        <v>87</v>
      </c>
      <c r="AE615">
        <v>435</v>
      </c>
      <c r="AF615" s="2" t="s">
        <v>1373</v>
      </c>
      <c r="AG615" s="2" t="s">
        <v>1374</v>
      </c>
      <c r="AH615">
        <v>17</v>
      </c>
      <c r="AI615">
        <v>629</v>
      </c>
      <c r="AJ615">
        <v>3071</v>
      </c>
      <c r="AK615" s="2">
        <f>Kaggle_Books_Selling_Records[[#This Row],[Cost Price]]/100</f>
        <v>30.71</v>
      </c>
      <c r="AL615" s="2" t="s">
        <v>80</v>
      </c>
      <c r="AM615" s="2" t="s">
        <v>80</v>
      </c>
      <c r="AN615" s="2" t="s">
        <v>80</v>
      </c>
      <c r="AO615" s="2" t="s">
        <v>80</v>
      </c>
      <c r="AP615" s="2" t="s">
        <v>80</v>
      </c>
      <c r="AQ615" s="2" t="s">
        <v>80</v>
      </c>
      <c r="AR615" s="2" t="s">
        <v>80</v>
      </c>
      <c r="AS615" s="2" t="s">
        <v>80</v>
      </c>
      <c r="AT615" s="2" t="s">
        <v>80</v>
      </c>
      <c r="AU615" s="2" t="s">
        <v>80</v>
      </c>
      <c r="AV615" s="2" t="s">
        <v>80</v>
      </c>
      <c r="AW615" s="2" t="s">
        <v>80</v>
      </c>
      <c r="AX615" s="2" t="s">
        <v>80</v>
      </c>
      <c r="AY615" s="2" t="s">
        <v>80</v>
      </c>
      <c r="AZ615" s="2" t="s">
        <v>80</v>
      </c>
      <c r="BA615" s="2" t="s">
        <v>80</v>
      </c>
      <c r="BB615" s="2" t="s">
        <v>80</v>
      </c>
      <c r="BC615" s="2" t="s">
        <v>80</v>
      </c>
      <c r="BD615" s="2" t="s">
        <v>80</v>
      </c>
      <c r="BE615" s="2" t="s">
        <v>80</v>
      </c>
      <c r="BF615" s="2" t="s">
        <v>80</v>
      </c>
      <c r="BG615" s="2" t="s">
        <v>80</v>
      </c>
      <c r="BH615" s="2" t="s">
        <v>80</v>
      </c>
      <c r="BI615" s="2" t="s">
        <v>80</v>
      </c>
      <c r="BJ615" s="2" t="s">
        <v>80</v>
      </c>
      <c r="BK615" s="2" t="s">
        <v>80</v>
      </c>
      <c r="BL615" s="2" t="s">
        <v>80</v>
      </c>
      <c r="BM615" s="2" t="s">
        <v>80</v>
      </c>
      <c r="BN615" s="2" t="s">
        <v>80</v>
      </c>
      <c r="BO615" s="2" t="s">
        <v>80</v>
      </c>
      <c r="BP615" s="2" t="s">
        <v>80</v>
      </c>
    </row>
    <row r="616" spans="1:68" x14ac:dyDescent="0.25">
      <c r="A616">
        <v>615</v>
      </c>
      <c r="B616" s="1">
        <v>43220.519050925926</v>
      </c>
      <c r="C616" s="2" t="s">
        <v>1402</v>
      </c>
      <c r="D616" s="3">
        <v>0.64375000000000004</v>
      </c>
      <c r="E616" s="2" t="s">
        <v>1101</v>
      </c>
      <c r="F616">
        <v>2</v>
      </c>
      <c r="G616">
        <v>2018</v>
      </c>
      <c r="H616">
        <v>4</v>
      </c>
      <c r="I616">
        <v>30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 s="2" t="s">
        <v>1408</v>
      </c>
      <c r="T616" s="2" t="s">
        <v>83</v>
      </c>
      <c r="U616" s="2" t="s">
        <v>1409</v>
      </c>
      <c r="V616" s="2" t="s">
        <v>73</v>
      </c>
      <c r="W616">
        <v>1</v>
      </c>
      <c r="X616" s="2" t="s">
        <v>74</v>
      </c>
      <c r="Y616">
        <v>380</v>
      </c>
      <c r="Z616">
        <v>65</v>
      </c>
      <c r="AA616" s="2" t="s">
        <v>336</v>
      </c>
      <c r="AB616" s="2" t="s">
        <v>154</v>
      </c>
      <c r="AC616">
        <v>313001</v>
      </c>
      <c r="AD616" s="2" t="s">
        <v>87</v>
      </c>
      <c r="AE616">
        <v>445</v>
      </c>
      <c r="AF616" s="2" t="s">
        <v>1410</v>
      </c>
      <c r="AG616" s="2" t="s">
        <v>1411</v>
      </c>
      <c r="AH616">
        <v>17</v>
      </c>
      <c r="AI616">
        <v>646</v>
      </c>
      <c r="AJ616">
        <v>3154</v>
      </c>
      <c r="AK616" s="2">
        <f>Kaggle_Books_Selling_Records[[#This Row],[Cost Price]]/100</f>
        <v>31.54</v>
      </c>
      <c r="AL616" s="2" t="s">
        <v>80</v>
      </c>
      <c r="AM616" s="2" t="s">
        <v>80</v>
      </c>
      <c r="AN616" s="2" t="s">
        <v>80</v>
      </c>
      <c r="AO616" s="2" t="s">
        <v>80</v>
      </c>
      <c r="AP616" s="2" t="s">
        <v>80</v>
      </c>
      <c r="AQ616" s="2" t="s">
        <v>80</v>
      </c>
      <c r="AR616" s="2" t="s">
        <v>80</v>
      </c>
      <c r="AS616" s="2" t="s">
        <v>80</v>
      </c>
      <c r="AT616" s="2" t="s">
        <v>80</v>
      </c>
      <c r="AU616" s="2" t="s">
        <v>80</v>
      </c>
      <c r="AV616" s="2" t="s">
        <v>80</v>
      </c>
      <c r="AW616" s="2" t="s">
        <v>80</v>
      </c>
      <c r="AX616" s="2" t="s">
        <v>80</v>
      </c>
      <c r="AY616" s="2" t="s">
        <v>80</v>
      </c>
      <c r="AZ616" s="2" t="s">
        <v>80</v>
      </c>
      <c r="BA616" s="2" t="s">
        <v>80</v>
      </c>
      <c r="BB616" s="2" t="s">
        <v>80</v>
      </c>
      <c r="BC616" s="2" t="s">
        <v>80</v>
      </c>
      <c r="BD616" s="2" t="s">
        <v>80</v>
      </c>
      <c r="BE616" s="2" t="s">
        <v>80</v>
      </c>
      <c r="BF616" s="2" t="s">
        <v>80</v>
      </c>
      <c r="BG616" s="2" t="s">
        <v>80</v>
      </c>
      <c r="BH616" s="2" t="s">
        <v>80</v>
      </c>
      <c r="BI616" s="2" t="s">
        <v>80</v>
      </c>
      <c r="BJ616" s="2" t="s">
        <v>80</v>
      </c>
      <c r="BK616" s="2" t="s">
        <v>80</v>
      </c>
      <c r="BL616" s="2" t="s">
        <v>80</v>
      </c>
      <c r="BM616" s="2" t="s">
        <v>80</v>
      </c>
      <c r="BN616" s="2" t="s">
        <v>80</v>
      </c>
      <c r="BO616" s="2" t="s">
        <v>80</v>
      </c>
      <c r="BP616" s="2" t="s">
        <v>80</v>
      </c>
    </row>
    <row r="617" spans="1:68" x14ac:dyDescent="0.25">
      <c r="A617">
        <v>616</v>
      </c>
      <c r="B617" s="1">
        <v>43220.590555555558</v>
      </c>
      <c r="C617" s="2" t="s">
        <v>1402</v>
      </c>
      <c r="D617" s="3">
        <v>0.71527777777777779</v>
      </c>
      <c r="E617" s="2" t="s">
        <v>1101</v>
      </c>
      <c r="F617">
        <v>2</v>
      </c>
      <c r="G617">
        <v>2018</v>
      </c>
      <c r="H617">
        <v>4</v>
      </c>
      <c r="I617">
        <v>30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 s="2" t="s">
        <v>1412</v>
      </c>
      <c r="T617" s="2" t="s">
        <v>71</v>
      </c>
      <c r="U617" s="2" t="s">
        <v>1103</v>
      </c>
      <c r="V617" s="2" t="s">
        <v>73</v>
      </c>
      <c r="W617">
        <v>1</v>
      </c>
      <c r="X617" s="2" t="s">
        <v>74</v>
      </c>
      <c r="Y617">
        <v>695</v>
      </c>
      <c r="Z617">
        <v>65</v>
      </c>
      <c r="AA617" s="2" t="s">
        <v>1413</v>
      </c>
      <c r="AB617" s="2" t="s">
        <v>154</v>
      </c>
      <c r="AC617">
        <v>342001</v>
      </c>
      <c r="AD617" s="2" t="s">
        <v>87</v>
      </c>
      <c r="AE617">
        <v>760</v>
      </c>
      <c r="AF617" s="2" t="s">
        <v>1105</v>
      </c>
      <c r="AG617" s="2" t="s">
        <v>1106</v>
      </c>
      <c r="AH617">
        <v>17</v>
      </c>
      <c r="AI617">
        <v>11815</v>
      </c>
      <c r="AJ617">
        <v>57685</v>
      </c>
      <c r="AK617" s="2">
        <f>Kaggle_Books_Selling_Records[[#This Row],[Cost Price]]/100</f>
        <v>576.85</v>
      </c>
      <c r="AL617" s="2" t="s">
        <v>80</v>
      </c>
      <c r="AM617" s="2" t="s">
        <v>80</v>
      </c>
      <c r="AN617" s="2" t="s">
        <v>80</v>
      </c>
      <c r="AO617" s="2" t="s">
        <v>80</v>
      </c>
      <c r="AP617" s="2" t="s">
        <v>80</v>
      </c>
      <c r="AQ617" s="2" t="s">
        <v>80</v>
      </c>
      <c r="AR617" s="2" t="s">
        <v>80</v>
      </c>
      <c r="AS617" s="2" t="s">
        <v>80</v>
      </c>
      <c r="AT617" s="2" t="s">
        <v>80</v>
      </c>
      <c r="AU617" s="2" t="s">
        <v>80</v>
      </c>
      <c r="AV617" s="2" t="s">
        <v>80</v>
      </c>
      <c r="AW617" s="2" t="s">
        <v>80</v>
      </c>
      <c r="AX617" s="2" t="s">
        <v>80</v>
      </c>
      <c r="AY617" s="2" t="s">
        <v>80</v>
      </c>
      <c r="AZ617" s="2" t="s">
        <v>80</v>
      </c>
      <c r="BA617" s="2" t="s">
        <v>80</v>
      </c>
      <c r="BB617" s="2" t="s">
        <v>80</v>
      </c>
      <c r="BC617" s="2" t="s">
        <v>80</v>
      </c>
      <c r="BD617" s="2" t="s">
        <v>80</v>
      </c>
      <c r="BE617" s="2" t="s">
        <v>80</v>
      </c>
      <c r="BF617" s="2" t="s">
        <v>80</v>
      </c>
      <c r="BG617" s="2" t="s">
        <v>80</v>
      </c>
      <c r="BH617" s="2" t="s">
        <v>80</v>
      </c>
      <c r="BI617" s="2" t="s">
        <v>80</v>
      </c>
      <c r="BJ617" s="2" t="s">
        <v>80</v>
      </c>
      <c r="BK617" s="2" t="s">
        <v>80</v>
      </c>
      <c r="BL617" s="2" t="s">
        <v>80</v>
      </c>
      <c r="BM617" s="2" t="s">
        <v>80</v>
      </c>
      <c r="BN617" s="2" t="s">
        <v>80</v>
      </c>
      <c r="BO617" s="2" t="s">
        <v>80</v>
      </c>
      <c r="BP617" s="2" t="s">
        <v>80</v>
      </c>
    </row>
    <row r="618" spans="1:68" x14ac:dyDescent="0.25">
      <c r="A618">
        <v>617</v>
      </c>
      <c r="B618" s="1">
        <v>43220.627986111111</v>
      </c>
      <c r="C618" s="2" t="s">
        <v>1402</v>
      </c>
      <c r="D618" s="3">
        <v>0.75277777777777777</v>
      </c>
      <c r="E618" s="2" t="s">
        <v>1101</v>
      </c>
      <c r="F618">
        <v>2</v>
      </c>
      <c r="G618">
        <v>2018</v>
      </c>
      <c r="H618">
        <v>4</v>
      </c>
      <c r="I618">
        <v>30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 s="2" t="s">
        <v>1414</v>
      </c>
      <c r="T618" s="2" t="s">
        <v>71</v>
      </c>
      <c r="U618" s="2" t="s">
        <v>1415</v>
      </c>
      <c r="V618" s="2" t="s">
        <v>73</v>
      </c>
      <c r="W618">
        <v>1</v>
      </c>
      <c r="X618" s="2" t="s">
        <v>74</v>
      </c>
      <c r="Y618">
        <v>310</v>
      </c>
      <c r="Z618">
        <v>65</v>
      </c>
      <c r="AA618" s="2" t="s">
        <v>711</v>
      </c>
      <c r="AB618" s="2" t="s">
        <v>118</v>
      </c>
      <c r="AC618">
        <v>769004</v>
      </c>
      <c r="AD618" s="2" t="s">
        <v>77</v>
      </c>
      <c r="AE618">
        <v>375</v>
      </c>
      <c r="AF618" s="2" t="s">
        <v>1416</v>
      </c>
      <c r="AG618" s="2" t="s">
        <v>1417</v>
      </c>
      <c r="AH618">
        <v>13</v>
      </c>
      <c r="AI618">
        <v>403</v>
      </c>
      <c r="AJ618">
        <v>2697</v>
      </c>
      <c r="AK618" s="2">
        <f>Kaggle_Books_Selling_Records[[#This Row],[Cost Price]]/100</f>
        <v>26.97</v>
      </c>
      <c r="AL618" s="2" t="s">
        <v>80</v>
      </c>
      <c r="AM618" s="2" t="s">
        <v>80</v>
      </c>
      <c r="AN618" s="2" t="s">
        <v>80</v>
      </c>
      <c r="AO618" s="2" t="s">
        <v>80</v>
      </c>
      <c r="AP618" s="2" t="s">
        <v>80</v>
      </c>
      <c r="AQ618" s="2" t="s">
        <v>80</v>
      </c>
      <c r="AR618" s="2" t="s">
        <v>80</v>
      </c>
      <c r="AS618" s="2" t="s">
        <v>80</v>
      </c>
      <c r="AT618" s="2" t="s">
        <v>80</v>
      </c>
      <c r="AU618" s="2" t="s">
        <v>80</v>
      </c>
      <c r="AV618" s="2" t="s">
        <v>80</v>
      </c>
      <c r="AW618" s="2" t="s">
        <v>80</v>
      </c>
      <c r="AX618" s="2" t="s">
        <v>80</v>
      </c>
      <c r="AY618" s="2" t="s">
        <v>80</v>
      </c>
      <c r="AZ618" s="2" t="s">
        <v>80</v>
      </c>
      <c r="BA618" s="2" t="s">
        <v>80</v>
      </c>
      <c r="BB618" s="2" t="s">
        <v>80</v>
      </c>
      <c r="BC618" s="2" t="s">
        <v>80</v>
      </c>
      <c r="BD618" s="2" t="s">
        <v>80</v>
      </c>
      <c r="BE618" s="2" t="s">
        <v>80</v>
      </c>
      <c r="BF618" s="2" t="s">
        <v>80</v>
      </c>
      <c r="BG618" s="2" t="s">
        <v>80</v>
      </c>
      <c r="BH618" s="2" t="s">
        <v>80</v>
      </c>
      <c r="BI618" s="2" t="s">
        <v>80</v>
      </c>
      <c r="BJ618" s="2" t="s">
        <v>80</v>
      </c>
      <c r="BK618" s="2" t="s">
        <v>80</v>
      </c>
      <c r="BL618" s="2" t="s">
        <v>80</v>
      </c>
      <c r="BM618" s="2" t="s">
        <v>80</v>
      </c>
      <c r="BN618" s="2" t="s">
        <v>80</v>
      </c>
      <c r="BO618" s="2" t="s">
        <v>80</v>
      </c>
      <c r="BP618" s="2" t="s">
        <v>80</v>
      </c>
    </row>
    <row r="619" spans="1:68" x14ac:dyDescent="0.25">
      <c r="A619">
        <v>618</v>
      </c>
      <c r="B619" s="1">
        <v>43220.63417824074</v>
      </c>
      <c r="C619" s="2" t="s">
        <v>1402</v>
      </c>
      <c r="D619" s="3">
        <v>0.75902777777777775</v>
      </c>
      <c r="E619" s="2" t="s">
        <v>1101</v>
      </c>
      <c r="F619">
        <v>2</v>
      </c>
      <c r="G619">
        <v>2018</v>
      </c>
      <c r="H619">
        <v>4</v>
      </c>
      <c r="I619">
        <v>30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 s="2" t="s">
        <v>1418</v>
      </c>
      <c r="T619" s="2" t="s">
        <v>83</v>
      </c>
      <c r="U619" s="2" t="s">
        <v>1419</v>
      </c>
      <c r="V619" s="2" t="s">
        <v>73</v>
      </c>
      <c r="W619">
        <v>1</v>
      </c>
      <c r="X619" s="2" t="s">
        <v>74</v>
      </c>
      <c r="Y619">
        <v>102</v>
      </c>
      <c r="Z619">
        <v>65</v>
      </c>
      <c r="AA619" s="2" t="s">
        <v>1420</v>
      </c>
      <c r="AB619" s="2" t="s">
        <v>137</v>
      </c>
      <c r="AC619">
        <v>226002</v>
      </c>
      <c r="AD619" s="2" t="s">
        <v>77</v>
      </c>
      <c r="AE619">
        <v>167</v>
      </c>
      <c r="AF619" s="2" t="s">
        <v>1421</v>
      </c>
      <c r="AG619" s="2" t="s">
        <v>1422</v>
      </c>
      <c r="AH619">
        <v>13</v>
      </c>
      <c r="AI619">
        <v>1326</v>
      </c>
      <c r="AJ619">
        <v>8874</v>
      </c>
      <c r="AK619" s="2">
        <f>Kaggle_Books_Selling_Records[[#This Row],[Cost Price]]/100</f>
        <v>88.74</v>
      </c>
      <c r="AL619" s="2" t="s">
        <v>80</v>
      </c>
      <c r="AM619" s="2" t="s">
        <v>80</v>
      </c>
      <c r="AN619" s="2" t="s">
        <v>80</v>
      </c>
      <c r="AO619" s="2" t="s">
        <v>80</v>
      </c>
      <c r="AP619" s="2" t="s">
        <v>80</v>
      </c>
      <c r="AQ619" s="2" t="s">
        <v>80</v>
      </c>
      <c r="AR619" s="2" t="s">
        <v>80</v>
      </c>
      <c r="AS619" s="2" t="s">
        <v>80</v>
      </c>
      <c r="AT619" s="2" t="s">
        <v>80</v>
      </c>
      <c r="AU619" s="2" t="s">
        <v>80</v>
      </c>
      <c r="AV619" s="2" t="s">
        <v>80</v>
      </c>
      <c r="AW619" s="2" t="s">
        <v>80</v>
      </c>
      <c r="AX619" s="2" t="s">
        <v>80</v>
      </c>
      <c r="AY619" s="2" t="s">
        <v>80</v>
      </c>
      <c r="AZ619" s="2" t="s">
        <v>80</v>
      </c>
      <c r="BA619" s="2" t="s">
        <v>80</v>
      </c>
      <c r="BB619" s="2" t="s">
        <v>80</v>
      </c>
      <c r="BC619" s="2" t="s">
        <v>80</v>
      </c>
      <c r="BD619" s="2" t="s">
        <v>80</v>
      </c>
      <c r="BE619" s="2" t="s">
        <v>80</v>
      </c>
      <c r="BF619" s="2" t="s">
        <v>80</v>
      </c>
      <c r="BG619" s="2" t="s">
        <v>80</v>
      </c>
      <c r="BH619" s="2" t="s">
        <v>80</v>
      </c>
      <c r="BI619" s="2" t="s">
        <v>80</v>
      </c>
      <c r="BJ619" s="2" t="s">
        <v>80</v>
      </c>
      <c r="BK619" s="2" t="s">
        <v>80</v>
      </c>
      <c r="BL619" s="2" t="s">
        <v>80</v>
      </c>
      <c r="BM619" s="2" t="s">
        <v>80</v>
      </c>
      <c r="BN619" s="2" t="s">
        <v>80</v>
      </c>
      <c r="BO619" s="2" t="s">
        <v>80</v>
      </c>
      <c r="BP619" s="2" t="s">
        <v>80</v>
      </c>
    </row>
    <row r="620" spans="1:68" x14ac:dyDescent="0.25">
      <c r="A620">
        <v>619</v>
      </c>
      <c r="B620" s="1">
        <v>43220.645798611113</v>
      </c>
      <c r="C620" s="2" t="s">
        <v>1402</v>
      </c>
      <c r="D620" s="3">
        <v>0.77013888888888893</v>
      </c>
      <c r="E620" s="2" t="s">
        <v>1101</v>
      </c>
      <c r="F620">
        <v>2</v>
      </c>
      <c r="G620">
        <v>2018</v>
      </c>
      <c r="H620">
        <v>4</v>
      </c>
      <c r="I620">
        <v>30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1</v>
      </c>
      <c r="S620" s="2" t="s">
        <v>1423</v>
      </c>
      <c r="T620" s="2" t="s">
        <v>71</v>
      </c>
      <c r="U620" s="2" t="s">
        <v>1368</v>
      </c>
      <c r="V620" s="2" t="s">
        <v>73</v>
      </c>
      <c r="W620">
        <v>1</v>
      </c>
      <c r="X620" s="2" t="s">
        <v>74</v>
      </c>
      <c r="Y620">
        <v>395</v>
      </c>
      <c r="Z620">
        <v>65</v>
      </c>
      <c r="AA620" s="2" t="s">
        <v>1424</v>
      </c>
      <c r="AB620" s="2" t="s">
        <v>181</v>
      </c>
      <c r="AC620">
        <v>110030</v>
      </c>
      <c r="AD620" s="2" t="s">
        <v>87</v>
      </c>
      <c r="AE620">
        <v>460</v>
      </c>
      <c r="AF620" s="2" t="s">
        <v>1370</v>
      </c>
      <c r="AG620" s="2" t="s">
        <v>1147</v>
      </c>
      <c r="AH620">
        <v>17</v>
      </c>
      <c r="AI620">
        <v>6715</v>
      </c>
      <c r="AJ620">
        <v>32785</v>
      </c>
      <c r="AK620" s="2">
        <f>Kaggle_Books_Selling_Records[[#This Row],[Cost Price]]/100</f>
        <v>327.85</v>
      </c>
      <c r="AL620" s="2" t="s">
        <v>80</v>
      </c>
      <c r="AM620" s="2" t="s">
        <v>80</v>
      </c>
      <c r="AN620" s="2" t="s">
        <v>80</v>
      </c>
      <c r="AO620" s="2" t="s">
        <v>80</v>
      </c>
      <c r="AP620" s="2" t="s">
        <v>80</v>
      </c>
      <c r="AQ620" s="2" t="s">
        <v>80</v>
      </c>
      <c r="AR620" s="2" t="s">
        <v>80</v>
      </c>
      <c r="AS620" s="2" t="s">
        <v>80</v>
      </c>
      <c r="AT620" s="2" t="s">
        <v>80</v>
      </c>
      <c r="AU620" s="2" t="s">
        <v>80</v>
      </c>
      <c r="AV620" s="2" t="s">
        <v>80</v>
      </c>
      <c r="AW620" s="2" t="s">
        <v>80</v>
      </c>
      <c r="AX620" s="2" t="s">
        <v>80</v>
      </c>
      <c r="AY620" s="2" t="s">
        <v>80</v>
      </c>
      <c r="AZ620" s="2" t="s">
        <v>80</v>
      </c>
      <c r="BA620" s="2" t="s">
        <v>80</v>
      </c>
      <c r="BB620" s="2" t="s">
        <v>80</v>
      </c>
      <c r="BC620" s="2" t="s">
        <v>80</v>
      </c>
      <c r="BD620" s="2" t="s">
        <v>80</v>
      </c>
      <c r="BE620" s="2" t="s">
        <v>80</v>
      </c>
      <c r="BF620" s="2" t="s">
        <v>80</v>
      </c>
      <c r="BG620" s="2" t="s">
        <v>80</v>
      </c>
      <c r="BH620" s="2" t="s">
        <v>80</v>
      </c>
      <c r="BI620" s="2" t="s">
        <v>80</v>
      </c>
      <c r="BJ620" s="2" t="s">
        <v>80</v>
      </c>
      <c r="BK620" s="2" t="s">
        <v>80</v>
      </c>
      <c r="BL620" s="2" t="s">
        <v>80</v>
      </c>
      <c r="BM620" s="2" t="s">
        <v>80</v>
      </c>
      <c r="BN620" s="2" t="s">
        <v>80</v>
      </c>
      <c r="BO620" s="2" t="s">
        <v>80</v>
      </c>
      <c r="BP620" s="2" t="s">
        <v>80</v>
      </c>
    </row>
    <row r="621" spans="1:68" x14ac:dyDescent="0.25">
      <c r="A621">
        <v>620</v>
      </c>
      <c r="B621" s="1">
        <v>43220.689560185187</v>
      </c>
      <c r="C621" s="2" t="s">
        <v>1402</v>
      </c>
      <c r="D621" s="3">
        <v>0.81388888888888888</v>
      </c>
      <c r="E621" s="2" t="s">
        <v>1101</v>
      </c>
      <c r="F621">
        <v>2</v>
      </c>
      <c r="G621">
        <v>2018</v>
      </c>
      <c r="H621">
        <v>4</v>
      </c>
      <c r="I621">
        <v>30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 s="2" t="s">
        <v>1425</v>
      </c>
      <c r="T621" s="2" t="s">
        <v>83</v>
      </c>
      <c r="U621" s="2" t="s">
        <v>1372</v>
      </c>
      <c r="V621" s="2" t="s">
        <v>73</v>
      </c>
      <c r="W621">
        <v>1</v>
      </c>
      <c r="X621" s="2" t="s">
        <v>74</v>
      </c>
      <c r="Y621">
        <v>370</v>
      </c>
      <c r="Z621">
        <v>65</v>
      </c>
      <c r="AA621" s="2" t="s">
        <v>372</v>
      </c>
      <c r="AB621" s="2" t="s">
        <v>137</v>
      </c>
      <c r="AC621">
        <v>211006</v>
      </c>
      <c r="AD621" s="2" t="s">
        <v>87</v>
      </c>
      <c r="AE621">
        <v>435</v>
      </c>
      <c r="AF621" s="2" t="s">
        <v>1373</v>
      </c>
      <c r="AG621" s="2" t="s">
        <v>1374</v>
      </c>
      <c r="AH621">
        <v>17</v>
      </c>
      <c r="AI621">
        <v>629</v>
      </c>
      <c r="AJ621">
        <v>3071</v>
      </c>
      <c r="AK621" s="2">
        <f>Kaggle_Books_Selling_Records[[#This Row],[Cost Price]]/100</f>
        <v>30.71</v>
      </c>
      <c r="AL621" s="2" t="s">
        <v>80</v>
      </c>
      <c r="AM621" s="2" t="s">
        <v>80</v>
      </c>
      <c r="AN621" s="2" t="s">
        <v>80</v>
      </c>
      <c r="AO621" s="2" t="s">
        <v>80</v>
      </c>
      <c r="AP621" s="2" t="s">
        <v>80</v>
      </c>
      <c r="AQ621" s="2" t="s">
        <v>80</v>
      </c>
      <c r="AR621" s="2" t="s">
        <v>80</v>
      </c>
      <c r="AS621" s="2" t="s">
        <v>80</v>
      </c>
      <c r="AT621" s="2" t="s">
        <v>80</v>
      </c>
      <c r="AU621" s="2" t="s">
        <v>80</v>
      </c>
      <c r="AV621" s="2" t="s">
        <v>80</v>
      </c>
      <c r="AW621" s="2" t="s">
        <v>80</v>
      </c>
      <c r="AX621" s="2" t="s">
        <v>80</v>
      </c>
      <c r="AY621" s="2" t="s">
        <v>80</v>
      </c>
      <c r="AZ621" s="2" t="s">
        <v>80</v>
      </c>
      <c r="BA621" s="2" t="s">
        <v>80</v>
      </c>
      <c r="BB621" s="2" t="s">
        <v>80</v>
      </c>
      <c r="BC621" s="2" t="s">
        <v>80</v>
      </c>
      <c r="BD621" s="2" t="s">
        <v>80</v>
      </c>
      <c r="BE621" s="2" t="s">
        <v>80</v>
      </c>
      <c r="BF621" s="2" t="s">
        <v>80</v>
      </c>
      <c r="BG621" s="2" t="s">
        <v>80</v>
      </c>
      <c r="BH621" s="2" t="s">
        <v>80</v>
      </c>
      <c r="BI621" s="2" t="s">
        <v>80</v>
      </c>
      <c r="BJ621" s="2" t="s">
        <v>80</v>
      </c>
      <c r="BK621" s="2" t="s">
        <v>80</v>
      </c>
      <c r="BL621" s="2" t="s">
        <v>80</v>
      </c>
      <c r="BM621" s="2" t="s">
        <v>80</v>
      </c>
      <c r="BN621" s="2" t="s">
        <v>80</v>
      </c>
      <c r="BO621" s="2" t="s">
        <v>80</v>
      </c>
      <c r="BP621" s="2" t="s">
        <v>80</v>
      </c>
    </row>
    <row r="622" spans="1:68" x14ac:dyDescent="0.25">
      <c r="A622">
        <v>621</v>
      </c>
      <c r="B622" s="1">
        <v>43220.958298611113</v>
      </c>
      <c r="C622" s="2" t="s">
        <v>1426</v>
      </c>
      <c r="D622" s="3">
        <v>8.2638888888888887E-2</v>
      </c>
      <c r="E622" s="2" t="s">
        <v>1101</v>
      </c>
      <c r="F622">
        <v>2</v>
      </c>
      <c r="G622">
        <v>2018</v>
      </c>
      <c r="H622">
        <v>5</v>
      </c>
      <c r="I622">
        <v>1</v>
      </c>
      <c r="J622">
        <v>1</v>
      </c>
      <c r="K622">
        <v>0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 s="2" t="s">
        <v>1427</v>
      </c>
      <c r="T622" s="2" t="s">
        <v>71</v>
      </c>
      <c r="U622" s="2" t="s">
        <v>1372</v>
      </c>
      <c r="V622" s="2" t="s">
        <v>73</v>
      </c>
      <c r="W622">
        <v>1</v>
      </c>
      <c r="X622" s="2" t="s">
        <v>74</v>
      </c>
      <c r="Y622">
        <v>370</v>
      </c>
      <c r="Z622">
        <v>65</v>
      </c>
      <c r="AA622" s="2" t="s">
        <v>1428</v>
      </c>
      <c r="AB622" s="2" t="s">
        <v>515</v>
      </c>
      <c r="AC622">
        <v>140604</v>
      </c>
      <c r="AD622" s="2" t="s">
        <v>87</v>
      </c>
      <c r="AE622">
        <v>435</v>
      </c>
      <c r="AF622" s="2" t="s">
        <v>1373</v>
      </c>
      <c r="AG622" s="2" t="s">
        <v>1374</v>
      </c>
      <c r="AH622">
        <v>17</v>
      </c>
      <c r="AI622">
        <v>629</v>
      </c>
      <c r="AJ622">
        <v>3071</v>
      </c>
      <c r="AK622" s="2">
        <f>Kaggle_Books_Selling_Records[[#This Row],[Cost Price]]/100</f>
        <v>30.71</v>
      </c>
      <c r="AL622" s="2" t="s">
        <v>80</v>
      </c>
      <c r="AM622" s="2" t="s">
        <v>80</v>
      </c>
      <c r="AN622" s="2" t="s">
        <v>80</v>
      </c>
      <c r="AO622" s="2" t="s">
        <v>80</v>
      </c>
      <c r="AP622" s="2" t="s">
        <v>80</v>
      </c>
      <c r="AQ622" s="2" t="s">
        <v>80</v>
      </c>
      <c r="AR622" s="2" t="s">
        <v>80</v>
      </c>
      <c r="AS622" s="2" t="s">
        <v>80</v>
      </c>
      <c r="AT622" s="2" t="s">
        <v>80</v>
      </c>
      <c r="AU622" s="2" t="s">
        <v>80</v>
      </c>
      <c r="AV622" s="2" t="s">
        <v>80</v>
      </c>
      <c r="AW622" s="2" t="s">
        <v>80</v>
      </c>
      <c r="AX622" s="2" t="s">
        <v>80</v>
      </c>
      <c r="AY622" s="2" t="s">
        <v>80</v>
      </c>
      <c r="AZ622" s="2" t="s">
        <v>80</v>
      </c>
      <c r="BA622" s="2" t="s">
        <v>80</v>
      </c>
      <c r="BB622" s="2" t="s">
        <v>80</v>
      </c>
      <c r="BC622" s="2" t="s">
        <v>80</v>
      </c>
      <c r="BD622" s="2" t="s">
        <v>80</v>
      </c>
      <c r="BE622" s="2" t="s">
        <v>80</v>
      </c>
      <c r="BF622" s="2" t="s">
        <v>80</v>
      </c>
      <c r="BG622" s="2" t="s">
        <v>80</v>
      </c>
      <c r="BH622" s="2" t="s">
        <v>80</v>
      </c>
      <c r="BI622" s="2" t="s">
        <v>80</v>
      </c>
      <c r="BJ622" s="2" t="s">
        <v>80</v>
      </c>
      <c r="BK622" s="2" t="s">
        <v>80</v>
      </c>
      <c r="BL622" s="2" t="s">
        <v>80</v>
      </c>
      <c r="BM622" s="2" t="s">
        <v>80</v>
      </c>
      <c r="BN622" s="2" t="s">
        <v>80</v>
      </c>
      <c r="BO622" s="2" t="s">
        <v>80</v>
      </c>
      <c r="BP622" s="2" t="s">
        <v>80</v>
      </c>
    </row>
    <row r="623" spans="1:68" x14ac:dyDescent="0.25">
      <c r="A623">
        <v>622</v>
      </c>
      <c r="B623" s="1">
        <v>43220.958298611113</v>
      </c>
      <c r="C623" s="2" t="s">
        <v>1426</v>
      </c>
      <c r="D623" s="3">
        <v>8.2638888888888887E-2</v>
      </c>
      <c r="E623" s="2" t="s">
        <v>1101</v>
      </c>
      <c r="F623">
        <v>2</v>
      </c>
      <c r="G623">
        <v>2018</v>
      </c>
      <c r="H623">
        <v>5</v>
      </c>
      <c r="I623">
        <v>1</v>
      </c>
      <c r="J623">
        <v>1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 s="2" t="s">
        <v>1429</v>
      </c>
      <c r="T623" s="2" t="s">
        <v>71</v>
      </c>
      <c r="U623" s="2" t="s">
        <v>1368</v>
      </c>
      <c r="V623" s="2" t="s">
        <v>73</v>
      </c>
      <c r="W623">
        <v>1</v>
      </c>
      <c r="X623" s="2" t="s">
        <v>74</v>
      </c>
      <c r="Y623">
        <v>395</v>
      </c>
      <c r="Z623">
        <v>65</v>
      </c>
      <c r="AA623" s="2" t="s">
        <v>1428</v>
      </c>
      <c r="AB623" s="2" t="s">
        <v>515</v>
      </c>
      <c r="AC623">
        <v>140604</v>
      </c>
      <c r="AD623" s="2" t="s">
        <v>87</v>
      </c>
      <c r="AE623">
        <v>460</v>
      </c>
      <c r="AF623" s="2" t="s">
        <v>1370</v>
      </c>
      <c r="AG623" s="2" t="s">
        <v>1147</v>
      </c>
      <c r="AH623">
        <v>17</v>
      </c>
      <c r="AI623">
        <v>6715</v>
      </c>
      <c r="AJ623">
        <v>32785</v>
      </c>
      <c r="AK623" s="2">
        <f>Kaggle_Books_Selling_Records[[#This Row],[Cost Price]]/100</f>
        <v>327.85</v>
      </c>
      <c r="AL623" s="2" t="s">
        <v>80</v>
      </c>
      <c r="AM623" s="2" t="s">
        <v>80</v>
      </c>
      <c r="AN623" s="2" t="s">
        <v>80</v>
      </c>
      <c r="AO623" s="2" t="s">
        <v>80</v>
      </c>
      <c r="AP623" s="2" t="s">
        <v>80</v>
      </c>
      <c r="AQ623" s="2" t="s">
        <v>80</v>
      </c>
      <c r="AR623" s="2" t="s">
        <v>80</v>
      </c>
      <c r="AS623" s="2" t="s">
        <v>80</v>
      </c>
      <c r="AT623" s="2" t="s">
        <v>80</v>
      </c>
      <c r="AU623" s="2" t="s">
        <v>80</v>
      </c>
      <c r="AV623" s="2" t="s">
        <v>80</v>
      </c>
      <c r="AW623" s="2" t="s">
        <v>80</v>
      </c>
      <c r="AX623" s="2" t="s">
        <v>80</v>
      </c>
      <c r="AY623" s="2" t="s">
        <v>80</v>
      </c>
      <c r="AZ623" s="2" t="s">
        <v>80</v>
      </c>
      <c r="BA623" s="2" t="s">
        <v>80</v>
      </c>
      <c r="BB623" s="2" t="s">
        <v>80</v>
      </c>
      <c r="BC623" s="2" t="s">
        <v>80</v>
      </c>
      <c r="BD623" s="2" t="s">
        <v>80</v>
      </c>
      <c r="BE623" s="2" t="s">
        <v>80</v>
      </c>
      <c r="BF623" s="2" t="s">
        <v>80</v>
      </c>
      <c r="BG623" s="2" t="s">
        <v>80</v>
      </c>
      <c r="BH623" s="2" t="s">
        <v>80</v>
      </c>
      <c r="BI623" s="2" t="s">
        <v>80</v>
      </c>
      <c r="BJ623" s="2" t="s">
        <v>80</v>
      </c>
      <c r="BK623" s="2" t="s">
        <v>80</v>
      </c>
      <c r="BL623" s="2" t="s">
        <v>80</v>
      </c>
      <c r="BM623" s="2" t="s">
        <v>80</v>
      </c>
      <c r="BN623" s="2" t="s">
        <v>80</v>
      </c>
      <c r="BO623" s="2" t="s">
        <v>80</v>
      </c>
      <c r="BP623" s="2" t="s">
        <v>80</v>
      </c>
    </row>
    <row r="624" spans="1:68" x14ac:dyDescent="0.25">
      <c r="A624">
        <v>623</v>
      </c>
      <c r="B624" s="1">
        <v>43220.968425925923</v>
      </c>
      <c r="C624" s="2" t="s">
        <v>1426</v>
      </c>
      <c r="D624" s="3">
        <v>9.3055555555555558E-2</v>
      </c>
      <c r="E624" s="2" t="s">
        <v>1101</v>
      </c>
      <c r="F624">
        <v>2</v>
      </c>
      <c r="G624">
        <v>2018</v>
      </c>
      <c r="H624">
        <v>5</v>
      </c>
      <c r="I624">
        <v>1</v>
      </c>
      <c r="J624">
        <v>1</v>
      </c>
      <c r="K624">
        <v>0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 s="2" t="s">
        <v>1430</v>
      </c>
      <c r="T624" s="2" t="s">
        <v>83</v>
      </c>
      <c r="U624" s="2" t="s">
        <v>792</v>
      </c>
      <c r="V624" s="2" t="s">
        <v>73</v>
      </c>
      <c r="W624">
        <v>1</v>
      </c>
      <c r="X624" s="2" t="s">
        <v>74</v>
      </c>
      <c r="Y624">
        <v>840</v>
      </c>
      <c r="Z624">
        <v>65</v>
      </c>
      <c r="AA624" s="2" t="s">
        <v>1431</v>
      </c>
      <c r="AB624" s="2" t="s">
        <v>131</v>
      </c>
      <c r="AC624">
        <v>688527</v>
      </c>
      <c r="AD624" s="2" t="s">
        <v>77</v>
      </c>
      <c r="AE624">
        <v>905</v>
      </c>
      <c r="AF624" s="2" t="s">
        <v>707</v>
      </c>
      <c r="AG624" s="2" t="s">
        <v>708</v>
      </c>
      <c r="AH624">
        <v>13</v>
      </c>
      <c r="AI624">
        <v>1092</v>
      </c>
      <c r="AJ624">
        <v>7308</v>
      </c>
      <c r="AK624" s="2">
        <f>Kaggle_Books_Selling_Records[[#This Row],[Cost Price]]/100</f>
        <v>73.08</v>
      </c>
      <c r="AL624" s="2" t="s">
        <v>80</v>
      </c>
      <c r="AM624" s="2" t="s">
        <v>80</v>
      </c>
      <c r="AN624" s="2" t="s">
        <v>80</v>
      </c>
      <c r="AO624" s="2" t="s">
        <v>80</v>
      </c>
      <c r="AP624" s="2" t="s">
        <v>80</v>
      </c>
      <c r="AQ624" s="2" t="s">
        <v>80</v>
      </c>
      <c r="AR624" s="2" t="s">
        <v>80</v>
      </c>
      <c r="AS624" s="2" t="s">
        <v>80</v>
      </c>
      <c r="AT624" s="2" t="s">
        <v>80</v>
      </c>
      <c r="AU624" s="2" t="s">
        <v>80</v>
      </c>
      <c r="AV624" s="2" t="s">
        <v>80</v>
      </c>
      <c r="AW624" s="2" t="s">
        <v>80</v>
      </c>
      <c r="AX624" s="2" t="s">
        <v>80</v>
      </c>
      <c r="AY624" s="2" t="s">
        <v>80</v>
      </c>
      <c r="AZ624" s="2" t="s">
        <v>80</v>
      </c>
      <c r="BA624" s="2" t="s">
        <v>80</v>
      </c>
      <c r="BB624" s="2" t="s">
        <v>80</v>
      </c>
      <c r="BC624" s="2" t="s">
        <v>80</v>
      </c>
      <c r="BD624" s="2" t="s">
        <v>80</v>
      </c>
      <c r="BE624" s="2" t="s">
        <v>80</v>
      </c>
      <c r="BF624" s="2" t="s">
        <v>80</v>
      </c>
      <c r="BG624" s="2" t="s">
        <v>80</v>
      </c>
      <c r="BH624" s="2" t="s">
        <v>80</v>
      </c>
      <c r="BI624" s="2" t="s">
        <v>80</v>
      </c>
      <c r="BJ624" s="2" t="s">
        <v>80</v>
      </c>
      <c r="BK624" s="2" t="s">
        <v>80</v>
      </c>
      <c r="BL624" s="2" t="s">
        <v>80</v>
      </c>
      <c r="BM624" s="2" t="s">
        <v>80</v>
      </c>
      <c r="BN624" s="2" t="s">
        <v>80</v>
      </c>
      <c r="BO624" s="2" t="s">
        <v>80</v>
      </c>
      <c r="BP624" s="2" t="s">
        <v>80</v>
      </c>
    </row>
    <row r="625" spans="1:68" x14ac:dyDescent="0.25">
      <c r="A625">
        <v>624</v>
      </c>
      <c r="B625" s="1">
        <v>43221.005069444444</v>
      </c>
      <c r="C625" s="2" t="s">
        <v>1426</v>
      </c>
      <c r="D625" s="3">
        <v>0.12986111111111112</v>
      </c>
      <c r="E625" s="2" t="s">
        <v>1101</v>
      </c>
      <c r="F625">
        <v>2</v>
      </c>
      <c r="G625">
        <v>2018</v>
      </c>
      <c r="H625">
        <v>5</v>
      </c>
      <c r="I625">
        <v>1</v>
      </c>
      <c r="J625">
        <v>1</v>
      </c>
      <c r="K625">
        <v>0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 s="2" t="s">
        <v>1432</v>
      </c>
      <c r="T625" s="2" t="s">
        <v>71</v>
      </c>
      <c r="U625" s="2" t="s">
        <v>1372</v>
      </c>
      <c r="V625" s="2" t="s">
        <v>73</v>
      </c>
      <c r="W625">
        <v>1</v>
      </c>
      <c r="X625" s="2" t="s">
        <v>74</v>
      </c>
      <c r="Y625">
        <v>370</v>
      </c>
      <c r="Z625">
        <v>65</v>
      </c>
      <c r="AA625" s="2" t="s">
        <v>1433</v>
      </c>
      <c r="AB625" s="2" t="s">
        <v>154</v>
      </c>
      <c r="AC625">
        <v>312001</v>
      </c>
      <c r="AD625" s="2" t="s">
        <v>87</v>
      </c>
      <c r="AE625">
        <v>435</v>
      </c>
      <c r="AF625" s="2" t="s">
        <v>1373</v>
      </c>
      <c r="AG625" s="2" t="s">
        <v>1374</v>
      </c>
      <c r="AH625">
        <v>17</v>
      </c>
      <c r="AI625">
        <v>629</v>
      </c>
      <c r="AJ625">
        <v>3071</v>
      </c>
      <c r="AK625" s="2">
        <f>Kaggle_Books_Selling_Records[[#This Row],[Cost Price]]/100</f>
        <v>30.71</v>
      </c>
      <c r="AL625" s="2" t="s">
        <v>80</v>
      </c>
      <c r="AM625" s="2" t="s">
        <v>80</v>
      </c>
      <c r="AN625" s="2" t="s">
        <v>80</v>
      </c>
      <c r="AO625" s="2" t="s">
        <v>80</v>
      </c>
      <c r="AP625" s="2" t="s">
        <v>80</v>
      </c>
      <c r="AQ625" s="2" t="s">
        <v>80</v>
      </c>
      <c r="AR625" s="2" t="s">
        <v>80</v>
      </c>
      <c r="AS625" s="2" t="s">
        <v>80</v>
      </c>
      <c r="AT625" s="2" t="s">
        <v>80</v>
      </c>
      <c r="AU625" s="2" t="s">
        <v>80</v>
      </c>
      <c r="AV625" s="2" t="s">
        <v>80</v>
      </c>
      <c r="AW625" s="2" t="s">
        <v>80</v>
      </c>
      <c r="AX625" s="2" t="s">
        <v>80</v>
      </c>
      <c r="AY625" s="2" t="s">
        <v>80</v>
      </c>
      <c r="AZ625" s="2" t="s">
        <v>80</v>
      </c>
      <c r="BA625" s="2" t="s">
        <v>80</v>
      </c>
      <c r="BB625" s="2" t="s">
        <v>80</v>
      </c>
      <c r="BC625" s="2" t="s">
        <v>80</v>
      </c>
      <c r="BD625" s="2" t="s">
        <v>80</v>
      </c>
      <c r="BE625" s="2" t="s">
        <v>80</v>
      </c>
      <c r="BF625" s="2" t="s">
        <v>80</v>
      </c>
      <c r="BG625" s="2" t="s">
        <v>80</v>
      </c>
      <c r="BH625" s="2" t="s">
        <v>80</v>
      </c>
      <c r="BI625" s="2" t="s">
        <v>80</v>
      </c>
      <c r="BJ625" s="2" t="s">
        <v>80</v>
      </c>
      <c r="BK625" s="2" t="s">
        <v>80</v>
      </c>
      <c r="BL625" s="2" t="s">
        <v>80</v>
      </c>
      <c r="BM625" s="2" t="s">
        <v>80</v>
      </c>
      <c r="BN625" s="2" t="s">
        <v>80</v>
      </c>
      <c r="BO625" s="2" t="s">
        <v>80</v>
      </c>
      <c r="BP625" s="2" t="s">
        <v>80</v>
      </c>
    </row>
    <row r="626" spans="1:68" x14ac:dyDescent="0.25">
      <c r="A626">
        <v>625</v>
      </c>
      <c r="B626" s="1">
        <v>43221.06994212963</v>
      </c>
      <c r="C626" s="2" t="s">
        <v>1426</v>
      </c>
      <c r="D626" s="3">
        <v>0.19444444444444445</v>
      </c>
      <c r="E626" s="2" t="s">
        <v>1101</v>
      </c>
      <c r="F626">
        <v>2</v>
      </c>
      <c r="G626">
        <v>2018</v>
      </c>
      <c r="H626">
        <v>5</v>
      </c>
      <c r="I626">
        <v>1</v>
      </c>
      <c r="J626">
        <v>1</v>
      </c>
      <c r="K626">
        <v>0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 s="2" t="s">
        <v>1434</v>
      </c>
      <c r="T626" s="2" t="s">
        <v>83</v>
      </c>
      <c r="U626" s="2" t="s">
        <v>927</v>
      </c>
      <c r="V626" s="2" t="s">
        <v>73</v>
      </c>
      <c r="W626">
        <v>1</v>
      </c>
      <c r="X626" s="2" t="s">
        <v>74</v>
      </c>
      <c r="Y626">
        <v>256</v>
      </c>
      <c r="Z626">
        <v>65</v>
      </c>
      <c r="AA626" s="2" t="s">
        <v>394</v>
      </c>
      <c r="AB626" s="2" t="s">
        <v>395</v>
      </c>
      <c r="AC626">
        <v>190004</v>
      </c>
      <c r="AD626" s="2" t="s">
        <v>87</v>
      </c>
      <c r="AE626">
        <v>321</v>
      </c>
      <c r="AF626" s="2" t="s">
        <v>929</v>
      </c>
      <c r="AG626" s="2" t="s">
        <v>930</v>
      </c>
      <c r="AH626">
        <v>17</v>
      </c>
      <c r="AI626">
        <v>4352</v>
      </c>
      <c r="AJ626">
        <v>21248</v>
      </c>
      <c r="AK626" s="2">
        <f>Kaggle_Books_Selling_Records[[#This Row],[Cost Price]]/100</f>
        <v>212.48</v>
      </c>
      <c r="AL626" s="2" t="s">
        <v>80</v>
      </c>
      <c r="AM626" s="2" t="s">
        <v>80</v>
      </c>
      <c r="AN626" s="2" t="s">
        <v>80</v>
      </c>
      <c r="AO626" s="2" t="s">
        <v>80</v>
      </c>
      <c r="AP626" s="2" t="s">
        <v>80</v>
      </c>
      <c r="AQ626" s="2" t="s">
        <v>80</v>
      </c>
      <c r="AR626" s="2" t="s">
        <v>80</v>
      </c>
      <c r="AS626" s="2" t="s">
        <v>80</v>
      </c>
      <c r="AT626" s="2" t="s">
        <v>80</v>
      </c>
      <c r="AU626" s="2" t="s">
        <v>80</v>
      </c>
      <c r="AV626" s="2" t="s">
        <v>80</v>
      </c>
      <c r="AW626" s="2" t="s">
        <v>80</v>
      </c>
      <c r="AX626" s="2" t="s">
        <v>80</v>
      </c>
      <c r="AY626" s="2" t="s">
        <v>80</v>
      </c>
      <c r="AZ626" s="2" t="s">
        <v>80</v>
      </c>
      <c r="BA626" s="2" t="s">
        <v>80</v>
      </c>
      <c r="BB626" s="2" t="s">
        <v>80</v>
      </c>
      <c r="BC626" s="2" t="s">
        <v>80</v>
      </c>
      <c r="BD626" s="2" t="s">
        <v>80</v>
      </c>
      <c r="BE626" s="2" t="s">
        <v>80</v>
      </c>
      <c r="BF626" s="2" t="s">
        <v>80</v>
      </c>
      <c r="BG626" s="2" t="s">
        <v>80</v>
      </c>
      <c r="BH626" s="2" t="s">
        <v>80</v>
      </c>
      <c r="BI626" s="2" t="s">
        <v>80</v>
      </c>
      <c r="BJ626" s="2" t="s">
        <v>80</v>
      </c>
      <c r="BK626" s="2" t="s">
        <v>80</v>
      </c>
      <c r="BL626" s="2" t="s">
        <v>80</v>
      </c>
      <c r="BM626" s="2" t="s">
        <v>80</v>
      </c>
      <c r="BN626" s="2" t="s">
        <v>80</v>
      </c>
      <c r="BO626" s="2" t="s">
        <v>80</v>
      </c>
      <c r="BP626" s="2" t="s">
        <v>80</v>
      </c>
    </row>
    <row r="627" spans="1:68" x14ac:dyDescent="0.25">
      <c r="A627">
        <v>626</v>
      </c>
      <c r="B627" s="1">
        <v>43221.117962962962</v>
      </c>
      <c r="C627" s="2" t="s">
        <v>1426</v>
      </c>
      <c r="D627" s="3">
        <v>0.24236111111111111</v>
      </c>
      <c r="E627" s="2" t="s">
        <v>1101</v>
      </c>
      <c r="F627">
        <v>2</v>
      </c>
      <c r="G627">
        <v>2018</v>
      </c>
      <c r="H627">
        <v>5</v>
      </c>
      <c r="I627">
        <v>1</v>
      </c>
      <c r="J627">
        <v>1</v>
      </c>
      <c r="K627">
        <v>0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 s="2" t="s">
        <v>1435</v>
      </c>
      <c r="T627" s="2" t="s">
        <v>83</v>
      </c>
      <c r="U627" s="2" t="s">
        <v>1368</v>
      </c>
      <c r="V627" s="2" t="s">
        <v>73</v>
      </c>
      <c r="W627">
        <v>1</v>
      </c>
      <c r="X627" s="2" t="s">
        <v>74</v>
      </c>
      <c r="Y627">
        <v>395</v>
      </c>
      <c r="Z627">
        <v>0</v>
      </c>
      <c r="AA627" s="2" t="s">
        <v>1436</v>
      </c>
      <c r="AB627" s="2" t="s">
        <v>204</v>
      </c>
      <c r="AC627">
        <v>121107</v>
      </c>
      <c r="AD627" s="2" t="s">
        <v>87</v>
      </c>
      <c r="AE627">
        <v>395</v>
      </c>
      <c r="AF627" s="2" t="s">
        <v>1370</v>
      </c>
      <c r="AG627" s="2" t="s">
        <v>1147</v>
      </c>
      <c r="AH627">
        <v>17</v>
      </c>
      <c r="AI627">
        <v>6715</v>
      </c>
      <c r="AJ627">
        <v>32785</v>
      </c>
      <c r="AK627" s="2">
        <f>Kaggle_Books_Selling_Records[[#This Row],[Cost Price]]/100</f>
        <v>327.85</v>
      </c>
      <c r="AL627" s="2" t="s">
        <v>80</v>
      </c>
      <c r="AM627" s="2" t="s">
        <v>80</v>
      </c>
      <c r="AN627" s="2" t="s">
        <v>80</v>
      </c>
      <c r="AO627" s="2" t="s">
        <v>80</v>
      </c>
      <c r="AP627" s="2" t="s">
        <v>80</v>
      </c>
      <c r="AQ627" s="2" t="s">
        <v>80</v>
      </c>
      <c r="AR627" s="2" t="s">
        <v>80</v>
      </c>
      <c r="AS627" s="2" t="s">
        <v>80</v>
      </c>
      <c r="AT627" s="2" t="s">
        <v>80</v>
      </c>
      <c r="AU627" s="2" t="s">
        <v>80</v>
      </c>
      <c r="AV627" s="2" t="s">
        <v>80</v>
      </c>
      <c r="AW627" s="2" t="s">
        <v>80</v>
      </c>
      <c r="AX627" s="2" t="s">
        <v>80</v>
      </c>
      <c r="AY627" s="2" t="s">
        <v>80</v>
      </c>
      <c r="AZ627" s="2" t="s">
        <v>80</v>
      </c>
      <c r="BA627" s="2" t="s">
        <v>80</v>
      </c>
      <c r="BB627" s="2" t="s">
        <v>80</v>
      </c>
      <c r="BC627" s="2" t="s">
        <v>80</v>
      </c>
      <c r="BD627" s="2" t="s">
        <v>80</v>
      </c>
      <c r="BE627" s="2" t="s">
        <v>80</v>
      </c>
      <c r="BF627" s="2" t="s">
        <v>80</v>
      </c>
      <c r="BG627" s="2" t="s">
        <v>80</v>
      </c>
      <c r="BH627" s="2" t="s">
        <v>80</v>
      </c>
      <c r="BI627" s="2" t="s">
        <v>80</v>
      </c>
      <c r="BJ627" s="2" t="s">
        <v>80</v>
      </c>
      <c r="BK627" s="2" t="s">
        <v>80</v>
      </c>
      <c r="BL627" s="2" t="s">
        <v>80</v>
      </c>
      <c r="BM627" s="2" t="s">
        <v>80</v>
      </c>
      <c r="BN627" s="2" t="s">
        <v>80</v>
      </c>
      <c r="BO627" s="2" t="s">
        <v>80</v>
      </c>
      <c r="BP627" s="2" t="s">
        <v>80</v>
      </c>
    </row>
    <row r="628" spans="1:68" x14ac:dyDescent="0.25">
      <c r="A628">
        <v>627</v>
      </c>
      <c r="B628" s="1">
        <v>43221.16951388889</v>
      </c>
      <c r="C628" s="2" t="s">
        <v>1426</v>
      </c>
      <c r="D628" s="3">
        <v>0.29444444444444445</v>
      </c>
      <c r="E628" s="2" t="s">
        <v>1101</v>
      </c>
      <c r="F628">
        <v>2</v>
      </c>
      <c r="G628">
        <v>2018</v>
      </c>
      <c r="H628">
        <v>5</v>
      </c>
      <c r="I628">
        <v>1</v>
      </c>
      <c r="J628">
        <v>1</v>
      </c>
      <c r="K628">
        <v>0</v>
      </c>
      <c r="L628">
        <v>2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 s="2" t="s">
        <v>1437</v>
      </c>
      <c r="T628" s="2" t="s">
        <v>83</v>
      </c>
      <c r="U628" s="2" t="s">
        <v>1368</v>
      </c>
      <c r="V628" s="2" t="s">
        <v>73</v>
      </c>
      <c r="W628">
        <v>1</v>
      </c>
      <c r="X628" s="2" t="s">
        <v>74</v>
      </c>
      <c r="Y628">
        <v>395</v>
      </c>
      <c r="Z628">
        <v>0</v>
      </c>
      <c r="AA628" s="2" t="s">
        <v>180</v>
      </c>
      <c r="AB628" s="2" t="s">
        <v>181</v>
      </c>
      <c r="AC628">
        <v>110035</v>
      </c>
      <c r="AD628" s="2" t="s">
        <v>87</v>
      </c>
      <c r="AE628">
        <v>395</v>
      </c>
      <c r="AF628" s="2" t="s">
        <v>1370</v>
      </c>
      <c r="AG628" s="2" t="s">
        <v>1147</v>
      </c>
      <c r="AH628">
        <v>17</v>
      </c>
      <c r="AI628">
        <v>6715</v>
      </c>
      <c r="AJ628">
        <v>32785</v>
      </c>
      <c r="AK628" s="2">
        <f>Kaggle_Books_Selling_Records[[#This Row],[Cost Price]]/100</f>
        <v>327.85</v>
      </c>
      <c r="AL628" s="2" t="s">
        <v>80</v>
      </c>
      <c r="AM628" s="2" t="s">
        <v>80</v>
      </c>
      <c r="AN628" s="2" t="s">
        <v>80</v>
      </c>
      <c r="AO628" s="2" t="s">
        <v>80</v>
      </c>
      <c r="AP628" s="2" t="s">
        <v>80</v>
      </c>
      <c r="AQ628" s="2" t="s">
        <v>80</v>
      </c>
      <c r="AR628" s="2" t="s">
        <v>80</v>
      </c>
      <c r="AS628" s="2" t="s">
        <v>80</v>
      </c>
      <c r="AT628" s="2" t="s">
        <v>80</v>
      </c>
      <c r="AU628" s="2" t="s">
        <v>80</v>
      </c>
      <c r="AV628" s="2" t="s">
        <v>80</v>
      </c>
      <c r="AW628" s="2" t="s">
        <v>80</v>
      </c>
      <c r="AX628" s="2" t="s">
        <v>80</v>
      </c>
      <c r="AY628" s="2" t="s">
        <v>80</v>
      </c>
      <c r="AZ628" s="2" t="s">
        <v>80</v>
      </c>
      <c r="BA628" s="2" t="s">
        <v>80</v>
      </c>
      <c r="BB628" s="2" t="s">
        <v>80</v>
      </c>
      <c r="BC628" s="2" t="s">
        <v>80</v>
      </c>
      <c r="BD628" s="2" t="s">
        <v>80</v>
      </c>
      <c r="BE628" s="2" t="s">
        <v>80</v>
      </c>
      <c r="BF628" s="2" t="s">
        <v>80</v>
      </c>
      <c r="BG628" s="2" t="s">
        <v>80</v>
      </c>
      <c r="BH628" s="2" t="s">
        <v>80</v>
      </c>
      <c r="BI628" s="2" t="s">
        <v>80</v>
      </c>
      <c r="BJ628" s="2" t="s">
        <v>80</v>
      </c>
      <c r="BK628" s="2" t="s">
        <v>80</v>
      </c>
      <c r="BL628" s="2" t="s">
        <v>80</v>
      </c>
      <c r="BM628" s="2" t="s">
        <v>80</v>
      </c>
      <c r="BN628" s="2" t="s">
        <v>80</v>
      </c>
      <c r="BO628" s="2" t="s">
        <v>80</v>
      </c>
      <c r="BP628" s="2" t="s">
        <v>80</v>
      </c>
    </row>
    <row r="629" spans="1:68" x14ac:dyDescent="0.25">
      <c r="A629">
        <v>628</v>
      </c>
      <c r="B629" s="1">
        <v>43221.16951388889</v>
      </c>
      <c r="C629" s="2" t="s">
        <v>1426</v>
      </c>
      <c r="D629" s="3">
        <v>0.29444444444444445</v>
      </c>
      <c r="E629" s="2" t="s">
        <v>1101</v>
      </c>
      <c r="F629">
        <v>2</v>
      </c>
      <c r="G629">
        <v>2018</v>
      </c>
      <c r="H629">
        <v>5</v>
      </c>
      <c r="I629">
        <v>1</v>
      </c>
      <c r="J629">
        <v>1</v>
      </c>
      <c r="K629">
        <v>0</v>
      </c>
      <c r="L629">
        <v>2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 s="2" t="s">
        <v>1438</v>
      </c>
      <c r="T629" s="2" t="s">
        <v>71</v>
      </c>
      <c r="U629" s="2" t="s">
        <v>1372</v>
      </c>
      <c r="V629" s="2" t="s">
        <v>73</v>
      </c>
      <c r="W629">
        <v>1</v>
      </c>
      <c r="X629" s="2" t="s">
        <v>74</v>
      </c>
      <c r="Y629">
        <v>370</v>
      </c>
      <c r="Z629">
        <v>130</v>
      </c>
      <c r="AA629" s="2" t="s">
        <v>180</v>
      </c>
      <c r="AB629" s="2" t="s">
        <v>181</v>
      </c>
      <c r="AC629">
        <v>110035</v>
      </c>
      <c r="AD629" s="2" t="s">
        <v>87</v>
      </c>
      <c r="AE629">
        <v>500</v>
      </c>
      <c r="AF629" s="2" t="s">
        <v>1373</v>
      </c>
      <c r="AG629" s="2" t="s">
        <v>1374</v>
      </c>
      <c r="AH629">
        <v>17</v>
      </c>
      <c r="AI629">
        <v>629</v>
      </c>
      <c r="AJ629">
        <v>3071</v>
      </c>
      <c r="AK629" s="2">
        <f>Kaggle_Books_Selling_Records[[#This Row],[Cost Price]]/100</f>
        <v>30.71</v>
      </c>
      <c r="AL629" s="2" t="s">
        <v>80</v>
      </c>
      <c r="AM629" s="2" t="s">
        <v>80</v>
      </c>
      <c r="AN629" s="2" t="s">
        <v>80</v>
      </c>
      <c r="AO629" s="2" t="s">
        <v>80</v>
      </c>
      <c r="AP629" s="2" t="s">
        <v>80</v>
      </c>
      <c r="AQ629" s="2" t="s">
        <v>80</v>
      </c>
      <c r="AR629" s="2" t="s">
        <v>80</v>
      </c>
      <c r="AS629" s="2" t="s">
        <v>80</v>
      </c>
      <c r="AT629" s="2" t="s">
        <v>80</v>
      </c>
      <c r="AU629" s="2" t="s">
        <v>80</v>
      </c>
      <c r="AV629" s="2" t="s">
        <v>80</v>
      </c>
      <c r="AW629" s="2" t="s">
        <v>80</v>
      </c>
      <c r="AX629" s="2" t="s">
        <v>80</v>
      </c>
      <c r="AY629" s="2" t="s">
        <v>80</v>
      </c>
      <c r="AZ629" s="2" t="s">
        <v>80</v>
      </c>
      <c r="BA629" s="2" t="s">
        <v>80</v>
      </c>
      <c r="BB629" s="2" t="s">
        <v>80</v>
      </c>
      <c r="BC629" s="2" t="s">
        <v>80</v>
      </c>
      <c r="BD629" s="2" t="s">
        <v>80</v>
      </c>
      <c r="BE629" s="2" t="s">
        <v>80</v>
      </c>
      <c r="BF629" s="2" t="s">
        <v>80</v>
      </c>
      <c r="BG629" s="2" t="s">
        <v>80</v>
      </c>
      <c r="BH629" s="2" t="s">
        <v>80</v>
      </c>
      <c r="BI629" s="2" t="s">
        <v>80</v>
      </c>
      <c r="BJ629" s="2" t="s">
        <v>80</v>
      </c>
      <c r="BK629" s="2" t="s">
        <v>80</v>
      </c>
      <c r="BL629" s="2" t="s">
        <v>80</v>
      </c>
      <c r="BM629" s="2" t="s">
        <v>80</v>
      </c>
      <c r="BN629" s="2" t="s">
        <v>80</v>
      </c>
      <c r="BO629" s="2" t="s">
        <v>80</v>
      </c>
      <c r="BP629" s="2" t="s">
        <v>80</v>
      </c>
    </row>
    <row r="630" spans="1:68" x14ac:dyDescent="0.25">
      <c r="A630">
        <v>629</v>
      </c>
      <c r="B630" s="1">
        <v>43221.305381944447</v>
      </c>
      <c r="C630" s="2" t="s">
        <v>1426</v>
      </c>
      <c r="D630" s="3">
        <v>0.42986111111111114</v>
      </c>
      <c r="E630" s="2" t="s">
        <v>1101</v>
      </c>
      <c r="F630">
        <v>2</v>
      </c>
      <c r="G630">
        <v>2018</v>
      </c>
      <c r="H630">
        <v>5</v>
      </c>
      <c r="I630">
        <v>1</v>
      </c>
      <c r="J630">
        <v>1</v>
      </c>
      <c r="K630">
        <v>0</v>
      </c>
      <c r="L630">
        <v>2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 s="2" t="s">
        <v>1439</v>
      </c>
      <c r="T630" s="2" t="s">
        <v>71</v>
      </c>
      <c r="U630" s="2" t="s">
        <v>1368</v>
      </c>
      <c r="V630" s="2" t="s">
        <v>73</v>
      </c>
      <c r="W630">
        <v>1</v>
      </c>
      <c r="X630" s="2" t="s">
        <v>74</v>
      </c>
      <c r="Y630">
        <v>395</v>
      </c>
      <c r="Z630">
        <v>0</v>
      </c>
      <c r="AA630" s="2" t="s">
        <v>1440</v>
      </c>
      <c r="AB630" s="2" t="s">
        <v>1441</v>
      </c>
      <c r="AC630">
        <v>475110</v>
      </c>
      <c r="AD630" s="2" t="s">
        <v>87</v>
      </c>
      <c r="AE630">
        <v>395</v>
      </c>
      <c r="AF630" s="2" t="s">
        <v>1370</v>
      </c>
      <c r="AG630" s="2" t="s">
        <v>1147</v>
      </c>
      <c r="AH630">
        <v>17</v>
      </c>
      <c r="AI630">
        <v>6715</v>
      </c>
      <c r="AJ630">
        <v>32785</v>
      </c>
      <c r="AK630" s="2">
        <f>Kaggle_Books_Selling_Records[[#This Row],[Cost Price]]/100</f>
        <v>327.85</v>
      </c>
      <c r="AL630" s="2" t="s">
        <v>80</v>
      </c>
      <c r="AM630" s="2" t="s">
        <v>80</v>
      </c>
      <c r="AN630" s="2" t="s">
        <v>80</v>
      </c>
      <c r="AO630" s="2" t="s">
        <v>80</v>
      </c>
      <c r="AP630" s="2" t="s">
        <v>80</v>
      </c>
      <c r="AQ630" s="2" t="s">
        <v>80</v>
      </c>
      <c r="AR630" s="2" t="s">
        <v>80</v>
      </c>
      <c r="AS630" s="2" t="s">
        <v>80</v>
      </c>
      <c r="AT630" s="2" t="s">
        <v>80</v>
      </c>
      <c r="AU630" s="2" t="s">
        <v>80</v>
      </c>
      <c r="AV630" s="2" t="s">
        <v>80</v>
      </c>
      <c r="AW630" s="2" t="s">
        <v>80</v>
      </c>
      <c r="AX630" s="2" t="s">
        <v>80</v>
      </c>
      <c r="AY630" s="2" t="s">
        <v>80</v>
      </c>
      <c r="AZ630" s="2" t="s">
        <v>80</v>
      </c>
      <c r="BA630" s="2" t="s">
        <v>80</v>
      </c>
      <c r="BB630" s="2" t="s">
        <v>80</v>
      </c>
      <c r="BC630" s="2" t="s">
        <v>80</v>
      </c>
      <c r="BD630" s="2" t="s">
        <v>80</v>
      </c>
      <c r="BE630" s="2" t="s">
        <v>80</v>
      </c>
      <c r="BF630" s="2" t="s">
        <v>80</v>
      </c>
      <c r="BG630" s="2" t="s">
        <v>80</v>
      </c>
      <c r="BH630" s="2" t="s">
        <v>80</v>
      </c>
      <c r="BI630" s="2" t="s">
        <v>80</v>
      </c>
      <c r="BJ630" s="2" t="s">
        <v>80</v>
      </c>
      <c r="BK630" s="2" t="s">
        <v>80</v>
      </c>
      <c r="BL630" s="2" t="s">
        <v>80</v>
      </c>
      <c r="BM630" s="2" t="s">
        <v>80</v>
      </c>
      <c r="BN630" s="2" t="s">
        <v>80</v>
      </c>
      <c r="BO630" s="2" t="s">
        <v>80</v>
      </c>
      <c r="BP630" s="2" t="s">
        <v>80</v>
      </c>
    </row>
    <row r="631" spans="1:68" x14ac:dyDescent="0.25">
      <c r="A631">
        <v>630</v>
      </c>
      <c r="B631" s="1">
        <v>43221.453900462962</v>
      </c>
      <c r="C631" s="2" t="s">
        <v>1426</v>
      </c>
      <c r="D631" s="3">
        <v>0.57847222222222228</v>
      </c>
      <c r="E631" s="2" t="s">
        <v>1101</v>
      </c>
      <c r="F631">
        <v>2</v>
      </c>
      <c r="G631">
        <v>2018</v>
      </c>
      <c r="H631">
        <v>5</v>
      </c>
      <c r="I631">
        <v>1</v>
      </c>
      <c r="J631">
        <v>1</v>
      </c>
      <c r="K631">
        <v>0</v>
      </c>
      <c r="L631">
        <v>2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 s="2" t="s">
        <v>1442</v>
      </c>
      <c r="T631" s="2" t="s">
        <v>83</v>
      </c>
      <c r="U631" s="2" t="s">
        <v>1368</v>
      </c>
      <c r="V631" s="2" t="s">
        <v>73</v>
      </c>
      <c r="W631">
        <v>1</v>
      </c>
      <c r="X631" s="2" t="s">
        <v>74</v>
      </c>
      <c r="Y631">
        <v>395</v>
      </c>
      <c r="Z631">
        <v>0</v>
      </c>
      <c r="AA631" s="2" t="s">
        <v>1443</v>
      </c>
      <c r="AB631" s="2" t="s">
        <v>154</v>
      </c>
      <c r="AC631">
        <v>307043</v>
      </c>
      <c r="AD631" s="2" t="s">
        <v>87</v>
      </c>
      <c r="AE631">
        <v>395</v>
      </c>
      <c r="AF631" s="2" t="s">
        <v>1370</v>
      </c>
      <c r="AG631" s="2" t="s">
        <v>1147</v>
      </c>
      <c r="AH631">
        <v>17</v>
      </c>
      <c r="AI631">
        <v>6715</v>
      </c>
      <c r="AJ631">
        <v>32785</v>
      </c>
      <c r="AK631" s="2">
        <f>Kaggle_Books_Selling_Records[[#This Row],[Cost Price]]/100</f>
        <v>327.85</v>
      </c>
      <c r="AL631" s="2" t="s">
        <v>80</v>
      </c>
      <c r="AM631" s="2" t="s">
        <v>80</v>
      </c>
      <c r="AN631" s="2" t="s">
        <v>80</v>
      </c>
      <c r="AO631" s="2" t="s">
        <v>80</v>
      </c>
      <c r="AP631" s="2" t="s">
        <v>80</v>
      </c>
      <c r="AQ631" s="2" t="s">
        <v>80</v>
      </c>
      <c r="AR631" s="2" t="s">
        <v>80</v>
      </c>
      <c r="AS631" s="2" t="s">
        <v>80</v>
      </c>
      <c r="AT631" s="2" t="s">
        <v>80</v>
      </c>
      <c r="AU631" s="2" t="s">
        <v>80</v>
      </c>
      <c r="AV631" s="2" t="s">
        <v>80</v>
      </c>
      <c r="AW631" s="2" t="s">
        <v>80</v>
      </c>
      <c r="AX631" s="2" t="s">
        <v>80</v>
      </c>
      <c r="AY631" s="2" t="s">
        <v>80</v>
      </c>
      <c r="AZ631" s="2" t="s">
        <v>80</v>
      </c>
      <c r="BA631" s="2" t="s">
        <v>80</v>
      </c>
      <c r="BB631" s="2" t="s">
        <v>80</v>
      </c>
      <c r="BC631" s="2" t="s">
        <v>80</v>
      </c>
      <c r="BD631" s="2" t="s">
        <v>80</v>
      </c>
      <c r="BE631" s="2" t="s">
        <v>80</v>
      </c>
      <c r="BF631" s="2" t="s">
        <v>80</v>
      </c>
      <c r="BG631" s="2" t="s">
        <v>80</v>
      </c>
      <c r="BH631" s="2" t="s">
        <v>80</v>
      </c>
      <c r="BI631" s="2" t="s">
        <v>80</v>
      </c>
      <c r="BJ631" s="2" t="s">
        <v>80</v>
      </c>
      <c r="BK631" s="2" t="s">
        <v>80</v>
      </c>
      <c r="BL631" s="2" t="s">
        <v>80</v>
      </c>
      <c r="BM631" s="2" t="s">
        <v>80</v>
      </c>
      <c r="BN631" s="2" t="s">
        <v>80</v>
      </c>
      <c r="BO631" s="2" t="s">
        <v>80</v>
      </c>
      <c r="BP631" s="2" t="s">
        <v>80</v>
      </c>
    </row>
    <row r="632" spans="1:68" x14ac:dyDescent="0.25">
      <c r="A632">
        <v>631</v>
      </c>
      <c r="B632" s="1">
        <v>43221.543935185182</v>
      </c>
      <c r="C632" s="2" t="s">
        <v>1426</v>
      </c>
      <c r="D632" s="3">
        <v>0.66874999999999996</v>
      </c>
      <c r="E632" s="2" t="s">
        <v>1101</v>
      </c>
      <c r="F632">
        <v>2</v>
      </c>
      <c r="G632">
        <v>2018</v>
      </c>
      <c r="H632">
        <v>5</v>
      </c>
      <c r="I632">
        <v>1</v>
      </c>
      <c r="J632">
        <v>1</v>
      </c>
      <c r="K632">
        <v>0</v>
      </c>
      <c r="L632">
        <v>2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 s="2" t="s">
        <v>1444</v>
      </c>
      <c r="T632" s="2" t="s">
        <v>83</v>
      </c>
      <c r="U632" s="2" t="s">
        <v>1409</v>
      </c>
      <c r="V632" s="2" t="s">
        <v>73</v>
      </c>
      <c r="W632">
        <v>1</v>
      </c>
      <c r="X632" s="2" t="s">
        <v>74</v>
      </c>
      <c r="Y632">
        <v>380</v>
      </c>
      <c r="Z632">
        <v>195</v>
      </c>
      <c r="AA632" s="2" t="s">
        <v>105</v>
      </c>
      <c r="AB632" s="2" t="s">
        <v>106</v>
      </c>
      <c r="AC632">
        <v>800002</v>
      </c>
      <c r="AD632" s="2" t="s">
        <v>87</v>
      </c>
      <c r="AE632">
        <v>575</v>
      </c>
      <c r="AF632" s="2" t="s">
        <v>1410</v>
      </c>
      <c r="AG632" s="2" t="s">
        <v>1411</v>
      </c>
      <c r="AH632">
        <v>17</v>
      </c>
      <c r="AI632">
        <v>646</v>
      </c>
      <c r="AJ632">
        <v>3154</v>
      </c>
      <c r="AK632" s="2">
        <f>Kaggle_Books_Selling_Records[[#This Row],[Cost Price]]/100</f>
        <v>31.54</v>
      </c>
      <c r="AL632" s="2" t="s">
        <v>80</v>
      </c>
      <c r="AM632" s="2" t="s">
        <v>80</v>
      </c>
      <c r="AN632" s="2" t="s">
        <v>80</v>
      </c>
      <c r="AO632" s="2" t="s">
        <v>80</v>
      </c>
      <c r="AP632" s="2" t="s">
        <v>80</v>
      </c>
      <c r="AQ632" s="2" t="s">
        <v>80</v>
      </c>
      <c r="AR632" s="2" t="s">
        <v>80</v>
      </c>
      <c r="AS632" s="2" t="s">
        <v>80</v>
      </c>
      <c r="AT632" s="2" t="s">
        <v>80</v>
      </c>
      <c r="AU632" s="2" t="s">
        <v>80</v>
      </c>
      <c r="AV632" s="2" t="s">
        <v>80</v>
      </c>
      <c r="AW632" s="2" t="s">
        <v>80</v>
      </c>
      <c r="AX632" s="2" t="s">
        <v>80</v>
      </c>
      <c r="AY632" s="2" t="s">
        <v>80</v>
      </c>
      <c r="AZ632" s="2" t="s">
        <v>80</v>
      </c>
      <c r="BA632" s="2" t="s">
        <v>80</v>
      </c>
      <c r="BB632" s="2" t="s">
        <v>80</v>
      </c>
      <c r="BC632" s="2" t="s">
        <v>80</v>
      </c>
      <c r="BD632" s="2" t="s">
        <v>80</v>
      </c>
      <c r="BE632" s="2" t="s">
        <v>80</v>
      </c>
      <c r="BF632" s="2" t="s">
        <v>80</v>
      </c>
      <c r="BG632" s="2" t="s">
        <v>80</v>
      </c>
      <c r="BH632" s="2" t="s">
        <v>80</v>
      </c>
      <c r="BI632" s="2" t="s">
        <v>80</v>
      </c>
      <c r="BJ632" s="2" t="s">
        <v>80</v>
      </c>
      <c r="BK632" s="2" t="s">
        <v>80</v>
      </c>
      <c r="BL632" s="2" t="s">
        <v>80</v>
      </c>
      <c r="BM632" s="2" t="s">
        <v>80</v>
      </c>
      <c r="BN632" s="2" t="s">
        <v>80</v>
      </c>
      <c r="BO632" s="2" t="s">
        <v>80</v>
      </c>
      <c r="BP632" s="2" t="s">
        <v>80</v>
      </c>
    </row>
    <row r="633" spans="1:68" x14ac:dyDescent="0.25">
      <c r="A633">
        <v>632</v>
      </c>
      <c r="B633" s="1">
        <v>43222.045682870368</v>
      </c>
      <c r="C633" s="2" t="s">
        <v>1445</v>
      </c>
      <c r="D633" s="3">
        <v>0.1701388888888889</v>
      </c>
      <c r="E633" s="2" t="s">
        <v>1101</v>
      </c>
      <c r="F633">
        <v>2</v>
      </c>
      <c r="G633">
        <v>2018</v>
      </c>
      <c r="H633">
        <v>5</v>
      </c>
      <c r="I633">
        <v>2</v>
      </c>
      <c r="J633">
        <v>0</v>
      </c>
      <c r="K633">
        <v>0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 s="2" t="s">
        <v>1446</v>
      </c>
      <c r="T633" s="2" t="s">
        <v>83</v>
      </c>
      <c r="U633" s="2" t="s">
        <v>1368</v>
      </c>
      <c r="V633" s="2" t="s">
        <v>73</v>
      </c>
      <c r="W633">
        <v>1</v>
      </c>
      <c r="X633" s="2" t="s">
        <v>74</v>
      </c>
      <c r="Y633">
        <v>395</v>
      </c>
      <c r="Z633">
        <v>65</v>
      </c>
      <c r="AA633" s="2" t="s">
        <v>1447</v>
      </c>
      <c r="AB633" s="2" t="s">
        <v>137</v>
      </c>
      <c r="AC633">
        <v>204101</v>
      </c>
      <c r="AD633" s="2" t="s">
        <v>87</v>
      </c>
      <c r="AE633">
        <v>460</v>
      </c>
      <c r="AF633" s="2" t="s">
        <v>1370</v>
      </c>
      <c r="AG633" s="2" t="s">
        <v>1147</v>
      </c>
      <c r="AH633">
        <v>17</v>
      </c>
      <c r="AI633">
        <v>6715</v>
      </c>
      <c r="AJ633">
        <v>32785</v>
      </c>
      <c r="AK633" s="2">
        <f>Kaggle_Books_Selling_Records[[#This Row],[Cost Price]]/100</f>
        <v>327.85</v>
      </c>
      <c r="AL633" s="2" t="s">
        <v>80</v>
      </c>
      <c r="AM633" s="2" t="s">
        <v>80</v>
      </c>
      <c r="AN633" s="2" t="s">
        <v>80</v>
      </c>
      <c r="AO633" s="2" t="s">
        <v>80</v>
      </c>
      <c r="AP633" s="2" t="s">
        <v>80</v>
      </c>
      <c r="AQ633" s="2" t="s">
        <v>80</v>
      </c>
      <c r="AR633" s="2" t="s">
        <v>80</v>
      </c>
      <c r="AS633" s="2" t="s">
        <v>80</v>
      </c>
      <c r="AT633" s="2" t="s">
        <v>80</v>
      </c>
      <c r="AU633" s="2" t="s">
        <v>80</v>
      </c>
      <c r="AV633" s="2" t="s">
        <v>80</v>
      </c>
      <c r="AW633" s="2" t="s">
        <v>80</v>
      </c>
      <c r="AX633" s="2" t="s">
        <v>80</v>
      </c>
      <c r="AY633" s="2" t="s">
        <v>80</v>
      </c>
      <c r="AZ633" s="2" t="s">
        <v>80</v>
      </c>
      <c r="BA633" s="2" t="s">
        <v>80</v>
      </c>
      <c r="BB633" s="2" t="s">
        <v>80</v>
      </c>
      <c r="BC633" s="2" t="s">
        <v>80</v>
      </c>
      <c r="BD633" s="2" t="s">
        <v>80</v>
      </c>
      <c r="BE633" s="2" t="s">
        <v>80</v>
      </c>
      <c r="BF633" s="2" t="s">
        <v>80</v>
      </c>
      <c r="BG633" s="2" t="s">
        <v>80</v>
      </c>
      <c r="BH633" s="2" t="s">
        <v>80</v>
      </c>
      <c r="BI633" s="2" t="s">
        <v>80</v>
      </c>
      <c r="BJ633" s="2" t="s">
        <v>80</v>
      </c>
      <c r="BK633" s="2" t="s">
        <v>80</v>
      </c>
      <c r="BL633" s="2" t="s">
        <v>80</v>
      </c>
      <c r="BM633" s="2" t="s">
        <v>80</v>
      </c>
      <c r="BN633" s="2" t="s">
        <v>80</v>
      </c>
      <c r="BO633" s="2" t="s">
        <v>80</v>
      </c>
      <c r="BP633" s="2" t="s">
        <v>80</v>
      </c>
    </row>
    <row r="634" spans="1:68" x14ac:dyDescent="0.25">
      <c r="A634">
        <v>633</v>
      </c>
      <c r="B634" s="1">
        <v>43222.071064814816</v>
      </c>
      <c r="C634" s="2" t="s">
        <v>1445</v>
      </c>
      <c r="D634" s="3">
        <v>0.19583333333333333</v>
      </c>
      <c r="E634" s="2" t="s">
        <v>1101</v>
      </c>
      <c r="F634">
        <v>2</v>
      </c>
      <c r="G634">
        <v>2018</v>
      </c>
      <c r="H634">
        <v>5</v>
      </c>
      <c r="I634">
        <v>2</v>
      </c>
      <c r="J634">
        <v>0</v>
      </c>
      <c r="K634">
        <v>0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 s="2" t="s">
        <v>1448</v>
      </c>
      <c r="T634" s="2" t="s">
        <v>71</v>
      </c>
      <c r="U634" s="2" t="s">
        <v>1449</v>
      </c>
      <c r="V634" s="2" t="s">
        <v>73</v>
      </c>
      <c r="W634">
        <v>1</v>
      </c>
      <c r="X634" s="2" t="s">
        <v>74</v>
      </c>
      <c r="Y634">
        <v>377</v>
      </c>
      <c r="Z634">
        <v>65</v>
      </c>
      <c r="AA634" s="2" t="s">
        <v>1450</v>
      </c>
      <c r="AB634" s="2" t="s">
        <v>137</v>
      </c>
      <c r="AC634">
        <v>244001</v>
      </c>
      <c r="AD634" s="2" t="s">
        <v>87</v>
      </c>
      <c r="AE634">
        <v>442</v>
      </c>
      <c r="AF634" s="2" t="s">
        <v>1451</v>
      </c>
      <c r="AG634" s="2" t="s">
        <v>1452</v>
      </c>
      <c r="AH634">
        <v>17</v>
      </c>
      <c r="AI634">
        <v>6409</v>
      </c>
      <c r="AJ634">
        <v>31291</v>
      </c>
      <c r="AK634" s="2">
        <f>Kaggle_Books_Selling_Records[[#This Row],[Cost Price]]/100</f>
        <v>312.91000000000003</v>
      </c>
      <c r="AL634" s="2" t="s">
        <v>80</v>
      </c>
      <c r="AM634" s="2" t="s">
        <v>80</v>
      </c>
      <c r="AN634" s="2" t="s">
        <v>80</v>
      </c>
      <c r="AO634" s="2" t="s">
        <v>80</v>
      </c>
      <c r="AP634" s="2" t="s">
        <v>80</v>
      </c>
      <c r="AQ634" s="2" t="s">
        <v>80</v>
      </c>
      <c r="AR634" s="2" t="s">
        <v>80</v>
      </c>
      <c r="AS634" s="2" t="s">
        <v>80</v>
      </c>
      <c r="AT634" s="2" t="s">
        <v>80</v>
      </c>
      <c r="AU634" s="2" t="s">
        <v>80</v>
      </c>
      <c r="AV634" s="2" t="s">
        <v>80</v>
      </c>
      <c r="AW634" s="2" t="s">
        <v>80</v>
      </c>
      <c r="AX634" s="2" t="s">
        <v>80</v>
      </c>
      <c r="AY634" s="2" t="s">
        <v>80</v>
      </c>
      <c r="AZ634" s="2" t="s">
        <v>80</v>
      </c>
      <c r="BA634" s="2" t="s">
        <v>80</v>
      </c>
      <c r="BB634" s="2" t="s">
        <v>80</v>
      </c>
      <c r="BC634" s="2" t="s">
        <v>80</v>
      </c>
      <c r="BD634" s="2" t="s">
        <v>80</v>
      </c>
      <c r="BE634" s="2" t="s">
        <v>80</v>
      </c>
      <c r="BF634" s="2" t="s">
        <v>80</v>
      </c>
      <c r="BG634" s="2" t="s">
        <v>80</v>
      </c>
      <c r="BH634" s="2" t="s">
        <v>80</v>
      </c>
      <c r="BI634" s="2" t="s">
        <v>80</v>
      </c>
      <c r="BJ634" s="2" t="s">
        <v>80</v>
      </c>
      <c r="BK634" s="2" t="s">
        <v>80</v>
      </c>
      <c r="BL634" s="2" t="s">
        <v>80</v>
      </c>
      <c r="BM634" s="2" t="s">
        <v>80</v>
      </c>
      <c r="BN634" s="2" t="s">
        <v>80</v>
      </c>
      <c r="BO634" s="2" t="s">
        <v>80</v>
      </c>
      <c r="BP634" s="2" t="s">
        <v>80</v>
      </c>
    </row>
    <row r="635" spans="1:68" x14ac:dyDescent="0.25">
      <c r="A635">
        <v>634</v>
      </c>
      <c r="B635" s="1">
        <v>43222.097592592596</v>
      </c>
      <c r="C635" s="2" t="s">
        <v>1445</v>
      </c>
      <c r="D635" s="3">
        <v>0.22222222222222221</v>
      </c>
      <c r="E635" s="2" t="s">
        <v>1101</v>
      </c>
      <c r="F635">
        <v>2</v>
      </c>
      <c r="G635">
        <v>2018</v>
      </c>
      <c r="H635">
        <v>5</v>
      </c>
      <c r="I635">
        <v>2</v>
      </c>
      <c r="J635">
        <v>0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1</v>
      </c>
      <c r="S635" s="2" t="s">
        <v>1453</v>
      </c>
      <c r="T635" s="2" t="s">
        <v>71</v>
      </c>
      <c r="U635" s="2" t="s">
        <v>1368</v>
      </c>
      <c r="V635" s="2" t="s">
        <v>73</v>
      </c>
      <c r="W635">
        <v>1</v>
      </c>
      <c r="X635" s="2" t="s">
        <v>74</v>
      </c>
      <c r="Y635">
        <v>395</v>
      </c>
      <c r="Z635">
        <v>65</v>
      </c>
      <c r="AA635" s="2" t="s">
        <v>1454</v>
      </c>
      <c r="AB635" s="2" t="s">
        <v>312</v>
      </c>
      <c r="AC635">
        <v>743144</v>
      </c>
      <c r="AD635" s="2" t="s">
        <v>87</v>
      </c>
      <c r="AE635">
        <v>460</v>
      </c>
      <c r="AF635" s="2" t="s">
        <v>1370</v>
      </c>
      <c r="AG635" s="2" t="s">
        <v>1147</v>
      </c>
      <c r="AH635">
        <v>17</v>
      </c>
      <c r="AI635">
        <v>6715</v>
      </c>
      <c r="AJ635">
        <v>32785</v>
      </c>
      <c r="AK635" s="2">
        <f>Kaggle_Books_Selling_Records[[#This Row],[Cost Price]]/100</f>
        <v>327.85</v>
      </c>
      <c r="AL635" s="2" t="s">
        <v>80</v>
      </c>
      <c r="AM635" s="2" t="s">
        <v>80</v>
      </c>
      <c r="AN635" s="2" t="s">
        <v>80</v>
      </c>
      <c r="AO635" s="2" t="s">
        <v>80</v>
      </c>
      <c r="AP635" s="2" t="s">
        <v>80</v>
      </c>
      <c r="AQ635" s="2" t="s">
        <v>80</v>
      </c>
      <c r="AR635" s="2" t="s">
        <v>80</v>
      </c>
      <c r="AS635" s="2" t="s">
        <v>80</v>
      </c>
      <c r="AT635" s="2" t="s">
        <v>80</v>
      </c>
      <c r="AU635" s="2" t="s">
        <v>80</v>
      </c>
      <c r="AV635" s="2" t="s">
        <v>80</v>
      </c>
      <c r="AW635" s="2" t="s">
        <v>80</v>
      </c>
      <c r="AX635" s="2" t="s">
        <v>80</v>
      </c>
      <c r="AY635" s="2" t="s">
        <v>80</v>
      </c>
      <c r="AZ635" s="2" t="s">
        <v>80</v>
      </c>
      <c r="BA635" s="2" t="s">
        <v>80</v>
      </c>
      <c r="BB635" s="2" t="s">
        <v>80</v>
      </c>
      <c r="BC635" s="2" t="s">
        <v>80</v>
      </c>
      <c r="BD635" s="2" t="s">
        <v>80</v>
      </c>
      <c r="BE635" s="2" t="s">
        <v>80</v>
      </c>
      <c r="BF635" s="2" t="s">
        <v>80</v>
      </c>
      <c r="BG635" s="2" t="s">
        <v>80</v>
      </c>
      <c r="BH635" s="2" t="s">
        <v>80</v>
      </c>
      <c r="BI635" s="2" t="s">
        <v>80</v>
      </c>
      <c r="BJ635" s="2" t="s">
        <v>80</v>
      </c>
      <c r="BK635" s="2" t="s">
        <v>80</v>
      </c>
      <c r="BL635" s="2" t="s">
        <v>80</v>
      </c>
      <c r="BM635" s="2" t="s">
        <v>80</v>
      </c>
      <c r="BN635" s="2" t="s">
        <v>80</v>
      </c>
      <c r="BO635" s="2" t="s">
        <v>80</v>
      </c>
      <c r="BP635" s="2" t="s">
        <v>80</v>
      </c>
    </row>
    <row r="636" spans="1:68" x14ac:dyDescent="0.25">
      <c r="A636">
        <v>635</v>
      </c>
      <c r="B636" s="1">
        <v>43222.201180555552</v>
      </c>
      <c r="C636" s="2" t="s">
        <v>1445</v>
      </c>
      <c r="D636" s="3">
        <v>0.32569444444444445</v>
      </c>
      <c r="E636" s="2" t="s">
        <v>1101</v>
      </c>
      <c r="F636">
        <v>2</v>
      </c>
      <c r="G636">
        <v>2018</v>
      </c>
      <c r="H636">
        <v>5</v>
      </c>
      <c r="I636">
        <v>2</v>
      </c>
      <c r="J636">
        <v>0</v>
      </c>
      <c r="K636">
        <v>0</v>
      </c>
      <c r="L636">
        <v>3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 s="2" t="s">
        <v>1455</v>
      </c>
      <c r="T636" s="2" t="s">
        <v>83</v>
      </c>
      <c r="U636" s="2" t="s">
        <v>1368</v>
      </c>
      <c r="V636" s="2" t="s">
        <v>73</v>
      </c>
      <c r="W636">
        <v>1</v>
      </c>
      <c r="X636" s="2" t="s">
        <v>74</v>
      </c>
      <c r="Y636">
        <v>395</v>
      </c>
      <c r="Z636">
        <v>65</v>
      </c>
      <c r="AA636" s="2" t="s">
        <v>410</v>
      </c>
      <c r="AB636" s="2" t="s">
        <v>181</v>
      </c>
      <c r="AC636">
        <v>110089</v>
      </c>
      <c r="AD636" s="2" t="s">
        <v>87</v>
      </c>
      <c r="AE636">
        <v>460</v>
      </c>
      <c r="AF636" s="2" t="s">
        <v>1370</v>
      </c>
      <c r="AG636" s="2" t="s">
        <v>1147</v>
      </c>
      <c r="AH636">
        <v>17</v>
      </c>
      <c r="AI636">
        <v>6715</v>
      </c>
      <c r="AJ636">
        <v>32785</v>
      </c>
      <c r="AK636" s="2">
        <f>Kaggle_Books_Selling_Records[[#This Row],[Cost Price]]/100</f>
        <v>327.85</v>
      </c>
      <c r="AL636" s="2" t="s">
        <v>80</v>
      </c>
      <c r="AM636" s="2" t="s">
        <v>80</v>
      </c>
      <c r="AN636" s="2" t="s">
        <v>80</v>
      </c>
      <c r="AO636" s="2" t="s">
        <v>80</v>
      </c>
      <c r="AP636" s="2" t="s">
        <v>80</v>
      </c>
      <c r="AQ636" s="2" t="s">
        <v>80</v>
      </c>
      <c r="AR636" s="2" t="s">
        <v>80</v>
      </c>
      <c r="AS636" s="2" t="s">
        <v>80</v>
      </c>
      <c r="AT636" s="2" t="s">
        <v>80</v>
      </c>
      <c r="AU636" s="2" t="s">
        <v>80</v>
      </c>
      <c r="AV636" s="2" t="s">
        <v>80</v>
      </c>
      <c r="AW636" s="2" t="s">
        <v>80</v>
      </c>
      <c r="AX636" s="2" t="s">
        <v>80</v>
      </c>
      <c r="AY636" s="2" t="s">
        <v>80</v>
      </c>
      <c r="AZ636" s="2" t="s">
        <v>80</v>
      </c>
      <c r="BA636" s="2" t="s">
        <v>80</v>
      </c>
      <c r="BB636" s="2" t="s">
        <v>80</v>
      </c>
      <c r="BC636" s="2" t="s">
        <v>80</v>
      </c>
      <c r="BD636" s="2" t="s">
        <v>80</v>
      </c>
      <c r="BE636" s="2" t="s">
        <v>80</v>
      </c>
      <c r="BF636" s="2" t="s">
        <v>80</v>
      </c>
      <c r="BG636" s="2" t="s">
        <v>80</v>
      </c>
      <c r="BH636" s="2" t="s">
        <v>80</v>
      </c>
      <c r="BI636" s="2" t="s">
        <v>80</v>
      </c>
      <c r="BJ636" s="2" t="s">
        <v>80</v>
      </c>
      <c r="BK636" s="2" t="s">
        <v>80</v>
      </c>
      <c r="BL636" s="2" t="s">
        <v>80</v>
      </c>
      <c r="BM636" s="2" t="s">
        <v>80</v>
      </c>
      <c r="BN636" s="2" t="s">
        <v>80</v>
      </c>
      <c r="BO636" s="2" t="s">
        <v>80</v>
      </c>
      <c r="BP636" s="2" t="s">
        <v>80</v>
      </c>
    </row>
    <row r="637" spans="1:68" x14ac:dyDescent="0.25">
      <c r="A637">
        <v>636</v>
      </c>
      <c r="B637" s="1">
        <v>43222.209537037037</v>
      </c>
      <c r="C637" s="2" t="s">
        <v>1445</v>
      </c>
      <c r="D637" s="3">
        <v>0.33402777777777776</v>
      </c>
      <c r="E637" s="2" t="s">
        <v>1101</v>
      </c>
      <c r="F637">
        <v>2</v>
      </c>
      <c r="G637">
        <v>2018</v>
      </c>
      <c r="H637">
        <v>5</v>
      </c>
      <c r="I637">
        <v>2</v>
      </c>
      <c r="J637">
        <v>0</v>
      </c>
      <c r="K637">
        <v>0</v>
      </c>
      <c r="L637">
        <v>3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1</v>
      </c>
      <c r="S637" s="2" t="s">
        <v>1456</v>
      </c>
      <c r="T637" s="2" t="s">
        <v>71</v>
      </c>
      <c r="U637" s="2" t="s">
        <v>1368</v>
      </c>
      <c r="V637" s="2" t="s">
        <v>73</v>
      </c>
      <c r="W637">
        <v>1</v>
      </c>
      <c r="X637" s="2" t="s">
        <v>74</v>
      </c>
      <c r="Y637">
        <v>395</v>
      </c>
      <c r="Z637">
        <v>65</v>
      </c>
      <c r="AA637" s="2" t="s">
        <v>1457</v>
      </c>
      <c r="AB637" s="2" t="s">
        <v>154</v>
      </c>
      <c r="AC637">
        <v>302012</v>
      </c>
      <c r="AD637" s="2" t="s">
        <v>87</v>
      </c>
      <c r="AE637">
        <v>460</v>
      </c>
      <c r="AF637" s="2" t="s">
        <v>1370</v>
      </c>
      <c r="AG637" s="2" t="s">
        <v>1147</v>
      </c>
      <c r="AH637">
        <v>17</v>
      </c>
      <c r="AI637">
        <v>6715</v>
      </c>
      <c r="AJ637">
        <v>32785</v>
      </c>
      <c r="AK637" s="2">
        <f>Kaggle_Books_Selling_Records[[#This Row],[Cost Price]]/100</f>
        <v>327.85</v>
      </c>
      <c r="AL637" s="2" t="s">
        <v>80</v>
      </c>
      <c r="AM637" s="2" t="s">
        <v>80</v>
      </c>
      <c r="AN637" s="2" t="s">
        <v>80</v>
      </c>
      <c r="AO637" s="2" t="s">
        <v>80</v>
      </c>
      <c r="AP637" s="2" t="s">
        <v>80</v>
      </c>
      <c r="AQ637" s="2" t="s">
        <v>80</v>
      </c>
      <c r="AR637" s="2" t="s">
        <v>80</v>
      </c>
      <c r="AS637" s="2" t="s">
        <v>80</v>
      </c>
      <c r="AT637" s="2" t="s">
        <v>80</v>
      </c>
      <c r="AU637" s="2" t="s">
        <v>80</v>
      </c>
      <c r="AV637" s="2" t="s">
        <v>80</v>
      </c>
      <c r="AW637" s="2" t="s">
        <v>80</v>
      </c>
      <c r="AX637" s="2" t="s">
        <v>80</v>
      </c>
      <c r="AY637" s="2" t="s">
        <v>80</v>
      </c>
      <c r="AZ637" s="2" t="s">
        <v>80</v>
      </c>
      <c r="BA637" s="2" t="s">
        <v>80</v>
      </c>
      <c r="BB637" s="2" t="s">
        <v>80</v>
      </c>
      <c r="BC637" s="2" t="s">
        <v>80</v>
      </c>
      <c r="BD637" s="2" t="s">
        <v>80</v>
      </c>
      <c r="BE637" s="2" t="s">
        <v>80</v>
      </c>
      <c r="BF637" s="2" t="s">
        <v>80</v>
      </c>
      <c r="BG637" s="2" t="s">
        <v>80</v>
      </c>
      <c r="BH637" s="2" t="s">
        <v>80</v>
      </c>
      <c r="BI637" s="2" t="s">
        <v>80</v>
      </c>
      <c r="BJ637" s="2" t="s">
        <v>80</v>
      </c>
      <c r="BK637" s="2" t="s">
        <v>80</v>
      </c>
      <c r="BL637" s="2" t="s">
        <v>80</v>
      </c>
      <c r="BM637" s="2" t="s">
        <v>80</v>
      </c>
      <c r="BN637" s="2" t="s">
        <v>80</v>
      </c>
      <c r="BO637" s="2" t="s">
        <v>80</v>
      </c>
      <c r="BP637" s="2" t="s">
        <v>80</v>
      </c>
    </row>
    <row r="638" spans="1:68" x14ac:dyDescent="0.25">
      <c r="A638">
        <v>637</v>
      </c>
      <c r="B638" s="1">
        <v>43222.295763888891</v>
      </c>
      <c r="C638" s="2" t="s">
        <v>1445</v>
      </c>
      <c r="D638" s="3">
        <v>0.4201388888888889</v>
      </c>
      <c r="E638" s="2" t="s">
        <v>1101</v>
      </c>
      <c r="F638">
        <v>2</v>
      </c>
      <c r="G638">
        <v>2018</v>
      </c>
      <c r="H638">
        <v>5</v>
      </c>
      <c r="I638">
        <v>2</v>
      </c>
      <c r="J638">
        <v>0</v>
      </c>
      <c r="K638">
        <v>0</v>
      </c>
      <c r="L638">
        <v>3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1</v>
      </c>
      <c r="S638" s="2" t="s">
        <v>1458</v>
      </c>
      <c r="T638" s="2" t="s">
        <v>71</v>
      </c>
      <c r="U638" s="2" t="s">
        <v>1368</v>
      </c>
      <c r="V638" s="2" t="s">
        <v>73</v>
      </c>
      <c r="W638">
        <v>1</v>
      </c>
      <c r="X638" s="2" t="s">
        <v>74</v>
      </c>
      <c r="Y638">
        <v>395</v>
      </c>
      <c r="Z638">
        <v>65</v>
      </c>
      <c r="AA638" s="2" t="s">
        <v>1459</v>
      </c>
      <c r="AB638" s="2" t="s">
        <v>226</v>
      </c>
      <c r="AC638">
        <v>247667</v>
      </c>
      <c r="AD638" s="2" t="s">
        <v>87</v>
      </c>
      <c r="AE638">
        <v>460</v>
      </c>
      <c r="AF638" s="2" t="s">
        <v>1370</v>
      </c>
      <c r="AG638" s="2" t="s">
        <v>1147</v>
      </c>
      <c r="AH638">
        <v>17</v>
      </c>
      <c r="AI638">
        <v>6715</v>
      </c>
      <c r="AJ638">
        <v>32785</v>
      </c>
      <c r="AK638" s="2">
        <f>Kaggle_Books_Selling_Records[[#This Row],[Cost Price]]/100</f>
        <v>327.85</v>
      </c>
      <c r="AL638" s="2" t="s">
        <v>80</v>
      </c>
      <c r="AM638" s="2" t="s">
        <v>80</v>
      </c>
      <c r="AN638" s="2" t="s">
        <v>80</v>
      </c>
      <c r="AO638" s="2" t="s">
        <v>80</v>
      </c>
      <c r="AP638" s="2" t="s">
        <v>80</v>
      </c>
      <c r="AQ638" s="2" t="s">
        <v>80</v>
      </c>
      <c r="AR638" s="2" t="s">
        <v>80</v>
      </c>
      <c r="AS638" s="2" t="s">
        <v>80</v>
      </c>
      <c r="AT638" s="2" t="s">
        <v>80</v>
      </c>
      <c r="AU638" s="2" t="s">
        <v>80</v>
      </c>
      <c r="AV638" s="2" t="s">
        <v>80</v>
      </c>
      <c r="AW638" s="2" t="s">
        <v>80</v>
      </c>
      <c r="AX638" s="2" t="s">
        <v>80</v>
      </c>
      <c r="AY638" s="2" t="s">
        <v>80</v>
      </c>
      <c r="AZ638" s="2" t="s">
        <v>80</v>
      </c>
      <c r="BA638" s="2" t="s">
        <v>80</v>
      </c>
      <c r="BB638" s="2" t="s">
        <v>80</v>
      </c>
      <c r="BC638" s="2" t="s">
        <v>80</v>
      </c>
      <c r="BD638" s="2" t="s">
        <v>80</v>
      </c>
      <c r="BE638" s="2" t="s">
        <v>80</v>
      </c>
      <c r="BF638" s="2" t="s">
        <v>80</v>
      </c>
      <c r="BG638" s="2" t="s">
        <v>80</v>
      </c>
      <c r="BH638" s="2" t="s">
        <v>80</v>
      </c>
      <c r="BI638" s="2" t="s">
        <v>80</v>
      </c>
      <c r="BJ638" s="2" t="s">
        <v>80</v>
      </c>
      <c r="BK638" s="2" t="s">
        <v>80</v>
      </c>
      <c r="BL638" s="2" t="s">
        <v>80</v>
      </c>
      <c r="BM638" s="2" t="s">
        <v>80</v>
      </c>
      <c r="BN638" s="2" t="s">
        <v>80</v>
      </c>
      <c r="BO638" s="2" t="s">
        <v>80</v>
      </c>
      <c r="BP638" s="2" t="s">
        <v>80</v>
      </c>
    </row>
    <row r="639" spans="1:68" x14ac:dyDescent="0.25">
      <c r="A639">
        <v>638</v>
      </c>
      <c r="B639" s="1">
        <v>43222.354039351849</v>
      </c>
      <c r="C639" s="2" t="s">
        <v>1445</v>
      </c>
      <c r="D639" s="3">
        <v>0.47847222222222224</v>
      </c>
      <c r="E639" s="2" t="s">
        <v>1101</v>
      </c>
      <c r="F639">
        <v>2</v>
      </c>
      <c r="G639">
        <v>2018</v>
      </c>
      <c r="H639">
        <v>5</v>
      </c>
      <c r="I639">
        <v>2</v>
      </c>
      <c r="J639">
        <v>0</v>
      </c>
      <c r="K639">
        <v>0</v>
      </c>
      <c r="L639">
        <v>3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 s="2" t="s">
        <v>1460</v>
      </c>
      <c r="T639" s="2" t="s">
        <v>83</v>
      </c>
      <c r="U639" s="2" t="s">
        <v>1368</v>
      </c>
      <c r="V639" s="2" t="s">
        <v>73</v>
      </c>
      <c r="W639">
        <v>1</v>
      </c>
      <c r="X639" s="2" t="s">
        <v>74</v>
      </c>
      <c r="Y639">
        <v>395</v>
      </c>
      <c r="Z639">
        <v>65</v>
      </c>
      <c r="AA639" s="2" t="s">
        <v>477</v>
      </c>
      <c r="AB639" s="2" t="s">
        <v>86</v>
      </c>
      <c r="AC639">
        <v>613004</v>
      </c>
      <c r="AD639" s="2" t="s">
        <v>87</v>
      </c>
      <c r="AE639">
        <v>460</v>
      </c>
      <c r="AF639" s="2" t="s">
        <v>1370</v>
      </c>
      <c r="AG639" s="2" t="s">
        <v>1147</v>
      </c>
      <c r="AH639">
        <v>17</v>
      </c>
      <c r="AI639">
        <v>6715</v>
      </c>
      <c r="AJ639">
        <v>32785</v>
      </c>
      <c r="AK639" s="2">
        <f>Kaggle_Books_Selling_Records[[#This Row],[Cost Price]]/100</f>
        <v>327.85</v>
      </c>
      <c r="AL639" s="2" t="s">
        <v>80</v>
      </c>
      <c r="AM639" s="2" t="s">
        <v>80</v>
      </c>
      <c r="AN639" s="2" t="s">
        <v>80</v>
      </c>
      <c r="AO639" s="2" t="s">
        <v>80</v>
      </c>
      <c r="AP639" s="2" t="s">
        <v>80</v>
      </c>
      <c r="AQ639" s="2" t="s">
        <v>80</v>
      </c>
      <c r="AR639" s="2" t="s">
        <v>80</v>
      </c>
      <c r="AS639" s="2" t="s">
        <v>80</v>
      </c>
      <c r="AT639" s="2" t="s">
        <v>80</v>
      </c>
      <c r="AU639" s="2" t="s">
        <v>80</v>
      </c>
      <c r="AV639" s="2" t="s">
        <v>80</v>
      </c>
      <c r="AW639" s="2" t="s">
        <v>80</v>
      </c>
      <c r="AX639" s="2" t="s">
        <v>80</v>
      </c>
      <c r="AY639" s="2" t="s">
        <v>80</v>
      </c>
      <c r="AZ639" s="2" t="s">
        <v>80</v>
      </c>
      <c r="BA639" s="2" t="s">
        <v>80</v>
      </c>
      <c r="BB639" s="2" t="s">
        <v>80</v>
      </c>
      <c r="BC639" s="2" t="s">
        <v>80</v>
      </c>
      <c r="BD639" s="2" t="s">
        <v>80</v>
      </c>
      <c r="BE639" s="2" t="s">
        <v>80</v>
      </c>
      <c r="BF639" s="2" t="s">
        <v>80</v>
      </c>
      <c r="BG639" s="2" t="s">
        <v>80</v>
      </c>
      <c r="BH639" s="2" t="s">
        <v>80</v>
      </c>
      <c r="BI639" s="2" t="s">
        <v>80</v>
      </c>
      <c r="BJ639" s="2" t="s">
        <v>80</v>
      </c>
      <c r="BK639" s="2" t="s">
        <v>80</v>
      </c>
      <c r="BL639" s="2" t="s">
        <v>80</v>
      </c>
      <c r="BM639" s="2" t="s">
        <v>80</v>
      </c>
      <c r="BN639" s="2" t="s">
        <v>80</v>
      </c>
      <c r="BO639" s="2" t="s">
        <v>80</v>
      </c>
      <c r="BP639" s="2" t="s">
        <v>80</v>
      </c>
    </row>
    <row r="640" spans="1:68" x14ac:dyDescent="0.25">
      <c r="A640">
        <v>639</v>
      </c>
      <c r="B640" s="1">
        <v>43222.375740740739</v>
      </c>
      <c r="C640" s="2" t="s">
        <v>1445</v>
      </c>
      <c r="D640" s="3">
        <v>0.50069444444444444</v>
      </c>
      <c r="E640" s="2" t="s">
        <v>1101</v>
      </c>
      <c r="F640">
        <v>2</v>
      </c>
      <c r="G640">
        <v>2018</v>
      </c>
      <c r="H640">
        <v>5</v>
      </c>
      <c r="I640">
        <v>2</v>
      </c>
      <c r="J640">
        <v>0</v>
      </c>
      <c r="K640">
        <v>0</v>
      </c>
      <c r="L640">
        <v>3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1</v>
      </c>
      <c r="S640" s="2" t="s">
        <v>1461</v>
      </c>
      <c r="T640" s="2" t="s">
        <v>71</v>
      </c>
      <c r="U640" s="2" t="s">
        <v>243</v>
      </c>
      <c r="V640" s="2" t="s">
        <v>73</v>
      </c>
      <c r="W640">
        <v>1</v>
      </c>
      <c r="X640" s="2" t="s">
        <v>74</v>
      </c>
      <c r="Y640">
        <v>768</v>
      </c>
      <c r="Z640">
        <v>65</v>
      </c>
      <c r="AA640" s="2" t="s">
        <v>362</v>
      </c>
      <c r="AB640" s="2" t="s">
        <v>312</v>
      </c>
      <c r="AC640">
        <v>700034</v>
      </c>
      <c r="AD640" s="2" t="s">
        <v>87</v>
      </c>
      <c r="AE640">
        <v>833</v>
      </c>
      <c r="AF640" s="2" t="s">
        <v>245</v>
      </c>
      <c r="AG640" s="2" t="s">
        <v>246</v>
      </c>
      <c r="AH640">
        <v>17</v>
      </c>
      <c r="AI640">
        <v>13056</v>
      </c>
      <c r="AJ640">
        <v>63744</v>
      </c>
      <c r="AK640" s="2">
        <f>Kaggle_Books_Selling_Records[[#This Row],[Cost Price]]/100</f>
        <v>637.44000000000005</v>
      </c>
      <c r="AL640" s="2" t="s">
        <v>80</v>
      </c>
      <c r="AM640" s="2" t="s">
        <v>80</v>
      </c>
      <c r="AN640" s="2" t="s">
        <v>80</v>
      </c>
      <c r="AO640" s="2" t="s">
        <v>80</v>
      </c>
      <c r="AP640" s="2" t="s">
        <v>80</v>
      </c>
      <c r="AQ640" s="2" t="s">
        <v>80</v>
      </c>
      <c r="AR640" s="2" t="s">
        <v>80</v>
      </c>
      <c r="AS640" s="2" t="s">
        <v>80</v>
      </c>
      <c r="AT640" s="2" t="s">
        <v>80</v>
      </c>
      <c r="AU640" s="2" t="s">
        <v>80</v>
      </c>
      <c r="AV640" s="2" t="s">
        <v>80</v>
      </c>
      <c r="AW640" s="2" t="s">
        <v>80</v>
      </c>
      <c r="AX640" s="2" t="s">
        <v>80</v>
      </c>
      <c r="AY640" s="2" t="s">
        <v>80</v>
      </c>
      <c r="AZ640" s="2" t="s">
        <v>80</v>
      </c>
      <c r="BA640" s="2" t="s">
        <v>80</v>
      </c>
      <c r="BB640" s="2" t="s">
        <v>80</v>
      </c>
      <c r="BC640" s="2" t="s">
        <v>80</v>
      </c>
      <c r="BD640" s="2" t="s">
        <v>80</v>
      </c>
      <c r="BE640" s="2" t="s">
        <v>80</v>
      </c>
      <c r="BF640" s="2" t="s">
        <v>80</v>
      </c>
      <c r="BG640" s="2" t="s">
        <v>80</v>
      </c>
      <c r="BH640" s="2" t="s">
        <v>80</v>
      </c>
      <c r="BI640" s="2" t="s">
        <v>80</v>
      </c>
      <c r="BJ640" s="2" t="s">
        <v>80</v>
      </c>
      <c r="BK640" s="2" t="s">
        <v>80</v>
      </c>
      <c r="BL640" s="2" t="s">
        <v>80</v>
      </c>
      <c r="BM640" s="2" t="s">
        <v>80</v>
      </c>
      <c r="BN640" s="2" t="s">
        <v>80</v>
      </c>
      <c r="BO640" s="2" t="s">
        <v>80</v>
      </c>
      <c r="BP640" s="2" t="s">
        <v>80</v>
      </c>
    </row>
    <row r="641" spans="1:68" x14ac:dyDescent="0.25">
      <c r="A641">
        <v>640</v>
      </c>
      <c r="B641" s="1">
        <v>43222.407708333332</v>
      </c>
      <c r="C641" s="2" t="s">
        <v>1445</v>
      </c>
      <c r="D641" s="3">
        <v>0.53263888888888888</v>
      </c>
      <c r="E641" s="2" t="s">
        <v>1101</v>
      </c>
      <c r="F641">
        <v>2</v>
      </c>
      <c r="G641">
        <v>2018</v>
      </c>
      <c r="H641">
        <v>5</v>
      </c>
      <c r="I641">
        <v>2</v>
      </c>
      <c r="J641">
        <v>0</v>
      </c>
      <c r="K641">
        <v>0</v>
      </c>
      <c r="L641">
        <v>3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 s="2" t="s">
        <v>1462</v>
      </c>
      <c r="T641" s="2" t="s">
        <v>71</v>
      </c>
      <c r="U641" s="2" t="s">
        <v>1368</v>
      </c>
      <c r="V641" s="2" t="s">
        <v>73</v>
      </c>
      <c r="W641">
        <v>1</v>
      </c>
      <c r="X641" s="2" t="s">
        <v>74</v>
      </c>
      <c r="Y641">
        <v>395</v>
      </c>
      <c r="Z641">
        <v>65</v>
      </c>
      <c r="AA641" s="2" t="s">
        <v>448</v>
      </c>
      <c r="AB641" s="2" t="s">
        <v>137</v>
      </c>
      <c r="AC641">
        <v>273014</v>
      </c>
      <c r="AD641" s="2" t="s">
        <v>87</v>
      </c>
      <c r="AE641">
        <v>460</v>
      </c>
      <c r="AF641" s="2" t="s">
        <v>1370</v>
      </c>
      <c r="AG641" s="2" t="s">
        <v>1147</v>
      </c>
      <c r="AH641">
        <v>17</v>
      </c>
      <c r="AI641">
        <v>6715</v>
      </c>
      <c r="AJ641">
        <v>32785</v>
      </c>
      <c r="AK641" s="2">
        <f>Kaggle_Books_Selling_Records[[#This Row],[Cost Price]]/100</f>
        <v>327.85</v>
      </c>
      <c r="AL641" s="2" t="s">
        <v>80</v>
      </c>
      <c r="AM641" s="2" t="s">
        <v>80</v>
      </c>
      <c r="AN641" s="2" t="s">
        <v>80</v>
      </c>
      <c r="AO641" s="2" t="s">
        <v>80</v>
      </c>
      <c r="AP641" s="2" t="s">
        <v>80</v>
      </c>
      <c r="AQ641" s="2" t="s">
        <v>80</v>
      </c>
      <c r="AR641" s="2" t="s">
        <v>80</v>
      </c>
      <c r="AS641" s="2" t="s">
        <v>80</v>
      </c>
      <c r="AT641" s="2" t="s">
        <v>80</v>
      </c>
      <c r="AU641" s="2" t="s">
        <v>80</v>
      </c>
      <c r="AV641" s="2" t="s">
        <v>80</v>
      </c>
      <c r="AW641" s="2" t="s">
        <v>80</v>
      </c>
      <c r="AX641" s="2" t="s">
        <v>80</v>
      </c>
      <c r="AY641" s="2" t="s">
        <v>80</v>
      </c>
      <c r="AZ641" s="2" t="s">
        <v>80</v>
      </c>
      <c r="BA641" s="2" t="s">
        <v>80</v>
      </c>
      <c r="BB641" s="2" t="s">
        <v>80</v>
      </c>
      <c r="BC641" s="2" t="s">
        <v>80</v>
      </c>
      <c r="BD641" s="2" t="s">
        <v>80</v>
      </c>
      <c r="BE641" s="2" t="s">
        <v>80</v>
      </c>
      <c r="BF641" s="2" t="s">
        <v>80</v>
      </c>
      <c r="BG641" s="2" t="s">
        <v>80</v>
      </c>
      <c r="BH641" s="2" t="s">
        <v>80</v>
      </c>
      <c r="BI641" s="2" t="s">
        <v>80</v>
      </c>
      <c r="BJ641" s="2" t="s">
        <v>80</v>
      </c>
      <c r="BK641" s="2" t="s">
        <v>80</v>
      </c>
      <c r="BL641" s="2" t="s">
        <v>80</v>
      </c>
      <c r="BM641" s="2" t="s">
        <v>80</v>
      </c>
      <c r="BN641" s="2" t="s">
        <v>80</v>
      </c>
      <c r="BO641" s="2" t="s">
        <v>80</v>
      </c>
      <c r="BP641" s="2" t="s">
        <v>80</v>
      </c>
    </row>
    <row r="642" spans="1:68" x14ac:dyDescent="0.25">
      <c r="A642">
        <v>641</v>
      </c>
      <c r="B642" s="1">
        <v>43222.424467592595</v>
      </c>
      <c r="C642" s="2" t="s">
        <v>1445</v>
      </c>
      <c r="D642" s="3">
        <v>0.5493055555555556</v>
      </c>
      <c r="E642" s="2" t="s">
        <v>1101</v>
      </c>
      <c r="F642">
        <v>2</v>
      </c>
      <c r="G642">
        <v>2018</v>
      </c>
      <c r="H642">
        <v>5</v>
      </c>
      <c r="I642">
        <v>2</v>
      </c>
      <c r="J642">
        <v>0</v>
      </c>
      <c r="K642">
        <v>0</v>
      </c>
      <c r="L642">
        <v>3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 s="2" t="s">
        <v>1463</v>
      </c>
      <c r="T642" s="2" t="s">
        <v>83</v>
      </c>
      <c r="U642" s="2" t="s">
        <v>1415</v>
      </c>
      <c r="V642" s="2" t="s">
        <v>73</v>
      </c>
      <c r="W642">
        <v>1</v>
      </c>
      <c r="X642" s="2" t="s">
        <v>74</v>
      </c>
      <c r="Y642">
        <v>310</v>
      </c>
      <c r="Z642">
        <v>65</v>
      </c>
      <c r="AA642" s="2" t="s">
        <v>1464</v>
      </c>
      <c r="AB642" s="2" t="s">
        <v>118</v>
      </c>
      <c r="AC642">
        <v>755019</v>
      </c>
      <c r="AD642" s="2" t="s">
        <v>77</v>
      </c>
      <c r="AE642">
        <v>375</v>
      </c>
      <c r="AF642" s="2" t="s">
        <v>1416</v>
      </c>
      <c r="AG642" s="2" t="s">
        <v>1417</v>
      </c>
      <c r="AH642">
        <v>13</v>
      </c>
      <c r="AI642">
        <v>403</v>
      </c>
      <c r="AJ642">
        <v>2697</v>
      </c>
      <c r="AK642" s="2">
        <f>Kaggle_Books_Selling_Records[[#This Row],[Cost Price]]/100</f>
        <v>26.97</v>
      </c>
      <c r="AL642" s="2" t="s">
        <v>80</v>
      </c>
      <c r="AM642" s="2" t="s">
        <v>80</v>
      </c>
      <c r="AN642" s="2" t="s">
        <v>80</v>
      </c>
      <c r="AO642" s="2" t="s">
        <v>80</v>
      </c>
      <c r="AP642" s="2" t="s">
        <v>80</v>
      </c>
      <c r="AQ642" s="2" t="s">
        <v>80</v>
      </c>
      <c r="AR642" s="2" t="s">
        <v>80</v>
      </c>
      <c r="AS642" s="2" t="s">
        <v>80</v>
      </c>
      <c r="AT642" s="2" t="s">
        <v>80</v>
      </c>
      <c r="AU642" s="2" t="s">
        <v>80</v>
      </c>
      <c r="AV642" s="2" t="s">
        <v>80</v>
      </c>
      <c r="AW642" s="2" t="s">
        <v>80</v>
      </c>
      <c r="AX642" s="2" t="s">
        <v>80</v>
      </c>
      <c r="AY642" s="2" t="s">
        <v>80</v>
      </c>
      <c r="AZ642" s="2" t="s">
        <v>80</v>
      </c>
      <c r="BA642" s="2" t="s">
        <v>80</v>
      </c>
      <c r="BB642" s="2" t="s">
        <v>80</v>
      </c>
      <c r="BC642" s="2" t="s">
        <v>80</v>
      </c>
      <c r="BD642" s="2" t="s">
        <v>80</v>
      </c>
      <c r="BE642" s="2" t="s">
        <v>80</v>
      </c>
      <c r="BF642" s="2" t="s">
        <v>80</v>
      </c>
      <c r="BG642" s="2" t="s">
        <v>80</v>
      </c>
      <c r="BH642" s="2" t="s">
        <v>80</v>
      </c>
      <c r="BI642" s="2" t="s">
        <v>80</v>
      </c>
      <c r="BJ642" s="2" t="s">
        <v>80</v>
      </c>
      <c r="BK642" s="2" t="s">
        <v>80</v>
      </c>
      <c r="BL642" s="2" t="s">
        <v>80</v>
      </c>
      <c r="BM642" s="2" t="s">
        <v>80</v>
      </c>
      <c r="BN642" s="2" t="s">
        <v>80</v>
      </c>
      <c r="BO642" s="2" t="s">
        <v>80</v>
      </c>
      <c r="BP642" s="2" t="s">
        <v>80</v>
      </c>
    </row>
    <row r="643" spans="1:68" x14ac:dyDescent="0.25">
      <c r="A643">
        <v>642</v>
      </c>
      <c r="B643" s="1">
        <v>43222.490787037037</v>
      </c>
      <c r="C643" s="2" t="s">
        <v>1445</v>
      </c>
      <c r="D643" s="3">
        <v>0.61527777777777781</v>
      </c>
      <c r="E643" s="2" t="s">
        <v>1101</v>
      </c>
      <c r="F643">
        <v>2</v>
      </c>
      <c r="G643">
        <v>2018</v>
      </c>
      <c r="H643">
        <v>5</v>
      </c>
      <c r="I643">
        <v>2</v>
      </c>
      <c r="J643">
        <v>0</v>
      </c>
      <c r="K643">
        <v>0</v>
      </c>
      <c r="L643">
        <v>3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 s="2" t="s">
        <v>1465</v>
      </c>
      <c r="T643" s="2" t="s">
        <v>71</v>
      </c>
      <c r="U643" s="2" t="s">
        <v>1368</v>
      </c>
      <c r="V643" s="2" t="s">
        <v>73</v>
      </c>
      <c r="W643">
        <v>1</v>
      </c>
      <c r="X643" s="2" t="s">
        <v>74</v>
      </c>
      <c r="Y643">
        <v>395</v>
      </c>
      <c r="Z643">
        <v>65</v>
      </c>
      <c r="AA643" s="2" t="s">
        <v>1466</v>
      </c>
      <c r="AB643" s="2" t="s">
        <v>293</v>
      </c>
      <c r="AC643">
        <v>476001</v>
      </c>
      <c r="AD643" s="2" t="s">
        <v>87</v>
      </c>
      <c r="AE643">
        <v>460</v>
      </c>
      <c r="AF643" s="2" t="s">
        <v>1370</v>
      </c>
      <c r="AG643" s="2" t="s">
        <v>1147</v>
      </c>
      <c r="AH643">
        <v>17</v>
      </c>
      <c r="AI643">
        <v>6715</v>
      </c>
      <c r="AJ643">
        <v>32785</v>
      </c>
      <c r="AK643" s="2">
        <f>Kaggle_Books_Selling_Records[[#This Row],[Cost Price]]/100</f>
        <v>327.85</v>
      </c>
      <c r="AL643" s="2" t="s">
        <v>80</v>
      </c>
      <c r="AM643" s="2" t="s">
        <v>80</v>
      </c>
      <c r="AN643" s="2" t="s">
        <v>80</v>
      </c>
      <c r="AO643" s="2" t="s">
        <v>80</v>
      </c>
      <c r="AP643" s="2" t="s">
        <v>80</v>
      </c>
      <c r="AQ643" s="2" t="s">
        <v>80</v>
      </c>
      <c r="AR643" s="2" t="s">
        <v>80</v>
      </c>
      <c r="AS643" s="2" t="s">
        <v>80</v>
      </c>
      <c r="AT643" s="2" t="s">
        <v>80</v>
      </c>
      <c r="AU643" s="2" t="s">
        <v>80</v>
      </c>
      <c r="AV643" s="2" t="s">
        <v>80</v>
      </c>
      <c r="AW643" s="2" t="s">
        <v>80</v>
      </c>
      <c r="AX643" s="2" t="s">
        <v>80</v>
      </c>
      <c r="AY643" s="2" t="s">
        <v>80</v>
      </c>
      <c r="AZ643" s="2" t="s">
        <v>80</v>
      </c>
      <c r="BA643" s="2" t="s">
        <v>80</v>
      </c>
      <c r="BB643" s="2" t="s">
        <v>80</v>
      </c>
      <c r="BC643" s="2" t="s">
        <v>80</v>
      </c>
      <c r="BD643" s="2" t="s">
        <v>80</v>
      </c>
      <c r="BE643" s="2" t="s">
        <v>80</v>
      </c>
      <c r="BF643" s="2" t="s">
        <v>80</v>
      </c>
      <c r="BG643" s="2" t="s">
        <v>80</v>
      </c>
      <c r="BH643" s="2" t="s">
        <v>80</v>
      </c>
      <c r="BI643" s="2" t="s">
        <v>80</v>
      </c>
      <c r="BJ643" s="2" t="s">
        <v>80</v>
      </c>
      <c r="BK643" s="2" t="s">
        <v>80</v>
      </c>
      <c r="BL643" s="2" t="s">
        <v>80</v>
      </c>
      <c r="BM643" s="2" t="s">
        <v>80</v>
      </c>
      <c r="BN643" s="2" t="s">
        <v>80</v>
      </c>
      <c r="BO643" s="2" t="s">
        <v>80</v>
      </c>
      <c r="BP643" s="2" t="s">
        <v>80</v>
      </c>
    </row>
    <row r="644" spans="1:68" x14ac:dyDescent="0.25">
      <c r="A644">
        <v>643</v>
      </c>
      <c r="B644" s="1">
        <v>43222.527581018519</v>
      </c>
      <c r="C644" s="2" t="s">
        <v>1445</v>
      </c>
      <c r="D644" s="3">
        <v>0.65208333333333335</v>
      </c>
      <c r="E644" s="2" t="s">
        <v>1101</v>
      </c>
      <c r="F644">
        <v>2</v>
      </c>
      <c r="G644">
        <v>2018</v>
      </c>
      <c r="H644">
        <v>5</v>
      </c>
      <c r="I644">
        <v>2</v>
      </c>
      <c r="J644">
        <v>0</v>
      </c>
      <c r="K644">
        <v>0</v>
      </c>
      <c r="L644">
        <v>3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 s="2" t="s">
        <v>1467</v>
      </c>
      <c r="T644" s="2" t="s">
        <v>71</v>
      </c>
      <c r="U644" s="2" t="s">
        <v>1368</v>
      </c>
      <c r="V644" s="2" t="s">
        <v>73</v>
      </c>
      <c r="W644">
        <v>1</v>
      </c>
      <c r="X644" s="2" t="s">
        <v>74</v>
      </c>
      <c r="Y644">
        <v>395</v>
      </c>
      <c r="Z644">
        <v>65</v>
      </c>
      <c r="AA644" s="2" t="s">
        <v>301</v>
      </c>
      <c r="AB644" s="2" t="s">
        <v>151</v>
      </c>
      <c r="AC644">
        <v>411028</v>
      </c>
      <c r="AD644" s="2" t="s">
        <v>87</v>
      </c>
      <c r="AE644">
        <v>460</v>
      </c>
      <c r="AF644" s="2" t="s">
        <v>1370</v>
      </c>
      <c r="AG644" s="2" t="s">
        <v>1147</v>
      </c>
      <c r="AH644">
        <v>17</v>
      </c>
      <c r="AI644">
        <v>6715</v>
      </c>
      <c r="AJ644">
        <v>32785</v>
      </c>
      <c r="AK644" s="2">
        <f>Kaggle_Books_Selling_Records[[#This Row],[Cost Price]]/100</f>
        <v>327.85</v>
      </c>
      <c r="AL644" s="2" t="s">
        <v>80</v>
      </c>
      <c r="AM644" s="2" t="s">
        <v>80</v>
      </c>
      <c r="AN644" s="2" t="s">
        <v>80</v>
      </c>
      <c r="AO644" s="2" t="s">
        <v>80</v>
      </c>
      <c r="AP644" s="2" t="s">
        <v>80</v>
      </c>
      <c r="AQ644" s="2" t="s">
        <v>80</v>
      </c>
      <c r="AR644" s="2" t="s">
        <v>80</v>
      </c>
      <c r="AS644" s="2" t="s">
        <v>80</v>
      </c>
      <c r="AT644" s="2" t="s">
        <v>80</v>
      </c>
      <c r="AU644" s="2" t="s">
        <v>80</v>
      </c>
      <c r="AV644" s="2" t="s">
        <v>80</v>
      </c>
      <c r="AW644" s="2" t="s">
        <v>80</v>
      </c>
      <c r="AX644" s="2" t="s">
        <v>80</v>
      </c>
      <c r="AY644" s="2" t="s">
        <v>80</v>
      </c>
      <c r="AZ644" s="2" t="s">
        <v>80</v>
      </c>
      <c r="BA644" s="2" t="s">
        <v>80</v>
      </c>
      <c r="BB644" s="2" t="s">
        <v>80</v>
      </c>
      <c r="BC644" s="2" t="s">
        <v>80</v>
      </c>
      <c r="BD644" s="2" t="s">
        <v>80</v>
      </c>
      <c r="BE644" s="2" t="s">
        <v>80</v>
      </c>
      <c r="BF644" s="2" t="s">
        <v>80</v>
      </c>
      <c r="BG644" s="2" t="s">
        <v>80</v>
      </c>
      <c r="BH644" s="2" t="s">
        <v>80</v>
      </c>
      <c r="BI644" s="2" t="s">
        <v>80</v>
      </c>
      <c r="BJ644" s="2" t="s">
        <v>80</v>
      </c>
      <c r="BK644" s="2" t="s">
        <v>80</v>
      </c>
      <c r="BL644" s="2" t="s">
        <v>80</v>
      </c>
      <c r="BM644" s="2" t="s">
        <v>80</v>
      </c>
      <c r="BN644" s="2" t="s">
        <v>80</v>
      </c>
      <c r="BO644" s="2" t="s">
        <v>80</v>
      </c>
      <c r="BP644" s="2" t="s">
        <v>80</v>
      </c>
    </row>
    <row r="645" spans="1:68" x14ac:dyDescent="0.25">
      <c r="A645">
        <v>644</v>
      </c>
      <c r="B645" s="1">
        <v>43222.534756944442</v>
      </c>
      <c r="C645" s="2" t="s">
        <v>1445</v>
      </c>
      <c r="D645" s="3">
        <v>0.65972222222222221</v>
      </c>
      <c r="E645" s="2" t="s">
        <v>1101</v>
      </c>
      <c r="F645">
        <v>2</v>
      </c>
      <c r="G645">
        <v>2018</v>
      </c>
      <c r="H645">
        <v>5</v>
      </c>
      <c r="I645">
        <v>2</v>
      </c>
      <c r="J645">
        <v>0</v>
      </c>
      <c r="K645">
        <v>0</v>
      </c>
      <c r="L645">
        <v>3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1</v>
      </c>
      <c r="S645" s="2" t="s">
        <v>1468</v>
      </c>
      <c r="T645" s="2" t="s">
        <v>71</v>
      </c>
      <c r="U645" s="2" t="s">
        <v>908</v>
      </c>
      <c r="V645" s="2" t="s">
        <v>73</v>
      </c>
      <c r="W645">
        <v>1</v>
      </c>
      <c r="X645" s="2" t="s">
        <v>74</v>
      </c>
      <c r="Y645">
        <v>634</v>
      </c>
      <c r="Z645">
        <v>65</v>
      </c>
      <c r="AA645" s="2" t="s">
        <v>1469</v>
      </c>
      <c r="AB645" s="2" t="s">
        <v>312</v>
      </c>
      <c r="AC645">
        <v>743144</v>
      </c>
      <c r="AD645" s="2" t="s">
        <v>87</v>
      </c>
      <c r="AE645">
        <v>699</v>
      </c>
      <c r="AF645" s="2" t="s">
        <v>910</v>
      </c>
      <c r="AG645" s="2" t="s">
        <v>169</v>
      </c>
      <c r="AH645">
        <v>17</v>
      </c>
      <c r="AI645">
        <v>10778</v>
      </c>
      <c r="AJ645">
        <v>52622</v>
      </c>
      <c r="AK645" s="2">
        <f>Kaggle_Books_Selling_Records[[#This Row],[Cost Price]]/100</f>
        <v>526.22</v>
      </c>
      <c r="AL645" s="2" t="s">
        <v>80</v>
      </c>
      <c r="AM645" s="2" t="s">
        <v>80</v>
      </c>
      <c r="AN645" s="2" t="s">
        <v>80</v>
      </c>
      <c r="AO645" s="2" t="s">
        <v>80</v>
      </c>
      <c r="AP645" s="2" t="s">
        <v>80</v>
      </c>
      <c r="AQ645" s="2" t="s">
        <v>80</v>
      </c>
      <c r="AR645" s="2" t="s">
        <v>80</v>
      </c>
      <c r="AS645" s="2" t="s">
        <v>80</v>
      </c>
      <c r="AT645" s="2" t="s">
        <v>80</v>
      </c>
      <c r="AU645" s="2" t="s">
        <v>80</v>
      </c>
      <c r="AV645" s="2" t="s">
        <v>80</v>
      </c>
      <c r="AW645" s="2" t="s">
        <v>80</v>
      </c>
      <c r="AX645" s="2" t="s">
        <v>80</v>
      </c>
      <c r="AY645" s="2" t="s">
        <v>80</v>
      </c>
      <c r="AZ645" s="2" t="s">
        <v>80</v>
      </c>
      <c r="BA645" s="2" t="s">
        <v>80</v>
      </c>
      <c r="BB645" s="2" t="s">
        <v>80</v>
      </c>
      <c r="BC645" s="2" t="s">
        <v>80</v>
      </c>
      <c r="BD645" s="2" t="s">
        <v>80</v>
      </c>
      <c r="BE645" s="2" t="s">
        <v>80</v>
      </c>
      <c r="BF645" s="2" t="s">
        <v>80</v>
      </c>
      <c r="BG645" s="2" t="s">
        <v>80</v>
      </c>
      <c r="BH645" s="2" t="s">
        <v>80</v>
      </c>
      <c r="BI645" s="2" t="s">
        <v>80</v>
      </c>
      <c r="BJ645" s="2" t="s">
        <v>80</v>
      </c>
      <c r="BK645" s="2" t="s">
        <v>80</v>
      </c>
      <c r="BL645" s="2" t="s">
        <v>80</v>
      </c>
      <c r="BM645" s="2" t="s">
        <v>80</v>
      </c>
      <c r="BN645" s="2" t="s">
        <v>80</v>
      </c>
      <c r="BO645" s="2" t="s">
        <v>80</v>
      </c>
      <c r="BP645" s="2" t="s">
        <v>80</v>
      </c>
    </row>
    <row r="646" spans="1:68" x14ac:dyDescent="0.25">
      <c r="A646">
        <v>645</v>
      </c>
      <c r="B646" s="1">
        <v>43222.559849537036</v>
      </c>
      <c r="C646" s="2" t="s">
        <v>1445</v>
      </c>
      <c r="D646" s="3">
        <v>0.68472222222222223</v>
      </c>
      <c r="E646" s="2" t="s">
        <v>1101</v>
      </c>
      <c r="F646">
        <v>2</v>
      </c>
      <c r="G646">
        <v>2018</v>
      </c>
      <c r="H646">
        <v>5</v>
      </c>
      <c r="I646">
        <v>2</v>
      </c>
      <c r="J646">
        <v>0</v>
      </c>
      <c r="K646">
        <v>0</v>
      </c>
      <c r="L646">
        <v>3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 s="2" t="s">
        <v>1470</v>
      </c>
      <c r="T646" s="2" t="s">
        <v>83</v>
      </c>
      <c r="U646" s="2" t="s">
        <v>975</v>
      </c>
      <c r="V646" s="2" t="s">
        <v>73</v>
      </c>
      <c r="W646">
        <v>1</v>
      </c>
      <c r="X646" s="2" t="s">
        <v>74</v>
      </c>
      <c r="Y646">
        <v>515</v>
      </c>
      <c r="Z646">
        <v>65</v>
      </c>
      <c r="AA646" s="2" t="s">
        <v>1034</v>
      </c>
      <c r="AB646" s="2" t="s">
        <v>125</v>
      </c>
      <c r="AC646">
        <v>492010</v>
      </c>
      <c r="AD646" s="2" t="s">
        <v>87</v>
      </c>
      <c r="AE646">
        <v>580</v>
      </c>
      <c r="AF646" s="2" t="s">
        <v>977</v>
      </c>
      <c r="AG646" s="2" t="s">
        <v>957</v>
      </c>
      <c r="AH646">
        <v>17</v>
      </c>
      <c r="AI646">
        <v>8755</v>
      </c>
      <c r="AJ646">
        <v>42745</v>
      </c>
      <c r="AK646" s="2">
        <f>Kaggle_Books_Selling_Records[[#This Row],[Cost Price]]/100</f>
        <v>427.45</v>
      </c>
      <c r="AL646" s="2" t="s">
        <v>80</v>
      </c>
      <c r="AM646" s="2" t="s">
        <v>80</v>
      </c>
      <c r="AN646" s="2" t="s">
        <v>80</v>
      </c>
      <c r="AO646" s="2" t="s">
        <v>80</v>
      </c>
      <c r="AP646" s="2" t="s">
        <v>80</v>
      </c>
      <c r="AQ646" s="2" t="s">
        <v>80</v>
      </c>
      <c r="AR646" s="2" t="s">
        <v>80</v>
      </c>
      <c r="AS646" s="2" t="s">
        <v>80</v>
      </c>
      <c r="AT646" s="2" t="s">
        <v>80</v>
      </c>
      <c r="AU646" s="2" t="s">
        <v>80</v>
      </c>
      <c r="AV646" s="2" t="s">
        <v>80</v>
      </c>
      <c r="AW646" s="2" t="s">
        <v>80</v>
      </c>
      <c r="AX646" s="2" t="s">
        <v>80</v>
      </c>
      <c r="AY646" s="2" t="s">
        <v>80</v>
      </c>
      <c r="AZ646" s="2" t="s">
        <v>80</v>
      </c>
      <c r="BA646" s="2" t="s">
        <v>80</v>
      </c>
      <c r="BB646" s="2" t="s">
        <v>80</v>
      </c>
      <c r="BC646" s="2" t="s">
        <v>80</v>
      </c>
      <c r="BD646" s="2" t="s">
        <v>80</v>
      </c>
      <c r="BE646" s="2" t="s">
        <v>80</v>
      </c>
      <c r="BF646" s="2" t="s">
        <v>80</v>
      </c>
      <c r="BG646" s="2" t="s">
        <v>80</v>
      </c>
      <c r="BH646" s="2" t="s">
        <v>80</v>
      </c>
      <c r="BI646" s="2" t="s">
        <v>80</v>
      </c>
      <c r="BJ646" s="2" t="s">
        <v>80</v>
      </c>
      <c r="BK646" s="2" t="s">
        <v>80</v>
      </c>
      <c r="BL646" s="2" t="s">
        <v>80</v>
      </c>
      <c r="BM646" s="2" t="s">
        <v>80</v>
      </c>
      <c r="BN646" s="2" t="s">
        <v>80</v>
      </c>
      <c r="BO646" s="2" t="s">
        <v>80</v>
      </c>
      <c r="BP646" s="2" t="s">
        <v>80</v>
      </c>
    </row>
    <row r="647" spans="1:68" x14ac:dyDescent="0.25">
      <c r="A647">
        <v>646</v>
      </c>
      <c r="B647" s="1">
        <v>43222.560937499999</v>
      </c>
      <c r="C647" s="2" t="s">
        <v>1445</v>
      </c>
      <c r="D647" s="3">
        <v>0.68541666666666667</v>
      </c>
      <c r="E647" s="2" t="s">
        <v>1101</v>
      </c>
      <c r="F647">
        <v>2</v>
      </c>
      <c r="G647">
        <v>2018</v>
      </c>
      <c r="H647">
        <v>5</v>
      </c>
      <c r="I647">
        <v>2</v>
      </c>
      <c r="J647">
        <v>0</v>
      </c>
      <c r="K647">
        <v>0</v>
      </c>
      <c r="L647">
        <v>3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 s="2" t="s">
        <v>1471</v>
      </c>
      <c r="T647" s="2" t="s">
        <v>83</v>
      </c>
      <c r="U647" s="2" t="s">
        <v>1368</v>
      </c>
      <c r="V647" s="2" t="s">
        <v>73</v>
      </c>
      <c r="W647">
        <v>1</v>
      </c>
      <c r="X647" s="2" t="s">
        <v>74</v>
      </c>
      <c r="Y647">
        <v>395</v>
      </c>
      <c r="Z647">
        <v>65</v>
      </c>
      <c r="AA647" s="2" t="s">
        <v>180</v>
      </c>
      <c r="AB647" s="2" t="s">
        <v>181</v>
      </c>
      <c r="AC647">
        <v>110019</v>
      </c>
      <c r="AD647" s="2" t="s">
        <v>87</v>
      </c>
      <c r="AE647">
        <v>460</v>
      </c>
      <c r="AF647" s="2" t="s">
        <v>1370</v>
      </c>
      <c r="AG647" s="2" t="s">
        <v>1147</v>
      </c>
      <c r="AH647">
        <v>17</v>
      </c>
      <c r="AI647">
        <v>6715</v>
      </c>
      <c r="AJ647">
        <v>32785</v>
      </c>
      <c r="AK647" s="2">
        <f>Kaggle_Books_Selling_Records[[#This Row],[Cost Price]]/100</f>
        <v>327.85</v>
      </c>
      <c r="AL647" s="2" t="s">
        <v>80</v>
      </c>
      <c r="AM647" s="2" t="s">
        <v>80</v>
      </c>
      <c r="AN647" s="2" t="s">
        <v>80</v>
      </c>
      <c r="AO647" s="2" t="s">
        <v>80</v>
      </c>
      <c r="AP647" s="2" t="s">
        <v>80</v>
      </c>
      <c r="AQ647" s="2" t="s">
        <v>80</v>
      </c>
      <c r="AR647" s="2" t="s">
        <v>80</v>
      </c>
      <c r="AS647" s="2" t="s">
        <v>80</v>
      </c>
      <c r="AT647" s="2" t="s">
        <v>80</v>
      </c>
      <c r="AU647" s="2" t="s">
        <v>80</v>
      </c>
      <c r="AV647" s="2" t="s">
        <v>80</v>
      </c>
      <c r="AW647" s="2" t="s">
        <v>80</v>
      </c>
      <c r="AX647" s="2" t="s">
        <v>80</v>
      </c>
      <c r="AY647" s="2" t="s">
        <v>80</v>
      </c>
      <c r="AZ647" s="2" t="s">
        <v>80</v>
      </c>
      <c r="BA647" s="2" t="s">
        <v>80</v>
      </c>
      <c r="BB647" s="2" t="s">
        <v>80</v>
      </c>
      <c r="BC647" s="2" t="s">
        <v>80</v>
      </c>
      <c r="BD647" s="2" t="s">
        <v>80</v>
      </c>
      <c r="BE647" s="2" t="s">
        <v>80</v>
      </c>
      <c r="BF647" s="2" t="s">
        <v>80</v>
      </c>
      <c r="BG647" s="2" t="s">
        <v>80</v>
      </c>
      <c r="BH647" s="2" t="s">
        <v>80</v>
      </c>
      <c r="BI647" s="2" t="s">
        <v>80</v>
      </c>
      <c r="BJ647" s="2" t="s">
        <v>80</v>
      </c>
      <c r="BK647" s="2" t="s">
        <v>80</v>
      </c>
      <c r="BL647" s="2" t="s">
        <v>80</v>
      </c>
      <c r="BM647" s="2" t="s">
        <v>80</v>
      </c>
      <c r="BN647" s="2" t="s">
        <v>80</v>
      </c>
      <c r="BO647" s="2" t="s">
        <v>80</v>
      </c>
      <c r="BP647" s="2" t="s">
        <v>80</v>
      </c>
    </row>
    <row r="648" spans="1:68" x14ac:dyDescent="0.25">
      <c r="A648">
        <v>647</v>
      </c>
      <c r="B648" s="1">
        <v>43222.581562500003</v>
      </c>
      <c r="C648" s="2" t="s">
        <v>1445</v>
      </c>
      <c r="D648" s="3">
        <v>0.70625000000000004</v>
      </c>
      <c r="E648" s="2" t="s">
        <v>1101</v>
      </c>
      <c r="F648">
        <v>2</v>
      </c>
      <c r="G648">
        <v>2018</v>
      </c>
      <c r="H648">
        <v>5</v>
      </c>
      <c r="I648">
        <v>2</v>
      </c>
      <c r="J648">
        <v>0</v>
      </c>
      <c r="K648">
        <v>0</v>
      </c>
      <c r="L648">
        <v>3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 s="2" t="s">
        <v>1472</v>
      </c>
      <c r="T648" s="2" t="s">
        <v>83</v>
      </c>
      <c r="U648" s="2" t="s">
        <v>975</v>
      </c>
      <c r="V648" s="2" t="s">
        <v>73</v>
      </c>
      <c r="W648">
        <v>1</v>
      </c>
      <c r="X648" s="2" t="s">
        <v>74</v>
      </c>
      <c r="Y648">
        <v>515</v>
      </c>
      <c r="Z648">
        <v>65</v>
      </c>
      <c r="AA648" s="2" t="s">
        <v>1473</v>
      </c>
      <c r="AB648" s="2" t="s">
        <v>1474</v>
      </c>
      <c r="AC648">
        <v>390021</v>
      </c>
      <c r="AD648" s="2" t="s">
        <v>87</v>
      </c>
      <c r="AE648">
        <v>580</v>
      </c>
      <c r="AF648" s="2" t="s">
        <v>977</v>
      </c>
      <c r="AG648" s="2" t="s">
        <v>957</v>
      </c>
      <c r="AH648">
        <v>17</v>
      </c>
      <c r="AI648">
        <v>8755</v>
      </c>
      <c r="AJ648">
        <v>42745</v>
      </c>
      <c r="AK648" s="2">
        <f>Kaggle_Books_Selling_Records[[#This Row],[Cost Price]]/100</f>
        <v>427.45</v>
      </c>
      <c r="AL648" s="2" t="s">
        <v>80</v>
      </c>
      <c r="AM648" s="2" t="s">
        <v>80</v>
      </c>
      <c r="AN648" s="2" t="s">
        <v>80</v>
      </c>
      <c r="AO648" s="2" t="s">
        <v>80</v>
      </c>
      <c r="AP648" s="2" t="s">
        <v>80</v>
      </c>
      <c r="AQ648" s="2" t="s">
        <v>80</v>
      </c>
      <c r="AR648" s="2" t="s">
        <v>80</v>
      </c>
      <c r="AS648" s="2" t="s">
        <v>80</v>
      </c>
      <c r="AT648" s="2" t="s">
        <v>80</v>
      </c>
      <c r="AU648" s="2" t="s">
        <v>80</v>
      </c>
      <c r="AV648" s="2" t="s">
        <v>80</v>
      </c>
      <c r="AW648" s="2" t="s">
        <v>80</v>
      </c>
      <c r="AX648" s="2" t="s">
        <v>80</v>
      </c>
      <c r="AY648" s="2" t="s">
        <v>80</v>
      </c>
      <c r="AZ648" s="2" t="s">
        <v>80</v>
      </c>
      <c r="BA648" s="2" t="s">
        <v>80</v>
      </c>
      <c r="BB648" s="2" t="s">
        <v>80</v>
      </c>
      <c r="BC648" s="2" t="s">
        <v>80</v>
      </c>
      <c r="BD648" s="2" t="s">
        <v>80</v>
      </c>
      <c r="BE648" s="2" t="s">
        <v>80</v>
      </c>
      <c r="BF648" s="2" t="s">
        <v>80</v>
      </c>
      <c r="BG648" s="2" t="s">
        <v>80</v>
      </c>
      <c r="BH648" s="2" t="s">
        <v>80</v>
      </c>
      <c r="BI648" s="2" t="s">
        <v>80</v>
      </c>
      <c r="BJ648" s="2" t="s">
        <v>80</v>
      </c>
      <c r="BK648" s="2" t="s">
        <v>80</v>
      </c>
      <c r="BL648" s="2" t="s">
        <v>80</v>
      </c>
      <c r="BM648" s="2" t="s">
        <v>80</v>
      </c>
      <c r="BN648" s="2" t="s">
        <v>80</v>
      </c>
      <c r="BO648" s="2" t="s">
        <v>80</v>
      </c>
      <c r="BP648" s="2" t="s">
        <v>80</v>
      </c>
    </row>
    <row r="649" spans="1:68" x14ac:dyDescent="0.25">
      <c r="A649">
        <v>648</v>
      </c>
      <c r="B649" s="1">
        <v>43222.629641203705</v>
      </c>
      <c r="C649" s="2" t="s">
        <v>1445</v>
      </c>
      <c r="D649" s="3">
        <v>0.75416666666666665</v>
      </c>
      <c r="E649" s="2" t="s">
        <v>1101</v>
      </c>
      <c r="F649">
        <v>2</v>
      </c>
      <c r="G649">
        <v>2018</v>
      </c>
      <c r="H649">
        <v>5</v>
      </c>
      <c r="I649">
        <v>2</v>
      </c>
      <c r="J649">
        <v>0</v>
      </c>
      <c r="K649">
        <v>0</v>
      </c>
      <c r="L649">
        <v>3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 s="2" t="s">
        <v>1475</v>
      </c>
      <c r="T649" s="2" t="s">
        <v>83</v>
      </c>
      <c r="U649" s="2" t="s">
        <v>975</v>
      </c>
      <c r="V649" s="2" t="s">
        <v>73</v>
      </c>
      <c r="W649">
        <v>1</v>
      </c>
      <c r="X649" s="2" t="s">
        <v>74</v>
      </c>
      <c r="Y649">
        <v>515</v>
      </c>
      <c r="Z649">
        <v>65</v>
      </c>
      <c r="AA649" s="2" t="s">
        <v>785</v>
      </c>
      <c r="AB649" s="2" t="s">
        <v>312</v>
      </c>
      <c r="AC649">
        <v>722101</v>
      </c>
      <c r="AD649" s="2" t="s">
        <v>87</v>
      </c>
      <c r="AE649">
        <v>580</v>
      </c>
      <c r="AF649" s="2" t="s">
        <v>977</v>
      </c>
      <c r="AG649" s="2" t="s">
        <v>957</v>
      </c>
      <c r="AH649">
        <v>17</v>
      </c>
      <c r="AI649">
        <v>8755</v>
      </c>
      <c r="AJ649">
        <v>42745</v>
      </c>
      <c r="AK649" s="2">
        <f>Kaggle_Books_Selling_Records[[#This Row],[Cost Price]]/100</f>
        <v>427.45</v>
      </c>
      <c r="AL649" s="2" t="s">
        <v>80</v>
      </c>
      <c r="AM649" s="2" t="s">
        <v>80</v>
      </c>
      <c r="AN649" s="2" t="s">
        <v>80</v>
      </c>
      <c r="AO649" s="2" t="s">
        <v>80</v>
      </c>
      <c r="AP649" s="2" t="s">
        <v>80</v>
      </c>
      <c r="AQ649" s="2" t="s">
        <v>80</v>
      </c>
      <c r="AR649" s="2" t="s">
        <v>80</v>
      </c>
      <c r="AS649" s="2" t="s">
        <v>80</v>
      </c>
      <c r="AT649" s="2" t="s">
        <v>80</v>
      </c>
      <c r="AU649" s="2" t="s">
        <v>80</v>
      </c>
      <c r="AV649" s="2" t="s">
        <v>80</v>
      </c>
      <c r="AW649" s="2" t="s">
        <v>80</v>
      </c>
      <c r="AX649" s="2" t="s">
        <v>80</v>
      </c>
      <c r="AY649" s="2" t="s">
        <v>80</v>
      </c>
      <c r="AZ649" s="2" t="s">
        <v>80</v>
      </c>
      <c r="BA649" s="2" t="s">
        <v>80</v>
      </c>
      <c r="BB649" s="2" t="s">
        <v>80</v>
      </c>
      <c r="BC649" s="2" t="s">
        <v>80</v>
      </c>
      <c r="BD649" s="2" t="s">
        <v>80</v>
      </c>
      <c r="BE649" s="2" t="s">
        <v>80</v>
      </c>
      <c r="BF649" s="2" t="s">
        <v>80</v>
      </c>
      <c r="BG649" s="2" t="s">
        <v>80</v>
      </c>
      <c r="BH649" s="2" t="s">
        <v>80</v>
      </c>
      <c r="BI649" s="2" t="s">
        <v>80</v>
      </c>
      <c r="BJ649" s="2" t="s">
        <v>80</v>
      </c>
      <c r="BK649" s="2" t="s">
        <v>80</v>
      </c>
      <c r="BL649" s="2" t="s">
        <v>80</v>
      </c>
      <c r="BM649" s="2" t="s">
        <v>80</v>
      </c>
      <c r="BN649" s="2" t="s">
        <v>80</v>
      </c>
      <c r="BO649" s="2" t="s">
        <v>80</v>
      </c>
      <c r="BP649" s="2" t="s">
        <v>80</v>
      </c>
    </row>
    <row r="650" spans="1:68" x14ac:dyDescent="0.25">
      <c r="A650">
        <v>649</v>
      </c>
      <c r="B650" s="1">
        <v>43223.049803240741</v>
      </c>
      <c r="C650" s="2" t="s">
        <v>1476</v>
      </c>
      <c r="D650" s="3">
        <v>0.17430555555555555</v>
      </c>
      <c r="E650" s="2" t="s">
        <v>1101</v>
      </c>
      <c r="F650">
        <v>2</v>
      </c>
      <c r="G650">
        <v>2018</v>
      </c>
      <c r="H650">
        <v>5</v>
      </c>
      <c r="I650">
        <v>3</v>
      </c>
      <c r="J650">
        <v>0</v>
      </c>
      <c r="K650">
        <v>0</v>
      </c>
      <c r="L650">
        <v>4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 s="2" t="s">
        <v>1477</v>
      </c>
      <c r="T650" s="2" t="s">
        <v>71</v>
      </c>
      <c r="U650" s="2" t="s">
        <v>429</v>
      </c>
      <c r="V650" s="2" t="s">
        <v>73</v>
      </c>
      <c r="W650">
        <v>1</v>
      </c>
      <c r="X650" s="2" t="s">
        <v>74</v>
      </c>
      <c r="Y650">
        <v>305</v>
      </c>
      <c r="Z650">
        <v>65</v>
      </c>
      <c r="AA650" s="2" t="s">
        <v>1478</v>
      </c>
      <c r="AB650" s="2" t="s">
        <v>1479</v>
      </c>
      <c r="AC650">
        <v>110035</v>
      </c>
      <c r="AD650" s="2" t="s">
        <v>87</v>
      </c>
      <c r="AE650">
        <v>370</v>
      </c>
      <c r="AF650" s="2" t="s">
        <v>431</v>
      </c>
      <c r="AG650" s="2" t="s">
        <v>432</v>
      </c>
      <c r="AH650">
        <v>17</v>
      </c>
      <c r="AI650">
        <v>5185</v>
      </c>
      <c r="AJ650">
        <v>25315</v>
      </c>
      <c r="AK650" s="2">
        <f>Kaggle_Books_Selling_Records[[#This Row],[Cost Price]]/100</f>
        <v>253.15</v>
      </c>
      <c r="AL650" s="2" t="s">
        <v>80</v>
      </c>
      <c r="AM650" s="2" t="s">
        <v>80</v>
      </c>
      <c r="AN650" s="2" t="s">
        <v>80</v>
      </c>
      <c r="AO650" s="2" t="s">
        <v>80</v>
      </c>
      <c r="AP650" s="2" t="s">
        <v>80</v>
      </c>
      <c r="AQ650" s="2" t="s">
        <v>80</v>
      </c>
      <c r="AR650" s="2" t="s">
        <v>80</v>
      </c>
      <c r="AS650" s="2" t="s">
        <v>80</v>
      </c>
      <c r="AT650" s="2" t="s">
        <v>80</v>
      </c>
      <c r="AU650" s="2" t="s">
        <v>80</v>
      </c>
      <c r="AV650" s="2" t="s">
        <v>80</v>
      </c>
      <c r="AW650" s="2" t="s">
        <v>80</v>
      </c>
      <c r="AX650" s="2" t="s">
        <v>80</v>
      </c>
      <c r="AY650" s="2" t="s">
        <v>80</v>
      </c>
      <c r="AZ650" s="2" t="s">
        <v>80</v>
      </c>
      <c r="BA650" s="2" t="s">
        <v>80</v>
      </c>
      <c r="BB650" s="2" t="s">
        <v>80</v>
      </c>
      <c r="BC650" s="2" t="s">
        <v>80</v>
      </c>
      <c r="BD650" s="2" t="s">
        <v>80</v>
      </c>
      <c r="BE650" s="2" t="s">
        <v>80</v>
      </c>
      <c r="BF650" s="2" t="s">
        <v>80</v>
      </c>
      <c r="BG650" s="2" t="s">
        <v>80</v>
      </c>
      <c r="BH650" s="2" t="s">
        <v>80</v>
      </c>
      <c r="BI650" s="2" t="s">
        <v>80</v>
      </c>
      <c r="BJ650" s="2" t="s">
        <v>80</v>
      </c>
      <c r="BK650" s="2" t="s">
        <v>80</v>
      </c>
      <c r="BL650" s="2" t="s">
        <v>80</v>
      </c>
      <c r="BM650" s="2" t="s">
        <v>80</v>
      </c>
      <c r="BN650" s="2" t="s">
        <v>80</v>
      </c>
      <c r="BO650" s="2" t="s">
        <v>80</v>
      </c>
      <c r="BP650" s="2" t="s">
        <v>80</v>
      </c>
    </row>
    <row r="651" spans="1:68" x14ac:dyDescent="0.25">
      <c r="A651">
        <v>650</v>
      </c>
      <c r="B651" s="1">
        <v>43223.437245370369</v>
      </c>
      <c r="C651" s="2" t="s">
        <v>1476</v>
      </c>
      <c r="D651" s="3">
        <v>0.56180555555555556</v>
      </c>
      <c r="E651" s="2" t="s">
        <v>1101</v>
      </c>
      <c r="F651">
        <v>2</v>
      </c>
      <c r="G651">
        <v>2018</v>
      </c>
      <c r="H651">
        <v>5</v>
      </c>
      <c r="I651">
        <v>3</v>
      </c>
      <c r="J651">
        <v>0</v>
      </c>
      <c r="K651">
        <v>0</v>
      </c>
      <c r="L651">
        <v>4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 s="2" t="s">
        <v>1480</v>
      </c>
      <c r="T651" s="2" t="s">
        <v>71</v>
      </c>
      <c r="U651" s="2" t="s">
        <v>144</v>
      </c>
      <c r="V651" s="2" t="s">
        <v>73</v>
      </c>
      <c r="W651">
        <v>1</v>
      </c>
      <c r="X651" s="2" t="s">
        <v>74</v>
      </c>
      <c r="Y651">
        <v>645</v>
      </c>
      <c r="Z651">
        <v>65</v>
      </c>
      <c r="AA651" s="2" t="s">
        <v>1481</v>
      </c>
      <c r="AB651" s="2" t="s">
        <v>312</v>
      </c>
      <c r="AC651">
        <v>700074</v>
      </c>
      <c r="AD651" s="2" t="s">
        <v>77</v>
      </c>
      <c r="AE651">
        <v>710</v>
      </c>
      <c r="AF651" s="2" t="s">
        <v>146</v>
      </c>
      <c r="AG651" s="2" t="s">
        <v>147</v>
      </c>
      <c r="AH651">
        <v>13</v>
      </c>
      <c r="AI651">
        <v>8385</v>
      </c>
      <c r="AJ651">
        <v>56115</v>
      </c>
      <c r="AK651" s="2">
        <f>Kaggle_Books_Selling_Records[[#This Row],[Cost Price]]/100</f>
        <v>561.15</v>
      </c>
      <c r="AL651" s="2" t="s">
        <v>80</v>
      </c>
      <c r="AM651" s="2" t="s">
        <v>80</v>
      </c>
      <c r="AN651" s="2" t="s">
        <v>80</v>
      </c>
      <c r="AO651" s="2" t="s">
        <v>80</v>
      </c>
      <c r="AP651" s="2" t="s">
        <v>80</v>
      </c>
      <c r="AQ651" s="2" t="s">
        <v>80</v>
      </c>
      <c r="AR651" s="2" t="s">
        <v>80</v>
      </c>
      <c r="AS651" s="2" t="s">
        <v>80</v>
      </c>
      <c r="AT651" s="2" t="s">
        <v>80</v>
      </c>
      <c r="AU651" s="2" t="s">
        <v>80</v>
      </c>
      <c r="AV651" s="2" t="s">
        <v>80</v>
      </c>
      <c r="AW651" s="2" t="s">
        <v>80</v>
      </c>
      <c r="AX651" s="2" t="s">
        <v>80</v>
      </c>
      <c r="AY651" s="2" t="s">
        <v>80</v>
      </c>
      <c r="AZ651" s="2" t="s">
        <v>80</v>
      </c>
      <c r="BA651" s="2" t="s">
        <v>80</v>
      </c>
      <c r="BB651" s="2" t="s">
        <v>80</v>
      </c>
      <c r="BC651" s="2" t="s">
        <v>80</v>
      </c>
      <c r="BD651" s="2" t="s">
        <v>80</v>
      </c>
      <c r="BE651" s="2" t="s">
        <v>80</v>
      </c>
      <c r="BF651" s="2" t="s">
        <v>80</v>
      </c>
      <c r="BG651" s="2" t="s">
        <v>80</v>
      </c>
      <c r="BH651" s="2" t="s">
        <v>80</v>
      </c>
      <c r="BI651" s="2" t="s">
        <v>80</v>
      </c>
      <c r="BJ651" s="2" t="s">
        <v>80</v>
      </c>
      <c r="BK651" s="2" t="s">
        <v>80</v>
      </c>
      <c r="BL651" s="2" t="s">
        <v>80</v>
      </c>
      <c r="BM651" s="2" t="s">
        <v>80</v>
      </c>
      <c r="BN651" s="2" t="s">
        <v>80</v>
      </c>
      <c r="BO651" s="2" t="s">
        <v>80</v>
      </c>
      <c r="BP651" s="2" t="s">
        <v>80</v>
      </c>
    </row>
    <row r="652" spans="1:68" x14ac:dyDescent="0.25">
      <c r="A652">
        <v>651</v>
      </c>
      <c r="B652" s="1">
        <v>43223.466435185182</v>
      </c>
      <c r="C652" s="2" t="s">
        <v>1476</v>
      </c>
      <c r="D652" s="3">
        <v>0.59097222222222223</v>
      </c>
      <c r="E652" s="2" t="s">
        <v>1101</v>
      </c>
      <c r="F652">
        <v>2</v>
      </c>
      <c r="G652">
        <v>2018</v>
      </c>
      <c r="H652">
        <v>5</v>
      </c>
      <c r="I652">
        <v>3</v>
      </c>
      <c r="J652">
        <v>0</v>
      </c>
      <c r="K652">
        <v>0</v>
      </c>
      <c r="L652">
        <v>4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 s="2" t="s">
        <v>1482</v>
      </c>
      <c r="T652" s="2" t="s">
        <v>71</v>
      </c>
      <c r="U652" s="2" t="s">
        <v>492</v>
      </c>
      <c r="V652" s="2" t="s">
        <v>73</v>
      </c>
      <c r="W652">
        <v>1</v>
      </c>
      <c r="X652" s="2" t="s">
        <v>74</v>
      </c>
      <c r="Y652">
        <v>430</v>
      </c>
      <c r="Z652">
        <v>65</v>
      </c>
      <c r="AA652" s="2" t="s">
        <v>1483</v>
      </c>
      <c r="AB652" s="2" t="s">
        <v>154</v>
      </c>
      <c r="AC652">
        <v>326513</v>
      </c>
      <c r="AD652" s="2" t="s">
        <v>87</v>
      </c>
      <c r="AE652">
        <v>495</v>
      </c>
      <c r="AF652" s="2" t="s">
        <v>494</v>
      </c>
      <c r="AG652" s="2" t="s">
        <v>495</v>
      </c>
      <c r="AH652">
        <v>17</v>
      </c>
      <c r="AI652">
        <v>731</v>
      </c>
      <c r="AJ652">
        <v>3569</v>
      </c>
      <c r="AK652" s="2">
        <f>Kaggle_Books_Selling_Records[[#This Row],[Cost Price]]/100</f>
        <v>35.69</v>
      </c>
      <c r="AL652" s="2" t="s">
        <v>80</v>
      </c>
      <c r="AM652" s="2" t="s">
        <v>80</v>
      </c>
      <c r="AN652" s="2" t="s">
        <v>80</v>
      </c>
      <c r="AO652" s="2" t="s">
        <v>80</v>
      </c>
      <c r="AP652" s="2" t="s">
        <v>80</v>
      </c>
      <c r="AQ652" s="2" t="s">
        <v>80</v>
      </c>
      <c r="AR652" s="2" t="s">
        <v>80</v>
      </c>
      <c r="AS652" s="2" t="s">
        <v>80</v>
      </c>
      <c r="AT652" s="2" t="s">
        <v>80</v>
      </c>
      <c r="AU652" s="2" t="s">
        <v>80</v>
      </c>
      <c r="AV652" s="2" t="s">
        <v>80</v>
      </c>
      <c r="AW652" s="2" t="s">
        <v>80</v>
      </c>
      <c r="AX652" s="2" t="s">
        <v>80</v>
      </c>
      <c r="AY652" s="2" t="s">
        <v>80</v>
      </c>
      <c r="AZ652" s="2" t="s">
        <v>80</v>
      </c>
      <c r="BA652" s="2" t="s">
        <v>80</v>
      </c>
      <c r="BB652" s="2" t="s">
        <v>80</v>
      </c>
      <c r="BC652" s="2" t="s">
        <v>80</v>
      </c>
      <c r="BD652" s="2" t="s">
        <v>80</v>
      </c>
      <c r="BE652" s="2" t="s">
        <v>80</v>
      </c>
      <c r="BF652" s="2" t="s">
        <v>80</v>
      </c>
      <c r="BG652" s="2" t="s">
        <v>80</v>
      </c>
      <c r="BH652" s="2" t="s">
        <v>80</v>
      </c>
      <c r="BI652" s="2" t="s">
        <v>80</v>
      </c>
      <c r="BJ652" s="2" t="s">
        <v>80</v>
      </c>
      <c r="BK652" s="2" t="s">
        <v>80</v>
      </c>
      <c r="BL652" s="2" t="s">
        <v>80</v>
      </c>
      <c r="BM652" s="2" t="s">
        <v>80</v>
      </c>
      <c r="BN652" s="2" t="s">
        <v>80</v>
      </c>
      <c r="BO652" s="2" t="s">
        <v>80</v>
      </c>
      <c r="BP652" s="2" t="s">
        <v>80</v>
      </c>
    </row>
    <row r="653" spans="1:68" x14ac:dyDescent="0.25">
      <c r="A653">
        <v>652</v>
      </c>
      <c r="B653" s="1">
        <v>43223.515405092592</v>
      </c>
      <c r="C653" s="2" t="s">
        <v>1476</v>
      </c>
      <c r="D653" s="3">
        <v>0.64027777777777772</v>
      </c>
      <c r="E653" s="2" t="s">
        <v>1101</v>
      </c>
      <c r="F653">
        <v>2</v>
      </c>
      <c r="G653">
        <v>2018</v>
      </c>
      <c r="H653">
        <v>5</v>
      </c>
      <c r="I653">
        <v>3</v>
      </c>
      <c r="J653">
        <v>0</v>
      </c>
      <c r="K653">
        <v>0</v>
      </c>
      <c r="L653">
        <v>4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 s="2" t="s">
        <v>1484</v>
      </c>
      <c r="T653" s="2" t="s">
        <v>71</v>
      </c>
      <c r="U653" s="2" t="s">
        <v>1409</v>
      </c>
      <c r="V653" s="2" t="s">
        <v>73</v>
      </c>
      <c r="W653">
        <v>1</v>
      </c>
      <c r="X653" s="2" t="s">
        <v>74</v>
      </c>
      <c r="Y653">
        <v>380</v>
      </c>
      <c r="Z653">
        <v>65</v>
      </c>
      <c r="AA653" s="2" t="s">
        <v>180</v>
      </c>
      <c r="AB653" s="2" t="s">
        <v>181</v>
      </c>
      <c r="AC653">
        <v>110009</v>
      </c>
      <c r="AD653" s="2" t="s">
        <v>87</v>
      </c>
      <c r="AE653">
        <v>445</v>
      </c>
      <c r="AF653" s="2" t="s">
        <v>1410</v>
      </c>
      <c r="AG653" s="2" t="s">
        <v>1411</v>
      </c>
      <c r="AH653">
        <v>17</v>
      </c>
      <c r="AI653">
        <v>646</v>
      </c>
      <c r="AJ653">
        <v>3154</v>
      </c>
      <c r="AK653" s="2">
        <f>Kaggle_Books_Selling_Records[[#This Row],[Cost Price]]/100</f>
        <v>31.54</v>
      </c>
      <c r="AL653" s="2" t="s">
        <v>80</v>
      </c>
      <c r="AM653" s="2" t="s">
        <v>80</v>
      </c>
      <c r="AN653" s="2" t="s">
        <v>80</v>
      </c>
      <c r="AO653" s="2" t="s">
        <v>80</v>
      </c>
      <c r="AP653" s="2" t="s">
        <v>80</v>
      </c>
      <c r="AQ653" s="2" t="s">
        <v>80</v>
      </c>
      <c r="AR653" s="2" t="s">
        <v>80</v>
      </c>
      <c r="AS653" s="2" t="s">
        <v>80</v>
      </c>
      <c r="AT653" s="2" t="s">
        <v>80</v>
      </c>
      <c r="AU653" s="2" t="s">
        <v>80</v>
      </c>
      <c r="AV653" s="2" t="s">
        <v>80</v>
      </c>
      <c r="AW653" s="2" t="s">
        <v>80</v>
      </c>
      <c r="AX653" s="2" t="s">
        <v>80</v>
      </c>
      <c r="AY653" s="2" t="s">
        <v>80</v>
      </c>
      <c r="AZ653" s="2" t="s">
        <v>80</v>
      </c>
      <c r="BA653" s="2" t="s">
        <v>80</v>
      </c>
      <c r="BB653" s="2" t="s">
        <v>80</v>
      </c>
      <c r="BC653" s="2" t="s">
        <v>80</v>
      </c>
      <c r="BD653" s="2" t="s">
        <v>80</v>
      </c>
      <c r="BE653" s="2" t="s">
        <v>80</v>
      </c>
      <c r="BF653" s="2" t="s">
        <v>80</v>
      </c>
      <c r="BG653" s="2" t="s">
        <v>80</v>
      </c>
      <c r="BH653" s="2" t="s">
        <v>80</v>
      </c>
      <c r="BI653" s="2" t="s">
        <v>80</v>
      </c>
      <c r="BJ653" s="2" t="s">
        <v>80</v>
      </c>
      <c r="BK653" s="2" t="s">
        <v>80</v>
      </c>
      <c r="BL653" s="2" t="s">
        <v>80</v>
      </c>
      <c r="BM653" s="2" t="s">
        <v>80</v>
      </c>
      <c r="BN653" s="2" t="s">
        <v>80</v>
      </c>
      <c r="BO653" s="2" t="s">
        <v>80</v>
      </c>
      <c r="BP653" s="2" t="s">
        <v>80</v>
      </c>
    </row>
    <row r="654" spans="1:68" x14ac:dyDescent="0.25">
      <c r="A654">
        <v>653</v>
      </c>
      <c r="B654" s="1">
        <v>43223.572060185186</v>
      </c>
      <c r="C654" s="2" t="s">
        <v>1476</v>
      </c>
      <c r="D654" s="3">
        <v>0.69652777777777775</v>
      </c>
      <c r="E654" s="2" t="s">
        <v>1101</v>
      </c>
      <c r="F654">
        <v>2</v>
      </c>
      <c r="G654">
        <v>2018</v>
      </c>
      <c r="H654">
        <v>5</v>
      </c>
      <c r="I654">
        <v>3</v>
      </c>
      <c r="J654">
        <v>0</v>
      </c>
      <c r="K654">
        <v>0</v>
      </c>
      <c r="L654">
        <v>4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 s="2" t="s">
        <v>1485</v>
      </c>
      <c r="T654" s="2" t="s">
        <v>83</v>
      </c>
      <c r="U654" s="2" t="s">
        <v>1368</v>
      </c>
      <c r="V654" s="2" t="s">
        <v>73</v>
      </c>
      <c r="W654">
        <v>1</v>
      </c>
      <c r="X654" s="2" t="s">
        <v>74</v>
      </c>
      <c r="Y654">
        <v>395</v>
      </c>
      <c r="Z654">
        <v>65</v>
      </c>
      <c r="AA654" s="2" t="s">
        <v>229</v>
      </c>
      <c r="AB654" s="2" t="s">
        <v>137</v>
      </c>
      <c r="AC654">
        <v>201310</v>
      </c>
      <c r="AD654" s="2" t="s">
        <v>87</v>
      </c>
      <c r="AE654">
        <v>460</v>
      </c>
      <c r="AF654" s="2" t="s">
        <v>1370</v>
      </c>
      <c r="AG654" s="2" t="s">
        <v>1147</v>
      </c>
      <c r="AH654">
        <v>17</v>
      </c>
      <c r="AI654">
        <v>6715</v>
      </c>
      <c r="AJ654">
        <v>32785</v>
      </c>
      <c r="AK654" s="2">
        <f>Kaggle_Books_Selling_Records[[#This Row],[Cost Price]]/100</f>
        <v>327.85</v>
      </c>
      <c r="AL654" s="2" t="s">
        <v>80</v>
      </c>
      <c r="AM654" s="2" t="s">
        <v>80</v>
      </c>
      <c r="AN654" s="2" t="s">
        <v>80</v>
      </c>
      <c r="AO654" s="2" t="s">
        <v>80</v>
      </c>
      <c r="AP654" s="2" t="s">
        <v>80</v>
      </c>
      <c r="AQ654" s="2" t="s">
        <v>80</v>
      </c>
      <c r="AR654" s="2" t="s">
        <v>80</v>
      </c>
      <c r="AS654" s="2" t="s">
        <v>80</v>
      </c>
      <c r="AT654" s="2" t="s">
        <v>80</v>
      </c>
      <c r="AU654" s="2" t="s">
        <v>80</v>
      </c>
      <c r="AV654" s="2" t="s">
        <v>80</v>
      </c>
      <c r="AW654" s="2" t="s">
        <v>80</v>
      </c>
      <c r="AX654" s="2" t="s">
        <v>80</v>
      </c>
      <c r="AY654" s="2" t="s">
        <v>80</v>
      </c>
      <c r="AZ654" s="2" t="s">
        <v>80</v>
      </c>
      <c r="BA654" s="2" t="s">
        <v>80</v>
      </c>
      <c r="BB654" s="2" t="s">
        <v>80</v>
      </c>
      <c r="BC654" s="2" t="s">
        <v>80</v>
      </c>
      <c r="BD654" s="2" t="s">
        <v>80</v>
      </c>
      <c r="BE654" s="2" t="s">
        <v>80</v>
      </c>
      <c r="BF654" s="2" t="s">
        <v>80</v>
      </c>
      <c r="BG654" s="2" t="s">
        <v>80</v>
      </c>
      <c r="BH654" s="2" t="s">
        <v>80</v>
      </c>
      <c r="BI654" s="2" t="s">
        <v>80</v>
      </c>
      <c r="BJ654" s="2" t="s">
        <v>80</v>
      </c>
      <c r="BK654" s="2" t="s">
        <v>80</v>
      </c>
      <c r="BL654" s="2" t="s">
        <v>80</v>
      </c>
      <c r="BM654" s="2" t="s">
        <v>80</v>
      </c>
      <c r="BN654" s="2" t="s">
        <v>80</v>
      </c>
      <c r="BO654" s="2" t="s">
        <v>80</v>
      </c>
      <c r="BP654" s="2" t="s">
        <v>80</v>
      </c>
    </row>
    <row r="655" spans="1:68" x14ac:dyDescent="0.25">
      <c r="A655">
        <v>654</v>
      </c>
      <c r="B655" s="1">
        <v>43223.593148148146</v>
      </c>
      <c r="C655" s="2" t="s">
        <v>1476</v>
      </c>
      <c r="D655" s="3">
        <v>0.71805555555555556</v>
      </c>
      <c r="E655" s="2" t="s">
        <v>1101</v>
      </c>
      <c r="F655">
        <v>2</v>
      </c>
      <c r="G655">
        <v>2018</v>
      </c>
      <c r="H655">
        <v>5</v>
      </c>
      <c r="I655">
        <v>3</v>
      </c>
      <c r="J655">
        <v>0</v>
      </c>
      <c r="K655">
        <v>0</v>
      </c>
      <c r="L655">
        <v>4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 s="2" t="s">
        <v>1486</v>
      </c>
      <c r="T655" s="2" t="s">
        <v>71</v>
      </c>
      <c r="U655" s="2" t="s">
        <v>1062</v>
      </c>
      <c r="V655" s="2" t="s">
        <v>73</v>
      </c>
      <c r="W655">
        <v>1</v>
      </c>
      <c r="X655" s="2" t="s">
        <v>74</v>
      </c>
      <c r="Y655">
        <v>730</v>
      </c>
      <c r="Z655">
        <v>65</v>
      </c>
      <c r="AA655" s="2" t="s">
        <v>1487</v>
      </c>
      <c r="AB655" s="2" t="s">
        <v>181</v>
      </c>
      <c r="AC655">
        <v>110058</v>
      </c>
      <c r="AD655" s="2" t="s">
        <v>87</v>
      </c>
      <c r="AE655">
        <v>795</v>
      </c>
      <c r="AF655" s="2" t="s">
        <v>1063</v>
      </c>
      <c r="AG655" s="2" t="s">
        <v>1064</v>
      </c>
      <c r="AH655">
        <v>17</v>
      </c>
      <c r="AI655">
        <v>1241</v>
      </c>
      <c r="AJ655">
        <v>6059</v>
      </c>
      <c r="AK655" s="2">
        <f>Kaggle_Books_Selling_Records[[#This Row],[Cost Price]]/100</f>
        <v>60.59</v>
      </c>
      <c r="AL655" s="2" t="s">
        <v>80</v>
      </c>
      <c r="AM655" s="2" t="s">
        <v>80</v>
      </c>
      <c r="AN655" s="2" t="s">
        <v>80</v>
      </c>
      <c r="AO655" s="2" t="s">
        <v>80</v>
      </c>
      <c r="AP655" s="2" t="s">
        <v>80</v>
      </c>
      <c r="AQ655" s="2" t="s">
        <v>80</v>
      </c>
      <c r="AR655" s="2" t="s">
        <v>80</v>
      </c>
      <c r="AS655" s="2" t="s">
        <v>80</v>
      </c>
      <c r="AT655" s="2" t="s">
        <v>80</v>
      </c>
      <c r="AU655" s="2" t="s">
        <v>80</v>
      </c>
      <c r="AV655" s="2" t="s">
        <v>80</v>
      </c>
      <c r="AW655" s="2" t="s">
        <v>80</v>
      </c>
      <c r="AX655" s="2" t="s">
        <v>80</v>
      </c>
      <c r="AY655" s="2" t="s">
        <v>80</v>
      </c>
      <c r="AZ655" s="2" t="s">
        <v>80</v>
      </c>
      <c r="BA655" s="2" t="s">
        <v>80</v>
      </c>
      <c r="BB655" s="2" t="s">
        <v>80</v>
      </c>
      <c r="BC655" s="2" t="s">
        <v>80</v>
      </c>
      <c r="BD655" s="2" t="s">
        <v>80</v>
      </c>
      <c r="BE655" s="2" t="s">
        <v>80</v>
      </c>
      <c r="BF655" s="2" t="s">
        <v>80</v>
      </c>
      <c r="BG655" s="2" t="s">
        <v>80</v>
      </c>
      <c r="BH655" s="2" t="s">
        <v>80</v>
      </c>
      <c r="BI655" s="2" t="s">
        <v>80</v>
      </c>
      <c r="BJ655" s="2" t="s">
        <v>80</v>
      </c>
      <c r="BK655" s="2" t="s">
        <v>80</v>
      </c>
      <c r="BL655" s="2" t="s">
        <v>80</v>
      </c>
      <c r="BM655" s="2" t="s">
        <v>80</v>
      </c>
      <c r="BN655" s="2" t="s">
        <v>80</v>
      </c>
      <c r="BO655" s="2" t="s">
        <v>80</v>
      </c>
      <c r="BP655" s="2" t="s">
        <v>80</v>
      </c>
    </row>
    <row r="656" spans="1:68" x14ac:dyDescent="0.25">
      <c r="A656">
        <v>655</v>
      </c>
      <c r="B656" s="1">
        <v>43223.975555555553</v>
      </c>
      <c r="C656" s="2" t="s">
        <v>1488</v>
      </c>
      <c r="D656" s="3">
        <v>0.1</v>
      </c>
      <c r="E656" s="2" t="s">
        <v>1101</v>
      </c>
      <c r="F656">
        <v>2</v>
      </c>
      <c r="G656">
        <v>2018</v>
      </c>
      <c r="H656">
        <v>5</v>
      </c>
      <c r="I656">
        <v>4</v>
      </c>
      <c r="J656">
        <v>0</v>
      </c>
      <c r="K656">
        <v>0</v>
      </c>
      <c r="L656">
        <v>5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 s="2" t="s">
        <v>1489</v>
      </c>
      <c r="T656" s="2" t="s">
        <v>83</v>
      </c>
      <c r="U656" s="2" t="s">
        <v>1062</v>
      </c>
      <c r="V656" s="2" t="s">
        <v>73</v>
      </c>
      <c r="W656">
        <v>1</v>
      </c>
      <c r="X656" s="2" t="s">
        <v>74</v>
      </c>
      <c r="Y656">
        <v>730</v>
      </c>
      <c r="Z656">
        <v>65</v>
      </c>
      <c r="AA656" s="2" t="s">
        <v>1490</v>
      </c>
      <c r="AB656" s="2" t="s">
        <v>233</v>
      </c>
      <c r="AC656">
        <v>505122</v>
      </c>
      <c r="AD656" s="2" t="s">
        <v>87</v>
      </c>
      <c r="AE656">
        <v>795</v>
      </c>
      <c r="AF656" s="2" t="s">
        <v>1063</v>
      </c>
      <c r="AG656" s="2" t="s">
        <v>1064</v>
      </c>
      <c r="AH656">
        <v>17</v>
      </c>
      <c r="AI656">
        <v>1241</v>
      </c>
      <c r="AJ656">
        <v>6059</v>
      </c>
      <c r="AK656" s="2">
        <f>Kaggle_Books_Selling_Records[[#This Row],[Cost Price]]/100</f>
        <v>60.59</v>
      </c>
      <c r="AL656" s="2" t="s">
        <v>80</v>
      </c>
      <c r="AM656" s="2" t="s">
        <v>80</v>
      </c>
      <c r="AN656" s="2" t="s">
        <v>80</v>
      </c>
      <c r="AO656" s="2" t="s">
        <v>80</v>
      </c>
      <c r="AP656" s="2" t="s">
        <v>80</v>
      </c>
      <c r="AQ656" s="2" t="s">
        <v>80</v>
      </c>
      <c r="AR656" s="2" t="s">
        <v>80</v>
      </c>
      <c r="AS656" s="2" t="s">
        <v>80</v>
      </c>
      <c r="AT656" s="2" t="s">
        <v>80</v>
      </c>
      <c r="AU656" s="2" t="s">
        <v>80</v>
      </c>
      <c r="AV656" s="2" t="s">
        <v>80</v>
      </c>
      <c r="AW656" s="2" t="s">
        <v>80</v>
      </c>
      <c r="AX656" s="2" t="s">
        <v>80</v>
      </c>
      <c r="AY656" s="2" t="s">
        <v>80</v>
      </c>
      <c r="AZ656" s="2" t="s">
        <v>80</v>
      </c>
      <c r="BA656" s="2" t="s">
        <v>80</v>
      </c>
      <c r="BB656" s="2" t="s">
        <v>80</v>
      </c>
      <c r="BC656" s="2" t="s">
        <v>80</v>
      </c>
      <c r="BD656" s="2" t="s">
        <v>80</v>
      </c>
      <c r="BE656" s="2" t="s">
        <v>80</v>
      </c>
      <c r="BF656" s="2" t="s">
        <v>80</v>
      </c>
      <c r="BG656" s="2" t="s">
        <v>80</v>
      </c>
      <c r="BH656" s="2" t="s">
        <v>80</v>
      </c>
      <c r="BI656" s="2" t="s">
        <v>80</v>
      </c>
      <c r="BJ656" s="2" t="s">
        <v>80</v>
      </c>
      <c r="BK656" s="2" t="s">
        <v>80</v>
      </c>
      <c r="BL656" s="2" t="s">
        <v>80</v>
      </c>
      <c r="BM656" s="2" t="s">
        <v>80</v>
      </c>
      <c r="BN656" s="2" t="s">
        <v>80</v>
      </c>
      <c r="BO656" s="2" t="s">
        <v>80</v>
      </c>
      <c r="BP656" s="2" t="s">
        <v>80</v>
      </c>
    </row>
    <row r="657" spans="1:68" x14ac:dyDescent="0.25">
      <c r="A657">
        <v>656</v>
      </c>
      <c r="B657" s="1">
        <v>43223.985324074078</v>
      </c>
      <c r="C657" s="2" t="s">
        <v>1488</v>
      </c>
      <c r="D657" s="3">
        <v>0.10972222222222222</v>
      </c>
      <c r="E657" s="2" t="s">
        <v>1101</v>
      </c>
      <c r="F657">
        <v>2</v>
      </c>
      <c r="G657">
        <v>2018</v>
      </c>
      <c r="H657">
        <v>5</v>
      </c>
      <c r="I657">
        <v>4</v>
      </c>
      <c r="J657">
        <v>0</v>
      </c>
      <c r="K657">
        <v>0</v>
      </c>
      <c r="L657">
        <v>5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 s="2" t="s">
        <v>1491</v>
      </c>
      <c r="T657" s="2" t="s">
        <v>71</v>
      </c>
      <c r="U657" s="2" t="s">
        <v>1368</v>
      </c>
      <c r="V657" s="2" t="s">
        <v>73</v>
      </c>
      <c r="W657">
        <v>1</v>
      </c>
      <c r="X657" s="2" t="s">
        <v>74</v>
      </c>
      <c r="Y657">
        <v>395</v>
      </c>
      <c r="Z657">
        <v>65</v>
      </c>
      <c r="AA657" s="2" t="s">
        <v>783</v>
      </c>
      <c r="AB657" s="2" t="s">
        <v>151</v>
      </c>
      <c r="AC657">
        <v>414006</v>
      </c>
      <c r="AD657" s="2" t="s">
        <v>87</v>
      </c>
      <c r="AE657">
        <v>460</v>
      </c>
      <c r="AF657" s="2" t="s">
        <v>1370</v>
      </c>
      <c r="AG657" s="2" t="s">
        <v>1147</v>
      </c>
      <c r="AH657">
        <v>17</v>
      </c>
      <c r="AI657">
        <v>6715</v>
      </c>
      <c r="AJ657">
        <v>32785</v>
      </c>
      <c r="AK657" s="2">
        <f>Kaggle_Books_Selling_Records[[#This Row],[Cost Price]]/100</f>
        <v>327.85</v>
      </c>
      <c r="AL657" s="2" t="s">
        <v>80</v>
      </c>
      <c r="AM657" s="2" t="s">
        <v>80</v>
      </c>
      <c r="AN657" s="2" t="s">
        <v>80</v>
      </c>
      <c r="AO657" s="2" t="s">
        <v>80</v>
      </c>
      <c r="AP657" s="2" t="s">
        <v>80</v>
      </c>
      <c r="AQ657" s="2" t="s">
        <v>80</v>
      </c>
      <c r="AR657" s="2" t="s">
        <v>80</v>
      </c>
      <c r="AS657" s="2" t="s">
        <v>80</v>
      </c>
      <c r="AT657" s="2" t="s">
        <v>80</v>
      </c>
      <c r="AU657" s="2" t="s">
        <v>80</v>
      </c>
      <c r="AV657" s="2" t="s">
        <v>80</v>
      </c>
      <c r="AW657" s="2" t="s">
        <v>80</v>
      </c>
      <c r="AX657" s="2" t="s">
        <v>80</v>
      </c>
      <c r="AY657" s="2" t="s">
        <v>80</v>
      </c>
      <c r="AZ657" s="2" t="s">
        <v>80</v>
      </c>
      <c r="BA657" s="2" t="s">
        <v>80</v>
      </c>
      <c r="BB657" s="2" t="s">
        <v>80</v>
      </c>
      <c r="BC657" s="2" t="s">
        <v>80</v>
      </c>
      <c r="BD657" s="2" t="s">
        <v>80</v>
      </c>
      <c r="BE657" s="2" t="s">
        <v>80</v>
      </c>
      <c r="BF657" s="2" t="s">
        <v>80</v>
      </c>
      <c r="BG657" s="2" t="s">
        <v>80</v>
      </c>
      <c r="BH657" s="2" t="s">
        <v>80</v>
      </c>
      <c r="BI657" s="2" t="s">
        <v>80</v>
      </c>
      <c r="BJ657" s="2" t="s">
        <v>80</v>
      </c>
      <c r="BK657" s="2" t="s">
        <v>80</v>
      </c>
      <c r="BL657" s="2" t="s">
        <v>80</v>
      </c>
      <c r="BM657" s="2" t="s">
        <v>80</v>
      </c>
      <c r="BN657" s="2" t="s">
        <v>80</v>
      </c>
      <c r="BO657" s="2" t="s">
        <v>80</v>
      </c>
      <c r="BP657" s="2" t="s">
        <v>80</v>
      </c>
    </row>
    <row r="658" spans="1:68" x14ac:dyDescent="0.25">
      <c r="A658">
        <v>657</v>
      </c>
      <c r="B658" s="1">
        <v>43224.00408564815</v>
      </c>
      <c r="C658" s="2" t="s">
        <v>1488</v>
      </c>
      <c r="D658" s="3">
        <v>0.12847222222222221</v>
      </c>
      <c r="E658" s="2" t="s">
        <v>1101</v>
      </c>
      <c r="F658">
        <v>2</v>
      </c>
      <c r="G658">
        <v>2018</v>
      </c>
      <c r="H658">
        <v>5</v>
      </c>
      <c r="I658">
        <v>4</v>
      </c>
      <c r="J658">
        <v>0</v>
      </c>
      <c r="K658">
        <v>0</v>
      </c>
      <c r="L658">
        <v>5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 s="2" t="s">
        <v>1492</v>
      </c>
      <c r="T658" s="2" t="s">
        <v>71</v>
      </c>
      <c r="U658" s="2" t="s">
        <v>1368</v>
      </c>
      <c r="V658" s="2" t="s">
        <v>73</v>
      </c>
      <c r="W658">
        <v>1</v>
      </c>
      <c r="X658" s="2" t="s">
        <v>74</v>
      </c>
      <c r="Y658">
        <v>395</v>
      </c>
      <c r="Z658">
        <v>65</v>
      </c>
      <c r="AA658" s="2" t="s">
        <v>959</v>
      </c>
      <c r="AB658" s="2" t="s">
        <v>154</v>
      </c>
      <c r="AC658">
        <v>326001</v>
      </c>
      <c r="AD658" s="2" t="s">
        <v>87</v>
      </c>
      <c r="AE658">
        <v>460</v>
      </c>
      <c r="AF658" s="2" t="s">
        <v>1370</v>
      </c>
      <c r="AG658" s="2" t="s">
        <v>1147</v>
      </c>
      <c r="AH658">
        <v>17</v>
      </c>
      <c r="AI658">
        <v>6715</v>
      </c>
      <c r="AJ658">
        <v>32785</v>
      </c>
      <c r="AK658" s="2">
        <f>Kaggle_Books_Selling_Records[[#This Row],[Cost Price]]/100</f>
        <v>327.85</v>
      </c>
      <c r="AL658" s="2" t="s">
        <v>80</v>
      </c>
      <c r="AM658" s="2" t="s">
        <v>80</v>
      </c>
      <c r="AN658" s="2" t="s">
        <v>80</v>
      </c>
      <c r="AO658" s="2" t="s">
        <v>80</v>
      </c>
      <c r="AP658" s="2" t="s">
        <v>80</v>
      </c>
      <c r="AQ658" s="2" t="s">
        <v>80</v>
      </c>
      <c r="AR658" s="2" t="s">
        <v>80</v>
      </c>
      <c r="AS658" s="2" t="s">
        <v>80</v>
      </c>
      <c r="AT658" s="2" t="s">
        <v>80</v>
      </c>
      <c r="AU658" s="2" t="s">
        <v>80</v>
      </c>
      <c r="AV658" s="2" t="s">
        <v>80</v>
      </c>
      <c r="AW658" s="2" t="s">
        <v>80</v>
      </c>
      <c r="AX658" s="2" t="s">
        <v>80</v>
      </c>
      <c r="AY658" s="2" t="s">
        <v>80</v>
      </c>
      <c r="AZ658" s="2" t="s">
        <v>80</v>
      </c>
      <c r="BA658" s="2" t="s">
        <v>80</v>
      </c>
      <c r="BB658" s="2" t="s">
        <v>80</v>
      </c>
      <c r="BC658" s="2" t="s">
        <v>80</v>
      </c>
      <c r="BD658" s="2" t="s">
        <v>80</v>
      </c>
      <c r="BE658" s="2" t="s">
        <v>80</v>
      </c>
      <c r="BF658" s="2" t="s">
        <v>80</v>
      </c>
      <c r="BG658" s="2" t="s">
        <v>80</v>
      </c>
      <c r="BH658" s="2" t="s">
        <v>80</v>
      </c>
      <c r="BI658" s="2" t="s">
        <v>80</v>
      </c>
      <c r="BJ658" s="2" t="s">
        <v>80</v>
      </c>
      <c r="BK658" s="2" t="s">
        <v>80</v>
      </c>
      <c r="BL658" s="2" t="s">
        <v>80</v>
      </c>
      <c r="BM658" s="2" t="s">
        <v>80</v>
      </c>
      <c r="BN658" s="2" t="s">
        <v>80</v>
      </c>
      <c r="BO658" s="2" t="s">
        <v>80</v>
      </c>
      <c r="BP658" s="2" t="s">
        <v>80</v>
      </c>
    </row>
    <row r="659" spans="1:68" x14ac:dyDescent="0.25">
      <c r="A659">
        <v>658</v>
      </c>
      <c r="B659" s="1">
        <v>43224.023472222223</v>
      </c>
      <c r="C659" s="2" t="s">
        <v>1488</v>
      </c>
      <c r="D659" s="3">
        <v>0.14791666666666667</v>
      </c>
      <c r="E659" s="2" t="s">
        <v>1101</v>
      </c>
      <c r="F659">
        <v>2</v>
      </c>
      <c r="G659">
        <v>2018</v>
      </c>
      <c r="H659">
        <v>5</v>
      </c>
      <c r="I659">
        <v>4</v>
      </c>
      <c r="J659">
        <v>0</v>
      </c>
      <c r="K659">
        <v>0</v>
      </c>
      <c r="L659">
        <v>5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1</v>
      </c>
      <c r="S659" s="2" t="s">
        <v>1493</v>
      </c>
      <c r="T659" s="2" t="s">
        <v>71</v>
      </c>
      <c r="U659" s="2" t="s">
        <v>468</v>
      </c>
      <c r="V659" s="2" t="s">
        <v>73</v>
      </c>
      <c r="W659">
        <v>1</v>
      </c>
      <c r="X659" s="2" t="s">
        <v>74</v>
      </c>
      <c r="Y659">
        <v>576</v>
      </c>
      <c r="Z659">
        <v>65</v>
      </c>
      <c r="AA659" s="2" t="s">
        <v>576</v>
      </c>
      <c r="AB659" s="2" t="s">
        <v>157</v>
      </c>
      <c r="AC659">
        <v>382445</v>
      </c>
      <c r="AD659" s="2" t="s">
        <v>87</v>
      </c>
      <c r="AE659">
        <v>641</v>
      </c>
      <c r="AF659" s="2" t="s">
        <v>469</v>
      </c>
      <c r="AG659" s="2" t="s">
        <v>470</v>
      </c>
      <c r="AH659">
        <v>17</v>
      </c>
      <c r="AI659">
        <v>9792</v>
      </c>
      <c r="AJ659">
        <v>47808</v>
      </c>
      <c r="AK659" s="2">
        <f>Kaggle_Books_Selling_Records[[#This Row],[Cost Price]]/100</f>
        <v>478.08</v>
      </c>
      <c r="AL659" s="2" t="s">
        <v>80</v>
      </c>
      <c r="AM659" s="2" t="s">
        <v>80</v>
      </c>
      <c r="AN659" s="2" t="s">
        <v>80</v>
      </c>
      <c r="AO659" s="2" t="s">
        <v>80</v>
      </c>
      <c r="AP659" s="2" t="s">
        <v>80</v>
      </c>
      <c r="AQ659" s="2" t="s">
        <v>80</v>
      </c>
      <c r="AR659" s="2" t="s">
        <v>80</v>
      </c>
      <c r="AS659" s="2" t="s">
        <v>80</v>
      </c>
      <c r="AT659" s="2" t="s">
        <v>80</v>
      </c>
      <c r="AU659" s="2" t="s">
        <v>80</v>
      </c>
      <c r="AV659" s="2" t="s">
        <v>80</v>
      </c>
      <c r="AW659" s="2" t="s">
        <v>80</v>
      </c>
      <c r="AX659" s="2" t="s">
        <v>80</v>
      </c>
      <c r="AY659" s="2" t="s">
        <v>80</v>
      </c>
      <c r="AZ659" s="2" t="s">
        <v>80</v>
      </c>
      <c r="BA659" s="2" t="s">
        <v>80</v>
      </c>
      <c r="BB659" s="2" t="s">
        <v>80</v>
      </c>
      <c r="BC659" s="2" t="s">
        <v>80</v>
      </c>
      <c r="BD659" s="2" t="s">
        <v>80</v>
      </c>
      <c r="BE659" s="2" t="s">
        <v>80</v>
      </c>
      <c r="BF659" s="2" t="s">
        <v>80</v>
      </c>
      <c r="BG659" s="2" t="s">
        <v>80</v>
      </c>
      <c r="BH659" s="2" t="s">
        <v>80</v>
      </c>
      <c r="BI659" s="2" t="s">
        <v>80</v>
      </c>
      <c r="BJ659" s="2" t="s">
        <v>80</v>
      </c>
      <c r="BK659" s="2" t="s">
        <v>80</v>
      </c>
      <c r="BL659" s="2" t="s">
        <v>80</v>
      </c>
      <c r="BM659" s="2" t="s">
        <v>80</v>
      </c>
      <c r="BN659" s="2" t="s">
        <v>80</v>
      </c>
      <c r="BO659" s="2" t="s">
        <v>80</v>
      </c>
      <c r="BP659" s="2" t="s">
        <v>80</v>
      </c>
    </row>
    <row r="660" spans="1:68" x14ac:dyDescent="0.25">
      <c r="A660">
        <v>659</v>
      </c>
      <c r="B660" s="1">
        <v>43224.055451388886</v>
      </c>
      <c r="C660" s="2" t="s">
        <v>1488</v>
      </c>
      <c r="D660" s="3">
        <v>0.17986111111111111</v>
      </c>
      <c r="E660" s="2" t="s">
        <v>1101</v>
      </c>
      <c r="F660">
        <v>2</v>
      </c>
      <c r="G660">
        <v>2018</v>
      </c>
      <c r="H660">
        <v>5</v>
      </c>
      <c r="I660">
        <v>4</v>
      </c>
      <c r="J660">
        <v>0</v>
      </c>
      <c r="K660">
        <v>0</v>
      </c>
      <c r="L660">
        <v>5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 s="2" t="s">
        <v>1494</v>
      </c>
      <c r="T660" s="2" t="s">
        <v>83</v>
      </c>
      <c r="U660" s="2" t="s">
        <v>344</v>
      </c>
      <c r="V660" s="2" t="s">
        <v>73</v>
      </c>
      <c r="W660">
        <v>1</v>
      </c>
      <c r="X660" s="2" t="s">
        <v>74</v>
      </c>
      <c r="Y660">
        <v>499</v>
      </c>
      <c r="Z660">
        <v>65</v>
      </c>
      <c r="AA660" s="2" t="s">
        <v>721</v>
      </c>
      <c r="AB660" s="2" t="s">
        <v>157</v>
      </c>
      <c r="AC660">
        <v>390004</v>
      </c>
      <c r="AD660" s="2" t="s">
        <v>87</v>
      </c>
      <c r="AE660">
        <v>564</v>
      </c>
      <c r="AF660" s="2" t="s">
        <v>345</v>
      </c>
      <c r="AG660" s="2" t="s">
        <v>346</v>
      </c>
      <c r="AH660">
        <v>17</v>
      </c>
      <c r="AI660">
        <v>8483</v>
      </c>
      <c r="AJ660">
        <v>41417</v>
      </c>
      <c r="AK660" s="2">
        <f>Kaggle_Books_Selling_Records[[#This Row],[Cost Price]]/100</f>
        <v>414.17</v>
      </c>
      <c r="AL660" s="2" t="s">
        <v>80</v>
      </c>
      <c r="AM660" s="2" t="s">
        <v>80</v>
      </c>
      <c r="AN660" s="2" t="s">
        <v>80</v>
      </c>
      <c r="AO660" s="2" t="s">
        <v>80</v>
      </c>
      <c r="AP660" s="2" t="s">
        <v>80</v>
      </c>
      <c r="AQ660" s="2" t="s">
        <v>80</v>
      </c>
      <c r="AR660" s="2" t="s">
        <v>80</v>
      </c>
      <c r="AS660" s="2" t="s">
        <v>80</v>
      </c>
      <c r="AT660" s="2" t="s">
        <v>80</v>
      </c>
      <c r="AU660" s="2" t="s">
        <v>80</v>
      </c>
      <c r="AV660" s="2" t="s">
        <v>80</v>
      </c>
      <c r="AW660" s="2" t="s">
        <v>80</v>
      </c>
      <c r="AX660" s="2" t="s">
        <v>80</v>
      </c>
      <c r="AY660" s="2" t="s">
        <v>80</v>
      </c>
      <c r="AZ660" s="2" t="s">
        <v>80</v>
      </c>
      <c r="BA660" s="2" t="s">
        <v>80</v>
      </c>
      <c r="BB660" s="2" t="s">
        <v>80</v>
      </c>
      <c r="BC660" s="2" t="s">
        <v>80</v>
      </c>
      <c r="BD660" s="2" t="s">
        <v>80</v>
      </c>
      <c r="BE660" s="2" t="s">
        <v>80</v>
      </c>
      <c r="BF660" s="2" t="s">
        <v>80</v>
      </c>
      <c r="BG660" s="2" t="s">
        <v>80</v>
      </c>
      <c r="BH660" s="2" t="s">
        <v>80</v>
      </c>
      <c r="BI660" s="2" t="s">
        <v>80</v>
      </c>
      <c r="BJ660" s="2" t="s">
        <v>80</v>
      </c>
      <c r="BK660" s="2" t="s">
        <v>80</v>
      </c>
      <c r="BL660" s="2" t="s">
        <v>80</v>
      </c>
      <c r="BM660" s="2" t="s">
        <v>80</v>
      </c>
      <c r="BN660" s="2" t="s">
        <v>80</v>
      </c>
      <c r="BO660" s="2" t="s">
        <v>80</v>
      </c>
      <c r="BP660" s="2" t="s">
        <v>80</v>
      </c>
    </row>
    <row r="661" spans="1:68" x14ac:dyDescent="0.25">
      <c r="A661">
        <v>660</v>
      </c>
      <c r="B661" s="1">
        <v>43224.082488425927</v>
      </c>
      <c r="C661" s="2" t="s">
        <v>1488</v>
      </c>
      <c r="D661" s="3">
        <v>0.20694444444444443</v>
      </c>
      <c r="E661" s="2" t="s">
        <v>1101</v>
      </c>
      <c r="F661">
        <v>2</v>
      </c>
      <c r="G661">
        <v>2018</v>
      </c>
      <c r="H661">
        <v>5</v>
      </c>
      <c r="I661">
        <v>4</v>
      </c>
      <c r="J661">
        <v>0</v>
      </c>
      <c r="K661">
        <v>0</v>
      </c>
      <c r="L661">
        <v>5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 s="2" t="s">
        <v>1495</v>
      </c>
      <c r="T661" s="2" t="s">
        <v>83</v>
      </c>
      <c r="U661" s="2" t="s">
        <v>1368</v>
      </c>
      <c r="V661" s="2" t="s">
        <v>73</v>
      </c>
      <c r="W661">
        <v>1</v>
      </c>
      <c r="X661" s="2" t="s">
        <v>74</v>
      </c>
      <c r="Y661">
        <v>395</v>
      </c>
      <c r="Z661">
        <v>65</v>
      </c>
      <c r="AA661" s="2" t="s">
        <v>1433</v>
      </c>
      <c r="AB661" s="2" t="s">
        <v>154</v>
      </c>
      <c r="AC661">
        <v>312001</v>
      </c>
      <c r="AD661" s="2" t="s">
        <v>87</v>
      </c>
      <c r="AE661">
        <v>460</v>
      </c>
      <c r="AF661" s="2" t="s">
        <v>1370</v>
      </c>
      <c r="AG661" s="2" t="s">
        <v>1147</v>
      </c>
      <c r="AH661">
        <v>17</v>
      </c>
      <c r="AI661">
        <v>6715</v>
      </c>
      <c r="AJ661">
        <v>32785</v>
      </c>
      <c r="AK661" s="2">
        <f>Kaggle_Books_Selling_Records[[#This Row],[Cost Price]]/100</f>
        <v>327.85</v>
      </c>
      <c r="AL661" s="2" t="s">
        <v>80</v>
      </c>
      <c r="AM661" s="2" t="s">
        <v>80</v>
      </c>
      <c r="AN661" s="2" t="s">
        <v>80</v>
      </c>
      <c r="AO661" s="2" t="s">
        <v>80</v>
      </c>
      <c r="AP661" s="2" t="s">
        <v>80</v>
      </c>
      <c r="AQ661" s="2" t="s">
        <v>80</v>
      </c>
      <c r="AR661" s="2" t="s">
        <v>80</v>
      </c>
      <c r="AS661" s="2" t="s">
        <v>80</v>
      </c>
      <c r="AT661" s="2" t="s">
        <v>80</v>
      </c>
      <c r="AU661" s="2" t="s">
        <v>80</v>
      </c>
      <c r="AV661" s="2" t="s">
        <v>80</v>
      </c>
      <c r="AW661" s="2" t="s">
        <v>80</v>
      </c>
      <c r="AX661" s="2" t="s">
        <v>80</v>
      </c>
      <c r="AY661" s="2" t="s">
        <v>80</v>
      </c>
      <c r="AZ661" s="2" t="s">
        <v>80</v>
      </c>
      <c r="BA661" s="2" t="s">
        <v>80</v>
      </c>
      <c r="BB661" s="2" t="s">
        <v>80</v>
      </c>
      <c r="BC661" s="2" t="s">
        <v>80</v>
      </c>
      <c r="BD661" s="2" t="s">
        <v>80</v>
      </c>
      <c r="BE661" s="2" t="s">
        <v>80</v>
      </c>
      <c r="BF661" s="2" t="s">
        <v>80</v>
      </c>
      <c r="BG661" s="2" t="s">
        <v>80</v>
      </c>
      <c r="BH661" s="2" t="s">
        <v>80</v>
      </c>
      <c r="BI661" s="2" t="s">
        <v>80</v>
      </c>
      <c r="BJ661" s="2" t="s">
        <v>80</v>
      </c>
      <c r="BK661" s="2" t="s">
        <v>80</v>
      </c>
      <c r="BL661" s="2" t="s">
        <v>80</v>
      </c>
      <c r="BM661" s="2" t="s">
        <v>80</v>
      </c>
      <c r="BN661" s="2" t="s">
        <v>80</v>
      </c>
      <c r="BO661" s="2" t="s">
        <v>80</v>
      </c>
      <c r="BP661" s="2" t="s">
        <v>80</v>
      </c>
    </row>
    <row r="662" spans="1:68" x14ac:dyDescent="0.25">
      <c r="A662">
        <v>661</v>
      </c>
      <c r="B662" s="1">
        <v>43224.323645833334</v>
      </c>
      <c r="C662" s="2" t="s">
        <v>1488</v>
      </c>
      <c r="D662" s="3">
        <v>0.44861111111111113</v>
      </c>
      <c r="E662" s="2" t="s">
        <v>1101</v>
      </c>
      <c r="F662">
        <v>2</v>
      </c>
      <c r="G662">
        <v>2018</v>
      </c>
      <c r="H662">
        <v>5</v>
      </c>
      <c r="I662">
        <v>4</v>
      </c>
      <c r="J662">
        <v>0</v>
      </c>
      <c r="K662">
        <v>0</v>
      </c>
      <c r="L662">
        <v>5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 s="2" t="s">
        <v>1496</v>
      </c>
      <c r="T662" s="2" t="s">
        <v>83</v>
      </c>
      <c r="U662" s="2" t="s">
        <v>955</v>
      </c>
      <c r="V662" s="2" t="s">
        <v>73</v>
      </c>
      <c r="W662">
        <v>1</v>
      </c>
      <c r="X662" s="2" t="s">
        <v>74</v>
      </c>
      <c r="Y662">
        <v>555</v>
      </c>
      <c r="Z662">
        <v>65</v>
      </c>
      <c r="AA662" s="2" t="s">
        <v>770</v>
      </c>
      <c r="AB662" s="2" t="s">
        <v>137</v>
      </c>
      <c r="AC662">
        <v>221005</v>
      </c>
      <c r="AD662" s="2" t="s">
        <v>77</v>
      </c>
      <c r="AE662">
        <v>620</v>
      </c>
      <c r="AF662" s="2" t="s">
        <v>956</v>
      </c>
      <c r="AG662" s="2" t="s">
        <v>957</v>
      </c>
      <c r="AH662">
        <v>13</v>
      </c>
      <c r="AI662">
        <v>7215</v>
      </c>
      <c r="AJ662">
        <v>48285</v>
      </c>
      <c r="AK662" s="2">
        <f>Kaggle_Books_Selling_Records[[#This Row],[Cost Price]]/100</f>
        <v>482.85</v>
      </c>
      <c r="AL662" s="2" t="s">
        <v>80</v>
      </c>
      <c r="AM662" s="2" t="s">
        <v>80</v>
      </c>
      <c r="AN662" s="2" t="s">
        <v>80</v>
      </c>
      <c r="AO662" s="2" t="s">
        <v>80</v>
      </c>
      <c r="AP662" s="2" t="s">
        <v>80</v>
      </c>
      <c r="AQ662" s="2" t="s">
        <v>80</v>
      </c>
      <c r="AR662" s="2" t="s">
        <v>80</v>
      </c>
      <c r="AS662" s="2" t="s">
        <v>80</v>
      </c>
      <c r="AT662" s="2" t="s">
        <v>80</v>
      </c>
      <c r="AU662" s="2" t="s">
        <v>80</v>
      </c>
      <c r="AV662" s="2" t="s">
        <v>80</v>
      </c>
      <c r="AW662" s="2" t="s">
        <v>80</v>
      </c>
      <c r="AX662" s="2" t="s">
        <v>80</v>
      </c>
      <c r="AY662" s="2" t="s">
        <v>80</v>
      </c>
      <c r="AZ662" s="2" t="s">
        <v>80</v>
      </c>
      <c r="BA662" s="2" t="s">
        <v>80</v>
      </c>
      <c r="BB662" s="2" t="s">
        <v>80</v>
      </c>
      <c r="BC662" s="2" t="s">
        <v>80</v>
      </c>
      <c r="BD662" s="2" t="s">
        <v>80</v>
      </c>
      <c r="BE662" s="2" t="s">
        <v>80</v>
      </c>
      <c r="BF662" s="2" t="s">
        <v>80</v>
      </c>
      <c r="BG662" s="2" t="s">
        <v>80</v>
      </c>
      <c r="BH662" s="2" t="s">
        <v>80</v>
      </c>
      <c r="BI662" s="2" t="s">
        <v>80</v>
      </c>
      <c r="BJ662" s="2" t="s">
        <v>80</v>
      </c>
      <c r="BK662" s="2" t="s">
        <v>80</v>
      </c>
      <c r="BL662" s="2" t="s">
        <v>80</v>
      </c>
      <c r="BM662" s="2" t="s">
        <v>80</v>
      </c>
      <c r="BN662" s="2" t="s">
        <v>80</v>
      </c>
      <c r="BO662" s="2" t="s">
        <v>80</v>
      </c>
      <c r="BP662" s="2" t="s">
        <v>80</v>
      </c>
    </row>
    <row r="663" spans="1:68" x14ac:dyDescent="0.25">
      <c r="A663">
        <v>662</v>
      </c>
      <c r="B663" s="1">
        <v>43224.391828703701</v>
      </c>
      <c r="C663" s="2" t="s">
        <v>1488</v>
      </c>
      <c r="D663" s="3">
        <v>0.51666666666666672</v>
      </c>
      <c r="E663" s="2" t="s">
        <v>1101</v>
      </c>
      <c r="F663">
        <v>2</v>
      </c>
      <c r="G663">
        <v>2018</v>
      </c>
      <c r="H663">
        <v>5</v>
      </c>
      <c r="I663">
        <v>4</v>
      </c>
      <c r="J663">
        <v>0</v>
      </c>
      <c r="K663">
        <v>0</v>
      </c>
      <c r="L663">
        <v>5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 s="2" t="s">
        <v>1497</v>
      </c>
      <c r="T663" s="2" t="s">
        <v>83</v>
      </c>
      <c r="U663" s="2" t="s">
        <v>72</v>
      </c>
      <c r="V663" s="2" t="s">
        <v>73</v>
      </c>
      <c r="W663">
        <v>1</v>
      </c>
      <c r="X663" s="2" t="s">
        <v>74</v>
      </c>
      <c r="Y663">
        <v>999</v>
      </c>
      <c r="Z663">
        <v>65</v>
      </c>
      <c r="AA663" s="2" t="s">
        <v>1498</v>
      </c>
      <c r="AB663" s="2" t="s">
        <v>395</v>
      </c>
      <c r="AC663">
        <v>182121</v>
      </c>
      <c r="AD663" s="2" t="s">
        <v>77</v>
      </c>
      <c r="AE663">
        <v>1064</v>
      </c>
      <c r="AF663" s="2" t="s">
        <v>78</v>
      </c>
      <c r="AG663" s="2" t="s">
        <v>79</v>
      </c>
      <c r="AH663">
        <v>13</v>
      </c>
      <c r="AI663">
        <v>12987</v>
      </c>
      <c r="AJ663">
        <v>86913</v>
      </c>
      <c r="AK663" s="2">
        <f>Kaggle_Books_Selling_Records[[#This Row],[Cost Price]]/100</f>
        <v>869.13</v>
      </c>
      <c r="AL663" s="2" t="s">
        <v>80</v>
      </c>
      <c r="AM663" s="2" t="s">
        <v>80</v>
      </c>
      <c r="AN663" s="2" t="s">
        <v>80</v>
      </c>
      <c r="AO663" s="2" t="s">
        <v>80</v>
      </c>
      <c r="AP663" s="2" t="s">
        <v>80</v>
      </c>
      <c r="AQ663" s="2" t="s">
        <v>80</v>
      </c>
      <c r="AR663" s="2" t="s">
        <v>80</v>
      </c>
      <c r="AS663" s="2" t="s">
        <v>80</v>
      </c>
      <c r="AT663" s="2" t="s">
        <v>80</v>
      </c>
      <c r="AU663" s="2" t="s">
        <v>80</v>
      </c>
      <c r="AV663" s="2" t="s">
        <v>80</v>
      </c>
      <c r="AW663" s="2" t="s">
        <v>80</v>
      </c>
      <c r="AX663" s="2" t="s">
        <v>80</v>
      </c>
      <c r="AY663" s="2" t="s">
        <v>80</v>
      </c>
      <c r="AZ663" s="2" t="s">
        <v>80</v>
      </c>
      <c r="BA663" s="2" t="s">
        <v>80</v>
      </c>
      <c r="BB663" s="2" t="s">
        <v>80</v>
      </c>
      <c r="BC663" s="2" t="s">
        <v>80</v>
      </c>
      <c r="BD663" s="2" t="s">
        <v>80</v>
      </c>
      <c r="BE663" s="2" t="s">
        <v>80</v>
      </c>
      <c r="BF663" s="2" t="s">
        <v>80</v>
      </c>
      <c r="BG663" s="2" t="s">
        <v>80</v>
      </c>
      <c r="BH663" s="2" t="s">
        <v>80</v>
      </c>
      <c r="BI663" s="2" t="s">
        <v>80</v>
      </c>
      <c r="BJ663" s="2" t="s">
        <v>80</v>
      </c>
      <c r="BK663" s="2" t="s">
        <v>80</v>
      </c>
      <c r="BL663" s="2" t="s">
        <v>80</v>
      </c>
      <c r="BM663" s="2" t="s">
        <v>80</v>
      </c>
      <c r="BN663" s="2" t="s">
        <v>80</v>
      </c>
      <c r="BO663" s="2" t="s">
        <v>80</v>
      </c>
      <c r="BP663" s="2" t="s">
        <v>80</v>
      </c>
    </row>
    <row r="664" spans="1:68" x14ac:dyDescent="0.25">
      <c r="A664">
        <v>663</v>
      </c>
      <c r="B664" s="1">
        <v>43224.572453703702</v>
      </c>
      <c r="C664" s="2" t="s">
        <v>1488</v>
      </c>
      <c r="D664" s="3">
        <v>0.69722222222222219</v>
      </c>
      <c r="E664" s="2" t="s">
        <v>1101</v>
      </c>
      <c r="F664">
        <v>2</v>
      </c>
      <c r="G664">
        <v>2018</v>
      </c>
      <c r="H664">
        <v>5</v>
      </c>
      <c r="I664">
        <v>4</v>
      </c>
      <c r="J664">
        <v>0</v>
      </c>
      <c r="K664">
        <v>0</v>
      </c>
      <c r="L664">
        <v>5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 s="2" t="s">
        <v>1499</v>
      </c>
      <c r="T664" s="2" t="s">
        <v>83</v>
      </c>
      <c r="U664" s="2" t="s">
        <v>1409</v>
      </c>
      <c r="V664" s="2" t="s">
        <v>73</v>
      </c>
      <c r="W664">
        <v>1</v>
      </c>
      <c r="X664" s="2" t="s">
        <v>74</v>
      </c>
      <c r="Y664">
        <v>380</v>
      </c>
      <c r="Z664">
        <v>65</v>
      </c>
      <c r="AA664" s="2" t="s">
        <v>192</v>
      </c>
      <c r="AB664" s="2" t="s">
        <v>151</v>
      </c>
      <c r="AC664">
        <v>400066</v>
      </c>
      <c r="AD664" s="2" t="s">
        <v>87</v>
      </c>
      <c r="AE664">
        <v>445</v>
      </c>
      <c r="AF664" s="2" t="s">
        <v>1410</v>
      </c>
      <c r="AG664" s="2" t="s">
        <v>1411</v>
      </c>
      <c r="AH664">
        <v>17</v>
      </c>
      <c r="AI664">
        <v>646</v>
      </c>
      <c r="AJ664">
        <v>3154</v>
      </c>
      <c r="AK664" s="2">
        <f>Kaggle_Books_Selling_Records[[#This Row],[Cost Price]]/100</f>
        <v>31.54</v>
      </c>
      <c r="AL664" s="2" t="s">
        <v>80</v>
      </c>
      <c r="AM664" s="2" t="s">
        <v>80</v>
      </c>
      <c r="AN664" s="2" t="s">
        <v>80</v>
      </c>
      <c r="AO664" s="2" t="s">
        <v>80</v>
      </c>
      <c r="AP664" s="2" t="s">
        <v>80</v>
      </c>
      <c r="AQ664" s="2" t="s">
        <v>80</v>
      </c>
      <c r="AR664" s="2" t="s">
        <v>80</v>
      </c>
      <c r="AS664" s="2" t="s">
        <v>80</v>
      </c>
      <c r="AT664" s="2" t="s">
        <v>80</v>
      </c>
      <c r="AU664" s="2" t="s">
        <v>80</v>
      </c>
      <c r="AV664" s="2" t="s">
        <v>80</v>
      </c>
      <c r="AW664" s="2" t="s">
        <v>80</v>
      </c>
      <c r="AX664" s="2" t="s">
        <v>80</v>
      </c>
      <c r="AY664" s="2" t="s">
        <v>80</v>
      </c>
      <c r="AZ664" s="2" t="s">
        <v>80</v>
      </c>
      <c r="BA664" s="2" t="s">
        <v>80</v>
      </c>
      <c r="BB664" s="2" t="s">
        <v>80</v>
      </c>
      <c r="BC664" s="2" t="s">
        <v>80</v>
      </c>
      <c r="BD664" s="2" t="s">
        <v>80</v>
      </c>
      <c r="BE664" s="2" t="s">
        <v>80</v>
      </c>
      <c r="BF664" s="2" t="s">
        <v>80</v>
      </c>
      <c r="BG664" s="2" t="s">
        <v>80</v>
      </c>
      <c r="BH664" s="2" t="s">
        <v>80</v>
      </c>
      <c r="BI664" s="2" t="s">
        <v>80</v>
      </c>
      <c r="BJ664" s="2" t="s">
        <v>80</v>
      </c>
      <c r="BK664" s="2" t="s">
        <v>80</v>
      </c>
      <c r="BL664" s="2" t="s">
        <v>80</v>
      </c>
      <c r="BM664" s="2" t="s">
        <v>80</v>
      </c>
      <c r="BN664" s="2" t="s">
        <v>80</v>
      </c>
      <c r="BO664" s="2" t="s">
        <v>80</v>
      </c>
      <c r="BP664" s="2" t="s">
        <v>80</v>
      </c>
    </row>
    <row r="665" spans="1:68" x14ac:dyDescent="0.25">
      <c r="A665">
        <v>664</v>
      </c>
      <c r="B665" s="1">
        <v>43225.044282407405</v>
      </c>
      <c r="C665" s="2" t="s">
        <v>1500</v>
      </c>
      <c r="D665" s="3">
        <v>0.16875000000000001</v>
      </c>
      <c r="E665" s="2" t="s">
        <v>1101</v>
      </c>
      <c r="F665">
        <v>2</v>
      </c>
      <c r="G665">
        <v>2018</v>
      </c>
      <c r="H665">
        <v>5</v>
      </c>
      <c r="I665">
        <v>5</v>
      </c>
      <c r="J665">
        <v>0</v>
      </c>
      <c r="K665">
        <v>0</v>
      </c>
      <c r="L665">
        <v>6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1</v>
      </c>
      <c r="S665" s="2" t="s">
        <v>1501</v>
      </c>
      <c r="T665" s="2" t="s">
        <v>71</v>
      </c>
      <c r="U665" s="2" t="s">
        <v>1368</v>
      </c>
      <c r="V665" s="2" t="s">
        <v>73</v>
      </c>
      <c r="W665">
        <v>1</v>
      </c>
      <c r="X665" s="2" t="s">
        <v>74</v>
      </c>
      <c r="Y665">
        <v>395</v>
      </c>
      <c r="Z665">
        <v>65</v>
      </c>
      <c r="AA665" s="2" t="s">
        <v>180</v>
      </c>
      <c r="AB665" s="2" t="s">
        <v>181</v>
      </c>
      <c r="AC665">
        <v>110066</v>
      </c>
      <c r="AD665" s="2" t="s">
        <v>87</v>
      </c>
      <c r="AE665">
        <v>460</v>
      </c>
      <c r="AF665" s="2" t="s">
        <v>1370</v>
      </c>
      <c r="AG665" s="2" t="s">
        <v>1147</v>
      </c>
      <c r="AH665">
        <v>17</v>
      </c>
      <c r="AI665">
        <v>6715</v>
      </c>
      <c r="AJ665">
        <v>32785</v>
      </c>
      <c r="AK665" s="2">
        <f>Kaggle_Books_Selling_Records[[#This Row],[Cost Price]]/100</f>
        <v>327.85</v>
      </c>
      <c r="AL665" s="2" t="s">
        <v>80</v>
      </c>
      <c r="AM665" s="2" t="s">
        <v>80</v>
      </c>
      <c r="AN665" s="2" t="s">
        <v>80</v>
      </c>
      <c r="AO665" s="2" t="s">
        <v>80</v>
      </c>
      <c r="AP665" s="2" t="s">
        <v>80</v>
      </c>
      <c r="AQ665" s="2" t="s">
        <v>80</v>
      </c>
      <c r="AR665" s="2" t="s">
        <v>80</v>
      </c>
      <c r="AS665" s="2" t="s">
        <v>80</v>
      </c>
      <c r="AT665" s="2" t="s">
        <v>80</v>
      </c>
      <c r="AU665" s="2" t="s">
        <v>80</v>
      </c>
      <c r="AV665" s="2" t="s">
        <v>80</v>
      </c>
      <c r="AW665" s="2" t="s">
        <v>80</v>
      </c>
      <c r="AX665" s="2" t="s">
        <v>80</v>
      </c>
      <c r="AY665" s="2" t="s">
        <v>80</v>
      </c>
      <c r="AZ665" s="2" t="s">
        <v>80</v>
      </c>
      <c r="BA665" s="2" t="s">
        <v>80</v>
      </c>
      <c r="BB665" s="2" t="s">
        <v>80</v>
      </c>
      <c r="BC665" s="2" t="s">
        <v>80</v>
      </c>
      <c r="BD665" s="2" t="s">
        <v>80</v>
      </c>
      <c r="BE665" s="2" t="s">
        <v>80</v>
      </c>
      <c r="BF665" s="2" t="s">
        <v>80</v>
      </c>
      <c r="BG665" s="2" t="s">
        <v>80</v>
      </c>
      <c r="BH665" s="2" t="s">
        <v>80</v>
      </c>
      <c r="BI665" s="2" t="s">
        <v>80</v>
      </c>
      <c r="BJ665" s="2" t="s">
        <v>80</v>
      </c>
      <c r="BK665" s="2" t="s">
        <v>80</v>
      </c>
      <c r="BL665" s="2" t="s">
        <v>80</v>
      </c>
      <c r="BM665" s="2" t="s">
        <v>80</v>
      </c>
      <c r="BN665" s="2" t="s">
        <v>80</v>
      </c>
      <c r="BO665" s="2" t="s">
        <v>80</v>
      </c>
      <c r="BP665" s="2" t="s">
        <v>80</v>
      </c>
    </row>
    <row r="666" spans="1:68" x14ac:dyDescent="0.25">
      <c r="A666">
        <v>665</v>
      </c>
      <c r="B666" s="1">
        <v>43225.06894675926</v>
      </c>
      <c r="C666" s="2" t="s">
        <v>1500</v>
      </c>
      <c r="D666" s="3">
        <v>0.19375000000000001</v>
      </c>
      <c r="E666" s="2" t="s">
        <v>1101</v>
      </c>
      <c r="F666">
        <v>2</v>
      </c>
      <c r="G666">
        <v>2018</v>
      </c>
      <c r="H666">
        <v>5</v>
      </c>
      <c r="I666">
        <v>5</v>
      </c>
      <c r="J666">
        <v>0</v>
      </c>
      <c r="K666">
        <v>0</v>
      </c>
      <c r="L666">
        <v>6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0</v>
      </c>
      <c r="S666" s="2" t="s">
        <v>1502</v>
      </c>
      <c r="T666" s="2" t="s">
        <v>83</v>
      </c>
      <c r="U666" s="2" t="s">
        <v>1368</v>
      </c>
      <c r="V666" s="2" t="s">
        <v>73</v>
      </c>
      <c r="W666">
        <v>1</v>
      </c>
      <c r="X666" s="2" t="s">
        <v>74</v>
      </c>
      <c r="Y666">
        <v>395</v>
      </c>
      <c r="Z666">
        <v>65</v>
      </c>
      <c r="AA666" s="2" t="s">
        <v>1503</v>
      </c>
      <c r="AB666" s="2" t="s">
        <v>142</v>
      </c>
      <c r="AC666">
        <v>799001</v>
      </c>
      <c r="AD666" s="2" t="s">
        <v>87</v>
      </c>
      <c r="AE666">
        <v>460</v>
      </c>
      <c r="AF666" s="2" t="s">
        <v>1370</v>
      </c>
      <c r="AG666" s="2" t="s">
        <v>1147</v>
      </c>
      <c r="AH666">
        <v>17</v>
      </c>
      <c r="AI666">
        <v>6715</v>
      </c>
      <c r="AJ666">
        <v>32785</v>
      </c>
      <c r="AK666" s="2">
        <f>Kaggle_Books_Selling_Records[[#This Row],[Cost Price]]/100</f>
        <v>327.85</v>
      </c>
      <c r="AL666" s="2" t="s">
        <v>80</v>
      </c>
      <c r="AM666" s="2" t="s">
        <v>80</v>
      </c>
      <c r="AN666" s="2" t="s">
        <v>80</v>
      </c>
      <c r="AO666" s="2" t="s">
        <v>80</v>
      </c>
      <c r="AP666" s="2" t="s">
        <v>80</v>
      </c>
      <c r="AQ666" s="2" t="s">
        <v>80</v>
      </c>
      <c r="AR666" s="2" t="s">
        <v>80</v>
      </c>
      <c r="AS666" s="2" t="s">
        <v>80</v>
      </c>
      <c r="AT666" s="2" t="s">
        <v>80</v>
      </c>
      <c r="AU666" s="2" t="s">
        <v>80</v>
      </c>
      <c r="AV666" s="2" t="s">
        <v>80</v>
      </c>
      <c r="AW666" s="2" t="s">
        <v>80</v>
      </c>
      <c r="AX666" s="2" t="s">
        <v>80</v>
      </c>
      <c r="AY666" s="2" t="s">
        <v>80</v>
      </c>
      <c r="AZ666" s="2" t="s">
        <v>80</v>
      </c>
      <c r="BA666" s="2" t="s">
        <v>80</v>
      </c>
      <c r="BB666" s="2" t="s">
        <v>80</v>
      </c>
      <c r="BC666" s="2" t="s">
        <v>80</v>
      </c>
      <c r="BD666" s="2" t="s">
        <v>80</v>
      </c>
      <c r="BE666" s="2" t="s">
        <v>80</v>
      </c>
      <c r="BF666" s="2" t="s">
        <v>80</v>
      </c>
      <c r="BG666" s="2" t="s">
        <v>80</v>
      </c>
      <c r="BH666" s="2" t="s">
        <v>80</v>
      </c>
      <c r="BI666" s="2" t="s">
        <v>80</v>
      </c>
      <c r="BJ666" s="2" t="s">
        <v>80</v>
      </c>
      <c r="BK666" s="2" t="s">
        <v>80</v>
      </c>
      <c r="BL666" s="2" t="s">
        <v>80</v>
      </c>
      <c r="BM666" s="2" t="s">
        <v>80</v>
      </c>
      <c r="BN666" s="2" t="s">
        <v>80</v>
      </c>
      <c r="BO666" s="2" t="s">
        <v>80</v>
      </c>
      <c r="BP666" s="2" t="s">
        <v>80</v>
      </c>
    </row>
    <row r="667" spans="1:68" x14ac:dyDescent="0.25">
      <c r="A667">
        <v>666</v>
      </c>
      <c r="B667" s="1">
        <v>43225.119398148148</v>
      </c>
      <c r="C667" s="2" t="s">
        <v>1500</v>
      </c>
      <c r="D667" s="3">
        <v>0.24374999999999999</v>
      </c>
      <c r="E667" s="2" t="s">
        <v>1101</v>
      </c>
      <c r="F667">
        <v>2</v>
      </c>
      <c r="G667">
        <v>2018</v>
      </c>
      <c r="H667">
        <v>5</v>
      </c>
      <c r="I667">
        <v>5</v>
      </c>
      <c r="J667">
        <v>0</v>
      </c>
      <c r="K667">
        <v>0</v>
      </c>
      <c r="L667">
        <v>6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0</v>
      </c>
      <c r="S667" s="2" t="s">
        <v>1504</v>
      </c>
      <c r="T667" s="2" t="s">
        <v>83</v>
      </c>
      <c r="U667" s="2" t="s">
        <v>1368</v>
      </c>
      <c r="V667" s="2" t="s">
        <v>73</v>
      </c>
      <c r="W667">
        <v>1</v>
      </c>
      <c r="X667" s="2" t="s">
        <v>74</v>
      </c>
      <c r="Y667">
        <v>395</v>
      </c>
      <c r="Z667">
        <v>65</v>
      </c>
      <c r="AA667" s="2" t="s">
        <v>166</v>
      </c>
      <c r="AB667" s="2" t="s">
        <v>167</v>
      </c>
      <c r="AC667">
        <v>560064</v>
      </c>
      <c r="AD667" s="2" t="s">
        <v>87</v>
      </c>
      <c r="AE667">
        <v>460</v>
      </c>
      <c r="AF667" s="2" t="s">
        <v>1370</v>
      </c>
      <c r="AG667" s="2" t="s">
        <v>1147</v>
      </c>
      <c r="AH667">
        <v>17</v>
      </c>
      <c r="AI667">
        <v>6715</v>
      </c>
      <c r="AJ667">
        <v>32785</v>
      </c>
      <c r="AK667" s="2">
        <f>Kaggle_Books_Selling_Records[[#This Row],[Cost Price]]/100</f>
        <v>327.85</v>
      </c>
      <c r="AL667" s="2" t="s">
        <v>80</v>
      </c>
      <c r="AM667" s="2" t="s">
        <v>80</v>
      </c>
      <c r="AN667" s="2" t="s">
        <v>80</v>
      </c>
      <c r="AO667" s="2" t="s">
        <v>80</v>
      </c>
      <c r="AP667" s="2" t="s">
        <v>80</v>
      </c>
      <c r="AQ667" s="2" t="s">
        <v>80</v>
      </c>
      <c r="AR667" s="2" t="s">
        <v>80</v>
      </c>
      <c r="AS667" s="2" t="s">
        <v>80</v>
      </c>
      <c r="AT667" s="2" t="s">
        <v>80</v>
      </c>
      <c r="AU667" s="2" t="s">
        <v>80</v>
      </c>
      <c r="AV667" s="2" t="s">
        <v>80</v>
      </c>
      <c r="AW667" s="2" t="s">
        <v>80</v>
      </c>
      <c r="AX667" s="2" t="s">
        <v>80</v>
      </c>
      <c r="AY667" s="2" t="s">
        <v>80</v>
      </c>
      <c r="AZ667" s="2" t="s">
        <v>80</v>
      </c>
      <c r="BA667" s="2" t="s">
        <v>80</v>
      </c>
      <c r="BB667" s="2" t="s">
        <v>80</v>
      </c>
      <c r="BC667" s="2" t="s">
        <v>80</v>
      </c>
      <c r="BD667" s="2" t="s">
        <v>80</v>
      </c>
      <c r="BE667" s="2" t="s">
        <v>80</v>
      </c>
      <c r="BF667" s="2" t="s">
        <v>80</v>
      </c>
      <c r="BG667" s="2" t="s">
        <v>80</v>
      </c>
      <c r="BH667" s="2" t="s">
        <v>80</v>
      </c>
      <c r="BI667" s="2" t="s">
        <v>80</v>
      </c>
      <c r="BJ667" s="2" t="s">
        <v>80</v>
      </c>
      <c r="BK667" s="2" t="s">
        <v>80</v>
      </c>
      <c r="BL667" s="2" t="s">
        <v>80</v>
      </c>
      <c r="BM667" s="2" t="s">
        <v>80</v>
      </c>
      <c r="BN667" s="2" t="s">
        <v>80</v>
      </c>
      <c r="BO667" s="2" t="s">
        <v>80</v>
      </c>
      <c r="BP667" s="2" t="s">
        <v>80</v>
      </c>
    </row>
    <row r="668" spans="1:68" x14ac:dyDescent="0.25">
      <c r="A668">
        <v>667</v>
      </c>
      <c r="B668" s="1">
        <v>43225.220717592594</v>
      </c>
      <c r="C668" s="2" t="s">
        <v>1500</v>
      </c>
      <c r="D668" s="3">
        <v>0.34513888888888888</v>
      </c>
      <c r="E668" s="2" t="s">
        <v>1101</v>
      </c>
      <c r="F668">
        <v>2</v>
      </c>
      <c r="G668">
        <v>2018</v>
      </c>
      <c r="H668">
        <v>5</v>
      </c>
      <c r="I668">
        <v>5</v>
      </c>
      <c r="J668">
        <v>0</v>
      </c>
      <c r="K668">
        <v>0</v>
      </c>
      <c r="L668">
        <v>6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1</v>
      </c>
      <c r="S668" s="2" t="s">
        <v>1505</v>
      </c>
      <c r="T668" s="2" t="s">
        <v>71</v>
      </c>
      <c r="U668" s="2" t="s">
        <v>1368</v>
      </c>
      <c r="V668" s="2" t="s">
        <v>73</v>
      </c>
      <c r="W668">
        <v>1</v>
      </c>
      <c r="X668" s="2" t="s">
        <v>74</v>
      </c>
      <c r="Y668">
        <v>395</v>
      </c>
      <c r="Z668">
        <v>65</v>
      </c>
      <c r="AA668" s="2" t="s">
        <v>192</v>
      </c>
      <c r="AB668" s="2" t="s">
        <v>151</v>
      </c>
      <c r="AC668">
        <v>400005</v>
      </c>
      <c r="AD668" s="2" t="s">
        <v>87</v>
      </c>
      <c r="AE668">
        <v>460</v>
      </c>
      <c r="AF668" s="2" t="s">
        <v>1370</v>
      </c>
      <c r="AG668" s="2" t="s">
        <v>1147</v>
      </c>
      <c r="AH668">
        <v>17</v>
      </c>
      <c r="AI668">
        <v>6715</v>
      </c>
      <c r="AJ668">
        <v>32785</v>
      </c>
      <c r="AK668" s="2">
        <f>Kaggle_Books_Selling_Records[[#This Row],[Cost Price]]/100</f>
        <v>327.85</v>
      </c>
      <c r="AL668" s="2" t="s">
        <v>80</v>
      </c>
      <c r="AM668" s="2" t="s">
        <v>80</v>
      </c>
      <c r="AN668" s="2" t="s">
        <v>80</v>
      </c>
      <c r="AO668" s="2" t="s">
        <v>80</v>
      </c>
      <c r="AP668" s="2" t="s">
        <v>80</v>
      </c>
      <c r="AQ668" s="2" t="s">
        <v>80</v>
      </c>
      <c r="AR668" s="2" t="s">
        <v>80</v>
      </c>
      <c r="AS668" s="2" t="s">
        <v>80</v>
      </c>
      <c r="AT668" s="2" t="s">
        <v>80</v>
      </c>
      <c r="AU668" s="2" t="s">
        <v>80</v>
      </c>
      <c r="AV668" s="2" t="s">
        <v>80</v>
      </c>
      <c r="AW668" s="2" t="s">
        <v>80</v>
      </c>
      <c r="AX668" s="2" t="s">
        <v>80</v>
      </c>
      <c r="AY668" s="2" t="s">
        <v>80</v>
      </c>
      <c r="AZ668" s="2" t="s">
        <v>80</v>
      </c>
      <c r="BA668" s="2" t="s">
        <v>80</v>
      </c>
      <c r="BB668" s="2" t="s">
        <v>80</v>
      </c>
      <c r="BC668" s="2" t="s">
        <v>80</v>
      </c>
      <c r="BD668" s="2" t="s">
        <v>80</v>
      </c>
      <c r="BE668" s="2" t="s">
        <v>80</v>
      </c>
      <c r="BF668" s="2" t="s">
        <v>80</v>
      </c>
      <c r="BG668" s="2" t="s">
        <v>80</v>
      </c>
      <c r="BH668" s="2" t="s">
        <v>80</v>
      </c>
      <c r="BI668" s="2" t="s">
        <v>80</v>
      </c>
      <c r="BJ668" s="2" t="s">
        <v>80</v>
      </c>
      <c r="BK668" s="2" t="s">
        <v>80</v>
      </c>
      <c r="BL668" s="2" t="s">
        <v>80</v>
      </c>
      <c r="BM668" s="2" t="s">
        <v>80</v>
      </c>
      <c r="BN668" s="2" t="s">
        <v>80</v>
      </c>
      <c r="BO668" s="2" t="s">
        <v>80</v>
      </c>
      <c r="BP668" s="2" t="s">
        <v>80</v>
      </c>
    </row>
    <row r="669" spans="1:68" x14ac:dyDescent="0.25">
      <c r="A669">
        <v>668</v>
      </c>
      <c r="B669" s="1">
        <v>43225.398298611108</v>
      </c>
      <c r="C669" s="2" t="s">
        <v>1500</v>
      </c>
      <c r="D669" s="3">
        <v>0.5229166666666667</v>
      </c>
      <c r="E669" s="2" t="s">
        <v>1101</v>
      </c>
      <c r="F669">
        <v>2</v>
      </c>
      <c r="G669">
        <v>2018</v>
      </c>
      <c r="H669">
        <v>5</v>
      </c>
      <c r="I669">
        <v>5</v>
      </c>
      <c r="J669">
        <v>0</v>
      </c>
      <c r="K669">
        <v>0</v>
      </c>
      <c r="L669">
        <v>6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1</v>
      </c>
      <c r="S669" s="2" t="s">
        <v>1506</v>
      </c>
      <c r="T669" s="2" t="s">
        <v>71</v>
      </c>
      <c r="U669" s="2" t="s">
        <v>1368</v>
      </c>
      <c r="V669" s="2" t="s">
        <v>73</v>
      </c>
      <c r="W669">
        <v>1</v>
      </c>
      <c r="X669" s="2" t="s">
        <v>74</v>
      </c>
      <c r="Y669">
        <v>395</v>
      </c>
      <c r="Z669">
        <v>65</v>
      </c>
      <c r="AA669" s="2" t="s">
        <v>1507</v>
      </c>
      <c r="AB669" s="2" t="s">
        <v>293</v>
      </c>
      <c r="AC669">
        <v>486001</v>
      </c>
      <c r="AD669" s="2" t="s">
        <v>87</v>
      </c>
      <c r="AE669">
        <v>460</v>
      </c>
      <c r="AF669" s="2" t="s">
        <v>1370</v>
      </c>
      <c r="AG669" s="2" t="s">
        <v>1147</v>
      </c>
      <c r="AH669">
        <v>17</v>
      </c>
      <c r="AI669">
        <v>6715</v>
      </c>
      <c r="AJ669">
        <v>32785</v>
      </c>
      <c r="AK669" s="2">
        <f>Kaggle_Books_Selling_Records[[#This Row],[Cost Price]]/100</f>
        <v>327.85</v>
      </c>
      <c r="AL669" s="2" t="s">
        <v>80</v>
      </c>
      <c r="AM669" s="2" t="s">
        <v>80</v>
      </c>
      <c r="AN669" s="2" t="s">
        <v>80</v>
      </c>
      <c r="AO669" s="2" t="s">
        <v>80</v>
      </c>
      <c r="AP669" s="2" t="s">
        <v>80</v>
      </c>
      <c r="AQ669" s="2" t="s">
        <v>80</v>
      </c>
      <c r="AR669" s="2" t="s">
        <v>80</v>
      </c>
      <c r="AS669" s="2" t="s">
        <v>80</v>
      </c>
      <c r="AT669" s="2" t="s">
        <v>80</v>
      </c>
      <c r="AU669" s="2" t="s">
        <v>80</v>
      </c>
      <c r="AV669" s="2" t="s">
        <v>80</v>
      </c>
      <c r="AW669" s="2" t="s">
        <v>80</v>
      </c>
      <c r="AX669" s="2" t="s">
        <v>80</v>
      </c>
      <c r="AY669" s="2" t="s">
        <v>80</v>
      </c>
      <c r="AZ669" s="2" t="s">
        <v>80</v>
      </c>
      <c r="BA669" s="2" t="s">
        <v>80</v>
      </c>
      <c r="BB669" s="2" t="s">
        <v>80</v>
      </c>
      <c r="BC669" s="2" t="s">
        <v>80</v>
      </c>
      <c r="BD669" s="2" t="s">
        <v>80</v>
      </c>
      <c r="BE669" s="2" t="s">
        <v>80</v>
      </c>
      <c r="BF669" s="2" t="s">
        <v>80</v>
      </c>
      <c r="BG669" s="2" t="s">
        <v>80</v>
      </c>
      <c r="BH669" s="2" t="s">
        <v>80</v>
      </c>
      <c r="BI669" s="2" t="s">
        <v>80</v>
      </c>
      <c r="BJ669" s="2" t="s">
        <v>80</v>
      </c>
      <c r="BK669" s="2" t="s">
        <v>80</v>
      </c>
      <c r="BL669" s="2" t="s">
        <v>80</v>
      </c>
      <c r="BM669" s="2" t="s">
        <v>80</v>
      </c>
      <c r="BN669" s="2" t="s">
        <v>80</v>
      </c>
      <c r="BO669" s="2" t="s">
        <v>80</v>
      </c>
      <c r="BP669" s="2" t="s">
        <v>80</v>
      </c>
    </row>
    <row r="670" spans="1:68" x14ac:dyDescent="0.25">
      <c r="A670">
        <v>669</v>
      </c>
      <c r="B670" s="1">
        <v>43225.406851851854</v>
      </c>
      <c r="C670" s="2" t="s">
        <v>1500</v>
      </c>
      <c r="D670" s="3">
        <v>0.53125</v>
      </c>
      <c r="E670" s="2" t="s">
        <v>1101</v>
      </c>
      <c r="F670">
        <v>2</v>
      </c>
      <c r="G670">
        <v>2018</v>
      </c>
      <c r="H670">
        <v>5</v>
      </c>
      <c r="I670">
        <v>5</v>
      </c>
      <c r="J670">
        <v>0</v>
      </c>
      <c r="K670">
        <v>0</v>
      </c>
      <c r="L670">
        <v>6</v>
      </c>
      <c r="M670">
        <v>1</v>
      </c>
      <c r="N670">
        <v>0</v>
      </c>
      <c r="O670">
        <v>1</v>
      </c>
      <c r="P670">
        <v>0</v>
      </c>
      <c r="Q670">
        <v>0</v>
      </c>
      <c r="R670">
        <v>0</v>
      </c>
      <c r="S670" s="2" t="s">
        <v>1508</v>
      </c>
      <c r="T670" s="2" t="s">
        <v>83</v>
      </c>
      <c r="U670" s="2" t="s">
        <v>1409</v>
      </c>
      <c r="V670" s="2" t="s">
        <v>73</v>
      </c>
      <c r="W670">
        <v>1</v>
      </c>
      <c r="X670" s="2" t="s">
        <v>74</v>
      </c>
      <c r="Y670">
        <v>380</v>
      </c>
      <c r="Z670">
        <v>65</v>
      </c>
      <c r="AA670" s="2" t="s">
        <v>336</v>
      </c>
      <c r="AB670" s="2" t="s">
        <v>154</v>
      </c>
      <c r="AC670">
        <v>313001</v>
      </c>
      <c r="AD670" s="2" t="s">
        <v>87</v>
      </c>
      <c r="AE670">
        <v>445</v>
      </c>
      <c r="AF670" s="2" t="s">
        <v>1410</v>
      </c>
      <c r="AG670" s="2" t="s">
        <v>1411</v>
      </c>
      <c r="AH670">
        <v>17</v>
      </c>
      <c r="AI670">
        <v>646</v>
      </c>
      <c r="AJ670">
        <v>3154</v>
      </c>
      <c r="AK670" s="2">
        <f>Kaggle_Books_Selling_Records[[#This Row],[Cost Price]]/100</f>
        <v>31.54</v>
      </c>
      <c r="AL670" s="2" t="s">
        <v>80</v>
      </c>
      <c r="AM670" s="2" t="s">
        <v>80</v>
      </c>
      <c r="AN670" s="2" t="s">
        <v>80</v>
      </c>
      <c r="AO670" s="2" t="s">
        <v>80</v>
      </c>
      <c r="AP670" s="2" t="s">
        <v>80</v>
      </c>
      <c r="AQ670" s="2" t="s">
        <v>80</v>
      </c>
      <c r="AR670" s="2" t="s">
        <v>80</v>
      </c>
      <c r="AS670" s="2" t="s">
        <v>80</v>
      </c>
      <c r="AT670" s="2" t="s">
        <v>80</v>
      </c>
      <c r="AU670" s="2" t="s">
        <v>80</v>
      </c>
      <c r="AV670" s="2" t="s">
        <v>80</v>
      </c>
      <c r="AW670" s="2" t="s">
        <v>80</v>
      </c>
      <c r="AX670" s="2" t="s">
        <v>80</v>
      </c>
      <c r="AY670" s="2" t="s">
        <v>80</v>
      </c>
      <c r="AZ670" s="2" t="s">
        <v>80</v>
      </c>
      <c r="BA670" s="2" t="s">
        <v>80</v>
      </c>
      <c r="BB670" s="2" t="s">
        <v>80</v>
      </c>
      <c r="BC670" s="2" t="s">
        <v>80</v>
      </c>
      <c r="BD670" s="2" t="s">
        <v>80</v>
      </c>
      <c r="BE670" s="2" t="s">
        <v>80</v>
      </c>
      <c r="BF670" s="2" t="s">
        <v>80</v>
      </c>
      <c r="BG670" s="2" t="s">
        <v>80</v>
      </c>
      <c r="BH670" s="2" t="s">
        <v>80</v>
      </c>
      <c r="BI670" s="2" t="s">
        <v>80</v>
      </c>
      <c r="BJ670" s="2" t="s">
        <v>80</v>
      </c>
      <c r="BK670" s="2" t="s">
        <v>80</v>
      </c>
      <c r="BL670" s="2" t="s">
        <v>80</v>
      </c>
      <c r="BM670" s="2" t="s">
        <v>80</v>
      </c>
      <c r="BN670" s="2" t="s">
        <v>80</v>
      </c>
      <c r="BO670" s="2" t="s">
        <v>80</v>
      </c>
      <c r="BP670" s="2" t="s">
        <v>80</v>
      </c>
    </row>
    <row r="671" spans="1:68" x14ac:dyDescent="0.25">
      <c r="A671">
        <v>670</v>
      </c>
      <c r="B671" s="1">
        <v>43225.458472222221</v>
      </c>
      <c r="C671" s="2" t="s">
        <v>1500</v>
      </c>
      <c r="D671" s="3">
        <v>0.58333333333333337</v>
      </c>
      <c r="E671" s="2" t="s">
        <v>1101</v>
      </c>
      <c r="F671">
        <v>2</v>
      </c>
      <c r="G671">
        <v>2018</v>
      </c>
      <c r="H671">
        <v>5</v>
      </c>
      <c r="I671">
        <v>5</v>
      </c>
      <c r="J671">
        <v>0</v>
      </c>
      <c r="K671">
        <v>0</v>
      </c>
      <c r="L671">
        <v>6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 s="2" t="s">
        <v>1509</v>
      </c>
      <c r="T671" s="2" t="s">
        <v>83</v>
      </c>
      <c r="U671" s="2" t="s">
        <v>1368</v>
      </c>
      <c r="V671" s="2" t="s">
        <v>73</v>
      </c>
      <c r="W671">
        <v>1</v>
      </c>
      <c r="X671" s="2" t="s">
        <v>74</v>
      </c>
      <c r="Y671">
        <v>395</v>
      </c>
      <c r="Z671">
        <v>65</v>
      </c>
      <c r="AA671" s="2" t="s">
        <v>1169</v>
      </c>
      <c r="AB671" s="2" t="s">
        <v>154</v>
      </c>
      <c r="AC671">
        <v>334001</v>
      </c>
      <c r="AD671" s="2" t="s">
        <v>87</v>
      </c>
      <c r="AE671">
        <v>460</v>
      </c>
      <c r="AF671" s="2" t="s">
        <v>1370</v>
      </c>
      <c r="AG671" s="2" t="s">
        <v>1147</v>
      </c>
      <c r="AH671">
        <v>17</v>
      </c>
      <c r="AI671">
        <v>6715</v>
      </c>
      <c r="AJ671">
        <v>32785</v>
      </c>
      <c r="AK671" s="2">
        <f>Kaggle_Books_Selling_Records[[#This Row],[Cost Price]]/100</f>
        <v>327.85</v>
      </c>
      <c r="AL671" s="2" t="s">
        <v>80</v>
      </c>
      <c r="AM671" s="2" t="s">
        <v>80</v>
      </c>
      <c r="AN671" s="2" t="s">
        <v>80</v>
      </c>
      <c r="AO671" s="2" t="s">
        <v>80</v>
      </c>
      <c r="AP671" s="2" t="s">
        <v>80</v>
      </c>
      <c r="AQ671" s="2" t="s">
        <v>80</v>
      </c>
      <c r="AR671" s="2" t="s">
        <v>80</v>
      </c>
      <c r="AS671" s="2" t="s">
        <v>80</v>
      </c>
      <c r="AT671" s="2" t="s">
        <v>80</v>
      </c>
      <c r="AU671" s="2" t="s">
        <v>80</v>
      </c>
      <c r="AV671" s="2" t="s">
        <v>80</v>
      </c>
      <c r="AW671" s="2" t="s">
        <v>80</v>
      </c>
      <c r="AX671" s="2" t="s">
        <v>80</v>
      </c>
      <c r="AY671" s="2" t="s">
        <v>80</v>
      </c>
      <c r="AZ671" s="2" t="s">
        <v>80</v>
      </c>
      <c r="BA671" s="2" t="s">
        <v>80</v>
      </c>
      <c r="BB671" s="2" t="s">
        <v>80</v>
      </c>
      <c r="BC671" s="2" t="s">
        <v>80</v>
      </c>
      <c r="BD671" s="2" t="s">
        <v>80</v>
      </c>
      <c r="BE671" s="2" t="s">
        <v>80</v>
      </c>
      <c r="BF671" s="2" t="s">
        <v>80</v>
      </c>
      <c r="BG671" s="2" t="s">
        <v>80</v>
      </c>
      <c r="BH671" s="2" t="s">
        <v>80</v>
      </c>
      <c r="BI671" s="2" t="s">
        <v>80</v>
      </c>
      <c r="BJ671" s="2" t="s">
        <v>80</v>
      </c>
      <c r="BK671" s="2" t="s">
        <v>80</v>
      </c>
      <c r="BL671" s="2" t="s">
        <v>80</v>
      </c>
      <c r="BM671" s="2" t="s">
        <v>80</v>
      </c>
      <c r="BN671" s="2" t="s">
        <v>80</v>
      </c>
      <c r="BO671" s="2" t="s">
        <v>80</v>
      </c>
      <c r="BP671" s="2" t="s">
        <v>80</v>
      </c>
    </row>
    <row r="672" spans="1:68" x14ac:dyDescent="0.25">
      <c r="A672">
        <v>671</v>
      </c>
      <c r="B672" s="1">
        <v>43225.595335648148</v>
      </c>
      <c r="C672" s="2" t="s">
        <v>1500</v>
      </c>
      <c r="D672" s="3">
        <v>0.72013888888888888</v>
      </c>
      <c r="E672" s="2" t="s">
        <v>1101</v>
      </c>
      <c r="F672">
        <v>2</v>
      </c>
      <c r="G672">
        <v>2018</v>
      </c>
      <c r="H672">
        <v>5</v>
      </c>
      <c r="I672">
        <v>5</v>
      </c>
      <c r="J672">
        <v>0</v>
      </c>
      <c r="K672">
        <v>0</v>
      </c>
      <c r="L672">
        <v>6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0</v>
      </c>
      <c r="S672" s="2" t="s">
        <v>1510</v>
      </c>
      <c r="T672" s="2" t="s">
        <v>83</v>
      </c>
      <c r="U672" s="2" t="s">
        <v>1062</v>
      </c>
      <c r="V672" s="2" t="s">
        <v>73</v>
      </c>
      <c r="W672">
        <v>1</v>
      </c>
      <c r="X672" s="2" t="s">
        <v>74</v>
      </c>
      <c r="Y672">
        <v>730</v>
      </c>
      <c r="Z672">
        <v>65</v>
      </c>
      <c r="AA672" s="2" t="s">
        <v>180</v>
      </c>
      <c r="AB672" s="2" t="s">
        <v>181</v>
      </c>
      <c r="AC672">
        <v>110015</v>
      </c>
      <c r="AD672" s="2" t="s">
        <v>87</v>
      </c>
      <c r="AE672">
        <v>795</v>
      </c>
      <c r="AF672" s="2" t="s">
        <v>1063</v>
      </c>
      <c r="AG672" s="2" t="s">
        <v>1064</v>
      </c>
      <c r="AH672">
        <v>17</v>
      </c>
      <c r="AI672">
        <v>1241</v>
      </c>
      <c r="AJ672">
        <v>6059</v>
      </c>
      <c r="AK672" s="2">
        <f>Kaggle_Books_Selling_Records[[#This Row],[Cost Price]]/100</f>
        <v>60.59</v>
      </c>
      <c r="AL672" s="2" t="s">
        <v>80</v>
      </c>
      <c r="AM672" s="2" t="s">
        <v>80</v>
      </c>
      <c r="AN672" s="2" t="s">
        <v>80</v>
      </c>
      <c r="AO672" s="2" t="s">
        <v>80</v>
      </c>
      <c r="AP672" s="2" t="s">
        <v>80</v>
      </c>
      <c r="AQ672" s="2" t="s">
        <v>80</v>
      </c>
      <c r="AR672" s="2" t="s">
        <v>80</v>
      </c>
      <c r="AS672" s="2" t="s">
        <v>80</v>
      </c>
      <c r="AT672" s="2" t="s">
        <v>80</v>
      </c>
      <c r="AU672" s="2" t="s">
        <v>80</v>
      </c>
      <c r="AV672" s="2" t="s">
        <v>80</v>
      </c>
      <c r="AW672" s="2" t="s">
        <v>80</v>
      </c>
      <c r="AX672" s="2" t="s">
        <v>80</v>
      </c>
      <c r="AY672" s="2" t="s">
        <v>80</v>
      </c>
      <c r="AZ672" s="2" t="s">
        <v>80</v>
      </c>
      <c r="BA672" s="2" t="s">
        <v>80</v>
      </c>
      <c r="BB672" s="2" t="s">
        <v>80</v>
      </c>
      <c r="BC672" s="2" t="s">
        <v>80</v>
      </c>
      <c r="BD672" s="2" t="s">
        <v>80</v>
      </c>
      <c r="BE672" s="2" t="s">
        <v>80</v>
      </c>
      <c r="BF672" s="2" t="s">
        <v>80</v>
      </c>
      <c r="BG672" s="2" t="s">
        <v>80</v>
      </c>
      <c r="BH672" s="2" t="s">
        <v>80</v>
      </c>
      <c r="BI672" s="2" t="s">
        <v>80</v>
      </c>
      <c r="BJ672" s="2" t="s">
        <v>80</v>
      </c>
      <c r="BK672" s="2" t="s">
        <v>80</v>
      </c>
      <c r="BL672" s="2" t="s">
        <v>80</v>
      </c>
      <c r="BM672" s="2" t="s">
        <v>80</v>
      </c>
      <c r="BN672" s="2" t="s">
        <v>80</v>
      </c>
      <c r="BO672" s="2" t="s">
        <v>80</v>
      </c>
      <c r="BP672" s="2" t="s">
        <v>80</v>
      </c>
    </row>
    <row r="673" spans="1:68" x14ac:dyDescent="0.25">
      <c r="A673">
        <v>672</v>
      </c>
      <c r="B673" s="1">
        <v>43225.983900462961</v>
      </c>
      <c r="C673" s="2" t="s">
        <v>1511</v>
      </c>
      <c r="D673" s="3">
        <v>0.10833333333333334</v>
      </c>
      <c r="E673" s="2" t="s">
        <v>1101</v>
      </c>
      <c r="F673">
        <v>2</v>
      </c>
      <c r="G673">
        <v>2018</v>
      </c>
      <c r="H673">
        <v>5</v>
      </c>
      <c r="I673">
        <v>6</v>
      </c>
      <c r="J673">
        <v>0</v>
      </c>
      <c r="K673">
        <v>0</v>
      </c>
      <c r="L673">
        <v>7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 s="2" t="s">
        <v>1512</v>
      </c>
      <c r="T673" s="2" t="s">
        <v>83</v>
      </c>
      <c r="U673" s="2" t="s">
        <v>1062</v>
      </c>
      <c r="V673" s="2" t="s">
        <v>73</v>
      </c>
      <c r="W673">
        <v>1</v>
      </c>
      <c r="X673" s="2" t="s">
        <v>74</v>
      </c>
      <c r="Y673">
        <v>730</v>
      </c>
      <c r="Z673">
        <v>65</v>
      </c>
      <c r="AA673" s="2" t="s">
        <v>1513</v>
      </c>
      <c r="AB673" s="2" t="s">
        <v>154</v>
      </c>
      <c r="AC673">
        <v>302019</v>
      </c>
      <c r="AD673" s="2" t="s">
        <v>87</v>
      </c>
      <c r="AE673">
        <v>795</v>
      </c>
      <c r="AF673" s="2" t="s">
        <v>1063</v>
      </c>
      <c r="AG673" s="2" t="s">
        <v>1064</v>
      </c>
      <c r="AH673">
        <v>17</v>
      </c>
      <c r="AI673">
        <v>1241</v>
      </c>
      <c r="AJ673">
        <v>6059</v>
      </c>
      <c r="AK673" s="2">
        <f>Kaggle_Books_Selling_Records[[#This Row],[Cost Price]]/100</f>
        <v>60.59</v>
      </c>
      <c r="AL673" s="2" t="s">
        <v>80</v>
      </c>
      <c r="AM673" s="2" t="s">
        <v>80</v>
      </c>
      <c r="AN673" s="2" t="s">
        <v>80</v>
      </c>
      <c r="AO673" s="2" t="s">
        <v>80</v>
      </c>
      <c r="AP673" s="2" t="s">
        <v>80</v>
      </c>
      <c r="AQ673" s="2" t="s">
        <v>80</v>
      </c>
      <c r="AR673" s="2" t="s">
        <v>80</v>
      </c>
      <c r="AS673" s="2" t="s">
        <v>80</v>
      </c>
      <c r="AT673" s="2" t="s">
        <v>80</v>
      </c>
      <c r="AU673" s="2" t="s">
        <v>80</v>
      </c>
      <c r="AV673" s="2" t="s">
        <v>80</v>
      </c>
      <c r="AW673" s="2" t="s">
        <v>80</v>
      </c>
      <c r="AX673" s="2" t="s">
        <v>80</v>
      </c>
      <c r="AY673" s="2" t="s">
        <v>80</v>
      </c>
      <c r="AZ673" s="2" t="s">
        <v>80</v>
      </c>
      <c r="BA673" s="2" t="s">
        <v>80</v>
      </c>
      <c r="BB673" s="2" t="s">
        <v>80</v>
      </c>
      <c r="BC673" s="2" t="s">
        <v>80</v>
      </c>
      <c r="BD673" s="2" t="s">
        <v>80</v>
      </c>
      <c r="BE673" s="2" t="s">
        <v>80</v>
      </c>
      <c r="BF673" s="2" t="s">
        <v>80</v>
      </c>
      <c r="BG673" s="2" t="s">
        <v>80</v>
      </c>
      <c r="BH673" s="2" t="s">
        <v>80</v>
      </c>
      <c r="BI673" s="2" t="s">
        <v>80</v>
      </c>
      <c r="BJ673" s="2" t="s">
        <v>80</v>
      </c>
      <c r="BK673" s="2" t="s">
        <v>80</v>
      </c>
      <c r="BL673" s="2" t="s">
        <v>80</v>
      </c>
      <c r="BM673" s="2" t="s">
        <v>80</v>
      </c>
      <c r="BN673" s="2" t="s">
        <v>80</v>
      </c>
      <c r="BO673" s="2" t="s">
        <v>80</v>
      </c>
      <c r="BP673" s="2" t="s">
        <v>80</v>
      </c>
    </row>
    <row r="674" spans="1:68" x14ac:dyDescent="0.25">
      <c r="A674">
        <v>673</v>
      </c>
      <c r="B674" s="1">
        <v>43226.25099537037</v>
      </c>
      <c r="C674" s="2" t="s">
        <v>1511</v>
      </c>
      <c r="D674" s="3">
        <v>0.37569444444444444</v>
      </c>
      <c r="E674" s="2" t="s">
        <v>1101</v>
      </c>
      <c r="F674">
        <v>2</v>
      </c>
      <c r="G674">
        <v>2018</v>
      </c>
      <c r="H674">
        <v>5</v>
      </c>
      <c r="I674">
        <v>6</v>
      </c>
      <c r="J674">
        <v>0</v>
      </c>
      <c r="K674">
        <v>0</v>
      </c>
      <c r="L674">
        <v>7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1</v>
      </c>
      <c r="S674" s="2" t="s">
        <v>1514</v>
      </c>
      <c r="T674" s="2" t="s">
        <v>71</v>
      </c>
      <c r="U674" s="2" t="s">
        <v>1368</v>
      </c>
      <c r="V674" s="2" t="s">
        <v>73</v>
      </c>
      <c r="W674">
        <v>1</v>
      </c>
      <c r="X674" s="2" t="s">
        <v>74</v>
      </c>
      <c r="Y674">
        <v>395</v>
      </c>
      <c r="Z674">
        <v>65</v>
      </c>
      <c r="AA674" s="2" t="s">
        <v>1513</v>
      </c>
      <c r="AB674" s="2" t="s">
        <v>154</v>
      </c>
      <c r="AC674">
        <v>302006</v>
      </c>
      <c r="AD674" s="2" t="s">
        <v>87</v>
      </c>
      <c r="AE674">
        <v>460</v>
      </c>
      <c r="AF674" s="2" t="s">
        <v>1370</v>
      </c>
      <c r="AG674" s="2" t="s">
        <v>1147</v>
      </c>
      <c r="AH674">
        <v>17</v>
      </c>
      <c r="AI674">
        <v>6715</v>
      </c>
      <c r="AJ674">
        <v>32785</v>
      </c>
      <c r="AK674" s="2">
        <f>Kaggle_Books_Selling_Records[[#This Row],[Cost Price]]/100</f>
        <v>327.85</v>
      </c>
      <c r="AL674" s="2" t="s">
        <v>80</v>
      </c>
      <c r="AM674" s="2" t="s">
        <v>80</v>
      </c>
      <c r="AN674" s="2" t="s">
        <v>80</v>
      </c>
      <c r="AO674" s="2" t="s">
        <v>80</v>
      </c>
      <c r="AP674" s="2" t="s">
        <v>80</v>
      </c>
      <c r="AQ674" s="2" t="s">
        <v>80</v>
      </c>
      <c r="AR674" s="2" t="s">
        <v>80</v>
      </c>
      <c r="AS674" s="2" t="s">
        <v>80</v>
      </c>
      <c r="AT674" s="2" t="s">
        <v>80</v>
      </c>
      <c r="AU674" s="2" t="s">
        <v>80</v>
      </c>
      <c r="AV674" s="2" t="s">
        <v>80</v>
      </c>
      <c r="AW674" s="2" t="s">
        <v>80</v>
      </c>
      <c r="AX674" s="2" t="s">
        <v>80</v>
      </c>
      <c r="AY674" s="2" t="s">
        <v>80</v>
      </c>
      <c r="AZ674" s="2" t="s">
        <v>80</v>
      </c>
      <c r="BA674" s="2" t="s">
        <v>80</v>
      </c>
      <c r="BB674" s="2" t="s">
        <v>80</v>
      </c>
      <c r="BC674" s="2" t="s">
        <v>80</v>
      </c>
      <c r="BD674" s="2" t="s">
        <v>80</v>
      </c>
      <c r="BE674" s="2" t="s">
        <v>80</v>
      </c>
      <c r="BF674" s="2" t="s">
        <v>80</v>
      </c>
      <c r="BG674" s="2" t="s">
        <v>80</v>
      </c>
      <c r="BH674" s="2" t="s">
        <v>80</v>
      </c>
      <c r="BI674" s="2" t="s">
        <v>80</v>
      </c>
      <c r="BJ674" s="2" t="s">
        <v>80</v>
      </c>
      <c r="BK674" s="2" t="s">
        <v>80</v>
      </c>
      <c r="BL674" s="2" t="s">
        <v>80</v>
      </c>
      <c r="BM674" s="2" t="s">
        <v>80</v>
      </c>
      <c r="BN674" s="2" t="s">
        <v>80</v>
      </c>
      <c r="BO674" s="2" t="s">
        <v>80</v>
      </c>
      <c r="BP674" s="2" t="s">
        <v>80</v>
      </c>
    </row>
    <row r="675" spans="1:68" x14ac:dyDescent="0.25">
      <c r="A675">
        <v>674</v>
      </c>
      <c r="B675" s="1">
        <v>43226.256215277775</v>
      </c>
      <c r="C675" s="2" t="s">
        <v>1511</v>
      </c>
      <c r="D675" s="3">
        <v>0.38055555555555554</v>
      </c>
      <c r="E675" s="2" t="s">
        <v>1101</v>
      </c>
      <c r="F675">
        <v>2</v>
      </c>
      <c r="G675">
        <v>2018</v>
      </c>
      <c r="H675">
        <v>5</v>
      </c>
      <c r="I675">
        <v>6</v>
      </c>
      <c r="J675">
        <v>0</v>
      </c>
      <c r="K675">
        <v>0</v>
      </c>
      <c r="L675">
        <v>7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 s="2" t="s">
        <v>1515</v>
      </c>
      <c r="T675" s="2" t="s">
        <v>83</v>
      </c>
      <c r="U675" s="2" t="s">
        <v>1368</v>
      </c>
      <c r="V675" s="2" t="s">
        <v>73</v>
      </c>
      <c r="W675">
        <v>1</v>
      </c>
      <c r="X675" s="2" t="s">
        <v>74</v>
      </c>
      <c r="Y675">
        <v>395</v>
      </c>
      <c r="Z675">
        <v>65</v>
      </c>
      <c r="AA675" s="2" t="s">
        <v>1084</v>
      </c>
      <c r="AB675" s="2" t="s">
        <v>515</v>
      </c>
      <c r="AC675">
        <v>143001</v>
      </c>
      <c r="AD675" s="2" t="s">
        <v>87</v>
      </c>
      <c r="AE675">
        <v>460</v>
      </c>
      <c r="AF675" s="2" t="s">
        <v>1370</v>
      </c>
      <c r="AG675" s="2" t="s">
        <v>1147</v>
      </c>
      <c r="AH675">
        <v>17</v>
      </c>
      <c r="AI675">
        <v>6715</v>
      </c>
      <c r="AJ675">
        <v>32785</v>
      </c>
      <c r="AK675" s="2">
        <f>Kaggle_Books_Selling_Records[[#This Row],[Cost Price]]/100</f>
        <v>327.85</v>
      </c>
      <c r="AL675" s="2" t="s">
        <v>80</v>
      </c>
      <c r="AM675" s="2" t="s">
        <v>80</v>
      </c>
      <c r="AN675" s="2" t="s">
        <v>80</v>
      </c>
      <c r="AO675" s="2" t="s">
        <v>80</v>
      </c>
      <c r="AP675" s="2" t="s">
        <v>80</v>
      </c>
      <c r="AQ675" s="2" t="s">
        <v>80</v>
      </c>
      <c r="AR675" s="2" t="s">
        <v>80</v>
      </c>
      <c r="AS675" s="2" t="s">
        <v>80</v>
      </c>
      <c r="AT675" s="2" t="s">
        <v>80</v>
      </c>
      <c r="AU675" s="2" t="s">
        <v>80</v>
      </c>
      <c r="AV675" s="2" t="s">
        <v>80</v>
      </c>
      <c r="AW675" s="2" t="s">
        <v>80</v>
      </c>
      <c r="AX675" s="2" t="s">
        <v>80</v>
      </c>
      <c r="AY675" s="2" t="s">
        <v>80</v>
      </c>
      <c r="AZ675" s="2" t="s">
        <v>80</v>
      </c>
      <c r="BA675" s="2" t="s">
        <v>80</v>
      </c>
      <c r="BB675" s="2" t="s">
        <v>80</v>
      </c>
      <c r="BC675" s="2" t="s">
        <v>80</v>
      </c>
      <c r="BD675" s="2" t="s">
        <v>80</v>
      </c>
      <c r="BE675" s="2" t="s">
        <v>80</v>
      </c>
      <c r="BF675" s="2" t="s">
        <v>80</v>
      </c>
      <c r="BG675" s="2" t="s">
        <v>80</v>
      </c>
      <c r="BH675" s="2" t="s">
        <v>80</v>
      </c>
      <c r="BI675" s="2" t="s">
        <v>80</v>
      </c>
      <c r="BJ675" s="2" t="s">
        <v>80</v>
      </c>
      <c r="BK675" s="2" t="s">
        <v>80</v>
      </c>
      <c r="BL675" s="2" t="s">
        <v>80</v>
      </c>
      <c r="BM675" s="2" t="s">
        <v>80</v>
      </c>
      <c r="BN675" s="2" t="s">
        <v>80</v>
      </c>
      <c r="BO675" s="2" t="s">
        <v>80</v>
      </c>
      <c r="BP675" s="2" t="s">
        <v>80</v>
      </c>
    </row>
    <row r="676" spans="1:68" x14ac:dyDescent="0.25">
      <c r="A676">
        <v>675</v>
      </c>
      <c r="B676" s="1">
        <v>43226.26871527778</v>
      </c>
      <c r="C676" s="2" t="s">
        <v>1511</v>
      </c>
      <c r="D676" s="3">
        <v>0.39305555555555555</v>
      </c>
      <c r="E676" s="2" t="s">
        <v>1101</v>
      </c>
      <c r="F676">
        <v>2</v>
      </c>
      <c r="G676">
        <v>2018</v>
      </c>
      <c r="H676">
        <v>5</v>
      </c>
      <c r="I676">
        <v>6</v>
      </c>
      <c r="J676">
        <v>0</v>
      </c>
      <c r="K676">
        <v>0</v>
      </c>
      <c r="L676">
        <v>7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 s="2" t="s">
        <v>1516</v>
      </c>
      <c r="T676" s="2" t="s">
        <v>83</v>
      </c>
      <c r="U676" s="2" t="s">
        <v>955</v>
      </c>
      <c r="V676" s="2" t="s">
        <v>73</v>
      </c>
      <c r="W676">
        <v>1</v>
      </c>
      <c r="X676" s="2" t="s">
        <v>74</v>
      </c>
      <c r="Y676">
        <v>555</v>
      </c>
      <c r="Z676">
        <v>65</v>
      </c>
      <c r="AA676" s="2" t="s">
        <v>1517</v>
      </c>
      <c r="AB676" s="2" t="s">
        <v>86</v>
      </c>
      <c r="AC676">
        <v>600043</v>
      </c>
      <c r="AD676" s="2" t="s">
        <v>77</v>
      </c>
      <c r="AE676">
        <v>620</v>
      </c>
      <c r="AF676" s="2" t="s">
        <v>956</v>
      </c>
      <c r="AG676" s="2" t="s">
        <v>957</v>
      </c>
      <c r="AH676">
        <v>13</v>
      </c>
      <c r="AI676">
        <v>7215</v>
      </c>
      <c r="AJ676">
        <v>48285</v>
      </c>
      <c r="AK676" s="2">
        <f>Kaggle_Books_Selling_Records[[#This Row],[Cost Price]]/100</f>
        <v>482.85</v>
      </c>
      <c r="AL676" s="2" t="s">
        <v>80</v>
      </c>
      <c r="AM676" s="2" t="s">
        <v>80</v>
      </c>
      <c r="AN676" s="2" t="s">
        <v>80</v>
      </c>
      <c r="AO676" s="2" t="s">
        <v>80</v>
      </c>
      <c r="AP676" s="2" t="s">
        <v>80</v>
      </c>
      <c r="AQ676" s="2" t="s">
        <v>80</v>
      </c>
      <c r="AR676" s="2" t="s">
        <v>80</v>
      </c>
      <c r="AS676" s="2" t="s">
        <v>80</v>
      </c>
      <c r="AT676" s="2" t="s">
        <v>80</v>
      </c>
      <c r="AU676" s="2" t="s">
        <v>80</v>
      </c>
      <c r="AV676" s="2" t="s">
        <v>80</v>
      </c>
      <c r="AW676" s="2" t="s">
        <v>80</v>
      </c>
      <c r="AX676" s="2" t="s">
        <v>80</v>
      </c>
      <c r="AY676" s="2" t="s">
        <v>80</v>
      </c>
      <c r="AZ676" s="2" t="s">
        <v>80</v>
      </c>
      <c r="BA676" s="2" t="s">
        <v>80</v>
      </c>
      <c r="BB676" s="2" t="s">
        <v>80</v>
      </c>
      <c r="BC676" s="2" t="s">
        <v>80</v>
      </c>
      <c r="BD676" s="2" t="s">
        <v>80</v>
      </c>
      <c r="BE676" s="2" t="s">
        <v>80</v>
      </c>
      <c r="BF676" s="2" t="s">
        <v>80</v>
      </c>
      <c r="BG676" s="2" t="s">
        <v>80</v>
      </c>
      <c r="BH676" s="2" t="s">
        <v>80</v>
      </c>
      <c r="BI676" s="2" t="s">
        <v>80</v>
      </c>
      <c r="BJ676" s="2" t="s">
        <v>80</v>
      </c>
      <c r="BK676" s="2" t="s">
        <v>80</v>
      </c>
      <c r="BL676" s="2" t="s">
        <v>80</v>
      </c>
      <c r="BM676" s="2" t="s">
        <v>80</v>
      </c>
      <c r="BN676" s="2" t="s">
        <v>80</v>
      </c>
      <c r="BO676" s="2" t="s">
        <v>80</v>
      </c>
      <c r="BP676" s="2" t="s">
        <v>80</v>
      </c>
    </row>
    <row r="677" spans="1:68" x14ac:dyDescent="0.25">
      <c r="A677">
        <v>676</v>
      </c>
      <c r="B677" s="1">
        <v>43226.348379629628</v>
      </c>
      <c r="C677" s="2" t="s">
        <v>1511</v>
      </c>
      <c r="D677" s="3">
        <v>0.47291666666666665</v>
      </c>
      <c r="E677" s="2" t="s">
        <v>1101</v>
      </c>
      <c r="F677">
        <v>2</v>
      </c>
      <c r="G677">
        <v>2018</v>
      </c>
      <c r="H677">
        <v>5</v>
      </c>
      <c r="I677">
        <v>6</v>
      </c>
      <c r="J677">
        <v>0</v>
      </c>
      <c r="K677">
        <v>0</v>
      </c>
      <c r="L677">
        <v>7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1</v>
      </c>
      <c r="S677" s="2" t="s">
        <v>1518</v>
      </c>
      <c r="T677" s="2" t="s">
        <v>71</v>
      </c>
      <c r="U677" s="2" t="s">
        <v>1134</v>
      </c>
      <c r="V677" s="2" t="s">
        <v>73</v>
      </c>
      <c r="W677">
        <v>1</v>
      </c>
      <c r="X677" s="2" t="s">
        <v>74</v>
      </c>
      <c r="Y677">
        <v>320</v>
      </c>
      <c r="Z677">
        <v>65</v>
      </c>
      <c r="AA677" s="2" t="s">
        <v>192</v>
      </c>
      <c r="AB677" s="2" t="s">
        <v>151</v>
      </c>
      <c r="AC677">
        <v>400005</v>
      </c>
      <c r="AD677" s="2" t="s">
        <v>87</v>
      </c>
      <c r="AE677">
        <v>385</v>
      </c>
      <c r="AF677" s="2" t="s">
        <v>1136</v>
      </c>
      <c r="AG677" s="2" t="s">
        <v>957</v>
      </c>
      <c r="AH677">
        <v>17</v>
      </c>
      <c r="AI677">
        <v>544</v>
      </c>
      <c r="AJ677">
        <v>2656</v>
      </c>
      <c r="AK677" s="2">
        <f>Kaggle_Books_Selling_Records[[#This Row],[Cost Price]]/100</f>
        <v>26.56</v>
      </c>
      <c r="AL677" s="2" t="s">
        <v>80</v>
      </c>
      <c r="AM677" s="2" t="s">
        <v>80</v>
      </c>
      <c r="AN677" s="2" t="s">
        <v>80</v>
      </c>
      <c r="AO677" s="2" t="s">
        <v>80</v>
      </c>
      <c r="AP677" s="2" t="s">
        <v>80</v>
      </c>
      <c r="AQ677" s="2" t="s">
        <v>80</v>
      </c>
      <c r="AR677" s="2" t="s">
        <v>80</v>
      </c>
      <c r="AS677" s="2" t="s">
        <v>80</v>
      </c>
      <c r="AT677" s="2" t="s">
        <v>80</v>
      </c>
      <c r="AU677" s="2" t="s">
        <v>80</v>
      </c>
      <c r="AV677" s="2" t="s">
        <v>80</v>
      </c>
      <c r="AW677" s="2" t="s">
        <v>80</v>
      </c>
      <c r="AX677" s="2" t="s">
        <v>80</v>
      </c>
      <c r="AY677" s="2" t="s">
        <v>80</v>
      </c>
      <c r="AZ677" s="2" t="s">
        <v>80</v>
      </c>
      <c r="BA677" s="2" t="s">
        <v>80</v>
      </c>
      <c r="BB677" s="2" t="s">
        <v>80</v>
      </c>
      <c r="BC677" s="2" t="s">
        <v>80</v>
      </c>
      <c r="BD677" s="2" t="s">
        <v>80</v>
      </c>
      <c r="BE677" s="2" t="s">
        <v>80</v>
      </c>
      <c r="BF677" s="2" t="s">
        <v>80</v>
      </c>
      <c r="BG677" s="2" t="s">
        <v>80</v>
      </c>
      <c r="BH677" s="2" t="s">
        <v>80</v>
      </c>
      <c r="BI677" s="2" t="s">
        <v>80</v>
      </c>
      <c r="BJ677" s="2" t="s">
        <v>80</v>
      </c>
      <c r="BK677" s="2" t="s">
        <v>80</v>
      </c>
      <c r="BL677" s="2" t="s">
        <v>80</v>
      </c>
      <c r="BM677" s="2" t="s">
        <v>80</v>
      </c>
      <c r="BN677" s="2" t="s">
        <v>80</v>
      </c>
      <c r="BO677" s="2" t="s">
        <v>80</v>
      </c>
      <c r="BP677" s="2" t="s">
        <v>80</v>
      </c>
    </row>
    <row r="678" spans="1:68" x14ac:dyDescent="0.25">
      <c r="A678">
        <v>677</v>
      </c>
      <c r="B678" s="1">
        <v>43226.371018518519</v>
      </c>
      <c r="C678" s="2" t="s">
        <v>1511</v>
      </c>
      <c r="D678" s="3">
        <v>0.49583333333333335</v>
      </c>
      <c r="E678" s="2" t="s">
        <v>1101</v>
      </c>
      <c r="F678">
        <v>2</v>
      </c>
      <c r="G678">
        <v>2018</v>
      </c>
      <c r="H678">
        <v>5</v>
      </c>
      <c r="I678">
        <v>6</v>
      </c>
      <c r="J678">
        <v>0</v>
      </c>
      <c r="K678">
        <v>0</v>
      </c>
      <c r="L678">
        <v>7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1</v>
      </c>
      <c r="S678" s="2" t="s">
        <v>1519</v>
      </c>
      <c r="T678" s="2" t="s">
        <v>71</v>
      </c>
      <c r="U678" s="2" t="s">
        <v>1368</v>
      </c>
      <c r="V678" s="2" t="s">
        <v>73</v>
      </c>
      <c r="W678">
        <v>1</v>
      </c>
      <c r="X678" s="2" t="s">
        <v>74</v>
      </c>
      <c r="Y678">
        <v>395</v>
      </c>
      <c r="Z678">
        <v>65</v>
      </c>
      <c r="AA678" s="2" t="s">
        <v>192</v>
      </c>
      <c r="AB678" s="2" t="s">
        <v>151</v>
      </c>
      <c r="AC678">
        <v>400095</v>
      </c>
      <c r="AD678" s="2" t="s">
        <v>87</v>
      </c>
      <c r="AE678">
        <v>460</v>
      </c>
      <c r="AF678" s="2" t="s">
        <v>1370</v>
      </c>
      <c r="AG678" s="2" t="s">
        <v>1147</v>
      </c>
      <c r="AH678">
        <v>17</v>
      </c>
      <c r="AI678">
        <v>6715</v>
      </c>
      <c r="AJ678">
        <v>32785</v>
      </c>
      <c r="AK678" s="2">
        <f>Kaggle_Books_Selling_Records[[#This Row],[Cost Price]]/100</f>
        <v>327.85</v>
      </c>
      <c r="AL678" s="2" t="s">
        <v>80</v>
      </c>
      <c r="AM678" s="2" t="s">
        <v>80</v>
      </c>
      <c r="AN678" s="2" t="s">
        <v>80</v>
      </c>
      <c r="AO678" s="2" t="s">
        <v>80</v>
      </c>
      <c r="AP678" s="2" t="s">
        <v>80</v>
      </c>
      <c r="AQ678" s="2" t="s">
        <v>80</v>
      </c>
      <c r="AR678" s="2" t="s">
        <v>80</v>
      </c>
      <c r="AS678" s="2" t="s">
        <v>80</v>
      </c>
      <c r="AT678" s="2" t="s">
        <v>80</v>
      </c>
      <c r="AU678" s="2" t="s">
        <v>80</v>
      </c>
      <c r="AV678" s="2" t="s">
        <v>80</v>
      </c>
      <c r="AW678" s="2" t="s">
        <v>80</v>
      </c>
      <c r="AX678" s="2" t="s">
        <v>80</v>
      </c>
      <c r="AY678" s="2" t="s">
        <v>80</v>
      </c>
      <c r="AZ678" s="2" t="s">
        <v>80</v>
      </c>
      <c r="BA678" s="2" t="s">
        <v>80</v>
      </c>
      <c r="BB678" s="2" t="s">
        <v>80</v>
      </c>
      <c r="BC678" s="2" t="s">
        <v>80</v>
      </c>
      <c r="BD678" s="2" t="s">
        <v>80</v>
      </c>
      <c r="BE678" s="2" t="s">
        <v>80</v>
      </c>
      <c r="BF678" s="2" t="s">
        <v>80</v>
      </c>
      <c r="BG678" s="2" t="s">
        <v>80</v>
      </c>
      <c r="BH678" s="2" t="s">
        <v>80</v>
      </c>
      <c r="BI678" s="2" t="s">
        <v>80</v>
      </c>
      <c r="BJ678" s="2" t="s">
        <v>80</v>
      </c>
      <c r="BK678" s="2" t="s">
        <v>80</v>
      </c>
      <c r="BL678" s="2" t="s">
        <v>80</v>
      </c>
      <c r="BM678" s="2" t="s">
        <v>80</v>
      </c>
      <c r="BN678" s="2" t="s">
        <v>80</v>
      </c>
      <c r="BO678" s="2" t="s">
        <v>80</v>
      </c>
      <c r="BP678" s="2" t="s">
        <v>80</v>
      </c>
    </row>
    <row r="679" spans="1:68" x14ac:dyDescent="0.25">
      <c r="A679">
        <v>678</v>
      </c>
      <c r="B679" s="1">
        <v>43226.39980324074</v>
      </c>
      <c r="C679" s="2" t="s">
        <v>1511</v>
      </c>
      <c r="D679" s="3">
        <v>0.52430555555555558</v>
      </c>
      <c r="E679" s="2" t="s">
        <v>1101</v>
      </c>
      <c r="F679">
        <v>2</v>
      </c>
      <c r="G679">
        <v>2018</v>
      </c>
      <c r="H679">
        <v>5</v>
      </c>
      <c r="I679">
        <v>6</v>
      </c>
      <c r="J679">
        <v>0</v>
      </c>
      <c r="K679">
        <v>0</v>
      </c>
      <c r="L679">
        <v>7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1</v>
      </c>
      <c r="S679" s="2" t="s">
        <v>1520</v>
      </c>
      <c r="T679" s="2" t="s">
        <v>71</v>
      </c>
      <c r="U679" s="2" t="s">
        <v>1368</v>
      </c>
      <c r="V679" s="2" t="s">
        <v>73</v>
      </c>
      <c r="W679">
        <v>1</v>
      </c>
      <c r="X679" s="2" t="s">
        <v>74</v>
      </c>
      <c r="Y679">
        <v>395</v>
      </c>
      <c r="Z679">
        <v>65</v>
      </c>
      <c r="AA679" s="2" t="s">
        <v>1014</v>
      </c>
      <c r="AB679" s="2" t="s">
        <v>157</v>
      </c>
      <c r="AC679">
        <v>392140</v>
      </c>
      <c r="AD679" s="2" t="s">
        <v>87</v>
      </c>
      <c r="AE679">
        <v>460</v>
      </c>
      <c r="AF679" s="2" t="s">
        <v>1370</v>
      </c>
      <c r="AG679" s="2" t="s">
        <v>1147</v>
      </c>
      <c r="AH679">
        <v>17</v>
      </c>
      <c r="AI679">
        <v>6715</v>
      </c>
      <c r="AJ679">
        <v>32785</v>
      </c>
      <c r="AK679" s="2">
        <f>Kaggle_Books_Selling_Records[[#This Row],[Cost Price]]/100</f>
        <v>327.85</v>
      </c>
      <c r="AL679" s="2" t="s">
        <v>80</v>
      </c>
      <c r="AM679" s="2" t="s">
        <v>80</v>
      </c>
      <c r="AN679" s="2" t="s">
        <v>80</v>
      </c>
      <c r="AO679" s="2" t="s">
        <v>80</v>
      </c>
      <c r="AP679" s="2" t="s">
        <v>80</v>
      </c>
      <c r="AQ679" s="2" t="s">
        <v>80</v>
      </c>
      <c r="AR679" s="2" t="s">
        <v>80</v>
      </c>
      <c r="AS679" s="2" t="s">
        <v>80</v>
      </c>
      <c r="AT679" s="2" t="s">
        <v>80</v>
      </c>
      <c r="AU679" s="2" t="s">
        <v>80</v>
      </c>
      <c r="AV679" s="2" t="s">
        <v>80</v>
      </c>
      <c r="AW679" s="2" t="s">
        <v>80</v>
      </c>
      <c r="AX679" s="2" t="s">
        <v>80</v>
      </c>
      <c r="AY679" s="2" t="s">
        <v>80</v>
      </c>
      <c r="AZ679" s="2" t="s">
        <v>80</v>
      </c>
      <c r="BA679" s="2" t="s">
        <v>80</v>
      </c>
      <c r="BB679" s="2" t="s">
        <v>80</v>
      </c>
      <c r="BC679" s="2" t="s">
        <v>80</v>
      </c>
      <c r="BD679" s="2" t="s">
        <v>80</v>
      </c>
      <c r="BE679" s="2" t="s">
        <v>80</v>
      </c>
      <c r="BF679" s="2" t="s">
        <v>80</v>
      </c>
      <c r="BG679" s="2" t="s">
        <v>80</v>
      </c>
      <c r="BH679" s="2" t="s">
        <v>80</v>
      </c>
      <c r="BI679" s="2" t="s">
        <v>80</v>
      </c>
      <c r="BJ679" s="2" t="s">
        <v>80</v>
      </c>
      <c r="BK679" s="2" t="s">
        <v>80</v>
      </c>
      <c r="BL679" s="2" t="s">
        <v>80</v>
      </c>
      <c r="BM679" s="2" t="s">
        <v>80</v>
      </c>
      <c r="BN679" s="2" t="s">
        <v>80</v>
      </c>
      <c r="BO679" s="2" t="s">
        <v>80</v>
      </c>
      <c r="BP679" s="2" t="s">
        <v>80</v>
      </c>
    </row>
    <row r="680" spans="1:68" x14ac:dyDescent="0.25">
      <c r="A680">
        <v>679</v>
      </c>
      <c r="B680" s="1">
        <v>43226.42082175926</v>
      </c>
      <c r="C680" s="2" t="s">
        <v>1511</v>
      </c>
      <c r="D680" s="3">
        <v>0.54513888888888884</v>
      </c>
      <c r="E680" s="2" t="s">
        <v>1101</v>
      </c>
      <c r="F680">
        <v>2</v>
      </c>
      <c r="G680">
        <v>2018</v>
      </c>
      <c r="H680">
        <v>5</v>
      </c>
      <c r="I680">
        <v>6</v>
      </c>
      <c r="J680">
        <v>0</v>
      </c>
      <c r="K680">
        <v>0</v>
      </c>
      <c r="L680">
        <v>7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1</v>
      </c>
      <c r="S680" s="2" t="s">
        <v>1521</v>
      </c>
      <c r="T680" s="2" t="s">
        <v>71</v>
      </c>
      <c r="U680" s="2" t="s">
        <v>1368</v>
      </c>
      <c r="V680" s="2" t="s">
        <v>73</v>
      </c>
      <c r="W680">
        <v>1</v>
      </c>
      <c r="X680" s="2" t="s">
        <v>74</v>
      </c>
      <c r="Y680">
        <v>395</v>
      </c>
      <c r="Z680">
        <v>65</v>
      </c>
      <c r="AA680" s="2" t="s">
        <v>1522</v>
      </c>
      <c r="AB680" s="2" t="s">
        <v>154</v>
      </c>
      <c r="AC680">
        <v>312605</v>
      </c>
      <c r="AD680" s="2" t="s">
        <v>87</v>
      </c>
      <c r="AE680">
        <v>460</v>
      </c>
      <c r="AF680" s="2" t="s">
        <v>1370</v>
      </c>
      <c r="AG680" s="2" t="s">
        <v>1147</v>
      </c>
      <c r="AH680">
        <v>17</v>
      </c>
      <c r="AI680">
        <v>6715</v>
      </c>
      <c r="AJ680">
        <v>32785</v>
      </c>
      <c r="AK680" s="2">
        <f>Kaggle_Books_Selling_Records[[#This Row],[Cost Price]]/100</f>
        <v>327.85</v>
      </c>
      <c r="AL680" s="2" t="s">
        <v>80</v>
      </c>
      <c r="AM680" s="2" t="s">
        <v>80</v>
      </c>
      <c r="AN680" s="2" t="s">
        <v>80</v>
      </c>
      <c r="AO680" s="2" t="s">
        <v>80</v>
      </c>
      <c r="AP680" s="2" t="s">
        <v>80</v>
      </c>
      <c r="AQ680" s="2" t="s">
        <v>80</v>
      </c>
      <c r="AR680" s="2" t="s">
        <v>80</v>
      </c>
      <c r="AS680" s="2" t="s">
        <v>80</v>
      </c>
      <c r="AT680" s="2" t="s">
        <v>80</v>
      </c>
      <c r="AU680" s="2" t="s">
        <v>80</v>
      </c>
      <c r="AV680" s="2" t="s">
        <v>80</v>
      </c>
      <c r="AW680" s="2" t="s">
        <v>80</v>
      </c>
      <c r="AX680" s="2" t="s">
        <v>80</v>
      </c>
      <c r="AY680" s="2" t="s">
        <v>80</v>
      </c>
      <c r="AZ680" s="2" t="s">
        <v>80</v>
      </c>
      <c r="BA680" s="2" t="s">
        <v>80</v>
      </c>
      <c r="BB680" s="2" t="s">
        <v>80</v>
      </c>
      <c r="BC680" s="2" t="s">
        <v>80</v>
      </c>
      <c r="BD680" s="2" t="s">
        <v>80</v>
      </c>
      <c r="BE680" s="2" t="s">
        <v>80</v>
      </c>
      <c r="BF680" s="2" t="s">
        <v>80</v>
      </c>
      <c r="BG680" s="2" t="s">
        <v>80</v>
      </c>
      <c r="BH680" s="2" t="s">
        <v>80</v>
      </c>
      <c r="BI680" s="2" t="s">
        <v>80</v>
      </c>
      <c r="BJ680" s="2" t="s">
        <v>80</v>
      </c>
      <c r="BK680" s="2" t="s">
        <v>80</v>
      </c>
      <c r="BL680" s="2" t="s">
        <v>80</v>
      </c>
      <c r="BM680" s="2" t="s">
        <v>80</v>
      </c>
      <c r="BN680" s="2" t="s">
        <v>80</v>
      </c>
      <c r="BO680" s="2" t="s">
        <v>80</v>
      </c>
      <c r="BP680" s="2" t="s">
        <v>80</v>
      </c>
    </row>
    <row r="681" spans="1:68" x14ac:dyDescent="0.25">
      <c r="A681">
        <v>680</v>
      </c>
      <c r="B681" s="1">
        <v>43226.441712962966</v>
      </c>
      <c r="C681" s="2" t="s">
        <v>1511</v>
      </c>
      <c r="D681" s="3">
        <v>0.56666666666666665</v>
      </c>
      <c r="E681" s="2" t="s">
        <v>1101</v>
      </c>
      <c r="F681">
        <v>2</v>
      </c>
      <c r="G681">
        <v>2018</v>
      </c>
      <c r="H681">
        <v>5</v>
      </c>
      <c r="I681">
        <v>6</v>
      </c>
      <c r="J681">
        <v>0</v>
      </c>
      <c r="K681">
        <v>0</v>
      </c>
      <c r="L681">
        <v>7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1</v>
      </c>
      <c r="S681" s="2" t="s">
        <v>1523</v>
      </c>
      <c r="T681" s="2" t="s">
        <v>71</v>
      </c>
      <c r="U681" s="2" t="s">
        <v>1368</v>
      </c>
      <c r="V681" s="2" t="s">
        <v>73</v>
      </c>
      <c r="W681">
        <v>1</v>
      </c>
      <c r="X681" s="2" t="s">
        <v>74</v>
      </c>
      <c r="Y681">
        <v>395</v>
      </c>
      <c r="Z681">
        <v>65</v>
      </c>
      <c r="AA681" s="2" t="s">
        <v>338</v>
      </c>
      <c r="AB681" s="2" t="s">
        <v>137</v>
      </c>
      <c r="AC681">
        <v>201301</v>
      </c>
      <c r="AD681" s="2" t="s">
        <v>87</v>
      </c>
      <c r="AE681">
        <v>460</v>
      </c>
      <c r="AF681" s="2" t="s">
        <v>1370</v>
      </c>
      <c r="AG681" s="2" t="s">
        <v>1147</v>
      </c>
      <c r="AH681">
        <v>17</v>
      </c>
      <c r="AI681">
        <v>6715</v>
      </c>
      <c r="AJ681">
        <v>32785</v>
      </c>
      <c r="AK681" s="2">
        <f>Kaggle_Books_Selling_Records[[#This Row],[Cost Price]]/100</f>
        <v>327.85</v>
      </c>
      <c r="AL681" s="2" t="s">
        <v>80</v>
      </c>
      <c r="AM681" s="2" t="s">
        <v>80</v>
      </c>
      <c r="AN681" s="2" t="s">
        <v>80</v>
      </c>
      <c r="AO681" s="2" t="s">
        <v>80</v>
      </c>
      <c r="AP681" s="2" t="s">
        <v>80</v>
      </c>
      <c r="AQ681" s="2" t="s">
        <v>80</v>
      </c>
      <c r="AR681" s="2" t="s">
        <v>80</v>
      </c>
      <c r="AS681" s="2" t="s">
        <v>80</v>
      </c>
      <c r="AT681" s="2" t="s">
        <v>80</v>
      </c>
      <c r="AU681" s="2" t="s">
        <v>80</v>
      </c>
      <c r="AV681" s="2" t="s">
        <v>80</v>
      </c>
      <c r="AW681" s="2" t="s">
        <v>80</v>
      </c>
      <c r="AX681" s="2" t="s">
        <v>80</v>
      </c>
      <c r="AY681" s="2" t="s">
        <v>80</v>
      </c>
      <c r="AZ681" s="2" t="s">
        <v>80</v>
      </c>
      <c r="BA681" s="2" t="s">
        <v>80</v>
      </c>
      <c r="BB681" s="2" t="s">
        <v>80</v>
      </c>
      <c r="BC681" s="2" t="s">
        <v>80</v>
      </c>
      <c r="BD681" s="2" t="s">
        <v>80</v>
      </c>
      <c r="BE681" s="2" t="s">
        <v>80</v>
      </c>
      <c r="BF681" s="2" t="s">
        <v>80</v>
      </c>
      <c r="BG681" s="2" t="s">
        <v>80</v>
      </c>
      <c r="BH681" s="2" t="s">
        <v>80</v>
      </c>
      <c r="BI681" s="2" t="s">
        <v>80</v>
      </c>
      <c r="BJ681" s="2" t="s">
        <v>80</v>
      </c>
      <c r="BK681" s="2" t="s">
        <v>80</v>
      </c>
      <c r="BL681" s="2" t="s">
        <v>80</v>
      </c>
      <c r="BM681" s="2" t="s">
        <v>80</v>
      </c>
      <c r="BN681" s="2" t="s">
        <v>80</v>
      </c>
      <c r="BO681" s="2" t="s">
        <v>80</v>
      </c>
      <c r="BP681" s="2" t="s">
        <v>80</v>
      </c>
    </row>
    <row r="682" spans="1:68" x14ac:dyDescent="0.25">
      <c r="A682">
        <v>681</v>
      </c>
      <c r="B682" s="1">
        <v>43226.50677083333</v>
      </c>
      <c r="C682" s="2" t="s">
        <v>1511</v>
      </c>
      <c r="D682" s="3">
        <v>0.63124999999999998</v>
      </c>
      <c r="E682" s="2" t="s">
        <v>1101</v>
      </c>
      <c r="F682">
        <v>2</v>
      </c>
      <c r="G682">
        <v>2018</v>
      </c>
      <c r="H682">
        <v>5</v>
      </c>
      <c r="I682">
        <v>6</v>
      </c>
      <c r="J682">
        <v>0</v>
      </c>
      <c r="K682">
        <v>0</v>
      </c>
      <c r="L682">
        <v>7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1</v>
      </c>
      <c r="S682" s="2" t="s">
        <v>1524</v>
      </c>
      <c r="T682" s="2" t="s">
        <v>71</v>
      </c>
      <c r="U682" s="2" t="s">
        <v>1368</v>
      </c>
      <c r="V682" s="2" t="s">
        <v>73</v>
      </c>
      <c r="W682">
        <v>1</v>
      </c>
      <c r="X682" s="2" t="s">
        <v>74</v>
      </c>
      <c r="Y682">
        <v>395</v>
      </c>
      <c r="Z682">
        <v>65</v>
      </c>
      <c r="AA682" s="2" t="s">
        <v>460</v>
      </c>
      <c r="AB682" s="2" t="s">
        <v>204</v>
      </c>
      <c r="AC682">
        <v>124021</v>
      </c>
      <c r="AD682" s="2" t="s">
        <v>87</v>
      </c>
      <c r="AE682">
        <v>460</v>
      </c>
      <c r="AF682" s="2" t="s">
        <v>1370</v>
      </c>
      <c r="AG682" s="2" t="s">
        <v>1147</v>
      </c>
      <c r="AH682">
        <v>17</v>
      </c>
      <c r="AI682">
        <v>6715</v>
      </c>
      <c r="AJ682">
        <v>32785</v>
      </c>
      <c r="AK682" s="2">
        <f>Kaggle_Books_Selling_Records[[#This Row],[Cost Price]]/100</f>
        <v>327.85</v>
      </c>
      <c r="AL682" s="2" t="s">
        <v>80</v>
      </c>
      <c r="AM682" s="2" t="s">
        <v>80</v>
      </c>
      <c r="AN682" s="2" t="s">
        <v>80</v>
      </c>
      <c r="AO682" s="2" t="s">
        <v>80</v>
      </c>
      <c r="AP682" s="2" t="s">
        <v>80</v>
      </c>
      <c r="AQ682" s="2" t="s">
        <v>80</v>
      </c>
      <c r="AR682" s="2" t="s">
        <v>80</v>
      </c>
      <c r="AS682" s="2" t="s">
        <v>80</v>
      </c>
      <c r="AT682" s="2" t="s">
        <v>80</v>
      </c>
      <c r="AU682" s="2" t="s">
        <v>80</v>
      </c>
      <c r="AV682" s="2" t="s">
        <v>80</v>
      </c>
      <c r="AW682" s="2" t="s">
        <v>80</v>
      </c>
      <c r="AX682" s="2" t="s">
        <v>80</v>
      </c>
      <c r="AY682" s="2" t="s">
        <v>80</v>
      </c>
      <c r="AZ682" s="2" t="s">
        <v>80</v>
      </c>
      <c r="BA682" s="2" t="s">
        <v>80</v>
      </c>
      <c r="BB682" s="2" t="s">
        <v>80</v>
      </c>
      <c r="BC682" s="2" t="s">
        <v>80</v>
      </c>
      <c r="BD682" s="2" t="s">
        <v>80</v>
      </c>
      <c r="BE682" s="2" t="s">
        <v>80</v>
      </c>
      <c r="BF682" s="2" t="s">
        <v>80</v>
      </c>
      <c r="BG682" s="2" t="s">
        <v>80</v>
      </c>
      <c r="BH682" s="2" t="s">
        <v>80</v>
      </c>
      <c r="BI682" s="2" t="s">
        <v>80</v>
      </c>
      <c r="BJ682" s="2" t="s">
        <v>80</v>
      </c>
      <c r="BK682" s="2" t="s">
        <v>80</v>
      </c>
      <c r="BL682" s="2" t="s">
        <v>80</v>
      </c>
      <c r="BM682" s="2" t="s">
        <v>80</v>
      </c>
      <c r="BN682" s="2" t="s">
        <v>80</v>
      </c>
      <c r="BO682" s="2" t="s">
        <v>80</v>
      </c>
      <c r="BP682" s="2" t="s">
        <v>80</v>
      </c>
    </row>
    <row r="683" spans="1:68" x14ac:dyDescent="0.25">
      <c r="A683">
        <v>682</v>
      </c>
      <c r="B683" s="1">
        <v>43226.663182870368</v>
      </c>
      <c r="C683" s="2" t="s">
        <v>1511</v>
      </c>
      <c r="D683" s="3">
        <v>0.78749999999999998</v>
      </c>
      <c r="E683" s="2" t="s">
        <v>1101</v>
      </c>
      <c r="F683">
        <v>2</v>
      </c>
      <c r="G683">
        <v>2018</v>
      </c>
      <c r="H683">
        <v>5</v>
      </c>
      <c r="I683">
        <v>6</v>
      </c>
      <c r="J683">
        <v>0</v>
      </c>
      <c r="K683">
        <v>0</v>
      </c>
      <c r="L683">
        <v>7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1</v>
      </c>
      <c r="S683" s="2" t="s">
        <v>1525</v>
      </c>
      <c r="T683" s="2" t="s">
        <v>71</v>
      </c>
      <c r="U683" s="2" t="s">
        <v>1177</v>
      </c>
      <c r="V683" s="2" t="s">
        <v>73</v>
      </c>
      <c r="W683">
        <v>1</v>
      </c>
      <c r="X683" s="2" t="s">
        <v>74</v>
      </c>
      <c r="Y683">
        <v>585</v>
      </c>
      <c r="Z683">
        <v>65</v>
      </c>
      <c r="AA683" s="2" t="s">
        <v>1526</v>
      </c>
      <c r="AB683" s="2" t="s">
        <v>161</v>
      </c>
      <c r="AC683">
        <v>176096</v>
      </c>
      <c r="AD683" s="2" t="s">
        <v>77</v>
      </c>
      <c r="AE683">
        <v>650</v>
      </c>
      <c r="AF683" s="2" t="s">
        <v>1179</v>
      </c>
      <c r="AG683" s="2" t="s">
        <v>102</v>
      </c>
      <c r="AH683">
        <v>13</v>
      </c>
      <c r="AI683">
        <v>7605</v>
      </c>
      <c r="AJ683">
        <v>50895</v>
      </c>
      <c r="AK683" s="2">
        <f>Kaggle_Books_Selling_Records[[#This Row],[Cost Price]]/100</f>
        <v>508.95</v>
      </c>
      <c r="AL683" s="2" t="s">
        <v>80</v>
      </c>
      <c r="AM683" s="2" t="s">
        <v>80</v>
      </c>
      <c r="AN683" s="2" t="s">
        <v>80</v>
      </c>
      <c r="AO683" s="2" t="s">
        <v>80</v>
      </c>
      <c r="AP683" s="2" t="s">
        <v>80</v>
      </c>
      <c r="AQ683" s="2" t="s">
        <v>80</v>
      </c>
      <c r="AR683" s="2" t="s">
        <v>80</v>
      </c>
      <c r="AS683" s="2" t="s">
        <v>80</v>
      </c>
      <c r="AT683" s="2" t="s">
        <v>80</v>
      </c>
      <c r="AU683" s="2" t="s">
        <v>80</v>
      </c>
      <c r="AV683" s="2" t="s">
        <v>80</v>
      </c>
      <c r="AW683" s="2" t="s">
        <v>80</v>
      </c>
      <c r="AX683" s="2" t="s">
        <v>80</v>
      </c>
      <c r="AY683" s="2" t="s">
        <v>80</v>
      </c>
      <c r="AZ683" s="2" t="s">
        <v>80</v>
      </c>
      <c r="BA683" s="2" t="s">
        <v>80</v>
      </c>
      <c r="BB683" s="2" t="s">
        <v>80</v>
      </c>
      <c r="BC683" s="2" t="s">
        <v>80</v>
      </c>
      <c r="BD683" s="2" t="s">
        <v>80</v>
      </c>
      <c r="BE683" s="2" t="s">
        <v>80</v>
      </c>
      <c r="BF683" s="2" t="s">
        <v>80</v>
      </c>
      <c r="BG683" s="2" t="s">
        <v>80</v>
      </c>
      <c r="BH683" s="2" t="s">
        <v>80</v>
      </c>
      <c r="BI683" s="2" t="s">
        <v>80</v>
      </c>
      <c r="BJ683" s="2" t="s">
        <v>80</v>
      </c>
      <c r="BK683" s="2" t="s">
        <v>80</v>
      </c>
      <c r="BL683" s="2" t="s">
        <v>80</v>
      </c>
      <c r="BM683" s="2" t="s">
        <v>80</v>
      </c>
      <c r="BN683" s="2" t="s">
        <v>80</v>
      </c>
      <c r="BO683" s="2" t="s">
        <v>80</v>
      </c>
      <c r="BP683" s="2" t="s">
        <v>80</v>
      </c>
    </row>
    <row r="684" spans="1:68" x14ac:dyDescent="0.25">
      <c r="A684">
        <v>683</v>
      </c>
      <c r="B684" s="1">
        <v>43227.033356481479</v>
      </c>
      <c r="C684" s="2" t="s">
        <v>1527</v>
      </c>
      <c r="D684" s="3">
        <v>0.15833333333333333</v>
      </c>
      <c r="E684" s="2" t="s">
        <v>1101</v>
      </c>
      <c r="F684">
        <v>2</v>
      </c>
      <c r="G684">
        <v>2018</v>
      </c>
      <c r="H684">
        <v>5</v>
      </c>
      <c r="I684">
        <v>7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 s="2" t="s">
        <v>1528</v>
      </c>
      <c r="T684" s="2" t="s">
        <v>83</v>
      </c>
      <c r="U684" s="2" t="s">
        <v>1368</v>
      </c>
      <c r="V684" s="2" t="s">
        <v>73</v>
      </c>
      <c r="W684">
        <v>1</v>
      </c>
      <c r="X684" s="2" t="s">
        <v>74</v>
      </c>
      <c r="Y684">
        <v>395</v>
      </c>
      <c r="Z684">
        <v>65</v>
      </c>
      <c r="AA684" s="2" t="s">
        <v>1529</v>
      </c>
      <c r="AB684" s="2" t="s">
        <v>515</v>
      </c>
      <c r="AC684">
        <v>143107</v>
      </c>
      <c r="AD684" s="2" t="s">
        <v>87</v>
      </c>
      <c r="AE684">
        <v>460</v>
      </c>
      <c r="AF684" s="2" t="s">
        <v>1370</v>
      </c>
      <c r="AG684" s="2" t="s">
        <v>1147</v>
      </c>
      <c r="AH684">
        <v>17</v>
      </c>
      <c r="AI684">
        <v>6715</v>
      </c>
      <c r="AJ684">
        <v>32785</v>
      </c>
      <c r="AK684" s="2">
        <f>Kaggle_Books_Selling_Records[[#This Row],[Cost Price]]/100</f>
        <v>327.85</v>
      </c>
      <c r="AL684" s="2" t="s">
        <v>80</v>
      </c>
      <c r="AM684" s="2" t="s">
        <v>80</v>
      </c>
      <c r="AN684" s="2" t="s">
        <v>80</v>
      </c>
      <c r="AO684" s="2" t="s">
        <v>80</v>
      </c>
      <c r="AP684" s="2" t="s">
        <v>80</v>
      </c>
      <c r="AQ684" s="2" t="s">
        <v>80</v>
      </c>
      <c r="AR684" s="2" t="s">
        <v>80</v>
      </c>
      <c r="AS684" s="2" t="s">
        <v>80</v>
      </c>
      <c r="AT684" s="2" t="s">
        <v>80</v>
      </c>
      <c r="AU684" s="2" t="s">
        <v>80</v>
      </c>
      <c r="AV684" s="2" t="s">
        <v>80</v>
      </c>
      <c r="AW684" s="2" t="s">
        <v>80</v>
      </c>
      <c r="AX684" s="2" t="s">
        <v>80</v>
      </c>
      <c r="AY684" s="2" t="s">
        <v>80</v>
      </c>
      <c r="AZ684" s="2" t="s">
        <v>80</v>
      </c>
      <c r="BA684" s="2" t="s">
        <v>80</v>
      </c>
      <c r="BB684" s="2" t="s">
        <v>80</v>
      </c>
      <c r="BC684" s="2" t="s">
        <v>80</v>
      </c>
      <c r="BD684" s="2" t="s">
        <v>80</v>
      </c>
      <c r="BE684" s="2" t="s">
        <v>80</v>
      </c>
      <c r="BF684" s="2" t="s">
        <v>80</v>
      </c>
      <c r="BG684" s="2" t="s">
        <v>80</v>
      </c>
      <c r="BH684" s="2" t="s">
        <v>80</v>
      </c>
      <c r="BI684" s="2" t="s">
        <v>80</v>
      </c>
      <c r="BJ684" s="2" t="s">
        <v>80</v>
      </c>
      <c r="BK684" s="2" t="s">
        <v>80</v>
      </c>
      <c r="BL684" s="2" t="s">
        <v>80</v>
      </c>
      <c r="BM684" s="2" t="s">
        <v>80</v>
      </c>
      <c r="BN684" s="2" t="s">
        <v>80</v>
      </c>
      <c r="BO684" s="2" t="s">
        <v>80</v>
      </c>
      <c r="BP684" s="2" t="s">
        <v>80</v>
      </c>
    </row>
    <row r="685" spans="1:68" x14ac:dyDescent="0.25">
      <c r="A685">
        <v>684</v>
      </c>
      <c r="B685" s="1">
        <v>43227.13616898148</v>
      </c>
      <c r="C685" s="2" t="s">
        <v>1527</v>
      </c>
      <c r="D685" s="3">
        <v>0.26111111111111113</v>
      </c>
      <c r="E685" s="2" t="s">
        <v>1101</v>
      </c>
      <c r="F685">
        <v>2</v>
      </c>
      <c r="G685">
        <v>2018</v>
      </c>
      <c r="H685">
        <v>5</v>
      </c>
      <c r="I685">
        <v>7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 s="2" t="s">
        <v>1530</v>
      </c>
      <c r="T685" s="2" t="s">
        <v>71</v>
      </c>
      <c r="U685" s="2" t="s">
        <v>1368</v>
      </c>
      <c r="V685" s="2" t="s">
        <v>73</v>
      </c>
      <c r="W685">
        <v>1</v>
      </c>
      <c r="X685" s="2" t="s">
        <v>74</v>
      </c>
      <c r="Y685">
        <v>395</v>
      </c>
      <c r="Z685">
        <v>65</v>
      </c>
      <c r="AA685" s="2" t="s">
        <v>473</v>
      </c>
      <c r="AB685" s="2" t="s">
        <v>154</v>
      </c>
      <c r="AC685">
        <v>302017</v>
      </c>
      <c r="AD685" s="2" t="s">
        <v>87</v>
      </c>
      <c r="AE685">
        <v>460</v>
      </c>
      <c r="AF685" s="2" t="s">
        <v>1370</v>
      </c>
      <c r="AG685" s="2" t="s">
        <v>1147</v>
      </c>
      <c r="AH685">
        <v>17</v>
      </c>
      <c r="AI685">
        <v>6715</v>
      </c>
      <c r="AJ685">
        <v>32785</v>
      </c>
      <c r="AK685" s="2">
        <f>Kaggle_Books_Selling_Records[[#This Row],[Cost Price]]/100</f>
        <v>327.85</v>
      </c>
      <c r="AL685" s="2" t="s">
        <v>80</v>
      </c>
      <c r="AM685" s="2" t="s">
        <v>80</v>
      </c>
      <c r="AN685" s="2" t="s">
        <v>80</v>
      </c>
      <c r="AO685" s="2" t="s">
        <v>80</v>
      </c>
      <c r="AP685" s="2" t="s">
        <v>80</v>
      </c>
      <c r="AQ685" s="2" t="s">
        <v>80</v>
      </c>
      <c r="AR685" s="2" t="s">
        <v>80</v>
      </c>
      <c r="AS685" s="2" t="s">
        <v>80</v>
      </c>
      <c r="AT685" s="2" t="s">
        <v>80</v>
      </c>
      <c r="AU685" s="2" t="s">
        <v>80</v>
      </c>
      <c r="AV685" s="2" t="s">
        <v>80</v>
      </c>
      <c r="AW685" s="2" t="s">
        <v>80</v>
      </c>
      <c r="AX685" s="2" t="s">
        <v>80</v>
      </c>
      <c r="AY685" s="2" t="s">
        <v>80</v>
      </c>
      <c r="AZ685" s="2" t="s">
        <v>80</v>
      </c>
      <c r="BA685" s="2" t="s">
        <v>80</v>
      </c>
      <c r="BB685" s="2" t="s">
        <v>80</v>
      </c>
      <c r="BC685" s="2" t="s">
        <v>80</v>
      </c>
      <c r="BD685" s="2" t="s">
        <v>80</v>
      </c>
      <c r="BE685" s="2" t="s">
        <v>80</v>
      </c>
      <c r="BF685" s="2" t="s">
        <v>80</v>
      </c>
      <c r="BG685" s="2" t="s">
        <v>80</v>
      </c>
      <c r="BH685" s="2" t="s">
        <v>80</v>
      </c>
      <c r="BI685" s="2" t="s">
        <v>80</v>
      </c>
      <c r="BJ685" s="2" t="s">
        <v>80</v>
      </c>
      <c r="BK685" s="2" t="s">
        <v>80</v>
      </c>
      <c r="BL685" s="2" t="s">
        <v>80</v>
      </c>
      <c r="BM685" s="2" t="s">
        <v>80</v>
      </c>
      <c r="BN685" s="2" t="s">
        <v>80</v>
      </c>
      <c r="BO685" s="2" t="s">
        <v>80</v>
      </c>
      <c r="BP685" s="2" t="s">
        <v>80</v>
      </c>
    </row>
    <row r="686" spans="1:68" x14ac:dyDescent="0.25">
      <c r="A686">
        <v>685</v>
      </c>
      <c r="B686" s="1">
        <v>43227.159872685188</v>
      </c>
      <c r="C686" s="2" t="s">
        <v>1527</v>
      </c>
      <c r="D686" s="3">
        <v>0.28472222222222221</v>
      </c>
      <c r="E686" s="2" t="s">
        <v>1101</v>
      </c>
      <c r="F686">
        <v>2</v>
      </c>
      <c r="G686">
        <v>2018</v>
      </c>
      <c r="H686">
        <v>5</v>
      </c>
      <c r="I686">
        <v>7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 s="2" t="s">
        <v>1531</v>
      </c>
      <c r="T686" s="2" t="s">
        <v>71</v>
      </c>
      <c r="U686" s="2" t="s">
        <v>1532</v>
      </c>
      <c r="V686" s="2" t="s">
        <v>73</v>
      </c>
      <c r="W686">
        <v>1</v>
      </c>
      <c r="X686" s="2" t="s">
        <v>74</v>
      </c>
      <c r="Y686">
        <v>470</v>
      </c>
      <c r="Z686">
        <v>65</v>
      </c>
      <c r="AA686" s="2" t="s">
        <v>1533</v>
      </c>
      <c r="AB686" s="2" t="s">
        <v>157</v>
      </c>
      <c r="AC686">
        <v>380005</v>
      </c>
      <c r="AD686" s="2" t="s">
        <v>87</v>
      </c>
      <c r="AE686">
        <v>535</v>
      </c>
      <c r="AF686" s="2" t="s">
        <v>1534</v>
      </c>
      <c r="AG686" s="2" t="s">
        <v>1535</v>
      </c>
      <c r="AH686">
        <v>17</v>
      </c>
      <c r="AI686">
        <v>799</v>
      </c>
      <c r="AJ686">
        <v>3901</v>
      </c>
      <c r="AK686" s="2">
        <f>Kaggle_Books_Selling_Records[[#This Row],[Cost Price]]/100</f>
        <v>39.01</v>
      </c>
      <c r="AL686" s="2" t="s">
        <v>80</v>
      </c>
      <c r="AM686" s="2" t="s">
        <v>80</v>
      </c>
      <c r="AN686" s="2" t="s">
        <v>80</v>
      </c>
      <c r="AO686" s="2" t="s">
        <v>80</v>
      </c>
      <c r="AP686" s="2" t="s">
        <v>80</v>
      </c>
      <c r="AQ686" s="2" t="s">
        <v>80</v>
      </c>
      <c r="AR686" s="2" t="s">
        <v>80</v>
      </c>
      <c r="AS686" s="2" t="s">
        <v>80</v>
      </c>
      <c r="AT686" s="2" t="s">
        <v>80</v>
      </c>
      <c r="AU686" s="2" t="s">
        <v>80</v>
      </c>
      <c r="AV686" s="2" t="s">
        <v>80</v>
      </c>
      <c r="AW686" s="2" t="s">
        <v>80</v>
      </c>
      <c r="AX686" s="2" t="s">
        <v>80</v>
      </c>
      <c r="AY686" s="2" t="s">
        <v>80</v>
      </c>
      <c r="AZ686" s="2" t="s">
        <v>80</v>
      </c>
      <c r="BA686" s="2" t="s">
        <v>80</v>
      </c>
      <c r="BB686" s="2" t="s">
        <v>80</v>
      </c>
      <c r="BC686" s="2" t="s">
        <v>80</v>
      </c>
      <c r="BD686" s="2" t="s">
        <v>80</v>
      </c>
      <c r="BE686" s="2" t="s">
        <v>80</v>
      </c>
      <c r="BF686" s="2" t="s">
        <v>80</v>
      </c>
      <c r="BG686" s="2" t="s">
        <v>80</v>
      </c>
      <c r="BH686" s="2" t="s">
        <v>80</v>
      </c>
      <c r="BI686" s="2" t="s">
        <v>80</v>
      </c>
      <c r="BJ686" s="2" t="s">
        <v>80</v>
      </c>
      <c r="BK686" s="2" t="s">
        <v>80</v>
      </c>
      <c r="BL686" s="2" t="s">
        <v>80</v>
      </c>
      <c r="BM686" s="2" t="s">
        <v>80</v>
      </c>
      <c r="BN686" s="2" t="s">
        <v>80</v>
      </c>
      <c r="BO686" s="2" t="s">
        <v>80</v>
      </c>
      <c r="BP686" s="2" t="s">
        <v>80</v>
      </c>
    </row>
    <row r="687" spans="1:68" x14ac:dyDescent="0.25">
      <c r="A687">
        <v>686</v>
      </c>
      <c r="B687" s="1">
        <v>43227.362141203703</v>
      </c>
      <c r="C687" s="2" t="s">
        <v>1527</v>
      </c>
      <c r="D687" s="3">
        <v>0.48680555555555555</v>
      </c>
      <c r="E687" s="2" t="s">
        <v>1101</v>
      </c>
      <c r="F687">
        <v>2</v>
      </c>
      <c r="G687">
        <v>2018</v>
      </c>
      <c r="H687">
        <v>5</v>
      </c>
      <c r="I687">
        <v>7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 s="2" t="s">
        <v>1536</v>
      </c>
      <c r="T687" s="2" t="s">
        <v>83</v>
      </c>
      <c r="U687" s="2" t="s">
        <v>1537</v>
      </c>
      <c r="V687" s="2" t="s">
        <v>73</v>
      </c>
      <c r="W687">
        <v>1</v>
      </c>
      <c r="X687" s="2" t="s">
        <v>74</v>
      </c>
      <c r="Y687">
        <v>520</v>
      </c>
      <c r="Z687">
        <v>65</v>
      </c>
      <c r="AA687" s="2" t="s">
        <v>1538</v>
      </c>
      <c r="AB687" s="2" t="s">
        <v>125</v>
      </c>
      <c r="AC687">
        <v>497001</v>
      </c>
      <c r="AD687" s="2" t="s">
        <v>77</v>
      </c>
      <c r="AE687">
        <v>585</v>
      </c>
      <c r="AF687" s="2" t="s">
        <v>1539</v>
      </c>
      <c r="AG687" s="2" t="s">
        <v>1540</v>
      </c>
      <c r="AH687">
        <v>13</v>
      </c>
      <c r="AI687">
        <v>676</v>
      </c>
      <c r="AJ687">
        <v>4524</v>
      </c>
      <c r="AK687" s="2">
        <f>Kaggle_Books_Selling_Records[[#This Row],[Cost Price]]/100</f>
        <v>45.24</v>
      </c>
      <c r="AL687" s="2" t="s">
        <v>80</v>
      </c>
      <c r="AM687" s="2" t="s">
        <v>80</v>
      </c>
      <c r="AN687" s="2" t="s">
        <v>80</v>
      </c>
      <c r="AO687" s="2" t="s">
        <v>80</v>
      </c>
      <c r="AP687" s="2" t="s">
        <v>80</v>
      </c>
      <c r="AQ687" s="2" t="s">
        <v>80</v>
      </c>
      <c r="AR687" s="2" t="s">
        <v>80</v>
      </c>
      <c r="AS687" s="2" t="s">
        <v>80</v>
      </c>
      <c r="AT687" s="2" t="s">
        <v>80</v>
      </c>
      <c r="AU687" s="2" t="s">
        <v>80</v>
      </c>
      <c r="AV687" s="2" t="s">
        <v>80</v>
      </c>
      <c r="AW687" s="2" t="s">
        <v>80</v>
      </c>
      <c r="AX687" s="2" t="s">
        <v>80</v>
      </c>
      <c r="AY687" s="2" t="s">
        <v>80</v>
      </c>
      <c r="AZ687" s="2" t="s">
        <v>80</v>
      </c>
      <c r="BA687" s="2" t="s">
        <v>80</v>
      </c>
      <c r="BB687" s="2" t="s">
        <v>80</v>
      </c>
      <c r="BC687" s="2" t="s">
        <v>80</v>
      </c>
      <c r="BD687" s="2" t="s">
        <v>80</v>
      </c>
      <c r="BE687" s="2" t="s">
        <v>80</v>
      </c>
      <c r="BF687" s="2" t="s">
        <v>80</v>
      </c>
      <c r="BG687" s="2" t="s">
        <v>80</v>
      </c>
      <c r="BH687" s="2" t="s">
        <v>80</v>
      </c>
      <c r="BI687" s="2" t="s">
        <v>80</v>
      </c>
      <c r="BJ687" s="2" t="s">
        <v>80</v>
      </c>
      <c r="BK687" s="2" t="s">
        <v>80</v>
      </c>
      <c r="BL687" s="2" t="s">
        <v>80</v>
      </c>
      <c r="BM687" s="2" t="s">
        <v>80</v>
      </c>
      <c r="BN687" s="2" t="s">
        <v>80</v>
      </c>
      <c r="BO687" s="2" t="s">
        <v>80</v>
      </c>
      <c r="BP687" s="2" t="s">
        <v>80</v>
      </c>
    </row>
    <row r="688" spans="1:68" x14ac:dyDescent="0.25">
      <c r="A688">
        <v>687</v>
      </c>
      <c r="B688" s="1">
        <v>43227.49894675926</v>
      </c>
      <c r="C688" s="2" t="s">
        <v>1527</v>
      </c>
      <c r="D688" s="3">
        <v>0.62361111111111112</v>
      </c>
      <c r="E688" s="2" t="s">
        <v>1101</v>
      </c>
      <c r="F688">
        <v>2</v>
      </c>
      <c r="G688">
        <v>2018</v>
      </c>
      <c r="H688">
        <v>5</v>
      </c>
      <c r="I688">
        <v>7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 s="2" t="s">
        <v>1541</v>
      </c>
      <c r="T688" s="2" t="s">
        <v>83</v>
      </c>
      <c r="U688" s="2" t="s">
        <v>344</v>
      </c>
      <c r="V688" s="2" t="s">
        <v>73</v>
      </c>
      <c r="W688">
        <v>1</v>
      </c>
      <c r="X688" s="2" t="s">
        <v>74</v>
      </c>
      <c r="Y688">
        <v>499</v>
      </c>
      <c r="Z688">
        <v>65</v>
      </c>
      <c r="AA688" s="2" t="s">
        <v>180</v>
      </c>
      <c r="AB688" s="2" t="s">
        <v>181</v>
      </c>
      <c r="AC688">
        <v>110060</v>
      </c>
      <c r="AD688" s="2" t="s">
        <v>87</v>
      </c>
      <c r="AE688">
        <v>564</v>
      </c>
      <c r="AF688" s="2" t="s">
        <v>345</v>
      </c>
      <c r="AG688" s="2" t="s">
        <v>346</v>
      </c>
      <c r="AH688">
        <v>17</v>
      </c>
      <c r="AI688">
        <v>8483</v>
      </c>
      <c r="AJ688">
        <v>41417</v>
      </c>
      <c r="AK688" s="2">
        <f>Kaggle_Books_Selling_Records[[#This Row],[Cost Price]]/100</f>
        <v>414.17</v>
      </c>
      <c r="AL688" s="2" t="s">
        <v>80</v>
      </c>
      <c r="AM688" s="2" t="s">
        <v>80</v>
      </c>
      <c r="AN688" s="2" t="s">
        <v>80</v>
      </c>
      <c r="AO688" s="2" t="s">
        <v>80</v>
      </c>
      <c r="AP688" s="2" t="s">
        <v>80</v>
      </c>
      <c r="AQ688" s="2" t="s">
        <v>80</v>
      </c>
      <c r="AR688" s="2" t="s">
        <v>80</v>
      </c>
      <c r="AS688" s="2" t="s">
        <v>80</v>
      </c>
      <c r="AT688" s="2" t="s">
        <v>80</v>
      </c>
      <c r="AU688" s="2" t="s">
        <v>80</v>
      </c>
      <c r="AV688" s="2" t="s">
        <v>80</v>
      </c>
      <c r="AW688" s="2" t="s">
        <v>80</v>
      </c>
      <c r="AX688" s="2" t="s">
        <v>80</v>
      </c>
      <c r="AY688" s="2" t="s">
        <v>80</v>
      </c>
      <c r="AZ688" s="2" t="s">
        <v>80</v>
      </c>
      <c r="BA688" s="2" t="s">
        <v>80</v>
      </c>
      <c r="BB688" s="2" t="s">
        <v>80</v>
      </c>
      <c r="BC688" s="2" t="s">
        <v>80</v>
      </c>
      <c r="BD688" s="2" t="s">
        <v>80</v>
      </c>
      <c r="BE688" s="2" t="s">
        <v>80</v>
      </c>
      <c r="BF688" s="2" t="s">
        <v>80</v>
      </c>
      <c r="BG688" s="2" t="s">
        <v>80</v>
      </c>
      <c r="BH688" s="2" t="s">
        <v>80</v>
      </c>
      <c r="BI688" s="2" t="s">
        <v>80</v>
      </c>
      <c r="BJ688" s="2" t="s">
        <v>80</v>
      </c>
      <c r="BK688" s="2" t="s">
        <v>80</v>
      </c>
      <c r="BL688" s="2" t="s">
        <v>80</v>
      </c>
      <c r="BM688" s="2" t="s">
        <v>80</v>
      </c>
      <c r="BN688" s="2" t="s">
        <v>80</v>
      </c>
      <c r="BO688" s="2" t="s">
        <v>80</v>
      </c>
      <c r="BP688" s="2" t="s">
        <v>80</v>
      </c>
    </row>
    <row r="689" spans="1:68" x14ac:dyDescent="0.25">
      <c r="A689">
        <v>688</v>
      </c>
      <c r="B689" s="1">
        <v>43227.503865740742</v>
      </c>
      <c r="C689" s="2" t="s">
        <v>1527</v>
      </c>
      <c r="D689" s="3">
        <v>0.62847222222222221</v>
      </c>
      <c r="E689" s="2" t="s">
        <v>1101</v>
      </c>
      <c r="F689">
        <v>2</v>
      </c>
      <c r="G689">
        <v>2018</v>
      </c>
      <c r="H689">
        <v>5</v>
      </c>
      <c r="I689">
        <v>7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 s="2" t="s">
        <v>1542</v>
      </c>
      <c r="T689" s="2" t="s">
        <v>71</v>
      </c>
      <c r="U689" s="2" t="s">
        <v>144</v>
      </c>
      <c r="V689" s="2" t="s">
        <v>73</v>
      </c>
      <c r="W689">
        <v>1</v>
      </c>
      <c r="X689" s="2" t="s">
        <v>74</v>
      </c>
      <c r="Y689">
        <v>645</v>
      </c>
      <c r="Z689">
        <v>65</v>
      </c>
      <c r="AA689" s="2" t="s">
        <v>1543</v>
      </c>
      <c r="AB689" s="2" t="s">
        <v>204</v>
      </c>
      <c r="AC689">
        <v>125001</v>
      </c>
      <c r="AD689" s="2" t="s">
        <v>77</v>
      </c>
      <c r="AE689">
        <v>710</v>
      </c>
      <c r="AF689" s="2" t="s">
        <v>146</v>
      </c>
      <c r="AG689" s="2" t="s">
        <v>147</v>
      </c>
      <c r="AH689">
        <v>13</v>
      </c>
      <c r="AI689">
        <v>8385</v>
      </c>
      <c r="AJ689">
        <v>56115</v>
      </c>
      <c r="AK689" s="2">
        <f>Kaggle_Books_Selling_Records[[#This Row],[Cost Price]]/100</f>
        <v>561.15</v>
      </c>
      <c r="AL689" s="2" t="s">
        <v>80</v>
      </c>
      <c r="AM689" s="2" t="s">
        <v>80</v>
      </c>
      <c r="AN689" s="2" t="s">
        <v>80</v>
      </c>
      <c r="AO689" s="2" t="s">
        <v>80</v>
      </c>
      <c r="AP689" s="2" t="s">
        <v>80</v>
      </c>
      <c r="AQ689" s="2" t="s">
        <v>80</v>
      </c>
      <c r="AR689" s="2" t="s">
        <v>80</v>
      </c>
      <c r="AS689" s="2" t="s">
        <v>80</v>
      </c>
      <c r="AT689" s="2" t="s">
        <v>80</v>
      </c>
      <c r="AU689" s="2" t="s">
        <v>80</v>
      </c>
      <c r="AV689" s="2" t="s">
        <v>80</v>
      </c>
      <c r="AW689" s="2" t="s">
        <v>80</v>
      </c>
      <c r="AX689" s="2" t="s">
        <v>80</v>
      </c>
      <c r="AY689" s="2" t="s">
        <v>80</v>
      </c>
      <c r="AZ689" s="2" t="s">
        <v>80</v>
      </c>
      <c r="BA689" s="2" t="s">
        <v>80</v>
      </c>
      <c r="BB689" s="2" t="s">
        <v>80</v>
      </c>
      <c r="BC689" s="2" t="s">
        <v>80</v>
      </c>
      <c r="BD689" s="2" t="s">
        <v>80</v>
      </c>
      <c r="BE689" s="2" t="s">
        <v>80</v>
      </c>
      <c r="BF689" s="2" t="s">
        <v>80</v>
      </c>
      <c r="BG689" s="2" t="s">
        <v>80</v>
      </c>
      <c r="BH689" s="2" t="s">
        <v>80</v>
      </c>
      <c r="BI689" s="2" t="s">
        <v>80</v>
      </c>
      <c r="BJ689" s="2" t="s">
        <v>80</v>
      </c>
      <c r="BK689" s="2" t="s">
        <v>80</v>
      </c>
      <c r="BL689" s="2" t="s">
        <v>80</v>
      </c>
      <c r="BM689" s="2" t="s">
        <v>80</v>
      </c>
      <c r="BN689" s="2" t="s">
        <v>80</v>
      </c>
      <c r="BO689" s="2" t="s">
        <v>80</v>
      </c>
      <c r="BP689" s="2" t="s">
        <v>80</v>
      </c>
    </row>
    <row r="690" spans="1:68" x14ac:dyDescent="0.25">
      <c r="A690">
        <v>689</v>
      </c>
      <c r="B690" s="1">
        <v>43227.522233796299</v>
      </c>
      <c r="C690" s="2" t="s">
        <v>1527</v>
      </c>
      <c r="D690" s="3">
        <v>0.64722222222222225</v>
      </c>
      <c r="E690" s="2" t="s">
        <v>1101</v>
      </c>
      <c r="F690">
        <v>2</v>
      </c>
      <c r="G690">
        <v>2018</v>
      </c>
      <c r="H690">
        <v>5</v>
      </c>
      <c r="I690">
        <v>7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 s="2" t="s">
        <v>1544</v>
      </c>
      <c r="T690" s="2" t="s">
        <v>83</v>
      </c>
      <c r="U690" s="2" t="s">
        <v>144</v>
      </c>
      <c r="V690" s="2" t="s">
        <v>73</v>
      </c>
      <c r="W690">
        <v>1</v>
      </c>
      <c r="X690" s="2" t="s">
        <v>74</v>
      </c>
      <c r="Y690">
        <v>645</v>
      </c>
      <c r="Z690">
        <v>65</v>
      </c>
      <c r="AA690" s="2" t="s">
        <v>163</v>
      </c>
      <c r="AB690" s="2" t="s">
        <v>151</v>
      </c>
      <c r="AC690">
        <v>440009</v>
      </c>
      <c r="AD690" s="2" t="s">
        <v>77</v>
      </c>
      <c r="AE690">
        <v>710</v>
      </c>
      <c r="AF690" s="2" t="s">
        <v>146</v>
      </c>
      <c r="AG690" s="2" t="s">
        <v>147</v>
      </c>
      <c r="AH690">
        <v>13</v>
      </c>
      <c r="AI690">
        <v>8385</v>
      </c>
      <c r="AJ690">
        <v>56115</v>
      </c>
      <c r="AK690" s="2">
        <f>Kaggle_Books_Selling_Records[[#This Row],[Cost Price]]/100</f>
        <v>561.15</v>
      </c>
      <c r="AL690" s="2" t="s">
        <v>80</v>
      </c>
      <c r="AM690" s="2" t="s">
        <v>80</v>
      </c>
      <c r="AN690" s="2" t="s">
        <v>80</v>
      </c>
      <c r="AO690" s="2" t="s">
        <v>80</v>
      </c>
      <c r="AP690" s="2" t="s">
        <v>80</v>
      </c>
      <c r="AQ690" s="2" t="s">
        <v>80</v>
      </c>
      <c r="AR690" s="2" t="s">
        <v>80</v>
      </c>
      <c r="AS690" s="2" t="s">
        <v>80</v>
      </c>
      <c r="AT690" s="2" t="s">
        <v>80</v>
      </c>
      <c r="AU690" s="2" t="s">
        <v>80</v>
      </c>
      <c r="AV690" s="2" t="s">
        <v>80</v>
      </c>
      <c r="AW690" s="2" t="s">
        <v>80</v>
      </c>
      <c r="AX690" s="2" t="s">
        <v>80</v>
      </c>
      <c r="AY690" s="2" t="s">
        <v>80</v>
      </c>
      <c r="AZ690" s="2" t="s">
        <v>80</v>
      </c>
      <c r="BA690" s="2" t="s">
        <v>80</v>
      </c>
      <c r="BB690" s="2" t="s">
        <v>80</v>
      </c>
      <c r="BC690" s="2" t="s">
        <v>80</v>
      </c>
      <c r="BD690" s="2" t="s">
        <v>80</v>
      </c>
      <c r="BE690" s="2" t="s">
        <v>80</v>
      </c>
      <c r="BF690" s="2" t="s">
        <v>80</v>
      </c>
      <c r="BG690" s="2" t="s">
        <v>80</v>
      </c>
      <c r="BH690" s="2" t="s">
        <v>80</v>
      </c>
      <c r="BI690" s="2" t="s">
        <v>80</v>
      </c>
      <c r="BJ690" s="2" t="s">
        <v>80</v>
      </c>
      <c r="BK690" s="2" t="s">
        <v>80</v>
      </c>
      <c r="BL690" s="2" t="s">
        <v>80</v>
      </c>
      <c r="BM690" s="2" t="s">
        <v>80</v>
      </c>
      <c r="BN690" s="2" t="s">
        <v>80</v>
      </c>
      <c r="BO690" s="2" t="s">
        <v>80</v>
      </c>
      <c r="BP690" s="2" t="s">
        <v>80</v>
      </c>
    </row>
    <row r="691" spans="1:68" x14ac:dyDescent="0.25">
      <c r="A691">
        <v>690</v>
      </c>
      <c r="B691" s="1">
        <v>43227.582754629628</v>
      </c>
      <c r="C691" s="2" t="s">
        <v>1527</v>
      </c>
      <c r="D691" s="3">
        <v>0.70763888888888893</v>
      </c>
      <c r="E691" s="2" t="s">
        <v>1101</v>
      </c>
      <c r="F691">
        <v>2</v>
      </c>
      <c r="G691">
        <v>2018</v>
      </c>
      <c r="H691">
        <v>5</v>
      </c>
      <c r="I691">
        <v>7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 s="2" t="s">
        <v>1545</v>
      </c>
      <c r="T691" s="2" t="s">
        <v>71</v>
      </c>
      <c r="U691" s="2" t="s">
        <v>1368</v>
      </c>
      <c r="V691" s="2" t="s">
        <v>73</v>
      </c>
      <c r="W691">
        <v>1</v>
      </c>
      <c r="X691" s="2" t="s">
        <v>74</v>
      </c>
      <c r="Y691">
        <v>395</v>
      </c>
      <c r="Z691">
        <v>65</v>
      </c>
      <c r="AA691" s="2" t="s">
        <v>180</v>
      </c>
      <c r="AB691" s="2" t="s">
        <v>181</v>
      </c>
      <c r="AC691">
        <v>110009</v>
      </c>
      <c r="AD691" s="2" t="s">
        <v>87</v>
      </c>
      <c r="AE691">
        <v>460</v>
      </c>
      <c r="AF691" s="2" t="s">
        <v>1370</v>
      </c>
      <c r="AG691" s="2" t="s">
        <v>1147</v>
      </c>
      <c r="AH691">
        <v>17</v>
      </c>
      <c r="AI691">
        <v>6715</v>
      </c>
      <c r="AJ691">
        <v>32785</v>
      </c>
      <c r="AK691" s="2">
        <f>Kaggle_Books_Selling_Records[[#This Row],[Cost Price]]/100</f>
        <v>327.85</v>
      </c>
      <c r="AL691" s="2" t="s">
        <v>80</v>
      </c>
      <c r="AM691" s="2" t="s">
        <v>80</v>
      </c>
      <c r="AN691" s="2" t="s">
        <v>80</v>
      </c>
      <c r="AO691" s="2" t="s">
        <v>80</v>
      </c>
      <c r="AP691" s="2" t="s">
        <v>80</v>
      </c>
      <c r="AQ691" s="2" t="s">
        <v>80</v>
      </c>
      <c r="AR691" s="2" t="s">
        <v>80</v>
      </c>
      <c r="AS691" s="2" t="s">
        <v>80</v>
      </c>
      <c r="AT691" s="2" t="s">
        <v>80</v>
      </c>
      <c r="AU691" s="2" t="s">
        <v>80</v>
      </c>
      <c r="AV691" s="2" t="s">
        <v>80</v>
      </c>
      <c r="AW691" s="2" t="s">
        <v>80</v>
      </c>
      <c r="AX691" s="2" t="s">
        <v>80</v>
      </c>
      <c r="AY691" s="2" t="s">
        <v>80</v>
      </c>
      <c r="AZ691" s="2" t="s">
        <v>80</v>
      </c>
      <c r="BA691" s="2" t="s">
        <v>80</v>
      </c>
      <c r="BB691" s="2" t="s">
        <v>80</v>
      </c>
      <c r="BC691" s="2" t="s">
        <v>80</v>
      </c>
      <c r="BD691" s="2" t="s">
        <v>80</v>
      </c>
      <c r="BE691" s="2" t="s">
        <v>80</v>
      </c>
      <c r="BF691" s="2" t="s">
        <v>80</v>
      </c>
      <c r="BG691" s="2" t="s">
        <v>80</v>
      </c>
      <c r="BH691" s="2" t="s">
        <v>80</v>
      </c>
      <c r="BI691" s="2" t="s">
        <v>80</v>
      </c>
      <c r="BJ691" s="2" t="s">
        <v>80</v>
      </c>
      <c r="BK691" s="2" t="s">
        <v>80</v>
      </c>
      <c r="BL691" s="2" t="s">
        <v>80</v>
      </c>
      <c r="BM691" s="2" t="s">
        <v>80</v>
      </c>
      <c r="BN691" s="2" t="s">
        <v>80</v>
      </c>
      <c r="BO691" s="2" t="s">
        <v>80</v>
      </c>
      <c r="BP691" s="2" t="s">
        <v>80</v>
      </c>
    </row>
    <row r="692" spans="1:68" x14ac:dyDescent="0.25">
      <c r="A692">
        <v>691</v>
      </c>
      <c r="B692" s="1">
        <v>43227.628807870373</v>
      </c>
      <c r="C692" s="2" t="s">
        <v>1527</v>
      </c>
      <c r="D692" s="3">
        <v>0.75347222222222221</v>
      </c>
      <c r="E692" s="2" t="s">
        <v>1101</v>
      </c>
      <c r="F692">
        <v>2</v>
      </c>
      <c r="G692">
        <v>2018</v>
      </c>
      <c r="H692">
        <v>5</v>
      </c>
      <c r="I692">
        <v>7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 s="2" t="s">
        <v>1546</v>
      </c>
      <c r="T692" s="2" t="s">
        <v>83</v>
      </c>
      <c r="U692" s="2" t="s">
        <v>1547</v>
      </c>
      <c r="V692" s="2" t="s">
        <v>73</v>
      </c>
      <c r="W692">
        <v>1</v>
      </c>
      <c r="X692" s="2" t="s">
        <v>74</v>
      </c>
      <c r="Y692">
        <v>670</v>
      </c>
      <c r="Z692">
        <v>65</v>
      </c>
      <c r="AA692" s="2" t="s">
        <v>180</v>
      </c>
      <c r="AB692" s="2" t="s">
        <v>181</v>
      </c>
      <c r="AC692">
        <v>110016</v>
      </c>
      <c r="AD692" s="2" t="s">
        <v>77</v>
      </c>
      <c r="AE692">
        <v>735</v>
      </c>
      <c r="AF692" s="2" t="s">
        <v>1548</v>
      </c>
      <c r="AG692" s="2" t="s">
        <v>1322</v>
      </c>
      <c r="AH692">
        <v>13</v>
      </c>
      <c r="AI692">
        <v>871</v>
      </c>
      <c r="AJ692">
        <v>5829</v>
      </c>
      <c r="AK692" s="2">
        <f>Kaggle_Books_Selling_Records[[#This Row],[Cost Price]]/100</f>
        <v>58.29</v>
      </c>
      <c r="AL692" s="2" t="s">
        <v>80</v>
      </c>
      <c r="AM692" s="2" t="s">
        <v>80</v>
      </c>
      <c r="AN692" s="2" t="s">
        <v>80</v>
      </c>
      <c r="AO692" s="2" t="s">
        <v>80</v>
      </c>
      <c r="AP692" s="2" t="s">
        <v>80</v>
      </c>
      <c r="AQ692" s="2" t="s">
        <v>80</v>
      </c>
      <c r="AR692" s="2" t="s">
        <v>80</v>
      </c>
      <c r="AS692" s="2" t="s">
        <v>80</v>
      </c>
      <c r="AT692" s="2" t="s">
        <v>80</v>
      </c>
      <c r="AU692" s="2" t="s">
        <v>80</v>
      </c>
      <c r="AV692" s="2" t="s">
        <v>80</v>
      </c>
      <c r="AW692" s="2" t="s">
        <v>80</v>
      </c>
      <c r="AX692" s="2" t="s">
        <v>80</v>
      </c>
      <c r="AY692" s="2" t="s">
        <v>80</v>
      </c>
      <c r="AZ692" s="2" t="s">
        <v>80</v>
      </c>
      <c r="BA692" s="2" t="s">
        <v>80</v>
      </c>
      <c r="BB692" s="2" t="s">
        <v>80</v>
      </c>
      <c r="BC692" s="2" t="s">
        <v>80</v>
      </c>
      <c r="BD692" s="2" t="s">
        <v>80</v>
      </c>
      <c r="BE692" s="2" t="s">
        <v>80</v>
      </c>
      <c r="BF692" s="2" t="s">
        <v>80</v>
      </c>
      <c r="BG692" s="2" t="s">
        <v>80</v>
      </c>
      <c r="BH692" s="2" t="s">
        <v>80</v>
      </c>
      <c r="BI692" s="2" t="s">
        <v>80</v>
      </c>
      <c r="BJ692" s="2" t="s">
        <v>80</v>
      </c>
      <c r="BK692" s="2" t="s">
        <v>80</v>
      </c>
      <c r="BL692" s="2" t="s">
        <v>80</v>
      </c>
      <c r="BM692" s="2" t="s">
        <v>80</v>
      </c>
      <c r="BN692" s="2" t="s">
        <v>80</v>
      </c>
      <c r="BO692" s="2" t="s">
        <v>80</v>
      </c>
      <c r="BP692" s="2" t="s">
        <v>80</v>
      </c>
    </row>
    <row r="693" spans="1:68" x14ac:dyDescent="0.25">
      <c r="A693">
        <v>692</v>
      </c>
      <c r="B693" s="1">
        <v>43227.736261574071</v>
      </c>
      <c r="C693" s="2" t="s">
        <v>1527</v>
      </c>
      <c r="D693" s="3">
        <v>0.86111111111111116</v>
      </c>
      <c r="E693" s="2" t="s">
        <v>1101</v>
      </c>
      <c r="F693">
        <v>2</v>
      </c>
      <c r="G693">
        <v>2018</v>
      </c>
      <c r="H693">
        <v>5</v>
      </c>
      <c r="I693">
        <v>7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 s="2" t="s">
        <v>1549</v>
      </c>
      <c r="T693" s="2" t="s">
        <v>83</v>
      </c>
      <c r="U693" s="2" t="s">
        <v>1368</v>
      </c>
      <c r="V693" s="2" t="s">
        <v>73</v>
      </c>
      <c r="W693">
        <v>1</v>
      </c>
      <c r="X693" s="2" t="s">
        <v>74</v>
      </c>
      <c r="Y693">
        <v>395</v>
      </c>
      <c r="Z693">
        <v>65</v>
      </c>
      <c r="AA693" s="2" t="s">
        <v>180</v>
      </c>
      <c r="AB693" s="2" t="s">
        <v>181</v>
      </c>
      <c r="AC693">
        <v>110044</v>
      </c>
      <c r="AD693" s="2" t="s">
        <v>87</v>
      </c>
      <c r="AE693">
        <v>460</v>
      </c>
      <c r="AF693" s="2" t="s">
        <v>1370</v>
      </c>
      <c r="AG693" s="2" t="s">
        <v>1147</v>
      </c>
      <c r="AH693">
        <v>17</v>
      </c>
      <c r="AI693">
        <v>6715</v>
      </c>
      <c r="AJ693">
        <v>32785</v>
      </c>
      <c r="AK693" s="2">
        <f>Kaggle_Books_Selling_Records[[#This Row],[Cost Price]]/100</f>
        <v>327.85</v>
      </c>
      <c r="AL693" s="2" t="s">
        <v>80</v>
      </c>
      <c r="AM693" s="2" t="s">
        <v>80</v>
      </c>
      <c r="AN693" s="2" t="s">
        <v>80</v>
      </c>
      <c r="AO693" s="2" t="s">
        <v>80</v>
      </c>
      <c r="AP693" s="2" t="s">
        <v>80</v>
      </c>
      <c r="AQ693" s="2" t="s">
        <v>80</v>
      </c>
      <c r="AR693" s="2" t="s">
        <v>80</v>
      </c>
      <c r="AS693" s="2" t="s">
        <v>80</v>
      </c>
      <c r="AT693" s="2" t="s">
        <v>80</v>
      </c>
      <c r="AU693" s="2" t="s">
        <v>80</v>
      </c>
      <c r="AV693" s="2" t="s">
        <v>80</v>
      </c>
      <c r="AW693" s="2" t="s">
        <v>80</v>
      </c>
      <c r="AX693" s="2" t="s">
        <v>80</v>
      </c>
      <c r="AY693" s="2" t="s">
        <v>80</v>
      </c>
      <c r="AZ693" s="2" t="s">
        <v>80</v>
      </c>
      <c r="BA693" s="2" t="s">
        <v>80</v>
      </c>
      <c r="BB693" s="2" t="s">
        <v>80</v>
      </c>
      <c r="BC693" s="2" t="s">
        <v>80</v>
      </c>
      <c r="BD693" s="2" t="s">
        <v>80</v>
      </c>
      <c r="BE693" s="2" t="s">
        <v>80</v>
      </c>
      <c r="BF693" s="2" t="s">
        <v>80</v>
      </c>
      <c r="BG693" s="2" t="s">
        <v>80</v>
      </c>
      <c r="BH693" s="2" t="s">
        <v>80</v>
      </c>
      <c r="BI693" s="2" t="s">
        <v>80</v>
      </c>
      <c r="BJ693" s="2" t="s">
        <v>80</v>
      </c>
      <c r="BK693" s="2" t="s">
        <v>80</v>
      </c>
      <c r="BL693" s="2" t="s">
        <v>80</v>
      </c>
      <c r="BM693" s="2" t="s">
        <v>80</v>
      </c>
      <c r="BN693" s="2" t="s">
        <v>80</v>
      </c>
      <c r="BO693" s="2" t="s">
        <v>80</v>
      </c>
      <c r="BP693" s="2" t="s">
        <v>80</v>
      </c>
    </row>
    <row r="694" spans="1:68" x14ac:dyDescent="0.25">
      <c r="A694">
        <v>693</v>
      </c>
      <c r="B694" s="1">
        <v>43228.046099537038</v>
      </c>
      <c r="C694" s="2" t="s">
        <v>1550</v>
      </c>
      <c r="D694" s="3">
        <v>0.17083333333333334</v>
      </c>
      <c r="E694" s="2" t="s">
        <v>1101</v>
      </c>
      <c r="F694">
        <v>2</v>
      </c>
      <c r="G694">
        <v>2018</v>
      </c>
      <c r="H694">
        <v>5</v>
      </c>
      <c r="I694">
        <v>8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 s="2" t="s">
        <v>1551</v>
      </c>
      <c r="T694" s="2" t="s">
        <v>71</v>
      </c>
      <c r="U694" s="2" t="s">
        <v>1368</v>
      </c>
      <c r="V694" s="2" t="s">
        <v>73</v>
      </c>
      <c r="W694">
        <v>1</v>
      </c>
      <c r="X694" s="2" t="s">
        <v>74</v>
      </c>
      <c r="Y694">
        <v>395</v>
      </c>
      <c r="Z694">
        <v>65</v>
      </c>
      <c r="AA694" s="2" t="s">
        <v>448</v>
      </c>
      <c r="AB694" s="2" t="s">
        <v>137</v>
      </c>
      <c r="AC694">
        <v>273001</v>
      </c>
      <c r="AD694" s="2" t="s">
        <v>87</v>
      </c>
      <c r="AE694">
        <v>460</v>
      </c>
      <c r="AF694" s="2" t="s">
        <v>1370</v>
      </c>
      <c r="AG694" s="2" t="s">
        <v>1147</v>
      </c>
      <c r="AH694">
        <v>17</v>
      </c>
      <c r="AI694">
        <v>6715</v>
      </c>
      <c r="AJ694">
        <v>32785</v>
      </c>
      <c r="AK694" s="2">
        <f>Kaggle_Books_Selling_Records[[#This Row],[Cost Price]]/100</f>
        <v>327.85</v>
      </c>
      <c r="AL694" s="2" t="s">
        <v>80</v>
      </c>
      <c r="AM694" s="2" t="s">
        <v>80</v>
      </c>
      <c r="AN694" s="2" t="s">
        <v>80</v>
      </c>
      <c r="AO694" s="2" t="s">
        <v>80</v>
      </c>
      <c r="AP694" s="2" t="s">
        <v>80</v>
      </c>
      <c r="AQ694" s="2" t="s">
        <v>80</v>
      </c>
      <c r="AR694" s="2" t="s">
        <v>80</v>
      </c>
      <c r="AS694" s="2" t="s">
        <v>80</v>
      </c>
      <c r="AT694" s="2" t="s">
        <v>80</v>
      </c>
      <c r="AU694" s="2" t="s">
        <v>80</v>
      </c>
      <c r="AV694" s="2" t="s">
        <v>80</v>
      </c>
      <c r="AW694" s="2" t="s">
        <v>80</v>
      </c>
      <c r="AX694" s="2" t="s">
        <v>80</v>
      </c>
      <c r="AY694" s="2" t="s">
        <v>80</v>
      </c>
      <c r="AZ694" s="2" t="s">
        <v>80</v>
      </c>
      <c r="BA694" s="2" t="s">
        <v>80</v>
      </c>
      <c r="BB694" s="2" t="s">
        <v>80</v>
      </c>
      <c r="BC694" s="2" t="s">
        <v>80</v>
      </c>
      <c r="BD694" s="2" t="s">
        <v>80</v>
      </c>
      <c r="BE694" s="2" t="s">
        <v>80</v>
      </c>
      <c r="BF694" s="2" t="s">
        <v>80</v>
      </c>
      <c r="BG694" s="2" t="s">
        <v>80</v>
      </c>
      <c r="BH694" s="2" t="s">
        <v>80</v>
      </c>
      <c r="BI694" s="2" t="s">
        <v>80</v>
      </c>
      <c r="BJ694" s="2" t="s">
        <v>80</v>
      </c>
      <c r="BK694" s="2" t="s">
        <v>80</v>
      </c>
      <c r="BL694" s="2" t="s">
        <v>80</v>
      </c>
      <c r="BM694" s="2" t="s">
        <v>80</v>
      </c>
      <c r="BN694" s="2" t="s">
        <v>80</v>
      </c>
      <c r="BO694" s="2" t="s">
        <v>80</v>
      </c>
      <c r="BP694" s="2" t="s">
        <v>80</v>
      </c>
    </row>
    <row r="695" spans="1:68" x14ac:dyDescent="0.25">
      <c r="A695">
        <v>694</v>
      </c>
      <c r="B695" s="1">
        <v>43228.076203703706</v>
      </c>
      <c r="C695" s="2" t="s">
        <v>1550</v>
      </c>
      <c r="D695" s="3">
        <v>0.20069444444444445</v>
      </c>
      <c r="E695" s="2" t="s">
        <v>1101</v>
      </c>
      <c r="F695">
        <v>2</v>
      </c>
      <c r="G695">
        <v>2018</v>
      </c>
      <c r="H695">
        <v>5</v>
      </c>
      <c r="I695">
        <v>8</v>
      </c>
      <c r="J695">
        <v>0</v>
      </c>
      <c r="K695">
        <v>0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 s="2" t="s">
        <v>1552</v>
      </c>
      <c r="T695" s="2" t="s">
        <v>83</v>
      </c>
      <c r="U695" s="2" t="s">
        <v>1368</v>
      </c>
      <c r="V695" s="2" t="s">
        <v>73</v>
      </c>
      <c r="W695">
        <v>1</v>
      </c>
      <c r="X695" s="2" t="s">
        <v>74</v>
      </c>
      <c r="Y695">
        <v>395</v>
      </c>
      <c r="Z695">
        <v>65</v>
      </c>
      <c r="AA695" s="2" t="s">
        <v>1543</v>
      </c>
      <c r="AB695" s="2" t="s">
        <v>204</v>
      </c>
      <c r="AC695">
        <v>125001</v>
      </c>
      <c r="AD695" s="2" t="s">
        <v>87</v>
      </c>
      <c r="AE695">
        <v>460</v>
      </c>
      <c r="AF695" s="2" t="s">
        <v>1370</v>
      </c>
      <c r="AG695" s="2" t="s">
        <v>1147</v>
      </c>
      <c r="AH695">
        <v>17</v>
      </c>
      <c r="AI695">
        <v>6715</v>
      </c>
      <c r="AJ695">
        <v>32785</v>
      </c>
      <c r="AK695" s="2">
        <f>Kaggle_Books_Selling_Records[[#This Row],[Cost Price]]/100</f>
        <v>327.85</v>
      </c>
      <c r="AL695" s="2" t="s">
        <v>80</v>
      </c>
      <c r="AM695" s="2" t="s">
        <v>80</v>
      </c>
      <c r="AN695" s="2" t="s">
        <v>80</v>
      </c>
      <c r="AO695" s="2" t="s">
        <v>80</v>
      </c>
      <c r="AP695" s="2" t="s">
        <v>80</v>
      </c>
      <c r="AQ695" s="2" t="s">
        <v>80</v>
      </c>
      <c r="AR695" s="2" t="s">
        <v>80</v>
      </c>
      <c r="AS695" s="2" t="s">
        <v>80</v>
      </c>
      <c r="AT695" s="2" t="s">
        <v>80</v>
      </c>
      <c r="AU695" s="2" t="s">
        <v>80</v>
      </c>
      <c r="AV695" s="2" t="s">
        <v>80</v>
      </c>
      <c r="AW695" s="2" t="s">
        <v>80</v>
      </c>
      <c r="AX695" s="2" t="s">
        <v>80</v>
      </c>
      <c r="AY695" s="2" t="s">
        <v>80</v>
      </c>
      <c r="AZ695" s="2" t="s">
        <v>80</v>
      </c>
      <c r="BA695" s="2" t="s">
        <v>80</v>
      </c>
      <c r="BB695" s="2" t="s">
        <v>80</v>
      </c>
      <c r="BC695" s="2" t="s">
        <v>80</v>
      </c>
      <c r="BD695" s="2" t="s">
        <v>80</v>
      </c>
      <c r="BE695" s="2" t="s">
        <v>80</v>
      </c>
      <c r="BF695" s="2" t="s">
        <v>80</v>
      </c>
      <c r="BG695" s="2" t="s">
        <v>80</v>
      </c>
      <c r="BH695" s="2" t="s">
        <v>80</v>
      </c>
      <c r="BI695" s="2" t="s">
        <v>80</v>
      </c>
      <c r="BJ695" s="2" t="s">
        <v>80</v>
      </c>
      <c r="BK695" s="2" t="s">
        <v>80</v>
      </c>
      <c r="BL695" s="2" t="s">
        <v>80</v>
      </c>
      <c r="BM695" s="2" t="s">
        <v>80</v>
      </c>
      <c r="BN695" s="2" t="s">
        <v>80</v>
      </c>
      <c r="BO695" s="2" t="s">
        <v>80</v>
      </c>
      <c r="BP695" s="2" t="s">
        <v>80</v>
      </c>
    </row>
    <row r="696" spans="1:68" x14ac:dyDescent="0.25">
      <c r="A696">
        <v>695</v>
      </c>
      <c r="B696" s="1">
        <v>43228.381122685183</v>
      </c>
      <c r="C696" s="2" t="s">
        <v>1550</v>
      </c>
      <c r="D696" s="3">
        <v>0.50555555555555554</v>
      </c>
      <c r="E696" s="2" t="s">
        <v>1101</v>
      </c>
      <c r="F696">
        <v>2</v>
      </c>
      <c r="G696">
        <v>2018</v>
      </c>
      <c r="H696">
        <v>5</v>
      </c>
      <c r="I696">
        <v>8</v>
      </c>
      <c r="J696">
        <v>0</v>
      </c>
      <c r="K696">
        <v>0</v>
      </c>
      <c r="L696">
        <v>2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 s="2" t="s">
        <v>1553</v>
      </c>
      <c r="T696" s="2" t="s">
        <v>83</v>
      </c>
      <c r="U696" s="2" t="s">
        <v>1554</v>
      </c>
      <c r="V696" s="2" t="s">
        <v>73</v>
      </c>
      <c r="W696">
        <v>1</v>
      </c>
      <c r="X696" s="2" t="s">
        <v>74</v>
      </c>
      <c r="Y696">
        <v>310</v>
      </c>
      <c r="Z696">
        <v>65</v>
      </c>
      <c r="AA696" s="2" t="s">
        <v>180</v>
      </c>
      <c r="AB696" s="2" t="s">
        <v>181</v>
      </c>
      <c r="AC696">
        <v>110021</v>
      </c>
      <c r="AD696" s="2" t="s">
        <v>77</v>
      </c>
      <c r="AE696">
        <v>375</v>
      </c>
      <c r="AF696" s="2" t="s">
        <v>1416</v>
      </c>
      <c r="AG696" s="2" t="s">
        <v>1417</v>
      </c>
      <c r="AH696">
        <v>13</v>
      </c>
      <c r="AI696">
        <v>403</v>
      </c>
      <c r="AJ696">
        <v>2697</v>
      </c>
      <c r="AK696" s="2">
        <f>Kaggle_Books_Selling_Records[[#This Row],[Cost Price]]/100</f>
        <v>26.97</v>
      </c>
      <c r="AL696" s="2" t="s">
        <v>80</v>
      </c>
      <c r="AM696" s="2" t="s">
        <v>80</v>
      </c>
      <c r="AN696" s="2" t="s">
        <v>80</v>
      </c>
      <c r="AO696" s="2" t="s">
        <v>80</v>
      </c>
      <c r="AP696" s="2" t="s">
        <v>80</v>
      </c>
      <c r="AQ696" s="2" t="s">
        <v>80</v>
      </c>
      <c r="AR696" s="2" t="s">
        <v>80</v>
      </c>
      <c r="AS696" s="2" t="s">
        <v>80</v>
      </c>
      <c r="AT696" s="2" t="s">
        <v>80</v>
      </c>
      <c r="AU696" s="2" t="s">
        <v>80</v>
      </c>
      <c r="AV696" s="2" t="s">
        <v>80</v>
      </c>
      <c r="AW696" s="2" t="s">
        <v>80</v>
      </c>
      <c r="AX696" s="2" t="s">
        <v>80</v>
      </c>
      <c r="AY696" s="2" t="s">
        <v>80</v>
      </c>
      <c r="AZ696" s="2" t="s">
        <v>80</v>
      </c>
      <c r="BA696" s="2" t="s">
        <v>80</v>
      </c>
      <c r="BB696" s="2" t="s">
        <v>80</v>
      </c>
      <c r="BC696" s="2" t="s">
        <v>80</v>
      </c>
      <c r="BD696" s="2" t="s">
        <v>80</v>
      </c>
      <c r="BE696" s="2" t="s">
        <v>80</v>
      </c>
      <c r="BF696" s="2" t="s">
        <v>80</v>
      </c>
      <c r="BG696" s="2" t="s">
        <v>80</v>
      </c>
      <c r="BH696" s="2" t="s">
        <v>80</v>
      </c>
      <c r="BI696" s="2" t="s">
        <v>80</v>
      </c>
      <c r="BJ696" s="2" t="s">
        <v>80</v>
      </c>
      <c r="BK696" s="2" t="s">
        <v>80</v>
      </c>
      <c r="BL696" s="2" t="s">
        <v>80</v>
      </c>
      <c r="BM696" s="2" t="s">
        <v>80</v>
      </c>
      <c r="BN696" s="2" t="s">
        <v>80</v>
      </c>
      <c r="BO696" s="2" t="s">
        <v>80</v>
      </c>
      <c r="BP696" s="2" t="s">
        <v>80</v>
      </c>
    </row>
    <row r="697" spans="1:68" x14ac:dyDescent="0.25">
      <c r="A697">
        <v>696</v>
      </c>
      <c r="B697" s="1">
        <v>43229.151736111111</v>
      </c>
      <c r="C697" s="2" t="s">
        <v>1555</v>
      </c>
      <c r="D697" s="3">
        <v>0.27638888888888891</v>
      </c>
      <c r="E697" s="2" t="s">
        <v>1101</v>
      </c>
      <c r="F697">
        <v>2</v>
      </c>
      <c r="G697">
        <v>2018</v>
      </c>
      <c r="H697">
        <v>5</v>
      </c>
      <c r="I697">
        <v>9</v>
      </c>
      <c r="J697">
        <v>0</v>
      </c>
      <c r="K697">
        <v>0</v>
      </c>
      <c r="L697">
        <v>3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 s="2" t="s">
        <v>1556</v>
      </c>
      <c r="T697" s="2" t="s">
        <v>83</v>
      </c>
      <c r="U697" s="2" t="s">
        <v>1372</v>
      </c>
      <c r="V697" s="2" t="s">
        <v>73</v>
      </c>
      <c r="W697">
        <v>1</v>
      </c>
      <c r="X697" s="2" t="s">
        <v>74</v>
      </c>
      <c r="Y697">
        <v>370</v>
      </c>
      <c r="Z697">
        <v>65</v>
      </c>
      <c r="AA697" s="2" t="s">
        <v>1466</v>
      </c>
      <c r="AB697" s="2" t="s">
        <v>293</v>
      </c>
      <c r="AC697">
        <v>476001</v>
      </c>
      <c r="AD697" s="2" t="s">
        <v>87</v>
      </c>
      <c r="AE697">
        <v>435</v>
      </c>
      <c r="AF697" s="2" t="s">
        <v>1373</v>
      </c>
      <c r="AG697" s="2" t="s">
        <v>1374</v>
      </c>
      <c r="AH697">
        <v>17</v>
      </c>
      <c r="AI697">
        <v>629</v>
      </c>
      <c r="AJ697">
        <v>3071</v>
      </c>
      <c r="AK697" s="2">
        <f>Kaggle_Books_Selling_Records[[#This Row],[Cost Price]]/100</f>
        <v>30.71</v>
      </c>
      <c r="AL697" s="2" t="s">
        <v>80</v>
      </c>
      <c r="AM697" s="2" t="s">
        <v>80</v>
      </c>
      <c r="AN697" s="2" t="s">
        <v>80</v>
      </c>
      <c r="AO697" s="2" t="s">
        <v>80</v>
      </c>
      <c r="AP697" s="2" t="s">
        <v>80</v>
      </c>
      <c r="AQ697" s="2" t="s">
        <v>80</v>
      </c>
      <c r="AR697" s="2" t="s">
        <v>80</v>
      </c>
      <c r="AS697" s="2" t="s">
        <v>80</v>
      </c>
      <c r="AT697" s="2" t="s">
        <v>80</v>
      </c>
      <c r="AU697" s="2" t="s">
        <v>80</v>
      </c>
      <c r="AV697" s="2" t="s">
        <v>80</v>
      </c>
      <c r="AW697" s="2" t="s">
        <v>80</v>
      </c>
      <c r="AX697" s="2" t="s">
        <v>80</v>
      </c>
      <c r="AY697" s="2" t="s">
        <v>80</v>
      </c>
      <c r="AZ697" s="2" t="s">
        <v>80</v>
      </c>
      <c r="BA697" s="2" t="s">
        <v>80</v>
      </c>
      <c r="BB697" s="2" t="s">
        <v>80</v>
      </c>
      <c r="BC697" s="2" t="s">
        <v>80</v>
      </c>
      <c r="BD697" s="2" t="s">
        <v>80</v>
      </c>
      <c r="BE697" s="2" t="s">
        <v>80</v>
      </c>
      <c r="BF697" s="2" t="s">
        <v>80</v>
      </c>
      <c r="BG697" s="2" t="s">
        <v>80</v>
      </c>
      <c r="BH697" s="2" t="s">
        <v>80</v>
      </c>
      <c r="BI697" s="2" t="s">
        <v>80</v>
      </c>
      <c r="BJ697" s="2" t="s">
        <v>80</v>
      </c>
      <c r="BK697" s="2" t="s">
        <v>80</v>
      </c>
      <c r="BL697" s="2" t="s">
        <v>80</v>
      </c>
      <c r="BM697" s="2" t="s">
        <v>80</v>
      </c>
      <c r="BN697" s="2" t="s">
        <v>80</v>
      </c>
      <c r="BO697" s="2" t="s">
        <v>80</v>
      </c>
      <c r="BP697" s="2" t="s">
        <v>80</v>
      </c>
    </row>
    <row r="698" spans="1:68" x14ac:dyDescent="0.25">
      <c r="A698">
        <v>697</v>
      </c>
      <c r="B698" s="1">
        <v>43229.151736111111</v>
      </c>
      <c r="C698" s="2" t="s">
        <v>1555</v>
      </c>
      <c r="D698" s="3">
        <v>0.27638888888888891</v>
      </c>
      <c r="E698" s="2" t="s">
        <v>1101</v>
      </c>
      <c r="F698">
        <v>2</v>
      </c>
      <c r="G698">
        <v>2018</v>
      </c>
      <c r="H698">
        <v>5</v>
      </c>
      <c r="I698">
        <v>9</v>
      </c>
      <c r="J698">
        <v>0</v>
      </c>
      <c r="K698">
        <v>0</v>
      </c>
      <c r="L698">
        <v>3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 s="2" t="s">
        <v>1557</v>
      </c>
      <c r="T698" s="2" t="s">
        <v>83</v>
      </c>
      <c r="U698" s="2" t="s">
        <v>1368</v>
      </c>
      <c r="V698" s="2" t="s">
        <v>73</v>
      </c>
      <c r="W698">
        <v>1</v>
      </c>
      <c r="X698" s="2" t="s">
        <v>74</v>
      </c>
      <c r="Y698">
        <v>395</v>
      </c>
      <c r="Z698">
        <v>65</v>
      </c>
      <c r="AA698" s="2" t="s">
        <v>1274</v>
      </c>
      <c r="AB698" s="2" t="s">
        <v>780</v>
      </c>
      <c r="AC698">
        <v>400089</v>
      </c>
      <c r="AD698" s="2" t="s">
        <v>87</v>
      </c>
      <c r="AE698">
        <v>460</v>
      </c>
      <c r="AF698" s="2" t="s">
        <v>1370</v>
      </c>
      <c r="AG698" s="2" t="s">
        <v>1147</v>
      </c>
      <c r="AH698">
        <v>17</v>
      </c>
      <c r="AI698">
        <v>6715</v>
      </c>
      <c r="AJ698">
        <v>32785</v>
      </c>
      <c r="AK698" s="2">
        <f>Kaggle_Books_Selling_Records[[#This Row],[Cost Price]]/100</f>
        <v>327.85</v>
      </c>
      <c r="AL698" s="2" t="s">
        <v>80</v>
      </c>
      <c r="AM698" s="2" t="s">
        <v>80</v>
      </c>
      <c r="AN698" s="2" t="s">
        <v>80</v>
      </c>
      <c r="AO698" s="2" t="s">
        <v>80</v>
      </c>
      <c r="AP698" s="2" t="s">
        <v>80</v>
      </c>
      <c r="AQ698" s="2" t="s">
        <v>80</v>
      </c>
      <c r="AR698" s="2" t="s">
        <v>80</v>
      </c>
      <c r="AS698" s="2" t="s">
        <v>80</v>
      </c>
      <c r="AT698" s="2" t="s">
        <v>80</v>
      </c>
      <c r="AU698" s="2" t="s">
        <v>80</v>
      </c>
      <c r="AV698" s="2" t="s">
        <v>80</v>
      </c>
      <c r="AW698" s="2" t="s">
        <v>80</v>
      </c>
      <c r="AX698" s="2" t="s">
        <v>80</v>
      </c>
      <c r="AY698" s="2" t="s">
        <v>80</v>
      </c>
      <c r="AZ698" s="2" t="s">
        <v>80</v>
      </c>
      <c r="BA698" s="2" t="s">
        <v>80</v>
      </c>
      <c r="BB698" s="2" t="s">
        <v>80</v>
      </c>
      <c r="BC698" s="2" t="s">
        <v>80</v>
      </c>
      <c r="BD698" s="2" t="s">
        <v>80</v>
      </c>
      <c r="BE698" s="2" t="s">
        <v>80</v>
      </c>
      <c r="BF698" s="2" t="s">
        <v>80</v>
      </c>
      <c r="BG698" s="2" t="s">
        <v>80</v>
      </c>
      <c r="BH698" s="2" t="s">
        <v>80</v>
      </c>
      <c r="BI698" s="2" t="s">
        <v>80</v>
      </c>
      <c r="BJ698" s="2" t="s">
        <v>80</v>
      </c>
      <c r="BK698" s="2" t="s">
        <v>80</v>
      </c>
      <c r="BL698" s="2" t="s">
        <v>80</v>
      </c>
      <c r="BM698" s="2" t="s">
        <v>80</v>
      </c>
      <c r="BN698" s="2" t="s">
        <v>80</v>
      </c>
      <c r="BO698" s="2" t="s">
        <v>80</v>
      </c>
      <c r="BP698" s="2" t="s">
        <v>80</v>
      </c>
    </row>
    <row r="699" spans="1:68" x14ac:dyDescent="0.25">
      <c r="A699">
        <v>698</v>
      </c>
      <c r="B699" s="1">
        <v>43229.15289351852</v>
      </c>
      <c r="C699" s="2" t="s">
        <v>1555</v>
      </c>
      <c r="D699" s="3">
        <v>0.27777777777777779</v>
      </c>
      <c r="E699" s="2" t="s">
        <v>1101</v>
      </c>
      <c r="F699">
        <v>2</v>
      </c>
      <c r="G699">
        <v>2018</v>
      </c>
      <c r="H699">
        <v>5</v>
      </c>
      <c r="I699">
        <v>9</v>
      </c>
      <c r="J699">
        <v>0</v>
      </c>
      <c r="K699">
        <v>0</v>
      </c>
      <c r="L699">
        <v>3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 s="2" t="s">
        <v>1558</v>
      </c>
      <c r="T699" s="2" t="s">
        <v>83</v>
      </c>
      <c r="U699" s="2" t="s">
        <v>1368</v>
      </c>
      <c r="V699" s="2" t="s">
        <v>73</v>
      </c>
      <c r="W699">
        <v>1</v>
      </c>
      <c r="X699" s="2" t="s">
        <v>74</v>
      </c>
      <c r="Y699">
        <v>395</v>
      </c>
      <c r="Z699">
        <v>65</v>
      </c>
      <c r="AA699" s="2" t="s">
        <v>1559</v>
      </c>
      <c r="AB699" s="2" t="s">
        <v>1560</v>
      </c>
      <c r="AC699">
        <v>560037</v>
      </c>
      <c r="AD699" s="2" t="s">
        <v>87</v>
      </c>
      <c r="AE699">
        <v>460</v>
      </c>
      <c r="AF699" s="2" t="s">
        <v>1370</v>
      </c>
      <c r="AG699" s="2" t="s">
        <v>1147</v>
      </c>
      <c r="AH699">
        <v>17</v>
      </c>
      <c r="AI699">
        <v>6715</v>
      </c>
      <c r="AJ699">
        <v>32785</v>
      </c>
      <c r="AK699" s="2">
        <f>Kaggle_Books_Selling_Records[[#This Row],[Cost Price]]/100</f>
        <v>327.85</v>
      </c>
      <c r="AL699" s="2" t="s">
        <v>80</v>
      </c>
      <c r="AM699" s="2" t="s">
        <v>80</v>
      </c>
      <c r="AN699" s="2" t="s">
        <v>80</v>
      </c>
      <c r="AO699" s="2" t="s">
        <v>80</v>
      </c>
      <c r="AP699" s="2" t="s">
        <v>80</v>
      </c>
      <c r="AQ699" s="2" t="s">
        <v>80</v>
      </c>
      <c r="AR699" s="2" t="s">
        <v>80</v>
      </c>
      <c r="AS699" s="2" t="s">
        <v>80</v>
      </c>
      <c r="AT699" s="2" t="s">
        <v>80</v>
      </c>
      <c r="AU699" s="2" t="s">
        <v>80</v>
      </c>
      <c r="AV699" s="2" t="s">
        <v>80</v>
      </c>
      <c r="AW699" s="2" t="s">
        <v>80</v>
      </c>
      <c r="AX699" s="2" t="s">
        <v>80</v>
      </c>
      <c r="AY699" s="2" t="s">
        <v>80</v>
      </c>
      <c r="AZ699" s="2" t="s">
        <v>80</v>
      </c>
      <c r="BA699" s="2" t="s">
        <v>80</v>
      </c>
      <c r="BB699" s="2" t="s">
        <v>80</v>
      </c>
      <c r="BC699" s="2" t="s">
        <v>80</v>
      </c>
      <c r="BD699" s="2" t="s">
        <v>80</v>
      </c>
      <c r="BE699" s="2" t="s">
        <v>80</v>
      </c>
      <c r="BF699" s="2" t="s">
        <v>80</v>
      </c>
      <c r="BG699" s="2" t="s">
        <v>80</v>
      </c>
      <c r="BH699" s="2" t="s">
        <v>80</v>
      </c>
      <c r="BI699" s="2" t="s">
        <v>80</v>
      </c>
      <c r="BJ699" s="2" t="s">
        <v>80</v>
      </c>
      <c r="BK699" s="2" t="s">
        <v>80</v>
      </c>
      <c r="BL699" s="2" t="s">
        <v>80</v>
      </c>
      <c r="BM699" s="2" t="s">
        <v>80</v>
      </c>
      <c r="BN699" s="2" t="s">
        <v>80</v>
      </c>
      <c r="BO699" s="2" t="s">
        <v>80</v>
      </c>
      <c r="BP699" s="2" t="s">
        <v>80</v>
      </c>
    </row>
    <row r="700" spans="1:68" x14ac:dyDescent="0.25">
      <c r="A700">
        <v>699</v>
      </c>
      <c r="B700" s="1">
        <v>43229.15289351852</v>
      </c>
      <c r="C700" s="2" t="s">
        <v>1555</v>
      </c>
      <c r="D700" s="3">
        <v>0.27777777777777779</v>
      </c>
      <c r="E700" s="2" t="s">
        <v>1101</v>
      </c>
      <c r="F700">
        <v>2</v>
      </c>
      <c r="G700">
        <v>2018</v>
      </c>
      <c r="H700">
        <v>5</v>
      </c>
      <c r="I700">
        <v>9</v>
      </c>
      <c r="J700">
        <v>0</v>
      </c>
      <c r="K700">
        <v>0</v>
      </c>
      <c r="L700">
        <v>3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 s="2" t="s">
        <v>1561</v>
      </c>
      <c r="T700" s="2" t="s">
        <v>83</v>
      </c>
      <c r="U700" s="2" t="s">
        <v>1372</v>
      </c>
      <c r="V700" s="2" t="s">
        <v>73</v>
      </c>
      <c r="W700">
        <v>1</v>
      </c>
      <c r="X700" s="2" t="s">
        <v>74</v>
      </c>
      <c r="Y700">
        <v>370</v>
      </c>
      <c r="Z700">
        <v>65</v>
      </c>
      <c r="AA700" s="2" t="s">
        <v>1559</v>
      </c>
      <c r="AB700" s="2" t="s">
        <v>1560</v>
      </c>
      <c r="AC700">
        <v>560037</v>
      </c>
      <c r="AD700" s="2" t="s">
        <v>87</v>
      </c>
      <c r="AE700">
        <v>435</v>
      </c>
      <c r="AF700" s="2" t="s">
        <v>1373</v>
      </c>
      <c r="AG700" s="2" t="s">
        <v>1374</v>
      </c>
      <c r="AH700">
        <v>17</v>
      </c>
      <c r="AI700">
        <v>629</v>
      </c>
      <c r="AJ700">
        <v>3071</v>
      </c>
      <c r="AK700" s="2">
        <f>Kaggle_Books_Selling_Records[[#This Row],[Cost Price]]/100</f>
        <v>30.71</v>
      </c>
      <c r="AL700" s="2" t="s">
        <v>80</v>
      </c>
      <c r="AM700" s="2" t="s">
        <v>80</v>
      </c>
      <c r="AN700" s="2" t="s">
        <v>80</v>
      </c>
      <c r="AO700" s="2" t="s">
        <v>80</v>
      </c>
      <c r="AP700" s="2" t="s">
        <v>80</v>
      </c>
      <c r="AQ700" s="2" t="s">
        <v>80</v>
      </c>
      <c r="AR700" s="2" t="s">
        <v>80</v>
      </c>
      <c r="AS700" s="2" t="s">
        <v>80</v>
      </c>
      <c r="AT700" s="2" t="s">
        <v>80</v>
      </c>
      <c r="AU700" s="2" t="s">
        <v>80</v>
      </c>
      <c r="AV700" s="2" t="s">
        <v>80</v>
      </c>
      <c r="AW700" s="2" t="s">
        <v>80</v>
      </c>
      <c r="AX700" s="2" t="s">
        <v>80</v>
      </c>
      <c r="AY700" s="2" t="s">
        <v>80</v>
      </c>
      <c r="AZ700" s="2" t="s">
        <v>80</v>
      </c>
      <c r="BA700" s="2" t="s">
        <v>80</v>
      </c>
      <c r="BB700" s="2" t="s">
        <v>80</v>
      </c>
      <c r="BC700" s="2" t="s">
        <v>80</v>
      </c>
      <c r="BD700" s="2" t="s">
        <v>80</v>
      </c>
      <c r="BE700" s="2" t="s">
        <v>80</v>
      </c>
      <c r="BF700" s="2" t="s">
        <v>80</v>
      </c>
      <c r="BG700" s="2" t="s">
        <v>80</v>
      </c>
      <c r="BH700" s="2" t="s">
        <v>80</v>
      </c>
      <c r="BI700" s="2" t="s">
        <v>80</v>
      </c>
      <c r="BJ700" s="2" t="s">
        <v>80</v>
      </c>
      <c r="BK700" s="2" t="s">
        <v>80</v>
      </c>
      <c r="BL700" s="2" t="s">
        <v>80</v>
      </c>
      <c r="BM700" s="2" t="s">
        <v>80</v>
      </c>
      <c r="BN700" s="2" t="s">
        <v>80</v>
      </c>
      <c r="BO700" s="2" t="s">
        <v>80</v>
      </c>
      <c r="BP700" s="2" t="s">
        <v>80</v>
      </c>
    </row>
    <row r="701" spans="1:68" x14ac:dyDescent="0.25">
      <c r="A701">
        <v>700</v>
      </c>
      <c r="B701" s="1">
        <v>43229.244398148148</v>
      </c>
      <c r="C701" s="2" t="s">
        <v>1555</v>
      </c>
      <c r="D701" s="3">
        <v>0.36875000000000002</v>
      </c>
      <c r="E701" s="2" t="s">
        <v>1101</v>
      </c>
      <c r="F701">
        <v>2</v>
      </c>
      <c r="G701">
        <v>2018</v>
      </c>
      <c r="H701">
        <v>5</v>
      </c>
      <c r="I701">
        <v>9</v>
      </c>
      <c r="J701">
        <v>0</v>
      </c>
      <c r="K701">
        <v>0</v>
      </c>
      <c r="L701">
        <v>3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 s="2" t="s">
        <v>1562</v>
      </c>
      <c r="T701" s="2" t="s">
        <v>71</v>
      </c>
      <c r="U701" s="2" t="s">
        <v>1372</v>
      </c>
      <c r="V701" s="2" t="s">
        <v>73</v>
      </c>
      <c r="W701">
        <v>1</v>
      </c>
      <c r="X701" s="2" t="s">
        <v>74</v>
      </c>
      <c r="Y701">
        <v>370</v>
      </c>
      <c r="Z701">
        <v>65</v>
      </c>
      <c r="AA701" s="2" t="s">
        <v>180</v>
      </c>
      <c r="AB701" s="2" t="s">
        <v>181</v>
      </c>
      <c r="AC701">
        <v>110077</v>
      </c>
      <c r="AD701" s="2" t="s">
        <v>87</v>
      </c>
      <c r="AE701">
        <v>435</v>
      </c>
      <c r="AF701" s="2" t="s">
        <v>1373</v>
      </c>
      <c r="AG701" s="2" t="s">
        <v>1374</v>
      </c>
      <c r="AH701">
        <v>17</v>
      </c>
      <c r="AI701">
        <v>629</v>
      </c>
      <c r="AJ701">
        <v>3071</v>
      </c>
      <c r="AK701" s="2">
        <f>Kaggle_Books_Selling_Records[[#This Row],[Cost Price]]/100</f>
        <v>30.71</v>
      </c>
      <c r="AL701" s="2" t="s">
        <v>80</v>
      </c>
      <c r="AM701" s="2" t="s">
        <v>80</v>
      </c>
      <c r="AN701" s="2" t="s">
        <v>80</v>
      </c>
      <c r="AO701" s="2" t="s">
        <v>80</v>
      </c>
      <c r="AP701" s="2" t="s">
        <v>80</v>
      </c>
      <c r="AQ701" s="2" t="s">
        <v>80</v>
      </c>
      <c r="AR701" s="2" t="s">
        <v>80</v>
      </c>
      <c r="AS701" s="2" t="s">
        <v>80</v>
      </c>
      <c r="AT701" s="2" t="s">
        <v>80</v>
      </c>
      <c r="AU701" s="2" t="s">
        <v>80</v>
      </c>
      <c r="AV701" s="2" t="s">
        <v>80</v>
      </c>
      <c r="AW701" s="2" t="s">
        <v>80</v>
      </c>
      <c r="AX701" s="2" t="s">
        <v>80</v>
      </c>
      <c r="AY701" s="2" t="s">
        <v>80</v>
      </c>
      <c r="AZ701" s="2" t="s">
        <v>80</v>
      </c>
      <c r="BA701" s="2" t="s">
        <v>80</v>
      </c>
      <c r="BB701" s="2" t="s">
        <v>80</v>
      </c>
      <c r="BC701" s="2" t="s">
        <v>80</v>
      </c>
      <c r="BD701" s="2" t="s">
        <v>80</v>
      </c>
      <c r="BE701" s="2" t="s">
        <v>80</v>
      </c>
      <c r="BF701" s="2" t="s">
        <v>80</v>
      </c>
      <c r="BG701" s="2" t="s">
        <v>80</v>
      </c>
      <c r="BH701" s="2" t="s">
        <v>80</v>
      </c>
      <c r="BI701" s="2" t="s">
        <v>80</v>
      </c>
      <c r="BJ701" s="2" t="s">
        <v>80</v>
      </c>
      <c r="BK701" s="2" t="s">
        <v>80</v>
      </c>
      <c r="BL701" s="2" t="s">
        <v>80</v>
      </c>
      <c r="BM701" s="2" t="s">
        <v>80</v>
      </c>
      <c r="BN701" s="2" t="s">
        <v>80</v>
      </c>
      <c r="BO701" s="2" t="s">
        <v>80</v>
      </c>
      <c r="BP701" s="2" t="s">
        <v>80</v>
      </c>
    </row>
    <row r="702" spans="1:68" x14ac:dyDescent="0.25">
      <c r="A702">
        <v>701</v>
      </c>
      <c r="B702" s="1">
        <v>43229.257256944446</v>
      </c>
      <c r="C702" s="2" t="s">
        <v>1555</v>
      </c>
      <c r="D702" s="3">
        <v>0.38194444444444442</v>
      </c>
      <c r="E702" s="2" t="s">
        <v>1101</v>
      </c>
      <c r="F702">
        <v>2</v>
      </c>
      <c r="G702">
        <v>2018</v>
      </c>
      <c r="H702">
        <v>5</v>
      </c>
      <c r="I702">
        <v>9</v>
      </c>
      <c r="J702">
        <v>0</v>
      </c>
      <c r="K702">
        <v>0</v>
      </c>
      <c r="L702">
        <v>3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 s="2" t="s">
        <v>1563</v>
      </c>
      <c r="T702" s="2" t="s">
        <v>83</v>
      </c>
      <c r="U702" s="2" t="s">
        <v>1368</v>
      </c>
      <c r="V702" s="2" t="s">
        <v>73</v>
      </c>
      <c r="W702">
        <v>1</v>
      </c>
      <c r="X702" s="2" t="s">
        <v>74</v>
      </c>
      <c r="Y702">
        <v>395</v>
      </c>
      <c r="Z702">
        <v>65</v>
      </c>
      <c r="AA702" s="2" t="s">
        <v>1466</v>
      </c>
      <c r="AB702" s="2" t="s">
        <v>293</v>
      </c>
      <c r="AC702">
        <v>476001</v>
      </c>
      <c r="AD702" s="2" t="s">
        <v>87</v>
      </c>
      <c r="AE702">
        <v>460</v>
      </c>
      <c r="AF702" s="2" t="s">
        <v>1370</v>
      </c>
      <c r="AG702" s="2" t="s">
        <v>1147</v>
      </c>
      <c r="AH702">
        <v>17</v>
      </c>
      <c r="AI702">
        <v>6715</v>
      </c>
      <c r="AJ702">
        <v>32785</v>
      </c>
      <c r="AK702" s="2">
        <f>Kaggle_Books_Selling_Records[[#This Row],[Cost Price]]/100</f>
        <v>327.85</v>
      </c>
      <c r="AL702" s="2" t="s">
        <v>80</v>
      </c>
      <c r="AM702" s="2" t="s">
        <v>80</v>
      </c>
      <c r="AN702" s="2" t="s">
        <v>80</v>
      </c>
      <c r="AO702" s="2" t="s">
        <v>80</v>
      </c>
      <c r="AP702" s="2" t="s">
        <v>80</v>
      </c>
      <c r="AQ702" s="2" t="s">
        <v>80</v>
      </c>
      <c r="AR702" s="2" t="s">
        <v>80</v>
      </c>
      <c r="AS702" s="2" t="s">
        <v>80</v>
      </c>
      <c r="AT702" s="2" t="s">
        <v>80</v>
      </c>
      <c r="AU702" s="2" t="s">
        <v>80</v>
      </c>
      <c r="AV702" s="2" t="s">
        <v>80</v>
      </c>
      <c r="AW702" s="2" t="s">
        <v>80</v>
      </c>
      <c r="AX702" s="2" t="s">
        <v>80</v>
      </c>
      <c r="AY702" s="2" t="s">
        <v>80</v>
      </c>
      <c r="AZ702" s="2" t="s">
        <v>80</v>
      </c>
      <c r="BA702" s="2" t="s">
        <v>80</v>
      </c>
      <c r="BB702" s="2" t="s">
        <v>80</v>
      </c>
      <c r="BC702" s="2" t="s">
        <v>80</v>
      </c>
      <c r="BD702" s="2" t="s">
        <v>80</v>
      </c>
      <c r="BE702" s="2" t="s">
        <v>80</v>
      </c>
      <c r="BF702" s="2" t="s">
        <v>80</v>
      </c>
      <c r="BG702" s="2" t="s">
        <v>80</v>
      </c>
      <c r="BH702" s="2" t="s">
        <v>80</v>
      </c>
      <c r="BI702" s="2" t="s">
        <v>80</v>
      </c>
      <c r="BJ702" s="2" t="s">
        <v>80</v>
      </c>
      <c r="BK702" s="2" t="s">
        <v>80</v>
      </c>
      <c r="BL702" s="2" t="s">
        <v>80</v>
      </c>
      <c r="BM702" s="2" t="s">
        <v>80</v>
      </c>
      <c r="BN702" s="2" t="s">
        <v>80</v>
      </c>
      <c r="BO702" s="2" t="s">
        <v>80</v>
      </c>
      <c r="BP702" s="2" t="s">
        <v>80</v>
      </c>
    </row>
    <row r="703" spans="1:68" x14ac:dyDescent="0.25">
      <c r="A703">
        <v>702</v>
      </c>
      <c r="B703" s="1">
        <v>43229.257256944446</v>
      </c>
      <c r="C703" s="2" t="s">
        <v>1555</v>
      </c>
      <c r="D703" s="3">
        <v>0.38194444444444442</v>
      </c>
      <c r="E703" s="2" t="s">
        <v>1101</v>
      </c>
      <c r="F703">
        <v>2</v>
      </c>
      <c r="G703">
        <v>2018</v>
      </c>
      <c r="H703">
        <v>5</v>
      </c>
      <c r="I703">
        <v>9</v>
      </c>
      <c r="J703">
        <v>0</v>
      </c>
      <c r="K703">
        <v>0</v>
      </c>
      <c r="L703">
        <v>3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 s="2" t="s">
        <v>1564</v>
      </c>
      <c r="T703" s="2" t="s">
        <v>71</v>
      </c>
      <c r="U703" s="2" t="s">
        <v>1372</v>
      </c>
      <c r="V703" s="2" t="s">
        <v>73</v>
      </c>
      <c r="W703">
        <v>1</v>
      </c>
      <c r="X703" s="2" t="s">
        <v>74</v>
      </c>
      <c r="Y703">
        <v>370</v>
      </c>
      <c r="Z703">
        <v>65</v>
      </c>
      <c r="AA703" s="2" t="s">
        <v>1466</v>
      </c>
      <c r="AB703" s="2" t="s">
        <v>293</v>
      </c>
      <c r="AC703">
        <v>476001</v>
      </c>
      <c r="AD703" s="2" t="s">
        <v>87</v>
      </c>
      <c r="AE703">
        <v>435</v>
      </c>
      <c r="AF703" s="2" t="s">
        <v>1373</v>
      </c>
      <c r="AG703" s="2" t="s">
        <v>1374</v>
      </c>
      <c r="AH703">
        <v>17</v>
      </c>
      <c r="AI703">
        <v>629</v>
      </c>
      <c r="AJ703">
        <v>3071</v>
      </c>
      <c r="AK703" s="2">
        <f>Kaggle_Books_Selling_Records[[#This Row],[Cost Price]]/100</f>
        <v>30.71</v>
      </c>
      <c r="AL703" s="2" t="s">
        <v>80</v>
      </c>
      <c r="AM703" s="2" t="s">
        <v>80</v>
      </c>
      <c r="AN703" s="2" t="s">
        <v>80</v>
      </c>
      <c r="AO703" s="2" t="s">
        <v>80</v>
      </c>
      <c r="AP703" s="2" t="s">
        <v>80</v>
      </c>
      <c r="AQ703" s="2" t="s">
        <v>80</v>
      </c>
      <c r="AR703" s="2" t="s">
        <v>80</v>
      </c>
      <c r="AS703" s="2" t="s">
        <v>80</v>
      </c>
      <c r="AT703" s="2" t="s">
        <v>80</v>
      </c>
      <c r="AU703" s="2" t="s">
        <v>80</v>
      </c>
      <c r="AV703" s="2" t="s">
        <v>80</v>
      </c>
      <c r="AW703" s="2" t="s">
        <v>80</v>
      </c>
      <c r="AX703" s="2" t="s">
        <v>80</v>
      </c>
      <c r="AY703" s="2" t="s">
        <v>80</v>
      </c>
      <c r="AZ703" s="2" t="s">
        <v>80</v>
      </c>
      <c r="BA703" s="2" t="s">
        <v>80</v>
      </c>
      <c r="BB703" s="2" t="s">
        <v>80</v>
      </c>
      <c r="BC703" s="2" t="s">
        <v>80</v>
      </c>
      <c r="BD703" s="2" t="s">
        <v>80</v>
      </c>
      <c r="BE703" s="2" t="s">
        <v>80</v>
      </c>
      <c r="BF703" s="2" t="s">
        <v>80</v>
      </c>
      <c r="BG703" s="2" t="s">
        <v>80</v>
      </c>
      <c r="BH703" s="2" t="s">
        <v>80</v>
      </c>
      <c r="BI703" s="2" t="s">
        <v>80</v>
      </c>
      <c r="BJ703" s="2" t="s">
        <v>80</v>
      </c>
      <c r="BK703" s="2" t="s">
        <v>80</v>
      </c>
      <c r="BL703" s="2" t="s">
        <v>80</v>
      </c>
      <c r="BM703" s="2" t="s">
        <v>80</v>
      </c>
      <c r="BN703" s="2" t="s">
        <v>80</v>
      </c>
      <c r="BO703" s="2" t="s">
        <v>80</v>
      </c>
      <c r="BP703" s="2" t="s">
        <v>80</v>
      </c>
    </row>
    <row r="704" spans="1:68" x14ac:dyDescent="0.25">
      <c r="A704">
        <v>703</v>
      </c>
      <c r="B704" s="1">
        <v>43229.26</v>
      </c>
      <c r="C704" s="2" t="s">
        <v>1555</v>
      </c>
      <c r="D704" s="3">
        <v>0.38472222222222224</v>
      </c>
      <c r="E704" s="2" t="s">
        <v>1101</v>
      </c>
      <c r="F704">
        <v>2</v>
      </c>
      <c r="G704">
        <v>2018</v>
      </c>
      <c r="H704">
        <v>5</v>
      </c>
      <c r="I704">
        <v>9</v>
      </c>
      <c r="J704">
        <v>0</v>
      </c>
      <c r="K704">
        <v>0</v>
      </c>
      <c r="L704">
        <v>3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 s="2" t="s">
        <v>1565</v>
      </c>
      <c r="T704" s="2" t="s">
        <v>83</v>
      </c>
      <c r="U704" s="2" t="s">
        <v>1372</v>
      </c>
      <c r="V704" s="2" t="s">
        <v>73</v>
      </c>
      <c r="W704">
        <v>1</v>
      </c>
      <c r="X704" s="2" t="s">
        <v>74</v>
      </c>
      <c r="Y704">
        <v>370</v>
      </c>
      <c r="Z704">
        <v>65</v>
      </c>
      <c r="AA704" s="2" t="s">
        <v>1566</v>
      </c>
      <c r="AB704" s="2" t="s">
        <v>154</v>
      </c>
      <c r="AC704">
        <v>321606</v>
      </c>
      <c r="AD704" s="2" t="s">
        <v>87</v>
      </c>
      <c r="AE704">
        <v>435</v>
      </c>
      <c r="AF704" s="2" t="s">
        <v>1373</v>
      </c>
      <c r="AG704" s="2" t="s">
        <v>1374</v>
      </c>
      <c r="AH704">
        <v>17</v>
      </c>
      <c r="AI704">
        <v>629</v>
      </c>
      <c r="AJ704">
        <v>3071</v>
      </c>
      <c r="AK704" s="2">
        <f>Kaggle_Books_Selling_Records[[#This Row],[Cost Price]]/100</f>
        <v>30.71</v>
      </c>
      <c r="AL704" s="2" t="s">
        <v>80</v>
      </c>
      <c r="AM704" s="2" t="s">
        <v>80</v>
      </c>
      <c r="AN704" s="2" t="s">
        <v>80</v>
      </c>
      <c r="AO704" s="2" t="s">
        <v>80</v>
      </c>
      <c r="AP704" s="2" t="s">
        <v>80</v>
      </c>
      <c r="AQ704" s="2" t="s">
        <v>80</v>
      </c>
      <c r="AR704" s="2" t="s">
        <v>80</v>
      </c>
      <c r="AS704" s="2" t="s">
        <v>80</v>
      </c>
      <c r="AT704" s="2" t="s">
        <v>80</v>
      </c>
      <c r="AU704" s="2" t="s">
        <v>80</v>
      </c>
      <c r="AV704" s="2" t="s">
        <v>80</v>
      </c>
      <c r="AW704" s="2" t="s">
        <v>80</v>
      </c>
      <c r="AX704" s="2" t="s">
        <v>80</v>
      </c>
      <c r="AY704" s="2" t="s">
        <v>80</v>
      </c>
      <c r="AZ704" s="2" t="s">
        <v>80</v>
      </c>
      <c r="BA704" s="2" t="s">
        <v>80</v>
      </c>
      <c r="BB704" s="2" t="s">
        <v>80</v>
      </c>
      <c r="BC704" s="2" t="s">
        <v>80</v>
      </c>
      <c r="BD704" s="2" t="s">
        <v>80</v>
      </c>
      <c r="BE704" s="2" t="s">
        <v>80</v>
      </c>
      <c r="BF704" s="2" t="s">
        <v>80</v>
      </c>
      <c r="BG704" s="2" t="s">
        <v>80</v>
      </c>
      <c r="BH704" s="2" t="s">
        <v>80</v>
      </c>
      <c r="BI704" s="2" t="s">
        <v>80</v>
      </c>
      <c r="BJ704" s="2" t="s">
        <v>80</v>
      </c>
      <c r="BK704" s="2" t="s">
        <v>80</v>
      </c>
      <c r="BL704" s="2" t="s">
        <v>80</v>
      </c>
      <c r="BM704" s="2" t="s">
        <v>80</v>
      </c>
      <c r="BN704" s="2" t="s">
        <v>80</v>
      </c>
      <c r="BO704" s="2" t="s">
        <v>80</v>
      </c>
      <c r="BP704" s="2" t="s">
        <v>80</v>
      </c>
    </row>
    <row r="705" spans="1:68" x14ac:dyDescent="0.25">
      <c r="A705">
        <v>704</v>
      </c>
      <c r="B705" s="1">
        <v>43229.404895833337</v>
      </c>
      <c r="C705" s="2" t="s">
        <v>1555</v>
      </c>
      <c r="D705" s="3">
        <v>0.52986111111111112</v>
      </c>
      <c r="E705" s="2" t="s">
        <v>1101</v>
      </c>
      <c r="F705">
        <v>2</v>
      </c>
      <c r="G705">
        <v>2018</v>
      </c>
      <c r="H705">
        <v>5</v>
      </c>
      <c r="I705">
        <v>9</v>
      </c>
      <c r="J705">
        <v>0</v>
      </c>
      <c r="K705">
        <v>0</v>
      </c>
      <c r="L705">
        <v>3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 s="2" t="s">
        <v>1567</v>
      </c>
      <c r="T705" s="2" t="s">
        <v>83</v>
      </c>
      <c r="U705" s="2" t="s">
        <v>1568</v>
      </c>
      <c r="V705" s="2" t="s">
        <v>73</v>
      </c>
      <c r="W705">
        <v>1</v>
      </c>
      <c r="X705" s="2" t="s">
        <v>74</v>
      </c>
      <c r="Y705">
        <v>485</v>
      </c>
      <c r="Z705">
        <v>65</v>
      </c>
      <c r="AA705" s="2" t="s">
        <v>921</v>
      </c>
      <c r="AB705" s="2" t="s">
        <v>151</v>
      </c>
      <c r="AC705">
        <v>401301</v>
      </c>
      <c r="AD705" s="2" t="s">
        <v>87</v>
      </c>
      <c r="AE705">
        <v>550</v>
      </c>
      <c r="AF705" s="2" t="s">
        <v>1569</v>
      </c>
      <c r="AG705" s="2" t="s">
        <v>1570</v>
      </c>
      <c r="AH705">
        <v>17</v>
      </c>
      <c r="AI705">
        <v>8245</v>
      </c>
      <c r="AJ705">
        <v>40255</v>
      </c>
      <c r="AK705" s="2">
        <f>Kaggle_Books_Selling_Records[[#This Row],[Cost Price]]/100</f>
        <v>402.55</v>
      </c>
      <c r="AL705" s="2" t="s">
        <v>80</v>
      </c>
      <c r="AM705" s="2" t="s">
        <v>80</v>
      </c>
      <c r="AN705" s="2" t="s">
        <v>80</v>
      </c>
      <c r="AO705" s="2" t="s">
        <v>80</v>
      </c>
      <c r="AP705" s="2" t="s">
        <v>80</v>
      </c>
      <c r="AQ705" s="2" t="s">
        <v>80</v>
      </c>
      <c r="AR705" s="2" t="s">
        <v>80</v>
      </c>
      <c r="AS705" s="2" t="s">
        <v>80</v>
      </c>
      <c r="AT705" s="2" t="s">
        <v>80</v>
      </c>
      <c r="AU705" s="2" t="s">
        <v>80</v>
      </c>
      <c r="AV705" s="2" t="s">
        <v>80</v>
      </c>
      <c r="AW705" s="2" t="s">
        <v>80</v>
      </c>
      <c r="AX705" s="2" t="s">
        <v>80</v>
      </c>
      <c r="AY705" s="2" t="s">
        <v>80</v>
      </c>
      <c r="AZ705" s="2" t="s">
        <v>80</v>
      </c>
      <c r="BA705" s="2" t="s">
        <v>80</v>
      </c>
      <c r="BB705" s="2" t="s">
        <v>80</v>
      </c>
      <c r="BC705" s="2" t="s">
        <v>80</v>
      </c>
      <c r="BD705" s="2" t="s">
        <v>80</v>
      </c>
      <c r="BE705" s="2" t="s">
        <v>80</v>
      </c>
      <c r="BF705" s="2" t="s">
        <v>80</v>
      </c>
      <c r="BG705" s="2" t="s">
        <v>80</v>
      </c>
      <c r="BH705" s="2" t="s">
        <v>80</v>
      </c>
      <c r="BI705" s="2" t="s">
        <v>80</v>
      </c>
      <c r="BJ705" s="2" t="s">
        <v>80</v>
      </c>
      <c r="BK705" s="2" t="s">
        <v>80</v>
      </c>
      <c r="BL705" s="2" t="s">
        <v>80</v>
      </c>
      <c r="BM705" s="2" t="s">
        <v>80</v>
      </c>
      <c r="BN705" s="2" t="s">
        <v>80</v>
      </c>
      <c r="BO705" s="2" t="s">
        <v>80</v>
      </c>
      <c r="BP705" s="2" t="s">
        <v>80</v>
      </c>
    </row>
    <row r="706" spans="1:68" x14ac:dyDescent="0.25">
      <c r="A706">
        <v>705</v>
      </c>
      <c r="B706" s="1">
        <v>43229.545682870368</v>
      </c>
      <c r="C706" s="2" t="s">
        <v>1555</v>
      </c>
      <c r="D706" s="3">
        <v>0.67013888888888884</v>
      </c>
      <c r="E706" s="2" t="s">
        <v>1101</v>
      </c>
      <c r="F706">
        <v>2</v>
      </c>
      <c r="G706">
        <v>2018</v>
      </c>
      <c r="H706">
        <v>5</v>
      </c>
      <c r="I706">
        <v>9</v>
      </c>
      <c r="J706">
        <v>0</v>
      </c>
      <c r="K706">
        <v>0</v>
      </c>
      <c r="L706">
        <v>3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 s="2" t="s">
        <v>1571</v>
      </c>
      <c r="T706" s="2" t="s">
        <v>83</v>
      </c>
      <c r="U706" s="2" t="s">
        <v>975</v>
      </c>
      <c r="V706" s="2" t="s">
        <v>73</v>
      </c>
      <c r="W706">
        <v>1</v>
      </c>
      <c r="X706" s="2" t="s">
        <v>74</v>
      </c>
      <c r="Y706">
        <v>515</v>
      </c>
      <c r="Z706">
        <v>65</v>
      </c>
      <c r="AA706" s="2" t="s">
        <v>1572</v>
      </c>
      <c r="AB706" s="2" t="s">
        <v>86</v>
      </c>
      <c r="AC706">
        <v>606206</v>
      </c>
      <c r="AD706" s="2" t="s">
        <v>87</v>
      </c>
      <c r="AE706">
        <v>580</v>
      </c>
      <c r="AF706" s="2" t="s">
        <v>977</v>
      </c>
      <c r="AG706" s="2" t="s">
        <v>957</v>
      </c>
      <c r="AH706">
        <v>17</v>
      </c>
      <c r="AI706">
        <v>8755</v>
      </c>
      <c r="AJ706">
        <v>42745</v>
      </c>
      <c r="AK706" s="2">
        <f>Kaggle_Books_Selling_Records[[#This Row],[Cost Price]]/100</f>
        <v>427.45</v>
      </c>
      <c r="AL706" s="2" t="s">
        <v>80</v>
      </c>
      <c r="AM706" s="2" t="s">
        <v>80</v>
      </c>
      <c r="AN706" s="2" t="s">
        <v>80</v>
      </c>
      <c r="AO706" s="2" t="s">
        <v>80</v>
      </c>
      <c r="AP706" s="2" t="s">
        <v>80</v>
      </c>
      <c r="AQ706" s="2" t="s">
        <v>80</v>
      </c>
      <c r="AR706" s="2" t="s">
        <v>80</v>
      </c>
      <c r="AS706" s="2" t="s">
        <v>80</v>
      </c>
      <c r="AT706" s="2" t="s">
        <v>80</v>
      </c>
      <c r="AU706" s="2" t="s">
        <v>80</v>
      </c>
      <c r="AV706" s="2" t="s">
        <v>80</v>
      </c>
      <c r="AW706" s="2" t="s">
        <v>80</v>
      </c>
      <c r="AX706" s="2" t="s">
        <v>80</v>
      </c>
      <c r="AY706" s="2" t="s">
        <v>80</v>
      </c>
      <c r="AZ706" s="2" t="s">
        <v>80</v>
      </c>
      <c r="BA706" s="2" t="s">
        <v>80</v>
      </c>
      <c r="BB706" s="2" t="s">
        <v>80</v>
      </c>
      <c r="BC706" s="2" t="s">
        <v>80</v>
      </c>
      <c r="BD706" s="2" t="s">
        <v>80</v>
      </c>
      <c r="BE706" s="2" t="s">
        <v>80</v>
      </c>
      <c r="BF706" s="2" t="s">
        <v>80</v>
      </c>
      <c r="BG706" s="2" t="s">
        <v>80</v>
      </c>
      <c r="BH706" s="2" t="s">
        <v>80</v>
      </c>
      <c r="BI706" s="2" t="s">
        <v>80</v>
      </c>
      <c r="BJ706" s="2" t="s">
        <v>80</v>
      </c>
      <c r="BK706" s="2" t="s">
        <v>80</v>
      </c>
      <c r="BL706" s="2" t="s">
        <v>80</v>
      </c>
      <c r="BM706" s="2" t="s">
        <v>80</v>
      </c>
      <c r="BN706" s="2" t="s">
        <v>80</v>
      </c>
      <c r="BO706" s="2" t="s">
        <v>80</v>
      </c>
      <c r="BP706" s="2" t="s">
        <v>80</v>
      </c>
    </row>
    <row r="707" spans="1:68" x14ac:dyDescent="0.25">
      <c r="A707">
        <v>706</v>
      </c>
      <c r="B707" s="1">
        <v>43229.614178240743</v>
      </c>
      <c r="C707" s="2" t="s">
        <v>1555</v>
      </c>
      <c r="D707" s="3">
        <v>0.73888888888888893</v>
      </c>
      <c r="E707" s="2" t="s">
        <v>1101</v>
      </c>
      <c r="F707">
        <v>2</v>
      </c>
      <c r="G707">
        <v>2018</v>
      </c>
      <c r="H707">
        <v>5</v>
      </c>
      <c r="I707">
        <v>9</v>
      </c>
      <c r="J707">
        <v>0</v>
      </c>
      <c r="K707">
        <v>0</v>
      </c>
      <c r="L707">
        <v>3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</v>
      </c>
      <c r="S707" s="2" t="s">
        <v>1573</v>
      </c>
      <c r="T707" s="2" t="s">
        <v>71</v>
      </c>
      <c r="U707" s="2" t="s">
        <v>975</v>
      </c>
      <c r="V707" s="2" t="s">
        <v>73</v>
      </c>
      <c r="W707">
        <v>1</v>
      </c>
      <c r="X707" s="2" t="s">
        <v>74</v>
      </c>
      <c r="Y707">
        <v>515</v>
      </c>
      <c r="Z707">
        <v>65</v>
      </c>
      <c r="AA707" s="2" t="s">
        <v>1574</v>
      </c>
      <c r="AB707" s="2" t="s">
        <v>272</v>
      </c>
      <c r="AC707">
        <v>524002</v>
      </c>
      <c r="AD707" s="2" t="s">
        <v>87</v>
      </c>
      <c r="AE707">
        <v>580</v>
      </c>
      <c r="AF707" s="2" t="s">
        <v>977</v>
      </c>
      <c r="AG707" s="2" t="s">
        <v>957</v>
      </c>
      <c r="AH707">
        <v>17</v>
      </c>
      <c r="AI707">
        <v>8755</v>
      </c>
      <c r="AJ707">
        <v>42745</v>
      </c>
      <c r="AK707" s="2">
        <f>Kaggle_Books_Selling_Records[[#This Row],[Cost Price]]/100</f>
        <v>427.45</v>
      </c>
      <c r="AL707" s="2" t="s">
        <v>80</v>
      </c>
      <c r="AM707" s="2" t="s">
        <v>80</v>
      </c>
      <c r="AN707" s="2" t="s">
        <v>80</v>
      </c>
      <c r="AO707" s="2" t="s">
        <v>80</v>
      </c>
      <c r="AP707" s="2" t="s">
        <v>80</v>
      </c>
      <c r="AQ707" s="2" t="s">
        <v>80</v>
      </c>
      <c r="AR707" s="2" t="s">
        <v>80</v>
      </c>
      <c r="AS707" s="2" t="s">
        <v>80</v>
      </c>
      <c r="AT707" s="2" t="s">
        <v>80</v>
      </c>
      <c r="AU707" s="2" t="s">
        <v>80</v>
      </c>
      <c r="AV707" s="2" t="s">
        <v>80</v>
      </c>
      <c r="AW707" s="2" t="s">
        <v>80</v>
      </c>
      <c r="AX707" s="2" t="s">
        <v>80</v>
      </c>
      <c r="AY707" s="2" t="s">
        <v>80</v>
      </c>
      <c r="AZ707" s="2" t="s">
        <v>80</v>
      </c>
      <c r="BA707" s="2" t="s">
        <v>80</v>
      </c>
      <c r="BB707" s="2" t="s">
        <v>80</v>
      </c>
      <c r="BC707" s="2" t="s">
        <v>80</v>
      </c>
      <c r="BD707" s="2" t="s">
        <v>80</v>
      </c>
      <c r="BE707" s="2" t="s">
        <v>80</v>
      </c>
      <c r="BF707" s="2" t="s">
        <v>80</v>
      </c>
      <c r="BG707" s="2" t="s">
        <v>80</v>
      </c>
      <c r="BH707" s="2" t="s">
        <v>80</v>
      </c>
      <c r="BI707" s="2" t="s">
        <v>80</v>
      </c>
      <c r="BJ707" s="2" t="s">
        <v>80</v>
      </c>
      <c r="BK707" s="2" t="s">
        <v>80</v>
      </c>
      <c r="BL707" s="2" t="s">
        <v>80</v>
      </c>
      <c r="BM707" s="2" t="s">
        <v>80</v>
      </c>
      <c r="BN707" s="2" t="s">
        <v>80</v>
      </c>
      <c r="BO707" s="2" t="s">
        <v>80</v>
      </c>
      <c r="BP707" s="2" t="s">
        <v>80</v>
      </c>
    </row>
    <row r="708" spans="1:68" x14ac:dyDescent="0.25">
      <c r="A708">
        <v>707</v>
      </c>
      <c r="B708" s="1">
        <v>43229.684942129628</v>
      </c>
      <c r="C708" s="2" t="s">
        <v>1555</v>
      </c>
      <c r="D708" s="3">
        <v>0.80972222222222223</v>
      </c>
      <c r="E708" s="2" t="s">
        <v>1101</v>
      </c>
      <c r="F708">
        <v>2</v>
      </c>
      <c r="G708">
        <v>2018</v>
      </c>
      <c r="H708">
        <v>5</v>
      </c>
      <c r="I708">
        <v>9</v>
      </c>
      <c r="J708">
        <v>0</v>
      </c>
      <c r="K708">
        <v>0</v>
      </c>
      <c r="L708">
        <v>3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 s="2" t="s">
        <v>1575</v>
      </c>
      <c r="T708" s="2" t="s">
        <v>83</v>
      </c>
      <c r="U708" s="2" t="s">
        <v>586</v>
      </c>
      <c r="V708" s="2" t="s">
        <v>73</v>
      </c>
      <c r="W708">
        <v>1</v>
      </c>
      <c r="X708" s="2" t="s">
        <v>74</v>
      </c>
      <c r="Y708">
        <v>230</v>
      </c>
      <c r="Z708">
        <v>65</v>
      </c>
      <c r="AA708" s="2" t="s">
        <v>1576</v>
      </c>
      <c r="AB708" s="2" t="s">
        <v>293</v>
      </c>
      <c r="AC708">
        <v>470001</v>
      </c>
      <c r="AD708" s="2" t="s">
        <v>87</v>
      </c>
      <c r="AE708">
        <v>295</v>
      </c>
      <c r="AF708" s="2" t="s">
        <v>588</v>
      </c>
      <c r="AG708" s="2" t="s">
        <v>589</v>
      </c>
      <c r="AH708">
        <v>17</v>
      </c>
      <c r="AI708">
        <v>391</v>
      </c>
      <c r="AJ708">
        <v>1909</v>
      </c>
      <c r="AK708" s="2">
        <f>Kaggle_Books_Selling_Records[[#This Row],[Cost Price]]/100</f>
        <v>19.09</v>
      </c>
      <c r="AL708" s="2" t="s">
        <v>80</v>
      </c>
      <c r="AM708" s="2" t="s">
        <v>80</v>
      </c>
      <c r="AN708" s="2" t="s">
        <v>80</v>
      </c>
      <c r="AO708" s="2" t="s">
        <v>80</v>
      </c>
      <c r="AP708" s="2" t="s">
        <v>80</v>
      </c>
      <c r="AQ708" s="2" t="s">
        <v>80</v>
      </c>
      <c r="AR708" s="2" t="s">
        <v>80</v>
      </c>
      <c r="AS708" s="2" t="s">
        <v>80</v>
      </c>
      <c r="AT708" s="2" t="s">
        <v>80</v>
      </c>
      <c r="AU708" s="2" t="s">
        <v>80</v>
      </c>
      <c r="AV708" s="2" t="s">
        <v>80</v>
      </c>
      <c r="AW708" s="2" t="s">
        <v>80</v>
      </c>
      <c r="AX708" s="2" t="s">
        <v>80</v>
      </c>
      <c r="AY708" s="2" t="s">
        <v>80</v>
      </c>
      <c r="AZ708" s="2" t="s">
        <v>80</v>
      </c>
      <c r="BA708" s="2" t="s">
        <v>80</v>
      </c>
      <c r="BB708" s="2" t="s">
        <v>80</v>
      </c>
      <c r="BC708" s="2" t="s">
        <v>80</v>
      </c>
      <c r="BD708" s="2" t="s">
        <v>80</v>
      </c>
      <c r="BE708" s="2" t="s">
        <v>80</v>
      </c>
      <c r="BF708" s="2" t="s">
        <v>80</v>
      </c>
      <c r="BG708" s="2" t="s">
        <v>80</v>
      </c>
      <c r="BH708" s="2" t="s">
        <v>80</v>
      </c>
      <c r="BI708" s="2" t="s">
        <v>80</v>
      </c>
      <c r="BJ708" s="2" t="s">
        <v>80</v>
      </c>
      <c r="BK708" s="2" t="s">
        <v>80</v>
      </c>
      <c r="BL708" s="2" t="s">
        <v>80</v>
      </c>
      <c r="BM708" s="2" t="s">
        <v>80</v>
      </c>
      <c r="BN708" s="2" t="s">
        <v>80</v>
      </c>
      <c r="BO708" s="2" t="s">
        <v>80</v>
      </c>
      <c r="BP708" s="2" t="s">
        <v>80</v>
      </c>
    </row>
    <row r="709" spans="1:68" x14ac:dyDescent="0.25">
      <c r="A709">
        <v>708</v>
      </c>
      <c r="B709" s="1">
        <v>43229.99596064815</v>
      </c>
      <c r="C709" s="2" t="s">
        <v>1577</v>
      </c>
      <c r="D709" s="3">
        <v>0.12083333333333333</v>
      </c>
      <c r="E709" s="2" t="s">
        <v>1101</v>
      </c>
      <c r="F709">
        <v>2</v>
      </c>
      <c r="G709">
        <v>2018</v>
      </c>
      <c r="H709">
        <v>5</v>
      </c>
      <c r="I709">
        <v>10</v>
      </c>
      <c r="J709">
        <v>0</v>
      </c>
      <c r="K709">
        <v>0</v>
      </c>
      <c r="L709">
        <v>4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 s="2" t="s">
        <v>1578</v>
      </c>
      <c r="T709" s="2" t="s">
        <v>83</v>
      </c>
      <c r="U709" s="2" t="s">
        <v>1372</v>
      </c>
      <c r="V709" s="2" t="s">
        <v>73</v>
      </c>
      <c r="W709">
        <v>1</v>
      </c>
      <c r="X709" s="2" t="s">
        <v>74</v>
      </c>
      <c r="Y709">
        <v>370</v>
      </c>
      <c r="Z709">
        <v>65</v>
      </c>
      <c r="AA709" s="2" t="s">
        <v>1342</v>
      </c>
      <c r="AB709" s="2" t="s">
        <v>204</v>
      </c>
      <c r="AC709">
        <v>122002</v>
      </c>
      <c r="AD709" s="2" t="s">
        <v>87</v>
      </c>
      <c r="AE709">
        <v>435</v>
      </c>
      <c r="AF709" s="2" t="s">
        <v>1373</v>
      </c>
      <c r="AG709" s="2" t="s">
        <v>1374</v>
      </c>
      <c r="AH709">
        <v>17</v>
      </c>
      <c r="AI709">
        <v>629</v>
      </c>
      <c r="AJ709">
        <v>3071</v>
      </c>
      <c r="AK709" s="2">
        <f>Kaggle_Books_Selling_Records[[#This Row],[Cost Price]]/100</f>
        <v>30.71</v>
      </c>
      <c r="AL709" s="2" t="s">
        <v>80</v>
      </c>
      <c r="AM709" s="2" t="s">
        <v>80</v>
      </c>
      <c r="AN709" s="2" t="s">
        <v>80</v>
      </c>
      <c r="AO709" s="2" t="s">
        <v>80</v>
      </c>
      <c r="AP709" s="2" t="s">
        <v>80</v>
      </c>
      <c r="AQ709" s="2" t="s">
        <v>80</v>
      </c>
      <c r="AR709" s="2" t="s">
        <v>80</v>
      </c>
      <c r="AS709" s="2" t="s">
        <v>80</v>
      </c>
      <c r="AT709" s="2" t="s">
        <v>80</v>
      </c>
      <c r="AU709" s="2" t="s">
        <v>80</v>
      </c>
      <c r="AV709" s="2" t="s">
        <v>80</v>
      </c>
      <c r="AW709" s="2" t="s">
        <v>80</v>
      </c>
      <c r="AX709" s="2" t="s">
        <v>80</v>
      </c>
      <c r="AY709" s="2" t="s">
        <v>80</v>
      </c>
      <c r="AZ709" s="2" t="s">
        <v>80</v>
      </c>
      <c r="BA709" s="2" t="s">
        <v>80</v>
      </c>
      <c r="BB709" s="2" t="s">
        <v>80</v>
      </c>
      <c r="BC709" s="2" t="s">
        <v>80</v>
      </c>
      <c r="BD709" s="2" t="s">
        <v>80</v>
      </c>
      <c r="BE709" s="2" t="s">
        <v>80</v>
      </c>
      <c r="BF709" s="2" t="s">
        <v>80</v>
      </c>
      <c r="BG709" s="2" t="s">
        <v>80</v>
      </c>
      <c r="BH709" s="2" t="s">
        <v>80</v>
      </c>
      <c r="BI709" s="2" t="s">
        <v>80</v>
      </c>
      <c r="BJ709" s="2" t="s">
        <v>80</v>
      </c>
      <c r="BK709" s="2" t="s">
        <v>80</v>
      </c>
      <c r="BL709" s="2" t="s">
        <v>80</v>
      </c>
      <c r="BM709" s="2" t="s">
        <v>80</v>
      </c>
      <c r="BN709" s="2" t="s">
        <v>80</v>
      </c>
      <c r="BO709" s="2" t="s">
        <v>80</v>
      </c>
      <c r="BP709" s="2" t="s">
        <v>80</v>
      </c>
    </row>
    <row r="710" spans="1:68" x14ac:dyDescent="0.25">
      <c r="A710">
        <v>709</v>
      </c>
      <c r="B710" s="1">
        <v>43229.99596064815</v>
      </c>
      <c r="C710" s="2" t="s">
        <v>1577</v>
      </c>
      <c r="D710" s="3">
        <v>0.12083333333333333</v>
      </c>
      <c r="E710" s="2" t="s">
        <v>1101</v>
      </c>
      <c r="F710">
        <v>2</v>
      </c>
      <c r="G710">
        <v>2018</v>
      </c>
      <c r="H710">
        <v>5</v>
      </c>
      <c r="I710">
        <v>10</v>
      </c>
      <c r="J710">
        <v>0</v>
      </c>
      <c r="K710">
        <v>0</v>
      </c>
      <c r="L710">
        <v>4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 s="2" t="s">
        <v>1579</v>
      </c>
      <c r="T710" s="2" t="s">
        <v>83</v>
      </c>
      <c r="U710" s="2" t="s">
        <v>1368</v>
      </c>
      <c r="V710" s="2" t="s">
        <v>73</v>
      </c>
      <c r="W710">
        <v>1</v>
      </c>
      <c r="X710" s="2" t="s">
        <v>74</v>
      </c>
      <c r="Y710">
        <v>395</v>
      </c>
      <c r="Z710">
        <v>65</v>
      </c>
      <c r="AA710" s="2" t="s">
        <v>1342</v>
      </c>
      <c r="AB710" s="2" t="s">
        <v>204</v>
      </c>
      <c r="AC710">
        <v>122002</v>
      </c>
      <c r="AD710" s="2" t="s">
        <v>87</v>
      </c>
      <c r="AE710">
        <v>460</v>
      </c>
      <c r="AF710" s="2" t="s">
        <v>1370</v>
      </c>
      <c r="AG710" s="2" t="s">
        <v>1147</v>
      </c>
      <c r="AH710">
        <v>17</v>
      </c>
      <c r="AI710">
        <v>6715</v>
      </c>
      <c r="AJ710">
        <v>32785</v>
      </c>
      <c r="AK710" s="2">
        <f>Kaggle_Books_Selling_Records[[#This Row],[Cost Price]]/100</f>
        <v>327.85</v>
      </c>
      <c r="AL710" s="2" t="s">
        <v>80</v>
      </c>
      <c r="AM710" s="2" t="s">
        <v>80</v>
      </c>
      <c r="AN710" s="2" t="s">
        <v>80</v>
      </c>
      <c r="AO710" s="2" t="s">
        <v>80</v>
      </c>
      <c r="AP710" s="2" t="s">
        <v>80</v>
      </c>
      <c r="AQ710" s="2" t="s">
        <v>80</v>
      </c>
      <c r="AR710" s="2" t="s">
        <v>80</v>
      </c>
      <c r="AS710" s="2" t="s">
        <v>80</v>
      </c>
      <c r="AT710" s="2" t="s">
        <v>80</v>
      </c>
      <c r="AU710" s="2" t="s">
        <v>80</v>
      </c>
      <c r="AV710" s="2" t="s">
        <v>80</v>
      </c>
      <c r="AW710" s="2" t="s">
        <v>80</v>
      </c>
      <c r="AX710" s="2" t="s">
        <v>80</v>
      </c>
      <c r="AY710" s="2" t="s">
        <v>80</v>
      </c>
      <c r="AZ710" s="2" t="s">
        <v>80</v>
      </c>
      <c r="BA710" s="2" t="s">
        <v>80</v>
      </c>
      <c r="BB710" s="2" t="s">
        <v>80</v>
      </c>
      <c r="BC710" s="2" t="s">
        <v>80</v>
      </c>
      <c r="BD710" s="2" t="s">
        <v>80</v>
      </c>
      <c r="BE710" s="2" t="s">
        <v>80</v>
      </c>
      <c r="BF710" s="2" t="s">
        <v>80</v>
      </c>
      <c r="BG710" s="2" t="s">
        <v>80</v>
      </c>
      <c r="BH710" s="2" t="s">
        <v>80</v>
      </c>
      <c r="BI710" s="2" t="s">
        <v>80</v>
      </c>
      <c r="BJ710" s="2" t="s">
        <v>80</v>
      </c>
      <c r="BK710" s="2" t="s">
        <v>80</v>
      </c>
      <c r="BL710" s="2" t="s">
        <v>80</v>
      </c>
      <c r="BM710" s="2" t="s">
        <v>80</v>
      </c>
      <c r="BN710" s="2" t="s">
        <v>80</v>
      </c>
      <c r="BO710" s="2" t="s">
        <v>80</v>
      </c>
      <c r="BP710" s="2" t="s">
        <v>80</v>
      </c>
    </row>
    <row r="711" spans="1:68" x14ac:dyDescent="0.25">
      <c r="A711">
        <v>710</v>
      </c>
      <c r="B711" s="1">
        <v>43229.997002314813</v>
      </c>
      <c r="C711" s="2" t="s">
        <v>1577</v>
      </c>
      <c r="D711" s="3">
        <v>0.12152777777777778</v>
      </c>
      <c r="E711" s="2" t="s">
        <v>1101</v>
      </c>
      <c r="F711">
        <v>2</v>
      </c>
      <c r="G711">
        <v>2018</v>
      </c>
      <c r="H711">
        <v>5</v>
      </c>
      <c r="I711">
        <v>10</v>
      </c>
      <c r="J711">
        <v>0</v>
      </c>
      <c r="K711">
        <v>0</v>
      </c>
      <c r="L711">
        <v>4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 s="2" t="s">
        <v>1580</v>
      </c>
      <c r="T711" s="2" t="s">
        <v>71</v>
      </c>
      <c r="U711" s="2" t="s">
        <v>1368</v>
      </c>
      <c r="V711" s="2" t="s">
        <v>73</v>
      </c>
      <c r="W711">
        <v>1</v>
      </c>
      <c r="X711" s="2" t="s">
        <v>74</v>
      </c>
      <c r="Y711">
        <v>395</v>
      </c>
      <c r="Z711">
        <v>65</v>
      </c>
      <c r="AA711" s="2" t="s">
        <v>473</v>
      </c>
      <c r="AB711" s="2" t="s">
        <v>154</v>
      </c>
      <c r="AC711">
        <v>302028</v>
      </c>
      <c r="AD711" s="2" t="s">
        <v>87</v>
      </c>
      <c r="AE711">
        <v>460</v>
      </c>
      <c r="AF711" s="2" t="s">
        <v>1370</v>
      </c>
      <c r="AG711" s="2" t="s">
        <v>1147</v>
      </c>
      <c r="AH711">
        <v>17</v>
      </c>
      <c r="AI711">
        <v>6715</v>
      </c>
      <c r="AJ711">
        <v>32785</v>
      </c>
      <c r="AK711" s="2">
        <f>Kaggle_Books_Selling_Records[[#This Row],[Cost Price]]/100</f>
        <v>327.85</v>
      </c>
      <c r="AL711" s="2" t="s">
        <v>80</v>
      </c>
      <c r="AM711" s="2" t="s">
        <v>80</v>
      </c>
      <c r="AN711" s="2" t="s">
        <v>80</v>
      </c>
      <c r="AO711" s="2" t="s">
        <v>80</v>
      </c>
      <c r="AP711" s="2" t="s">
        <v>80</v>
      </c>
      <c r="AQ711" s="2" t="s">
        <v>80</v>
      </c>
      <c r="AR711" s="2" t="s">
        <v>80</v>
      </c>
      <c r="AS711" s="2" t="s">
        <v>80</v>
      </c>
      <c r="AT711" s="2" t="s">
        <v>80</v>
      </c>
      <c r="AU711" s="2" t="s">
        <v>80</v>
      </c>
      <c r="AV711" s="2" t="s">
        <v>80</v>
      </c>
      <c r="AW711" s="2" t="s">
        <v>80</v>
      </c>
      <c r="AX711" s="2" t="s">
        <v>80</v>
      </c>
      <c r="AY711" s="2" t="s">
        <v>80</v>
      </c>
      <c r="AZ711" s="2" t="s">
        <v>80</v>
      </c>
      <c r="BA711" s="2" t="s">
        <v>80</v>
      </c>
      <c r="BB711" s="2" t="s">
        <v>80</v>
      </c>
      <c r="BC711" s="2" t="s">
        <v>80</v>
      </c>
      <c r="BD711" s="2" t="s">
        <v>80</v>
      </c>
      <c r="BE711" s="2" t="s">
        <v>80</v>
      </c>
      <c r="BF711" s="2" t="s">
        <v>80</v>
      </c>
      <c r="BG711" s="2" t="s">
        <v>80</v>
      </c>
      <c r="BH711" s="2" t="s">
        <v>80</v>
      </c>
      <c r="BI711" s="2" t="s">
        <v>80</v>
      </c>
      <c r="BJ711" s="2" t="s">
        <v>80</v>
      </c>
      <c r="BK711" s="2" t="s">
        <v>80</v>
      </c>
      <c r="BL711" s="2" t="s">
        <v>80</v>
      </c>
      <c r="BM711" s="2" t="s">
        <v>80</v>
      </c>
      <c r="BN711" s="2" t="s">
        <v>80</v>
      </c>
      <c r="BO711" s="2" t="s">
        <v>80</v>
      </c>
      <c r="BP711" s="2" t="s">
        <v>80</v>
      </c>
    </row>
    <row r="712" spans="1:68" x14ac:dyDescent="0.25">
      <c r="A712">
        <v>711</v>
      </c>
      <c r="B712" s="1">
        <v>43229.997002314813</v>
      </c>
      <c r="C712" s="2" t="s">
        <v>1577</v>
      </c>
      <c r="D712" s="3">
        <v>0.12152777777777778</v>
      </c>
      <c r="E712" s="2" t="s">
        <v>1101</v>
      </c>
      <c r="F712">
        <v>2</v>
      </c>
      <c r="G712">
        <v>2018</v>
      </c>
      <c r="H712">
        <v>5</v>
      </c>
      <c r="I712">
        <v>10</v>
      </c>
      <c r="J712">
        <v>0</v>
      </c>
      <c r="K712">
        <v>0</v>
      </c>
      <c r="L712">
        <v>4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1</v>
      </c>
      <c r="S712" s="2" t="s">
        <v>1581</v>
      </c>
      <c r="T712" s="2" t="s">
        <v>71</v>
      </c>
      <c r="U712" s="2" t="s">
        <v>1372</v>
      </c>
      <c r="V712" s="2" t="s">
        <v>73</v>
      </c>
      <c r="W712">
        <v>1</v>
      </c>
      <c r="X712" s="2" t="s">
        <v>74</v>
      </c>
      <c r="Y712">
        <v>370</v>
      </c>
      <c r="Z712">
        <v>65</v>
      </c>
      <c r="AA712" s="2" t="s">
        <v>1306</v>
      </c>
      <c r="AB712" s="2" t="s">
        <v>137</v>
      </c>
      <c r="AC712">
        <v>208002</v>
      </c>
      <c r="AD712" s="2" t="s">
        <v>87</v>
      </c>
      <c r="AE712">
        <v>435</v>
      </c>
      <c r="AF712" s="2" t="s">
        <v>1373</v>
      </c>
      <c r="AG712" s="2" t="s">
        <v>1374</v>
      </c>
      <c r="AH712">
        <v>17</v>
      </c>
      <c r="AI712">
        <v>629</v>
      </c>
      <c r="AJ712">
        <v>3071</v>
      </c>
      <c r="AK712" s="2">
        <f>Kaggle_Books_Selling_Records[[#This Row],[Cost Price]]/100</f>
        <v>30.71</v>
      </c>
      <c r="AL712" s="2" t="s">
        <v>80</v>
      </c>
      <c r="AM712" s="2" t="s">
        <v>80</v>
      </c>
      <c r="AN712" s="2" t="s">
        <v>80</v>
      </c>
      <c r="AO712" s="2" t="s">
        <v>80</v>
      </c>
      <c r="AP712" s="2" t="s">
        <v>80</v>
      </c>
      <c r="AQ712" s="2" t="s">
        <v>80</v>
      </c>
      <c r="AR712" s="2" t="s">
        <v>80</v>
      </c>
      <c r="AS712" s="2" t="s">
        <v>80</v>
      </c>
      <c r="AT712" s="2" t="s">
        <v>80</v>
      </c>
      <c r="AU712" s="2" t="s">
        <v>80</v>
      </c>
      <c r="AV712" s="2" t="s">
        <v>80</v>
      </c>
      <c r="AW712" s="2" t="s">
        <v>80</v>
      </c>
      <c r="AX712" s="2" t="s">
        <v>80</v>
      </c>
      <c r="AY712" s="2" t="s">
        <v>80</v>
      </c>
      <c r="AZ712" s="2" t="s">
        <v>80</v>
      </c>
      <c r="BA712" s="2" t="s">
        <v>80</v>
      </c>
      <c r="BB712" s="2" t="s">
        <v>80</v>
      </c>
      <c r="BC712" s="2" t="s">
        <v>80</v>
      </c>
      <c r="BD712" s="2" t="s">
        <v>80</v>
      </c>
      <c r="BE712" s="2" t="s">
        <v>80</v>
      </c>
      <c r="BF712" s="2" t="s">
        <v>80</v>
      </c>
      <c r="BG712" s="2" t="s">
        <v>80</v>
      </c>
      <c r="BH712" s="2" t="s">
        <v>80</v>
      </c>
      <c r="BI712" s="2" t="s">
        <v>80</v>
      </c>
      <c r="BJ712" s="2" t="s">
        <v>80</v>
      </c>
      <c r="BK712" s="2" t="s">
        <v>80</v>
      </c>
      <c r="BL712" s="2" t="s">
        <v>80</v>
      </c>
      <c r="BM712" s="2" t="s">
        <v>80</v>
      </c>
      <c r="BN712" s="2" t="s">
        <v>80</v>
      </c>
      <c r="BO712" s="2" t="s">
        <v>80</v>
      </c>
      <c r="BP712" s="2" t="s">
        <v>80</v>
      </c>
    </row>
    <row r="713" spans="1:68" x14ac:dyDescent="0.25">
      <c r="A713">
        <v>712</v>
      </c>
      <c r="B713" s="1">
        <v>43230.059386574074</v>
      </c>
      <c r="C713" s="2" t="s">
        <v>1577</v>
      </c>
      <c r="D713" s="3">
        <v>0.18402777777777779</v>
      </c>
      <c r="E713" s="2" t="s">
        <v>1101</v>
      </c>
      <c r="F713">
        <v>2</v>
      </c>
      <c r="G713">
        <v>2018</v>
      </c>
      <c r="H713">
        <v>5</v>
      </c>
      <c r="I713">
        <v>10</v>
      </c>
      <c r="J713">
        <v>0</v>
      </c>
      <c r="K713">
        <v>0</v>
      </c>
      <c r="L713">
        <v>4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 s="2" t="s">
        <v>1582</v>
      </c>
      <c r="T713" s="2" t="s">
        <v>83</v>
      </c>
      <c r="U713" s="2" t="s">
        <v>1372</v>
      </c>
      <c r="V713" s="2" t="s">
        <v>73</v>
      </c>
      <c r="W713">
        <v>1</v>
      </c>
      <c r="X713" s="2" t="s">
        <v>74</v>
      </c>
      <c r="Y713">
        <v>370</v>
      </c>
      <c r="Z713">
        <v>65</v>
      </c>
      <c r="AA713" s="2" t="s">
        <v>1583</v>
      </c>
      <c r="AB713" s="2" t="s">
        <v>154</v>
      </c>
      <c r="AC713">
        <v>321001</v>
      </c>
      <c r="AD713" s="2" t="s">
        <v>87</v>
      </c>
      <c r="AE713">
        <v>435</v>
      </c>
      <c r="AF713" s="2" t="s">
        <v>1373</v>
      </c>
      <c r="AG713" s="2" t="s">
        <v>1374</v>
      </c>
      <c r="AH713">
        <v>17</v>
      </c>
      <c r="AI713">
        <v>629</v>
      </c>
      <c r="AJ713">
        <v>3071</v>
      </c>
      <c r="AK713" s="2">
        <f>Kaggle_Books_Selling_Records[[#This Row],[Cost Price]]/100</f>
        <v>30.71</v>
      </c>
      <c r="AL713" s="2" t="s">
        <v>80</v>
      </c>
      <c r="AM713" s="2" t="s">
        <v>80</v>
      </c>
      <c r="AN713" s="2" t="s">
        <v>80</v>
      </c>
      <c r="AO713" s="2" t="s">
        <v>80</v>
      </c>
      <c r="AP713" s="2" t="s">
        <v>80</v>
      </c>
      <c r="AQ713" s="2" t="s">
        <v>80</v>
      </c>
      <c r="AR713" s="2" t="s">
        <v>80</v>
      </c>
      <c r="AS713" s="2" t="s">
        <v>80</v>
      </c>
      <c r="AT713" s="2" t="s">
        <v>80</v>
      </c>
      <c r="AU713" s="2" t="s">
        <v>80</v>
      </c>
      <c r="AV713" s="2" t="s">
        <v>80</v>
      </c>
      <c r="AW713" s="2" t="s">
        <v>80</v>
      </c>
      <c r="AX713" s="2" t="s">
        <v>80</v>
      </c>
      <c r="AY713" s="2" t="s">
        <v>80</v>
      </c>
      <c r="AZ713" s="2" t="s">
        <v>80</v>
      </c>
      <c r="BA713" s="2" t="s">
        <v>80</v>
      </c>
      <c r="BB713" s="2" t="s">
        <v>80</v>
      </c>
      <c r="BC713" s="2" t="s">
        <v>80</v>
      </c>
      <c r="BD713" s="2" t="s">
        <v>80</v>
      </c>
      <c r="BE713" s="2" t="s">
        <v>80</v>
      </c>
      <c r="BF713" s="2" t="s">
        <v>80</v>
      </c>
      <c r="BG713" s="2" t="s">
        <v>80</v>
      </c>
      <c r="BH713" s="2" t="s">
        <v>80</v>
      </c>
      <c r="BI713" s="2" t="s">
        <v>80</v>
      </c>
      <c r="BJ713" s="2" t="s">
        <v>80</v>
      </c>
      <c r="BK713" s="2" t="s">
        <v>80</v>
      </c>
      <c r="BL713" s="2" t="s">
        <v>80</v>
      </c>
      <c r="BM713" s="2" t="s">
        <v>80</v>
      </c>
      <c r="BN713" s="2" t="s">
        <v>80</v>
      </c>
      <c r="BO713" s="2" t="s">
        <v>80</v>
      </c>
      <c r="BP713" s="2" t="s">
        <v>80</v>
      </c>
    </row>
    <row r="714" spans="1:68" x14ac:dyDescent="0.25">
      <c r="A714">
        <v>713</v>
      </c>
      <c r="B714" s="1">
        <v>43230.061967592592</v>
      </c>
      <c r="C714" s="2" t="s">
        <v>1577</v>
      </c>
      <c r="D714" s="3">
        <v>0.18680555555555556</v>
      </c>
      <c r="E714" s="2" t="s">
        <v>1101</v>
      </c>
      <c r="F714">
        <v>2</v>
      </c>
      <c r="G714">
        <v>2018</v>
      </c>
      <c r="H714">
        <v>5</v>
      </c>
      <c r="I714">
        <v>10</v>
      </c>
      <c r="J714">
        <v>0</v>
      </c>
      <c r="K714">
        <v>0</v>
      </c>
      <c r="L714">
        <v>4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1</v>
      </c>
      <c r="S714" s="2" t="s">
        <v>1584</v>
      </c>
      <c r="T714" s="2" t="s">
        <v>71</v>
      </c>
      <c r="U714" s="2" t="s">
        <v>1372</v>
      </c>
      <c r="V714" s="2" t="s">
        <v>73</v>
      </c>
      <c r="W714">
        <v>1</v>
      </c>
      <c r="X714" s="2" t="s">
        <v>74</v>
      </c>
      <c r="Y714">
        <v>370</v>
      </c>
      <c r="Z714">
        <v>65</v>
      </c>
      <c r="AA714" s="2" t="s">
        <v>770</v>
      </c>
      <c r="AB714" s="2" t="s">
        <v>137</v>
      </c>
      <c r="AC714">
        <v>221106</v>
      </c>
      <c r="AD714" s="2" t="s">
        <v>87</v>
      </c>
      <c r="AE714">
        <v>435</v>
      </c>
      <c r="AF714" s="2" t="s">
        <v>1373</v>
      </c>
      <c r="AG714" s="2" t="s">
        <v>1374</v>
      </c>
      <c r="AH714">
        <v>17</v>
      </c>
      <c r="AI714">
        <v>629</v>
      </c>
      <c r="AJ714">
        <v>3071</v>
      </c>
      <c r="AK714" s="2">
        <f>Kaggle_Books_Selling_Records[[#This Row],[Cost Price]]/100</f>
        <v>30.71</v>
      </c>
      <c r="AL714" s="2" t="s">
        <v>80</v>
      </c>
      <c r="AM714" s="2" t="s">
        <v>80</v>
      </c>
      <c r="AN714" s="2" t="s">
        <v>80</v>
      </c>
      <c r="AO714" s="2" t="s">
        <v>80</v>
      </c>
      <c r="AP714" s="2" t="s">
        <v>80</v>
      </c>
      <c r="AQ714" s="2" t="s">
        <v>80</v>
      </c>
      <c r="AR714" s="2" t="s">
        <v>80</v>
      </c>
      <c r="AS714" s="2" t="s">
        <v>80</v>
      </c>
      <c r="AT714" s="2" t="s">
        <v>80</v>
      </c>
      <c r="AU714" s="2" t="s">
        <v>80</v>
      </c>
      <c r="AV714" s="2" t="s">
        <v>80</v>
      </c>
      <c r="AW714" s="2" t="s">
        <v>80</v>
      </c>
      <c r="AX714" s="2" t="s">
        <v>80</v>
      </c>
      <c r="AY714" s="2" t="s">
        <v>80</v>
      </c>
      <c r="AZ714" s="2" t="s">
        <v>80</v>
      </c>
      <c r="BA714" s="2" t="s">
        <v>80</v>
      </c>
      <c r="BB714" s="2" t="s">
        <v>80</v>
      </c>
      <c r="BC714" s="2" t="s">
        <v>80</v>
      </c>
      <c r="BD714" s="2" t="s">
        <v>80</v>
      </c>
      <c r="BE714" s="2" t="s">
        <v>80</v>
      </c>
      <c r="BF714" s="2" t="s">
        <v>80</v>
      </c>
      <c r="BG714" s="2" t="s">
        <v>80</v>
      </c>
      <c r="BH714" s="2" t="s">
        <v>80</v>
      </c>
      <c r="BI714" s="2" t="s">
        <v>80</v>
      </c>
      <c r="BJ714" s="2" t="s">
        <v>80</v>
      </c>
      <c r="BK714" s="2" t="s">
        <v>80</v>
      </c>
      <c r="BL714" s="2" t="s">
        <v>80</v>
      </c>
      <c r="BM714" s="2" t="s">
        <v>80</v>
      </c>
      <c r="BN714" s="2" t="s">
        <v>80</v>
      </c>
      <c r="BO714" s="2" t="s">
        <v>80</v>
      </c>
      <c r="BP714" s="2" t="s">
        <v>80</v>
      </c>
    </row>
    <row r="715" spans="1:68" x14ac:dyDescent="0.25">
      <c r="A715">
        <v>714</v>
      </c>
      <c r="B715" s="1">
        <v>43230.101018518515</v>
      </c>
      <c r="C715" s="2" t="s">
        <v>1577</v>
      </c>
      <c r="D715" s="3">
        <v>0.22569444444444445</v>
      </c>
      <c r="E715" s="2" t="s">
        <v>1101</v>
      </c>
      <c r="F715">
        <v>2</v>
      </c>
      <c r="G715">
        <v>2018</v>
      </c>
      <c r="H715">
        <v>5</v>
      </c>
      <c r="I715">
        <v>10</v>
      </c>
      <c r="J715">
        <v>0</v>
      </c>
      <c r="K715">
        <v>0</v>
      </c>
      <c r="L715">
        <v>4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 s="2" t="s">
        <v>1585</v>
      </c>
      <c r="T715" s="2" t="s">
        <v>83</v>
      </c>
      <c r="U715" s="2" t="s">
        <v>1372</v>
      </c>
      <c r="V715" s="2" t="s">
        <v>73</v>
      </c>
      <c r="W715">
        <v>1</v>
      </c>
      <c r="X715" s="2" t="s">
        <v>74</v>
      </c>
      <c r="Y715">
        <v>370</v>
      </c>
      <c r="Z715">
        <v>65</v>
      </c>
      <c r="AA715" s="2" t="s">
        <v>1386</v>
      </c>
      <c r="AB715" s="2" t="s">
        <v>125</v>
      </c>
      <c r="AC715">
        <v>496331</v>
      </c>
      <c r="AD715" s="2" t="s">
        <v>87</v>
      </c>
      <c r="AE715">
        <v>435</v>
      </c>
      <c r="AF715" s="2" t="s">
        <v>1373</v>
      </c>
      <c r="AG715" s="2" t="s">
        <v>1374</v>
      </c>
      <c r="AH715">
        <v>17</v>
      </c>
      <c r="AI715">
        <v>629</v>
      </c>
      <c r="AJ715">
        <v>3071</v>
      </c>
      <c r="AK715" s="2">
        <f>Kaggle_Books_Selling_Records[[#This Row],[Cost Price]]/100</f>
        <v>30.71</v>
      </c>
      <c r="AL715" s="2" t="s">
        <v>80</v>
      </c>
      <c r="AM715" s="2" t="s">
        <v>80</v>
      </c>
      <c r="AN715" s="2" t="s">
        <v>80</v>
      </c>
      <c r="AO715" s="2" t="s">
        <v>80</v>
      </c>
      <c r="AP715" s="2" t="s">
        <v>80</v>
      </c>
      <c r="AQ715" s="2" t="s">
        <v>80</v>
      </c>
      <c r="AR715" s="2" t="s">
        <v>80</v>
      </c>
      <c r="AS715" s="2" t="s">
        <v>80</v>
      </c>
      <c r="AT715" s="2" t="s">
        <v>80</v>
      </c>
      <c r="AU715" s="2" t="s">
        <v>80</v>
      </c>
      <c r="AV715" s="2" t="s">
        <v>80</v>
      </c>
      <c r="AW715" s="2" t="s">
        <v>80</v>
      </c>
      <c r="AX715" s="2" t="s">
        <v>80</v>
      </c>
      <c r="AY715" s="2" t="s">
        <v>80</v>
      </c>
      <c r="AZ715" s="2" t="s">
        <v>80</v>
      </c>
      <c r="BA715" s="2" t="s">
        <v>80</v>
      </c>
      <c r="BB715" s="2" t="s">
        <v>80</v>
      </c>
      <c r="BC715" s="2" t="s">
        <v>80</v>
      </c>
      <c r="BD715" s="2" t="s">
        <v>80</v>
      </c>
      <c r="BE715" s="2" t="s">
        <v>80</v>
      </c>
      <c r="BF715" s="2" t="s">
        <v>80</v>
      </c>
      <c r="BG715" s="2" t="s">
        <v>80</v>
      </c>
      <c r="BH715" s="2" t="s">
        <v>80</v>
      </c>
      <c r="BI715" s="2" t="s">
        <v>80</v>
      </c>
      <c r="BJ715" s="2" t="s">
        <v>80</v>
      </c>
      <c r="BK715" s="2" t="s">
        <v>80</v>
      </c>
      <c r="BL715" s="2" t="s">
        <v>80</v>
      </c>
      <c r="BM715" s="2" t="s">
        <v>80</v>
      </c>
      <c r="BN715" s="2" t="s">
        <v>80</v>
      </c>
      <c r="BO715" s="2" t="s">
        <v>80</v>
      </c>
      <c r="BP715" s="2" t="s">
        <v>80</v>
      </c>
    </row>
    <row r="716" spans="1:68" x14ac:dyDescent="0.25">
      <c r="A716">
        <v>715</v>
      </c>
      <c r="B716" s="1">
        <v>43230.345034722224</v>
      </c>
      <c r="C716" s="2" t="s">
        <v>1577</v>
      </c>
      <c r="D716" s="3">
        <v>0.46944444444444444</v>
      </c>
      <c r="E716" s="2" t="s">
        <v>1101</v>
      </c>
      <c r="F716">
        <v>2</v>
      </c>
      <c r="G716">
        <v>2018</v>
      </c>
      <c r="H716">
        <v>5</v>
      </c>
      <c r="I716">
        <v>10</v>
      </c>
      <c r="J716">
        <v>0</v>
      </c>
      <c r="K716">
        <v>0</v>
      </c>
      <c r="L716">
        <v>4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 s="2" t="s">
        <v>1586</v>
      </c>
      <c r="T716" s="2" t="s">
        <v>83</v>
      </c>
      <c r="U716" s="2" t="s">
        <v>1372</v>
      </c>
      <c r="V716" s="2" t="s">
        <v>73</v>
      </c>
      <c r="W716">
        <v>1</v>
      </c>
      <c r="X716" s="2" t="s">
        <v>74</v>
      </c>
      <c r="Y716">
        <v>370</v>
      </c>
      <c r="Z716">
        <v>65</v>
      </c>
      <c r="AA716" s="2" t="s">
        <v>375</v>
      </c>
      <c r="AB716" s="2" t="s">
        <v>293</v>
      </c>
      <c r="AC716">
        <v>462003</v>
      </c>
      <c r="AD716" s="2" t="s">
        <v>87</v>
      </c>
      <c r="AE716">
        <v>435</v>
      </c>
      <c r="AF716" s="2" t="s">
        <v>1373</v>
      </c>
      <c r="AG716" s="2" t="s">
        <v>1374</v>
      </c>
      <c r="AH716">
        <v>17</v>
      </c>
      <c r="AI716">
        <v>629</v>
      </c>
      <c r="AJ716">
        <v>3071</v>
      </c>
      <c r="AK716" s="2">
        <f>Kaggle_Books_Selling_Records[[#This Row],[Cost Price]]/100</f>
        <v>30.71</v>
      </c>
      <c r="AL716" s="2" t="s">
        <v>80</v>
      </c>
      <c r="AM716" s="2" t="s">
        <v>80</v>
      </c>
      <c r="AN716" s="2" t="s">
        <v>80</v>
      </c>
      <c r="AO716" s="2" t="s">
        <v>80</v>
      </c>
      <c r="AP716" s="2" t="s">
        <v>80</v>
      </c>
      <c r="AQ716" s="2" t="s">
        <v>80</v>
      </c>
      <c r="AR716" s="2" t="s">
        <v>80</v>
      </c>
      <c r="AS716" s="2" t="s">
        <v>80</v>
      </c>
      <c r="AT716" s="2" t="s">
        <v>80</v>
      </c>
      <c r="AU716" s="2" t="s">
        <v>80</v>
      </c>
      <c r="AV716" s="2" t="s">
        <v>80</v>
      </c>
      <c r="AW716" s="2" t="s">
        <v>80</v>
      </c>
      <c r="AX716" s="2" t="s">
        <v>80</v>
      </c>
      <c r="AY716" s="2" t="s">
        <v>80</v>
      </c>
      <c r="AZ716" s="2" t="s">
        <v>80</v>
      </c>
      <c r="BA716" s="2" t="s">
        <v>80</v>
      </c>
      <c r="BB716" s="2" t="s">
        <v>80</v>
      </c>
      <c r="BC716" s="2" t="s">
        <v>80</v>
      </c>
      <c r="BD716" s="2" t="s">
        <v>80</v>
      </c>
      <c r="BE716" s="2" t="s">
        <v>80</v>
      </c>
      <c r="BF716" s="2" t="s">
        <v>80</v>
      </c>
      <c r="BG716" s="2" t="s">
        <v>80</v>
      </c>
      <c r="BH716" s="2" t="s">
        <v>80</v>
      </c>
      <c r="BI716" s="2" t="s">
        <v>80</v>
      </c>
      <c r="BJ716" s="2" t="s">
        <v>80</v>
      </c>
      <c r="BK716" s="2" t="s">
        <v>80</v>
      </c>
      <c r="BL716" s="2" t="s">
        <v>80</v>
      </c>
      <c r="BM716" s="2" t="s">
        <v>80</v>
      </c>
      <c r="BN716" s="2" t="s">
        <v>80</v>
      </c>
      <c r="BO716" s="2" t="s">
        <v>80</v>
      </c>
      <c r="BP716" s="2" t="s">
        <v>80</v>
      </c>
    </row>
    <row r="717" spans="1:68" x14ac:dyDescent="0.25">
      <c r="A717">
        <v>716</v>
      </c>
      <c r="B717" s="1">
        <v>43230.539050925923</v>
      </c>
      <c r="C717" s="2" t="s">
        <v>1577</v>
      </c>
      <c r="D717" s="3">
        <v>0.66388888888888886</v>
      </c>
      <c r="E717" s="2" t="s">
        <v>1101</v>
      </c>
      <c r="F717">
        <v>2</v>
      </c>
      <c r="G717">
        <v>2018</v>
      </c>
      <c r="H717">
        <v>5</v>
      </c>
      <c r="I717">
        <v>10</v>
      </c>
      <c r="J717">
        <v>0</v>
      </c>
      <c r="K717">
        <v>0</v>
      </c>
      <c r="L717">
        <v>4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 s="2" t="s">
        <v>1587</v>
      </c>
      <c r="T717" s="2" t="s">
        <v>83</v>
      </c>
      <c r="U717" s="2" t="s">
        <v>1372</v>
      </c>
      <c r="V717" s="2" t="s">
        <v>73</v>
      </c>
      <c r="W717">
        <v>1</v>
      </c>
      <c r="X717" s="2" t="s">
        <v>74</v>
      </c>
      <c r="Y717">
        <v>370</v>
      </c>
      <c r="Z717">
        <v>65</v>
      </c>
      <c r="AA717" s="2" t="s">
        <v>1588</v>
      </c>
      <c r="AB717" s="2" t="s">
        <v>151</v>
      </c>
      <c r="AC717">
        <v>421301</v>
      </c>
      <c r="AD717" s="2" t="s">
        <v>87</v>
      </c>
      <c r="AE717">
        <v>435</v>
      </c>
      <c r="AF717" s="2" t="s">
        <v>1373</v>
      </c>
      <c r="AG717" s="2" t="s">
        <v>1374</v>
      </c>
      <c r="AH717">
        <v>17</v>
      </c>
      <c r="AI717">
        <v>629</v>
      </c>
      <c r="AJ717">
        <v>3071</v>
      </c>
      <c r="AK717" s="2">
        <f>Kaggle_Books_Selling_Records[[#This Row],[Cost Price]]/100</f>
        <v>30.71</v>
      </c>
      <c r="AL717" s="2" t="s">
        <v>80</v>
      </c>
      <c r="AM717" s="2" t="s">
        <v>80</v>
      </c>
      <c r="AN717" s="2" t="s">
        <v>80</v>
      </c>
      <c r="AO717" s="2" t="s">
        <v>80</v>
      </c>
      <c r="AP717" s="2" t="s">
        <v>80</v>
      </c>
      <c r="AQ717" s="2" t="s">
        <v>80</v>
      </c>
      <c r="AR717" s="2" t="s">
        <v>80</v>
      </c>
      <c r="AS717" s="2" t="s">
        <v>80</v>
      </c>
      <c r="AT717" s="2" t="s">
        <v>80</v>
      </c>
      <c r="AU717" s="2" t="s">
        <v>80</v>
      </c>
      <c r="AV717" s="2" t="s">
        <v>80</v>
      </c>
      <c r="AW717" s="2" t="s">
        <v>80</v>
      </c>
      <c r="AX717" s="2" t="s">
        <v>80</v>
      </c>
      <c r="AY717" s="2" t="s">
        <v>80</v>
      </c>
      <c r="AZ717" s="2" t="s">
        <v>80</v>
      </c>
      <c r="BA717" s="2" t="s">
        <v>80</v>
      </c>
      <c r="BB717" s="2" t="s">
        <v>80</v>
      </c>
      <c r="BC717" s="2" t="s">
        <v>80</v>
      </c>
      <c r="BD717" s="2" t="s">
        <v>80</v>
      </c>
      <c r="BE717" s="2" t="s">
        <v>80</v>
      </c>
      <c r="BF717" s="2" t="s">
        <v>80</v>
      </c>
      <c r="BG717" s="2" t="s">
        <v>80</v>
      </c>
      <c r="BH717" s="2" t="s">
        <v>80</v>
      </c>
      <c r="BI717" s="2" t="s">
        <v>80</v>
      </c>
      <c r="BJ717" s="2" t="s">
        <v>80</v>
      </c>
      <c r="BK717" s="2" t="s">
        <v>80</v>
      </c>
      <c r="BL717" s="2" t="s">
        <v>80</v>
      </c>
      <c r="BM717" s="2" t="s">
        <v>80</v>
      </c>
      <c r="BN717" s="2" t="s">
        <v>80</v>
      </c>
      <c r="BO717" s="2" t="s">
        <v>80</v>
      </c>
      <c r="BP717" s="2" t="s">
        <v>80</v>
      </c>
    </row>
    <row r="718" spans="1:68" x14ac:dyDescent="0.25">
      <c r="A718">
        <v>717</v>
      </c>
      <c r="B718" s="1">
        <v>43230.726898148147</v>
      </c>
      <c r="C718" s="2" t="s">
        <v>1577</v>
      </c>
      <c r="D718" s="3">
        <v>0.85138888888888886</v>
      </c>
      <c r="E718" s="2" t="s">
        <v>1101</v>
      </c>
      <c r="F718">
        <v>2</v>
      </c>
      <c r="G718">
        <v>2018</v>
      </c>
      <c r="H718">
        <v>5</v>
      </c>
      <c r="I718">
        <v>10</v>
      </c>
      <c r="J718">
        <v>0</v>
      </c>
      <c r="K718">
        <v>0</v>
      </c>
      <c r="L718">
        <v>4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 s="2" t="s">
        <v>1589</v>
      </c>
      <c r="T718" s="2" t="s">
        <v>83</v>
      </c>
      <c r="U718" s="2" t="s">
        <v>1368</v>
      </c>
      <c r="V718" s="2" t="s">
        <v>73</v>
      </c>
      <c r="W718">
        <v>1</v>
      </c>
      <c r="X718" s="2" t="s">
        <v>74</v>
      </c>
      <c r="Y718">
        <v>395</v>
      </c>
      <c r="Z718">
        <v>65</v>
      </c>
      <c r="AA718" s="2" t="s">
        <v>150</v>
      </c>
      <c r="AB718" s="2" t="s">
        <v>151</v>
      </c>
      <c r="AC718">
        <v>400708</v>
      </c>
      <c r="AD718" s="2" t="s">
        <v>87</v>
      </c>
      <c r="AE718">
        <v>460</v>
      </c>
      <c r="AF718" s="2" t="s">
        <v>1370</v>
      </c>
      <c r="AG718" s="2" t="s">
        <v>1147</v>
      </c>
      <c r="AH718">
        <v>17</v>
      </c>
      <c r="AI718">
        <v>6715</v>
      </c>
      <c r="AJ718">
        <v>32785</v>
      </c>
      <c r="AK718" s="2">
        <f>Kaggle_Books_Selling_Records[[#This Row],[Cost Price]]/100</f>
        <v>327.85</v>
      </c>
      <c r="AL718" s="2" t="s">
        <v>80</v>
      </c>
      <c r="AM718" s="2" t="s">
        <v>80</v>
      </c>
      <c r="AN718" s="2" t="s">
        <v>80</v>
      </c>
      <c r="AO718" s="2" t="s">
        <v>80</v>
      </c>
      <c r="AP718" s="2" t="s">
        <v>80</v>
      </c>
      <c r="AQ718" s="2" t="s">
        <v>80</v>
      </c>
      <c r="AR718" s="2" t="s">
        <v>80</v>
      </c>
      <c r="AS718" s="2" t="s">
        <v>80</v>
      </c>
      <c r="AT718" s="2" t="s">
        <v>80</v>
      </c>
      <c r="AU718" s="2" t="s">
        <v>80</v>
      </c>
      <c r="AV718" s="2" t="s">
        <v>80</v>
      </c>
      <c r="AW718" s="2" t="s">
        <v>80</v>
      </c>
      <c r="AX718" s="2" t="s">
        <v>80</v>
      </c>
      <c r="AY718" s="2" t="s">
        <v>80</v>
      </c>
      <c r="AZ718" s="2" t="s">
        <v>80</v>
      </c>
      <c r="BA718" s="2" t="s">
        <v>80</v>
      </c>
      <c r="BB718" s="2" t="s">
        <v>80</v>
      </c>
      <c r="BC718" s="2" t="s">
        <v>80</v>
      </c>
      <c r="BD718" s="2" t="s">
        <v>80</v>
      </c>
      <c r="BE718" s="2" t="s">
        <v>80</v>
      </c>
      <c r="BF718" s="2" t="s">
        <v>80</v>
      </c>
      <c r="BG718" s="2" t="s">
        <v>80</v>
      </c>
      <c r="BH718" s="2" t="s">
        <v>80</v>
      </c>
      <c r="BI718" s="2" t="s">
        <v>80</v>
      </c>
      <c r="BJ718" s="2" t="s">
        <v>80</v>
      </c>
      <c r="BK718" s="2" t="s">
        <v>80</v>
      </c>
      <c r="BL718" s="2" t="s">
        <v>80</v>
      </c>
      <c r="BM718" s="2" t="s">
        <v>80</v>
      </c>
      <c r="BN718" s="2" t="s">
        <v>80</v>
      </c>
      <c r="BO718" s="2" t="s">
        <v>80</v>
      </c>
      <c r="BP718" s="2" t="s">
        <v>80</v>
      </c>
    </row>
    <row r="719" spans="1:68" x14ac:dyDescent="0.25">
      <c r="A719">
        <v>718</v>
      </c>
      <c r="B719" s="1">
        <v>43230.726898148147</v>
      </c>
      <c r="C719" s="2" t="s">
        <v>1577</v>
      </c>
      <c r="D719" s="3">
        <v>0.85138888888888886</v>
      </c>
      <c r="E719" s="2" t="s">
        <v>1101</v>
      </c>
      <c r="F719">
        <v>2</v>
      </c>
      <c r="G719">
        <v>2018</v>
      </c>
      <c r="H719">
        <v>5</v>
      </c>
      <c r="I719">
        <v>10</v>
      </c>
      <c r="J719">
        <v>0</v>
      </c>
      <c r="K719">
        <v>0</v>
      </c>
      <c r="L719">
        <v>4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1</v>
      </c>
      <c r="S719" s="2" t="s">
        <v>1590</v>
      </c>
      <c r="T719" s="2" t="s">
        <v>71</v>
      </c>
      <c r="U719" s="2" t="s">
        <v>1372</v>
      </c>
      <c r="V719" s="2" t="s">
        <v>73</v>
      </c>
      <c r="W719">
        <v>1</v>
      </c>
      <c r="X719" s="2" t="s">
        <v>74</v>
      </c>
      <c r="Y719">
        <v>370</v>
      </c>
      <c r="Z719">
        <v>65</v>
      </c>
      <c r="AA719" s="2" t="s">
        <v>150</v>
      </c>
      <c r="AB719" s="2" t="s">
        <v>151</v>
      </c>
      <c r="AC719">
        <v>400708</v>
      </c>
      <c r="AD719" s="2" t="s">
        <v>87</v>
      </c>
      <c r="AE719">
        <v>435</v>
      </c>
      <c r="AF719" s="2" t="s">
        <v>1373</v>
      </c>
      <c r="AG719" s="2" t="s">
        <v>1374</v>
      </c>
      <c r="AH719">
        <v>17</v>
      </c>
      <c r="AI719">
        <v>629</v>
      </c>
      <c r="AJ719">
        <v>3071</v>
      </c>
      <c r="AK719" s="2">
        <f>Kaggle_Books_Selling_Records[[#This Row],[Cost Price]]/100</f>
        <v>30.71</v>
      </c>
      <c r="AL719" s="2" t="s">
        <v>80</v>
      </c>
      <c r="AM719" s="2" t="s">
        <v>80</v>
      </c>
      <c r="AN719" s="2" t="s">
        <v>80</v>
      </c>
      <c r="AO719" s="2" t="s">
        <v>80</v>
      </c>
      <c r="AP719" s="2" t="s">
        <v>80</v>
      </c>
      <c r="AQ719" s="2" t="s">
        <v>80</v>
      </c>
      <c r="AR719" s="2" t="s">
        <v>80</v>
      </c>
      <c r="AS719" s="2" t="s">
        <v>80</v>
      </c>
      <c r="AT719" s="2" t="s">
        <v>80</v>
      </c>
      <c r="AU719" s="2" t="s">
        <v>80</v>
      </c>
      <c r="AV719" s="2" t="s">
        <v>80</v>
      </c>
      <c r="AW719" s="2" t="s">
        <v>80</v>
      </c>
      <c r="AX719" s="2" t="s">
        <v>80</v>
      </c>
      <c r="AY719" s="2" t="s">
        <v>80</v>
      </c>
      <c r="AZ719" s="2" t="s">
        <v>80</v>
      </c>
      <c r="BA719" s="2" t="s">
        <v>80</v>
      </c>
      <c r="BB719" s="2" t="s">
        <v>80</v>
      </c>
      <c r="BC719" s="2" t="s">
        <v>80</v>
      </c>
      <c r="BD719" s="2" t="s">
        <v>80</v>
      </c>
      <c r="BE719" s="2" t="s">
        <v>80</v>
      </c>
      <c r="BF719" s="2" t="s">
        <v>80</v>
      </c>
      <c r="BG719" s="2" t="s">
        <v>80</v>
      </c>
      <c r="BH719" s="2" t="s">
        <v>80</v>
      </c>
      <c r="BI719" s="2" t="s">
        <v>80</v>
      </c>
      <c r="BJ719" s="2" t="s">
        <v>80</v>
      </c>
      <c r="BK719" s="2" t="s">
        <v>80</v>
      </c>
      <c r="BL719" s="2" t="s">
        <v>80</v>
      </c>
      <c r="BM719" s="2" t="s">
        <v>80</v>
      </c>
      <c r="BN719" s="2" t="s">
        <v>80</v>
      </c>
      <c r="BO719" s="2" t="s">
        <v>80</v>
      </c>
      <c r="BP719" s="2" t="s">
        <v>80</v>
      </c>
    </row>
    <row r="720" spans="1:68" x14ac:dyDescent="0.25">
      <c r="A720">
        <v>719</v>
      </c>
      <c r="B720" s="1">
        <v>43230.975543981483</v>
      </c>
      <c r="C720" s="2" t="s">
        <v>1591</v>
      </c>
      <c r="D720" s="3">
        <v>0.1</v>
      </c>
      <c r="E720" s="2" t="s">
        <v>1101</v>
      </c>
      <c r="F720">
        <v>2</v>
      </c>
      <c r="G720">
        <v>2018</v>
      </c>
      <c r="H720">
        <v>5</v>
      </c>
      <c r="I720">
        <v>11</v>
      </c>
      <c r="J720">
        <v>0</v>
      </c>
      <c r="K720">
        <v>0</v>
      </c>
      <c r="L720">
        <v>5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 s="2" t="s">
        <v>1592</v>
      </c>
      <c r="T720" s="2" t="s">
        <v>83</v>
      </c>
      <c r="U720" s="2" t="s">
        <v>1368</v>
      </c>
      <c r="V720" s="2" t="s">
        <v>73</v>
      </c>
      <c r="W720">
        <v>1</v>
      </c>
      <c r="X720" s="2" t="s">
        <v>74</v>
      </c>
      <c r="Y720">
        <v>395</v>
      </c>
      <c r="Z720">
        <v>65</v>
      </c>
      <c r="AA720" s="2" t="s">
        <v>203</v>
      </c>
      <c r="AB720" s="2" t="s">
        <v>204</v>
      </c>
      <c r="AC720">
        <v>122002</v>
      </c>
      <c r="AD720" s="2" t="s">
        <v>87</v>
      </c>
      <c r="AE720">
        <v>460</v>
      </c>
      <c r="AF720" s="2" t="s">
        <v>1370</v>
      </c>
      <c r="AG720" s="2" t="s">
        <v>1147</v>
      </c>
      <c r="AH720">
        <v>17</v>
      </c>
      <c r="AI720">
        <v>6715</v>
      </c>
      <c r="AJ720">
        <v>32785</v>
      </c>
      <c r="AK720" s="2">
        <f>Kaggle_Books_Selling_Records[[#This Row],[Cost Price]]/100</f>
        <v>327.85</v>
      </c>
      <c r="AL720" s="2" t="s">
        <v>80</v>
      </c>
      <c r="AM720" s="2" t="s">
        <v>80</v>
      </c>
      <c r="AN720" s="2" t="s">
        <v>80</v>
      </c>
      <c r="AO720" s="2" t="s">
        <v>80</v>
      </c>
      <c r="AP720" s="2" t="s">
        <v>80</v>
      </c>
      <c r="AQ720" s="2" t="s">
        <v>80</v>
      </c>
      <c r="AR720" s="2" t="s">
        <v>80</v>
      </c>
      <c r="AS720" s="2" t="s">
        <v>80</v>
      </c>
      <c r="AT720" s="2" t="s">
        <v>80</v>
      </c>
      <c r="AU720" s="2" t="s">
        <v>80</v>
      </c>
      <c r="AV720" s="2" t="s">
        <v>80</v>
      </c>
      <c r="AW720" s="2" t="s">
        <v>80</v>
      </c>
      <c r="AX720" s="2" t="s">
        <v>80</v>
      </c>
      <c r="AY720" s="2" t="s">
        <v>80</v>
      </c>
      <c r="AZ720" s="2" t="s">
        <v>80</v>
      </c>
      <c r="BA720" s="2" t="s">
        <v>80</v>
      </c>
      <c r="BB720" s="2" t="s">
        <v>80</v>
      </c>
      <c r="BC720" s="2" t="s">
        <v>80</v>
      </c>
      <c r="BD720" s="2" t="s">
        <v>80</v>
      </c>
      <c r="BE720" s="2" t="s">
        <v>80</v>
      </c>
      <c r="BF720" s="2" t="s">
        <v>80</v>
      </c>
      <c r="BG720" s="2" t="s">
        <v>80</v>
      </c>
      <c r="BH720" s="2" t="s">
        <v>80</v>
      </c>
      <c r="BI720" s="2" t="s">
        <v>80</v>
      </c>
      <c r="BJ720" s="2" t="s">
        <v>80</v>
      </c>
      <c r="BK720" s="2" t="s">
        <v>80</v>
      </c>
      <c r="BL720" s="2" t="s">
        <v>80</v>
      </c>
      <c r="BM720" s="2" t="s">
        <v>80</v>
      </c>
      <c r="BN720" s="2" t="s">
        <v>80</v>
      </c>
      <c r="BO720" s="2" t="s">
        <v>80</v>
      </c>
      <c r="BP720" s="2" t="s">
        <v>80</v>
      </c>
    </row>
    <row r="721" spans="1:68" x14ac:dyDescent="0.25">
      <c r="A721">
        <v>720</v>
      </c>
      <c r="B721" s="1">
        <v>43230.975543981483</v>
      </c>
      <c r="C721" s="2" t="s">
        <v>1591</v>
      </c>
      <c r="D721" s="3">
        <v>0.1</v>
      </c>
      <c r="E721" s="2" t="s">
        <v>1101</v>
      </c>
      <c r="F721">
        <v>2</v>
      </c>
      <c r="G721">
        <v>2018</v>
      </c>
      <c r="H721">
        <v>5</v>
      </c>
      <c r="I721">
        <v>11</v>
      </c>
      <c r="J721">
        <v>0</v>
      </c>
      <c r="K721">
        <v>0</v>
      </c>
      <c r="L721">
        <v>5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1</v>
      </c>
      <c r="S721" s="2" t="s">
        <v>1593</v>
      </c>
      <c r="T721" s="2" t="s">
        <v>71</v>
      </c>
      <c r="U721" s="2" t="s">
        <v>1372</v>
      </c>
      <c r="V721" s="2" t="s">
        <v>73</v>
      </c>
      <c r="W721">
        <v>1</v>
      </c>
      <c r="X721" s="2" t="s">
        <v>74</v>
      </c>
      <c r="Y721">
        <v>370</v>
      </c>
      <c r="Z721">
        <v>65</v>
      </c>
      <c r="AA721" s="2" t="s">
        <v>203</v>
      </c>
      <c r="AB721" s="2" t="s">
        <v>204</v>
      </c>
      <c r="AC721">
        <v>122002</v>
      </c>
      <c r="AD721" s="2" t="s">
        <v>87</v>
      </c>
      <c r="AE721">
        <v>435</v>
      </c>
      <c r="AF721" s="2" t="s">
        <v>1373</v>
      </c>
      <c r="AG721" s="2" t="s">
        <v>1374</v>
      </c>
      <c r="AH721">
        <v>17</v>
      </c>
      <c r="AI721">
        <v>629</v>
      </c>
      <c r="AJ721">
        <v>3071</v>
      </c>
      <c r="AK721" s="2">
        <f>Kaggle_Books_Selling_Records[[#This Row],[Cost Price]]/100</f>
        <v>30.71</v>
      </c>
      <c r="AL721" s="2" t="s">
        <v>80</v>
      </c>
      <c r="AM721" s="2" t="s">
        <v>80</v>
      </c>
      <c r="AN721" s="2" t="s">
        <v>80</v>
      </c>
      <c r="AO721" s="2" t="s">
        <v>80</v>
      </c>
      <c r="AP721" s="2" t="s">
        <v>80</v>
      </c>
      <c r="AQ721" s="2" t="s">
        <v>80</v>
      </c>
      <c r="AR721" s="2" t="s">
        <v>80</v>
      </c>
      <c r="AS721" s="2" t="s">
        <v>80</v>
      </c>
      <c r="AT721" s="2" t="s">
        <v>80</v>
      </c>
      <c r="AU721" s="2" t="s">
        <v>80</v>
      </c>
      <c r="AV721" s="2" t="s">
        <v>80</v>
      </c>
      <c r="AW721" s="2" t="s">
        <v>80</v>
      </c>
      <c r="AX721" s="2" t="s">
        <v>80</v>
      </c>
      <c r="AY721" s="2" t="s">
        <v>80</v>
      </c>
      <c r="AZ721" s="2" t="s">
        <v>80</v>
      </c>
      <c r="BA721" s="2" t="s">
        <v>80</v>
      </c>
      <c r="BB721" s="2" t="s">
        <v>80</v>
      </c>
      <c r="BC721" s="2" t="s">
        <v>80</v>
      </c>
      <c r="BD721" s="2" t="s">
        <v>80</v>
      </c>
      <c r="BE721" s="2" t="s">
        <v>80</v>
      </c>
      <c r="BF721" s="2" t="s">
        <v>80</v>
      </c>
      <c r="BG721" s="2" t="s">
        <v>80</v>
      </c>
      <c r="BH721" s="2" t="s">
        <v>80</v>
      </c>
      <c r="BI721" s="2" t="s">
        <v>80</v>
      </c>
      <c r="BJ721" s="2" t="s">
        <v>80</v>
      </c>
      <c r="BK721" s="2" t="s">
        <v>80</v>
      </c>
      <c r="BL721" s="2" t="s">
        <v>80</v>
      </c>
      <c r="BM721" s="2" t="s">
        <v>80</v>
      </c>
      <c r="BN721" s="2" t="s">
        <v>80</v>
      </c>
      <c r="BO721" s="2" t="s">
        <v>80</v>
      </c>
      <c r="BP721" s="2" t="s">
        <v>80</v>
      </c>
    </row>
    <row r="722" spans="1:68" x14ac:dyDescent="0.25">
      <c r="A722">
        <v>721</v>
      </c>
      <c r="B722" s="1">
        <v>43230.979224537034</v>
      </c>
      <c r="C722" s="2" t="s">
        <v>1591</v>
      </c>
      <c r="D722" s="3">
        <v>0.10416666666666667</v>
      </c>
      <c r="E722" s="2" t="s">
        <v>1101</v>
      </c>
      <c r="F722">
        <v>2</v>
      </c>
      <c r="G722">
        <v>2018</v>
      </c>
      <c r="H722">
        <v>5</v>
      </c>
      <c r="I722">
        <v>11</v>
      </c>
      <c r="J722">
        <v>0</v>
      </c>
      <c r="K722">
        <v>0</v>
      </c>
      <c r="L722">
        <v>5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 s="2" t="s">
        <v>1594</v>
      </c>
      <c r="T722" s="2" t="s">
        <v>83</v>
      </c>
      <c r="U722" s="2" t="s">
        <v>1372</v>
      </c>
      <c r="V722" s="2" t="s">
        <v>73</v>
      </c>
      <c r="W722">
        <v>1</v>
      </c>
      <c r="X722" s="2" t="s">
        <v>74</v>
      </c>
      <c r="Y722">
        <v>370</v>
      </c>
      <c r="Z722">
        <v>65</v>
      </c>
      <c r="AA722" s="2" t="s">
        <v>166</v>
      </c>
      <c r="AB722" s="2" t="s">
        <v>167</v>
      </c>
      <c r="AC722">
        <v>560100</v>
      </c>
      <c r="AD722" s="2" t="s">
        <v>87</v>
      </c>
      <c r="AE722">
        <v>435</v>
      </c>
      <c r="AF722" s="2" t="s">
        <v>1373</v>
      </c>
      <c r="AG722" s="2" t="s">
        <v>1374</v>
      </c>
      <c r="AH722">
        <v>17</v>
      </c>
      <c r="AI722">
        <v>629</v>
      </c>
      <c r="AJ722">
        <v>3071</v>
      </c>
      <c r="AK722" s="2">
        <f>Kaggle_Books_Selling_Records[[#This Row],[Cost Price]]/100</f>
        <v>30.71</v>
      </c>
      <c r="AL722" s="2" t="s">
        <v>80</v>
      </c>
      <c r="AM722" s="2" t="s">
        <v>80</v>
      </c>
      <c r="AN722" s="2" t="s">
        <v>80</v>
      </c>
      <c r="AO722" s="2" t="s">
        <v>80</v>
      </c>
      <c r="AP722" s="2" t="s">
        <v>80</v>
      </c>
      <c r="AQ722" s="2" t="s">
        <v>80</v>
      </c>
      <c r="AR722" s="2" t="s">
        <v>80</v>
      </c>
      <c r="AS722" s="2" t="s">
        <v>80</v>
      </c>
      <c r="AT722" s="2" t="s">
        <v>80</v>
      </c>
      <c r="AU722" s="2" t="s">
        <v>80</v>
      </c>
      <c r="AV722" s="2" t="s">
        <v>80</v>
      </c>
      <c r="AW722" s="2" t="s">
        <v>80</v>
      </c>
      <c r="AX722" s="2" t="s">
        <v>80</v>
      </c>
      <c r="AY722" s="2" t="s">
        <v>80</v>
      </c>
      <c r="AZ722" s="2" t="s">
        <v>80</v>
      </c>
      <c r="BA722" s="2" t="s">
        <v>80</v>
      </c>
      <c r="BB722" s="2" t="s">
        <v>80</v>
      </c>
      <c r="BC722" s="2" t="s">
        <v>80</v>
      </c>
      <c r="BD722" s="2" t="s">
        <v>80</v>
      </c>
      <c r="BE722" s="2" t="s">
        <v>80</v>
      </c>
      <c r="BF722" s="2" t="s">
        <v>80</v>
      </c>
      <c r="BG722" s="2" t="s">
        <v>80</v>
      </c>
      <c r="BH722" s="2" t="s">
        <v>80</v>
      </c>
      <c r="BI722" s="2" t="s">
        <v>80</v>
      </c>
      <c r="BJ722" s="2" t="s">
        <v>80</v>
      </c>
      <c r="BK722" s="2" t="s">
        <v>80</v>
      </c>
      <c r="BL722" s="2" t="s">
        <v>80</v>
      </c>
      <c r="BM722" s="2" t="s">
        <v>80</v>
      </c>
      <c r="BN722" s="2" t="s">
        <v>80</v>
      </c>
      <c r="BO722" s="2" t="s">
        <v>80</v>
      </c>
      <c r="BP722" s="2" t="s">
        <v>80</v>
      </c>
    </row>
    <row r="723" spans="1:68" x14ac:dyDescent="0.25">
      <c r="A723">
        <v>722</v>
      </c>
      <c r="B723" s="1">
        <v>43230.979224537034</v>
      </c>
      <c r="C723" s="2" t="s">
        <v>1591</v>
      </c>
      <c r="D723" s="3">
        <v>0.10416666666666667</v>
      </c>
      <c r="E723" s="2" t="s">
        <v>1101</v>
      </c>
      <c r="F723">
        <v>2</v>
      </c>
      <c r="G723">
        <v>2018</v>
      </c>
      <c r="H723">
        <v>5</v>
      </c>
      <c r="I723">
        <v>11</v>
      </c>
      <c r="J723">
        <v>0</v>
      </c>
      <c r="K723">
        <v>0</v>
      </c>
      <c r="L723">
        <v>5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1</v>
      </c>
      <c r="S723" s="2" t="s">
        <v>1595</v>
      </c>
      <c r="T723" s="2" t="s">
        <v>71</v>
      </c>
      <c r="U723" s="2" t="s">
        <v>1368</v>
      </c>
      <c r="V723" s="2" t="s">
        <v>73</v>
      </c>
      <c r="W723">
        <v>1</v>
      </c>
      <c r="X723" s="2" t="s">
        <v>74</v>
      </c>
      <c r="Y723">
        <v>395</v>
      </c>
      <c r="Z723">
        <v>65</v>
      </c>
      <c r="AA723" s="2" t="s">
        <v>166</v>
      </c>
      <c r="AB723" s="2" t="s">
        <v>167</v>
      </c>
      <c r="AC723">
        <v>560100</v>
      </c>
      <c r="AD723" s="2" t="s">
        <v>87</v>
      </c>
      <c r="AE723">
        <v>460</v>
      </c>
      <c r="AF723" s="2" t="s">
        <v>1370</v>
      </c>
      <c r="AG723" s="2" t="s">
        <v>1147</v>
      </c>
      <c r="AH723">
        <v>17</v>
      </c>
      <c r="AI723">
        <v>6715</v>
      </c>
      <c r="AJ723">
        <v>32785</v>
      </c>
      <c r="AK723" s="2">
        <f>Kaggle_Books_Selling_Records[[#This Row],[Cost Price]]/100</f>
        <v>327.85</v>
      </c>
      <c r="AL723" s="2" t="s">
        <v>80</v>
      </c>
      <c r="AM723" s="2" t="s">
        <v>80</v>
      </c>
      <c r="AN723" s="2" t="s">
        <v>80</v>
      </c>
      <c r="AO723" s="2" t="s">
        <v>80</v>
      </c>
      <c r="AP723" s="2" t="s">
        <v>80</v>
      </c>
      <c r="AQ723" s="2" t="s">
        <v>80</v>
      </c>
      <c r="AR723" s="2" t="s">
        <v>80</v>
      </c>
      <c r="AS723" s="2" t="s">
        <v>80</v>
      </c>
      <c r="AT723" s="2" t="s">
        <v>80</v>
      </c>
      <c r="AU723" s="2" t="s">
        <v>80</v>
      </c>
      <c r="AV723" s="2" t="s">
        <v>80</v>
      </c>
      <c r="AW723" s="2" t="s">
        <v>80</v>
      </c>
      <c r="AX723" s="2" t="s">
        <v>80</v>
      </c>
      <c r="AY723" s="2" t="s">
        <v>80</v>
      </c>
      <c r="AZ723" s="2" t="s">
        <v>80</v>
      </c>
      <c r="BA723" s="2" t="s">
        <v>80</v>
      </c>
      <c r="BB723" s="2" t="s">
        <v>80</v>
      </c>
      <c r="BC723" s="2" t="s">
        <v>80</v>
      </c>
      <c r="BD723" s="2" t="s">
        <v>80</v>
      </c>
      <c r="BE723" s="2" t="s">
        <v>80</v>
      </c>
      <c r="BF723" s="2" t="s">
        <v>80</v>
      </c>
      <c r="BG723" s="2" t="s">
        <v>80</v>
      </c>
      <c r="BH723" s="2" t="s">
        <v>80</v>
      </c>
      <c r="BI723" s="2" t="s">
        <v>80</v>
      </c>
      <c r="BJ723" s="2" t="s">
        <v>80</v>
      </c>
      <c r="BK723" s="2" t="s">
        <v>80</v>
      </c>
      <c r="BL723" s="2" t="s">
        <v>80</v>
      </c>
      <c r="BM723" s="2" t="s">
        <v>80</v>
      </c>
      <c r="BN723" s="2" t="s">
        <v>80</v>
      </c>
      <c r="BO723" s="2" t="s">
        <v>80</v>
      </c>
      <c r="BP723" s="2" t="s">
        <v>80</v>
      </c>
    </row>
    <row r="724" spans="1:68" x14ac:dyDescent="0.25">
      <c r="A724">
        <v>723</v>
      </c>
      <c r="B724" s="1">
        <v>43230.989062499997</v>
      </c>
      <c r="C724" s="2" t="s">
        <v>1591</v>
      </c>
      <c r="D724" s="3">
        <v>0.11388888888888889</v>
      </c>
      <c r="E724" s="2" t="s">
        <v>1101</v>
      </c>
      <c r="F724">
        <v>2</v>
      </c>
      <c r="G724">
        <v>2018</v>
      </c>
      <c r="H724">
        <v>5</v>
      </c>
      <c r="I724">
        <v>11</v>
      </c>
      <c r="J724">
        <v>0</v>
      </c>
      <c r="K724">
        <v>0</v>
      </c>
      <c r="L724">
        <v>5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 s="2" t="s">
        <v>1596</v>
      </c>
      <c r="T724" s="2" t="s">
        <v>71</v>
      </c>
      <c r="U724" s="2" t="s">
        <v>1368</v>
      </c>
      <c r="V724" s="2" t="s">
        <v>73</v>
      </c>
      <c r="W724">
        <v>1</v>
      </c>
      <c r="X724" s="2" t="s">
        <v>74</v>
      </c>
      <c r="Y724">
        <v>395</v>
      </c>
      <c r="Z724">
        <v>65</v>
      </c>
      <c r="AA724" s="2" t="s">
        <v>1597</v>
      </c>
      <c r="AB724" s="2" t="s">
        <v>157</v>
      </c>
      <c r="AC724">
        <v>382110</v>
      </c>
      <c r="AD724" s="2" t="s">
        <v>87</v>
      </c>
      <c r="AE724">
        <v>460</v>
      </c>
      <c r="AF724" s="2" t="s">
        <v>1370</v>
      </c>
      <c r="AG724" s="2" t="s">
        <v>1147</v>
      </c>
      <c r="AH724">
        <v>17</v>
      </c>
      <c r="AI724">
        <v>6715</v>
      </c>
      <c r="AJ724">
        <v>32785</v>
      </c>
      <c r="AK724" s="2">
        <f>Kaggle_Books_Selling_Records[[#This Row],[Cost Price]]/100</f>
        <v>327.85</v>
      </c>
      <c r="AL724" s="2" t="s">
        <v>80</v>
      </c>
      <c r="AM724" s="2" t="s">
        <v>80</v>
      </c>
      <c r="AN724" s="2" t="s">
        <v>80</v>
      </c>
      <c r="AO724" s="2" t="s">
        <v>80</v>
      </c>
      <c r="AP724" s="2" t="s">
        <v>80</v>
      </c>
      <c r="AQ724" s="2" t="s">
        <v>80</v>
      </c>
      <c r="AR724" s="2" t="s">
        <v>80</v>
      </c>
      <c r="AS724" s="2" t="s">
        <v>80</v>
      </c>
      <c r="AT724" s="2" t="s">
        <v>80</v>
      </c>
      <c r="AU724" s="2" t="s">
        <v>80</v>
      </c>
      <c r="AV724" s="2" t="s">
        <v>80</v>
      </c>
      <c r="AW724" s="2" t="s">
        <v>80</v>
      </c>
      <c r="AX724" s="2" t="s">
        <v>80</v>
      </c>
      <c r="AY724" s="2" t="s">
        <v>80</v>
      </c>
      <c r="AZ724" s="2" t="s">
        <v>80</v>
      </c>
      <c r="BA724" s="2" t="s">
        <v>80</v>
      </c>
      <c r="BB724" s="2" t="s">
        <v>80</v>
      </c>
      <c r="BC724" s="2" t="s">
        <v>80</v>
      </c>
      <c r="BD724" s="2" t="s">
        <v>80</v>
      </c>
      <c r="BE724" s="2" t="s">
        <v>80</v>
      </c>
      <c r="BF724" s="2" t="s">
        <v>80</v>
      </c>
      <c r="BG724" s="2" t="s">
        <v>80</v>
      </c>
      <c r="BH724" s="2" t="s">
        <v>80</v>
      </c>
      <c r="BI724" s="2" t="s">
        <v>80</v>
      </c>
      <c r="BJ724" s="2" t="s">
        <v>80</v>
      </c>
      <c r="BK724" s="2" t="s">
        <v>80</v>
      </c>
      <c r="BL724" s="2" t="s">
        <v>80</v>
      </c>
      <c r="BM724" s="2" t="s">
        <v>80</v>
      </c>
      <c r="BN724" s="2" t="s">
        <v>80</v>
      </c>
      <c r="BO724" s="2" t="s">
        <v>80</v>
      </c>
      <c r="BP724" s="2" t="s">
        <v>80</v>
      </c>
    </row>
    <row r="725" spans="1:68" x14ac:dyDescent="0.25">
      <c r="A725">
        <v>724</v>
      </c>
      <c r="B725" s="1">
        <v>43231.031087962961</v>
      </c>
      <c r="C725" s="2" t="s">
        <v>1591</v>
      </c>
      <c r="D725" s="3">
        <v>0.15555555555555556</v>
      </c>
      <c r="E725" s="2" t="s">
        <v>1101</v>
      </c>
      <c r="F725">
        <v>2</v>
      </c>
      <c r="G725">
        <v>2018</v>
      </c>
      <c r="H725">
        <v>5</v>
      </c>
      <c r="I725">
        <v>11</v>
      </c>
      <c r="J725">
        <v>0</v>
      </c>
      <c r="K725">
        <v>0</v>
      </c>
      <c r="L725">
        <v>5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1</v>
      </c>
      <c r="S725" s="2" t="s">
        <v>1598</v>
      </c>
      <c r="T725" s="2" t="s">
        <v>71</v>
      </c>
      <c r="U725" s="2" t="s">
        <v>1368</v>
      </c>
      <c r="V725" s="2" t="s">
        <v>73</v>
      </c>
      <c r="W725">
        <v>1</v>
      </c>
      <c r="X725" s="2" t="s">
        <v>74</v>
      </c>
      <c r="Y725">
        <v>395</v>
      </c>
      <c r="Z725">
        <v>65</v>
      </c>
      <c r="AA725" s="2" t="s">
        <v>576</v>
      </c>
      <c r="AB725" s="2" t="s">
        <v>157</v>
      </c>
      <c r="AC725">
        <v>380050</v>
      </c>
      <c r="AD725" s="2" t="s">
        <v>87</v>
      </c>
      <c r="AE725">
        <v>460</v>
      </c>
      <c r="AF725" s="2" t="s">
        <v>1370</v>
      </c>
      <c r="AG725" s="2" t="s">
        <v>1147</v>
      </c>
      <c r="AH725">
        <v>17</v>
      </c>
      <c r="AI725">
        <v>6715</v>
      </c>
      <c r="AJ725">
        <v>32785</v>
      </c>
      <c r="AK725" s="2">
        <f>Kaggle_Books_Selling_Records[[#This Row],[Cost Price]]/100</f>
        <v>327.85</v>
      </c>
      <c r="AL725" s="2" t="s">
        <v>80</v>
      </c>
      <c r="AM725" s="2" t="s">
        <v>80</v>
      </c>
      <c r="AN725" s="2" t="s">
        <v>80</v>
      </c>
      <c r="AO725" s="2" t="s">
        <v>80</v>
      </c>
      <c r="AP725" s="2" t="s">
        <v>80</v>
      </c>
      <c r="AQ725" s="2" t="s">
        <v>80</v>
      </c>
      <c r="AR725" s="2" t="s">
        <v>80</v>
      </c>
      <c r="AS725" s="2" t="s">
        <v>80</v>
      </c>
      <c r="AT725" s="2" t="s">
        <v>80</v>
      </c>
      <c r="AU725" s="2" t="s">
        <v>80</v>
      </c>
      <c r="AV725" s="2" t="s">
        <v>80</v>
      </c>
      <c r="AW725" s="2" t="s">
        <v>80</v>
      </c>
      <c r="AX725" s="2" t="s">
        <v>80</v>
      </c>
      <c r="AY725" s="2" t="s">
        <v>80</v>
      </c>
      <c r="AZ725" s="2" t="s">
        <v>80</v>
      </c>
      <c r="BA725" s="2" t="s">
        <v>80</v>
      </c>
      <c r="BB725" s="2" t="s">
        <v>80</v>
      </c>
      <c r="BC725" s="2" t="s">
        <v>80</v>
      </c>
      <c r="BD725" s="2" t="s">
        <v>80</v>
      </c>
      <c r="BE725" s="2" t="s">
        <v>80</v>
      </c>
      <c r="BF725" s="2" t="s">
        <v>80</v>
      </c>
      <c r="BG725" s="2" t="s">
        <v>80</v>
      </c>
      <c r="BH725" s="2" t="s">
        <v>80</v>
      </c>
      <c r="BI725" s="2" t="s">
        <v>80</v>
      </c>
      <c r="BJ725" s="2" t="s">
        <v>80</v>
      </c>
      <c r="BK725" s="2" t="s">
        <v>80</v>
      </c>
      <c r="BL725" s="2" t="s">
        <v>80</v>
      </c>
      <c r="BM725" s="2" t="s">
        <v>80</v>
      </c>
      <c r="BN725" s="2" t="s">
        <v>80</v>
      </c>
      <c r="BO725" s="2" t="s">
        <v>80</v>
      </c>
      <c r="BP725" s="2" t="s">
        <v>80</v>
      </c>
    </row>
    <row r="726" spans="1:68" x14ac:dyDescent="0.25">
      <c r="A726">
        <v>725</v>
      </c>
      <c r="B726" s="1">
        <v>43231.137673611112</v>
      </c>
      <c r="C726" s="2" t="s">
        <v>1591</v>
      </c>
      <c r="D726" s="3">
        <v>0.26250000000000001</v>
      </c>
      <c r="E726" s="2" t="s">
        <v>1101</v>
      </c>
      <c r="F726">
        <v>2</v>
      </c>
      <c r="G726">
        <v>2018</v>
      </c>
      <c r="H726">
        <v>5</v>
      </c>
      <c r="I726">
        <v>11</v>
      </c>
      <c r="J726">
        <v>0</v>
      </c>
      <c r="K726">
        <v>0</v>
      </c>
      <c r="L726">
        <v>5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 s="2" t="s">
        <v>1599</v>
      </c>
      <c r="T726" s="2" t="s">
        <v>71</v>
      </c>
      <c r="U726" s="2" t="s">
        <v>497</v>
      </c>
      <c r="V726" s="2" t="s">
        <v>73</v>
      </c>
      <c r="W726">
        <v>1</v>
      </c>
      <c r="X726" s="2" t="s">
        <v>74</v>
      </c>
      <c r="Y726">
        <v>385</v>
      </c>
      <c r="Z726">
        <v>65</v>
      </c>
      <c r="AA726" s="2" t="s">
        <v>180</v>
      </c>
      <c r="AB726" s="2" t="s">
        <v>181</v>
      </c>
      <c r="AC726">
        <v>110029</v>
      </c>
      <c r="AD726" s="2" t="s">
        <v>77</v>
      </c>
      <c r="AE726">
        <v>450</v>
      </c>
      <c r="AF726" s="2" t="s">
        <v>498</v>
      </c>
      <c r="AG726" s="2" t="s">
        <v>499</v>
      </c>
      <c r="AH726">
        <v>13</v>
      </c>
      <c r="AI726">
        <v>5005</v>
      </c>
      <c r="AJ726">
        <v>33495</v>
      </c>
      <c r="AK726" s="2">
        <f>Kaggle_Books_Selling_Records[[#This Row],[Cost Price]]/100</f>
        <v>334.95</v>
      </c>
      <c r="AL726" s="2" t="s">
        <v>80</v>
      </c>
      <c r="AM726" s="2" t="s">
        <v>80</v>
      </c>
      <c r="AN726" s="2" t="s">
        <v>80</v>
      </c>
      <c r="AO726" s="2" t="s">
        <v>80</v>
      </c>
      <c r="AP726" s="2" t="s">
        <v>80</v>
      </c>
      <c r="AQ726" s="2" t="s">
        <v>80</v>
      </c>
      <c r="AR726" s="2" t="s">
        <v>80</v>
      </c>
      <c r="AS726" s="2" t="s">
        <v>80</v>
      </c>
      <c r="AT726" s="2" t="s">
        <v>80</v>
      </c>
      <c r="AU726" s="2" t="s">
        <v>80</v>
      </c>
      <c r="AV726" s="2" t="s">
        <v>80</v>
      </c>
      <c r="AW726" s="2" t="s">
        <v>80</v>
      </c>
      <c r="AX726" s="2" t="s">
        <v>80</v>
      </c>
      <c r="AY726" s="2" t="s">
        <v>80</v>
      </c>
      <c r="AZ726" s="2" t="s">
        <v>80</v>
      </c>
      <c r="BA726" s="2" t="s">
        <v>80</v>
      </c>
      <c r="BB726" s="2" t="s">
        <v>80</v>
      </c>
      <c r="BC726" s="2" t="s">
        <v>80</v>
      </c>
      <c r="BD726" s="2" t="s">
        <v>80</v>
      </c>
      <c r="BE726" s="2" t="s">
        <v>80</v>
      </c>
      <c r="BF726" s="2" t="s">
        <v>80</v>
      </c>
      <c r="BG726" s="2" t="s">
        <v>80</v>
      </c>
      <c r="BH726" s="2" t="s">
        <v>80</v>
      </c>
      <c r="BI726" s="2" t="s">
        <v>80</v>
      </c>
      <c r="BJ726" s="2" t="s">
        <v>80</v>
      </c>
      <c r="BK726" s="2" t="s">
        <v>80</v>
      </c>
      <c r="BL726" s="2" t="s">
        <v>80</v>
      </c>
      <c r="BM726" s="2" t="s">
        <v>80</v>
      </c>
      <c r="BN726" s="2" t="s">
        <v>80</v>
      </c>
      <c r="BO726" s="2" t="s">
        <v>80</v>
      </c>
      <c r="BP726" s="2" t="s">
        <v>80</v>
      </c>
    </row>
    <row r="727" spans="1:68" x14ac:dyDescent="0.25">
      <c r="A727">
        <v>726</v>
      </c>
      <c r="B727" s="1">
        <v>43231.562916666669</v>
      </c>
      <c r="C727" s="2" t="s">
        <v>1591</v>
      </c>
      <c r="D727" s="3">
        <v>0.6875</v>
      </c>
      <c r="E727" s="2" t="s">
        <v>1101</v>
      </c>
      <c r="F727">
        <v>2</v>
      </c>
      <c r="G727">
        <v>2018</v>
      </c>
      <c r="H727">
        <v>5</v>
      </c>
      <c r="I727">
        <v>11</v>
      </c>
      <c r="J727">
        <v>0</v>
      </c>
      <c r="K727">
        <v>0</v>
      </c>
      <c r="L727">
        <v>5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1</v>
      </c>
      <c r="S727" s="2" t="s">
        <v>1600</v>
      </c>
      <c r="T727" s="2" t="s">
        <v>71</v>
      </c>
      <c r="U727" s="2" t="s">
        <v>1372</v>
      </c>
      <c r="V727" s="2" t="s">
        <v>73</v>
      </c>
      <c r="W727">
        <v>1</v>
      </c>
      <c r="X727" s="2" t="s">
        <v>74</v>
      </c>
      <c r="Y727">
        <v>370</v>
      </c>
      <c r="Z727">
        <v>65</v>
      </c>
      <c r="AA727" s="2" t="s">
        <v>1447</v>
      </c>
      <c r="AB727" s="2" t="s">
        <v>137</v>
      </c>
      <c r="AC727">
        <v>204101</v>
      </c>
      <c r="AD727" s="2" t="s">
        <v>87</v>
      </c>
      <c r="AE727">
        <v>435</v>
      </c>
      <c r="AF727" s="2" t="s">
        <v>1373</v>
      </c>
      <c r="AG727" s="2" t="s">
        <v>1374</v>
      </c>
      <c r="AH727">
        <v>17</v>
      </c>
      <c r="AI727">
        <v>629</v>
      </c>
      <c r="AJ727">
        <v>3071</v>
      </c>
      <c r="AK727" s="2">
        <f>Kaggle_Books_Selling_Records[[#This Row],[Cost Price]]/100</f>
        <v>30.71</v>
      </c>
      <c r="AL727" s="2" t="s">
        <v>80</v>
      </c>
      <c r="AM727" s="2" t="s">
        <v>80</v>
      </c>
      <c r="AN727" s="2" t="s">
        <v>80</v>
      </c>
      <c r="AO727" s="2" t="s">
        <v>80</v>
      </c>
      <c r="AP727" s="2" t="s">
        <v>80</v>
      </c>
      <c r="AQ727" s="2" t="s">
        <v>80</v>
      </c>
      <c r="AR727" s="2" t="s">
        <v>80</v>
      </c>
      <c r="AS727" s="2" t="s">
        <v>80</v>
      </c>
      <c r="AT727" s="2" t="s">
        <v>80</v>
      </c>
      <c r="AU727" s="2" t="s">
        <v>80</v>
      </c>
      <c r="AV727" s="2" t="s">
        <v>80</v>
      </c>
      <c r="AW727" s="2" t="s">
        <v>80</v>
      </c>
      <c r="AX727" s="2" t="s">
        <v>80</v>
      </c>
      <c r="AY727" s="2" t="s">
        <v>80</v>
      </c>
      <c r="AZ727" s="2" t="s">
        <v>80</v>
      </c>
      <c r="BA727" s="2" t="s">
        <v>80</v>
      </c>
      <c r="BB727" s="2" t="s">
        <v>80</v>
      </c>
      <c r="BC727" s="2" t="s">
        <v>80</v>
      </c>
      <c r="BD727" s="2" t="s">
        <v>80</v>
      </c>
      <c r="BE727" s="2" t="s">
        <v>80</v>
      </c>
      <c r="BF727" s="2" t="s">
        <v>80</v>
      </c>
      <c r="BG727" s="2" t="s">
        <v>80</v>
      </c>
      <c r="BH727" s="2" t="s">
        <v>80</v>
      </c>
      <c r="BI727" s="2" t="s">
        <v>80</v>
      </c>
      <c r="BJ727" s="2" t="s">
        <v>80</v>
      </c>
      <c r="BK727" s="2" t="s">
        <v>80</v>
      </c>
      <c r="BL727" s="2" t="s">
        <v>80</v>
      </c>
      <c r="BM727" s="2" t="s">
        <v>80</v>
      </c>
      <c r="BN727" s="2" t="s">
        <v>80</v>
      </c>
      <c r="BO727" s="2" t="s">
        <v>80</v>
      </c>
      <c r="BP727" s="2" t="s">
        <v>80</v>
      </c>
    </row>
    <row r="728" spans="1:68" x14ac:dyDescent="0.25">
      <c r="A728">
        <v>727</v>
      </c>
      <c r="B728" s="1">
        <v>43231.570821759262</v>
      </c>
      <c r="C728" s="2" t="s">
        <v>1591</v>
      </c>
      <c r="D728" s="3">
        <v>0.69513888888888886</v>
      </c>
      <c r="E728" s="2" t="s">
        <v>1101</v>
      </c>
      <c r="F728">
        <v>2</v>
      </c>
      <c r="G728">
        <v>2018</v>
      </c>
      <c r="H728">
        <v>5</v>
      </c>
      <c r="I728">
        <v>11</v>
      </c>
      <c r="J728">
        <v>0</v>
      </c>
      <c r="K728">
        <v>0</v>
      </c>
      <c r="L728">
        <v>5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1</v>
      </c>
      <c r="S728" s="2" t="s">
        <v>1601</v>
      </c>
      <c r="T728" s="2" t="s">
        <v>71</v>
      </c>
      <c r="U728" s="2" t="s">
        <v>344</v>
      </c>
      <c r="V728" s="2" t="s">
        <v>73</v>
      </c>
      <c r="W728">
        <v>1</v>
      </c>
      <c r="X728" s="2" t="s">
        <v>74</v>
      </c>
      <c r="Y728">
        <v>499</v>
      </c>
      <c r="Z728">
        <v>65</v>
      </c>
      <c r="AA728" s="2" t="s">
        <v>1602</v>
      </c>
      <c r="AB728" s="2" t="s">
        <v>515</v>
      </c>
      <c r="AC728">
        <v>152001</v>
      </c>
      <c r="AD728" s="2" t="s">
        <v>87</v>
      </c>
      <c r="AE728">
        <v>564</v>
      </c>
      <c r="AF728" s="2" t="s">
        <v>345</v>
      </c>
      <c r="AG728" s="2" t="s">
        <v>346</v>
      </c>
      <c r="AH728">
        <v>17</v>
      </c>
      <c r="AI728">
        <v>8483</v>
      </c>
      <c r="AJ728">
        <v>41417</v>
      </c>
      <c r="AK728" s="2">
        <f>Kaggle_Books_Selling_Records[[#This Row],[Cost Price]]/100</f>
        <v>414.17</v>
      </c>
      <c r="AL728" s="2" t="s">
        <v>80</v>
      </c>
      <c r="AM728" s="2" t="s">
        <v>80</v>
      </c>
      <c r="AN728" s="2" t="s">
        <v>80</v>
      </c>
      <c r="AO728" s="2" t="s">
        <v>80</v>
      </c>
      <c r="AP728" s="2" t="s">
        <v>80</v>
      </c>
      <c r="AQ728" s="2" t="s">
        <v>80</v>
      </c>
      <c r="AR728" s="2" t="s">
        <v>80</v>
      </c>
      <c r="AS728" s="2" t="s">
        <v>80</v>
      </c>
      <c r="AT728" s="2" t="s">
        <v>80</v>
      </c>
      <c r="AU728" s="2" t="s">
        <v>80</v>
      </c>
      <c r="AV728" s="2" t="s">
        <v>80</v>
      </c>
      <c r="AW728" s="2" t="s">
        <v>80</v>
      </c>
      <c r="AX728" s="2" t="s">
        <v>80</v>
      </c>
      <c r="AY728" s="2" t="s">
        <v>80</v>
      </c>
      <c r="AZ728" s="2" t="s">
        <v>80</v>
      </c>
      <c r="BA728" s="2" t="s">
        <v>80</v>
      </c>
      <c r="BB728" s="2" t="s">
        <v>80</v>
      </c>
      <c r="BC728" s="2" t="s">
        <v>80</v>
      </c>
      <c r="BD728" s="2" t="s">
        <v>80</v>
      </c>
      <c r="BE728" s="2" t="s">
        <v>80</v>
      </c>
      <c r="BF728" s="2" t="s">
        <v>80</v>
      </c>
      <c r="BG728" s="2" t="s">
        <v>80</v>
      </c>
      <c r="BH728" s="2" t="s">
        <v>80</v>
      </c>
      <c r="BI728" s="2" t="s">
        <v>80</v>
      </c>
      <c r="BJ728" s="2" t="s">
        <v>80</v>
      </c>
      <c r="BK728" s="2" t="s">
        <v>80</v>
      </c>
      <c r="BL728" s="2" t="s">
        <v>80</v>
      </c>
      <c r="BM728" s="2" t="s">
        <v>80</v>
      </c>
      <c r="BN728" s="2" t="s">
        <v>80</v>
      </c>
      <c r="BO728" s="2" t="s">
        <v>80</v>
      </c>
      <c r="BP728" s="2" t="s">
        <v>80</v>
      </c>
    </row>
    <row r="729" spans="1:68" x14ac:dyDescent="0.25">
      <c r="A729">
        <v>728</v>
      </c>
      <c r="B729" s="1">
        <v>43231.581412037034</v>
      </c>
      <c r="C729" s="2" t="s">
        <v>1591</v>
      </c>
      <c r="D729" s="3">
        <v>0.70625000000000004</v>
      </c>
      <c r="E729" s="2" t="s">
        <v>1101</v>
      </c>
      <c r="F729">
        <v>2</v>
      </c>
      <c r="G729">
        <v>2018</v>
      </c>
      <c r="H729">
        <v>5</v>
      </c>
      <c r="I729">
        <v>11</v>
      </c>
      <c r="J729">
        <v>0</v>
      </c>
      <c r="K729">
        <v>0</v>
      </c>
      <c r="L729">
        <v>5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 s="2" t="s">
        <v>1603</v>
      </c>
      <c r="T729" s="2" t="s">
        <v>71</v>
      </c>
      <c r="U729" s="2" t="s">
        <v>1368</v>
      </c>
      <c r="V729" s="2" t="s">
        <v>73</v>
      </c>
      <c r="W729">
        <v>1</v>
      </c>
      <c r="X729" s="2" t="s">
        <v>74</v>
      </c>
      <c r="Y729">
        <v>395</v>
      </c>
      <c r="Z729">
        <v>65</v>
      </c>
      <c r="AA729" s="2" t="s">
        <v>192</v>
      </c>
      <c r="AB729" s="2" t="s">
        <v>151</v>
      </c>
      <c r="AC729">
        <v>400061</v>
      </c>
      <c r="AD729" s="2" t="s">
        <v>87</v>
      </c>
      <c r="AE729">
        <v>460</v>
      </c>
      <c r="AF729" s="2" t="s">
        <v>1370</v>
      </c>
      <c r="AG729" s="2" t="s">
        <v>1147</v>
      </c>
      <c r="AH729">
        <v>17</v>
      </c>
      <c r="AI729">
        <v>6715</v>
      </c>
      <c r="AJ729">
        <v>32785</v>
      </c>
      <c r="AK729" s="2">
        <f>Kaggle_Books_Selling_Records[[#This Row],[Cost Price]]/100</f>
        <v>327.85</v>
      </c>
      <c r="AL729" s="2" t="s">
        <v>80</v>
      </c>
      <c r="AM729" s="2" t="s">
        <v>80</v>
      </c>
      <c r="AN729" s="2" t="s">
        <v>80</v>
      </c>
      <c r="AO729" s="2" t="s">
        <v>80</v>
      </c>
      <c r="AP729" s="2" t="s">
        <v>80</v>
      </c>
      <c r="AQ729" s="2" t="s">
        <v>80</v>
      </c>
      <c r="AR729" s="2" t="s">
        <v>80</v>
      </c>
      <c r="AS729" s="2" t="s">
        <v>80</v>
      </c>
      <c r="AT729" s="2" t="s">
        <v>80</v>
      </c>
      <c r="AU729" s="2" t="s">
        <v>80</v>
      </c>
      <c r="AV729" s="2" t="s">
        <v>80</v>
      </c>
      <c r="AW729" s="2" t="s">
        <v>80</v>
      </c>
      <c r="AX729" s="2" t="s">
        <v>80</v>
      </c>
      <c r="AY729" s="2" t="s">
        <v>80</v>
      </c>
      <c r="AZ729" s="2" t="s">
        <v>80</v>
      </c>
      <c r="BA729" s="2" t="s">
        <v>80</v>
      </c>
      <c r="BB729" s="2" t="s">
        <v>80</v>
      </c>
      <c r="BC729" s="2" t="s">
        <v>80</v>
      </c>
      <c r="BD729" s="2" t="s">
        <v>80</v>
      </c>
      <c r="BE729" s="2" t="s">
        <v>80</v>
      </c>
      <c r="BF729" s="2" t="s">
        <v>80</v>
      </c>
      <c r="BG729" s="2" t="s">
        <v>80</v>
      </c>
      <c r="BH729" s="2" t="s">
        <v>80</v>
      </c>
      <c r="BI729" s="2" t="s">
        <v>80</v>
      </c>
      <c r="BJ729" s="2" t="s">
        <v>80</v>
      </c>
      <c r="BK729" s="2" t="s">
        <v>80</v>
      </c>
      <c r="BL729" s="2" t="s">
        <v>80</v>
      </c>
      <c r="BM729" s="2" t="s">
        <v>80</v>
      </c>
      <c r="BN729" s="2" t="s">
        <v>80</v>
      </c>
      <c r="BO729" s="2" t="s">
        <v>80</v>
      </c>
      <c r="BP729" s="2" t="s">
        <v>80</v>
      </c>
    </row>
    <row r="730" spans="1:68" x14ac:dyDescent="0.25">
      <c r="A730">
        <v>729</v>
      </c>
      <c r="B730" s="1">
        <v>43232.034699074073</v>
      </c>
      <c r="C730" s="2" t="s">
        <v>1604</v>
      </c>
      <c r="D730" s="3">
        <v>0.15902777777777777</v>
      </c>
      <c r="E730" s="2" t="s">
        <v>1101</v>
      </c>
      <c r="F730">
        <v>2</v>
      </c>
      <c r="G730">
        <v>2018</v>
      </c>
      <c r="H730">
        <v>5</v>
      </c>
      <c r="I730">
        <v>12</v>
      </c>
      <c r="J730">
        <v>0</v>
      </c>
      <c r="K730">
        <v>0</v>
      </c>
      <c r="L730">
        <v>6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1</v>
      </c>
      <c r="S730" s="2" t="s">
        <v>1605</v>
      </c>
      <c r="T730" s="2" t="s">
        <v>71</v>
      </c>
      <c r="U730" s="2" t="s">
        <v>1368</v>
      </c>
      <c r="V730" s="2" t="s">
        <v>73</v>
      </c>
      <c r="W730">
        <v>1</v>
      </c>
      <c r="X730" s="2" t="s">
        <v>74</v>
      </c>
      <c r="Y730">
        <v>395</v>
      </c>
      <c r="Z730">
        <v>65</v>
      </c>
      <c r="AA730" s="2" t="s">
        <v>1606</v>
      </c>
      <c r="AB730" s="2" t="s">
        <v>204</v>
      </c>
      <c r="AC730">
        <v>126102</v>
      </c>
      <c r="AD730" s="2" t="s">
        <v>87</v>
      </c>
      <c r="AE730">
        <v>460</v>
      </c>
      <c r="AF730" s="2" t="s">
        <v>1370</v>
      </c>
      <c r="AG730" s="2" t="s">
        <v>1147</v>
      </c>
      <c r="AH730">
        <v>17</v>
      </c>
      <c r="AI730">
        <v>6715</v>
      </c>
      <c r="AJ730">
        <v>32785</v>
      </c>
      <c r="AK730" s="2">
        <f>Kaggle_Books_Selling_Records[[#This Row],[Cost Price]]/100</f>
        <v>327.85</v>
      </c>
      <c r="AL730" s="2" t="s">
        <v>80</v>
      </c>
      <c r="AM730" s="2" t="s">
        <v>80</v>
      </c>
      <c r="AN730" s="2" t="s">
        <v>80</v>
      </c>
      <c r="AO730" s="2" t="s">
        <v>80</v>
      </c>
      <c r="AP730" s="2" t="s">
        <v>80</v>
      </c>
      <c r="AQ730" s="2" t="s">
        <v>80</v>
      </c>
      <c r="AR730" s="2" t="s">
        <v>80</v>
      </c>
      <c r="AS730" s="2" t="s">
        <v>80</v>
      </c>
      <c r="AT730" s="2" t="s">
        <v>80</v>
      </c>
      <c r="AU730" s="2" t="s">
        <v>80</v>
      </c>
      <c r="AV730" s="2" t="s">
        <v>80</v>
      </c>
      <c r="AW730" s="2" t="s">
        <v>80</v>
      </c>
      <c r="AX730" s="2" t="s">
        <v>80</v>
      </c>
      <c r="AY730" s="2" t="s">
        <v>80</v>
      </c>
      <c r="AZ730" s="2" t="s">
        <v>80</v>
      </c>
      <c r="BA730" s="2" t="s">
        <v>80</v>
      </c>
      <c r="BB730" s="2" t="s">
        <v>80</v>
      </c>
      <c r="BC730" s="2" t="s">
        <v>80</v>
      </c>
      <c r="BD730" s="2" t="s">
        <v>80</v>
      </c>
      <c r="BE730" s="2" t="s">
        <v>80</v>
      </c>
      <c r="BF730" s="2" t="s">
        <v>80</v>
      </c>
      <c r="BG730" s="2" t="s">
        <v>80</v>
      </c>
      <c r="BH730" s="2" t="s">
        <v>80</v>
      </c>
      <c r="BI730" s="2" t="s">
        <v>80</v>
      </c>
      <c r="BJ730" s="2" t="s">
        <v>80</v>
      </c>
      <c r="BK730" s="2" t="s">
        <v>80</v>
      </c>
      <c r="BL730" s="2" t="s">
        <v>80</v>
      </c>
      <c r="BM730" s="2" t="s">
        <v>80</v>
      </c>
      <c r="BN730" s="2" t="s">
        <v>80</v>
      </c>
      <c r="BO730" s="2" t="s">
        <v>80</v>
      </c>
      <c r="BP730" s="2" t="s">
        <v>80</v>
      </c>
    </row>
    <row r="731" spans="1:68" x14ac:dyDescent="0.25">
      <c r="A731">
        <v>730</v>
      </c>
      <c r="B731" s="1">
        <v>43232.034699074073</v>
      </c>
      <c r="C731" s="2" t="s">
        <v>1604</v>
      </c>
      <c r="D731" s="3">
        <v>0.15902777777777777</v>
      </c>
      <c r="E731" s="2" t="s">
        <v>1101</v>
      </c>
      <c r="F731">
        <v>2</v>
      </c>
      <c r="G731">
        <v>2018</v>
      </c>
      <c r="H731">
        <v>5</v>
      </c>
      <c r="I731">
        <v>12</v>
      </c>
      <c r="J731">
        <v>0</v>
      </c>
      <c r="K731">
        <v>0</v>
      </c>
      <c r="L731">
        <v>6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1</v>
      </c>
      <c r="S731" s="2" t="s">
        <v>1607</v>
      </c>
      <c r="T731" s="2" t="s">
        <v>71</v>
      </c>
      <c r="U731" s="2" t="s">
        <v>1372</v>
      </c>
      <c r="V731" s="2" t="s">
        <v>73</v>
      </c>
      <c r="W731">
        <v>1</v>
      </c>
      <c r="X731" s="2" t="s">
        <v>74</v>
      </c>
      <c r="Y731">
        <v>370</v>
      </c>
      <c r="Z731">
        <v>65</v>
      </c>
      <c r="AA731" s="2" t="s">
        <v>1606</v>
      </c>
      <c r="AB731" s="2" t="s">
        <v>204</v>
      </c>
      <c r="AC731">
        <v>126102</v>
      </c>
      <c r="AD731" s="2" t="s">
        <v>87</v>
      </c>
      <c r="AE731">
        <v>435</v>
      </c>
      <c r="AF731" s="2" t="s">
        <v>1373</v>
      </c>
      <c r="AG731" s="2" t="s">
        <v>1374</v>
      </c>
      <c r="AH731">
        <v>17</v>
      </c>
      <c r="AI731">
        <v>629</v>
      </c>
      <c r="AJ731">
        <v>3071</v>
      </c>
      <c r="AK731" s="2">
        <f>Kaggle_Books_Selling_Records[[#This Row],[Cost Price]]/100</f>
        <v>30.71</v>
      </c>
      <c r="AL731" s="2" t="s">
        <v>80</v>
      </c>
      <c r="AM731" s="2" t="s">
        <v>80</v>
      </c>
      <c r="AN731" s="2" t="s">
        <v>80</v>
      </c>
      <c r="AO731" s="2" t="s">
        <v>80</v>
      </c>
      <c r="AP731" s="2" t="s">
        <v>80</v>
      </c>
      <c r="AQ731" s="2" t="s">
        <v>80</v>
      </c>
      <c r="AR731" s="2" t="s">
        <v>80</v>
      </c>
      <c r="AS731" s="2" t="s">
        <v>80</v>
      </c>
      <c r="AT731" s="2" t="s">
        <v>80</v>
      </c>
      <c r="AU731" s="2" t="s">
        <v>80</v>
      </c>
      <c r="AV731" s="2" t="s">
        <v>80</v>
      </c>
      <c r="AW731" s="2" t="s">
        <v>80</v>
      </c>
      <c r="AX731" s="2" t="s">
        <v>80</v>
      </c>
      <c r="AY731" s="2" t="s">
        <v>80</v>
      </c>
      <c r="AZ731" s="2" t="s">
        <v>80</v>
      </c>
      <c r="BA731" s="2" t="s">
        <v>80</v>
      </c>
      <c r="BB731" s="2" t="s">
        <v>80</v>
      </c>
      <c r="BC731" s="2" t="s">
        <v>80</v>
      </c>
      <c r="BD731" s="2" t="s">
        <v>80</v>
      </c>
      <c r="BE731" s="2" t="s">
        <v>80</v>
      </c>
      <c r="BF731" s="2" t="s">
        <v>80</v>
      </c>
      <c r="BG731" s="2" t="s">
        <v>80</v>
      </c>
      <c r="BH731" s="2" t="s">
        <v>80</v>
      </c>
      <c r="BI731" s="2" t="s">
        <v>80</v>
      </c>
      <c r="BJ731" s="2" t="s">
        <v>80</v>
      </c>
      <c r="BK731" s="2" t="s">
        <v>80</v>
      </c>
      <c r="BL731" s="2" t="s">
        <v>80</v>
      </c>
      <c r="BM731" s="2" t="s">
        <v>80</v>
      </c>
      <c r="BN731" s="2" t="s">
        <v>80</v>
      </c>
      <c r="BO731" s="2" t="s">
        <v>80</v>
      </c>
      <c r="BP731" s="2" t="s">
        <v>80</v>
      </c>
    </row>
    <row r="732" spans="1:68" x14ac:dyDescent="0.25">
      <c r="A732">
        <v>731</v>
      </c>
      <c r="B732" s="1">
        <v>43232.041944444441</v>
      </c>
      <c r="C732" s="2" t="s">
        <v>1604</v>
      </c>
      <c r="D732" s="3">
        <v>0.16666666666666666</v>
      </c>
      <c r="E732" s="2" t="s">
        <v>1101</v>
      </c>
      <c r="F732">
        <v>2</v>
      </c>
      <c r="G732">
        <v>2018</v>
      </c>
      <c r="H732">
        <v>5</v>
      </c>
      <c r="I732">
        <v>12</v>
      </c>
      <c r="J732">
        <v>0</v>
      </c>
      <c r="K732">
        <v>0</v>
      </c>
      <c r="L732">
        <v>6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 s="2" t="s">
        <v>1608</v>
      </c>
      <c r="T732" s="2" t="s">
        <v>83</v>
      </c>
      <c r="U732" s="2" t="s">
        <v>1372</v>
      </c>
      <c r="V732" s="2" t="s">
        <v>73</v>
      </c>
      <c r="W732">
        <v>1</v>
      </c>
      <c r="X732" s="2" t="s">
        <v>74</v>
      </c>
      <c r="Y732">
        <v>370</v>
      </c>
      <c r="Z732">
        <v>65</v>
      </c>
      <c r="AA732" s="2" t="s">
        <v>1609</v>
      </c>
      <c r="AB732" s="2" t="s">
        <v>293</v>
      </c>
      <c r="AC732">
        <v>452001</v>
      </c>
      <c r="AD732" s="2" t="s">
        <v>87</v>
      </c>
      <c r="AE732">
        <v>435</v>
      </c>
      <c r="AF732" s="2" t="s">
        <v>1373</v>
      </c>
      <c r="AG732" s="2" t="s">
        <v>1374</v>
      </c>
      <c r="AH732">
        <v>17</v>
      </c>
      <c r="AI732">
        <v>629</v>
      </c>
      <c r="AJ732">
        <v>3071</v>
      </c>
      <c r="AK732" s="2">
        <f>Kaggle_Books_Selling_Records[[#This Row],[Cost Price]]/100</f>
        <v>30.71</v>
      </c>
      <c r="AL732" s="2" t="s">
        <v>80</v>
      </c>
      <c r="AM732" s="2" t="s">
        <v>80</v>
      </c>
      <c r="AN732" s="2" t="s">
        <v>80</v>
      </c>
      <c r="AO732" s="2" t="s">
        <v>80</v>
      </c>
      <c r="AP732" s="2" t="s">
        <v>80</v>
      </c>
      <c r="AQ732" s="2" t="s">
        <v>80</v>
      </c>
      <c r="AR732" s="2" t="s">
        <v>80</v>
      </c>
      <c r="AS732" s="2" t="s">
        <v>80</v>
      </c>
      <c r="AT732" s="2" t="s">
        <v>80</v>
      </c>
      <c r="AU732" s="2" t="s">
        <v>80</v>
      </c>
      <c r="AV732" s="2" t="s">
        <v>80</v>
      </c>
      <c r="AW732" s="2" t="s">
        <v>80</v>
      </c>
      <c r="AX732" s="2" t="s">
        <v>80</v>
      </c>
      <c r="AY732" s="2" t="s">
        <v>80</v>
      </c>
      <c r="AZ732" s="2" t="s">
        <v>80</v>
      </c>
      <c r="BA732" s="2" t="s">
        <v>80</v>
      </c>
      <c r="BB732" s="2" t="s">
        <v>80</v>
      </c>
      <c r="BC732" s="2" t="s">
        <v>80</v>
      </c>
      <c r="BD732" s="2" t="s">
        <v>80</v>
      </c>
      <c r="BE732" s="2" t="s">
        <v>80</v>
      </c>
      <c r="BF732" s="2" t="s">
        <v>80</v>
      </c>
      <c r="BG732" s="2" t="s">
        <v>80</v>
      </c>
      <c r="BH732" s="2" t="s">
        <v>80</v>
      </c>
      <c r="BI732" s="2" t="s">
        <v>80</v>
      </c>
      <c r="BJ732" s="2" t="s">
        <v>80</v>
      </c>
      <c r="BK732" s="2" t="s">
        <v>80</v>
      </c>
      <c r="BL732" s="2" t="s">
        <v>80</v>
      </c>
      <c r="BM732" s="2" t="s">
        <v>80</v>
      </c>
      <c r="BN732" s="2" t="s">
        <v>80</v>
      </c>
      <c r="BO732" s="2" t="s">
        <v>80</v>
      </c>
      <c r="BP732" s="2" t="s">
        <v>80</v>
      </c>
    </row>
    <row r="733" spans="1:68" x14ac:dyDescent="0.25">
      <c r="A733">
        <v>732</v>
      </c>
      <c r="B733" s="1">
        <v>43232.043391203704</v>
      </c>
      <c r="C733" s="2" t="s">
        <v>1604</v>
      </c>
      <c r="D733" s="3">
        <v>0.16805555555555557</v>
      </c>
      <c r="E733" s="2" t="s">
        <v>1101</v>
      </c>
      <c r="F733">
        <v>2</v>
      </c>
      <c r="G733">
        <v>2018</v>
      </c>
      <c r="H733">
        <v>5</v>
      </c>
      <c r="I733">
        <v>12</v>
      </c>
      <c r="J733">
        <v>0</v>
      </c>
      <c r="K733">
        <v>0</v>
      </c>
      <c r="L733">
        <v>6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1</v>
      </c>
      <c r="S733" s="2" t="s">
        <v>1610</v>
      </c>
      <c r="T733" s="2" t="s">
        <v>71</v>
      </c>
      <c r="U733" s="2" t="s">
        <v>1368</v>
      </c>
      <c r="V733" s="2" t="s">
        <v>73</v>
      </c>
      <c r="W733">
        <v>1</v>
      </c>
      <c r="X733" s="2" t="s">
        <v>74</v>
      </c>
      <c r="Y733">
        <v>395</v>
      </c>
      <c r="Z733">
        <v>65</v>
      </c>
      <c r="AA733" s="2" t="s">
        <v>1609</v>
      </c>
      <c r="AB733" s="2" t="s">
        <v>293</v>
      </c>
      <c r="AC733">
        <v>452001</v>
      </c>
      <c r="AD733" s="2" t="s">
        <v>87</v>
      </c>
      <c r="AE733">
        <v>460</v>
      </c>
      <c r="AF733" s="2" t="s">
        <v>1370</v>
      </c>
      <c r="AG733" s="2" t="s">
        <v>1147</v>
      </c>
      <c r="AH733">
        <v>17</v>
      </c>
      <c r="AI733">
        <v>6715</v>
      </c>
      <c r="AJ733">
        <v>32785</v>
      </c>
      <c r="AK733" s="2">
        <f>Kaggle_Books_Selling_Records[[#This Row],[Cost Price]]/100</f>
        <v>327.85</v>
      </c>
      <c r="AL733" s="2" t="s">
        <v>80</v>
      </c>
      <c r="AM733" s="2" t="s">
        <v>80</v>
      </c>
      <c r="AN733" s="2" t="s">
        <v>80</v>
      </c>
      <c r="AO733" s="2" t="s">
        <v>80</v>
      </c>
      <c r="AP733" s="2" t="s">
        <v>80</v>
      </c>
      <c r="AQ733" s="2" t="s">
        <v>80</v>
      </c>
      <c r="AR733" s="2" t="s">
        <v>80</v>
      </c>
      <c r="AS733" s="2" t="s">
        <v>80</v>
      </c>
      <c r="AT733" s="2" t="s">
        <v>80</v>
      </c>
      <c r="AU733" s="2" t="s">
        <v>80</v>
      </c>
      <c r="AV733" s="2" t="s">
        <v>80</v>
      </c>
      <c r="AW733" s="2" t="s">
        <v>80</v>
      </c>
      <c r="AX733" s="2" t="s">
        <v>80</v>
      </c>
      <c r="AY733" s="2" t="s">
        <v>80</v>
      </c>
      <c r="AZ733" s="2" t="s">
        <v>80</v>
      </c>
      <c r="BA733" s="2" t="s">
        <v>80</v>
      </c>
      <c r="BB733" s="2" t="s">
        <v>80</v>
      </c>
      <c r="BC733" s="2" t="s">
        <v>80</v>
      </c>
      <c r="BD733" s="2" t="s">
        <v>80</v>
      </c>
      <c r="BE733" s="2" t="s">
        <v>80</v>
      </c>
      <c r="BF733" s="2" t="s">
        <v>80</v>
      </c>
      <c r="BG733" s="2" t="s">
        <v>80</v>
      </c>
      <c r="BH733" s="2" t="s">
        <v>80</v>
      </c>
      <c r="BI733" s="2" t="s">
        <v>80</v>
      </c>
      <c r="BJ733" s="2" t="s">
        <v>80</v>
      </c>
      <c r="BK733" s="2" t="s">
        <v>80</v>
      </c>
      <c r="BL733" s="2" t="s">
        <v>80</v>
      </c>
      <c r="BM733" s="2" t="s">
        <v>80</v>
      </c>
      <c r="BN733" s="2" t="s">
        <v>80</v>
      </c>
      <c r="BO733" s="2" t="s">
        <v>80</v>
      </c>
      <c r="BP733" s="2" t="s">
        <v>80</v>
      </c>
    </row>
    <row r="734" spans="1:68" x14ac:dyDescent="0.25">
      <c r="A734">
        <v>733</v>
      </c>
      <c r="B734" s="1">
        <v>43232.183263888888</v>
      </c>
      <c r="C734" s="2" t="s">
        <v>1604</v>
      </c>
      <c r="D734" s="3">
        <v>0.30763888888888891</v>
      </c>
      <c r="E734" s="2" t="s">
        <v>1101</v>
      </c>
      <c r="F734">
        <v>2</v>
      </c>
      <c r="G734">
        <v>2018</v>
      </c>
      <c r="H734">
        <v>5</v>
      </c>
      <c r="I734">
        <v>12</v>
      </c>
      <c r="J734">
        <v>0</v>
      </c>
      <c r="K734">
        <v>0</v>
      </c>
      <c r="L734">
        <v>6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1</v>
      </c>
      <c r="S734" s="2" t="s">
        <v>1611</v>
      </c>
      <c r="T734" s="2" t="s">
        <v>71</v>
      </c>
      <c r="U734" s="2" t="s">
        <v>1372</v>
      </c>
      <c r="V734" s="2" t="s">
        <v>73</v>
      </c>
      <c r="W734">
        <v>1</v>
      </c>
      <c r="X734" s="2" t="s">
        <v>74</v>
      </c>
      <c r="Y734">
        <v>370</v>
      </c>
      <c r="Z734">
        <v>65</v>
      </c>
      <c r="AA734" s="2" t="s">
        <v>1612</v>
      </c>
      <c r="AB734" s="2" t="s">
        <v>204</v>
      </c>
      <c r="AC734">
        <v>124507</v>
      </c>
      <c r="AD734" s="2" t="s">
        <v>87</v>
      </c>
      <c r="AE734">
        <v>435</v>
      </c>
      <c r="AF734" s="2" t="s">
        <v>1373</v>
      </c>
      <c r="AG734" s="2" t="s">
        <v>1374</v>
      </c>
      <c r="AH734">
        <v>17</v>
      </c>
      <c r="AI734">
        <v>629</v>
      </c>
      <c r="AJ734">
        <v>3071</v>
      </c>
      <c r="AK734" s="2">
        <f>Kaggle_Books_Selling_Records[[#This Row],[Cost Price]]/100</f>
        <v>30.71</v>
      </c>
      <c r="AL734" s="2" t="s">
        <v>80</v>
      </c>
      <c r="AM734" s="2" t="s">
        <v>80</v>
      </c>
      <c r="AN734" s="2" t="s">
        <v>80</v>
      </c>
      <c r="AO734" s="2" t="s">
        <v>80</v>
      </c>
      <c r="AP734" s="2" t="s">
        <v>80</v>
      </c>
      <c r="AQ734" s="2" t="s">
        <v>80</v>
      </c>
      <c r="AR734" s="2" t="s">
        <v>80</v>
      </c>
      <c r="AS734" s="2" t="s">
        <v>80</v>
      </c>
      <c r="AT734" s="2" t="s">
        <v>80</v>
      </c>
      <c r="AU734" s="2" t="s">
        <v>80</v>
      </c>
      <c r="AV734" s="2" t="s">
        <v>80</v>
      </c>
      <c r="AW734" s="2" t="s">
        <v>80</v>
      </c>
      <c r="AX734" s="2" t="s">
        <v>80</v>
      </c>
      <c r="AY734" s="2" t="s">
        <v>80</v>
      </c>
      <c r="AZ734" s="2" t="s">
        <v>80</v>
      </c>
      <c r="BA734" s="2" t="s">
        <v>80</v>
      </c>
      <c r="BB734" s="2" t="s">
        <v>80</v>
      </c>
      <c r="BC734" s="2" t="s">
        <v>80</v>
      </c>
      <c r="BD734" s="2" t="s">
        <v>80</v>
      </c>
      <c r="BE734" s="2" t="s">
        <v>80</v>
      </c>
      <c r="BF734" s="2" t="s">
        <v>80</v>
      </c>
      <c r="BG734" s="2" t="s">
        <v>80</v>
      </c>
      <c r="BH734" s="2" t="s">
        <v>80</v>
      </c>
      <c r="BI734" s="2" t="s">
        <v>80</v>
      </c>
      <c r="BJ734" s="2" t="s">
        <v>80</v>
      </c>
      <c r="BK734" s="2" t="s">
        <v>80</v>
      </c>
      <c r="BL734" s="2" t="s">
        <v>80</v>
      </c>
      <c r="BM734" s="2" t="s">
        <v>80</v>
      </c>
      <c r="BN734" s="2" t="s">
        <v>80</v>
      </c>
      <c r="BO734" s="2" t="s">
        <v>80</v>
      </c>
      <c r="BP734" s="2" t="s">
        <v>80</v>
      </c>
    </row>
    <row r="735" spans="1:68" x14ac:dyDescent="0.25">
      <c r="A735">
        <v>734</v>
      </c>
      <c r="B735" s="1">
        <v>43232.212592592594</v>
      </c>
      <c r="C735" s="2" t="s">
        <v>1604</v>
      </c>
      <c r="D735" s="3">
        <v>0.33750000000000002</v>
      </c>
      <c r="E735" s="2" t="s">
        <v>1101</v>
      </c>
      <c r="F735">
        <v>2</v>
      </c>
      <c r="G735">
        <v>2018</v>
      </c>
      <c r="H735">
        <v>5</v>
      </c>
      <c r="I735">
        <v>12</v>
      </c>
      <c r="J735">
        <v>0</v>
      </c>
      <c r="K735">
        <v>0</v>
      </c>
      <c r="L735">
        <v>6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 s="2" t="s">
        <v>1613</v>
      </c>
      <c r="T735" s="2" t="s">
        <v>83</v>
      </c>
      <c r="U735" s="2" t="s">
        <v>1372</v>
      </c>
      <c r="V735" s="2" t="s">
        <v>73</v>
      </c>
      <c r="W735">
        <v>1</v>
      </c>
      <c r="X735" s="2" t="s">
        <v>74</v>
      </c>
      <c r="Y735">
        <v>370</v>
      </c>
      <c r="Z735">
        <v>65</v>
      </c>
      <c r="AA735" s="2" t="s">
        <v>174</v>
      </c>
      <c r="AB735" s="2" t="s">
        <v>151</v>
      </c>
      <c r="AC735">
        <v>422011</v>
      </c>
      <c r="AD735" s="2" t="s">
        <v>87</v>
      </c>
      <c r="AE735">
        <v>435</v>
      </c>
      <c r="AF735" s="2" t="s">
        <v>1373</v>
      </c>
      <c r="AG735" s="2" t="s">
        <v>1374</v>
      </c>
      <c r="AH735">
        <v>17</v>
      </c>
      <c r="AI735">
        <v>629</v>
      </c>
      <c r="AJ735">
        <v>3071</v>
      </c>
      <c r="AK735" s="2">
        <f>Kaggle_Books_Selling_Records[[#This Row],[Cost Price]]/100</f>
        <v>30.71</v>
      </c>
      <c r="AL735" s="2" t="s">
        <v>80</v>
      </c>
      <c r="AM735" s="2" t="s">
        <v>80</v>
      </c>
      <c r="AN735" s="2" t="s">
        <v>80</v>
      </c>
      <c r="AO735" s="2" t="s">
        <v>80</v>
      </c>
      <c r="AP735" s="2" t="s">
        <v>80</v>
      </c>
      <c r="AQ735" s="2" t="s">
        <v>80</v>
      </c>
      <c r="AR735" s="2" t="s">
        <v>80</v>
      </c>
      <c r="AS735" s="2" t="s">
        <v>80</v>
      </c>
      <c r="AT735" s="2" t="s">
        <v>80</v>
      </c>
      <c r="AU735" s="2" t="s">
        <v>80</v>
      </c>
      <c r="AV735" s="2" t="s">
        <v>80</v>
      </c>
      <c r="AW735" s="2" t="s">
        <v>80</v>
      </c>
      <c r="AX735" s="2" t="s">
        <v>80</v>
      </c>
      <c r="AY735" s="2" t="s">
        <v>80</v>
      </c>
      <c r="AZ735" s="2" t="s">
        <v>80</v>
      </c>
      <c r="BA735" s="2" t="s">
        <v>80</v>
      </c>
      <c r="BB735" s="2" t="s">
        <v>80</v>
      </c>
      <c r="BC735" s="2" t="s">
        <v>80</v>
      </c>
      <c r="BD735" s="2" t="s">
        <v>80</v>
      </c>
      <c r="BE735" s="2" t="s">
        <v>80</v>
      </c>
      <c r="BF735" s="2" t="s">
        <v>80</v>
      </c>
      <c r="BG735" s="2" t="s">
        <v>80</v>
      </c>
      <c r="BH735" s="2" t="s">
        <v>80</v>
      </c>
      <c r="BI735" s="2" t="s">
        <v>80</v>
      </c>
      <c r="BJ735" s="2" t="s">
        <v>80</v>
      </c>
      <c r="BK735" s="2" t="s">
        <v>80</v>
      </c>
      <c r="BL735" s="2" t="s">
        <v>80</v>
      </c>
      <c r="BM735" s="2" t="s">
        <v>80</v>
      </c>
      <c r="BN735" s="2" t="s">
        <v>80</v>
      </c>
      <c r="BO735" s="2" t="s">
        <v>80</v>
      </c>
      <c r="BP735" s="2" t="s">
        <v>80</v>
      </c>
    </row>
    <row r="736" spans="1:68" x14ac:dyDescent="0.25">
      <c r="A736">
        <v>735</v>
      </c>
      <c r="B736" s="1">
        <v>43232.251215277778</v>
      </c>
      <c r="C736" s="2" t="s">
        <v>1604</v>
      </c>
      <c r="D736" s="3">
        <v>0.37569444444444444</v>
      </c>
      <c r="E736" s="2" t="s">
        <v>1101</v>
      </c>
      <c r="F736">
        <v>2</v>
      </c>
      <c r="G736">
        <v>2018</v>
      </c>
      <c r="H736">
        <v>5</v>
      </c>
      <c r="I736">
        <v>12</v>
      </c>
      <c r="J736">
        <v>0</v>
      </c>
      <c r="K736">
        <v>0</v>
      </c>
      <c r="L736">
        <v>6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1</v>
      </c>
      <c r="S736" s="2" t="s">
        <v>1614</v>
      </c>
      <c r="T736" s="2" t="s">
        <v>71</v>
      </c>
      <c r="U736" s="2" t="s">
        <v>1372</v>
      </c>
      <c r="V736" s="2" t="s">
        <v>73</v>
      </c>
      <c r="W736">
        <v>1</v>
      </c>
      <c r="X736" s="2" t="s">
        <v>74</v>
      </c>
      <c r="Y736">
        <v>370</v>
      </c>
      <c r="Z736">
        <v>65</v>
      </c>
      <c r="AA736" s="2" t="s">
        <v>671</v>
      </c>
      <c r="AB736" s="2" t="s">
        <v>151</v>
      </c>
      <c r="AC736">
        <v>411044</v>
      </c>
      <c r="AD736" s="2" t="s">
        <v>87</v>
      </c>
      <c r="AE736">
        <v>435</v>
      </c>
      <c r="AF736" s="2" t="s">
        <v>1373</v>
      </c>
      <c r="AG736" s="2" t="s">
        <v>1374</v>
      </c>
      <c r="AH736">
        <v>17</v>
      </c>
      <c r="AI736">
        <v>629</v>
      </c>
      <c r="AJ736">
        <v>3071</v>
      </c>
      <c r="AK736" s="2">
        <f>Kaggle_Books_Selling_Records[[#This Row],[Cost Price]]/100</f>
        <v>30.71</v>
      </c>
      <c r="AL736" s="2" t="s">
        <v>80</v>
      </c>
      <c r="AM736" s="2" t="s">
        <v>80</v>
      </c>
      <c r="AN736" s="2" t="s">
        <v>80</v>
      </c>
      <c r="AO736" s="2" t="s">
        <v>80</v>
      </c>
      <c r="AP736" s="2" t="s">
        <v>80</v>
      </c>
      <c r="AQ736" s="2" t="s">
        <v>80</v>
      </c>
      <c r="AR736" s="2" t="s">
        <v>80</v>
      </c>
      <c r="AS736" s="2" t="s">
        <v>80</v>
      </c>
      <c r="AT736" s="2" t="s">
        <v>80</v>
      </c>
      <c r="AU736" s="2" t="s">
        <v>80</v>
      </c>
      <c r="AV736" s="2" t="s">
        <v>80</v>
      </c>
      <c r="AW736" s="2" t="s">
        <v>80</v>
      </c>
      <c r="AX736" s="2" t="s">
        <v>80</v>
      </c>
      <c r="AY736" s="2" t="s">
        <v>80</v>
      </c>
      <c r="AZ736" s="2" t="s">
        <v>80</v>
      </c>
      <c r="BA736" s="2" t="s">
        <v>80</v>
      </c>
      <c r="BB736" s="2" t="s">
        <v>80</v>
      </c>
      <c r="BC736" s="2" t="s">
        <v>80</v>
      </c>
      <c r="BD736" s="2" t="s">
        <v>80</v>
      </c>
      <c r="BE736" s="2" t="s">
        <v>80</v>
      </c>
      <c r="BF736" s="2" t="s">
        <v>80</v>
      </c>
      <c r="BG736" s="2" t="s">
        <v>80</v>
      </c>
      <c r="BH736" s="2" t="s">
        <v>80</v>
      </c>
      <c r="BI736" s="2" t="s">
        <v>80</v>
      </c>
      <c r="BJ736" s="2" t="s">
        <v>80</v>
      </c>
      <c r="BK736" s="2" t="s">
        <v>80</v>
      </c>
      <c r="BL736" s="2" t="s">
        <v>80</v>
      </c>
      <c r="BM736" s="2" t="s">
        <v>80</v>
      </c>
      <c r="BN736" s="2" t="s">
        <v>80</v>
      </c>
      <c r="BO736" s="2" t="s">
        <v>80</v>
      </c>
      <c r="BP736" s="2" t="s">
        <v>80</v>
      </c>
    </row>
    <row r="737" spans="1:68" x14ac:dyDescent="0.25">
      <c r="A737">
        <v>736</v>
      </c>
      <c r="B737" s="1">
        <v>43232.301342592589</v>
      </c>
      <c r="C737" s="2" t="s">
        <v>1604</v>
      </c>
      <c r="D737" s="3">
        <v>0.42569444444444443</v>
      </c>
      <c r="E737" s="2" t="s">
        <v>1101</v>
      </c>
      <c r="F737">
        <v>2</v>
      </c>
      <c r="G737">
        <v>2018</v>
      </c>
      <c r="H737">
        <v>5</v>
      </c>
      <c r="I737">
        <v>12</v>
      </c>
      <c r="J737">
        <v>0</v>
      </c>
      <c r="K737">
        <v>0</v>
      </c>
      <c r="L737">
        <v>6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 s="2" t="s">
        <v>1615</v>
      </c>
      <c r="T737" s="2" t="s">
        <v>83</v>
      </c>
      <c r="U737" s="2" t="s">
        <v>1372</v>
      </c>
      <c r="V737" s="2" t="s">
        <v>73</v>
      </c>
      <c r="W737">
        <v>1</v>
      </c>
      <c r="X737" s="2" t="s">
        <v>74</v>
      </c>
      <c r="Y737">
        <v>370</v>
      </c>
      <c r="Z737">
        <v>65</v>
      </c>
      <c r="AA737" s="2" t="s">
        <v>336</v>
      </c>
      <c r="AB737" s="2" t="s">
        <v>154</v>
      </c>
      <c r="AC737">
        <v>313001</v>
      </c>
      <c r="AD737" s="2" t="s">
        <v>87</v>
      </c>
      <c r="AE737">
        <v>435</v>
      </c>
      <c r="AF737" s="2" t="s">
        <v>1373</v>
      </c>
      <c r="AG737" s="2" t="s">
        <v>1374</v>
      </c>
      <c r="AH737">
        <v>17</v>
      </c>
      <c r="AI737">
        <v>629</v>
      </c>
      <c r="AJ737">
        <v>3071</v>
      </c>
      <c r="AK737" s="2">
        <f>Kaggle_Books_Selling_Records[[#This Row],[Cost Price]]/100</f>
        <v>30.71</v>
      </c>
      <c r="AL737" s="2" t="s">
        <v>80</v>
      </c>
      <c r="AM737" s="2" t="s">
        <v>80</v>
      </c>
      <c r="AN737" s="2" t="s">
        <v>80</v>
      </c>
      <c r="AO737" s="2" t="s">
        <v>80</v>
      </c>
      <c r="AP737" s="2" t="s">
        <v>80</v>
      </c>
      <c r="AQ737" s="2" t="s">
        <v>80</v>
      </c>
      <c r="AR737" s="2" t="s">
        <v>80</v>
      </c>
      <c r="AS737" s="2" t="s">
        <v>80</v>
      </c>
      <c r="AT737" s="2" t="s">
        <v>80</v>
      </c>
      <c r="AU737" s="2" t="s">
        <v>80</v>
      </c>
      <c r="AV737" s="2" t="s">
        <v>80</v>
      </c>
      <c r="AW737" s="2" t="s">
        <v>80</v>
      </c>
      <c r="AX737" s="2" t="s">
        <v>80</v>
      </c>
      <c r="AY737" s="2" t="s">
        <v>80</v>
      </c>
      <c r="AZ737" s="2" t="s">
        <v>80</v>
      </c>
      <c r="BA737" s="2" t="s">
        <v>80</v>
      </c>
      <c r="BB737" s="2" t="s">
        <v>80</v>
      </c>
      <c r="BC737" s="2" t="s">
        <v>80</v>
      </c>
      <c r="BD737" s="2" t="s">
        <v>80</v>
      </c>
      <c r="BE737" s="2" t="s">
        <v>80</v>
      </c>
      <c r="BF737" s="2" t="s">
        <v>80</v>
      </c>
      <c r="BG737" s="2" t="s">
        <v>80</v>
      </c>
      <c r="BH737" s="2" t="s">
        <v>80</v>
      </c>
      <c r="BI737" s="2" t="s">
        <v>80</v>
      </c>
      <c r="BJ737" s="2" t="s">
        <v>80</v>
      </c>
      <c r="BK737" s="2" t="s">
        <v>80</v>
      </c>
      <c r="BL737" s="2" t="s">
        <v>80</v>
      </c>
      <c r="BM737" s="2" t="s">
        <v>80</v>
      </c>
      <c r="BN737" s="2" t="s">
        <v>80</v>
      </c>
      <c r="BO737" s="2" t="s">
        <v>80</v>
      </c>
      <c r="BP737" s="2" t="s">
        <v>80</v>
      </c>
    </row>
    <row r="738" spans="1:68" x14ac:dyDescent="0.25">
      <c r="A738">
        <v>737</v>
      </c>
      <c r="B738" s="1">
        <v>43232.41133101852</v>
      </c>
      <c r="C738" s="2" t="s">
        <v>1604</v>
      </c>
      <c r="D738" s="3">
        <v>0.53611111111111109</v>
      </c>
      <c r="E738" s="2" t="s">
        <v>1101</v>
      </c>
      <c r="F738">
        <v>2</v>
      </c>
      <c r="G738">
        <v>2018</v>
      </c>
      <c r="H738">
        <v>5</v>
      </c>
      <c r="I738">
        <v>12</v>
      </c>
      <c r="J738">
        <v>0</v>
      </c>
      <c r="K738">
        <v>0</v>
      </c>
      <c r="L738">
        <v>6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1</v>
      </c>
      <c r="S738" s="2" t="s">
        <v>1616</v>
      </c>
      <c r="T738" s="2" t="s">
        <v>71</v>
      </c>
      <c r="U738" s="2" t="s">
        <v>1372</v>
      </c>
      <c r="V738" s="2" t="s">
        <v>73</v>
      </c>
      <c r="W738">
        <v>1</v>
      </c>
      <c r="X738" s="2" t="s">
        <v>74</v>
      </c>
      <c r="Y738">
        <v>370</v>
      </c>
      <c r="Z738">
        <v>65</v>
      </c>
      <c r="AA738" s="2" t="s">
        <v>435</v>
      </c>
      <c r="AB738" s="2" t="s">
        <v>204</v>
      </c>
      <c r="AC738">
        <v>122052</v>
      </c>
      <c r="AD738" s="2" t="s">
        <v>87</v>
      </c>
      <c r="AE738">
        <v>435</v>
      </c>
      <c r="AF738" s="2" t="s">
        <v>1373</v>
      </c>
      <c r="AG738" s="2" t="s">
        <v>1374</v>
      </c>
      <c r="AH738">
        <v>17</v>
      </c>
      <c r="AI738">
        <v>629</v>
      </c>
      <c r="AJ738">
        <v>3071</v>
      </c>
      <c r="AK738" s="2">
        <f>Kaggle_Books_Selling_Records[[#This Row],[Cost Price]]/100</f>
        <v>30.71</v>
      </c>
      <c r="AL738" s="2" t="s">
        <v>80</v>
      </c>
      <c r="AM738" s="2" t="s">
        <v>80</v>
      </c>
      <c r="AN738" s="2" t="s">
        <v>80</v>
      </c>
      <c r="AO738" s="2" t="s">
        <v>80</v>
      </c>
      <c r="AP738" s="2" t="s">
        <v>80</v>
      </c>
      <c r="AQ738" s="2" t="s">
        <v>80</v>
      </c>
      <c r="AR738" s="2" t="s">
        <v>80</v>
      </c>
      <c r="AS738" s="2" t="s">
        <v>80</v>
      </c>
      <c r="AT738" s="2" t="s">
        <v>80</v>
      </c>
      <c r="AU738" s="2" t="s">
        <v>80</v>
      </c>
      <c r="AV738" s="2" t="s">
        <v>80</v>
      </c>
      <c r="AW738" s="2" t="s">
        <v>80</v>
      </c>
      <c r="AX738" s="2" t="s">
        <v>80</v>
      </c>
      <c r="AY738" s="2" t="s">
        <v>80</v>
      </c>
      <c r="AZ738" s="2" t="s">
        <v>80</v>
      </c>
      <c r="BA738" s="2" t="s">
        <v>80</v>
      </c>
      <c r="BB738" s="2" t="s">
        <v>80</v>
      </c>
      <c r="BC738" s="2" t="s">
        <v>80</v>
      </c>
      <c r="BD738" s="2" t="s">
        <v>80</v>
      </c>
      <c r="BE738" s="2" t="s">
        <v>80</v>
      </c>
      <c r="BF738" s="2" t="s">
        <v>80</v>
      </c>
      <c r="BG738" s="2" t="s">
        <v>80</v>
      </c>
      <c r="BH738" s="2" t="s">
        <v>80</v>
      </c>
      <c r="BI738" s="2" t="s">
        <v>80</v>
      </c>
      <c r="BJ738" s="2" t="s">
        <v>80</v>
      </c>
      <c r="BK738" s="2" t="s">
        <v>80</v>
      </c>
      <c r="BL738" s="2" t="s">
        <v>80</v>
      </c>
      <c r="BM738" s="2" t="s">
        <v>80</v>
      </c>
      <c r="BN738" s="2" t="s">
        <v>80</v>
      </c>
      <c r="BO738" s="2" t="s">
        <v>80</v>
      </c>
      <c r="BP738" s="2" t="s">
        <v>80</v>
      </c>
    </row>
    <row r="739" spans="1:68" x14ac:dyDescent="0.25">
      <c r="A739">
        <v>738</v>
      </c>
      <c r="B739" s="1">
        <v>43232.425057870372</v>
      </c>
      <c r="C739" s="2" t="s">
        <v>1604</v>
      </c>
      <c r="D739" s="3">
        <v>0.55000000000000004</v>
      </c>
      <c r="E739" s="2" t="s">
        <v>1101</v>
      </c>
      <c r="F739">
        <v>2</v>
      </c>
      <c r="G739">
        <v>2018</v>
      </c>
      <c r="H739">
        <v>5</v>
      </c>
      <c r="I739">
        <v>12</v>
      </c>
      <c r="J739">
        <v>0</v>
      </c>
      <c r="K739">
        <v>0</v>
      </c>
      <c r="L739">
        <v>6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 s="2" t="s">
        <v>1617</v>
      </c>
      <c r="T739" s="2" t="s">
        <v>83</v>
      </c>
      <c r="U739" s="2" t="s">
        <v>1372</v>
      </c>
      <c r="V739" s="2" t="s">
        <v>73</v>
      </c>
      <c r="W739">
        <v>1</v>
      </c>
      <c r="X739" s="2" t="s">
        <v>74</v>
      </c>
      <c r="Y739">
        <v>370</v>
      </c>
      <c r="Z739">
        <v>65</v>
      </c>
      <c r="AA739" s="2" t="s">
        <v>180</v>
      </c>
      <c r="AB739" s="2" t="s">
        <v>180</v>
      </c>
      <c r="AC739">
        <v>110059</v>
      </c>
      <c r="AD739" s="2" t="s">
        <v>87</v>
      </c>
      <c r="AE739">
        <v>435</v>
      </c>
      <c r="AF739" s="2" t="s">
        <v>1373</v>
      </c>
      <c r="AG739" s="2" t="s">
        <v>1374</v>
      </c>
      <c r="AH739">
        <v>17</v>
      </c>
      <c r="AI739">
        <v>629</v>
      </c>
      <c r="AJ739">
        <v>3071</v>
      </c>
      <c r="AK739" s="2">
        <f>Kaggle_Books_Selling_Records[[#This Row],[Cost Price]]/100</f>
        <v>30.71</v>
      </c>
      <c r="AL739" s="2" t="s">
        <v>80</v>
      </c>
      <c r="AM739" s="2" t="s">
        <v>80</v>
      </c>
      <c r="AN739" s="2" t="s">
        <v>80</v>
      </c>
      <c r="AO739" s="2" t="s">
        <v>80</v>
      </c>
      <c r="AP739" s="2" t="s">
        <v>80</v>
      </c>
      <c r="AQ739" s="2" t="s">
        <v>80</v>
      </c>
      <c r="AR739" s="2" t="s">
        <v>80</v>
      </c>
      <c r="AS739" s="2" t="s">
        <v>80</v>
      </c>
      <c r="AT739" s="2" t="s">
        <v>80</v>
      </c>
      <c r="AU739" s="2" t="s">
        <v>80</v>
      </c>
      <c r="AV739" s="2" t="s">
        <v>80</v>
      </c>
      <c r="AW739" s="2" t="s">
        <v>80</v>
      </c>
      <c r="AX739" s="2" t="s">
        <v>80</v>
      </c>
      <c r="AY739" s="2" t="s">
        <v>80</v>
      </c>
      <c r="AZ739" s="2" t="s">
        <v>80</v>
      </c>
      <c r="BA739" s="2" t="s">
        <v>80</v>
      </c>
      <c r="BB739" s="2" t="s">
        <v>80</v>
      </c>
      <c r="BC739" s="2" t="s">
        <v>80</v>
      </c>
      <c r="BD739" s="2" t="s">
        <v>80</v>
      </c>
      <c r="BE739" s="2" t="s">
        <v>80</v>
      </c>
      <c r="BF739" s="2" t="s">
        <v>80</v>
      </c>
      <c r="BG739" s="2" t="s">
        <v>80</v>
      </c>
      <c r="BH739" s="2" t="s">
        <v>80</v>
      </c>
      <c r="BI739" s="2" t="s">
        <v>80</v>
      </c>
      <c r="BJ739" s="2" t="s">
        <v>80</v>
      </c>
      <c r="BK739" s="2" t="s">
        <v>80</v>
      </c>
      <c r="BL739" s="2" t="s">
        <v>80</v>
      </c>
      <c r="BM739" s="2" t="s">
        <v>80</v>
      </c>
      <c r="BN739" s="2" t="s">
        <v>80</v>
      </c>
      <c r="BO739" s="2" t="s">
        <v>80</v>
      </c>
      <c r="BP739" s="2" t="s">
        <v>80</v>
      </c>
    </row>
    <row r="740" spans="1:68" x14ac:dyDescent="0.25">
      <c r="A740">
        <v>739</v>
      </c>
      <c r="B740" s="1">
        <v>43232.475358796299</v>
      </c>
      <c r="C740" s="2" t="s">
        <v>1604</v>
      </c>
      <c r="D740" s="3">
        <v>0.6</v>
      </c>
      <c r="E740" s="2" t="s">
        <v>1101</v>
      </c>
      <c r="F740">
        <v>2</v>
      </c>
      <c r="G740">
        <v>2018</v>
      </c>
      <c r="H740">
        <v>5</v>
      </c>
      <c r="I740">
        <v>12</v>
      </c>
      <c r="J740">
        <v>0</v>
      </c>
      <c r="K740">
        <v>0</v>
      </c>
      <c r="L740">
        <v>6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1</v>
      </c>
      <c r="S740" s="2" t="s">
        <v>1618</v>
      </c>
      <c r="T740" s="2" t="s">
        <v>71</v>
      </c>
      <c r="U740" s="2" t="s">
        <v>1368</v>
      </c>
      <c r="V740" s="2" t="s">
        <v>73</v>
      </c>
      <c r="W740">
        <v>1</v>
      </c>
      <c r="X740" s="2" t="s">
        <v>74</v>
      </c>
      <c r="Y740">
        <v>395</v>
      </c>
      <c r="Z740">
        <v>65</v>
      </c>
      <c r="AA740" s="2" t="s">
        <v>1619</v>
      </c>
      <c r="AB740" s="2" t="s">
        <v>154</v>
      </c>
      <c r="AC740">
        <v>343041</v>
      </c>
      <c r="AD740" s="2" t="s">
        <v>87</v>
      </c>
      <c r="AE740">
        <v>460</v>
      </c>
      <c r="AF740" s="2" t="s">
        <v>1370</v>
      </c>
      <c r="AG740" s="2" t="s">
        <v>1147</v>
      </c>
      <c r="AH740">
        <v>17</v>
      </c>
      <c r="AI740">
        <v>6715</v>
      </c>
      <c r="AJ740">
        <v>32785</v>
      </c>
      <c r="AK740" s="2">
        <f>Kaggle_Books_Selling_Records[[#This Row],[Cost Price]]/100</f>
        <v>327.85</v>
      </c>
      <c r="AL740" s="2" t="s">
        <v>80</v>
      </c>
      <c r="AM740" s="2" t="s">
        <v>80</v>
      </c>
      <c r="AN740" s="2" t="s">
        <v>80</v>
      </c>
      <c r="AO740" s="2" t="s">
        <v>80</v>
      </c>
      <c r="AP740" s="2" t="s">
        <v>80</v>
      </c>
      <c r="AQ740" s="2" t="s">
        <v>80</v>
      </c>
      <c r="AR740" s="2" t="s">
        <v>80</v>
      </c>
      <c r="AS740" s="2" t="s">
        <v>80</v>
      </c>
      <c r="AT740" s="2" t="s">
        <v>80</v>
      </c>
      <c r="AU740" s="2" t="s">
        <v>80</v>
      </c>
      <c r="AV740" s="2" t="s">
        <v>80</v>
      </c>
      <c r="AW740" s="2" t="s">
        <v>80</v>
      </c>
      <c r="AX740" s="2" t="s">
        <v>80</v>
      </c>
      <c r="AY740" s="2" t="s">
        <v>80</v>
      </c>
      <c r="AZ740" s="2" t="s">
        <v>80</v>
      </c>
      <c r="BA740" s="2" t="s">
        <v>80</v>
      </c>
      <c r="BB740" s="2" t="s">
        <v>80</v>
      </c>
      <c r="BC740" s="2" t="s">
        <v>80</v>
      </c>
      <c r="BD740" s="2" t="s">
        <v>80</v>
      </c>
      <c r="BE740" s="2" t="s">
        <v>80</v>
      </c>
      <c r="BF740" s="2" t="s">
        <v>80</v>
      </c>
      <c r="BG740" s="2" t="s">
        <v>80</v>
      </c>
      <c r="BH740" s="2" t="s">
        <v>80</v>
      </c>
      <c r="BI740" s="2" t="s">
        <v>80</v>
      </c>
      <c r="BJ740" s="2" t="s">
        <v>80</v>
      </c>
      <c r="BK740" s="2" t="s">
        <v>80</v>
      </c>
      <c r="BL740" s="2" t="s">
        <v>80</v>
      </c>
      <c r="BM740" s="2" t="s">
        <v>80</v>
      </c>
      <c r="BN740" s="2" t="s">
        <v>80</v>
      </c>
      <c r="BO740" s="2" t="s">
        <v>80</v>
      </c>
      <c r="BP740" s="2" t="s">
        <v>80</v>
      </c>
    </row>
    <row r="741" spans="1:68" x14ac:dyDescent="0.25">
      <c r="A741">
        <v>740</v>
      </c>
      <c r="B741" s="1">
        <v>43232.999143518522</v>
      </c>
      <c r="C741" s="2" t="s">
        <v>1620</v>
      </c>
      <c r="D741" s="3">
        <v>0.12361111111111112</v>
      </c>
      <c r="E741" s="2" t="s">
        <v>1101</v>
      </c>
      <c r="F741">
        <v>2</v>
      </c>
      <c r="G741">
        <v>2018</v>
      </c>
      <c r="H741">
        <v>5</v>
      </c>
      <c r="I741">
        <v>13</v>
      </c>
      <c r="J741">
        <v>0</v>
      </c>
      <c r="K741">
        <v>0</v>
      </c>
      <c r="L741">
        <v>7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1</v>
      </c>
      <c r="S741" s="2" t="s">
        <v>1621</v>
      </c>
      <c r="T741" s="2" t="s">
        <v>71</v>
      </c>
      <c r="U741" s="2" t="s">
        <v>1368</v>
      </c>
      <c r="V741" s="2" t="s">
        <v>73</v>
      </c>
      <c r="W741">
        <v>1</v>
      </c>
      <c r="X741" s="2" t="s">
        <v>74</v>
      </c>
      <c r="Y741">
        <v>395</v>
      </c>
      <c r="Z741">
        <v>65</v>
      </c>
      <c r="AA741" s="2" t="s">
        <v>473</v>
      </c>
      <c r="AB741" s="2" t="s">
        <v>154</v>
      </c>
      <c r="AC741">
        <v>302017</v>
      </c>
      <c r="AD741" s="2" t="s">
        <v>87</v>
      </c>
      <c r="AE741">
        <v>460</v>
      </c>
      <c r="AF741" s="2" t="s">
        <v>1370</v>
      </c>
      <c r="AG741" s="2" t="s">
        <v>1147</v>
      </c>
      <c r="AH741">
        <v>17</v>
      </c>
      <c r="AI741">
        <v>6715</v>
      </c>
      <c r="AJ741">
        <v>32785</v>
      </c>
      <c r="AK741" s="2">
        <f>Kaggle_Books_Selling_Records[[#This Row],[Cost Price]]/100</f>
        <v>327.85</v>
      </c>
      <c r="AL741" s="2" t="s">
        <v>80</v>
      </c>
      <c r="AM741" s="2" t="s">
        <v>80</v>
      </c>
      <c r="AN741" s="2" t="s">
        <v>80</v>
      </c>
      <c r="AO741" s="2" t="s">
        <v>80</v>
      </c>
      <c r="AP741" s="2" t="s">
        <v>80</v>
      </c>
      <c r="AQ741" s="2" t="s">
        <v>80</v>
      </c>
      <c r="AR741" s="2" t="s">
        <v>80</v>
      </c>
      <c r="AS741" s="2" t="s">
        <v>80</v>
      </c>
      <c r="AT741" s="2" t="s">
        <v>80</v>
      </c>
      <c r="AU741" s="2" t="s">
        <v>80</v>
      </c>
      <c r="AV741" s="2" t="s">
        <v>80</v>
      </c>
      <c r="AW741" s="2" t="s">
        <v>80</v>
      </c>
      <c r="AX741" s="2" t="s">
        <v>80</v>
      </c>
      <c r="AY741" s="2" t="s">
        <v>80</v>
      </c>
      <c r="AZ741" s="2" t="s">
        <v>80</v>
      </c>
      <c r="BA741" s="2" t="s">
        <v>80</v>
      </c>
      <c r="BB741" s="2" t="s">
        <v>80</v>
      </c>
      <c r="BC741" s="2" t="s">
        <v>80</v>
      </c>
      <c r="BD741" s="2" t="s">
        <v>80</v>
      </c>
      <c r="BE741" s="2" t="s">
        <v>80</v>
      </c>
      <c r="BF741" s="2" t="s">
        <v>80</v>
      </c>
      <c r="BG741" s="2" t="s">
        <v>80</v>
      </c>
      <c r="BH741" s="2" t="s">
        <v>80</v>
      </c>
      <c r="BI741" s="2" t="s">
        <v>80</v>
      </c>
      <c r="BJ741" s="2" t="s">
        <v>80</v>
      </c>
      <c r="BK741" s="2" t="s">
        <v>80</v>
      </c>
      <c r="BL741" s="2" t="s">
        <v>80</v>
      </c>
      <c r="BM741" s="2" t="s">
        <v>80</v>
      </c>
      <c r="BN741" s="2" t="s">
        <v>80</v>
      </c>
      <c r="BO741" s="2" t="s">
        <v>80</v>
      </c>
      <c r="BP741" s="2" t="s">
        <v>80</v>
      </c>
    </row>
    <row r="742" spans="1:68" x14ac:dyDescent="0.25">
      <c r="A742">
        <v>741</v>
      </c>
      <c r="B742" s="1">
        <v>43233.045763888891</v>
      </c>
      <c r="C742" s="2" t="s">
        <v>1620</v>
      </c>
      <c r="D742" s="3">
        <v>0.1701388888888889</v>
      </c>
      <c r="E742" s="2" t="s">
        <v>1101</v>
      </c>
      <c r="F742">
        <v>2</v>
      </c>
      <c r="G742">
        <v>2018</v>
      </c>
      <c r="H742">
        <v>5</v>
      </c>
      <c r="I742">
        <v>13</v>
      </c>
      <c r="J742">
        <v>0</v>
      </c>
      <c r="K742">
        <v>0</v>
      </c>
      <c r="L742">
        <v>7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 s="2" t="s">
        <v>1622</v>
      </c>
      <c r="T742" s="2" t="s">
        <v>83</v>
      </c>
      <c r="U742" s="2" t="s">
        <v>1368</v>
      </c>
      <c r="V742" s="2" t="s">
        <v>73</v>
      </c>
      <c r="W742">
        <v>1</v>
      </c>
      <c r="X742" s="2" t="s">
        <v>74</v>
      </c>
      <c r="Y742">
        <v>395</v>
      </c>
      <c r="Z742">
        <v>65</v>
      </c>
      <c r="AA742" s="2" t="s">
        <v>1623</v>
      </c>
      <c r="AB742" s="2" t="s">
        <v>515</v>
      </c>
      <c r="AC742">
        <v>144602</v>
      </c>
      <c r="AD742" s="2" t="s">
        <v>87</v>
      </c>
      <c r="AE742">
        <v>460</v>
      </c>
      <c r="AF742" s="2" t="s">
        <v>1370</v>
      </c>
      <c r="AG742" s="2" t="s">
        <v>1147</v>
      </c>
      <c r="AH742">
        <v>17</v>
      </c>
      <c r="AI742">
        <v>6715</v>
      </c>
      <c r="AJ742">
        <v>32785</v>
      </c>
      <c r="AK742" s="2">
        <f>Kaggle_Books_Selling_Records[[#This Row],[Cost Price]]/100</f>
        <v>327.85</v>
      </c>
      <c r="AL742" s="2" t="s">
        <v>80</v>
      </c>
      <c r="AM742" s="2" t="s">
        <v>80</v>
      </c>
      <c r="AN742" s="2" t="s">
        <v>80</v>
      </c>
      <c r="AO742" s="2" t="s">
        <v>80</v>
      </c>
      <c r="AP742" s="2" t="s">
        <v>80</v>
      </c>
      <c r="AQ742" s="2" t="s">
        <v>80</v>
      </c>
      <c r="AR742" s="2" t="s">
        <v>80</v>
      </c>
      <c r="AS742" s="2" t="s">
        <v>80</v>
      </c>
      <c r="AT742" s="2" t="s">
        <v>80</v>
      </c>
      <c r="AU742" s="2" t="s">
        <v>80</v>
      </c>
      <c r="AV742" s="2" t="s">
        <v>80</v>
      </c>
      <c r="AW742" s="2" t="s">
        <v>80</v>
      </c>
      <c r="AX742" s="2" t="s">
        <v>80</v>
      </c>
      <c r="AY742" s="2" t="s">
        <v>80</v>
      </c>
      <c r="AZ742" s="2" t="s">
        <v>80</v>
      </c>
      <c r="BA742" s="2" t="s">
        <v>80</v>
      </c>
      <c r="BB742" s="2" t="s">
        <v>80</v>
      </c>
      <c r="BC742" s="2" t="s">
        <v>80</v>
      </c>
      <c r="BD742" s="2" t="s">
        <v>80</v>
      </c>
      <c r="BE742" s="2" t="s">
        <v>80</v>
      </c>
      <c r="BF742" s="2" t="s">
        <v>80</v>
      </c>
      <c r="BG742" s="2" t="s">
        <v>80</v>
      </c>
      <c r="BH742" s="2" t="s">
        <v>80</v>
      </c>
      <c r="BI742" s="2" t="s">
        <v>80</v>
      </c>
      <c r="BJ742" s="2" t="s">
        <v>80</v>
      </c>
      <c r="BK742" s="2" t="s">
        <v>80</v>
      </c>
      <c r="BL742" s="2" t="s">
        <v>80</v>
      </c>
      <c r="BM742" s="2" t="s">
        <v>80</v>
      </c>
      <c r="BN742" s="2" t="s">
        <v>80</v>
      </c>
      <c r="BO742" s="2" t="s">
        <v>80</v>
      </c>
      <c r="BP742" s="2" t="s">
        <v>80</v>
      </c>
    </row>
    <row r="743" spans="1:68" x14ac:dyDescent="0.25">
      <c r="A743">
        <v>742</v>
      </c>
      <c r="B743" s="1">
        <v>43233.048819444448</v>
      </c>
      <c r="C743" s="2" t="s">
        <v>1620</v>
      </c>
      <c r="D743" s="3">
        <v>0.1736111111111111</v>
      </c>
      <c r="E743" s="2" t="s">
        <v>1101</v>
      </c>
      <c r="F743">
        <v>2</v>
      </c>
      <c r="G743">
        <v>2018</v>
      </c>
      <c r="H743">
        <v>5</v>
      </c>
      <c r="I743">
        <v>13</v>
      </c>
      <c r="J743">
        <v>0</v>
      </c>
      <c r="K743">
        <v>0</v>
      </c>
      <c r="L743">
        <v>7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1</v>
      </c>
      <c r="S743" s="2" t="s">
        <v>1624</v>
      </c>
      <c r="T743" s="2" t="s">
        <v>71</v>
      </c>
      <c r="U743" s="2" t="s">
        <v>1625</v>
      </c>
      <c r="V743" s="2" t="s">
        <v>73</v>
      </c>
      <c r="W743">
        <v>1</v>
      </c>
      <c r="X743" s="2" t="s">
        <v>74</v>
      </c>
      <c r="Y743">
        <v>460</v>
      </c>
      <c r="Z743">
        <v>65</v>
      </c>
      <c r="AA743" s="2" t="s">
        <v>150</v>
      </c>
      <c r="AB743" s="2" t="s">
        <v>151</v>
      </c>
      <c r="AC743">
        <v>400703</v>
      </c>
      <c r="AD743" s="2" t="s">
        <v>87</v>
      </c>
      <c r="AE743">
        <v>525</v>
      </c>
      <c r="AF743" s="2" t="s">
        <v>387</v>
      </c>
      <c r="AG743" s="2" t="s">
        <v>246</v>
      </c>
      <c r="AH743">
        <v>17</v>
      </c>
      <c r="AI743">
        <v>782</v>
      </c>
      <c r="AJ743">
        <v>3818</v>
      </c>
      <c r="AK743" s="2">
        <f>Kaggle_Books_Selling_Records[[#This Row],[Cost Price]]/100</f>
        <v>38.18</v>
      </c>
      <c r="AL743" s="2" t="s">
        <v>80</v>
      </c>
      <c r="AM743" s="2" t="s">
        <v>80</v>
      </c>
      <c r="AN743" s="2" t="s">
        <v>80</v>
      </c>
      <c r="AO743" s="2" t="s">
        <v>80</v>
      </c>
      <c r="AP743" s="2" t="s">
        <v>80</v>
      </c>
      <c r="AQ743" s="2" t="s">
        <v>80</v>
      </c>
      <c r="AR743" s="2" t="s">
        <v>80</v>
      </c>
      <c r="AS743" s="2" t="s">
        <v>80</v>
      </c>
      <c r="AT743" s="2" t="s">
        <v>80</v>
      </c>
      <c r="AU743" s="2" t="s">
        <v>80</v>
      </c>
      <c r="AV743" s="2" t="s">
        <v>80</v>
      </c>
      <c r="AW743" s="2" t="s">
        <v>80</v>
      </c>
      <c r="AX743" s="2" t="s">
        <v>80</v>
      </c>
      <c r="AY743" s="2" t="s">
        <v>80</v>
      </c>
      <c r="AZ743" s="2" t="s">
        <v>80</v>
      </c>
      <c r="BA743" s="2" t="s">
        <v>80</v>
      </c>
      <c r="BB743" s="2" t="s">
        <v>80</v>
      </c>
      <c r="BC743" s="2" t="s">
        <v>80</v>
      </c>
      <c r="BD743" s="2" t="s">
        <v>80</v>
      </c>
      <c r="BE743" s="2" t="s">
        <v>80</v>
      </c>
      <c r="BF743" s="2" t="s">
        <v>80</v>
      </c>
      <c r="BG743" s="2" t="s">
        <v>80</v>
      </c>
      <c r="BH743" s="2" t="s">
        <v>80</v>
      </c>
      <c r="BI743" s="2" t="s">
        <v>80</v>
      </c>
      <c r="BJ743" s="2" t="s">
        <v>80</v>
      </c>
      <c r="BK743" s="2" t="s">
        <v>80</v>
      </c>
      <c r="BL743" s="2" t="s">
        <v>80</v>
      </c>
      <c r="BM743" s="2" t="s">
        <v>80</v>
      </c>
      <c r="BN743" s="2" t="s">
        <v>80</v>
      </c>
      <c r="BO743" s="2" t="s">
        <v>80</v>
      </c>
      <c r="BP743" s="2" t="s">
        <v>80</v>
      </c>
    </row>
    <row r="744" spans="1:68" x14ac:dyDescent="0.25">
      <c r="A744">
        <v>743</v>
      </c>
      <c r="B744" s="1">
        <v>43233.052048611113</v>
      </c>
      <c r="C744" s="2" t="s">
        <v>1620</v>
      </c>
      <c r="D744" s="3">
        <v>0.1763888888888889</v>
      </c>
      <c r="E744" s="2" t="s">
        <v>1101</v>
      </c>
      <c r="F744">
        <v>2</v>
      </c>
      <c r="G744">
        <v>2018</v>
      </c>
      <c r="H744">
        <v>5</v>
      </c>
      <c r="I744">
        <v>13</v>
      </c>
      <c r="J744">
        <v>0</v>
      </c>
      <c r="K744">
        <v>0</v>
      </c>
      <c r="L744">
        <v>7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1</v>
      </c>
      <c r="S744" s="2" t="s">
        <v>1626</v>
      </c>
      <c r="T744" s="2" t="s">
        <v>71</v>
      </c>
      <c r="U744" s="2" t="s">
        <v>1368</v>
      </c>
      <c r="V744" s="2" t="s">
        <v>73</v>
      </c>
      <c r="W744">
        <v>1</v>
      </c>
      <c r="X744" s="2" t="s">
        <v>74</v>
      </c>
      <c r="Y744">
        <v>395</v>
      </c>
      <c r="Z744">
        <v>65</v>
      </c>
      <c r="AA744" s="2" t="s">
        <v>441</v>
      </c>
      <c r="AB744" s="2" t="s">
        <v>293</v>
      </c>
      <c r="AC744">
        <v>452001</v>
      </c>
      <c r="AD744" s="2" t="s">
        <v>87</v>
      </c>
      <c r="AE744">
        <v>460</v>
      </c>
      <c r="AF744" s="2" t="s">
        <v>1370</v>
      </c>
      <c r="AG744" s="2" t="s">
        <v>1147</v>
      </c>
      <c r="AH744">
        <v>17</v>
      </c>
      <c r="AI744">
        <v>6715</v>
      </c>
      <c r="AJ744">
        <v>32785</v>
      </c>
      <c r="AK744" s="2">
        <f>Kaggle_Books_Selling_Records[[#This Row],[Cost Price]]/100</f>
        <v>327.85</v>
      </c>
      <c r="AL744" s="2" t="s">
        <v>80</v>
      </c>
      <c r="AM744" s="2" t="s">
        <v>80</v>
      </c>
      <c r="AN744" s="2" t="s">
        <v>80</v>
      </c>
      <c r="AO744" s="2" t="s">
        <v>80</v>
      </c>
      <c r="AP744" s="2" t="s">
        <v>80</v>
      </c>
      <c r="AQ744" s="2" t="s">
        <v>80</v>
      </c>
      <c r="AR744" s="2" t="s">
        <v>80</v>
      </c>
      <c r="AS744" s="2" t="s">
        <v>80</v>
      </c>
      <c r="AT744" s="2" t="s">
        <v>80</v>
      </c>
      <c r="AU744" s="2" t="s">
        <v>80</v>
      </c>
      <c r="AV744" s="2" t="s">
        <v>80</v>
      </c>
      <c r="AW744" s="2" t="s">
        <v>80</v>
      </c>
      <c r="AX744" s="2" t="s">
        <v>80</v>
      </c>
      <c r="AY744" s="2" t="s">
        <v>80</v>
      </c>
      <c r="AZ744" s="2" t="s">
        <v>80</v>
      </c>
      <c r="BA744" s="2" t="s">
        <v>80</v>
      </c>
      <c r="BB744" s="2" t="s">
        <v>80</v>
      </c>
      <c r="BC744" s="2" t="s">
        <v>80</v>
      </c>
      <c r="BD744" s="2" t="s">
        <v>80</v>
      </c>
      <c r="BE744" s="2" t="s">
        <v>80</v>
      </c>
      <c r="BF744" s="2" t="s">
        <v>80</v>
      </c>
      <c r="BG744" s="2" t="s">
        <v>80</v>
      </c>
      <c r="BH744" s="2" t="s">
        <v>80</v>
      </c>
      <c r="BI744" s="2" t="s">
        <v>80</v>
      </c>
      <c r="BJ744" s="2" t="s">
        <v>80</v>
      </c>
      <c r="BK744" s="2" t="s">
        <v>80</v>
      </c>
      <c r="BL744" s="2" t="s">
        <v>80</v>
      </c>
      <c r="BM744" s="2" t="s">
        <v>80</v>
      </c>
      <c r="BN744" s="2" t="s">
        <v>80</v>
      </c>
      <c r="BO744" s="2" t="s">
        <v>80</v>
      </c>
      <c r="BP744" s="2" t="s">
        <v>80</v>
      </c>
    </row>
    <row r="745" spans="1:68" x14ac:dyDescent="0.25">
      <c r="A745">
        <v>744</v>
      </c>
      <c r="B745" s="1">
        <v>43233.213576388887</v>
      </c>
      <c r="C745" s="2" t="s">
        <v>1620</v>
      </c>
      <c r="D745" s="3">
        <v>0.33819444444444446</v>
      </c>
      <c r="E745" s="2" t="s">
        <v>1101</v>
      </c>
      <c r="F745">
        <v>2</v>
      </c>
      <c r="G745">
        <v>2018</v>
      </c>
      <c r="H745">
        <v>5</v>
      </c>
      <c r="I745">
        <v>13</v>
      </c>
      <c r="J745">
        <v>0</v>
      </c>
      <c r="K745">
        <v>0</v>
      </c>
      <c r="L745">
        <v>7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1</v>
      </c>
      <c r="S745" s="2" t="s">
        <v>1627</v>
      </c>
      <c r="T745" s="2" t="s">
        <v>71</v>
      </c>
      <c r="U745" s="2" t="s">
        <v>1368</v>
      </c>
      <c r="V745" s="2" t="s">
        <v>73</v>
      </c>
      <c r="W745">
        <v>1</v>
      </c>
      <c r="X745" s="2" t="s">
        <v>74</v>
      </c>
      <c r="Y745">
        <v>395</v>
      </c>
      <c r="Z745">
        <v>65</v>
      </c>
      <c r="AA745" s="2" t="s">
        <v>1628</v>
      </c>
      <c r="AB745" s="2" t="s">
        <v>1629</v>
      </c>
      <c r="AC745">
        <v>250004</v>
      </c>
      <c r="AD745" s="2" t="s">
        <v>87</v>
      </c>
      <c r="AE745">
        <v>460</v>
      </c>
      <c r="AF745" s="2" t="s">
        <v>1370</v>
      </c>
      <c r="AG745" s="2" t="s">
        <v>1147</v>
      </c>
      <c r="AH745">
        <v>17</v>
      </c>
      <c r="AI745">
        <v>6715</v>
      </c>
      <c r="AJ745">
        <v>32785</v>
      </c>
      <c r="AK745" s="2">
        <f>Kaggle_Books_Selling_Records[[#This Row],[Cost Price]]/100</f>
        <v>327.85</v>
      </c>
      <c r="AL745" s="2" t="s">
        <v>80</v>
      </c>
      <c r="AM745" s="2" t="s">
        <v>80</v>
      </c>
      <c r="AN745" s="2" t="s">
        <v>80</v>
      </c>
      <c r="AO745" s="2" t="s">
        <v>80</v>
      </c>
      <c r="AP745" s="2" t="s">
        <v>80</v>
      </c>
      <c r="AQ745" s="2" t="s">
        <v>80</v>
      </c>
      <c r="AR745" s="2" t="s">
        <v>80</v>
      </c>
      <c r="AS745" s="2" t="s">
        <v>80</v>
      </c>
      <c r="AT745" s="2" t="s">
        <v>80</v>
      </c>
      <c r="AU745" s="2" t="s">
        <v>80</v>
      </c>
      <c r="AV745" s="2" t="s">
        <v>80</v>
      </c>
      <c r="AW745" s="2" t="s">
        <v>80</v>
      </c>
      <c r="AX745" s="2" t="s">
        <v>80</v>
      </c>
      <c r="AY745" s="2" t="s">
        <v>80</v>
      </c>
      <c r="AZ745" s="2" t="s">
        <v>80</v>
      </c>
      <c r="BA745" s="2" t="s">
        <v>80</v>
      </c>
      <c r="BB745" s="2" t="s">
        <v>80</v>
      </c>
      <c r="BC745" s="2" t="s">
        <v>80</v>
      </c>
      <c r="BD745" s="2" t="s">
        <v>80</v>
      </c>
      <c r="BE745" s="2" t="s">
        <v>80</v>
      </c>
      <c r="BF745" s="2" t="s">
        <v>80</v>
      </c>
      <c r="BG745" s="2" t="s">
        <v>80</v>
      </c>
      <c r="BH745" s="2" t="s">
        <v>80</v>
      </c>
      <c r="BI745" s="2" t="s">
        <v>80</v>
      </c>
      <c r="BJ745" s="2" t="s">
        <v>80</v>
      </c>
      <c r="BK745" s="2" t="s">
        <v>80</v>
      </c>
      <c r="BL745" s="2" t="s">
        <v>80</v>
      </c>
      <c r="BM745" s="2" t="s">
        <v>80</v>
      </c>
      <c r="BN745" s="2" t="s">
        <v>80</v>
      </c>
      <c r="BO745" s="2" t="s">
        <v>80</v>
      </c>
      <c r="BP745" s="2" t="s">
        <v>80</v>
      </c>
    </row>
    <row r="746" spans="1:68" x14ac:dyDescent="0.25">
      <c r="A746">
        <v>745</v>
      </c>
      <c r="B746" s="1">
        <v>43233.233090277776</v>
      </c>
      <c r="C746" s="2" t="s">
        <v>1620</v>
      </c>
      <c r="D746" s="3">
        <v>0.3576388888888889</v>
      </c>
      <c r="E746" s="2" t="s">
        <v>1101</v>
      </c>
      <c r="F746">
        <v>2</v>
      </c>
      <c r="G746">
        <v>2018</v>
      </c>
      <c r="H746">
        <v>5</v>
      </c>
      <c r="I746">
        <v>13</v>
      </c>
      <c r="J746">
        <v>0</v>
      </c>
      <c r="K746">
        <v>0</v>
      </c>
      <c r="L746">
        <v>7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1</v>
      </c>
      <c r="S746" s="2" t="s">
        <v>1630</v>
      </c>
      <c r="T746" s="2" t="s">
        <v>71</v>
      </c>
      <c r="U746" s="2" t="s">
        <v>1368</v>
      </c>
      <c r="V746" s="2" t="s">
        <v>73</v>
      </c>
      <c r="W746">
        <v>1</v>
      </c>
      <c r="X746" s="2" t="s">
        <v>74</v>
      </c>
      <c r="Y746">
        <v>395</v>
      </c>
      <c r="Z746">
        <v>65</v>
      </c>
      <c r="AA746" s="2" t="s">
        <v>267</v>
      </c>
      <c r="AB746" s="2" t="s">
        <v>154</v>
      </c>
      <c r="AC746">
        <v>325204</v>
      </c>
      <c r="AD746" s="2" t="s">
        <v>87</v>
      </c>
      <c r="AE746">
        <v>460</v>
      </c>
      <c r="AF746" s="2" t="s">
        <v>1370</v>
      </c>
      <c r="AG746" s="2" t="s">
        <v>1147</v>
      </c>
      <c r="AH746">
        <v>17</v>
      </c>
      <c r="AI746">
        <v>6715</v>
      </c>
      <c r="AJ746">
        <v>32785</v>
      </c>
      <c r="AK746" s="2">
        <f>Kaggle_Books_Selling_Records[[#This Row],[Cost Price]]/100</f>
        <v>327.85</v>
      </c>
      <c r="AL746" s="2" t="s">
        <v>80</v>
      </c>
      <c r="AM746" s="2" t="s">
        <v>80</v>
      </c>
      <c r="AN746" s="2" t="s">
        <v>80</v>
      </c>
      <c r="AO746" s="2" t="s">
        <v>80</v>
      </c>
      <c r="AP746" s="2" t="s">
        <v>80</v>
      </c>
      <c r="AQ746" s="2" t="s">
        <v>80</v>
      </c>
      <c r="AR746" s="2" t="s">
        <v>80</v>
      </c>
      <c r="AS746" s="2" t="s">
        <v>80</v>
      </c>
      <c r="AT746" s="2" t="s">
        <v>80</v>
      </c>
      <c r="AU746" s="2" t="s">
        <v>80</v>
      </c>
      <c r="AV746" s="2" t="s">
        <v>80</v>
      </c>
      <c r="AW746" s="2" t="s">
        <v>80</v>
      </c>
      <c r="AX746" s="2" t="s">
        <v>80</v>
      </c>
      <c r="AY746" s="2" t="s">
        <v>80</v>
      </c>
      <c r="AZ746" s="2" t="s">
        <v>80</v>
      </c>
      <c r="BA746" s="2" t="s">
        <v>80</v>
      </c>
      <c r="BB746" s="2" t="s">
        <v>80</v>
      </c>
      <c r="BC746" s="2" t="s">
        <v>80</v>
      </c>
      <c r="BD746" s="2" t="s">
        <v>80</v>
      </c>
      <c r="BE746" s="2" t="s">
        <v>80</v>
      </c>
      <c r="BF746" s="2" t="s">
        <v>80</v>
      </c>
      <c r="BG746" s="2" t="s">
        <v>80</v>
      </c>
      <c r="BH746" s="2" t="s">
        <v>80</v>
      </c>
      <c r="BI746" s="2" t="s">
        <v>80</v>
      </c>
      <c r="BJ746" s="2" t="s">
        <v>80</v>
      </c>
      <c r="BK746" s="2" t="s">
        <v>80</v>
      </c>
      <c r="BL746" s="2" t="s">
        <v>80</v>
      </c>
      <c r="BM746" s="2" t="s">
        <v>80</v>
      </c>
      <c r="BN746" s="2" t="s">
        <v>80</v>
      </c>
      <c r="BO746" s="2" t="s">
        <v>80</v>
      </c>
      <c r="BP746" s="2" t="s">
        <v>80</v>
      </c>
    </row>
    <row r="747" spans="1:68" x14ac:dyDescent="0.25">
      <c r="A747">
        <v>746</v>
      </c>
      <c r="B747" s="1">
        <v>43233.249178240738</v>
      </c>
      <c r="C747" s="2" t="s">
        <v>1620</v>
      </c>
      <c r="D747" s="3">
        <v>0.37361111111111112</v>
      </c>
      <c r="E747" s="2" t="s">
        <v>1101</v>
      </c>
      <c r="F747">
        <v>2</v>
      </c>
      <c r="G747">
        <v>2018</v>
      </c>
      <c r="H747">
        <v>5</v>
      </c>
      <c r="I747">
        <v>13</v>
      </c>
      <c r="J747">
        <v>0</v>
      </c>
      <c r="K747">
        <v>0</v>
      </c>
      <c r="L747">
        <v>7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 s="2" t="s">
        <v>1631</v>
      </c>
      <c r="T747" s="2" t="s">
        <v>83</v>
      </c>
      <c r="U747" s="2" t="s">
        <v>1372</v>
      </c>
      <c r="V747" s="2" t="s">
        <v>73</v>
      </c>
      <c r="W747">
        <v>1</v>
      </c>
      <c r="X747" s="2" t="s">
        <v>74</v>
      </c>
      <c r="Y747">
        <v>370</v>
      </c>
      <c r="Z747">
        <v>65</v>
      </c>
      <c r="AA747" s="2" t="s">
        <v>602</v>
      </c>
      <c r="AB747" s="2" t="s">
        <v>154</v>
      </c>
      <c r="AC747">
        <v>342005</v>
      </c>
      <c r="AD747" s="2" t="s">
        <v>87</v>
      </c>
      <c r="AE747">
        <v>435</v>
      </c>
      <c r="AF747" s="2" t="s">
        <v>1373</v>
      </c>
      <c r="AG747" s="2" t="s">
        <v>1374</v>
      </c>
      <c r="AH747">
        <v>17</v>
      </c>
      <c r="AI747">
        <v>629</v>
      </c>
      <c r="AJ747">
        <v>3071</v>
      </c>
      <c r="AK747" s="2">
        <f>Kaggle_Books_Selling_Records[[#This Row],[Cost Price]]/100</f>
        <v>30.71</v>
      </c>
      <c r="AL747" s="2" t="s">
        <v>80</v>
      </c>
      <c r="AM747" s="2" t="s">
        <v>80</v>
      </c>
      <c r="AN747" s="2" t="s">
        <v>80</v>
      </c>
      <c r="AO747" s="2" t="s">
        <v>80</v>
      </c>
      <c r="AP747" s="2" t="s">
        <v>80</v>
      </c>
      <c r="AQ747" s="2" t="s">
        <v>80</v>
      </c>
      <c r="AR747" s="2" t="s">
        <v>80</v>
      </c>
      <c r="AS747" s="2" t="s">
        <v>80</v>
      </c>
      <c r="AT747" s="2" t="s">
        <v>80</v>
      </c>
      <c r="AU747" s="2" t="s">
        <v>80</v>
      </c>
      <c r="AV747" s="2" t="s">
        <v>80</v>
      </c>
      <c r="AW747" s="2" t="s">
        <v>80</v>
      </c>
      <c r="AX747" s="2" t="s">
        <v>80</v>
      </c>
      <c r="AY747" s="2" t="s">
        <v>80</v>
      </c>
      <c r="AZ747" s="2" t="s">
        <v>80</v>
      </c>
      <c r="BA747" s="2" t="s">
        <v>80</v>
      </c>
      <c r="BB747" s="2" t="s">
        <v>80</v>
      </c>
      <c r="BC747" s="2" t="s">
        <v>80</v>
      </c>
      <c r="BD747" s="2" t="s">
        <v>80</v>
      </c>
      <c r="BE747" s="2" t="s">
        <v>80</v>
      </c>
      <c r="BF747" s="2" t="s">
        <v>80</v>
      </c>
      <c r="BG747" s="2" t="s">
        <v>80</v>
      </c>
      <c r="BH747" s="2" t="s">
        <v>80</v>
      </c>
      <c r="BI747" s="2" t="s">
        <v>80</v>
      </c>
      <c r="BJ747" s="2" t="s">
        <v>80</v>
      </c>
      <c r="BK747" s="2" t="s">
        <v>80</v>
      </c>
      <c r="BL747" s="2" t="s">
        <v>80</v>
      </c>
      <c r="BM747" s="2" t="s">
        <v>80</v>
      </c>
      <c r="BN747" s="2" t="s">
        <v>80</v>
      </c>
      <c r="BO747" s="2" t="s">
        <v>80</v>
      </c>
      <c r="BP747" s="2" t="s">
        <v>80</v>
      </c>
    </row>
    <row r="748" spans="1:68" x14ac:dyDescent="0.25">
      <c r="A748">
        <v>747</v>
      </c>
      <c r="B748" s="1">
        <v>43233.249178240738</v>
      </c>
      <c r="C748" s="2" t="s">
        <v>1620</v>
      </c>
      <c r="D748" s="3">
        <v>0.37361111111111112</v>
      </c>
      <c r="E748" s="2" t="s">
        <v>1101</v>
      </c>
      <c r="F748">
        <v>2</v>
      </c>
      <c r="G748">
        <v>2018</v>
      </c>
      <c r="H748">
        <v>5</v>
      </c>
      <c r="I748">
        <v>13</v>
      </c>
      <c r="J748">
        <v>0</v>
      </c>
      <c r="K748">
        <v>0</v>
      </c>
      <c r="L748">
        <v>7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 s="2" t="s">
        <v>1632</v>
      </c>
      <c r="T748" s="2" t="s">
        <v>83</v>
      </c>
      <c r="U748" s="2" t="s">
        <v>1368</v>
      </c>
      <c r="V748" s="2" t="s">
        <v>73</v>
      </c>
      <c r="W748">
        <v>1</v>
      </c>
      <c r="X748" s="2" t="s">
        <v>74</v>
      </c>
      <c r="Y748">
        <v>395</v>
      </c>
      <c r="Z748">
        <v>65</v>
      </c>
      <c r="AA748" s="2" t="s">
        <v>602</v>
      </c>
      <c r="AB748" s="2" t="s">
        <v>154</v>
      </c>
      <c r="AC748">
        <v>342005</v>
      </c>
      <c r="AD748" s="2" t="s">
        <v>87</v>
      </c>
      <c r="AE748">
        <v>460</v>
      </c>
      <c r="AF748" s="2" t="s">
        <v>1370</v>
      </c>
      <c r="AG748" s="2" t="s">
        <v>1147</v>
      </c>
      <c r="AH748">
        <v>17</v>
      </c>
      <c r="AI748">
        <v>6715</v>
      </c>
      <c r="AJ748">
        <v>32785</v>
      </c>
      <c r="AK748" s="2">
        <f>Kaggle_Books_Selling_Records[[#This Row],[Cost Price]]/100</f>
        <v>327.85</v>
      </c>
      <c r="AL748" s="2" t="s">
        <v>80</v>
      </c>
      <c r="AM748" s="2" t="s">
        <v>80</v>
      </c>
      <c r="AN748" s="2" t="s">
        <v>80</v>
      </c>
      <c r="AO748" s="2" t="s">
        <v>80</v>
      </c>
      <c r="AP748" s="2" t="s">
        <v>80</v>
      </c>
      <c r="AQ748" s="2" t="s">
        <v>80</v>
      </c>
      <c r="AR748" s="2" t="s">
        <v>80</v>
      </c>
      <c r="AS748" s="2" t="s">
        <v>80</v>
      </c>
      <c r="AT748" s="2" t="s">
        <v>80</v>
      </c>
      <c r="AU748" s="2" t="s">
        <v>80</v>
      </c>
      <c r="AV748" s="2" t="s">
        <v>80</v>
      </c>
      <c r="AW748" s="2" t="s">
        <v>80</v>
      </c>
      <c r="AX748" s="2" t="s">
        <v>80</v>
      </c>
      <c r="AY748" s="2" t="s">
        <v>80</v>
      </c>
      <c r="AZ748" s="2" t="s">
        <v>80</v>
      </c>
      <c r="BA748" s="2" t="s">
        <v>80</v>
      </c>
      <c r="BB748" s="2" t="s">
        <v>80</v>
      </c>
      <c r="BC748" s="2" t="s">
        <v>80</v>
      </c>
      <c r="BD748" s="2" t="s">
        <v>80</v>
      </c>
      <c r="BE748" s="2" t="s">
        <v>80</v>
      </c>
      <c r="BF748" s="2" t="s">
        <v>80</v>
      </c>
      <c r="BG748" s="2" t="s">
        <v>80</v>
      </c>
      <c r="BH748" s="2" t="s">
        <v>80</v>
      </c>
      <c r="BI748" s="2" t="s">
        <v>80</v>
      </c>
      <c r="BJ748" s="2" t="s">
        <v>80</v>
      </c>
      <c r="BK748" s="2" t="s">
        <v>80</v>
      </c>
      <c r="BL748" s="2" t="s">
        <v>80</v>
      </c>
      <c r="BM748" s="2" t="s">
        <v>80</v>
      </c>
      <c r="BN748" s="2" t="s">
        <v>80</v>
      </c>
      <c r="BO748" s="2" t="s">
        <v>80</v>
      </c>
      <c r="BP748" s="2" t="s">
        <v>80</v>
      </c>
    </row>
    <row r="749" spans="1:68" x14ac:dyDescent="0.25">
      <c r="A749">
        <v>748</v>
      </c>
      <c r="B749" s="1">
        <v>43233.257905092592</v>
      </c>
      <c r="C749" s="2" t="s">
        <v>1620</v>
      </c>
      <c r="D749" s="3">
        <v>0.38263888888888886</v>
      </c>
      <c r="E749" s="2" t="s">
        <v>1101</v>
      </c>
      <c r="F749">
        <v>2</v>
      </c>
      <c r="G749">
        <v>2018</v>
      </c>
      <c r="H749">
        <v>5</v>
      </c>
      <c r="I749">
        <v>13</v>
      </c>
      <c r="J749">
        <v>0</v>
      </c>
      <c r="K749">
        <v>0</v>
      </c>
      <c r="L749">
        <v>7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 s="2" t="s">
        <v>1633</v>
      </c>
      <c r="T749" s="2" t="s">
        <v>83</v>
      </c>
      <c r="U749" s="2" t="s">
        <v>1368</v>
      </c>
      <c r="V749" s="2" t="s">
        <v>73</v>
      </c>
      <c r="W749">
        <v>1</v>
      </c>
      <c r="X749" s="2" t="s">
        <v>74</v>
      </c>
      <c r="Y749">
        <v>395</v>
      </c>
      <c r="Z749">
        <v>65</v>
      </c>
      <c r="AA749" s="2" t="s">
        <v>1634</v>
      </c>
      <c r="AB749" s="2" t="s">
        <v>137</v>
      </c>
      <c r="AC749">
        <v>211001</v>
      </c>
      <c r="AD749" s="2" t="s">
        <v>87</v>
      </c>
      <c r="AE749">
        <v>460</v>
      </c>
      <c r="AF749" s="2" t="s">
        <v>1370</v>
      </c>
      <c r="AG749" s="2" t="s">
        <v>1147</v>
      </c>
      <c r="AH749">
        <v>17</v>
      </c>
      <c r="AI749">
        <v>6715</v>
      </c>
      <c r="AJ749">
        <v>32785</v>
      </c>
      <c r="AK749" s="2">
        <f>Kaggle_Books_Selling_Records[[#This Row],[Cost Price]]/100</f>
        <v>327.85</v>
      </c>
      <c r="AL749" s="2" t="s">
        <v>80</v>
      </c>
      <c r="AM749" s="2" t="s">
        <v>80</v>
      </c>
      <c r="AN749" s="2" t="s">
        <v>80</v>
      </c>
      <c r="AO749" s="2" t="s">
        <v>80</v>
      </c>
      <c r="AP749" s="2" t="s">
        <v>80</v>
      </c>
      <c r="AQ749" s="2" t="s">
        <v>80</v>
      </c>
      <c r="AR749" s="2" t="s">
        <v>80</v>
      </c>
      <c r="AS749" s="2" t="s">
        <v>80</v>
      </c>
      <c r="AT749" s="2" t="s">
        <v>80</v>
      </c>
      <c r="AU749" s="2" t="s">
        <v>80</v>
      </c>
      <c r="AV749" s="2" t="s">
        <v>80</v>
      </c>
      <c r="AW749" s="2" t="s">
        <v>80</v>
      </c>
      <c r="AX749" s="2" t="s">
        <v>80</v>
      </c>
      <c r="AY749" s="2" t="s">
        <v>80</v>
      </c>
      <c r="AZ749" s="2" t="s">
        <v>80</v>
      </c>
      <c r="BA749" s="2" t="s">
        <v>80</v>
      </c>
      <c r="BB749" s="2" t="s">
        <v>80</v>
      </c>
      <c r="BC749" s="2" t="s">
        <v>80</v>
      </c>
      <c r="BD749" s="2" t="s">
        <v>80</v>
      </c>
      <c r="BE749" s="2" t="s">
        <v>80</v>
      </c>
      <c r="BF749" s="2" t="s">
        <v>80</v>
      </c>
      <c r="BG749" s="2" t="s">
        <v>80</v>
      </c>
      <c r="BH749" s="2" t="s">
        <v>80</v>
      </c>
      <c r="BI749" s="2" t="s">
        <v>80</v>
      </c>
      <c r="BJ749" s="2" t="s">
        <v>80</v>
      </c>
      <c r="BK749" s="2" t="s">
        <v>80</v>
      </c>
      <c r="BL749" s="2" t="s">
        <v>80</v>
      </c>
      <c r="BM749" s="2" t="s">
        <v>80</v>
      </c>
      <c r="BN749" s="2" t="s">
        <v>80</v>
      </c>
      <c r="BO749" s="2" t="s">
        <v>80</v>
      </c>
      <c r="BP749" s="2" t="s">
        <v>80</v>
      </c>
    </row>
    <row r="750" spans="1:68" x14ac:dyDescent="0.25">
      <c r="A750">
        <v>749</v>
      </c>
      <c r="B750" s="1">
        <v>43233.266006944446</v>
      </c>
      <c r="C750" s="2" t="s">
        <v>1620</v>
      </c>
      <c r="D750" s="3">
        <v>0.39097222222222222</v>
      </c>
      <c r="E750" s="2" t="s">
        <v>1101</v>
      </c>
      <c r="F750">
        <v>2</v>
      </c>
      <c r="G750">
        <v>2018</v>
      </c>
      <c r="H750">
        <v>5</v>
      </c>
      <c r="I750">
        <v>13</v>
      </c>
      <c r="J750">
        <v>0</v>
      </c>
      <c r="K750">
        <v>0</v>
      </c>
      <c r="L750">
        <v>7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 s="2" t="s">
        <v>1635</v>
      </c>
      <c r="T750" s="2" t="s">
        <v>83</v>
      </c>
      <c r="U750" s="2" t="s">
        <v>1368</v>
      </c>
      <c r="V750" s="2" t="s">
        <v>73</v>
      </c>
      <c r="W750">
        <v>1</v>
      </c>
      <c r="X750" s="2" t="s">
        <v>74</v>
      </c>
      <c r="Y750">
        <v>395</v>
      </c>
      <c r="Z750">
        <v>65</v>
      </c>
      <c r="AA750" s="2" t="s">
        <v>1636</v>
      </c>
      <c r="AB750" s="2" t="s">
        <v>780</v>
      </c>
      <c r="AC750">
        <v>422212</v>
      </c>
      <c r="AD750" s="2" t="s">
        <v>87</v>
      </c>
      <c r="AE750">
        <v>460</v>
      </c>
      <c r="AF750" s="2" t="s">
        <v>1370</v>
      </c>
      <c r="AG750" s="2" t="s">
        <v>1147</v>
      </c>
      <c r="AH750">
        <v>17</v>
      </c>
      <c r="AI750">
        <v>6715</v>
      </c>
      <c r="AJ750">
        <v>32785</v>
      </c>
      <c r="AK750" s="2">
        <f>Kaggle_Books_Selling_Records[[#This Row],[Cost Price]]/100</f>
        <v>327.85</v>
      </c>
      <c r="AL750" s="2" t="s">
        <v>80</v>
      </c>
      <c r="AM750" s="2" t="s">
        <v>80</v>
      </c>
      <c r="AN750" s="2" t="s">
        <v>80</v>
      </c>
      <c r="AO750" s="2" t="s">
        <v>80</v>
      </c>
      <c r="AP750" s="2" t="s">
        <v>80</v>
      </c>
      <c r="AQ750" s="2" t="s">
        <v>80</v>
      </c>
      <c r="AR750" s="2" t="s">
        <v>80</v>
      </c>
      <c r="AS750" s="2" t="s">
        <v>80</v>
      </c>
      <c r="AT750" s="2" t="s">
        <v>80</v>
      </c>
      <c r="AU750" s="2" t="s">
        <v>80</v>
      </c>
      <c r="AV750" s="2" t="s">
        <v>80</v>
      </c>
      <c r="AW750" s="2" t="s">
        <v>80</v>
      </c>
      <c r="AX750" s="2" t="s">
        <v>80</v>
      </c>
      <c r="AY750" s="2" t="s">
        <v>80</v>
      </c>
      <c r="AZ750" s="2" t="s">
        <v>80</v>
      </c>
      <c r="BA750" s="2" t="s">
        <v>80</v>
      </c>
      <c r="BB750" s="2" t="s">
        <v>80</v>
      </c>
      <c r="BC750" s="2" t="s">
        <v>80</v>
      </c>
      <c r="BD750" s="2" t="s">
        <v>80</v>
      </c>
      <c r="BE750" s="2" t="s">
        <v>80</v>
      </c>
      <c r="BF750" s="2" t="s">
        <v>80</v>
      </c>
      <c r="BG750" s="2" t="s">
        <v>80</v>
      </c>
      <c r="BH750" s="2" t="s">
        <v>80</v>
      </c>
      <c r="BI750" s="2" t="s">
        <v>80</v>
      </c>
      <c r="BJ750" s="2" t="s">
        <v>80</v>
      </c>
      <c r="BK750" s="2" t="s">
        <v>80</v>
      </c>
      <c r="BL750" s="2" t="s">
        <v>80</v>
      </c>
      <c r="BM750" s="2" t="s">
        <v>80</v>
      </c>
      <c r="BN750" s="2" t="s">
        <v>80</v>
      </c>
      <c r="BO750" s="2" t="s">
        <v>80</v>
      </c>
      <c r="BP750" s="2" t="s">
        <v>80</v>
      </c>
    </row>
    <row r="751" spans="1:68" x14ac:dyDescent="0.25">
      <c r="A751">
        <v>750</v>
      </c>
      <c r="B751" s="1">
        <v>43233.266006944446</v>
      </c>
      <c r="C751" s="2" t="s">
        <v>1620</v>
      </c>
      <c r="D751" s="3">
        <v>0.39097222222222222</v>
      </c>
      <c r="E751" s="2" t="s">
        <v>1101</v>
      </c>
      <c r="F751">
        <v>2</v>
      </c>
      <c r="G751">
        <v>2018</v>
      </c>
      <c r="H751">
        <v>5</v>
      </c>
      <c r="I751">
        <v>13</v>
      </c>
      <c r="J751">
        <v>0</v>
      </c>
      <c r="K751">
        <v>0</v>
      </c>
      <c r="L751">
        <v>7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 s="2" t="s">
        <v>1637</v>
      </c>
      <c r="T751" s="2" t="s">
        <v>71</v>
      </c>
      <c r="U751" s="2" t="s">
        <v>1372</v>
      </c>
      <c r="V751" s="2" t="s">
        <v>73</v>
      </c>
      <c r="W751">
        <v>1</v>
      </c>
      <c r="X751" s="2" t="s">
        <v>74</v>
      </c>
      <c r="Y751">
        <v>370</v>
      </c>
      <c r="Z751">
        <v>65</v>
      </c>
      <c r="AA751" s="2" t="s">
        <v>1638</v>
      </c>
      <c r="AB751" s="2" t="s">
        <v>395</v>
      </c>
      <c r="AC751">
        <v>182101</v>
      </c>
      <c r="AD751" s="2" t="s">
        <v>87</v>
      </c>
      <c r="AE751">
        <v>435</v>
      </c>
      <c r="AF751" s="2" t="s">
        <v>1373</v>
      </c>
      <c r="AG751" s="2" t="s">
        <v>1374</v>
      </c>
      <c r="AH751">
        <v>17</v>
      </c>
      <c r="AI751">
        <v>629</v>
      </c>
      <c r="AJ751">
        <v>3071</v>
      </c>
      <c r="AK751" s="2">
        <f>Kaggle_Books_Selling_Records[[#This Row],[Cost Price]]/100</f>
        <v>30.71</v>
      </c>
      <c r="AL751" s="2" t="s">
        <v>80</v>
      </c>
      <c r="AM751" s="2" t="s">
        <v>80</v>
      </c>
      <c r="AN751" s="2" t="s">
        <v>80</v>
      </c>
      <c r="AO751" s="2" t="s">
        <v>80</v>
      </c>
      <c r="AP751" s="2" t="s">
        <v>80</v>
      </c>
      <c r="AQ751" s="2" t="s">
        <v>80</v>
      </c>
      <c r="AR751" s="2" t="s">
        <v>80</v>
      </c>
      <c r="AS751" s="2" t="s">
        <v>80</v>
      </c>
      <c r="AT751" s="2" t="s">
        <v>80</v>
      </c>
      <c r="AU751" s="2" t="s">
        <v>80</v>
      </c>
      <c r="AV751" s="2" t="s">
        <v>80</v>
      </c>
      <c r="AW751" s="2" t="s">
        <v>80</v>
      </c>
      <c r="AX751" s="2" t="s">
        <v>80</v>
      </c>
      <c r="AY751" s="2" t="s">
        <v>80</v>
      </c>
      <c r="AZ751" s="2" t="s">
        <v>80</v>
      </c>
      <c r="BA751" s="2" t="s">
        <v>80</v>
      </c>
      <c r="BB751" s="2" t="s">
        <v>80</v>
      </c>
      <c r="BC751" s="2" t="s">
        <v>80</v>
      </c>
      <c r="BD751" s="2" t="s">
        <v>80</v>
      </c>
      <c r="BE751" s="2" t="s">
        <v>80</v>
      </c>
      <c r="BF751" s="2" t="s">
        <v>80</v>
      </c>
      <c r="BG751" s="2" t="s">
        <v>80</v>
      </c>
      <c r="BH751" s="2" t="s">
        <v>80</v>
      </c>
      <c r="BI751" s="2" t="s">
        <v>80</v>
      </c>
      <c r="BJ751" s="2" t="s">
        <v>80</v>
      </c>
      <c r="BK751" s="2" t="s">
        <v>80</v>
      </c>
      <c r="BL751" s="2" t="s">
        <v>80</v>
      </c>
      <c r="BM751" s="2" t="s">
        <v>80</v>
      </c>
      <c r="BN751" s="2" t="s">
        <v>80</v>
      </c>
      <c r="BO751" s="2" t="s">
        <v>80</v>
      </c>
      <c r="BP751" s="2" t="s">
        <v>80</v>
      </c>
    </row>
    <row r="752" spans="1:68" x14ac:dyDescent="0.25">
      <c r="A752">
        <v>751</v>
      </c>
      <c r="B752" s="1">
        <v>43233.349733796298</v>
      </c>
      <c r="C752" s="2" t="s">
        <v>1620</v>
      </c>
      <c r="D752" s="3">
        <v>0.47430555555555554</v>
      </c>
      <c r="E752" s="2" t="s">
        <v>1101</v>
      </c>
      <c r="F752">
        <v>2</v>
      </c>
      <c r="G752">
        <v>2018</v>
      </c>
      <c r="H752">
        <v>5</v>
      </c>
      <c r="I752">
        <v>13</v>
      </c>
      <c r="J752">
        <v>0</v>
      </c>
      <c r="K752">
        <v>0</v>
      </c>
      <c r="L752">
        <v>7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1</v>
      </c>
      <c r="S752" s="2" t="s">
        <v>1639</v>
      </c>
      <c r="T752" s="2" t="s">
        <v>71</v>
      </c>
      <c r="U752" s="2" t="s">
        <v>1372</v>
      </c>
      <c r="V752" s="2" t="s">
        <v>73</v>
      </c>
      <c r="W752">
        <v>1</v>
      </c>
      <c r="X752" s="2" t="s">
        <v>74</v>
      </c>
      <c r="Y752">
        <v>370</v>
      </c>
      <c r="Z752">
        <v>65</v>
      </c>
      <c r="AA752" s="2" t="s">
        <v>153</v>
      </c>
      <c r="AB752" s="2" t="s">
        <v>154</v>
      </c>
      <c r="AC752">
        <v>305001</v>
      </c>
      <c r="AD752" s="2" t="s">
        <v>87</v>
      </c>
      <c r="AE752">
        <v>435</v>
      </c>
      <c r="AF752" s="2" t="s">
        <v>1373</v>
      </c>
      <c r="AG752" s="2" t="s">
        <v>1374</v>
      </c>
      <c r="AH752">
        <v>17</v>
      </c>
      <c r="AI752">
        <v>629</v>
      </c>
      <c r="AJ752">
        <v>3071</v>
      </c>
      <c r="AK752" s="2">
        <f>Kaggle_Books_Selling_Records[[#This Row],[Cost Price]]/100</f>
        <v>30.71</v>
      </c>
      <c r="AL752" s="2" t="s">
        <v>80</v>
      </c>
      <c r="AM752" s="2" t="s">
        <v>80</v>
      </c>
      <c r="AN752" s="2" t="s">
        <v>80</v>
      </c>
      <c r="AO752" s="2" t="s">
        <v>80</v>
      </c>
      <c r="AP752" s="2" t="s">
        <v>80</v>
      </c>
      <c r="AQ752" s="2" t="s">
        <v>80</v>
      </c>
      <c r="AR752" s="2" t="s">
        <v>80</v>
      </c>
      <c r="AS752" s="2" t="s">
        <v>80</v>
      </c>
      <c r="AT752" s="2" t="s">
        <v>80</v>
      </c>
      <c r="AU752" s="2" t="s">
        <v>80</v>
      </c>
      <c r="AV752" s="2" t="s">
        <v>80</v>
      </c>
      <c r="AW752" s="2" t="s">
        <v>80</v>
      </c>
      <c r="AX752" s="2" t="s">
        <v>80</v>
      </c>
      <c r="AY752" s="2" t="s">
        <v>80</v>
      </c>
      <c r="AZ752" s="2" t="s">
        <v>80</v>
      </c>
      <c r="BA752" s="2" t="s">
        <v>80</v>
      </c>
      <c r="BB752" s="2" t="s">
        <v>80</v>
      </c>
      <c r="BC752" s="2" t="s">
        <v>80</v>
      </c>
      <c r="BD752" s="2" t="s">
        <v>80</v>
      </c>
      <c r="BE752" s="2" t="s">
        <v>80</v>
      </c>
      <c r="BF752" s="2" t="s">
        <v>80</v>
      </c>
      <c r="BG752" s="2" t="s">
        <v>80</v>
      </c>
      <c r="BH752" s="2" t="s">
        <v>80</v>
      </c>
      <c r="BI752" s="2" t="s">
        <v>80</v>
      </c>
      <c r="BJ752" s="2" t="s">
        <v>80</v>
      </c>
      <c r="BK752" s="2" t="s">
        <v>80</v>
      </c>
      <c r="BL752" s="2" t="s">
        <v>80</v>
      </c>
      <c r="BM752" s="2" t="s">
        <v>80</v>
      </c>
      <c r="BN752" s="2" t="s">
        <v>80</v>
      </c>
      <c r="BO752" s="2" t="s">
        <v>80</v>
      </c>
      <c r="BP752" s="2" t="s">
        <v>80</v>
      </c>
    </row>
    <row r="753" spans="1:68" x14ac:dyDescent="0.25">
      <c r="A753">
        <v>752</v>
      </c>
      <c r="B753" s="1">
        <v>43233.349733796298</v>
      </c>
      <c r="C753" s="2" t="s">
        <v>1620</v>
      </c>
      <c r="D753" s="3">
        <v>0.47430555555555554</v>
      </c>
      <c r="E753" s="2" t="s">
        <v>1101</v>
      </c>
      <c r="F753">
        <v>2</v>
      </c>
      <c r="G753">
        <v>2018</v>
      </c>
      <c r="H753">
        <v>5</v>
      </c>
      <c r="I753">
        <v>13</v>
      </c>
      <c r="J753">
        <v>0</v>
      </c>
      <c r="K753">
        <v>0</v>
      </c>
      <c r="L753">
        <v>7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 s="2" t="s">
        <v>1640</v>
      </c>
      <c r="T753" s="2" t="s">
        <v>83</v>
      </c>
      <c r="U753" s="2" t="s">
        <v>1368</v>
      </c>
      <c r="V753" s="2" t="s">
        <v>73</v>
      </c>
      <c r="W753">
        <v>1</v>
      </c>
      <c r="X753" s="2" t="s">
        <v>74</v>
      </c>
      <c r="Y753">
        <v>395</v>
      </c>
      <c r="Z753">
        <v>65</v>
      </c>
      <c r="AA753" s="2" t="s">
        <v>153</v>
      </c>
      <c r="AB753" s="2" t="s">
        <v>154</v>
      </c>
      <c r="AC753">
        <v>305001</v>
      </c>
      <c r="AD753" s="2" t="s">
        <v>87</v>
      </c>
      <c r="AE753">
        <v>460</v>
      </c>
      <c r="AF753" s="2" t="s">
        <v>1370</v>
      </c>
      <c r="AG753" s="2" t="s">
        <v>1147</v>
      </c>
      <c r="AH753">
        <v>17</v>
      </c>
      <c r="AI753">
        <v>6715</v>
      </c>
      <c r="AJ753">
        <v>32785</v>
      </c>
      <c r="AK753" s="2">
        <f>Kaggle_Books_Selling_Records[[#This Row],[Cost Price]]/100</f>
        <v>327.85</v>
      </c>
      <c r="AL753" s="2" t="s">
        <v>80</v>
      </c>
      <c r="AM753" s="2" t="s">
        <v>80</v>
      </c>
      <c r="AN753" s="2" t="s">
        <v>80</v>
      </c>
      <c r="AO753" s="2" t="s">
        <v>80</v>
      </c>
      <c r="AP753" s="2" t="s">
        <v>80</v>
      </c>
      <c r="AQ753" s="2" t="s">
        <v>80</v>
      </c>
      <c r="AR753" s="2" t="s">
        <v>80</v>
      </c>
      <c r="AS753" s="2" t="s">
        <v>80</v>
      </c>
      <c r="AT753" s="2" t="s">
        <v>80</v>
      </c>
      <c r="AU753" s="2" t="s">
        <v>80</v>
      </c>
      <c r="AV753" s="2" t="s">
        <v>80</v>
      </c>
      <c r="AW753" s="2" t="s">
        <v>80</v>
      </c>
      <c r="AX753" s="2" t="s">
        <v>80</v>
      </c>
      <c r="AY753" s="2" t="s">
        <v>80</v>
      </c>
      <c r="AZ753" s="2" t="s">
        <v>80</v>
      </c>
      <c r="BA753" s="2" t="s">
        <v>80</v>
      </c>
      <c r="BB753" s="2" t="s">
        <v>80</v>
      </c>
      <c r="BC753" s="2" t="s">
        <v>80</v>
      </c>
      <c r="BD753" s="2" t="s">
        <v>80</v>
      </c>
      <c r="BE753" s="2" t="s">
        <v>80</v>
      </c>
      <c r="BF753" s="2" t="s">
        <v>80</v>
      </c>
      <c r="BG753" s="2" t="s">
        <v>80</v>
      </c>
      <c r="BH753" s="2" t="s">
        <v>80</v>
      </c>
      <c r="BI753" s="2" t="s">
        <v>80</v>
      </c>
      <c r="BJ753" s="2" t="s">
        <v>80</v>
      </c>
      <c r="BK753" s="2" t="s">
        <v>80</v>
      </c>
      <c r="BL753" s="2" t="s">
        <v>80</v>
      </c>
      <c r="BM753" s="2" t="s">
        <v>80</v>
      </c>
      <c r="BN753" s="2" t="s">
        <v>80</v>
      </c>
      <c r="BO753" s="2" t="s">
        <v>80</v>
      </c>
      <c r="BP753" s="2" t="s">
        <v>80</v>
      </c>
    </row>
    <row r="754" spans="1:68" x14ac:dyDescent="0.25">
      <c r="A754">
        <v>753</v>
      </c>
      <c r="B754" s="1">
        <v>43233.371608796297</v>
      </c>
      <c r="C754" s="2" t="s">
        <v>1620</v>
      </c>
      <c r="D754" s="3">
        <v>0.49652777777777779</v>
      </c>
      <c r="E754" s="2" t="s">
        <v>1101</v>
      </c>
      <c r="F754">
        <v>2</v>
      </c>
      <c r="G754">
        <v>2018</v>
      </c>
      <c r="H754">
        <v>5</v>
      </c>
      <c r="I754">
        <v>13</v>
      </c>
      <c r="J754">
        <v>0</v>
      </c>
      <c r="K754">
        <v>0</v>
      </c>
      <c r="L754">
        <v>7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 s="2" t="s">
        <v>1641</v>
      </c>
      <c r="T754" s="2" t="s">
        <v>83</v>
      </c>
      <c r="U754" s="2" t="s">
        <v>1368</v>
      </c>
      <c r="V754" s="2" t="s">
        <v>73</v>
      </c>
      <c r="W754">
        <v>1</v>
      </c>
      <c r="X754" s="2" t="s">
        <v>74</v>
      </c>
      <c r="Y754">
        <v>395</v>
      </c>
      <c r="Z754">
        <v>65</v>
      </c>
      <c r="AA754" s="2" t="s">
        <v>576</v>
      </c>
      <c r="AB754" s="2" t="s">
        <v>157</v>
      </c>
      <c r="AC754">
        <v>382345</v>
      </c>
      <c r="AD754" s="2" t="s">
        <v>87</v>
      </c>
      <c r="AE754">
        <v>460</v>
      </c>
      <c r="AF754" s="2" t="s">
        <v>1370</v>
      </c>
      <c r="AG754" s="2" t="s">
        <v>1147</v>
      </c>
      <c r="AH754">
        <v>17</v>
      </c>
      <c r="AI754">
        <v>6715</v>
      </c>
      <c r="AJ754">
        <v>32785</v>
      </c>
      <c r="AK754" s="2">
        <f>Kaggle_Books_Selling_Records[[#This Row],[Cost Price]]/100</f>
        <v>327.85</v>
      </c>
      <c r="AL754" s="2" t="s">
        <v>80</v>
      </c>
      <c r="AM754" s="2" t="s">
        <v>80</v>
      </c>
      <c r="AN754" s="2" t="s">
        <v>80</v>
      </c>
      <c r="AO754" s="2" t="s">
        <v>80</v>
      </c>
      <c r="AP754" s="2" t="s">
        <v>80</v>
      </c>
      <c r="AQ754" s="2" t="s">
        <v>80</v>
      </c>
      <c r="AR754" s="2" t="s">
        <v>80</v>
      </c>
      <c r="AS754" s="2" t="s">
        <v>80</v>
      </c>
      <c r="AT754" s="2" t="s">
        <v>80</v>
      </c>
      <c r="AU754" s="2" t="s">
        <v>80</v>
      </c>
      <c r="AV754" s="2" t="s">
        <v>80</v>
      </c>
      <c r="AW754" s="2" t="s">
        <v>80</v>
      </c>
      <c r="AX754" s="2" t="s">
        <v>80</v>
      </c>
      <c r="AY754" s="2" t="s">
        <v>80</v>
      </c>
      <c r="AZ754" s="2" t="s">
        <v>80</v>
      </c>
      <c r="BA754" s="2" t="s">
        <v>80</v>
      </c>
      <c r="BB754" s="2" t="s">
        <v>80</v>
      </c>
      <c r="BC754" s="2" t="s">
        <v>80</v>
      </c>
      <c r="BD754" s="2" t="s">
        <v>80</v>
      </c>
      <c r="BE754" s="2" t="s">
        <v>80</v>
      </c>
      <c r="BF754" s="2" t="s">
        <v>80</v>
      </c>
      <c r="BG754" s="2" t="s">
        <v>80</v>
      </c>
      <c r="BH754" s="2" t="s">
        <v>80</v>
      </c>
      <c r="BI754" s="2" t="s">
        <v>80</v>
      </c>
      <c r="BJ754" s="2" t="s">
        <v>80</v>
      </c>
      <c r="BK754" s="2" t="s">
        <v>80</v>
      </c>
      <c r="BL754" s="2" t="s">
        <v>80</v>
      </c>
      <c r="BM754" s="2" t="s">
        <v>80</v>
      </c>
      <c r="BN754" s="2" t="s">
        <v>80</v>
      </c>
      <c r="BO754" s="2" t="s">
        <v>80</v>
      </c>
      <c r="BP754" s="2" t="s">
        <v>80</v>
      </c>
    </row>
    <row r="755" spans="1:68" x14ac:dyDescent="0.25">
      <c r="A755">
        <v>754</v>
      </c>
      <c r="B755" s="1">
        <v>43233.371608796297</v>
      </c>
      <c r="C755" s="2" t="s">
        <v>1620</v>
      </c>
      <c r="D755" s="3">
        <v>0.49652777777777779</v>
      </c>
      <c r="E755" s="2" t="s">
        <v>1101</v>
      </c>
      <c r="F755">
        <v>2</v>
      </c>
      <c r="G755">
        <v>2018</v>
      </c>
      <c r="H755">
        <v>5</v>
      </c>
      <c r="I755">
        <v>13</v>
      </c>
      <c r="J755">
        <v>0</v>
      </c>
      <c r="K755">
        <v>0</v>
      </c>
      <c r="L755">
        <v>7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1</v>
      </c>
      <c r="S755" s="2" t="s">
        <v>1642</v>
      </c>
      <c r="T755" s="2" t="s">
        <v>71</v>
      </c>
      <c r="U755" s="2" t="s">
        <v>1372</v>
      </c>
      <c r="V755" s="2" t="s">
        <v>73</v>
      </c>
      <c r="W755">
        <v>1</v>
      </c>
      <c r="X755" s="2" t="s">
        <v>74</v>
      </c>
      <c r="Y755">
        <v>370</v>
      </c>
      <c r="Z755">
        <v>65</v>
      </c>
      <c r="AA755" s="2" t="s">
        <v>576</v>
      </c>
      <c r="AB755" s="2" t="s">
        <v>157</v>
      </c>
      <c r="AC755">
        <v>382345</v>
      </c>
      <c r="AD755" s="2" t="s">
        <v>87</v>
      </c>
      <c r="AE755">
        <v>435</v>
      </c>
      <c r="AF755" s="2" t="s">
        <v>1373</v>
      </c>
      <c r="AG755" s="2" t="s">
        <v>1374</v>
      </c>
      <c r="AH755">
        <v>17</v>
      </c>
      <c r="AI755">
        <v>629</v>
      </c>
      <c r="AJ755">
        <v>3071</v>
      </c>
      <c r="AK755" s="2">
        <f>Kaggle_Books_Selling_Records[[#This Row],[Cost Price]]/100</f>
        <v>30.71</v>
      </c>
      <c r="AL755" s="2" t="s">
        <v>80</v>
      </c>
      <c r="AM755" s="2" t="s">
        <v>80</v>
      </c>
      <c r="AN755" s="2" t="s">
        <v>80</v>
      </c>
      <c r="AO755" s="2" t="s">
        <v>80</v>
      </c>
      <c r="AP755" s="2" t="s">
        <v>80</v>
      </c>
      <c r="AQ755" s="2" t="s">
        <v>80</v>
      </c>
      <c r="AR755" s="2" t="s">
        <v>80</v>
      </c>
      <c r="AS755" s="2" t="s">
        <v>80</v>
      </c>
      <c r="AT755" s="2" t="s">
        <v>80</v>
      </c>
      <c r="AU755" s="2" t="s">
        <v>80</v>
      </c>
      <c r="AV755" s="2" t="s">
        <v>80</v>
      </c>
      <c r="AW755" s="2" t="s">
        <v>80</v>
      </c>
      <c r="AX755" s="2" t="s">
        <v>80</v>
      </c>
      <c r="AY755" s="2" t="s">
        <v>80</v>
      </c>
      <c r="AZ755" s="2" t="s">
        <v>80</v>
      </c>
      <c r="BA755" s="2" t="s">
        <v>80</v>
      </c>
      <c r="BB755" s="2" t="s">
        <v>80</v>
      </c>
      <c r="BC755" s="2" t="s">
        <v>80</v>
      </c>
      <c r="BD755" s="2" t="s">
        <v>80</v>
      </c>
      <c r="BE755" s="2" t="s">
        <v>80</v>
      </c>
      <c r="BF755" s="2" t="s">
        <v>80</v>
      </c>
      <c r="BG755" s="2" t="s">
        <v>80</v>
      </c>
      <c r="BH755" s="2" t="s">
        <v>80</v>
      </c>
      <c r="BI755" s="2" t="s">
        <v>80</v>
      </c>
      <c r="BJ755" s="2" t="s">
        <v>80</v>
      </c>
      <c r="BK755" s="2" t="s">
        <v>80</v>
      </c>
      <c r="BL755" s="2" t="s">
        <v>80</v>
      </c>
      <c r="BM755" s="2" t="s">
        <v>80</v>
      </c>
      <c r="BN755" s="2" t="s">
        <v>80</v>
      </c>
      <c r="BO755" s="2" t="s">
        <v>80</v>
      </c>
      <c r="BP755" s="2" t="s">
        <v>80</v>
      </c>
    </row>
    <row r="756" spans="1:68" x14ac:dyDescent="0.25">
      <c r="A756">
        <v>755</v>
      </c>
      <c r="B756" s="1">
        <v>43233.400925925926</v>
      </c>
      <c r="C756" s="2" t="s">
        <v>1620</v>
      </c>
      <c r="D756" s="3">
        <v>0.52569444444444446</v>
      </c>
      <c r="E756" s="2" t="s">
        <v>1101</v>
      </c>
      <c r="F756">
        <v>2</v>
      </c>
      <c r="G756">
        <v>2018</v>
      </c>
      <c r="H756">
        <v>5</v>
      </c>
      <c r="I756">
        <v>13</v>
      </c>
      <c r="J756">
        <v>0</v>
      </c>
      <c r="K756">
        <v>0</v>
      </c>
      <c r="L756">
        <v>7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 s="2" t="s">
        <v>1643</v>
      </c>
      <c r="T756" s="2" t="s">
        <v>83</v>
      </c>
      <c r="U756" s="2" t="s">
        <v>1372</v>
      </c>
      <c r="V756" s="2" t="s">
        <v>73</v>
      </c>
      <c r="W756">
        <v>1</v>
      </c>
      <c r="X756" s="2" t="s">
        <v>74</v>
      </c>
      <c r="Y756">
        <v>370</v>
      </c>
      <c r="Z756">
        <v>65</v>
      </c>
      <c r="AA756" s="2" t="s">
        <v>301</v>
      </c>
      <c r="AB756" s="2" t="s">
        <v>151</v>
      </c>
      <c r="AC756">
        <v>411037</v>
      </c>
      <c r="AD756" s="2" t="s">
        <v>87</v>
      </c>
      <c r="AE756">
        <v>435</v>
      </c>
      <c r="AF756" s="2" t="s">
        <v>1373</v>
      </c>
      <c r="AG756" s="2" t="s">
        <v>1374</v>
      </c>
      <c r="AH756">
        <v>17</v>
      </c>
      <c r="AI756">
        <v>629</v>
      </c>
      <c r="AJ756">
        <v>3071</v>
      </c>
      <c r="AK756" s="2">
        <f>Kaggle_Books_Selling_Records[[#This Row],[Cost Price]]/100</f>
        <v>30.71</v>
      </c>
      <c r="AL756" s="2" t="s">
        <v>80</v>
      </c>
      <c r="AM756" s="2" t="s">
        <v>80</v>
      </c>
      <c r="AN756" s="2" t="s">
        <v>80</v>
      </c>
      <c r="AO756" s="2" t="s">
        <v>80</v>
      </c>
      <c r="AP756" s="2" t="s">
        <v>80</v>
      </c>
      <c r="AQ756" s="2" t="s">
        <v>80</v>
      </c>
      <c r="AR756" s="2" t="s">
        <v>80</v>
      </c>
      <c r="AS756" s="2" t="s">
        <v>80</v>
      </c>
      <c r="AT756" s="2" t="s">
        <v>80</v>
      </c>
      <c r="AU756" s="2" t="s">
        <v>80</v>
      </c>
      <c r="AV756" s="2" t="s">
        <v>80</v>
      </c>
      <c r="AW756" s="2" t="s">
        <v>80</v>
      </c>
      <c r="AX756" s="2" t="s">
        <v>80</v>
      </c>
      <c r="AY756" s="2" t="s">
        <v>80</v>
      </c>
      <c r="AZ756" s="2" t="s">
        <v>80</v>
      </c>
      <c r="BA756" s="2" t="s">
        <v>80</v>
      </c>
      <c r="BB756" s="2" t="s">
        <v>80</v>
      </c>
      <c r="BC756" s="2" t="s">
        <v>80</v>
      </c>
      <c r="BD756" s="2" t="s">
        <v>80</v>
      </c>
      <c r="BE756" s="2" t="s">
        <v>80</v>
      </c>
      <c r="BF756" s="2" t="s">
        <v>80</v>
      </c>
      <c r="BG756" s="2" t="s">
        <v>80</v>
      </c>
      <c r="BH756" s="2" t="s">
        <v>80</v>
      </c>
      <c r="BI756" s="2" t="s">
        <v>80</v>
      </c>
      <c r="BJ756" s="2" t="s">
        <v>80</v>
      </c>
      <c r="BK756" s="2" t="s">
        <v>80</v>
      </c>
      <c r="BL756" s="2" t="s">
        <v>80</v>
      </c>
      <c r="BM756" s="2" t="s">
        <v>80</v>
      </c>
      <c r="BN756" s="2" t="s">
        <v>80</v>
      </c>
      <c r="BO756" s="2" t="s">
        <v>80</v>
      </c>
      <c r="BP756" s="2" t="s">
        <v>80</v>
      </c>
    </row>
    <row r="757" spans="1:68" x14ac:dyDescent="0.25">
      <c r="A757">
        <v>756</v>
      </c>
      <c r="B757" s="1">
        <v>43233.400925925926</v>
      </c>
      <c r="C757" s="2" t="s">
        <v>1620</v>
      </c>
      <c r="D757" s="3">
        <v>0.52569444444444446</v>
      </c>
      <c r="E757" s="2" t="s">
        <v>1101</v>
      </c>
      <c r="F757">
        <v>2</v>
      </c>
      <c r="G757">
        <v>2018</v>
      </c>
      <c r="H757">
        <v>5</v>
      </c>
      <c r="I757">
        <v>13</v>
      </c>
      <c r="J757">
        <v>0</v>
      </c>
      <c r="K757">
        <v>0</v>
      </c>
      <c r="L757">
        <v>7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0</v>
      </c>
      <c r="S757" s="2" t="s">
        <v>1644</v>
      </c>
      <c r="T757" s="2" t="s">
        <v>83</v>
      </c>
      <c r="U757" s="2" t="s">
        <v>1368</v>
      </c>
      <c r="V757" s="2" t="s">
        <v>73</v>
      </c>
      <c r="W757">
        <v>1</v>
      </c>
      <c r="X757" s="2" t="s">
        <v>74</v>
      </c>
      <c r="Y757">
        <v>395</v>
      </c>
      <c r="Z757">
        <v>65</v>
      </c>
      <c r="AA757" s="2" t="s">
        <v>301</v>
      </c>
      <c r="AB757" s="2" t="s">
        <v>151</v>
      </c>
      <c r="AC757">
        <v>411037</v>
      </c>
      <c r="AD757" s="2" t="s">
        <v>87</v>
      </c>
      <c r="AE757">
        <v>460</v>
      </c>
      <c r="AF757" s="2" t="s">
        <v>1370</v>
      </c>
      <c r="AG757" s="2" t="s">
        <v>1147</v>
      </c>
      <c r="AH757">
        <v>17</v>
      </c>
      <c r="AI757">
        <v>6715</v>
      </c>
      <c r="AJ757">
        <v>32785</v>
      </c>
      <c r="AK757" s="2">
        <f>Kaggle_Books_Selling_Records[[#This Row],[Cost Price]]/100</f>
        <v>327.85</v>
      </c>
      <c r="AL757" s="2" t="s">
        <v>80</v>
      </c>
      <c r="AM757" s="2" t="s">
        <v>80</v>
      </c>
      <c r="AN757" s="2" t="s">
        <v>80</v>
      </c>
      <c r="AO757" s="2" t="s">
        <v>80</v>
      </c>
      <c r="AP757" s="2" t="s">
        <v>80</v>
      </c>
      <c r="AQ757" s="2" t="s">
        <v>80</v>
      </c>
      <c r="AR757" s="2" t="s">
        <v>80</v>
      </c>
      <c r="AS757" s="2" t="s">
        <v>80</v>
      </c>
      <c r="AT757" s="2" t="s">
        <v>80</v>
      </c>
      <c r="AU757" s="2" t="s">
        <v>80</v>
      </c>
      <c r="AV757" s="2" t="s">
        <v>80</v>
      </c>
      <c r="AW757" s="2" t="s">
        <v>80</v>
      </c>
      <c r="AX757" s="2" t="s">
        <v>80</v>
      </c>
      <c r="AY757" s="2" t="s">
        <v>80</v>
      </c>
      <c r="AZ757" s="2" t="s">
        <v>80</v>
      </c>
      <c r="BA757" s="2" t="s">
        <v>80</v>
      </c>
      <c r="BB757" s="2" t="s">
        <v>80</v>
      </c>
      <c r="BC757" s="2" t="s">
        <v>80</v>
      </c>
      <c r="BD757" s="2" t="s">
        <v>80</v>
      </c>
      <c r="BE757" s="2" t="s">
        <v>80</v>
      </c>
      <c r="BF757" s="2" t="s">
        <v>80</v>
      </c>
      <c r="BG757" s="2" t="s">
        <v>80</v>
      </c>
      <c r="BH757" s="2" t="s">
        <v>80</v>
      </c>
      <c r="BI757" s="2" t="s">
        <v>80</v>
      </c>
      <c r="BJ757" s="2" t="s">
        <v>80</v>
      </c>
      <c r="BK757" s="2" t="s">
        <v>80</v>
      </c>
      <c r="BL757" s="2" t="s">
        <v>80</v>
      </c>
      <c r="BM757" s="2" t="s">
        <v>80</v>
      </c>
      <c r="BN757" s="2" t="s">
        <v>80</v>
      </c>
      <c r="BO757" s="2" t="s">
        <v>80</v>
      </c>
      <c r="BP757" s="2" t="s">
        <v>80</v>
      </c>
    </row>
    <row r="758" spans="1:68" x14ac:dyDescent="0.25">
      <c r="A758">
        <v>757</v>
      </c>
      <c r="B758" s="1">
        <v>43233.419016203705</v>
      </c>
      <c r="C758" s="2" t="s">
        <v>1620</v>
      </c>
      <c r="D758" s="3">
        <v>0.54374999999999996</v>
      </c>
      <c r="E758" s="2" t="s">
        <v>1101</v>
      </c>
      <c r="F758">
        <v>2</v>
      </c>
      <c r="G758">
        <v>2018</v>
      </c>
      <c r="H758">
        <v>5</v>
      </c>
      <c r="I758">
        <v>13</v>
      </c>
      <c r="J758">
        <v>0</v>
      </c>
      <c r="K758">
        <v>0</v>
      </c>
      <c r="L758">
        <v>7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1</v>
      </c>
      <c r="S758" s="2" t="s">
        <v>1645</v>
      </c>
      <c r="T758" s="2" t="s">
        <v>71</v>
      </c>
      <c r="U758" s="2" t="s">
        <v>1368</v>
      </c>
      <c r="V758" s="2" t="s">
        <v>73</v>
      </c>
      <c r="W758">
        <v>1</v>
      </c>
      <c r="X758" s="2" t="s">
        <v>74</v>
      </c>
      <c r="Y758">
        <v>395</v>
      </c>
      <c r="Z758">
        <v>65</v>
      </c>
      <c r="AA758" s="2" t="s">
        <v>1513</v>
      </c>
      <c r="AB758" s="2" t="s">
        <v>154</v>
      </c>
      <c r="AC758">
        <v>302019</v>
      </c>
      <c r="AD758" s="2" t="s">
        <v>87</v>
      </c>
      <c r="AE758">
        <v>460</v>
      </c>
      <c r="AF758" s="2" t="s">
        <v>1370</v>
      </c>
      <c r="AG758" s="2" t="s">
        <v>1147</v>
      </c>
      <c r="AH758">
        <v>17</v>
      </c>
      <c r="AI758">
        <v>6715</v>
      </c>
      <c r="AJ758">
        <v>32785</v>
      </c>
      <c r="AK758" s="2">
        <f>Kaggle_Books_Selling_Records[[#This Row],[Cost Price]]/100</f>
        <v>327.85</v>
      </c>
      <c r="AL758" s="2" t="s">
        <v>80</v>
      </c>
      <c r="AM758" s="2" t="s">
        <v>80</v>
      </c>
      <c r="AN758" s="2" t="s">
        <v>80</v>
      </c>
      <c r="AO758" s="2" t="s">
        <v>80</v>
      </c>
      <c r="AP758" s="2" t="s">
        <v>80</v>
      </c>
      <c r="AQ758" s="2" t="s">
        <v>80</v>
      </c>
      <c r="AR758" s="2" t="s">
        <v>80</v>
      </c>
      <c r="AS758" s="2" t="s">
        <v>80</v>
      </c>
      <c r="AT758" s="2" t="s">
        <v>80</v>
      </c>
      <c r="AU758" s="2" t="s">
        <v>80</v>
      </c>
      <c r="AV758" s="2" t="s">
        <v>80</v>
      </c>
      <c r="AW758" s="2" t="s">
        <v>80</v>
      </c>
      <c r="AX758" s="2" t="s">
        <v>80</v>
      </c>
      <c r="AY758" s="2" t="s">
        <v>80</v>
      </c>
      <c r="AZ758" s="2" t="s">
        <v>80</v>
      </c>
      <c r="BA758" s="2" t="s">
        <v>80</v>
      </c>
      <c r="BB758" s="2" t="s">
        <v>80</v>
      </c>
      <c r="BC758" s="2" t="s">
        <v>80</v>
      </c>
      <c r="BD758" s="2" t="s">
        <v>80</v>
      </c>
      <c r="BE758" s="2" t="s">
        <v>80</v>
      </c>
      <c r="BF758" s="2" t="s">
        <v>80</v>
      </c>
      <c r="BG758" s="2" t="s">
        <v>80</v>
      </c>
      <c r="BH758" s="2" t="s">
        <v>80</v>
      </c>
      <c r="BI758" s="2" t="s">
        <v>80</v>
      </c>
      <c r="BJ758" s="2" t="s">
        <v>80</v>
      </c>
      <c r="BK758" s="2" t="s">
        <v>80</v>
      </c>
      <c r="BL758" s="2" t="s">
        <v>80</v>
      </c>
      <c r="BM758" s="2" t="s">
        <v>80</v>
      </c>
      <c r="BN758" s="2" t="s">
        <v>80</v>
      </c>
      <c r="BO758" s="2" t="s">
        <v>80</v>
      </c>
      <c r="BP758" s="2" t="s">
        <v>80</v>
      </c>
    </row>
    <row r="759" spans="1:68" x14ac:dyDescent="0.25">
      <c r="A759">
        <v>758</v>
      </c>
      <c r="B759" s="1">
        <v>43233.454629629632</v>
      </c>
      <c r="C759" s="2" t="s">
        <v>1620</v>
      </c>
      <c r="D759" s="3">
        <v>0.57916666666666672</v>
      </c>
      <c r="E759" s="2" t="s">
        <v>1101</v>
      </c>
      <c r="F759">
        <v>2</v>
      </c>
      <c r="G759">
        <v>2018</v>
      </c>
      <c r="H759">
        <v>5</v>
      </c>
      <c r="I759">
        <v>13</v>
      </c>
      <c r="J759">
        <v>0</v>
      </c>
      <c r="K759">
        <v>0</v>
      </c>
      <c r="L759">
        <v>7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 s="2" t="s">
        <v>1646</v>
      </c>
      <c r="T759" s="2" t="s">
        <v>71</v>
      </c>
      <c r="U759" s="2" t="s">
        <v>1368</v>
      </c>
      <c r="V759" s="2" t="s">
        <v>73</v>
      </c>
      <c r="W759">
        <v>1</v>
      </c>
      <c r="X759" s="2" t="s">
        <v>74</v>
      </c>
      <c r="Y759">
        <v>395</v>
      </c>
      <c r="Z759">
        <v>65</v>
      </c>
      <c r="AA759" s="2" t="s">
        <v>576</v>
      </c>
      <c r="AB759" s="2" t="s">
        <v>157</v>
      </c>
      <c r="AC759">
        <v>380054</v>
      </c>
      <c r="AD759" s="2" t="s">
        <v>87</v>
      </c>
      <c r="AE759">
        <v>460</v>
      </c>
      <c r="AF759" s="2" t="s">
        <v>1370</v>
      </c>
      <c r="AG759" s="2" t="s">
        <v>1147</v>
      </c>
      <c r="AH759">
        <v>17</v>
      </c>
      <c r="AI759">
        <v>6715</v>
      </c>
      <c r="AJ759">
        <v>32785</v>
      </c>
      <c r="AK759" s="2">
        <f>Kaggle_Books_Selling_Records[[#This Row],[Cost Price]]/100</f>
        <v>327.85</v>
      </c>
      <c r="AL759" s="2" t="s">
        <v>80</v>
      </c>
      <c r="AM759" s="2" t="s">
        <v>80</v>
      </c>
      <c r="AN759" s="2" t="s">
        <v>80</v>
      </c>
      <c r="AO759" s="2" t="s">
        <v>80</v>
      </c>
      <c r="AP759" s="2" t="s">
        <v>80</v>
      </c>
      <c r="AQ759" s="2" t="s">
        <v>80</v>
      </c>
      <c r="AR759" s="2" t="s">
        <v>80</v>
      </c>
      <c r="AS759" s="2" t="s">
        <v>80</v>
      </c>
      <c r="AT759" s="2" t="s">
        <v>80</v>
      </c>
      <c r="AU759" s="2" t="s">
        <v>80</v>
      </c>
      <c r="AV759" s="2" t="s">
        <v>80</v>
      </c>
      <c r="AW759" s="2" t="s">
        <v>80</v>
      </c>
      <c r="AX759" s="2" t="s">
        <v>80</v>
      </c>
      <c r="AY759" s="2" t="s">
        <v>80</v>
      </c>
      <c r="AZ759" s="2" t="s">
        <v>80</v>
      </c>
      <c r="BA759" s="2" t="s">
        <v>80</v>
      </c>
      <c r="BB759" s="2" t="s">
        <v>80</v>
      </c>
      <c r="BC759" s="2" t="s">
        <v>80</v>
      </c>
      <c r="BD759" s="2" t="s">
        <v>80</v>
      </c>
      <c r="BE759" s="2" t="s">
        <v>80</v>
      </c>
      <c r="BF759" s="2" t="s">
        <v>80</v>
      </c>
      <c r="BG759" s="2" t="s">
        <v>80</v>
      </c>
      <c r="BH759" s="2" t="s">
        <v>80</v>
      </c>
      <c r="BI759" s="2" t="s">
        <v>80</v>
      </c>
      <c r="BJ759" s="2" t="s">
        <v>80</v>
      </c>
      <c r="BK759" s="2" t="s">
        <v>80</v>
      </c>
      <c r="BL759" s="2" t="s">
        <v>80</v>
      </c>
      <c r="BM759" s="2" t="s">
        <v>80</v>
      </c>
      <c r="BN759" s="2" t="s">
        <v>80</v>
      </c>
      <c r="BO759" s="2" t="s">
        <v>80</v>
      </c>
      <c r="BP759" s="2" t="s">
        <v>80</v>
      </c>
    </row>
    <row r="760" spans="1:68" x14ac:dyDescent="0.25">
      <c r="A760">
        <v>759</v>
      </c>
      <c r="B760" s="1">
        <v>43233.45758101852</v>
      </c>
      <c r="C760" s="2" t="s">
        <v>1620</v>
      </c>
      <c r="D760" s="3">
        <v>0.58194444444444449</v>
      </c>
      <c r="E760" s="2" t="s">
        <v>1101</v>
      </c>
      <c r="F760">
        <v>2</v>
      </c>
      <c r="G760">
        <v>2018</v>
      </c>
      <c r="H760">
        <v>5</v>
      </c>
      <c r="I760">
        <v>13</v>
      </c>
      <c r="J760">
        <v>0</v>
      </c>
      <c r="K760">
        <v>0</v>
      </c>
      <c r="L760">
        <v>7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 s="2" t="s">
        <v>1647</v>
      </c>
      <c r="T760" s="2" t="s">
        <v>83</v>
      </c>
      <c r="U760" s="2" t="s">
        <v>1372</v>
      </c>
      <c r="V760" s="2" t="s">
        <v>73</v>
      </c>
      <c r="W760">
        <v>1</v>
      </c>
      <c r="X760" s="2" t="s">
        <v>74</v>
      </c>
      <c r="Y760">
        <v>370</v>
      </c>
      <c r="Z760">
        <v>65</v>
      </c>
      <c r="AA760" s="2" t="s">
        <v>473</v>
      </c>
      <c r="AB760" s="2" t="s">
        <v>154</v>
      </c>
      <c r="AC760">
        <v>302001</v>
      </c>
      <c r="AD760" s="2" t="s">
        <v>87</v>
      </c>
      <c r="AE760">
        <v>435</v>
      </c>
      <c r="AF760" s="2" t="s">
        <v>1373</v>
      </c>
      <c r="AG760" s="2" t="s">
        <v>1374</v>
      </c>
      <c r="AH760">
        <v>17</v>
      </c>
      <c r="AI760">
        <v>629</v>
      </c>
      <c r="AJ760">
        <v>3071</v>
      </c>
      <c r="AK760" s="2">
        <f>Kaggle_Books_Selling_Records[[#This Row],[Cost Price]]/100</f>
        <v>30.71</v>
      </c>
      <c r="AL760" s="2" t="s">
        <v>80</v>
      </c>
      <c r="AM760" s="2" t="s">
        <v>80</v>
      </c>
      <c r="AN760" s="2" t="s">
        <v>80</v>
      </c>
      <c r="AO760" s="2" t="s">
        <v>80</v>
      </c>
      <c r="AP760" s="2" t="s">
        <v>80</v>
      </c>
      <c r="AQ760" s="2" t="s">
        <v>80</v>
      </c>
      <c r="AR760" s="2" t="s">
        <v>80</v>
      </c>
      <c r="AS760" s="2" t="s">
        <v>80</v>
      </c>
      <c r="AT760" s="2" t="s">
        <v>80</v>
      </c>
      <c r="AU760" s="2" t="s">
        <v>80</v>
      </c>
      <c r="AV760" s="2" t="s">
        <v>80</v>
      </c>
      <c r="AW760" s="2" t="s">
        <v>80</v>
      </c>
      <c r="AX760" s="2" t="s">
        <v>80</v>
      </c>
      <c r="AY760" s="2" t="s">
        <v>80</v>
      </c>
      <c r="AZ760" s="2" t="s">
        <v>80</v>
      </c>
      <c r="BA760" s="2" t="s">
        <v>80</v>
      </c>
      <c r="BB760" s="2" t="s">
        <v>80</v>
      </c>
      <c r="BC760" s="2" t="s">
        <v>80</v>
      </c>
      <c r="BD760" s="2" t="s">
        <v>80</v>
      </c>
      <c r="BE760" s="2" t="s">
        <v>80</v>
      </c>
      <c r="BF760" s="2" t="s">
        <v>80</v>
      </c>
      <c r="BG760" s="2" t="s">
        <v>80</v>
      </c>
      <c r="BH760" s="2" t="s">
        <v>80</v>
      </c>
      <c r="BI760" s="2" t="s">
        <v>80</v>
      </c>
      <c r="BJ760" s="2" t="s">
        <v>80</v>
      </c>
      <c r="BK760" s="2" t="s">
        <v>80</v>
      </c>
      <c r="BL760" s="2" t="s">
        <v>80</v>
      </c>
      <c r="BM760" s="2" t="s">
        <v>80</v>
      </c>
      <c r="BN760" s="2" t="s">
        <v>80</v>
      </c>
      <c r="BO760" s="2" t="s">
        <v>80</v>
      </c>
      <c r="BP760" s="2" t="s">
        <v>80</v>
      </c>
    </row>
    <row r="761" spans="1:68" x14ac:dyDescent="0.25">
      <c r="A761">
        <v>760</v>
      </c>
      <c r="B761" s="1">
        <v>43233.45758101852</v>
      </c>
      <c r="C761" s="2" t="s">
        <v>1620</v>
      </c>
      <c r="D761" s="3">
        <v>0.58194444444444449</v>
      </c>
      <c r="E761" s="2" t="s">
        <v>1101</v>
      </c>
      <c r="F761">
        <v>2</v>
      </c>
      <c r="G761">
        <v>2018</v>
      </c>
      <c r="H761">
        <v>5</v>
      </c>
      <c r="I761">
        <v>13</v>
      </c>
      <c r="J761">
        <v>0</v>
      </c>
      <c r="K761">
        <v>0</v>
      </c>
      <c r="L761">
        <v>7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 s="2" t="s">
        <v>1648</v>
      </c>
      <c r="T761" s="2" t="s">
        <v>83</v>
      </c>
      <c r="U761" s="2" t="s">
        <v>1368</v>
      </c>
      <c r="V761" s="2" t="s">
        <v>73</v>
      </c>
      <c r="W761">
        <v>1</v>
      </c>
      <c r="X761" s="2" t="s">
        <v>74</v>
      </c>
      <c r="Y761">
        <v>395</v>
      </c>
      <c r="Z761">
        <v>65</v>
      </c>
      <c r="AA761" s="2" t="s">
        <v>473</v>
      </c>
      <c r="AB761" s="2" t="s">
        <v>154</v>
      </c>
      <c r="AC761">
        <v>302001</v>
      </c>
      <c r="AD761" s="2" t="s">
        <v>87</v>
      </c>
      <c r="AE761">
        <v>460</v>
      </c>
      <c r="AF761" s="2" t="s">
        <v>1370</v>
      </c>
      <c r="AG761" s="2" t="s">
        <v>1147</v>
      </c>
      <c r="AH761">
        <v>17</v>
      </c>
      <c r="AI761">
        <v>6715</v>
      </c>
      <c r="AJ761">
        <v>32785</v>
      </c>
      <c r="AK761" s="2">
        <f>Kaggle_Books_Selling_Records[[#This Row],[Cost Price]]/100</f>
        <v>327.85</v>
      </c>
      <c r="AL761" s="2" t="s">
        <v>80</v>
      </c>
      <c r="AM761" s="2" t="s">
        <v>80</v>
      </c>
      <c r="AN761" s="2" t="s">
        <v>80</v>
      </c>
      <c r="AO761" s="2" t="s">
        <v>80</v>
      </c>
      <c r="AP761" s="2" t="s">
        <v>80</v>
      </c>
      <c r="AQ761" s="2" t="s">
        <v>80</v>
      </c>
      <c r="AR761" s="2" t="s">
        <v>80</v>
      </c>
      <c r="AS761" s="2" t="s">
        <v>80</v>
      </c>
      <c r="AT761" s="2" t="s">
        <v>80</v>
      </c>
      <c r="AU761" s="2" t="s">
        <v>80</v>
      </c>
      <c r="AV761" s="2" t="s">
        <v>80</v>
      </c>
      <c r="AW761" s="2" t="s">
        <v>80</v>
      </c>
      <c r="AX761" s="2" t="s">
        <v>80</v>
      </c>
      <c r="AY761" s="2" t="s">
        <v>80</v>
      </c>
      <c r="AZ761" s="2" t="s">
        <v>80</v>
      </c>
      <c r="BA761" s="2" t="s">
        <v>80</v>
      </c>
      <c r="BB761" s="2" t="s">
        <v>80</v>
      </c>
      <c r="BC761" s="2" t="s">
        <v>80</v>
      </c>
      <c r="BD761" s="2" t="s">
        <v>80</v>
      </c>
      <c r="BE761" s="2" t="s">
        <v>80</v>
      </c>
      <c r="BF761" s="2" t="s">
        <v>80</v>
      </c>
      <c r="BG761" s="2" t="s">
        <v>80</v>
      </c>
      <c r="BH761" s="2" t="s">
        <v>80</v>
      </c>
      <c r="BI761" s="2" t="s">
        <v>80</v>
      </c>
      <c r="BJ761" s="2" t="s">
        <v>80</v>
      </c>
      <c r="BK761" s="2" t="s">
        <v>80</v>
      </c>
      <c r="BL761" s="2" t="s">
        <v>80</v>
      </c>
      <c r="BM761" s="2" t="s">
        <v>80</v>
      </c>
      <c r="BN761" s="2" t="s">
        <v>80</v>
      </c>
      <c r="BO761" s="2" t="s">
        <v>80</v>
      </c>
      <c r="BP761" s="2" t="s">
        <v>80</v>
      </c>
    </row>
    <row r="762" spans="1:68" x14ac:dyDescent="0.25">
      <c r="A762">
        <v>761</v>
      </c>
      <c r="B762" s="1">
        <v>43233.496678240743</v>
      </c>
      <c r="C762" s="2" t="s">
        <v>1620</v>
      </c>
      <c r="D762" s="3">
        <v>0.62152777777777779</v>
      </c>
      <c r="E762" s="2" t="s">
        <v>1101</v>
      </c>
      <c r="F762">
        <v>2</v>
      </c>
      <c r="G762">
        <v>2018</v>
      </c>
      <c r="H762">
        <v>5</v>
      </c>
      <c r="I762">
        <v>13</v>
      </c>
      <c r="J762">
        <v>0</v>
      </c>
      <c r="K762">
        <v>0</v>
      </c>
      <c r="L762">
        <v>7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1</v>
      </c>
      <c r="S762" s="2" t="s">
        <v>1649</v>
      </c>
      <c r="T762" s="2" t="s">
        <v>71</v>
      </c>
      <c r="U762" s="2" t="s">
        <v>1568</v>
      </c>
      <c r="V762" s="2" t="s">
        <v>73</v>
      </c>
      <c r="W762">
        <v>1</v>
      </c>
      <c r="X762" s="2" t="s">
        <v>74</v>
      </c>
      <c r="Y762">
        <v>485</v>
      </c>
      <c r="Z762">
        <v>65</v>
      </c>
      <c r="AA762" s="2" t="s">
        <v>180</v>
      </c>
      <c r="AB762" s="2" t="s">
        <v>181</v>
      </c>
      <c r="AC762">
        <v>110047</v>
      </c>
      <c r="AD762" s="2" t="s">
        <v>87</v>
      </c>
      <c r="AE762">
        <v>550</v>
      </c>
      <c r="AF762" s="2" t="s">
        <v>1569</v>
      </c>
      <c r="AG762" s="2" t="s">
        <v>1570</v>
      </c>
      <c r="AH762">
        <v>17</v>
      </c>
      <c r="AI762">
        <v>8245</v>
      </c>
      <c r="AJ762">
        <v>40255</v>
      </c>
      <c r="AK762" s="2">
        <f>Kaggle_Books_Selling_Records[[#This Row],[Cost Price]]/100</f>
        <v>402.55</v>
      </c>
      <c r="AL762" s="2" t="s">
        <v>80</v>
      </c>
      <c r="AM762" s="2" t="s">
        <v>80</v>
      </c>
      <c r="AN762" s="2" t="s">
        <v>80</v>
      </c>
      <c r="AO762" s="2" t="s">
        <v>80</v>
      </c>
      <c r="AP762" s="2" t="s">
        <v>80</v>
      </c>
      <c r="AQ762" s="2" t="s">
        <v>80</v>
      </c>
      <c r="AR762" s="2" t="s">
        <v>80</v>
      </c>
      <c r="AS762" s="2" t="s">
        <v>80</v>
      </c>
      <c r="AT762" s="2" t="s">
        <v>80</v>
      </c>
      <c r="AU762" s="2" t="s">
        <v>80</v>
      </c>
      <c r="AV762" s="2" t="s">
        <v>80</v>
      </c>
      <c r="AW762" s="2" t="s">
        <v>80</v>
      </c>
      <c r="AX762" s="2" t="s">
        <v>80</v>
      </c>
      <c r="AY762" s="2" t="s">
        <v>80</v>
      </c>
      <c r="AZ762" s="2" t="s">
        <v>80</v>
      </c>
      <c r="BA762" s="2" t="s">
        <v>80</v>
      </c>
      <c r="BB762" s="2" t="s">
        <v>80</v>
      </c>
      <c r="BC762" s="2" t="s">
        <v>80</v>
      </c>
      <c r="BD762" s="2" t="s">
        <v>80</v>
      </c>
      <c r="BE762" s="2" t="s">
        <v>80</v>
      </c>
      <c r="BF762" s="2" t="s">
        <v>80</v>
      </c>
      <c r="BG762" s="2" t="s">
        <v>80</v>
      </c>
      <c r="BH762" s="2" t="s">
        <v>80</v>
      </c>
      <c r="BI762" s="2" t="s">
        <v>80</v>
      </c>
      <c r="BJ762" s="2" t="s">
        <v>80</v>
      </c>
      <c r="BK762" s="2" t="s">
        <v>80</v>
      </c>
      <c r="BL762" s="2" t="s">
        <v>80</v>
      </c>
      <c r="BM762" s="2" t="s">
        <v>80</v>
      </c>
      <c r="BN762" s="2" t="s">
        <v>80</v>
      </c>
      <c r="BO762" s="2" t="s">
        <v>80</v>
      </c>
      <c r="BP762" s="2" t="s">
        <v>80</v>
      </c>
    </row>
    <row r="763" spans="1:68" x14ac:dyDescent="0.25">
      <c r="A763">
        <v>762</v>
      </c>
      <c r="B763" s="1">
        <v>43233.503171296295</v>
      </c>
      <c r="C763" s="2" t="s">
        <v>1620</v>
      </c>
      <c r="D763" s="3">
        <v>0.62777777777777777</v>
      </c>
      <c r="E763" s="2" t="s">
        <v>1101</v>
      </c>
      <c r="F763">
        <v>2</v>
      </c>
      <c r="G763">
        <v>2018</v>
      </c>
      <c r="H763">
        <v>5</v>
      </c>
      <c r="I763">
        <v>13</v>
      </c>
      <c r="J763">
        <v>0</v>
      </c>
      <c r="K763">
        <v>0</v>
      </c>
      <c r="L763">
        <v>7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0</v>
      </c>
      <c r="S763" s="2" t="s">
        <v>1650</v>
      </c>
      <c r="T763" s="2" t="s">
        <v>83</v>
      </c>
      <c r="U763" s="2" t="s">
        <v>1368</v>
      </c>
      <c r="V763" s="2" t="s">
        <v>73</v>
      </c>
      <c r="W763">
        <v>1</v>
      </c>
      <c r="X763" s="2" t="s">
        <v>74</v>
      </c>
      <c r="Y763">
        <v>395</v>
      </c>
      <c r="Z763">
        <v>65</v>
      </c>
      <c r="AA763" s="2" t="s">
        <v>1651</v>
      </c>
      <c r="AB763" s="2" t="s">
        <v>137</v>
      </c>
      <c r="AC763">
        <v>202001</v>
      </c>
      <c r="AD763" s="2" t="s">
        <v>87</v>
      </c>
      <c r="AE763">
        <v>460</v>
      </c>
      <c r="AF763" s="2" t="s">
        <v>1370</v>
      </c>
      <c r="AG763" s="2" t="s">
        <v>1147</v>
      </c>
      <c r="AH763">
        <v>17</v>
      </c>
      <c r="AI763">
        <v>6715</v>
      </c>
      <c r="AJ763">
        <v>32785</v>
      </c>
      <c r="AK763" s="2">
        <f>Kaggle_Books_Selling_Records[[#This Row],[Cost Price]]/100</f>
        <v>327.85</v>
      </c>
      <c r="AL763" s="2" t="s">
        <v>80</v>
      </c>
      <c r="AM763" s="2" t="s">
        <v>80</v>
      </c>
      <c r="AN763" s="2" t="s">
        <v>80</v>
      </c>
      <c r="AO763" s="2" t="s">
        <v>80</v>
      </c>
      <c r="AP763" s="2" t="s">
        <v>80</v>
      </c>
      <c r="AQ763" s="2" t="s">
        <v>80</v>
      </c>
      <c r="AR763" s="2" t="s">
        <v>80</v>
      </c>
      <c r="AS763" s="2" t="s">
        <v>80</v>
      </c>
      <c r="AT763" s="2" t="s">
        <v>80</v>
      </c>
      <c r="AU763" s="2" t="s">
        <v>80</v>
      </c>
      <c r="AV763" s="2" t="s">
        <v>80</v>
      </c>
      <c r="AW763" s="2" t="s">
        <v>80</v>
      </c>
      <c r="AX763" s="2" t="s">
        <v>80</v>
      </c>
      <c r="AY763" s="2" t="s">
        <v>80</v>
      </c>
      <c r="AZ763" s="2" t="s">
        <v>80</v>
      </c>
      <c r="BA763" s="2" t="s">
        <v>80</v>
      </c>
      <c r="BB763" s="2" t="s">
        <v>80</v>
      </c>
      <c r="BC763" s="2" t="s">
        <v>80</v>
      </c>
      <c r="BD763" s="2" t="s">
        <v>80</v>
      </c>
      <c r="BE763" s="2" t="s">
        <v>80</v>
      </c>
      <c r="BF763" s="2" t="s">
        <v>80</v>
      </c>
      <c r="BG763" s="2" t="s">
        <v>80</v>
      </c>
      <c r="BH763" s="2" t="s">
        <v>80</v>
      </c>
      <c r="BI763" s="2" t="s">
        <v>80</v>
      </c>
      <c r="BJ763" s="2" t="s">
        <v>80</v>
      </c>
      <c r="BK763" s="2" t="s">
        <v>80</v>
      </c>
      <c r="BL763" s="2" t="s">
        <v>80</v>
      </c>
      <c r="BM763" s="2" t="s">
        <v>80</v>
      </c>
      <c r="BN763" s="2" t="s">
        <v>80</v>
      </c>
      <c r="BO763" s="2" t="s">
        <v>80</v>
      </c>
      <c r="BP763" s="2" t="s">
        <v>80</v>
      </c>
    </row>
    <row r="764" spans="1:68" x14ac:dyDescent="0.25">
      <c r="A764">
        <v>763</v>
      </c>
      <c r="B764" s="1">
        <v>43234.039768518516</v>
      </c>
      <c r="C764" s="2" t="s">
        <v>1652</v>
      </c>
      <c r="D764" s="3">
        <v>0.16458333333333333</v>
      </c>
      <c r="E764" s="2" t="s">
        <v>1101</v>
      </c>
      <c r="F764">
        <v>2</v>
      </c>
      <c r="G764">
        <v>2018</v>
      </c>
      <c r="H764">
        <v>5</v>
      </c>
      <c r="I764">
        <v>14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 s="2" t="s">
        <v>1653</v>
      </c>
      <c r="T764" s="2" t="s">
        <v>71</v>
      </c>
      <c r="U764" s="2" t="s">
        <v>1368</v>
      </c>
      <c r="V764" s="2" t="s">
        <v>73</v>
      </c>
      <c r="W764">
        <v>1</v>
      </c>
      <c r="X764" s="2" t="s">
        <v>74</v>
      </c>
      <c r="Y764">
        <v>395</v>
      </c>
      <c r="Z764">
        <v>65</v>
      </c>
      <c r="AA764" s="2" t="s">
        <v>375</v>
      </c>
      <c r="AB764" s="2" t="s">
        <v>293</v>
      </c>
      <c r="AC764">
        <v>462022</v>
      </c>
      <c r="AD764" s="2" t="s">
        <v>87</v>
      </c>
      <c r="AE764">
        <v>460</v>
      </c>
      <c r="AF764" s="2" t="s">
        <v>1370</v>
      </c>
      <c r="AG764" s="2" t="s">
        <v>1147</v>
      </c>
      <c r="AH764">
        <v>17</v>
      </c>
      <c r="AI764">
        <v>6715</v>
      </c>
      <c r="AJ764">
        <v>32785</v>
      </c>
      <c r="AK764" s="2">
        <f>Kaggle_Books_Selling_Records[[#This Row],[Cost Price]]/100</f>
        <v>327.85</v>
      </c>
      <c r="AL764" s="2" t="s">
        <v>80</v>
      </c>
      <c r="AM764" s="2" t="s">
        <v>80</v>
      </c>
      <c r="AN764" s="2" t="s">
        <v>80</v>
      </c>
      <c r="AO764" s="2" t="s">
        <v>80</v>
      </c>
      <c r="AP764" s="2" t="s">
        <v>80</v>
      </c>
      <c r="AQ764" s="2" t="s">
        <v>80</v>
      </c>
      <c r="AR764" s="2" t="s">
        <v>80</v>
      </c>
      <c r="AS764" s="2" t="s">
        <v>80</v>
      </c>
      <c r="AT764" s="2" t="s">
        <v>80</v>
      </c>
      <c r="AU764" s="2" t="s">
        <v>80</v>
      </c>
      <c r="AV764" s="2" t="s">
        <v>80</v>
      </c>
      <c r="AW764" s="2" t="s">
        <v>80</v>
      </c>
      <c r="AX764" s="2" t="s">
        <v>80</v>
      </c>
      <c r="AY764" s="2" t="s">
        <v>80</v>
      </c>
      <c r="AZ764" s="2" t="s">
        <v>80</v>
      </c>
      <c r="BA764" s="2" t="s">
        <v>80</v>
      </c>
      <c r="BB764" s="2" t="s">
        <v>80</v>
      </c>
      <c r="BC764" s="2" t="s">
        <v>80</v>
      </c>
      <c r="BD764" s="2" t="s">
        <v>80</v>
      </c>
      <c r="BE764" s="2" t="s">
        <v>80</v>
      </c>
      <c r="BF764" s="2" t="s">
        <v>80</v>
      </c>
      <c r="BG764" s="2" t="s">
        <v>80</v>
      </c>
      <c r="BH764" s="2" t="s">
        <v>80</v>
      </c>
      <c r="BI764" s="2" t="s">
        <v>80</v>
      </c>
      <c r="BJ764" s="2" t="s">
        <v>80</v>
      </c>
      <c r="BK764" s="2" t="s">
        <v>80</v>
      </c>
      <c r="BL764" s="2" t="s">
        <v>80</v>
      </c>
      <c r="BM764" s="2" t="s">
        <v>80</v>
      </c>
      <c r="BN764" s="2" t="s">
        <v>80</v>
      </c>
      <c r="BO764" s="2" t="s">
        <v>80</v>
      </c>
      <c r="BP764" s="2" t="s">
        <v>80</v>
      </c>
    </row>
    <row r="765" spans="1:68" x14ac:dyDescent="0.25">
      <c r="A765">
        <v>764</v>
      </c>
      <c r="B765" s="1">
        <v>43234.286504629628</v>
      </c>
      <c r="C765" s="2" t="s">
        <v>1652</v>
      </c>
      <c r="D765" s="3">
        <v>0.41111111111111109</v>
      </c>
      <c r="E765" s="2" t="s">
        <v>1101</v>
      </c>
      <c r="F765">
        <v>2</v>
      </c>
      <c r="G765">
        <v>2018</v>
      </c>
      <c r="H765">
        <v>5</v>
      </c>
      <c r="I765">
        <v>14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 s="2" t="s">
        <v>1654</v>
      </c>
      <c r="T765" s="2" t="s">
        <v>83</v>
      </c>
      <c r="U765" s="2" t="s">
        <v>1655</v>
      </c>
      <c r="V765" s="2" t="s">
        <v>73</v>
      </c>
      <c r="W765">
        <v>1</v>
      </c>
      <c r="X765" s="2" t="s">
        <v>74</v>
      </c>
      <c r="Y765">
        <v>404</v>
      </c>
      <c r="Z765">
        <v>65</v>
      </c>
      <c r="AA765" s="2" t="s">
        <v>392</v>
      </c>
      <c r="AB765" s="2" t="s">
        <v>106</v>
      </c>
      <c r="AC765">
        <v>823002</v>
      </c>
      <c r="AD765" s="2" t="s">
        <v>87</v>
      </c>
      <c r="AE765">
        <v>469</v>
      </c>
      <c r="AF765" s="2" t="s">
        <v>495</v>
      </c>
      <c r="AG765" s="2" t="s">
        <v>494</v>
      </c>
      <c r="AH765">
        <v>17</v>
      </c>
      <c r="AI765">
        <v>6868</v>
      </c>
      <c r="AJ765">
        <v>33532</v>
      </c>
      <c r="AK765" s="2">
        <f>Kaggle_Books_Selling_Records[[#This Row],[Cost Price]]/100</f>
        <v>335.32</v>
      </c>
      <c r="AL765" s="2" t="s">
        <v>80</v>
      </c>
      <c r="AM765" s="2" t="s">
        <v>80</v>
      </c>
      <c r="AN765" s="2" t="s">
        <v>80</v>
      </c>
      <c r="AO765" s="2" t="s">
        <v>80</v>
      </c>
      <c r="AP765" s="2" t="s">
        <v>80</v>
      </c>
      <c r="AQ765" s="2" t="s">
        <v>80</v>
      </c>
      <c r="AR765" s="2" t="s">
        <v>80</v>
      </c>
      <c r="AS765" s="2" t="s">
        <v>80</v>
      </c>
      <c r="AT765" s="2" t="s">
        <v>80</v>
      </c>
      <c r="AU765" s="2" t="s">
        <v>80</v>
      </c>
      <c r="AV765" s="2" t="s">
        <v>80</v>
      </c>
      <c r="AW765" s="2" t="s">
        <v>80</v>
      </c>
      <c r="AX765" s="2" t="s">
        <v>80</v>
      </c>
      <c r="AY765" s="2" t="s">
        <v>80</v>
      </c>
      <c r="AZ765" s="2" t="s">
        <v>80</v>
      </c>
      <c r="BA765" s="2" t="s">
        <v>80</v>
      </c>
      <c r="BB765" s="2" t="s">
        <v>80</v>
      </c>
      <c r="BC765" s="2" t="s">
        <v>80</v>
      </c>
      <c r="BD765" s="2" t="s">
        <v>80</v>
      </c>
      <c r="BE765" s="2" t="s">
        <v>80</v>
      </c>
      <c r="BF765" s="2" t="s">
        <v>80</v>
      </c>
      <c r="BG765" s="2" t="s">
        <v>80</v>
      </c>
      <c r="BH765" s="2" t="s">
        <v>80</v>
      </c>
      <c r="BI765" s="2" t="s">
        <v>80</v>
      </c>
      <c r="BJ765" s="2" t="s">
        <v>80</v>
      </c>
      <c r="BK765" s="2" t="s">
        <v>80</v>
      </c>
      <c r="BL765" s="2" t="s">
        <v>80</v>
      </c>
      <c r="BM765" s="2" t="s">
        <v>80</v>
      </c>
      <c r="BN765" s="2" t="s">
        <v>80</v>
      </c>
      <c r="BO765" s="2" t="s">
        <v>80</v>
      </c>
      <c r="BP765" s="2" t="s">
        <v>80</v>
      </c>
    </row>
    <row r="766" spans="1:68" x14ac:dyDescent="0.25">
      <c r="A766">
        <v>765</v>
      </c>
      <c r="B766" s="1">
        <v>43234.286504629628</v>
      </c>
      <c r="C766" s="2" t="s">
        <v>1652</v>
      </c>
      <c r="D766" s="3">
        <v>0.41111111111111109</v>
      </c>
      <c r="E766" s="2" t="s">
        <v>1101</v>
      </c>
      <c r="F766">
        <v>2</v>
      </c>
      <c r="G766">
        <v>2018</v>
      </c>
      <c r="H766">
        <v>5</v>
      </c>
      <c r="I766">
        <v>14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 s="2" t="s">
        <v>1656</v>
      </c>
      <c r="T766" s="2" t="s">
        <v>71</v>
      </c>
      <c r="U766" s="2" t="s">
        <v>344</v>
      </c>
      <c r="V766" s="2" t="s">
        <v>73</v>
      </c>
      <c r="W766">
        <v>1</v>
      </c>
      <c r="X766" s="2" t="s">
        <v>74</v>
      </c>
      <c r="Y766">
        <v>499</v>
      </c>
      <c r="Z766">
        <v>65</v>
      </c>
      <c r="AA766" s="2" t="s">
        <v>392</v>
      </c>
      <c r="AB766" s="2" t="s">
        <v>106</v>
      </c>
      <c r="AC766">
        <v>823002</v>
      </c>
      <c r="AD766" s="2" t="s">
        <v>87</v>
      </c>
      <c r="AE766">
        <v>564</v>
      </c>
      <c r="AF766" s="2" t="s">
        <v>345</v>
      </c>
      <c r="AG766" s="2" t="s">
        <v>346</v>
      </c>
      <c r="AH766">
        <v>17</v>
      </c>
      <c r="AI766">
        <v>8483</v>
      </c>
      <c r="AJ766">
        <v>41417</v>
      </c>
      <c r="AK766" s="2">
        <f>Kaggle_Books_Selling_Records[[#This Row],[Cost Price]]/100</f>
        <v>414.17</v>
      </c>
      <c r="AL766" s="2" t="s">
        <v>80</v>
      </c>
      <c r="AM766" s="2" t="s">
        <v>80</v>
      </c>
      <c r="AN766" s="2" t="s">
        <v>80</v>
      </c>
      <c r="AO766" s="2" t="s">
        <v>80</v>
      </c>
      <c r="AP766" s="2" t="s">
        <v>80</v>
      </c>
      <c r="AQ766" s="2" t="s">
        <v>80</v>
      </c>
      <c r="AR766" s="2" t="s">
        <v>80</v>
      </c>
      <c r="AS766" s="2" t="s">
        <v>80</v>
      </c>
      <c r="AT766" s="2" t="s">
        <v>80</v>
      </c>
      <c r="AU766" s="2" t="s">
        <v>80</v>
      </c>
      <c r="AV766" s="2" t="s">
        <v>80</v>
      </c>
      <c r="AW766" s="2" t="s">
        <v>80</v>
      </c>
      <c r="AX766" s="2" t="s">
        <v>80</v>
      </c>
      <c r="AY766" s="2" t="s">
        <v>80</v>
      </c>
      <c r="AZ766" s="2" t="s">
        <v>80</v>
      </c>
      <c r="BA766" s="2" t="s">
        <v>80</v>
      </c>
      <c r="BB766" s="2" t="s">
        <v>80</v>
      </c>
      <c r="BC766" s="2" t="s">
        <v>80</v>
      </c>
      <c r="BD766" s="2" t="s">
        <v>80</v>
      </c>
      <c r="BE766" s="2" t="s">
        <v>80</v>
      </c>
      <c r="BF766" s="2" t="s">
        <v>80</v>
      </c>
      <c r="BG766" s="2" t="s">
        <v>80</v>
      </c>
      <c r="BH766" s="2" t="s">
        <v>80</v>
      </c>
      <c r="BI766" s="2" t="s">
        <v>80</v>
      </c>
      <c r="BJ766" s="2" t="s">
        <v>80</v>
      </c>
      <c r="BK766" s="2" t="s">
        <v>80</v>
      </c>
      <c r="BL766" s="2" t="s">
        <v>80</v>
      </c>
      <c r="BM766" s="2" t="s">
        <v>80</v>
      </c>
      <c r="BN766" s="2" t="s">
        <v>80</v>
      </c>
      <c r="BO766" s="2" t="s">
        <v>80</v>
      </c>
      <c r="BP766" s="2" t="s">
        <v>80</v>
      </c>
    </row>
    <row r="767" spans="1:68" x14ac:dyDescent="0.25">
      <c r="A767">
        <v>766</v>
      </c>
      <c r="B767" s="1">
        <v>43234.558449074073</v>
      </c>
      <c r="C767" s="2" t="s">
        <v>1652</v>
      </c>
      <c r="D767" s="3">
        <v>0.68333333333333335</v>
      </c>
      <c r="E767" s="2" t="s">
        <v>1101</v>
      </c>
      <c r="F767">
        <v>2</v>
      </c>
      <c r="G767">
        <v>2018</v>
      </c>
      <c r="H767">
        <v>5</v>
      </c>
      <c r="I767">
        <v>14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 s="2" t="s">
        <v>1657</v>
      </c>
      <c r="T767" s="2" t="s">
        <v>71</v>
      </c>
      <c r="U767" s="2" t="s">
        <v>1658</v>
      </c>
      <c r="V767" s="2" t="s">
        <v>73</v>
      </c>
      <c r="W767">
        <v>1</v>
      </c>
      <c r="X767" s="2" t="s">
        <v>74</v>
      </c>
      <c r="Y767">
        <v>680</v>
      </c>
      <c r="Z767">
        <v>65</v>
      </c>
      <c r="AA767" s="2" t="s">
        <v>1659</v>
      </c>
      <c r="AB767" s="2" t="s">
        <v>157</v>
      </c>
      <c r="AC767">
        <v>388120</v>
      </c>
      <c r="AD767" s="2" t="s">
        <v>1002</v>
      </c>
      <c r="AE767">
        <v>745</v>
      </c>
      <c r="AF767" s="2" t="s">
        <v>1660</v>
      </c>
      <c r="AG767" s="2" t="s">
        <v>1661</v>
      </c>
      <c r="AH767">
        <v>18</v>
      </c>
      <c r="AI767">
        <v>1224</v>
      </c>
      <c r="AJ767">
        <v>5576</v>
      </c>
      <c r="AK767" s="2">
        <f>Kaggle_Books_Selling_Records[[#This Row],[Cost Price]]/100</f>
        <v>55.76</v>
      </c>
      <c r="AL767" s="2" t="s">
        <v>80</v>
      </c>
      <c r="AM767" s="2" t="s">
        <v>80</v>
      </c>
      <c r="AN767" s="2" t="s">
        <v>80</v>
      </c>
      <c r="AO767" s="2" t="s">
        <v>80</v>
      </c>
      <c r="AP767" s="2" t="s">
        <v>80</v>
      </c>
      <c r="AQ767" s="2" t="s">
        <v>80</v>
      </c>
      <c r="AR767" s="2" t="s">
        <v>80</v>
      </c>
      <c r="AS767" s="2" t="s">
        <v>80</v>
      </c>
      <c r="AT767" s="2" t="s">
        <v>80</v>
      </c>
      <c r="AU767" s="2" t="s">
        <v>80</v>
      </c>
      <c r="AV767" s="2" t="s">
        <v>80</v>
      </c>
      <c r="AW767" s="2" t="s">
        <v>80</v>
      </c>
      <c r="AX767" s="2" t="s">
        <v>80</v>
      </c>
      <c r="AY767" s="2" t="s">
        <v>80</v>
      </c>
      <c r="AZ767" s="2" t="s">
        <v>80</v>
      </c>
      <c r="BA767" s="2" t="s">
        <v>80</v>
      </c>
      <c r="BB767" s="2" t="s">
        <v>80</v>
      </c>
      <c r="BC767" s="2" t="s">
        <v>80</v>
      </c>
      <c r="BD767" s="2" t="s">
        <v>80</v>
      </c>
      <c r="BE767" s="2" t="s">
        <v>80</v>
      </c>
      <c r="BF767" s="2" t="s">
        <v>80</v>
      </c>
      <c r="BG767" s="2" t="s">
        <v>80</v>
      </c>
      <c r="BH767" s="2" t="s">
        <v>80</v>
      </c>
      <c r="BI767" s="2" t="s">
        <v>80</v>
      </c>
      <c r="BJ767" s="2" t="s">
        <v>80</v>
      </c>
      <c r="BK767" s="2" t="s">
        <v>80</v>
      </c>
      <c r="BL767" s="2" t="s">
        <v>80</v>
      </c>
      <c r="BM767" s="2" t="s">
        <v>80</v>
      </c>
      <c r="BN767" s="2" t="s">
        <v>80</v>
      </c>
      <c r="BO767" s="2" t="s">
        <v>80</v>
      </c>
      <c r="BP767" s="2" t="s">
        <v>80</v>
      </c>
    </row>
    <row r="768" spans="1:68" x14ac:dyDescent="0.25">
      <c r="A768">
        <v>767</v>
      </c>
      <c r="B768" s="1">
        <v>43235.340381944443</v>
      </c>
      <c r="C768" s="2" t="s">
        <v>1662</v>
      </c>
      <c r="D768" s="3">
        <v>0.46527777777777779</v>
      </c>
      <c r="E768" s="2" t="s">
        <v>1101</v>
      </c>
      <c r="F768">
        <v>2</v>
      </c>
      <c r="G768">
        <v>2018</v>
      </c>
      <c r="H768">
        <v>5</v>
      </c>
      <c r="I768">
        <v>15</v>
      </c>
      <c r="J768">
        <v>0</v>
      </c>
      <c r="K768">
        <v>0</v>
      </c>
      <c r="L768">
        <v>2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1</v>
      </c>
      <c r="S768" s="2" t="s">
        <v>1663</v>
      </c>
      <c r="T768" s="2" t="s">
        <v>71</v>
      </c>
      <c r="U768" s="2" t="s">
        <v>1368</v>
      </c>
      <c r="V768" s="2" t="s">
        <v>73</v>
      </c>
      <c r="W768">
        <v>1</v>
      </c>
      <c r="X768" s="2" t="s">
        <v>74</v>
      </c>
      <c r="Y768">
        <v>395</v>
      </c>
      <c r="Z768">
        <v>65</v>
      </c>
      <c r="AA768" s="2" t="s">
        <v>576</v>
      </c>
      <c r="AB768" s="2" t="s">
        <v>157</v>
      </c>
      <c r="AC768">
        <v>380009</v>
      </c>
      <c r="AD768" s="2" t="s">
        <v>87</v>
      </c>
      <c r="AE768">
        <v>460</v>
      </c>
      <c r="AF768" s="2" t="s">
        <v>1370</v>
      </c>
      <c r="AG768" s="2" t="s">
        <v>1147</v>
      </c>
      <c r="AH768">
        <v>17</v>
      </c>
      <c r="AI768">
        <v>6715</v>
      </c>
      <c r="AJ768">
        <v>32785</v>
      </c>
      <c r="AK768" s="2">
        <f>Kaggle_Books_Selling_Records[[#This Row],[Cost Price]]/100</f>
        <v>327.85</v>
      </c>
      <c r="AL768" s="2" t="s">
        <v>80</v>
      </c>
      <c r="AM768" s="2" t="s">
        <v>80</v>
      </c>
      <c r="AN768" s="2" t="s">
        <v>80</v>
      </c>
      <c r="AO768" s="2" t="s">
        <v>80</v>
      </c>
      <c r="AP768" s="2" t="s">
        <v>80</v>
      </c>
      <c r="AQ768" s="2" t="s">
        <v>80</v>
      </c>
      <c r="AR768" s="2" t="s">
        <v>80</v>
      </c>
      <c r="AS768" s="2" t="s">
        <v>80</v>
      </c>
      <c r="AT768" s="2" t="s">
        <v>80</v>
      </c>
      <c r="AU768" s="2" t="s">
        <v>80</v>
      </c>
      <c r="AV768" s="2" t="s">
        <v>80</v>
      </c>
      <c r="AW768" s="2" t="s">
        <v>80</v>
      </c>
      <c r="AX768" s="2" t="s">
        <v>80</v>
      </c>
      <c r="AY768" s="2" t="s">
        <v>80</v>
      </c>
      <c r="AZ768" s="2" t="s">
        <v>80</v>
      </c>
      <c r="BA768" s="2" t="s">
        <v>80</v>
      </c>
      <c r="BB768" s="2" t="s">
        <v>80</v>
      </c>
      <c r="BC768" s="2" t="s">
        <v>80</v>
      </c>
      <c r="BD768" s="2" t="s">
        <v>80</v>
      </c>
      <c r="BE768" s="2" t="s">
        <v>80</v>
      </c>
      <c r="BF768" s="2" t="s">
        <v>80</v>
      </c>
      <c r="BG768" s="2" t="s">
        <v>80</v>
      </c>
      <c r="BH768" s="2" t="s">
        <v>80</v>
      </c>
      <c r="BI768" s="2" t="s">
        <v>80</v>
      </c>
      <c r="BJ768" s="2" t="s">
        <v>80</v>
      </c>
      <c r="BK768" s="2" t="s">
        <v>80</v>
      </c>
      <c r="BL768" s="2" t="s">
        <v>80</v>
      </c>
      <c r="BM768" s="2" t="s">
        <v>80</v>
      </c>
      <c r="BN768" s="2" t="s">
        <v>80</v>
      </c>
      <c r="BO768" s="2" t="s">
        <v>80</v>
      </c>
      <c r="BP768" s="2" t="s">
        <v>80</v>
      </c>
    </row>
    <row r="769" spans="1:68" x14ac:dyDescent="0.25">
      <c r="A769">
        <v>768</v>
      </c>
      <c r="B769" s="1">
        <v>43235.386516203704</v>
      </c>
      <c r="C769" s="2" t="s">
        <v>1662</v>
      </c>
      <c r="D769" s="3">
        <v>0.51111111111111107</v>
      </c>
      <c r="E769" s="2" t="s">
        <v>1101</v>
      </c>
      <c r="F769">
        <v>2</v>
      </c>
      <c r="G769">
        <v>2018</v>
      </c>
      <c r="H769">
        <v>5</v>
      </c>
      <c r="I769">
        <v>15</v>
      </c>
      <c r="J769">
        <v>0</v>
      </c>
      <c r="K769">
        <v>0</v>
      </c>
      <c r="L769">
        <v>2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 s="2" t="s">
        <v>1664</v>
      </c>
      <c r="T769" s="2" t="s">
        <v>83</v>
      </c>
      <c r="U769" s="2" t="s">
        <v>1368</v>
      </c>
      <c r="V769" s="2" t="s">
        <v>73</v>
      </c>
      <c r="W769">
        <v>1</v>
      </c>
      <c r="X769" s="2" t="s">
        <v>74</v>
      </c>
      <c r="Y769">
        <v>395</v>
      </c>
      <c r="Z769">
        <v>65</v>
      </c>
      <c r="AA769" s="2" t="s">
        <v>473</v>
      </c>
      <c r="AB769" s="2" t="s">
        <v>154</v>
      </c>
      <c r="AC769">
        <v>302016</v>
      </c>
      <c r="AD769" s="2" t="s">
        <v>87</v>
      </c>
      <c r="AE769">
        <v>460</v>
      </c>
      <c r="AF769" s="2" t="s">
        <v>1370</v>
      </c>
      <c r="AG769" s="2" t="s">
        <v>1147</v>
      </c>
      <c r="AH769">
        <v>17</v>
      </c>
      <c r="AI769">
        <v>6715</v>
      </c>
      <c r="AJ769">
        <v>32785</v>
      </c>
      <c r="AK769" s="2">
        <f>Kaggle_Books_Selling_Records[[#This Row],[Cost Price]]/100</f>
        <v>327.85</v>
      </c>
      <c r="AL769" s="2" t="s">
        <v>80</v>
      </c>
      <c r="AM769" s="2" t="s">
        <v>80</v>
      </c>
      <c r="AN769" s="2" t="s">
        <v>80</v>
      </c>
      <c r="AO769" s="2" t="s">
        <v>80</v>
      </c>
      <c r="AP769" s="2" t="s">
        <v>80</v>
      </c>
      <c r="AQ769" s="2" t="s">
        <v>80</v>
      </c>
      <c r="AR769" s="2" t="s">
        <v>80</v>
      </c>
      <c r="AS769" s="2" t="s">
        <v>80</v>
      </c>
      <c r="AT769" s="2" t="s">
        <v>80</v>
      </c>
      <c r="AU769" s="2" t="s">
        <v>80</v>
      </c>
      <c r="AV769" s="2" t="s">
        <v>80</v>
      </c>
      <c r="AW769" s="2" t="s">
        <v>80</v>
      </c>
      <c r="AX769" s="2" t="s">
        <v>80</v>
      </c>
      <c r="AY769" s="2" t="s">
        <v>80</v>
      </c>
      <c r="AZ769" s="2" t="s">
        <v>80</v>
      </c>
      <c r="BA769" s="2" t="s">
        <v>80</v>
      </c>
      <c r="BB769" s="2" t="s">
        <v>80</v>
      </c>
      <c r="BC769" s="2" t="s">
        <v>80</v>
      </c>
      <c r="BD769" s="2" t="s">
        <v>80</v>
      </c>
      <c r="BE769" s="2" t="s">
        <v>80</v>
      </c>
      <c r="BF769" s="2" t="s">
        <v>80</v>
      </c>
      <c r="BG769" s="2" t="s">
        <v>80</v>
      </c>
      <c r="BH769" s="2" t="s">
        <v>80</v>
      </c>
      <c r="BI769" s="2" t="s">
        <v>80</v>
      </c>
      <c r="BJ769" s="2" t="s">
        <v>80</v>
      </c>
      <c r="BK769" s="2" t="s">
        <v>80</v>
      </c>
      <c r="BL769" s="2" t="s">
        <v>80</v>
      </c>
      <c r="BM769" s="2" t="s">
        <v>80</v>
      </c>
      <c r="BN769" s="2" t="s">
        <v>80</v>
      </c>
      <c r="BO769" s="2" t="s">
        <v>80</v>
      </c>
      <c r="BP769" s="2" t="s">
        <v>80</v>
      </c>
    </row>
    <row r="770" spans="1:68" x14ac:dyDescent="0.25">
      <c r="A770">
        <v>769</v>
      </c>
      <c r="B770" s="1">
        <v>43235.44939814815</v>
      </c>
      <c r="C770" s="2" t="s">
        <v>1662</v>
      </c>
      <c r="D770" s="3">
        <v>0.57430555555555551</v>
      </c>
      <c r="E770" s="2" t="s">
        <v>1101</v>
      </c>
      <c r="F770">
        <v>2</v>
      </c>
      <c r="G770">
        <v>2018</v>
      </c>
      <c r="H770">
        <v>5</v>
      </c>
      <c r="I770">
        <v>15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 s="2" t="s">
        <v>1665</v>
      </c>
      <c r="T770" s="2" t="s">
        <v>71</v>
      </c>
      <c r="U770" s="2" t="s">
        <v>1368</v>
      </c>
      <c r="V770" s="2" t="s">
        <v>73</v>
      </c>
      <c r="W770">
        <v>1</v>
      </c>
      <c r="X770" s="2" t="s">
        <v>74</v>
      </c>
      <c r="Y770">
        <v>395</v>
      </c>
      <c r="Z770">
        <v>65</v>
      </c>
      <c r="AA770" s="2" t="s">
        <v>1666</v>
      </c>
      <c r="AB770" s="2" t="s">
        <v>1667</v>
      </c>
      <c r="AC770">
        <v>462042</v>
      </c>
      <c r="AD770" s="2" t="s">
        <v>87</v>
      </c>
      <c r="AE770">
        <v>460</v>
      </c>
      <c r="AF770" s="2" t="s">
        <v>1370</v>
      </c>
      <c r="AG770" s="2" t="s">
        <v>1147</v>
      </c>
      <c r="AH770">
        <v>17</v>
      </c>
      <c r="AI770">
        <v>6715</v>
      </c>
      <c r="AJ770">
        <v>32785</v>
      </c>
      <c r="AK770" s="2">
        <f>Kaggle_Books_Selling_Records[[#This Row],[Cost Price]]/100</f>
        <v>327.85</v>
      </c>
      <c r="AL770" s="2" t="s">
        <v>80</v>
      </c>
      <c r="AM770" s="2" t="s">
        <v>80</v>
      </c>
      <c r="AN770" s="2" t="s">
        <v>80</v>
      </c>
      <c r="AO770" s="2" t="s">
        <v>80</v>
      </c>
      <c r="AP770" s="2" t="s">
        <v>80</v>
      </c>
      <c r="AQ770" s="2" t="s">
        <v>80</v>
      </c>
      <c r="AR770" s="2" t="s">
        <v>80</v>
      </c>
      <c r="AS770" s="2" t="s">
        <v>80</v>
      </c>
      <c r="AT770" s="2" t="s">
        <v>80</v>
      </c>
      <c r="AU770" s="2" t="s">
        <v>80</v>
      </c>
      <c r="AV770" s="2" t="s">
        <v>80</v>
      </c>
      <c r="AW770" s="2" t="s">
        <v>80</v>
      </c>
      <c r="AX770" s="2" t="s">
        <v>80</v>
      </c>
      <c r="AY770" s="2" t="s">
        <v>80</v>
      </c>
      <c r="AZ770" s="2" t="s">
        <v>80</v>
      </c>
      <c r="BA770" s="2" t="s">
        <v>80</v>
      </c>
      <c r="BB770" s="2" t="s">
        <v>80</v>
      </c>
      <c r="BC770" s="2" t="s">
        <v>80</v>
      </c>
      <c r="BD770" s="2" t="s">
        <v>80</v>
      </c>
      <c r="BE770" s="2" t="s">
        <v>80</v>
      </c>
      <c r="BF770" s="2" t="s">
        <v>80</v>
      </c>
      <c r="BG770" s="2" t="s">
        <v>80</v>
      </c>
      <c r="BH770" s="2" t="s">
        <v>80</v>
      </c>
      <c r="BI770" s="2" t="s">
        <v>80</v>
      </c>
      <c r="BJ770" s="2" t="s">
        <v>80</v>
      </c>
      <c r="BK770" s="2" t="s">
        <v>80</v>
      </c>
      <c r="BL770" s="2" t="s">
        <v>80</v>
      </c>
      <c r="BM770" s="2" t="s">
        <v>80</v>
      </c>
      <c r="BN770" s="2" t="s">
        <v>80</v>
      </c>
      <c r="BO770" s="2" t="s">
        <v>80</v>
      </c>
      <c r="BP770" s="2" t="s">
        <v>80</v>
      </c>
    </row>
    <row r="771" spans="1:68" x14ac:dyDescent="0.25">
      <c r="A771">
        <v>770</v>
      </c>
      <c r="B771" s="1">
        <v>43235.49827546296</v>
      </c>
      <c r="C771" s="2" t="s">
        <v>1662</v>
      </c>
      <c r="D771" s="3">
        <v>0.62291666666666667</v>
      </c>
      <c r="E771" s="2" t="s">
        <v>1101</v>
      </c>
      <c r="F771">
        <v>2</v>
      </c>
      <c r="G771">
        <v>2018</v>
      </c>
      <c r="H771">
        <v>5</v>
      </c>
      <c r="I771">
        <v>15</v>
      </c>
      <c r="J771">
        <v>0</v>
      </c>
      <c r="K771">
        <v>0</v>
      </c>
      <c r="L771">
        <v>2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 s="2" t="s">
        <v>1668</v>
      </c>
      <c r="T771" s="2" t="s">
        <v>71</v>
      </c>
      <c r="U771" s="2" t="s">
        <v>1372</v>
      </c>
      <c r="V771" s="2" t="s">
        <v>73</v>
      </c>
      <c r="W771">
        <v>1</v>
      </c>
      <c r="X771" s="2" t="s">
        <v>74</v>
      </c>
      <c r="Y771">
        <v>370</v>
      </c>
      <c r="Z771">
        <v>65</v>
      </c>
      <c r="AA771" s="2" t="s">
        <v>267</v>
      </c>
      <c r="AB771" s="2" t="s">
        <v>154</v>
      </c>
      <c r="AC771">
        <v>325204</v>
      </c>
      <c r="AD771" s="2" t="s">
        <v>87</v>
      </c>
      <c r="AE771">
        <v>435</v>
      </c>
      <c r="AF771" s="2" t="s">
        <v>1373</v>
      </c>
      <c r="AG771" s="2" t="s">
        <v>1374</v>
      </c>
      <c r="AH771">
        <v>17</v>
      </c>
      <c r="AI771">
        <v>629</v>
      </c>
      <c r="AJ771">
        <v>3071</v>
      </c>
      <c r="AK771" s="2">
        <f>Kaggle_Books_Selling_Records[[#This Row],[Cost Price]]/100</f>
        <v>30.71</v>
      </c>
      <c r="AL771" s="2" t="s">
        <v>80</v>
      </c>
      <c r="AM771" s="2" t="s">
        <v>80</v>
      </c>
      <c r="AN771" s="2" t="s">
        <v>80</v>
      </c>
      <c r="AO771" s="2" t="s">
        <v>80</v>
      </c>
      <c r="AP771" s="2" t="s">
        <v>80</v>
      </c>
      <c r="AQ771" s="2" t="s">
        <v>80</v>
      </c>
      <c r="AR771" s="2" t="s">
        <v>80</v>
      </c>
      <c r="AS771" s="2" t="s">
        <v>80</v>
      </c>
      <c r="AT771" s="2" t="s">
        <v>80</v>
      </c>
      <c r="AU771" s="2" t="s">
        <v>80</v>
      </c>
      <c r="AV771" s="2" t="s">
        <v>80</v>
      </c>
      <c r="AW771" s="2" t="s">
        <v>80</v>
      </c>
      <c r="AX771" s="2" t="s">
        <v>80</v>
      </c>
      <c r="AY771" s="2" t="s">
        <v>80</v>
      </c>
      <c r="AZ771" s="2" t="s">
        <v>80</v>
      </c>
      <c r="BA771" s="2" t="s">
        <v>80</v>
      </c>
      <c r="BB771" s="2" t="s">
        <v>80</v>
      </c>
      <c r="BC771" s="2" t="s">
        <v>80</v>
      </c>
      <c r="BD771" s="2" t="s">
        <v>80</v>
      </c>
      <c r="BE771" s="2" t="s">
        <v>80</v>
      </c>
      <c r="BF771" s="2" t="s">
        <v>80</v>
      </c>
      <c r="BG771" s="2" t="s">
        <v>80</v>
      </c>
      <c r="BH771" s="2" t="s">
        <v>80</v>
      </c>
      <c r="BI771" s="2" t="s">
        <v>80</v>
      </c>
      <c r="BJ771" s="2" t="s">
        <v>80</v>
      </c>
      <c r="BK771" s="2" t="s">
        <v>80</v>
      </c>
      <c r="BL771" s="2" t="s">
        <v>80</v>
      </c>
      <c r="BM771" s="2" t="s">
        <v>80</v>
      </c>
      <c r="BN771" s="2" t="s">
        <v>80</v>
      </c>
      <c r="BO771" s="2" t="s">
        <v>80</v>
      </c>
      <c r="BP771" s="2" t="s">
        <v>80</v>
      </c>
    </row>
    <row r="772" spans="1:68" x14ac:dyDescent="0.25">
      <c r="A772">
        <v>771</v>
      </c>
      <c r="B772" s="1">
        <v>43235.515277777777</v>
      </c>
      <c r="C772" s="2" t="s">
        <v>1662</v>
      </c>
      <c r="D772" s="3">
        <v>0.64027777777777772</v>
      </c>
      <c r="E772" s="2" t="s">
        <v>1101</v>
      </c>
      <c r="F772">
        <v>2</v>
      </c>
      <c r="G772">
        <v>2018</v>
      </c>
      <c r="H772">
        <v>5</v>
      </c>
      <c r="I772">
        <v>15</v>
      </c>
      <c r="J772">
        <v>0</v>
      </c>
      <c r="K772">
        <v>0</v>
      </c>
      <c r="L772">
        <v>2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 s="2" t="s">
        <v>1669</v>
      </c>
      <c r="T772" s="2" t="s">
        <v>83</v>
      </c>
      <c r="U772" s="2" t="s">
        <v>1368</v>
      </c>
      <c r="V772" s="2" t="s">
        <v>73</v>
      </c>
      <c r="W772">
        <v>1</v>
      </c>
      <c r="X772" s="2" t="s">
        <v>74</v>
      </c>
      <c r="Y772">
        <v>395</v>
      </c>
      <c r="Z772">
        <v>65</v>
      </c>
      <c r="AA772" s="2" t="s">
        <v>267</v>
      </c>
      <c r="AB772" s="2" t="s">
        <v>154</v>
      </c>
      <c r="AC772">
        <v>324008</v>
      </c>
      <c r="AD772" s="2" t="s">
        <v>87</v>
      </c>
      <c r="AE772">
        <v>460</v>
      </c>
      <c r="AF772" s="2" t="s">
        <v>1370</v>
      </c>
      <c r="AG772" s="2" t="s">
        <v>1147</v>
      </c>
      <c r="AH772">
        <v>17</v>
      </c>
      <c r="AI772">
        <v>6715</v>
      </c>
      <c r="AJ772">
        <v>32785</v>
      </c>
      <c r="AK772" s="2">
        <f>Kaggle_Books_Selling_Records[[#This Row],[Cost Price]]/100</f>
        <v>327.85</v>
      </c>
      <c r="AL772" s="2" t="s">
        <v>80</v>
      </c>
      <c r="AM772" s="2" t="s">
        <v>80</v>
      </c>
      <c r="AN772" s="2" t="s">
        <v>80</v>
      </c>
      <c r="AO772" s="2" t="s">
        <v>80</v>
      </c>
      <c r="AP772" s="2" t="s">
        <v>80</v>
      </c>
      <c r="AQ772" s="2" t="s">
        <v>80</v>
      </c>
      <c r="AR772" s="2" t="s">
        <v>80</v>
      </c>
      <c r="AS772" s="2" t="s">
        <v>80</v>
      </c>
      <c r="AT772" s="2" t="s">
        <v>80</v>
      </c>
      <c r="AU772" s="2" t="s">
        <v>80</v>
      </c>
      <c r="AV772" s="2" t="s">
        <v>80</v>
      </c>
      <c r="AW772" s="2" t="s">
        <v>80</v>
      </c>
      <c r="AX772" s="2" t="s">
        <v>80</v>
      </c>
      <c r="AY772" s="2" t="s">
        <v>80</v>
      </c>
      <c r="AZ772" s="2" t="s">
        <v>80</v>
      </c>
      <c r="BA772" s="2" t="s">
        <v>80</v>
      </c>
      <c r="BB772" s="2" t="s">
        <v>80</v>
      </c>
      <c r="BC772" s="2" t="s">
        <v>80</v>
      </c>
      <c r="BD772" s="2" t="s">
        <v>80</v>
      </c>
      <c r="BE772" s="2" t="s">
        <v>80</v>
      </c>
      <c r="BF772" s="2" t="s">
        <v>80</v>
      </c>
      <c r="BG772" s="2" t="s">
        <v>80</v>
      </c>
      <c r="BH772" s="2" t="s">
        <v>80</v>
      </c>
      <c r="BI772" s="2" t="s">
        <v>80</v>
      </c>
      <c r="BJ772" s="2" t="s">
        <v>80</v>
      </c>
      <c r="BK772" s="2" t="s">
        <v>80</v>
      </c>
      <c r="BL772" s="2" t="s">
        <v>80</v>
      </c>
      <c r="BM772" s="2" t="s">
        <v>80</v>
      </c>
      <c r="BN772" s="2" t="s">
        <v>80</v>
      </c>
      <c r="BO772" s="2" t="s">
        <v>80</v>
      </c>
      <c r="BP772" s="2" t="s">
        <v>80</v>
      </c>
    </row>
    <row r="773" spans="1:68" x14ac:dyDescent="0.25">
      <c r="A773">
        <v>772</v>
      </c>
      <c r="B773" s="1">
        <v>43235.515277777777</v>
      </c>
      <c r="C773" s="2" t="s">
        <v>1662</v>
      </c>
      <c r="D773" s="3">
        <v>0.64027777777777772</v>
      </c>
      <c r="E773" s="2" t="s">
        <v>1101</v>
      </c>
      <c r="F773">
        <v>2</v>
      </c>
      <c r="G773">
        <v>2018</v>
      </c>
      <c r="H773">
        <v>5</v>
      </c>
      <c r="I773">
        <v>15</v>
      </c>
      <c r="J773">
        <v>0</v>
      </c>
      <c r="K773">
        <v>0</v>
      </c>
      <c r="L773">
        <v>2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 s="2" t="s">
        <v>1670</v>
      </c>
      <c r="T773" s="2" t="s">
        <v>83</v>
      </c>
      <c r="U773" s="2" t="s">
        <v>1372</v>
      </c>
      <c r="V773" s="2" t="s">
        <v>73</v>
      </c>
      <c r="W773">
        <v>1</v>
      </c>
      <c r="X773" s="2" t="s">
        <v>74</v>
      </c>
      <c r="Y773">
        <v>370</v>
      </c>
      <c r="Z773">
        <v>65</v>
      </c>
      <c r="AA773" s="2" t="s">
        <v>267</v>
      </c>
      <c r="AB773" s="2" t="s">
        <v>154</v>
      </c>
      <c r="AC773">
        <v>324008</v>
      </c>
      <c r="AD773" s="2" t="s">
        <v>87</v>
      </c>
      <c r="AE773">
        <v>435</v>
      </c>
      <c r="AF773" s="2" t="s">
        <v>1373</v>
      </c>
      <c r="AG773" s="2" t="s">
        <v>1374</v>
      </c>
      <c r="AH773">
        <v>17</v>
      </c>
      <c r="AI773">
        <v>629</v>
      </c>
      <c r="AJ773">
        <v>3071</v>
      </c>
      <c r="AK773" s="2">
        <f>Kaggle_Books_Selling_Records[[#This Row],[Cost Price]]/100</f>
        <v>30.71</v>
      </c>
      <c r="AL773" s="2" t="s">
        <v>80</v>
      </c>
      <c r="AM773" s="2" t="s">
        <v>80</v>
      </c>
      <c r="AN773" s="2" t="s">
        <v>80</v>
      </c>
      <c r="AO773" s="2" t="s">
        <v>80</v>
      </c>
      <c r="AP773" s="2" t="s">
        <v>80</v>
      </c>
      <c r="AQ773" s="2" t="s">
        <v>80</v>
      </c>
      <c r="AR773" s="2" t="s">
        <v>80</v>
      </c>
      <c r="AS773" s="2" t="s">
        <v>80</v>
      </c>
      <c r="AT773" s="2" t="s">
        <v>80</v>
      </c>
      <c r="AU773" s="2" t="s">
        <v>80</v>
      </c>
      <c r="AV773" s="2" t="s">
        <v>80</v>
      </c>
      <c r="AW773" s="2" t="s">
        <v>80</v>
      </c>
      <c r="AX773" s="2" t="s">
        <v>80</v>
      </c>
      <c r="AY773" s="2" t="s">
        <v>80</v>
      </c>
      <c r="AZ773" s="2" t="s">
        <v>80</v>
      </c>
      <c r="BA773" s="2" t="s">
        <v>80</v>
      </c>
      <c r="BB773" s="2" t="s">
        <v>80</v>
      </c>
      <c r="BC773" s="2" t="s">
        <v>80</v>
      </c>
      <c r="BD773" s="2" t="s">
        <v>80</v>
      </c>
      <c r="BE773" s="2" t="s">
        <v>80</v>
      </c>
      <c r="BF773" s="2" t="s">
        <v>80</v>
      </c>
      <c r="BG773" s="2" t="s">
        <v>80</v>
      </c>
      <c r="BH773" s="2" t="s">
        <v>80</v>
      </c>
      <c r="BI773" s="2" t="s">
        <v>80</v>
      </c>
      <c r="BJ773" s="2" t="s">
        <v>80</v>
      </c>
      <c r="BK773" s="2" t="s">
        <v>80</v>
      </c>
      <c r="BL773" s="2" t="s">
        <v>80</v>
      </c>
      <c r="BM773" s="2" t="s">
        <v>80</v>
      </c>
      <c r="BN773" s="2" t="s">
        <v>80</v>
      </c>
      <c r="BO773" s="2" t="s">
        <v>80</v>
      </c>
      <c r="BP773" s="2" t="s">
        <v>80</v>
      </c>
    </row>
    <row r="774" spans="1:68" x14ac:dyDescent="0.25">
      <c r="A774">
        <v>773</v>
      </c>
      <c r="B774" s="1">
        <v>43235.575740740744</v>
      </c>
      <c r="C774" s="2" t="s">
        <v>1662</v>
      </c>
      <c r="D774" s="3">
        <v>0.7006944444444444</v>
      </c>
      <c r="E774" s="2" t="s">
        <v>1101</v>
      </c>
      <c r="F774">
        <v>2</v>
      </c>
      <c r="G774">
        <v>2018</v>
      </c>
      <c r="H774">
        <v>5</v>
      </c>
      <c r="I774">
        <v>15</v>
      </c>
      <c r="J774">
        <v>0</v>
      </c>
      <c r="K774">
        <v>0</v>
      </c>
      <c r="L774">
        <v>2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 s="2" t="s">
        <v>1671</v>
      </c>
      <c r="T774" s="2" t="s">
        <v>83</v>
      </c>
      <c r="U774" s="2" t="s">
        <v>1372</v>
      </c>
      <c r="V774" s="2" t="s">
        <v>73</v>
      </c>
      <c r="W774">
        <v>1</v>
      </c>
      <c r="X774" s="2" t="s">
        <v>74</v>
      </c>
      <c r="Y774">
        <v>370</v>
      </c>
      <c r="Z774">
        <v>65</v>
      </c>
      <c r="AA774" s="2" t="s">
        <v>473</v>
      </c>
      <c r="AB774" s="2" t="s">
        <v>154</v>
      </c>
      <c r="AC774">
        <v>302011</v>
      </c>
      <c r="AD774" s="2" t="s">
        <v>87</v>
      </c>
      <c r="AE774">
        <v>435</v>
      </c>
      <c r="AF774" s="2" t="s">
        <v>1373</v>
      </c>
      <c r="AG774" s="2" t="s">
        <v>1374</v>
      </c>
      <c r="AH774">
        <v>17</v>
      </c>
      <c r="AI774">
        <v>629</v>
      </c>
      <c r="AJ774">
        <v>3071</v>
      </c>
      <c r="AK774" s="2">
        <f>Kaggle_Books_Selling_Records[[#This Row],[Cost Price]]/100</f>
        <v>30.71</v>
      </c>
      <c r="AL774" s="2" t="s">
        <v>80</v>
      </c>
      <c r="AM774" s="2" t="s">
        <v>80</v>
      </c>
      <c r="AN774" s="2" t="s">
        <v>80</v>
      </c>
      <c r="AO774" s="2" t="s">
        <v>80</v>
      </c>
      <c r="AP774" s="2" t="s">
        <v>80</v>
      </c>
      <c r="AQ774" s="2" t="s">
        <v>80</v>
      </c>
      <c r="AR774" s="2" t="s">
        <v>80</v>
      </c>
      <c r="AS774" s="2" t="s">
        <v>80</v>
      </c>
      <c r="AT774" s="2" t="s">
        <v>80</v>
      </c>
      <c r="AU774" s="2" t="s">
        <v>80</v>
      </c>
      <c r="AV774" s="2" t="s">
        <v>80</v>
      </c>
      <c r="AW774" s="2" t="s">
        <v>80</v>
      </c>
      <c r="AX774" s="2" t="s">
        <v>80</v>
      </c>
      <c r="AY774" s="2" t="s">
        <v>80</v>
      </c>
      <c r="AZ774" s="2" t="s">
        <v>80</v>
      </c>
      <c r="BA774" s="2" t="s">
        <v>80</v>
      </c>
      <c r="BB774" s="2" t="s">
        <v>80</v>
      </c>
      <c r="BC774" s="2" t="s">
        <v>80</v>
      </c>
      <c r="BD774" s="2" t="s">
        <v>80</v>
      </c>
      <c r="BE774" s="2" t="s">
        <v>80</v>
      </c>
      <c r="BF774" s="2" t="s">
        <v>80</v>
      </c>
      <c r="BG774" s="2" t="s">
        <v>80</v>
      </c>
      <c r="BH774" s="2" t="s">
        <v>80</v>
      </c>
      <c r="BI774" s="2" t="s">
        <v>80</v>
      </c>
      <c r="BJ774" s="2" t="s">
        <v>80</v>
      </c>
      <c r="BK774" s="2" t="s">
        <v>80</v>
      </c>
      <c r="BL774" s="2" t="s">
        <v>80</v>
      </c>
      <c r="BM774" s="2" t="s">
        <v>80</v>
      </c>
      <c r="BN774" s="2" t="s">
        <v>80</v>
      </c>
      <c r="BO774" s="2" t="s">
        <v>80</v>
      </c>
      <c r="BP774" s="2" t="s">
        <v>80</v>
      </c>
    </row>
    <row r="775" spans="1:68" x14ac:dyDescent="0.25">
      <c r="A775">
        <v>774</v>
      </c>
      <c r="B775" s="1">
        <v>43235.609837962962</v>
      </c>
      <c r="C775" s="2" t="s">
        <v>1662</v>
      </c>
      <c r="D775" s="3">
        <v>0.73472222222222228</v>
      </c>
      <c r="E775" s="2" t="s">
        <v>1101</v>
      </c>
      <c r="F775">
        <v>2</v>
      </c>
      <c r="G775">
        <v>2018</v>
      </c>
      <c r="H775">
        <v>5</v>
      </c>
      <c r="I775">
        <v>15</v>
      </c>
      <c r="J775">
        <v>0</v>
      </c>
      <c r="K775">
        <v>0</v>
      </c>
      <c r="L775">
        <v>2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 s="2" t="s">
        <v>1672</v>
      </c>
      <c r="T775" s="2" t="s">
        <v>71</v>
      </c>
      <c r="U775" s="2" t="s">
        <v>1372</v>
      </c>
      <c r="V775" s="2" t="s">
        <v>73</v>
      </c>
      <c r="W775">
        <v>1</v>
      </c>
      <c r="X775" s="2" t="s">
        <v>74</v>
      </c>
      <c r="Y775">
        <v>370</v>
      </c>
      <c r="Z775">
        <v>65</v>
      </c>
      <c r="AA775" s="2" t="s">
        <v>1306</v>
      </c>
      <c r="AB775" s="2" t="s">
        <v>137</v>
      </c>
      <c r="AC775">
        <v>208025</v>
      </c>
      <c r="AD775" s="2" t="s">
        <v>87</v>
      </c>
      <c r="AE775">
        <v>435</v>
      </c>
      <c r="AF775" s="2" t="s">
        <v>1373</v>
      </c>
      <c r="AG775" s="2" t="s">
        <v>1374</v>
      </c>
      <c r="AH775">
        <v>17</v>
      </c>
      <c r="AI775">
        <v>629</v>
      </c>
      <c r="AJ775">
        <v>3071</v>
      </c>
      <c r="AK775" s="2">
        <f>Kaggle_Books_Selling_Records[[#This Row],[Cost Price]]/100</f>
        <v>30.71</v>
      </c>
      <c r="AL775" s="2" t="s">
        <v>80</v>
      </c>
      <c r="AM775" s="2" t="s">
        <v>80</v>
      </c>
      <c r="AN775" s="2" t="s">
        <v>80</v>
      </c>
      <c r="AO775" s="2" t="s">
        <v>80</v>
      </c>
      <c r="AP775" s="2" t="s">
        <v>80</v>
      </c>
      <c r="AQ775" s="2" t="s">
        <v>80</v>
      </c>
      <c r="AR775" s="2" t="s">
        <v>80</v>
      </c>
      <c r="AS775" s="2" t="s">
        <v>80</v>
      </c>
      <c r="AT775" s="2" t="s">
        <v>80</v>
      </c>
      <c r="AU775" s="2" t="s">
        <v>80</v>
      </c>
      <c r="AV775" s="2" t="s">
        <v>80</v>
      </c>
      <c r="AW775" s="2" t="s">
        <v>80</v>
      </c>
      <c r="AX775" s="2" t="s">
        <v>80</v>
      </c>
      <c r="AY775" s="2" t="s">
        <v>80</v>
      </c>
      <c r="AZ775" s="2" t="s">
        <v>80</v>
      </c>
      <c r="BA775" s="2" t="s">
        <v>80</v>
      </c>
      <c r="BB775" s="2" t="s">
        <v>80</v>
      </c>
      <c r="BC775" s="2" t="s">
        <v>80</v>
      </c>
      <c r="BD775" s="2" t="s">
        <v>80</v>
      </c>
      <c r="BE775" s="2" t="s">
        <v>80</v>
      </c>
      <c r="BF775" s="2" t="s">
        <v>80</v>
      </c>
      <c r="BG775" s="2" t="s">
        <v>80</v>
      </c>
      <c r="BH775" s="2" t="s">
        <v>80</v>
      </c>
      <c r="BI775" s="2" t="s">
        <v>80</v>
      </c>
      <c r="BJ775" s="2" t="s">
        <v>80</v>
      </c>
      <c r="BK775" s="2" t="s">
        <v>80</v>
      </c>
      <c r="BL775" s="2" t="s">
        <v>80</v>
      </c>
      <c r="BM775" s="2" t="s">
        <v>80</v>
      </c>
      <c r="BN775" s="2" t="s">
        <v>80</v>
      </c>
      <c r="BO775" s="2" t="s">
        <v>80</v>
      </c>
      <c r="BP775" s="2" t="s">
        <v>80</v>
      </c>
    </row>
    <row r="776" spans="1:68" x14ac:dyDescent="0.25">
      <c r="A776">
        <v>775</v>
      </c>
      <c r="B776" s="1">
        <v>43235.609837962962</v>
      </c>
      <c r="C776" s="2" t="s">
        <v>1662</v>
      </c>
      <c r="D776" s="3">
        <v>0.73472222222222228</v>
      </c>
      <c r="E776" s="2" t="s">
        <v>1101</v>
      </c>
      <c r="F776">
        <v>2</v>
      </c>
      <c r="G776">
        <v>2018</v>
      </c>
      <c r="H776">
        <v>5</v>
      </c>
      <c r="I776">
        <v>15</v>
      </c>
      <c r="J776">
        <v>0</v>
      </c>
      <c r="K776">
        <v>0</v>
      </c>
      <c r="L776">
        <v>2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 s="2" t="s">
        <v>1673</v>
      </c>
      <c r="T776" s="2" t="s">
        <v>83</v>
      </c>
      <c r="U776" s="2" t="s">
        <v>1368</v>
      </c>
      <c r="V776" s="2" t="s">
        <v>73</v>
      </c>
      <c r="W776">
        <v>1</v>
      </c>
      <c r="X776" s="2" t="s">
        <v>74</v>
      </c>
      <c r="Y776">
        <v>395</v>
      </c>
      <c r="Z776">
        <v>65</v>
      </c>
      <c r="AA776" s="2" t="s">
        <v>1306</v>
      </c>
      <c r="AB776" s="2" t="s">
        <v>137</v>
      </c>
      <c r="AC776">
        <v>208025</v>
      </c>
      <c r="AD776" s="2" t="s">
        <v>87</v>
      </c>
      <c r="AE776">
        <v>460</v>
      </c>
      <c r="AF776" s="2" t="s">
        <v>1370</v>
      </c>
      <c r="AG776" s="2" t="s">
        <v>1147</v>
      </c>
      <c r="AH776">
        <v>17</v>
      </c>
      <c r="AI776">
        <v>6715</v>
      </c>
      <c r="AJ776">
        <v>32785</v>
      </c>
      <c r="AK776" s="2">
        <f>Kaggle_Books_Selling_Records[[#This Row],[Cost Price]]/100</f>
        <v>327.85</v>
      </c>
      <c r="AL776" s="2" t="s">
        <v>80</v>
      </c>
      <c r="AM776" s="2" t="s">
        <v>80</v>
      </c>
      <c r="AN776" s="2" t="s">
        <v>80</v>
      </c>
      <c r="AO776" s="2" t="s">
        <v>80</v>
      </c>
      <c r="AP776" s="2" t="s">
        <v>80</v>
      </c>
      <c r="AQ776" s="2" t="s">
        <v>80</v>
      </c>
      <c r="AR776" s="2" t="s">
        <v>80</v>
      </c>
      <c r="AS776" s="2" t="s">
        <v>80</v>
      </c>
      <c r="AT776" s="2" t="s">
        <v>80</v>
      </c>
      <c r="AU776" s="2" t="s">
        <v>80</v>
      </c>
      <c r="AV776" s="2" t="s">
        <v>80</v>
      </c>
      <c r="AW776" s="2" t="s">
        <v>80</v>
      </c>
      <c r="AX776" s="2" t="s">
        <v>80</v>
      </c>
      <c r="AY776" s="2" t="s">
        <v>80</v>
      </c>
      <c r="AZ776" s="2" t="s">
        <v>80</v>
      </c>
      <c r="BA776" s="2" t="s">
        <v>80</v>
      </c>
      <c r="BB776" s="2" t="s">
        <v>80</v>
      </c>
      <c r="BC776" s="2" t="s">
        <v>80</v>
      </c>
      <c r="BD776" s="2" t="s">
        <v>80</v>
      </c>
      <c r="BE776" s="2" t="s">
        <v>80</v>
      </c>
      <c r="BF776" s="2" t="s">
        <v>80</v>
      </c>
      <c r="BG776" s="2" t="s">
        <v>80</v>
      </c>
      <c r="BH776" s="2" t="s">
        <v>80</v>
      </c>
      <c r="BI776" s="2" t="s">
        <v>80</v>
      </c>
      <c r="BJ776" s="2" t="s">
        <v>80</v>
      </c>
      <c r="BK776" s="2" t="s">
        <v>80</v>
      </c>
      <c r="BL776" s="2" t="s">
        <v>80</v>
      </c>
      <c r="BM776" s="2" t="s">
        <v>80</v>
      </c>
      <c r="BN776" s="2" t="s">
        <v>80</v>
      </c>
      <c r="BO776" s="2" t="s">
        <v>80</v>
      </c>
      <c r="BP776" s="2" t="s">
        <v>80</v>
      </c>
    </row>
    <row r="777" spans="1:68" x14ac:dyDescent="0.25">
      <c r="A777">
        <v>776</v>
      </c>
      <c r="B777" s="1">
        <v>43235.645069444443</v>
      </c>
      <c r="C777" s="2" t="s">
        <v>1662</v>
      </c>
      <c r="D777" s="3">
        <v>0.76944444444444449</v>
      </c>
      <c r="E777" s="2" t="s">
        <v>1101</v>
      </c>
      <c r="F777">
        <v>2</v>
      </c>
      <c r="G777">
        <v>2018</v>
      </c>
      <c r="H777">
        <v>5</v>
      </c>
      <c r="I777">
        <v>15</v>
      </c>
      <c r="J777">
        <v>0</v>
      </c>
      <c r="K777">
        <v>0</v>
      </c>
      <c r="L777">
        <v>2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1</v>
      </c>
      <c r="S777" s="2" t="s">
        <v>1674</v>
      </c>
      <c r="T777" s="2" t="s">
        <v>71</v>
      </c>
      <c r="U777" s="2" t="s">
        <v>1372</v>
      </c>
      <c r="V777" s="2" t="s">
        <v>73</v>
      </c>
      <c r="W777">
        <v>1</v>
      </c>
      <c r="X777" s="2" t="s">
        <v>74</v>
      </c>
      <c r="Y777">
        <v>370</v>
      </c>
      <c r="Z777">
        <v>65</v>
      </c>
      <c r="AA777" s="2" t="s">
        <v>180</v>
      </c>
      <c r="AB777" s="2" t="s">
        <v>181</v>
      </c>
      <c r="AC777">
        <v>110048</v>
      </c>
      <c r="AD777" s="2" t="s">
        <v>87</v>
      </c>
      <c r="AE777">
        <v>435</v>
      </c>
      <c r="AF777" s="2" t="s">
        <v>1373</v>
      </c>
      <c r="AG777" s="2" t="s">
        <v>1374</v>
      </c>
      <c r="AH777">
        <v>17</v>
      </c>
      <c r="AI777">
        <v>629</v>
      </c>
      <c r="AJ777">
        <v>3071</v>
      </c>
      <c r="AK777" s="2">
        <f>Kaggle_Books_Selling_Records[[#This Row],[Cost Price]]/100</f>
        <v>30.71</v>
      </c>
      <c r="AL777" s="2" t="s">
        <v>80</v>
      </c>
      <c r="AM777" s="2" t="s">
        <v>80</v>
      </c>
      <c r="AN777" s="2" t="s">
        <v>80</v>
      </c>
      <c r="AO777" s="2" t="s">
        <v>80</v>
      </c>
      <c r="AP777" s="2" t="s">
        <v>80</v>
      </c>
      <c r="AQ777" s="2" t="s">
        <v>80</v>
      </c>
      <c r="AR777" s="2" t="s">
        <v>80</v>
      </c>
      <c r="AS777" s="2" t="s">
        <v>80</v>
      </c>
      <c r="AT777" s="2" t="s">
        <v>80</v>
      </c>
      <c r="AU777" s="2" t="s">
        <v>80</v>
      </c>
      <c r="AV777" s="2" t="s">
        <v>80</v>
      </c>
      <c r="AW777" s="2" t="s">
        <v>80</v>
      </c>
      <c r="AX777" s="2" t="s">
        <v>80</v>
      </c>
      <c r="AY777" s="2" t="s">
        <v>80</v>
      </c>
      <c r="AZ777" s="2" t="s">
        <v>80</v>
      </c>
      <c r="BA777" s="2" t="s">
        <v>80</v>
      </c>
      <c r="BB777" s="2" t="s">
        <v>80</v>
      </c>
      <c r="BC777" s="2" t="s">
        <v>80</v>
      </c>
      <c r="BD777" s="2" t="s">
        <v>80</v>
      </c>
      <c r="BE777" s="2" t="s">
        <v>80</v>
      </c>
      <c r="BF777" s="2" t="s">
        <v>80</v>
      </c>
      <c r="BG777" s="2" t="s">
        <v>80</v>
      </c>
      <c r="BH777" s="2" t="s">
        <v>80</v>
      </c>
      <c r="BI777" s="2" t="s">
        <v>80</v>
      </c>
      <c r="BJ777" s="2" t="s">
        <v>80</v>
      </c>
      <c r="BK777" s="2" t="s">
        <v>80</v>
      </c>
      <c r="BL777" s="2" t="s">
        <v>80</v>
      </c>
      <c r="BM777" s="2" t="s">
        <v>80</v>
      </c>
      <c r="BN777" s="2" t="s">
        <v>80</v>
      </c>
      <c r="BO777" s="2" t="s">
        <v>80</v>
      </c>
      <c r="BP777" s="2" t="s">
        <v>80</v>
      </c>
    </row>
    <row r="778" spans="1:68" x14ac:dyDescent="0.25">
      <c r="A778">
        <v>777</v>
      </c>
      <c r="B778" s="1">
        <v>43235.645069444443</v>
      </c>
      <c r="C778" s="2" t="s">
        <v>1662</v>
      </c>
      <c r="D778" s="3">
        <v>0.76944444444444449</v>
      </c>
      <c r="E778" s="2" t="s">
        <v>1101</v>
      </c>
      <c r="F778">
        <v>2</v>
      </c>
      <c r="G778">
        <v>2018</v>
      </c>
      <c r="H778">
        <v>5</v>
      </c>
      <c r="I778">
        <v>15</v>
      </c>
      <c r="J778">
        <v>0</v>
      </c>
      <c r="K778">
        <v>0</v>
      </c>
      <c r="L778">
        <v>2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1</v>
      </c>
      <c r="S778" s="2" t="s">
        <v>1675</v>
      </c>
      <c r="T778" s="2" t="s">
        <v>71</v>
      </c>
      <c r="U778" s="2" t="s">
        <v>1368</v>
      </c>
      <c r="V778" s="2" t="s">
        <v>73</v>
      </c>
      <c r="W778">
        <v>1</v>
      </c>
      <c r="X778" s="2" t="s">
        <v>74</v>
      </c>
      <c r="Y778">
        <v>395</v>
      </c>
      <c r="Z778">
        <v>65</v>
      </c>
      <c r="AA778" s="2" t="s">
        <v>180</v>
      </c>
      <c r="AB778" s="2" t="s">
        <v>181</v>
      </c>
      <c r="AC778">
        <v>110048</v>
      </c>
      <c r="AD778" s="2" t="s">
        <v>87</v>
      </c>
      <c r="AE778">
        <v>460</v>
      </c>
      <c r="AF778" s="2" t="s">
        <v>1370</v>
      </c>
      <c r="AG778" s="2" t="s">
        <v>1147</v>
      </c>
      <c r="AH778">
        <v>17</v>
      </c>
      <c r="AI778">
        <v>6715</v>
      </c>
      <c r="AJ778">
        <v>32785</v>
      </c>
      <c r="AK778" s="2">
        <f>Kaggle_Books_Selling_Records[[#This Row],[Cost Price]]/100</f>
        <v>327.85</v>
      </c>
      <c r="AL778" s="2" t="s">
        <v>80</v>
      </c>
      <c r="AM778" s="2" t="s">
        <v>80</v>
      </c>
      <c r="AN778" s="2" t="s">
        <v>80</v>
      </c>
      <c r="AO778" s="2" t="s">
        <v>80</v>
      </c>
      <c r="AP778" s="2" t="s">
        <v>80</v>
      </c>
      <c r="AQ778" s="2" t="s">
        <v>80</v>
      </c>
      <c r="AR778" s="2" t="s">
        <v>80</v>
      </c>
      <c r="AS778" s="2" t="s">
        <v>80</v>
      </c>
      <c r="AT778" s="2" t="s">
        <v>80</v>
      </c>
      <c r="AU778" s="2" t="s">
        <v>80</v>
      </c>
      <c r="AV778" s="2" t="s">
        <v>80</v>
      </c>
      <c r="AW778" s="2" t="s">
        <v>80</v>
      </c>
      <c r="AX778" s="2" t="s">
        <v>80</v>
      </c>
      <c r="AY778" s="2" t="s">
        <v>80</v>
      </c>
      <c r="AZ778" s="2" t="s">
        <v>80</v>
      </c>
      <c r="BA778" s="2" t="s">
        <v>80</v>
      </c>
      <c r="BB778" s="2" t="s">
        <v>80</v>
      </c>
      <c r="BC778" s="2" t="s">
        <v>80</v>
      </c>
      <c r="BD778" s="2" t="s">
        <v>80</v>
      </c>
      <c r="BE778" s="2" t="s">
        <v>80</v>
      </c>
      <c r="BF778" s="2" t="s">
        <v>80</v>
      </c>
      <c r="BG778" s="2" t="s">
        <v>80</v>
      </c>
      <c r="BH778" s="2" t="s">
        <v>80</v>
      </c>
      <c r="BI778" s="2" t="s">
        <v>80</v>
      </c>
      <c r="BJ778" s="2" t="s">
        <v>80</v>
      </c>
      <c r="BK778" s="2" t="s">
        <v>80</v>
      </c>
      <c r="BL778" s="2" t="s">
        <v>80</v>
      </c>
      <c r="BM778" s="2" t="s">
        <v>80</v>
      </c>
      <c r="BN778" s="2" t="s">
        <v>80</v>
      </c>
      <c r="BO778" s="2" t="s">
        <v>80</v>
      </c>
      <c r="BP778" s="2" t="s">
        <v>80</v>
      </c>
    </row>
    <row r="779" spans="1:68" x14ac:dyDescent="0.25">
      <c r="A779">
        <v>778</v>
      </c>
      <c r="B779" s="1">
        <v>43235.690659722219</v>
      </c>
      <c r="C779" s="2" t="s">
        <v>1662</v>
      </c>
      <c r="D779" s="3">
        <v>0.81527777777777777</v>
      </c>
      <c r="E779" s="2" t="s">
        <v>1101</v>
      </c>
      <c r="F779">
        <v>2</v>
      </c>
      <c r="G779">
        <v>2018</v>
      </c>
      <c r="H779">
        <v>5</v>
      </c>
      <c r="I779">
        <v>15</v>
      </c>
      <c r="J779">
        <v>0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 s="2" t="s">
        <v>1676</v>
      </c>
      <c r="T779" s="2" t="s">
        <v>83</v>
      </c>
      <c r="U779" s="2" t="s">
        <v>1368</v>
      </c>
      <c r="V779" s="2" t="s">
        <v>73</v>
      </c>
      <c r="W779">
        <v>1</v>
      </c>
      <c r="X779" s="2" t="s">
        <v>74</v>
      </c>
      <c r="Y779">
        <v>395</v>
      </c>
      <c r="Z779">
        <v>65</v>
      </c>
      <c r="AA779" s="2" t="s">
        <v>1677</v>
      </c>
      <c r="AB779" s="2" t="s">
        <v>137</v>
      </c>
      <c r="AC779">
        <v>250615</v>
      </c>
      <c r="AD779" s="2" t="s">
        <v>87</v>
      </c>
      <c r="AE779">
        <v>460</v>
      </c>
      <c r="AF779" s="2" t="s">
        <v>1370</v>
      </c>
      <c r="AG779" s="2" t="s">
        <v>1147</v>
      </c>
      <c r="AH779">
        <v>17</v>
      </c>
      <c r="AI779">
        <v>6715</v>
      </c>
      <c r="AJ779">
        <v>32785</v>
      </c>
      <c r="AK779" s="2">
        <f>Kaggle_Books_Selling_Records[[#This Row],[Cost Price]]/100</f>
        <v>327.85</v>
      </c>
      <c r="AL779" s="2" t="s">
        <v>80</v>
      </c>
      <c r="AM779" s="2" t="s">
        <v>80</v>
      </c>
      <c r="AN779" s="2" t="s">
        <v>80</v>
      </c>
      <c r="AO779" s="2" t="s">
        <v>80</v>
      </c>
      <c r="AP779" s="2" t="s">
        <v>80</v>
      </c>
      <c r="AQ779" s="2" t="s">
        <v>80</v>
      </c>
      <c r="AR779" s="2" t="s">
        <v>80</v>
      </c>
      <c r="AS779" s="2" t="s">
        <v>80</v>
      </c>
      <c r="AT779" s="2" t="s">
        <v>80</v>
      </c>
      <c r="AU779" s="2" t="s">
        <v>80</v>
      </c>
      <c r="AV779" s="2" t="s">
        <v>80</v>
      </c>
      <c r="AW779" s="2" t="s">
        <v>80</v>
      </c>
      <c r="AX779" s="2" t="s">
        <v>80</v>
      </c>
      <c r="AY779" s="2" t="s">
        <v>80</v>
      </c>
      <c r="AZ779" s="2" t="s">
        <v>80</v>
      </c>
      <c r="BA779" s="2" t="s">
        <v>80</v>
      </c>
      <c r="BB779" s="2" t="s">
        <v>80</v>
      </c>
      <c r="BC779" s="2" t="s">
        <v>80</v>
      </c>
      <c r="BD779" s="2" t="s">
        <v>80</v>
      </c>
      <c r="BE779" s="2" t="s">
        <v>80</v>
      </c>
      <c r="BF779" s="2" t="s">
        <v>80</v>
      </c>
      <c r="BG779" s="2" t="s">
        <v>80</v>
      </c>
      <c r="BH779" s="2" t="s">
        <v>80</v>
      </c>
      <c r="BI779" s="2" t="s">
        <v>80</v>
      </c>
      <c r="BJ779" s="2" t="s">
        <v>80</v>
      </c>
      <c r="BK779" s="2" t="s">
        <v>80</v>
      </c>
      <c r="BL779" s="2" t="s">
        <v>80</v>
      </c>
      <c r="BM779" s="2" t="s">
        <v>80</v>
      </c>
      <c r="BN779" s="2" t="s">
        <v>80</v>
      </c>
      <c r="BO779" s="2" t="s">
        <v>80</v>
      </c>
      <c r="BP779" s="2" t="s">
        <v>80</v>
      </c>
    </row>
    <row r="780" spans="1:68" x14ac:dyDescent="0.25">
      <c r="A780">
        <v>779</v>
      </c>
      <c r="B780" s="1">
        <v>43235.690659722219</v>
      </c>
      <c r="C780" s="2" t="s">
        <v>1662</v>
      </c>
      <c r="D780" s="3">
        <v>0.81527777777777777</v>
      </c>
      <c r="E780" s="2" t="s">
        <v>1101</v>
      </c>
      <c r="F780">
        <v>2</v>
      </c>
      <c r="G780">
        <v>2018</v>
      </c>
      <c r="H780">
        <v>5</v>
      </c>
      <c r="I780">
        <v>15</v>
      </c>
      <c r="J780">
        <v>0</v>
      </c>
      <c r="K780">
        <v>0</v>
      </c>
      <c r="L780">
        <v>2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 s="2" t="s">
        <v>1678</v>
      </c>
      <c r="T780" s="2" t="s">
        <v>83</v>
      </c>
      <c r="U780" s="2" t="s">
        <v>1372</v>
      </c>
      <c r="V780" s="2" t="s">
        <v>73</v>
      </c>
      <c r="W780">
        <v>1</v>
      </c>
      <c r="X780" s="2" t="s">
        <v>74</v>
      </c>
      <c r="Y780">
        <v>370</v>
      </c>
      <c r="Z780">
        <v>65</v>
      </c>
      <c r="AA780" s="2" t="s">
        <v>1677</v>
      </c>
      <c r="AB780" s="2" t="s">
        <v>137</v>
      </c>
      <c r="AC780">
        <v>250615</v>
      </c>
      <c r="AD780" s="2" t="s">
        <v>87</v>
      </c>
      <c r="AE780">
        <v>435</v>
      </c>
      <c r="AF780" s="2" t="s">
        <v>1373</v>
      </c>
      <c r="AG780" s="2" t="s">
        <v>1374</v>
      </c>
      <c r="AH780">
        <v>17</v>
      </c>
      <c r="AI780">
        <v>629</v>
      </c>
      <c r="AJ780">
        <v>3071</v>
      </c>
      <c r="AK780" s="2">
        <f>Kaggle_Books_Selling_Records[[#This Row],[Cost Price]]/100</f>
        <v>30.71</v>
      </c>
      <c r="AL780" s="2" t="s">
        <v>80</v>
      </c>
      <c r="AM780" s="2" t="s">
        <v>80</v>
      </c>
      <c r="AN780" s="2" t="s">
        <v>80</v>
      </c>
      <c r="AO780" s="2" t="s">
        <v>80</v>
      </c>
      <c r="AP780" s="2" t="s">
        <v>80</v>
      </c>
      <c r="AQ780" s="2" t="s">
        <v>80</v>
      </c>
      <c r="AR780" s="2" t="s">
        <v>80</v>
      </c>
      <c r="AS780" s="2" t="s">
        <v>80</v>
      </c>
      <c r="AT780" s="2" t="s">
        <v>80</v>
      </c>
      <c r="AU780" s="2" t="s">
        <v>80</v>
      </c>
      <c r="AV780" s="2" t="s">
        <v>80</v>
      </c>
      <c r="AW780" s="2" t="s">
        <v>80</v>
      </c>
      <c r="AX780" s="2" t="s">
        <v>80</v>
      </c>
      <c r="AY780" s="2" t="s">
        <v>80</v>
      </c>
      <c r="AZ780" s="2" t="s">
        <v>80</v>
      </c>
      <c r="BA780" s="2" t="s">
        <v>80</v>
      </c>
      <c r="BB780" s="2" t="s">
        <v>80</v>
      </c>
      <c r="BC780" s="2" t="s">
        <v>80</v>
      </c>
      <c r="BD780" s="2" t="s">
        <v>80</v>
      </c>
      <c r="BE780" s="2" t="s">
        <v>80</v>
      </c>
      <c r="BF780" s="2" t="s">
        <v>80</v>
      </c>
      <c r="BG780" s="2" t="s">
        <v>80</v>
      </c>
      <c r="BH780" s="2" t="s">
        <v>80</v>
      </c>
      <c r="BI780" s="2" t="s">
        <v>80</v>
      </c>
      <c r="BJ780" s="2" t="s">
        <v>80</v>
      </c>
      <c r="BK780" s="2" t="s">
        <v>80</v>
      </c>
      <c r="BL780" s="2" t="s">
        <v>80</v>
      </c>
      <c r="BM780" s="2" t="s">
        <v>80</v>
      </c>
      <c r="BN780" s="2" t="s">
        <v>80</v>
      </c>
      <c r="BO780" s="2" t="s">
        <v>80</v>
      </c>
      <c r="BP780" s="2" t="s">
        <v>80</v>
      </c>
    </row>
    <row r="781" spans="1:68" x14ac:dyDescent="0.25">
      <c r="A781">
        <v>780</v>
      </c>
      <c r="B781" s="1">
        <v>43236.092986111114</v>
      </c>
      <c r="C781" s="2" t="s">
        <v>1679</v>
      </c>
      <c r="D781" s="3">
        <v>0.21736111111111112</v>
      </c>
      <c r="E781" s="2" t="s">
        <v>1101</v>
      </c>
      <c r="F781">
        <v>2</v>
      </c>
      <c r="G781">
        <v>2018</v>
      </c>
      <c r="H781">
        <v>5</v>
      </c>
      <c r="I781">
        <v>16</v>
      </c>
      <c r="J781">
        <v>0</v>
      </c>
      <c r="K781">
        <v>0</v>
      </c>
      <c r="L781">
        <v>3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1</v>
      </c>
      <c r="S781" s="2" t="s">
        <v>1680</v>
      </c>
      <c r="T781" s="2" t="s">
        <v>71</v>
      </c>
      <c r="U781" s="2" t="s">
        <v>1372</v>
      </c>
      <c r="V781" s="2" t="s">
        <v>73</v>
      </c>
      <c r="W781">
        <v>1</v>
      </c>
      <c r="X781" s="2" t="s">
        <v>74</v>
      </c>
      <c r="Y781">
        <v>370</v>
      </c>
      <c r="Z781">
        <v>65</v>
      </c>
      <c r="AA781" s="2" t="s">
        <v>1215</v>
      </c>
      <c r="AB781" s="2" t="s">
        <v>204</v>
      </c>
      <c r="AC781">
        <v>121002</v>
      </c>
      <c r="AD781" s="2" t="s">
        <v>87</v>
      </c>
      <c r="AE781">
        <v>435</v>
      </c>
      <c r="AF781" s="2" t="s">
        <v>1373</v>
      </c>
      <c r="AG781" s="2" t="s">
        <v>1374</v>
      </c>
      <c r="AH781">
        <v>17</v>
      </c>
      <c r="AI781">
        <v>629</v>
      </c>
      <c r="AJ781">
        <v>3071</v>
      </c>
      <c r="AK781" s="2">
        <f>Kaggle_Books_Selling_Records[[#This Row],[Cost Price]]/100</f>
        <v>30.71</v>
      </c>
      <c r="AL781" s="2" t="s">
        <v>80</v>
      </c>
      <c r="AM781" s="2" t="s">
        <v>80</v>
      </c>
      <c r="AN781" s="2" t="s">
        <v>80</v>
      </c>
      <c r="AO781" s="2" t="s">
        <v>80</v>
      </c>
      <c r="AP781" s="2" t="s">
        <v>80</v>
      </c>
      <c r="AQ781" s="2" t="s">
        <v>80</v>
      </c>
      <c r="AR781" s="2" t="s">
        <v>80</v>
      </c>
      <c r="AS781" s="2" t="s">
        <v>80</v>
      </c>
      <c r="AT781" s="2" t="s">
        <v>80</v>
      </c>
      <c r="AU781" s="2" t="s">
        <v>80</v>
      </c>
      <c r="AV781" s="2" t="s">
        <v>80</v>
      </c>
      <c r="AW781" s="2" t="s">
        <v>80</v>
      </c>
      <c r="AX781" s="2" t="s">
        <v>80</v>
      </c>
      <c r="AY781" s="2" t="s">
        <v>80</v>
      </c>
      <c r="AZ781" s="2" t="s">
        <v>80</v>
      </c>
      <c r="BA781" s="2" t="s">
        <v>80</v>
      </c>
      <c r="BB781" s="2" t="s">
        <v>80</v>
      </c>
      <c r="BC781" s="2" t="s">
        <v>80</v>
      </c>
      <c r="BD781" s="2" t="s">
        <v>80</v>
      </c>
      <c r="BE781" s="2" t="s">
        <v>80</v>
      </c>
      <c r="BF781" s="2" t="s">
        <v>80</v>
      </c>
      <c r="BG781" s="2" t="s">
        <v>80</v>
      </c>
      <c r="BH781" s="2" t="s">
        <v>80</v>
      </c>
      <c r="BI781" s="2" t="s">
        <v>80</v>
      </c>
      <c r="BJ781" s="2" t="s">
        <v>80</v>
      </c>
      <c r="BK781" s="2" t="s">
        <v>80</v>
      </c>
      <c r="BL781" s="2" t="s">
        <v>80</v>
      </c>
      <c r="BM781" s="2" t="s">
        <v>80</v>
      </c>
      <c r="BN781" s="2" t="s">
        <v>80</v>
      </c>
      <c r="BO781" s="2" t="s">
        <v>80</v>
      </c>
      <c r="BP781" s="2" t="s">
        <v>80</v>
      </c>
    </row>
    <row r="782" spans="1:68" x14ac:dyDescent="0.25">
      <c r="A782">
        <v>781</v>
      </c>
      <c r="B782" s="1">
        <v>43236.11959490741</v>
      </c>
      <c r="C782" s="2" t="s">
        <v>1679</v>
      </c>
      <c r="D782" s="3">
        <v>0.24444444444444444</v>
      </c>
      <c r="E782" s="2" t="s">
        <v>1101</v>
      </c>
      <c r="F782">
        <v>2</v>
      </c>
      <c r="G782">
        <v>2018</v>
      </c>
      <c r="H782">
        <v>5</v>
      </c>
      <c r="I782">
        <v>16</v>
      </c>
      <c r="J782">
        <v>0</v>
      </c>
      <c r="K782">
        <v>0</v>
      </c>
      <c r="L782">
        <v>3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 s="2" t="s">
        <v>1681</v>
      </c>
      <c r="T782" s="2" t="s">
        <v>83</v>
      </c>
      <c r="U782" s="2" t="s">
        <v>1368</v>
      </c>
      <c r="V782" s="2" t="s">
        <v>73</v>
      </c>
      <c r="W782">
        <v>1</v>
      </c>
      <c r="X782" s="2" t="s">
        <v>74</v>
      </c>
      <c r="Y782">
        <v>395</v>
      </c>
      <c r="Z782">
        <v>65</v>
      </c>
      <c r="AA782" s="2" t="s">
        <v>1682</v>
      </c>
      <c r="AB782" s="2" t="s">
        <v>137</v>
      </c>
      <c r="AC782">
        <v>231001</v>
      </c>
      <c r="AD782" s="2" t="s">
        <v>87</v>
      </c>
      <c r="AE782">
        <v>460</v>
      </c>
      <c r="AF782" s="2" t="s">
        <v>1370</v>
      </c>
      <c r="AG782" s="2" t="s">
        <v>1147</v>
      </c>
      <c r="AH782">
        <v>17</v>
      </c>
      <c r="AI782">
        <v>6715</v>
      </c>
      <c r="AJ782">
        <v>32785</v>
      </c>
      <c r="AK782" s="2">
        <f>Kaggle_Books_Selling_Records[[#This Row],[Cost Price]]/100</f>
        <v>327.85</v>
      </c>
      <c r="AL782" s="2" t="s">
        <v>80</v>
      </c>
      <c r="AM782" s="2" t="s">
        <v>80</v>
      </c>
      <c r="AN782" s="2" t="s">
        <v>80</v>
      </c>
      <c r="AO782" s="2" t="s">
        <v>80</v>
      </c>
      <c r="AP782" s="2" t="s">
        <v>80</v>
      </c>
      <c r="AQ782" s="2" t="s">
        <v>80</v>
      </c>
      <c r="AR782" s="2" t="s">
        <v>80</v>
      </c>
      <c r="AS782" s="2" t="s">
        <v>80</v>
      </c>
      <c r="AT782" s="2" t="s">
        <v>80</v>
      </c>
      <c r="AU782" s="2" t="s">
        <v>80</v>
      </c>
      <c r="AV782" s="2" t="s">
        <v>80</v>
      </c>
      <c r="AW782" s="2" t="s">
        <v>80</v>
      </c>
      <c r="AX782" s="2" t="s">
        <v>80</v>
      </c>
      <c r="AY782" s="2" t="s">
        <v>80</v>
      </c>
      <c r="AZ782" s="2" t="s">
        <v>80</v>
      </c>
      <c r="BA782" s="2" t="s">
        <v>80</v>
      </c>
      <c r="BB782" s="2" t="s">
        <v>80</v>
      </c>
      <c r="BC782" s="2" t="s">
        <v>80</v>
      </c>
      <c r="BD782" s="2" t="s">
        <v>80</v>
      </c>
      <c r="BE782" s="2" t="s">
        <v>80</v>
      </c>
      <c r="BF782" s="2" t="s">
        <v>80</v>
      </c>
      <c r="BG782" s="2" t="s">
        <v>80</v>
      </c>
      <c r="BH782" s="2" t="s">
        <v>80</v>
      </c>
      <c r="BI782" s="2" t="s">
        <v>80</v>
      </c>
      <c r="BJ782" s="2" t="s">
        <v>80</v>
      </c>
      <c r="BK782" s="2" t="s">
        <v>80</v>
      </c>
      <c r="BL782" s="2" t="s">
        <v>80</v>
      </c>
      <c r="BM782" s="2" t="s">
        <v>80</v>
      </c>
      <c r="BN782" s="2" t="s">
        <v>80</v>
      </c>
      <c r="BO782" s="2" t="s">
        <v>80</v>
      </c>
      <c r="BP782" s="2" t="s">
        <v>80</v>
      </c>
    </row>
    <row r="783" spans="1:68" x14ac:dyDescent="0.25">
      <c r="A783">
        <v>782</v>
      </c>
      <c r="B783" s="1">
        <v>43236.11959490741</v>
      </c>
      <c r="C783" s="2" t="s">
        <v>1679</v>
      </c>
      <c r="D783" s="3">
        <v>0.24444444444444444</v>
      </c>
      <c r="E783" s="2" t="s">
        <v>1101</v>
      </c>
      <c r="F783">
        <v>2</v>
      </c>
      <c r="G783">
        <v>2018</v>
      </c>
      <c r="H783">
        <v>5</v>
      </c>
      <c r="I783">
        <v>16</v>
      </c>
      <c r="J783">
        <v>0</v>
      </c>
      <c r="K783">
        <v>0</v>
      </c>
      <c r="L783">
        <v>3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 s="2" t="s">
        <v>1683</v>
      </c>
      <c r="T783" s="2" t="s">
        <v>71</v>
      </c>
      <c r="U783" s="2" t="s">
        <v>1372</v>
      </c>
      <c r="V783" s="2" t="s">
        <v>73</v>
      </c>
      <c r="W783">
        <v>1</v>
      </c>
      <c r="X783" s="2" t="s">
        <v>74</v>
      </c>
      <c r="Y783">
        <v>370</v>
      </c>
      <c r="Z783">
        <v>65</v>
      </c>
      <c r="AA783" s="2" t="s">
        <v>1682</v>
      </c>
      <c r="AB783" s="2" t="s">
        <v>137</v>
      </c>
      <c r="AC783">
        <v>231001</v>
      </c>
      <c r="AD783" s="2" t="s">
        <v>87</v>
      </c>
      <c r="AE783">
        <v>435</v>
      </c>
      <c r="AF783" s="2" t="s">
        <v>1373</v>
      </c>
      <c r="AG783" s="2" t="s">
        <v>1374</v>
      </c>
      <c r="AH783">
        <v>17</v>
      </c>
      <c r="AI783">
        <v>629</v>
      </c>
      <c r="AJ783">
        <v>3071</v>
      </c>
      <c r="AK783" s="2">
        <f>Kaggle_Books_Selling_Records[[#This Row],[Cost Price]]/100</f>
        <v>30.71</v>
      </c>
      <c r="AL783" s="2" t="s">
        <v>80</v>
      </c>
      <c r="AM783" s="2" t="s">
        <v>80</v>
      </c>
      <c r="AN783" s="2" t="s">
        <v>80</v>
      </c>
      <c r="AO783" s="2" t="s">
        <v>80</v>
      </c>
      <c r="AP783" s="2" t="s">
        <v>80</v>
      </c>
      <c r="AQ783" s="2" t="s">
        <v>80</v>
      </c>
      <c r="AR783" s="2" t="s">
        <v>80</v>
      </c>
      <c r="AS783" s="2" t="s">
        <v>80</v>
      </c>
      <c r="AT783" s="2" t="s">
        <v>80</v>
      </c>
      <c r="AU783" s="2" t="s">
        <v>80</v>
      </c>
      <c r="AV783" s="2" t="s">
        <v>80</v>
      </c>
      <c r="AW783" s="2" t="s">
        <v>80</v>
      </c>
      <c r="AX783" s="2" t="s">
        <v>80</v>
      </c>
      <c r="AY783" s="2" t="s">
        <v>80</v>
      </c>
      <c r="AZ783" s="2" t="s">
        <v>80</v>
      </c>
      <c r="BA783" s="2" t="s">
        <v>80</v>
      </c>
      <c r="BB783" s="2" t="s">
        <v>80</v>
      </c>
      <c r="BC783" s="2" t="s">
        <v>80</v>
      </c>
      <c r="BD783" s="2" t="s">
        <v>80</v>
      </c>
      <c r="BE783" s="2" t="s">
        <v>80</v>
      </c>
      <c r="BF783" s="2" t="s">
        <v>80</v>
      </c>
      <c r="BG783" s="2" t="s">
        <v>80</v>
      </c>
      <c r="BH783" s="2" t="s">
        <v>80</v>
      </c>
      <c r="BI783" s="2" t="s">
        <v>80</v>
      </c>
      <c r="BJ783" s="2" t="s">
        <v>80</v>
      </c>
      <c r="BK783" s="2" t="s">
        <v>80</v>
      </c>
      <c r="BL783" s="2" t="s">
        <v>80</v>
      </c>
      <c r="BM783" s="2" t="s">
        <v>80</v>
      </c>
      <c r="BN783" s="2" t="s">
        <v>80</v>
      </c>
      <c r="BO783" s="2" t="s">
        <v>80</v>
      </c>
      <c r="BP783" s="2" t="s">
        <v>80</v>
      </c>
    </row>
    <row r="784" spans="1:68" x14ac:dyDescent="0.25">
      <c r="A784">
        <v>783</v>
      </c>
      <c r="B784" s="1">
        <v>43236.129120370373</v>
      </c>
      <c r="C784" s="2" t="s">
        <v>1679</v>
      </c>
      <c r="D784" s="3">
        <v>0.25347222222222221</v>
      </c>
      <c r="E784" s="2" t="s">
        <v>1101</v>
      </c>
      <c r="F784">
        <v>2</v>
      </c>
      <c r="G784">
        <v>2018</v>
      </c>
      <c r="H784">
        <v>5</v>
      </c>
      <c r="I784">
        <v>16</v>
      </c>
      <c r="J784">
        <v>0</v>
      </c>
      <c r="K784">
        <v>0</v>
      </c>
      <c r="L784">
        <v>3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 s="2" t="s">
        <v>1684</v>
      </c>
      <c r="T784" s="2" t="s">
        <v>83</v>
      </c>
      <c r="U784" s="2" t="s">
        <v>1368</v>
      </c>
      <c r="V784" s="2" t="s">
        <v>73</v>
      </c>
      <c r="W784">
        <v>1</v>
      </c>
      <c r="X784" s="2" t="s">
        <v>74</v>
      </c>
      <c r="Y784">
        <v>395</v>
      </c>
      <c r="Z784">
        <v>65</v>
      </c>
      <c r="AA784" s="2" t="s">
        <v>180</v>
      </c>
      <c r="AB784" s="2" t="s">
        <v>181</v>
      </c>
      <c r="AC784">
        <v>110060</v>
      </c>
      <c r="AD784" s="2" t="s">
        <v>87</v>
      </c>
      <c r="AE784">
        <v>460</v>
      </c>
      <c r="AF784" s="2" t="s">
        <v>1370</v>
      </c>
      <c r="AG784" s="2" t="s">
        <v>1147</v>
      </c>
      <c r="AH784">
        <v>17</v>
      </c>
      <c r="AI784">
        <v>6715</v>
      </c>
      <c r="AJ784">
        <v>32785</v>
      </c>
      <c r="AK784" s="2">
        <f>Kaggle_Books_Selling_Records[[#This Row],[Cost Price]]/100</f>
        <v>327.85</v>
      </c>
      <c r="AL784" s="2" t="s">
        <v>80</v>
      </c>
      <c r="AM784" s="2" t="s">
        <v>80</v>
      </c>
      <c r="AN784" s="2" t="s">
        <v>80</v>
      </c>
      <c r="AO784" s="2" t="s">
        <v>80</v>
      </c>
      <c r="AP784" s="2" t="s">
        <v>80</v>
      </c>
      <c r="AQ784" s="2" t="s">
        <v>80</v>
      </c>
      <c r="AR784" s="2" t="s">
        <v>80</v>
      </c>
      <c r="AS784" s="2" t="s">
        <v>80</v>
      </c>
      <c r="AT784" s="2" t="s">
        <v>80</v>
      </c>
      <c r="AU784" s="2" t="s">
        <v>80</v>
      </c>
      <c r="AV784" s="2" t="s">
        <v>80</v>
      </c>
      <c r="AW784" s="2" t="s">
        <v>80</v>
      </c>
      <c r="AX784" s="2" t="s">
        <v>80</v>
      </c>
      <c r="AY784" s="2" t="s">
        <v>80</v>
      </c>
      <c r="AZ784" s="2" t="s">
        <v>80</v>
      </c>
      <c r="BA784" s="2" t="s">
        <v>80</v>
      </c>
      <c r="BB784" s="2" t="s">
        <v>80</v>
      </c>
      <c r="BC784" s="2" t="s">
        <v>80</v>
      </c>
      <c r="BD784" s="2" t="s">
        <v>80</v>
      </c>
      <c r="BE784" s="2" t="s">
        <v>80</v>
      </c>
      <c r="BF784" s="2" t="s">
        <v>80</v>
      </c>
      <c r="BG784" s="2" t="s">
        <v>80</v>
      </c>
      <c r="BH784" s="2" t="s">
        <v>80</v>
      </c>
      <c r="BI784" s="2" t="s">
        <v>80</v>
      </c>
      <c r="BJ784" s="2" t="s">
        <v>80</v>
      </c>
      <c r="BK784" s="2" t="s">
        <v>80</v>
      </c>
      <c r="BL784" s="2" t="s">
        <v>80</v>
      </c>
      <c r="BM784" s="2" t="s">
        <v>80</v>
      </c>
      <c r="BN784" s="2" t="s">
        <v>80</v>
      </c>
      <c r="BO784" s="2" t="s">
        <v>80</v>
      </c>
      <c r="BP784" s="2" t="s">
        <v>80</v>
      </c>
    </row>
    <row r="785" spans="1:68" x14ac:dyDescent="0.25">
      <c r="A785">
        <v>784</v>
      </c>
      <c r="B785" s="1">
        <v>43236.285624999997</v>
      </c>
      <c r="C785" s="2" t="s">
        <v>1679</v>
      </c>
      <c r="D785" s="3">
        <v>0.41041666666666665</v>
      </c>
      <c r="E785" s="2" t="s">
        <v>1101</v>
      </c>
      <c r="F785">
        <v>2</v>
      </c>
      <c r="G785">
        <v>2018</v>
      </c>
      <c r="H785">
        <v>5</v>
      </c>
      <c r="I785">
        <v>16</v>
      </c>
      <c r="J785">
        <v>0</v>
      </c>
      <c r="K785">
        <v>0</v>
      </c>
      <c r="L785">
        <v>3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 s="2" t="s">
        <v>1685</v>
      </c>
      <c r="T785" s="2" t="s">
        <v>83</v>
      </c>
      <c r="U785" s="2" t="s">
        <v>1372</v>
      </c>
      <c r="V785" s="2" t="s">
        <v>73</v>
      </c>
      <c r="W785">
        <v>1</v>
      </c>
      <c r="X785" s="2" t="s">
        <v>74</v>
      </c>
      <c r="Y785">
        <v>370</v>
      </c>
      <c r="Z785">
        <v>65</v>
      </c>
      <c r="AA785" s="2" t="s">
        <v>1369</v>
      </c>
      <c r="AB785" s="2" t="s">
        <v>780</v>
      </c>
      <c r="AC785">
        <v>401105</v>
      </c>
      <c r="AD785" s="2" t="s">
        <v>87</v>
      </c>
      <c r="AE785">
        <v>435</v>
      </c>
      <c r="AF785" s="2" t="s">
        <v>1373</v>
      </c>
      <c r="AG785" s="2" t="s">
        <v>1374</v>
      </c>
      <c r="AH785">
        <v>17</v>
      </c>
      <c r="AI785">
        <v>629</v>
      </c>
      <c r="AJ785">
        <v>3071</v>
      </c>
      <c r="AK785" s="2">
        <f>Kaggle_Books_Selling_Records[[#This Row],[Cost Price]]/100</f>
        <v>30.71</v>
      </c>
      <c r="AL785" s="2" t="s">
        <v>80</v>
      </c>
      <c r="AM785" s="2" t="s">
        <v>80</v>
      </c>
      <c r="AN785" s="2" t="s">
        <v>80</v>
      </c>
      <c r="AO785" s="2" t="s">
        <v>80</v>
      </c>
      <c r="AP785" s="2" t="s">
        <v>80</v>
      </c>
      <c r="AQ785" s="2" t="s">
        <v>80</v>
      </c>
      <c r="AR785" s="2" t="s">
        <v>80</v>
      </c>
      <c r="AS785" s="2" t="s">
        <v>80</v>
      </c>
      <c r="AT785" s="2" t="s">
        <v>80</v>
      </c>
      <c r="AU785" s="2" t="s">
        <v>80</v>
      </c>
      <c r="AV785" s="2" t="s">
        <v>80</v>
      </c>
      <c r="AW785" s="2" t="s">
        <v>80</v>
      </c>
      <c r="AX785" s="2" t="s">
        <v>80</v>
      </c>
      <c r="AY785" s="2" t="s">
        <v>80</v>
      </c>
      <c r="AZ785" s="2" t="s">
        <v>80</v>
      </c>
      <c r="BA785" s="2" t="s">
        <v>80</v>
      </c>
      <c r="BB785" s="2" t="s">
        <v>80</v>
      </c>
      <c r="BC785" s="2" t="s">
        <v>80</v>
      </c>
      <c r="BD785" s="2" t="s">
        <v>80</v>
      </c>
      <c r="BE785" s="2" t="s">
        <v>80</v>
      </c>
      <c r="BF785" s="2" t="s">
        <v>80</v>
      </c>
      <c r="BG785" s="2" t="s">
        <v>80</v>
      </c>
      <c r="BH785" s="2" t="s">
        <v>80</v>
      </c>
      <c r="BI785" s="2" t="s">
        <v>80</v>
      </c>
      <c r="BJ785" s="2" t="s">
        <v>80</v>
      </c>
      <c r="BK785" s="2" t="s">
        <v>80</v>
      </c>
      <c r="BL785" s="2" t="s">
        <v>80</v>
      </c>
      <c r="BM785" s="2" t="s">
        <v>80</v>
      </c>
      <c r="BN785" s="2" t="s">
        <v>80</v>
      </c>
      <c r="BO785" s="2" t="s">
        <v>80</v>
      </c>
      <c r="BP785" s="2" t="s">
        <v>80</v>
      </c>
    </row>
    <row r="786" spans="1:68" x14ac:dyDescent="0.25">
      <c r="A786">
        <v>785</v>
      </c>
      <c r="B786" s="1">
        <v>43236.39298611111</v>
      </c>
      <c r="C786" s="2" t="s">
        <v>1679</v>
      </c>
      <c r="D786" s="3">
        <v>0.51736111111111116</v>
      </c>
      <c r="E786" s="2" t="s">
        <v>1101</v>
      </c>
      <c r="F786">
        <v>2</v>
      </c>
      <c r="G786">
        <v>2018</v>
      </c>
      <c r="H786">
        <v>5</v>
      </c>
      <c r="I786">
        <v>16</v>
      </c>
      <c r="J786">
        <v>0</v>
      </c>
      <c r="K786">
        <v>0</v>
      </c>
      <c r="L786">
        <v>3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 s="2" t="s">
        <v>1267</v>
      </c>
      <c r="T786" s="2" t="s">
        <v>83</v>
      </c>
      <c r="U786" s="2" t="s">
        <v>1372</v>
      </c>
      <c r="V786" s="2" t="s">
        <v>73</v>
      </c>
      <c r="W786">
        <v>1</v>
      </c>
      <c r="X786" s="2" t="s">
        <v>74</v>
      </c>
      <c r="Y786">
        <v>370</v>
      </c>
      <c r="Z786">
        <v>65</v>
      </c>
      <c r="AA786" s="2" t="s">
        <v>1268</v>
      </c>
      <c r="AB786" s="2" t="s">
        <v>154</v>
      </c>
      <c r="AC786">
        <v>344701</v>
      </c>
      <c r="AD786" s="2" t="s">
        <v>87</v>
      </c>
      <c r="AE786">
        <v>435</v>
      </c>
      <c r="AF786" s="2" t="s">
        <v>1373</v>
      </c>
      <c r="AG786" s="2" t="s">
        <v>1374</v>
      </c>
      <c r="AH786">
        <v>17</v>
      </c>
      <c r="AI786">
        <v>629</v>
      </c>
      <c r="AJ786">
        <v>3071</v>
      </c>
      <c r="AK786" s="2">
        <f>Kaggle_Books_Selling_Records[[#This Row],[Cost Price]]/100</f>
        <v>30.71</v>
      </c>
      <c r="AL786" s="2" t="s">
        <v>80</v>
      </c>
      <c r="AM786" s="2" t="s">
        <v>80</v>
      </c>
      <c r="AN786" s="2" t="s">
        <v>80</v>
      </c>
      <c r="AO786" s="2" t="s">
        <v>80</v>
      </c>
      <c r="AP786" s="2" t="s">
        <v>80</v>
      </c>
      <c r="AQ786" s="2" t="s">
        <v>80</v>
      </c>
      <c r="AR786" s="2" t="s">
        <v>80</v>
      </c>
      <c r="AS786" s="2" t="s">
        <v>80</v>
      </c>
      <c r="AT786" s="2" t="s">
        <v>80</v>
      </c>
      <c r="AU786" s="2" t="s">
        <v>80</v>
      </c>
      <c r="AV786" s="2" t="s">
        <v>80</v>
      </c>
      <c r="AW786" s="2" t="s">
        <v>80</v>
      </c>
      <c r="AX786" s="2" t="s">
        <v>80</v>
      </c>
      <c r="AY786" s="2" t="s">
        <v>80</v>
      </c>
      <c r="AZ786" s="2" t="s">
        <v>80</v>
      </c>
      <c r="BA786" s="2" t="s">
        <v>80</v>
      </c>
      <c r="BB786" s="2" t="s">
        <v>80</v>
      </c>
      <c r="BC786" s="2" t="s">
        <v>80</v>
      </c>
      <c r="BD786" s="2" t="s">
        <v>80</v>
      </c>
      <c r="BE786" s="2" t="s">
        <v>80</v>
      </c>
      <c r="BF786" s="2" t="s">
        <v>80</v>
      </c>
      <c r="BG786" s="2" t="s">
        <v>80</v>
      </c>
      <c r="BH786" s="2" t="s">
        <v>80</v>
      </c>
      <c r="BI786" s="2" t="s">
        <v>80</v>
      </c>
      <c r="BJ786" s="2" t="s">
        <v>80</v>
      </c>
      <c r="BK786" s="2" t="s">
        <v>80</v>
      </c>
      <c r="BL786" s="2" t="s">
        <v>80</v>
      </c>
      <c r="BM786" s="2" t="s">
        <v>80</v>
      </c>
      <c r="BN786" s="2" t="s">
        <v>80</v>
      </c>
      <c r="BO786" s="2" t="s">
        <v>80</v>
      </c>
      <c r="BP786" s="2" t="s">
        <v>80</v>
      </c>
    </row>
    <row r="787" spans="1:68" x14ac:dyDescent="0.25">
      <c r="A787">
        <v>786</v>
      </c>
      <c r="B787" s="1">
        <v>43236.704664351855</v>
      </c>
      <c r="C787" s="2" t="s">
        <v>1679</v>
      </c>
      <c r="D787" s="3">
        <v>0.82916666666666672</v>
      </c>
      <c r="E787" s="2" t="s">
        <v>1101</v>
      </c>
      <c r="F787">
        <v>2</v>
      </c>
      <c r="G787">
        <v>2018</v>
      </c>
      <c r="H787">
        <v>5</v>
      </c>
      <c r="I787">
        <v>16</v>
      </c>
      <c r="J787">
        <v>0</v>
      </c>
      <c r="K787">
        <v>0</v>
      </c>
      <c r="L787">
        <v>3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 s="2" t="s">
        <v>1686</v>
      </c>
      <c r="T787" s="2" t="s">
        <v>71</v>
      </c>
      <c r="U787" s="2" t="s">
        <v>1372</v>
      </c>
      <c r="V787" s="2" t="s">
        <v>73</v>
      </c>
      <c r="W787">
        <v>1</v>
      </c>
      <c r="X787" s="2" t="s">
        <v>74</v>
      </c>
      <c r="Y787">
        <v>370</v>
      </c>
      <c r="Z787">
        <v>65</v>
      </c>
      <c r="AA787" s="2" t="s">
        <v>180</v>
      </c>
      <c r="AB787" s="2" t="s">
        <v>181</v>
      </c>
      <c r="AC787">
        <v>110030</v>
      </c>
      <c r="AD787" s="2" t="s">
        <v>87</v>
      </c>
      <c r="AE787">
        <v>435</v>
      </c>
      <c r="AF787" s="2" t="s">
        <v>1373</v>
      </c>
      <c r="AG787" s="2" t="s">
        <v>1374</v>
      </c>
      <c r="AH787">
        <v>17</v>
      </c>
      <c r="AI787">
        <v>629</v>
      </c>
      <c r="AJ787">
        <v>3071</v>
      </c>
      <c r="AK787" s="2">
        <f>Kaggle_Books_Selling_Records[[#This Row],[Cost Price]]/100</f>
        <v>30.71</v>
      </c>
      <c r="AL787" s="2" t="s">
        <v>80</v>
      </c>
      <c r="AM787" s="2" t="s">
        <v>80</v>
      </c>
      <c r="AN787" s="2" t="s">
        <v>80</v>
      </c>
      <c r="AO787" s="2" t="s">
        <v>80</v>
      </c>
      <c r="AP787" s="2" t="s">
        <v>80</v>
      </c>
      <c r="AQ787" s="2" t="s">
        <v>80</v>
      </c>
      <c r="AR787" s="2" t="s">
        <v>80</v>
      </c>
      <c r="AS787" s="2" t="s">
        <v>80</v>
      </c>
      <c r="AT787" s="2" t="s">
        <v>80</v>
      </c>
      <c r="AU787" s="2" t="s">
        <v>80</v>
      </c>
      <c r="AV787" s="2" t="s">
        <v>80</v>
      </c>
      <c r="AW787" s="2" t="s">
        <v>80</v>
      </c>
      <c r="AX787" s="2" t="s">
        <v>80</v>
      </c>
      <c r="AY787" s="2" t="s">
        <v>80</v>
      </c>
      <c r="AZ787" s="2" t="s">
        <v>80</v>
      </c>
      <c r="BA787" s="2" t="s">
        <v>80</v>
      </c>
      <c r="BB787" s="2" t="s">
        <v>80</v>
      </c>
      <c r="BC787" s="2" t="s">
        <v>80</v>
      </c>
      <c r="BD787" s="2" t="s">
        <v>80</v>
      </c>
      <c r="BE787" s="2" t="s">
        <v>80</v>
      </c>
      <c r="BF787" s="2" t="s">
        <v>80</v>
      </c>
      <c r="BG787" s="2" t="s">
        <v>80</v>
      </c>
      <c r="BH787" s="2" t="s">
        <v>80</v>
      </c>
      <c r="BI787" s="2" t="s">
        <v>80</v>
      </c>
      <c r="BJ787" s="2" t="s">
        <v>80</v>
      </c>
      <c r="BK787" s="2" t="s">
        <v>80</v>
      </c>
      <c r="BL787" s="2" t="s">
        <v>80</v>
      </c>
      <c r="BM787" s="2" t="s">
        <v>80</v>
      </c>
      <c r="BN787" s="2" t="s">
        <v>80</v>
      </c>
      <c r="BO787" s="2" t="s">
        <v>80</v>
      </c>
      <c r="BP787" s="2" t="s">
        <v>80</v>
      </c>
    </row>
    <row r="788" spans="1:68" x14ac:dyDescent="0.25">
      <c r="A788">
        <v>787</v>
      </c>
      <c r="B788" s="1">
        <v>43236.704664351855</v>
      </c>
      <c r="C788" s="2" t="s">
        <v>1679</v>
      </c>
      <c r="D788" s="3">
        <v>0.82916666666666672</v>
      </c>
      <c r="E788" s="2" t="s">
        <v>1101</v>
      </c>
      <c r="F788">
        <v>2</v>
      </c>
      <c r="G788">
        <v>2018</v>
      </c>
      <c r="H788">
        <v>5</v>
      </c>
      <c r="I788">
        <v>16</v>
      </c>
      <c r="J788">
        <v>0</v>
      </c>
      <c r="K788">
        <v>0</v>
      </c>
      <c r="L788">
        <v>3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 s="2" t="s">
        <v>1687</v>
      </c>
      <c r="T788" s="2" t="s">
        <v>71</v>
      </c>
      <c r="U788" s="2" t="s">
        <v>1368</v>
      </c>
      <c r="V788" s="2" t="s">
        <v>73</v>
      </c>
      <c r="W788">
        <v>1</v>
      </c>
      <c r="X788" s="2" t="s">
        <v>74</v>
      </c>
      <c r="Y788">
        <v>395</v>
      </c>
      <c r="Z788">
        <v>65</v>
      </c>
      <c r="AA788" s="2" t="s">
        <v>180</v>
      </c>
      <c r="AB788" s="2" t="s">
        <v>181</v>
      </c>
      <c r="AC788">
        <v>110030</v>
      </c>
      <c r="AD788" s="2" t="s">
        <v>87</v>
      </c>
      <c r="AE788">
        <v>460</v>
      </c>
      <c r="AF788" s="2" t="s">
        <v>1370</v>
      </c>
      <c r="AG788" s="2" t="s">
        <v>1147</v>
      </c>
      <c r="AH788">
        <v>17</v>
      </c>
      <c r="AI788">
        <v>6715</v>
      </c>
      <c r="AJ788">
        <v>32785</v>
      </c>
      <c r="AK788" s="2">
        <f>Kaggle_Books_Selling_Records[[#This Row],[Cost Price]]/100</f>
        <v>327.85</v>
      </c>
      <c r="AL788" s="2" t="s">
        <v>80</v>
      </c>
      <c r="AM788" s="2" t="s">
        <v>80</v>
      </c>
      <c r="AN788" s="2" t="s">
        <v>80</v>
      </c>
      <c r="AO788" s="2" t="s">
        <v>80</v>
      </c>
      <c r="AP788" s="2" t="s">
        <v>80</v>
      </c>
      <c r="AQ788" s="2" t="s">
        <v>80</v>
      </c>
      <c r="AR788" s="2" t="s">
        <v>80</v>
      </c>
      <c r="AS788" s="2" t="s">
        <v>80</v>
      </c>
      <c r="AT788" s="2" t="s">
        <v>80</v>
      </c>
      <c r="AU788" s="2" t="s">
        <v>80</v>
      </c>
      <c r="AV788" s="2" t="s">
        <v>80</v>
      </c>
      <c r="AW788" s="2" t="s">
        <v>80</v>
      </c>
      <c r="AX788" s="2" t="s">
        <v>80</v>
      </c>
      <c r="AY788" s="2" t="s">
        <v>80</v>
      </c>
      <c r="AZ788" s="2" t="s">
        <v>80</v>
      </c>
      <c r="BA788" s="2" t="s">
        <v>80</v>
      </c>
      <c r="BB788" s="2" t="s">
        <v>80</v>
      </c>
      <c r="BC788" s="2" t="s">
        <v>80</v>
      </c>
      <c r="BD788" s="2" t="s">
        <v>80</v>
      </c>
      <c r="BE788" s="2" t="s">
        <v>80</v>
      </c>
      <c r="BF788" s="2" t="s">
        <v>80</v>
      </c>
      <c r="BG788" s="2" t="s">
        <v>80</v>
      </c>
      <c r="BH788" s="2" t="s">
        <v>80</v>
      </c>
      <c r="BI788" s="2" t="s">
        <v>80</v>
      </c>
      <c r="BJ788" s="2" t="s">
        <v>80</v>
      </c>
      <c r="BK788" s="2" t="s">
        <v>80</v>
      </c>
      <c r="BL788" s="2" t="s">
        <v>80</v>
      </c>
      <c r="BM788" s="2" t="s">
        <v>80</v>
      </c>
      <c r="BN788" s="2" t="s">
        <v>80</v>
      </c>
      <c r="BO788" s="2" t="s">
        <v>80</v>
      </c>
      <c r="BP788" s="2" t="s">
        <v>80</v>
      </c>
    </row>
    <row r="789" spans="1:68" x14ac:dyDescent="0.25">
      <c r="A789">
        <v>788</v>
      </c>
      <c r="B789" s="1">
        <v>43237.049803240741</v>
      </c>
      <c r="C789" s="2" t="s">
        <v>1688</v>
      </c>
      <c r="D789" s="3">
        <v>0.17430555555555555</v>
      </c>
      <c r="E789" s="2" t="s">
        <v>1101</v>
      </c>
      <c r="F789">
        <v>2</v>
      </c>
      <c r="G789">
        <v>2018</v>
      </c>
      <c r="H789">
        <v>5</v>
      </c>
      <c r="I789">
        <v>17</v>
      </c>
      <c r="J789">
        <v>0</v>
      </c>
      <c r="K789">
        <v>0</v>
      </c>
      <c r="L789">
        <v>4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 s="2" t="s">
        <v>1689</v>
      </c>
      <c r="T789" s="2" t="s">
        <v>83</v>
      </c>
      <c r="U789" s="2" t="s">
        <v>792</v>
      </c>
      <c r="V789" s="2" t="s">
        <v>73</v>
      </c>
      <c r="W789">
        <v>1</v>
      </c>
      <c r="X789" s="2" t="s">
        <v>74</v>
      </c>
      <c r="Y789">
        <v>840</v>
      </c>
      <c r="Z789">
        <v>65</v>
      </c>
      <c r="AA789" s="2" t="s">
        <v>362</v>
      </c>
      <c r="AB789" s="2" t="s">
        <v>312</v>
      </c>
      <c r="AC789">
        <v>700009</v>
      </c>
      <c r="AD789" s="2" t="s">
        <v>77</v>
      </c>
      <c r="AE789">
        <v>905</v>
      </c>
      <c r="AF789" s="2" t="s">
        <v>707</v>
      </c>
      <c r="AG789" s="2" t="s">
        <v>708</v>
      </c>
      <c r="AH789">
        <v>13</v>
      </c>
      <c r="AI789">
        <v>1092</v>
      </c>
      <c r="AJ789">
        <v>7308</v>
      </c>
      <c r="AK789" s="2">
        <f>Kaggle_Books_Selling_Records[[#This Row],[Cost Price]]/100</f>
        <v>73.08</v>
      </c>
      <c r="AL789" s="2" t="s">
        <v>80</v>
      </c>
      <c r="AM789" s="2" t="s">
        <v>80</v>
      </c>
      <c r="AN789" s="2" t="s">
        <v>80</v>
      </c>
      <c r="AO789" s="2" t="s">
        <v>80</v>
      </c>
      <c r="AP789" s="2" t="s">
        <v>80</v>
      </c>
      <c r="AQ789" s="2" t="s">
        <v>80</v>
      </c>
      <c r="AR789" s="2" t="s">
        <v>80</v>
      </c>
      <c r="AS789" s="2" t="s">
        <v>80</v>
      </c>
      <c r="AT789" s="2" t="s">
        <v>80</v>
      </c>
      <c r="AU789" s="2" t="s">
        <v>80</v>
      </c>
      <c r="AV789" s="2" t="s">
        <v>80</v>
      </c>
      <c r="AW789" s="2" t="s">
        <v>80</v>
      </c>
      <c r="AX789" s="2" t="s">
        <v>80</v>
      </c>
      <c r="AY789" s="2" t="s">
        <v>80</v>
      </c>
      <c r="AZ789" s="2" t="s">
        <v>80</v>
      </c>
      <c r="BA789" s="2" t="s">
        <v>80</v>
      </c>
      <c r="BB789" s="2" t="s">
        <v>80</v>
      </c>
      <c r="BC789" s="2" t="s">
        <v>80</v>
      </c>
      <c r="BD789" s="2" t="s">
        <v>80</v>
      </c>
      <c r="BE789" s="2" t="s">
        <v>80</v>
      </c>
      <c r="BF789" s="2" t="s">
        <v>80</v>
      </c>
      <c r="BG789" s="2" t="s">
        <v>80</v>
      </c>
      <c r="BH789" s="2" t="s">
        <v>80</v>
      </c>
      <c r="BI789" s="2" t="s">
        <v>80</v>
      </c>
      <c r="BJ789" s="2" t="s">
        <v>80</v>
      </c>
      <c r="BK789" s="2" t="s">
        <v>80</v>
      </c>
      <c r="BL789" s="2" t="s">
        <v>80</v>
      </c>
      <c r="BM789" s="2" t="s">
        <v>80</v>
      </c>
      <c r="BN789" s="2" t="s">
        <v>80</v>
      </c>
      <c r="BO789" s="2" t="s">
        <v>80</v>
      </c>
      <c r="BP789" s="2" t="s">
        <v>80</v>
      </c>
    </row>
    <row r="790" spans="1:68" x14ac:dyDescent="0.25">
      <c r="A790">
        <v>789</v>
      </c>
      <c r="B790" s="1">
        <v>43237.978842592594</v>
      </c>
      <c r="C790" s="2" t="s">
        <v>1690</v>
      </c>
      <c r="D790" s="3">
        <v>0.10347222222222222</v>
      </c>
      <c r="E790" s="2" t="s">
        <v>1101</v>
      </c>
      <c r="F790">
        <v>2</v>
      </c>
      <c r="G790">
        <v>2018</v>
      </c>
      <c r="H790">
        <v>5</v>
      </c>
      <c r="I790">
        <v>18</v>
      </c>
      <c r="J790">
        <v>0</v>
      </c>
      <c r="K790">
        <v>0</v>
      </c>
      <c r="L790">
        <v>5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1</v>
      </c>
      <c r="S790" s="2" t="s">
        <v>1691</v>
      </c>
      <c r="T790" s="2" t="s">
        <v>71</v>
      </c>
      <c r="U790" s="2" t="s">
        <v>72</v>
      </c>
      <c r="V790" s="2" t="s">
        <v>73</v>
      </c>
      <c r="W790">
        <v>1</v>
      </c>
      <c r="X790" s="2" t="s">
        <v>74</v>
      </c>
      <c r="Y790">
        <v>999</v>
      </c>
      <c r="Z790">
        <v>65</v>
      </c>
      <c r="AA790" s="2" t="s">
        <v>1692</v>
      </c>
      <c r="AB790" s="2" t="s">
        <v>118</v>
      </c>
      <c r="AC790">
        <v>751030</v>
      </c>
      <c r="AD790" s="2" t="s">
        <v>77</v>
      </c>
      <c r="AE790">
        <v>1064</v>
      </c>
      <c r="AF790" s="2" t="s">
        <v>78</v>
      </c>
      <c r="AG790" s="2" t="s">
        <v>79</v>
      </c>
      <c r="AH790">
        <v>13</v>
      </c>
      <c r="AI790">
        <v>12987</v>
      </c>
      <c r="AJ790">
        <v>86913</v>
      </c>
      <c r="AK790" s="2">
        <f>Kaggle_Books_Selling_Records[[#This Row],[Cost Price]]/100</f>
        <v>869.13</v>
      </c>
      <c r="AL790" s="2" t="s">
        <v>80</v>
      </c>
      <c r="AM790" s="2" t="s">
        <v>80</v>
      </c>
      <c r="AN790" s="2" t="s">
        <v>80</v>
      </c>
      <c r="AO790" s="2" t="s">
        <v>80</v>
      </c>
      <c r="AP790" s="2" t="s">
        <v>80</v>
      </c>
      <c r="AQ790" s="2" t="s">
        <v>80</v>
      </c>
      <c r="AR790" s="2" t="s">
        <v>80</v>
      </c>
      <c r="AS790" s="2" t="s">
        <v>80</v>
      </c>
      <c r="AT790" s="2" t="s">
        <v>80</v>
      </c>
      <c r="AU790" s="2" t="s">
        <v>80</v>
      </c>
      <c r="AV790" s="2" t="s">
        <v>80</v>
      </c>
      <c r="AW790" s="2" t="s">
        <v>80</v>
      </c>
      <c r="AX790" s="2" t="s">
        <v>80</v>
      </c>
      <c r="AY790" s="2" t="s">
        <v>80</v>
      </c>
      <c r="AZ790" s="2" t="s">
        <v>80</v>
      </c>
      <c r="BA790" s="2" t="s">
        <v>80</v>
      </c>
      <c r="BB790" s="2" t="s">
        <v>80</v>
      </c>
      <c r="BC790" s="2" t="s">
        <v>80</v>
      </c>
      <c r="BD790" s="2" t="s">
        <v>80</v>
      </c>
      <c r="BE790" s="2" t="s">
        <v>80</v>
      </c>
      <c r="BF790" s="2" t="s">
        <v>80</v>
      </c>
      <c r="BG790" s="2" t="s">
        <v>80</v>
      </c>
      <c r="BH790" s="2" t="s">
        <v>80</v>
      </c>
      <c r="BI790" s="2" t="s">
        <v>80</v>
      </c>
      <c r="BJ790" s="2" t="s">
        <v>80</v>
      </c>
      <c r="BK790" s="2" t="s">
        <v>80</v>
      </c>
      <c r="BL790" s="2" t="s">
        <v>80</v>
      </c>
      <c r="BM790" s="2" t="s">
        <v>80</v>
      </c>
      <c r="BN790" s="2" t="s">
        <v>80</v>
      </c>
      <c r="BO790" s="2" t="s">
        <v>80</v>
      </c>
      <c r="BP790" s="2" t="s">
        <v>80</v>
      </c>
    </row>
    <row r="791" spans="1:68" x14ac:dyDescent="0.25">
      <c r="A791">
        <v>790</v>
      </c>
      <c r="B791" s="1">
        <v>43239.382662037038</v>
      </c>
      <c r="C791" s="2" t="s">
        <v>1693</v>
      </c>
      <c r="D791" s="3">
        <v>0.50763888888888886</v>
      </c>
      <c r="E791" s="2" t="s">
        <v>1101</v>
      </c>
      <c r="F791">
        <v>2</v>
      </c>
      <c r="G791">
        <v>2018</v>
      </c>
      <c r="H791">
        <v>5</v>
      </c>
      <c r="I791">
        <v>19</v>
      </c>
      <c r="J791">
        <v>0</v>
      </c>
      <c r="K791">
        <v>0</v>
      </c>
      <c r="L791">
        <v>6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 s="2" t="s">
        <v>1694</v>
      </c>
      <c r="T791" s="2" t="s">
        <v>83</v>
      </c>
      <c r="U791" s="2" t="s">
        <v>1568</v>
      </c>
      <c r="V791" s="2" t="s">
        <v>73</v>
      </c>
      <c r="W791">
        <v>2</v>
      </c>
      <c r="X791" s="2" t="s">
        <v>74</v>
      </c>
      <c r="Y791">
        <v>970</v>
      </c>
      <c r="Z791">
        <v>130</v>
      </c>
      <c r="AA791" s="2" t="s">
        <v>1695</v>
      </c>
      <c r="AB791" s="2" t="s">
        <v>312</v>
      </c>
      <c r="AC791">
        <v>733202</v>
      </c>
      <c r="AD791" s="2" t="s">
        <v>87</v>
      </c>
      <c r="AE791">
        <v>1100</v>
      </c>
      <c r="AF791" s="2" t="s">
        <v>1569</v>
      </c>
      <c r="AG791" s="2" t="s">
        <v>1570</v>
      </c>
      <c r="AH791">
        <v>17</v>
      </c>
      <c r="AI791">
        <v>1649</v>
      </c>
      <c r="AJ791">
        <v>8051</v>
      </c>
      <c r="AK791" s="2">
        <f>Kaggle_Books_Selling_Records[[#This Row],[Cost Price]]/100</f>
        <v>80.510000000000005</v>
      </c>
      <c r="AL791" s="2" t="s">
        <v>80</v>
      </c>
      <c r="AM791" s="2" t="s">
        <v>80</v>
      </c>
      <c r="AN791" s="2" t="s">
        <v>80</v>
      </c>
      <c r="AO791" s="2" t="s">
        <v>80</v>
      </c>
      <c r="AP791" s="2" t="s">
        <v>80</v>
      </c>
      <c r="AQ791" s="2" t="s">
        <v>80</v>
      </c>
      <c r="AR791" s="2" t="s">
        <v>80</v>
      </c>
      <c r="AS791" s="2" t="s">
        <v>80</v>
      </c>
      <c r="AT791" s="2" t="s">
        <v>80</v>
      </c>
      <c r="AU791" s="2" t="s">
        <v>80</v>
      </c>
      <c r="AV791" s="2" t="s">
        <v>80</v>
      </c>
      <c r="AW791" s="2" t="s">
        <v>80</v>
      </c>
      <c r="AX791" s="2" t="s">
        <v>80</v>
      </c>
      <c r="AY791" s="2" t="s">
        <v>80</v>
      </c>
      <c r="AZ791" s="2" t="s">
        <v>80</v>
      </c>
      <c r="BA791" s="2" t="s">
        <v>80</v>
      </c>
      <c r="BB791" s="2" t="s">
        <v>80</v>
      </c>
      <c r="BC791" s="2" t="s">
        <v>80</v>
      </c>
      <c r="BD791" s="2" t="s">
        <v>80</v>
      </c>
      <c r="BE791" s="2" t="s">
        <v>80</v>
      </c>
      <c r="BF791" s="2" t="s">
        <v>80</v>
      </c>
      <c r="BG791" s="2" t="s">
        <v>80</v>
      </c>
      <c r="BH791" s="2" t="s">
        <v>80</v>
      </c>
      <c r="BI791" s="2" t="s">
        <v>80</v>
      </c>
      <c r="BJ791" s="2" t="s">
        <v>80</v>
      </c>
      <c r="BK791" s="2" t="s">
        <v>80</v>
      </c>
      <c r="BL791" s="2" t="s">
        <v>80</v>
      </c>
      <c r="BM791" s="2" t="s">
        <v>80</v>
      </c>
      <c r="BN791" s="2" t="s">
        <v>80</v>
      </c>
      <c r="BO791" s="2" t="s">
        <v>80</v>
      </c>
      <c r="BP791" s="2" t="s">
        <v>80</v>
      </c>
    </row>
    <row r="792" spans="1:68" x14ac:dyDescent="0.25">
      <c r="A792">
        <v>791</v>
      </c>
      <c r="B792" s="1">
        <v>43240.201192129629</v>
      </c>
      <c r="C792" s="2" t="s">
        <v>1696</v>
      </c>
      <c r="D792" s="3">
        <v>0.32569444444444445</v>
      </c>
      <c r="E792" s="2" t="s">
        <v>1101</v>
      </c>
      <c r="F792">
        <v>2</v>
      </c>
      <c r="G792">
        <v>2018</v>
      </c>
      <c r="H792">
        <v>5</v>
      </c>
      <c r="I792">
        <v>20</v>
      </c>
      <c r="J792">
        <v>0</v>
      </c>
      <c r="K792">
        <v>0</v>
      </c>
      <c r="L792">
        <v>7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1</v>
      </c>
      <c r="S792" s="2" t="s">
        <v>1697</v>
      </c>
      <c r="T792" s="2" t="s">
        <v>71</v>
      </c>
      <c r="U792" s="2" t="s">
        <v>1368</v>
      </c>
      <c r="V792" s="2" t="s">
        <v>73</v>
      </c>
      <c r="W792">
        <v>1</v>
      </c>
      <c r="X792" s="2" t="s">
        <v>74</v>
      </c>
      <c r="Y792">
        <v>395</v>
      </c>
      <c r="Z792">
        <v>65</v>
      </c>
      <c r="AA792" s="2" t="s">
        <v>1698</v>
      </c>
      <c r="AB792" s="2" t="s">
        <v>293</v>
      </c>
      <c r="AC792">
        <v>474001</v>
      </c>
      <c r="AD792" s="2" t="s">
        <v>87</v>
      </c>
      <c r="AE792">
        <v>460</v>
      </c>
      <c r="AF792" s="2" t="s">
        <v>1370</v>
      </c>
      <c r="AG792" s="2" t="s">
        <v>1147</v>
      </c>
      <c r="AH792">
        <v>17</v>
      </c>
      <c r="AI792">
        <v>6715</v>
      </c>
      <c r="AJ792">
        <v>32785</v>
      </c>
      <c r="AK792" s="2">
        <f>Kaggle_Books_Selling_Records[[#This Row],[Cost Price]]/100</f>
        <v>327.85</v>
      </c>
      <c r="AL792" s="2" t="s">
        <v>80</v>
      </c>
      <c r="AM792" s="2" t="s">
        <v>80</v>
      </c>
      <c r="AN792" s="2" t="s">
        <v>80</v>
      </c>
      <c r="AO792" s="2" t="s">
        <v>80</v>
      </c>
      <c r="AP792" s="2" t="s">
        <v>80</v>
      </c>
      <c r="AQ792" s="2" t="s">
        <v>80</v>
      </c>
      <c r="AR792" s="2" t="s">
        <v>80</v>
      </c>
      <c r="AS792" s="2" t="s">
        <v>80</v>
      </c>
      <c r="AT792" s="2" t="s">
        <v>80</v>
      </c>
      <c r="AU792" s="2" t="s">
        <v>80</v>
      </c>
      <c r="AV792" s="2" t="s">
        <v>80</v>
      </c>
      <c r="AW792" s="2" t="s">
        <v>80</v>
      </c>
      <c r="AX792" s="2" t="s">
        <v>80</v>
      </c>
      <c r="AY792" s="2" t="s">
        <v>80</v>
      </c>
      <c r="AZ792" s="2" t="s">
        <v>80</v>
      </c>
      <c r="BA792" s="2" t="s">
        <v>80</v>
      </c>
      <c r="BB792" s="2" t="s">
        <v>80</v>
      </c>
      <c r="BC792" s="2" t="s">
        <v>80</v>
      </c>
      <c r="BD792" s="2" t="s">
        <v>80</v>
      </c>
      <c r="BE792" s="2" t="s">
        <v>80</v>
      </c>
      <c r="BF792" s="2" t="s">
        <v>80</v>
      </c>
      <c r="BG792" s="2" t="s">
        <v>80</v>
      </c>
      <c r="BH792" s="2" t="s">
        <v>80</v>
      </c>
      <c r="BI792" s="2" t="s">
        <v>80</v>
      </c>
      <c r="BJ792" s="2" t="s">
        <v>80</v>
      </c>
      <c r="BK792" s="2" t="s">
        <v>80</v>
      </c>
      <c r="BL792" s="2" t="s">
        <v>80</v>
      </c>
      <c r="BM792" s="2" t="s">
        <v>80</v>
      </c>
      <c r="BN792" s="2" t="s">
        <v>80</v>
      </c>
      <c r="BO792" s="2" t="s">
        <v>80</v>
      </c>
      <c r="BP792" s="2" t="s">
        <v>80</v>
      </c>
    </row>
    <row r="793" spans="1:68" x14ac:dyDescent="0.25">
      <c r="A793">
        <v>792</v>
      </c>
      <c r="B793" s="1">
        <v>43240.203414351854</v>
      </c>
      <c r="C793" s="2" t="s">
        <v>1696</v>
      </c>
      <c r="D793" s="3">
        <v>0.32777777777777778</v>
      </c>
      <c r="E793" s="2" t="s">
        <v>1101</v>
      </c>
      <c r="F793">
        <v>2</v>
      </c>
      <c r="G793">
        <v>2018</v>
      </c>
      <c r="H793">
        <v>5</v>
      </c>
      <c r="I793">
        <v>20</v>
      </c>
      <c r="J793">
        <v>0</v>
      </c>
      <c r="K793">
        <v>0</v>
      </c>
      <c r="L793">
        <v>7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 s="2" t="s">
        <v>1699</v>
      </c>
      <c r="T793" s="2" t="s">
        <v>83</v>
      </c>
      <c r="U793" s="2" t="s">
        <v>1368</v>
      </c>
      <c r="V793" s="2" t="s">
        <v>73</v>
      </c>
      <c r="W793">
        <v>1</v>
      </c>
      <c r="X793" s="2" t="s">
        <v>74</v>
      </c>
      <c r="Y793">
        <v>395</v>
      </c>
      <c r="Z793">
        <v>65</v>
      </c>
      <c r="AA793" s="2" t="s">
        <v>1698</v>
      </c>
      <c r="AB793" s="2" t="s">
        <v>293</v>
      </c>
      <c r="AC793">
        <v>474001</v>
      </c>
      <c r="AD793" s="2" t="s">
        <v>87</v>
      </c>
      <c r="AE793">
        <v>460</v>
      </c>
      <c r="AF793" s="2" t="s">
        <v>1370</v>
      </c>
      <c r="AG793" s="2" t="s">
        <v>1147</v>
      </c>
      <c r="AH793">
        <v>17</v>
      </c>
      <c r="AI793">
        <v>6715</v>
      </c>
      <c r="AJ793">
        <v>32785</v>
      </c>
      <c r="AK793" s="2">
        <f>Kaggle_Books_Selling_Records[[#This Row],[Cost Price]]/100</f>
        <v>327.85</v>
      </c>
      <c r="AL793" s="2" t="s">
        <v>80</v>
      </c>
      <c r="AM793" s="2" t="s">
        <v>80</v>
      </c>
      <c r="AN793" s="2" t="s">
        <v>80</v>
      </c>
      <c r="AO793" s="2" t="s">
        <v>80</v>
      </c>
      <c r="AP793" s="2" t="s">
        <v>80</v>
      </c>
      <c r="AQ793" s="2" t="s">
        <v>80</v>
      </c>
      <c r="AR793" s="2" t="s">
        <v>80</v>
      </c>
      <c r="AS793" s="2" t="s">
        <v>80</v>
      </c>
      <c r="AT793" s="2" t="s">
        <v>80</v>
      </c>
      <c r="AU793" s="2" t="s">
        <v>80</v>
      </c>
      <c r="AV793" s="2" t="s">
        <v>80</v>
      </c>
      <c r="AW793" s="2" t="s">
        <v>80</v>
      </c>
      <c r="AX793" s="2" t="s">
        <v>80</v>
      </c>
      <c r="AY793" s="2" t="s">
        <v>80</v>
      </c>
      <c r="AZ793" s="2" t="s">
        <v>80</v>
      </c>
      <c r="BA793" s="2" t="s">
        <v>80</v>
      </c>
      <c r="BB793" s="2" t="s">
        <v>80</v>
      </c>
      <c r="BC793" s="2" t="s">
        <v>80</v>
      </c>
      <c r="BD793" s="2" t="s">
        <v>80</v>
      </c>
      <c r="BE793" s="2" t="s">
        <v>80</v>
      </c>
      <c r="BF793" s="2" t="s">
        <v>80</v>
      </c>
      <c r="BG793" s="2" t="s">
        <v>80</v>
      </c>
      <c r="BH793" s="2" t="s">
        <v>80</v>
      </c>
      <c r="BI793" s="2" t="s">
        <v>80</v>
      </c>
      <c r="BJ793" s="2" t="s">
        <v>80</v>
      </c>
      <c r="BK793" s="2" t="s">
        <v>80</v>
      </c>
      <c r="BL793" s="2" t="s">
        <v>80</v>
      </c>
      <c r="BM793" s="2" t="s">
        <v>80</v>
      </c>
      <c r="BN793" s="2" t="s">
        <v>80</v>
      </c>
      <c r="BO793" s="2" t="s">
        <v>80</v>
      </c>
      <c r="BP793" s="2" t="s">
        <v>80</v>
      </c>
    </row>
    <row r="794" spans="1:68" x14ac:dyDescent="0.25">
      <c r="A794">
        <v>793</v>
      </c>
      <c r="B794" s="1">
        <v>43240.363506944443</v>
      </c>
      <c r="C794" s="2" t="s">
        <v>1696</v>
      </c>
      <c r="D794" s="3">
        <v>0.48819444444444443</v>
      </c>
      <c r="E794" s="2" t="s">
        <v>1101</v>
      </c>
      <c r="F794">
        <v>2</v>
      </c>
      <c r="G794">
        <v>2018</v>
      </c>
      <c r="H794">
        <v>5</v>
      </c>
      <c r="I794">
        <v>20</v>
      </c>
      <c r="J794">
        <v>0</v>
      </c>
      <c r="K794">
        <v>0</v>
      </c>
      <c r="L794">
        <v>7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 s="2" t="s">
        <v>1700</v>
      </c>
      <c r="T794" s="2" t="s">
        <v>83</v>
      </c>
      <c r="U794" s="2" t="s">
        <v>1368</v>
      </c>
      <c r="V794" s="2" t="s">
        <v>73</v>
      </c>
      <c r="W794">
        <v>1</v>
      </c>
      <c r="X794" s="2" t="s">
        <v>74</v>
      </c>
      <c r="Y794">
        <v>395</v>
      </c>
      <c r="Z794">
        <v>65</v>
      </c>
      <c r="AA794" s="2" t="s">
        <v>717</v>
      </c>
      <c r="AB794" s="2" t="s">
        <v>272</v>
      </c>
      <c r="AC794">
        <v>530012</v>
      </c>
      <c r="AD794" s="2" t="s">
        <v>87</v>
      </c>
      <c r="AE794">
        <v>460</v>
      </c>
      <c r="AF794" s="2" t="s">
        <v>1370</v>
      </c>
      <c r="AG794" s="2" t="s">
        <v>1147</v>
      </c>
      <c r="AH794">
        <v>17</v>
      </c>
      <c r="AI794">
        <v>6715</v>
      </c>
      <c r="AJ794">
        <v>32785</v>
      </c>
      <c r="AK794" s="2">
        <f>Kaggle_Books_Selling_Records[[#This Row],[Cost Price]]/100</f>
        <v>327.85</v>
      </c>
      <c r="AL794" s="2" t="s">
        <v>80</v>
      </c>
      <c r="AM794" s="2" t="s">
        <v>80</v>
      </c>
      <c r="AN794" s="2" t="s">
        <v>80</v>
      </c>
      <c r="AO794" s="2" t="s">
        <v>80</v>
      </c>
      <c r="AP794" s="2" t="s">
        <v>80</v>
      </c>
      <c r="AQ794" s="2" t="s">
        <v>80</v>
      </c>
      <c r="AR794" s="2" t="s">
        <v>80</v>
      </c>
      <c r="AS794" s="2" t="s">
        <v>80</v>
      </c>
      <c r="AT794" s="2" t="s">
        <v>80</v>
      </c>
      <c r="AU794" s="2" t="s">
        <v>80</v>
      </c>
      <c r="AV794" s="2" t="s">
        <v>80</v>
      </c>
      <c r="AW794" s="2" t="s">
        <v>80</v>
      </c>
      <c r="AX794" s="2" t="s">
        <v>80</v>
      </c>
      <c r="AY794" s="2" t="s">
        <v>80</v>
      </c>
      <c r="AZ794" s="2" t="s">
        <v>80</v>
      </c>
      <c r="BA794" s="2" t="s">
        <v>80</v>
      </c>
      <c r="BB794" s="2" t="s">
        <v>80</v>
      </c>
      <c r="BC794" s="2" t="s">
        <v>80</v>
      </c>
      <c r="BD794" s="2" t="s">
        <v>80</v>
      </c>
      <c r="BE794" s="2" t="s">
        <v>80</v>
      </c>
      <c r="BF794" s="2" t="s">
        <v>80</v>
      </c>
      <c r="BG794" s="2" t="s">
        <v>80</v>
      </c>
      <c r="BH794" s="2" t="s">
        <v>80</v>
      </c>
      <c r="BI794" s="2" t="s">
        <v>80</v>
      </c>
      <c r="BJ794" s="2" t="s">
        <v>80</v>
      </c>
      <c r="BK794" s="2" t="s">
        <v>80</v>
      </c>
      <c r="BL794" s="2" t="s">
        <v>80</v>
      </c>
      <c r="BM794" s="2" t="s">
        <v>80</v>
      </c>
      <c r="BN794" s="2" t="s">
        <v>80</v>
      </c>
      <c r="BO794" s="2" t="s">
        <v>80</v>
      </c>
      <c r="BP794" s="2" t="s">
        <v>80</v>
      </c>
    </row>
    <row r="795" spans="1:68" x14ac:dyDescent="0.25">
      <c r="A795">
        <v>794</v>
      </c>
      <c r="B795" s="1">
        <v>43240.410960648151</v>
      </c>
      <c r="C795" s="2" t="s">
        <v>1696</v>
      </c>
      <c r="D795" s="3">
        <v>0.53541666666666665</v>
      </c>
      <c r="E795" s="2" t="s">
        <v>1101</v>
      </c>
      <c r="F795">
        <v>2</v>
      </c>
      <c r="G795">
        <v>2018</v>
      </c>
      <c r="H795">
        <v>5</v>
      </c>
      <c r="I795">
        <v>20</v>
      </c>
      <c r="J795">
        <v>0</v>
      </c>
      <c r="K795">
        <v>0</v>
      </c>
      <c r="L795">
        <v>7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1</v>
      </c>
      <c r="S795" s="2" t="s">
        <v>1701</v>
      </c>
      <c r="T795" s="2" t="s">
        <v>71</v>
      </c>
      <c r="U795" s="2" t="s">
        <v>1368</v>
      </c>
      <c r="V795" s="2" t="s">
        <v>73</v>
      </c>
      <c r="W795">
        <v>1</v>
      </c>
      <c r="X795" s="2" t="s">
        <v>74</v>
      </c>
      <c r="Y795">
        <v>395</v>
      </c>
      <c r="Z795">
        <v>65</v>
      </c>
      <c r="AA795" s="2" t="s">
        <v>1702</v>
      </c>
      <c r="AB795" s="2" t="s">
        <v>137</v>
      </c>
      <c r="AC795">
        <v>281001</v>
      </c>
      <c r="AD795" s="2" t="s">
        <v>87</v>
      </c>
      <c r="AE795">
        <v>460</v>
      </c>
      <c r="AF795" s="2" t="s">
        <v>1370</v>
      </c>
      <c r="AG795" s="2" t="s">
        <v>1147</v>
      </c>
      <c r="AH795">
        <v>17</v>
      </c>
      <c r="AI795">
        <v>6715</v>
      </c>
      <c r="AJ795">
        <v>32785</v>
      </c>
      <c r="AK795" s="2">
        <f>Kaggle_Books_Selling_Records[[#This Row],[Cost Price]]/100</f>
        <v>327.85</v>
      </c>
      <c r="AL795" s="2" t="s">
        <v>80</v>
      </c>
      <c r="AM795" s="2" t="s">
        <v>80</v>
      </c>
      <c r="AN795" s="2" t="s">
        <v>80</v>
      </c>
      <c r="AO795" s="2" t="s">
        <v>80</v>
      </c>
      <c r="AP795" s="2" t="s">
        <v>80</v>
      </c>
      <c r="AQ795" s="2" t="s">
        <v>80</v>
      </c>
      <c r="AR795" s="2" t="s">
        <v>80</v>
      </c>
      <c r="AS795" s="2" t="s">
        <v>80</v>
      </c>
      <c r="AT795" s="2" t="s">
        <v>80</v>
      </c>
      <c r="AU795" s="2" t="s">
        <v>80</v>
      </c>
      <c r="AV795" s="2" t="s">
        <v>80</v>
      </c>
      <c r="AW795" s="2" t="s">
        <v>80</v>
      </c>
      <c r="AX795" s="2" t="s">
        <v>80</v>
      </c>
      <c r="AY795" s="2" t="s">
        <v>80</v>
      </c>
      <c r="AZ795" s="2" t="s">
        <v>80</v>
      </c>
      <c r="BA795" s="2" t="s">
        <v>80</v>
      </c>
      <c r="BB795" s="2" t="s">
        <v>80</v>
      </c>
      <c r="BC795" s="2" t="s">
        <v>80</v>
      </c>
      <c r="BD795" s="2" t="s">
        <v>80</v>
      </c>
      <c r="BE795" s="2" t="s">
        <v>80</v>
      </c>
      <c r="BF795" s="2" t="s">
        <v>80</v>
      </c>
      <c r="BG795" s="2" t="s">
        <v>80</v>
      </c>
      <c r="BH795" s="2" t="s">
        <v>80</v>
      </c>
      <c r="BI795" s="2" t="s">
        <v>80</v>
      </c>
      <c r="BJ795" s="2" t="s">
        <v>80</v>
      </c>
      <c r="BK795" s="2" t="s">
        <v>80</v>
      </c>
      <c r="BL795" s="2" t="s">
        <v>80</v>
      </c>
      <c r="BM795" s="2" t="s">
        <v>80</v>
      </c>
      <c r="BN795" s="2" t="s">
        <v>80</v>
      </c>
      <c r="BO795" s="2" t="s">
        <v>80</v>
      </c>
      <c r="BP795" s="2" t="s">
        <v>80</v>
      </c>
    </row>
    <row r="796" spans="1:68" x14ac:dyDescent="0.25">
      <c r="A796">
        <v>795</v>
      </c>
      <c r="B796" s="1">
        <v>43240.425312500003</v>
      </c>
      <c r="C796" s="2" t="s">
        <v>1696</v>
      </c>
      <c r="D796" s="3">
        <v>0.55000000000000004</v>
      </c>
      <c r="E796" s="2" t="s">
        <v>1101</v>
      </c>
      <c r="F796">
        <v>2</v>
      </c>
      <c r="G796">
        <v>2018</v>
      </c>
      <c r="H796">
        <v>5</v>
      </c>
      <c r="I796">
        <v>20</v>
      </c>
      <c r="J796">
        <v>0</v>
      </c>
      <c r="K796">
        <v>0</v>
      </c>
      <c r="L796">
        <v>7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1</v>
      </c>
      <c r="S796" s="2" t="s">
        <v>1703</v>
      </c>
      <c r="T796" s="2" t="s">
        <v>71</v>
      </c>
      <c r="U796" s="2" t="s">
        <v>1368</v>
      </c>
      <c r="V796" s="2" t="s">
        <v>73</v>
      </c>
      <c r="W796">
        <v>1</v>
      </c>
      <c r="X796" s="2" t="s">
        <v>74</v>
      </c>
      <c r="Y796">
        <v>395</v>
      </c>
      <c r="Z796">
        <v>65</v>
      </c>
      <c r="AA796" s="2" t="s">
        <v>1704</v>
      </c>
      <c r="AB796" s="2" t="s">
        <v>157</v>
      </c>
      <c r="AC796">
        <v>382610</v>
      </c>
      <c r="AD796" s="2" t="s">
        <v>87</v>
      </c>
      <c r="AE796">
        <v>460</v>
      </c>
      <c r="AF796" s="2" t="s">
        <v>1370</v>
      </c>
      <c r="AG796" s="2" t="s">
        <v>1147</v>
      </c>
      <c r="AH796">
        <v>17</v>
      </c>
      <c r="AI796">
        <v>6715</v>
      </c>
      <c r="AJ796">
        <v>32785</v>
      </c>
      <c r="AK796" s="2">
        <f>Kaggle_Books_Selling_Records[[#This Row],[Cost Price]]/100</f>
        <v>327.85</v>
      </c>
      <c r="AL796" s="2" t="s">
        <v>80</v>
      </c>
      <c r="AM796" s="2" t="s">
        <v>80</v>
      </c>
      <c r="AN796" s="2" t="s">
        <v>80</v>
      </c>
      <c r="AO796" s="2" t="s">
        <v>80</v>
      </c>
      <c r="AP796" s="2" t="s">
        <v>80</v>
      </c>
      <c r="AQ796" s="2" t="s">
        <v>80</v>
      </c>
      <c r="AR796" s="2" t="s">
        <v>80</v>
      </c>
      <c r="AS796" s="2" t="s">
        <v>80</v>
      </c>
      <c r="AT796" s="2" t="s">
        <v>80</v>
      </c>
      <c r="AU796" s="2" t="s">
        <v>80</v>
      </c>
      <c r="AV796" s="2" t="s">
        <v>80</v>
      </c>
      <c r="AW796" s="2" t="s">
        <v>80</v>
      </c>
      <c r="AX796" s="2" t="s">
        <v>80</v>
      </c>
      <c r="AY796" s="2" t="s">
        <v>80</v>
      </c>
      <c r="AZ796" s="2" t="s">
        <v>80</v>
      </c>
      <c r="BA796" s="2" t="s">
        <v>80</v>
      </c>
      <c r="BB796" s="2" t="s">
        <v>80</v>
      </c>
      <c r="BC796" s="2" t="s">
        <v>80</v>
      </c>
      <c r="BD796" s="2" t="s">
        <v>80</v>
      </c>
      <c r="BE796" s="2" t="s">
        <v>80</v>
      </c>
      <c r="BF796" s="2" t="s">
        <v>80</v>
      </c>
      <c r="BG796" s="2" t="s">
        <v>80</v>
      </c>
      <c r="BH796" s="2" t="s">
        <v>80</v>
      </c>
      <c r="BI796" s="2" t="s">
        <v>80</v>
      </c>
      <c r="BJ796" s="2" t="s">
        <v>80</v>
      </c>
      <c r="BK796" s="2" t="s">
        <v>80</v>
      </c>
      <c r="BL796" s="2" t="s">
        <v>80</v>
      </c>
      <c r="BM796" s="2" t="s">
        <v>80</v>
      </c>
      <c r="BN796" s="2" t="s">
        <v>80</v>
      </c>
      <c r="BO796" s="2" t="s">
        <v>80</v>
      </c>
      <c r="BP796" s="2" t="s">
        <v>80</v>
      </c>
    </row>
    <row r="797" spans="1:68" x14ac:dyDescent="0.25">
      <c r="A797">
        <v>796</v>
      </c>
      <c r="B797" s="1">
        <v>43240.434027777781</v>
      </c>
      <c r="C797" s="2" t="s">
        <v>1696</v>
      </c>
      <c r="D797" s="3">
        <v>0.55902777777777779</v>
      </c>
      <c r="E797" s="2" t="s">
        <v>1101</v>
      </c>
      <c r="F797">
        <v>2</v>
      </c>
      <c r="G797">
        <v>2018</v>
      </c>
      <c r="H797">
        <v>5</v>
      </c>
      <c r="I797">
        <v>20</v>
      </c>
      <c r="J797">
        <v>0</v>
      </c>
      <c r="K797">
        <v>0</v>
      </c>
      <c r="L797">
        <v>7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 s="2" t="s">
        <v>1705</v>
      </c>
      <c r="T797" s="2" t="s">
        <v>83</v>
      </c>
      <c r="U797" s="2" t="s">
        <v>1368</v>
      </c>
      <c r="V797" s="2" t="s">
        <v>73</v>
      </c>
      <c r="W797">
        <v>1</v>
      </c>
      <c r="X797" s="2" t="s">
        <v>74</v>
      </c>
      <c r="Y797">
        <v>395</v>
      </c>
      <c r="Z797">
        <v>65</v>
      </c>
      <c r="AA797" s="2" t="s">
        <v>576</v>
      </c>
      <c r="AB797" s="2" t="s">
        <v>157</v>
      </c>
      <c r="AC797">
        <v>382481</v>
      </c>
      <c r="AD797" s="2" t="s">
        <v>87</v>
      </c>
      <c r="AE797">
        <v>460</v>
      </c>
      <c r="AF797" s="2" t="s">
        <v>1370</v>
      </c>
      <c r="AG797" s="2" t="s">
        <v>1147</v>
      </c>
      <c r="AH797">
        <v>17</v>
      </c>
      <c r="AI797">
        <v>6715</v>
      </c>
      <c r="AJ797">
        <v>32785</v>
      </c>
      <c r="AK797" s="2">
        <f>Kaggle_Books_Selling_Records[[#This Row],[Cost Price]]/100</f>
        <v>327.85</v>
      </c>
      <c r="AL797" s="2" t="s">
        <v>80</v>
      </c>
      <c r="AM797" s="2" t="s">
        <v>80</v>
      </c>
      <c r="AN797" s="2" t="s">
        <v>80</v>
      </c>
      <c r="AO797" s="2" t="s">
        <v>80</v>
      </c>
      <c r="AP797" s="2" t="s">
        <v>80</v>
      </c>
      <c r="AQ797" s="2" t="s">
        <v>80</v>
      </c>
      <c r="AR797" s="2" t="s">
        <v>80</v>
      </c>
      <c r="AS797" s="2" t="s">
        <v>80</v>
      </c>
      <c r="AT797" s="2" t="s">
        <v>80</v>
      </c>
      <c r="AU797" s="2" t="s">
        <v>80</v>
      </c>
      <c r="AV797" s="2" t="s">
        <v>80</v>
      </c>
      <c r="AW797" s="2" t="s">
        <v>80</v>
      </c>
      <c r="AX797" s="2" t="s">
        <v>80</v>
      </c>
      <c r="AY797" s="2" t="s">
        <v>80</v>
      </c>
      <c r="AZ797" s="2" t="s">
        <v>80</v>
      </c>
      <c r="BA797" s="2" t="s">
        <v>80</v>
      </c>
      <c r="BB797" s="2" t="s">
        <v>80</v>
      </c>
      <c r="BC797" s="2" t="s">
        <v>80</v>
      </c>
      <c r="BD797" s="2" t="s">
        <v>80</v>
      </c>
      <c r="BE797" s="2" t="s">
        <v>80</v>
      </c>
      <c r="BF797" s="2" t="s">
        <v>80</v>
      </c>
      <c r="BG797" s="2" t="s">
        <v>80</v>
      </c>
      <c r="BH797" s="2" t="s">
        <v>80</v>
      </c>
      <c r="BI797" s="2" t="s">
        <v>80</v>
      </c>
      <c r="BJ797" s="2" t="s">
        <v>80</v>
      </c>
      <c r="BK797" s="2" t="s">
        <v>80</v>
      </c>
      <c r="BL797" s="2" t="s">
        <v>80</v>
      </c>
      <c r="BM797" s="2" t="s">
        <v>80</v>
      </c>
      <c r="BN797" s="2" t="s">
        <v>80</v>
      </c>
      <c r="BO797" s="2" t="s">
        <v>80</v>
      </c>
      <c r="BP797" s="2" t="s">
        <v>80</v>
      </c>
    </row>
    <row r="798" spans="1:68" x14ac:dyDescent="0.25">
      <c r="A798">
        <v>797</v>
      </c>
      <c r="B798" s="1">
        <v>43240.438472222224</v>
      </c>
      <c r="C798" s="2" t="s">
        <v>1696</v>
      </c>
      <c r="D798" s="3">
        <v>0.56319444444444444</v>
      </c>
      <c r="E798" s="2" t="s">
        <v>1101</v>
      </c>
      <c r="F798">
        <v>2</v>
      </c>
      <c r="G798">
        <v>2018</v>
      </c>
      <c r="H798">
        <v>5</v>
      </c>
      <c r="I798">
        <v>20</v>
      </c>
      <c r="J798">
        <v>0</v>
      </c>
      <c r="K798">
        <v>0</v>
      </c>
      <c r="L798">
        <v>7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1</v>
      </c>
      <c r="S798" s="2" t="s">
        <v>1706</v>
      </c>
      <c r="T798" s="2" t="s">
        <v>71</v>
      </c>
      <c r="U798" s="2" t="s">
        <v>1368</v>
      </c>
      <c r="V798" s="2" t="s">
        <v>73</v>
      </c>
      <c r="W798">
        <v>1</v>
      </c>
      <c r="X798" s="2" t="s">
        <v>74</v>
      </c>
      <c r="Y798">
        <v>395</v>
      </c>
      <c r="Z798">
        <v>65</v>
      </c>
      <c r="AA798" s="2" t="s">
        <v>435</v>
      </c>
      <c r="AB798" s="2" t="s">
        <v>204</v>
      </c>
      <c r="AC798">
        <v>122001</v>
      </c>
      <c r="AD798" s="2" t="s">
        <v>87</v>
      </c>
      <c r="AE798">
        <v>460</v>
      </c>
      <c r="AF798" s="2" t="s">
        <v>1370</v>
      </c>
      <c r="AG798" s="2" t="s">
        <v>1147</v>
      </c>
      <c r="AH798">
        <v>17</v>
      </c>
      <c r="AI798">
        <v>6715</v>
      </c>
      <c r="AJ798">
        <v>32785</v>
      </c>
      <c r="AK798" s="2">
        <f>Kaggle_Books_Selling_Records[[#This Row],[Cost Price]]/100</f>
        <v>327.85</v>
      </c>
      <c r="AL798" s="2" t="s">
        <v>80</v>
      </c>
      <c r="AM798" s="2" t="s">
        <v>80</v>
      </c>
      <c r="AN798" s="2" t="s">
        <v>80</v>
      </c>
      <c r="AO798" s="2" t="s">
        <v>80</v>
      </c>
      <c r="AP798" s="2" t="s">
        <v>80</v>
      </c>
      <c r="AQ798" s="2" t="s">
        <v>80</v>
      </c>
      <c r="AR798" s="2" t="s">
        <v>80</v>
      </c>
      <c r="AS798" s="2" t="s">
        <v>80</v>
      </c>
      <c r="AT798" s="2" t="s">
        <v>80</v>
      </c>
      <c r="AU798" s="2" t="s">
        <v>80</v>
      </c>
      <c r="AV798" s="2" t="s">
        <v>80</v>
      </c>
      <c r="AW798" s="2" t="s">
        <v>80</v>
      </c>
      <c r="AX798" s="2" t="s">
        <v>80</v>
      </c>
      <c r="AY798" s="2" t="s">
        <v>80</v>
      </c>
      <c r="AZ798" s="2" t="s">
        <v>80</v>
      </c>
      <c r="BA798" s="2" t="s">
        <v>80</v>
      </c>
      <c r="BB798" s="2" t="s">
        <v>80</v>
      </c>
      <c r="BC798" s="2" t="s">
        <v>80</v>
      </c>
      <c r="BD798" s="2" t="s">
        <v>80</v>
      </c>
      <c r="BE798" s="2" t="s">
        <v>80</v>
      </c>
      <c r="BF798" s="2" t="s">
        <v>80</v>
      </c>
      <c r="BG798" s="2" t="s">
        <v>80</v>
      </c>
      <c r="BH798" s="2" t="s">
        <v>80</v>
      </c>
      <c r="BI798" s="2" t="s">
        <v>80</v>
      </c>
      <c r="BJ798" s="2" t="s">
        <v>80</v>
      </c>
      <c r="BK798" s="2" t="s">
        <v>80</v>
      </c>
      <c r="BL798" s="2" t="s">
        <v>80</v>
      </c>
      <c r="BM798" s="2" t="s">
        <v>80</v>
      </c>
      <c r="BN798" s="2" t="s">
        <v>80</v>
      </c>
      <c r="BO798" s="2" t="s">
        <v>80</v>
      </c>
      <c r="BP798" s="2" t="s">
        <v>80</v>
      </c>
    </row>
    <row r="799" spans="1:68" x14ac:dyDescent="0.25">
      <c r="A799">
        <v>798</v>
      </c>
      <c r="B799" s="1">
        <v>43240.54179398148</v>
      </c>
      <c r="C799" s="2" t="s">
        <v>1696</v>
      </c>
      <c r="D799" s="3">
        <v>0.66666666666666663</v>
      </c>
      <c r="E799" s="2" t="s">
        <v>1101</v>
      </c>
      <c r="F799">
        <v>2</v>
      </c>
      <c r="G799">
        <v>2018</v>
      </c>
      <c r="H799">
        <v>5</v>
      </c>
      <c r="I799">
        <v>20</v>
      </c>
      <c r="J799">
        <v>0</v>
      </c>
      <c r="K799">
        <v>0</v>
      </c>
      <c r="L799">
        <v>7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0</v>
      </c>
      <c r="S799" s="2" t="s">
        <v>1707</v>
      </c>
      <c r="T799" s="2" t="s">
        <v>83</v>
      </c>
      <c r="U799" s="2" t="s">
        <v>1368</v>
      </c>
      <c r="V799" s="2" t="s">
        <v>73</v>
      </c>
      <c r="W799">
        <v>1</v>
      </c>
      <c r="X799" s="2" t="s">
        <v>74</v>
      </c>
      <c r="Y799">
        <v>395</v>
      </c>
      <c r="Z799">
        <v>65</v>
      </c>
      <c r="AA799" s="2" t="s">
        <v>412</v>
      </c>
      <c r="AB799" s="2" t="s">
        <v>137</v>
      </c>
      <c r="AC799">
        <v>226021</v>
      </c>
      <c r="AD799" s="2" t="s">
        <v>87</v>
      </c>
      <c r="AE799">
        <v>460</v>
      </c>
      <c r="AF799" s="2" t="s">
        <v>1370</v>
      </c>
      <c r="AG799" s="2" t="s">
        <v>1147</v>
      </c>
      <c r="AH799">
        <v>17</v>
      </c>
      <c r="AI799">
        <v>6715</v>
      </c>
      <c r="AJ799">
        <v>32785</v>
      </c>
      <c r="AK799" s="2">
        <f>Kaggle_Books_Selling_Records[[#This Row],[Cost Price]]/100</f>
        <v>327.85</v>
      </c>
      <c r="AL799" s="2" t="s">
        <v>80</v>
      </c>
      <c r="AM799" s="2" t="s">
        <v>80</v>
      </c>
      <c r="AN799" s="2" t="s">
        <v>80</v>
      </c>
      <c r="AO799" s="2" t="s">
        <v>80</v>
      </c>
      <c r="AP799" s="2" t="s">
        <v>80</v>
      </c>
      <c r="AQ799" s="2" t="s">
        <v>80</v>
      </c>
      <c r="AR799" s="2" t="s">
        <v>80</v>
      </c>
      <c r="AS799" s="2" t="s">
        <v>80</v>
      </c>
      <c r="AT799" s="2" t="s">
        <v>80</v>
      </c>
      <c r="AU799" s="2" t="s">
        <v>80</v>
      </c>
      <c r="AV799" s="2" t="s">
        <v>80</v>
      </c>
      <c r="AW799" s="2" t="s">
        <v>80</v>
      </c>
      <c r="AX799" s="2" t="s">
        <v>80</v>
      </c>
      <c r="AY799" s="2" t="s">
        <v>80</v>
      </c>
      <c r="AZ799" s="2" t="s">
        <v>80</v>
      </c>
      <c r="BA799" s="2" t="s">
        <v>80</v>
      </c>
      <c r="BB799" s="2" t="s">
        <v>80</v>
      </c>
      <c r="BC799" s="2" t="s">
        <v>80</v>
      </c>
      <c r="BD799" s="2" t="s">
        <v>80</v>
      </c>
      <c r="BE799" s="2" t="s">
        <v>80</v>
      </c>
      <c r="BF799" s="2" t="s">
        <v>80</v>
      </c>
      <c r="BG799" s="2" t="s">
        <v>80</v>
      </c>
      <c r="BH799" s="2" t="s">
        <v>80</v>
      </c>
      <c r="BI799" s="2" t="s">
        <v>80</v>
      </c>
      <c r="BJ799" s="2" t="s">
        <v>80</v>
      </c>
      <c r="BK799" s="2" t="s">
        <v>80</v>
      </c>
      <c r="BL799" s="2" t="s">
        <v>80</v>
      </c>
      <c r="BM799" s="2" t="s">
        <v>80</v>
      </c>
      <c r="BN799" s="2" t="s">
        <v>80</v>
      </c>
      <c r="BO799" s="2" t="s">
        <v>80</v>
      </c>
      <c r="BP799" s="2" t="s">
        <v>80</v>
      </c>
    </row>
    <row r="800" spans="1:68" x14ac:dyDescent="0.25">
      <c r="A800">
        <v>799</v>
      </c>
      <c r="B800" s="1">
        <v>43241.019606481481</v>
      </c>
      <c r="C800" s="2" t="s">
        <v>1708</v>
      </c>
      <c r="D800" s="3">
        <v>0.14444444444444443</v>
      </c>
      <c r="E800" s="2" t="s">
        <v>1101</v>
      </c>
      <c r="F800">
        <v>2</v>
      </c>
      <c r="G800">
        <v>2018</v>
      </c>
      <c r="H800">
        <v>5</v>
      </c>
      <c r="I800">
        <v>21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 s="2" t="s">
        <v>1709</v>
      </c>
      <c r="T800" s="2" t="s">
        <v>83</v>
      </c>
      <c r="U800" s="2" t="s">
        <v>1368</v>
      </c>
      <c r="V800" s="2" t="s">
        <v>73</v>
      </c>
      <c r="W800">
        <v>1</v>
      </c>
      <c r="X800" s="2" t="s">
        <v>74</v>
      </c>
      <c r="Y800">
        <v>395</v>
      </c>
      <c r="Z800">
        <v>65</v>
      </c>
      <c r="AA800" s="2" t="s">
        <v>180</v>
      </c>
      <c r="AB800" s="2" t="s">
        <v>181</v>
      </c>
      <c r="AC800">
        <v>110064</v>
      </c>
      <c r="AD800" s="2" t="s">
        <v>87</v>
      </c>
      <c r="AE800">
        <v>460</v>
      </c>
      <c r="AF800" s="2" t="s">
        <v>1370</v>
      </c>
      <c r="AG800" s="2" t="s">
        <v>1147</v>
      </c>
      <c r="AH800">
        <v>17</v>
      </c>
      <c r="AI800">
        <v>6715</v>
      </c>
      <c r="AJ800">
        <v>32785</v>
      </c>
      <c r="AK800" s="2">
        <f>Kaggle_Books_Selling_Records[[#This Row],[Cost Price]]/100</f>
        <v>327.85</v>
      </c>
      <c r="AL800" s="2" t="s">
        <v>80</v>
      </c>
      <c r="AM800" s="2" t="s">
        <v>80</v>
      </c>
      <c r="AN800" s="2" t="s">
        <v>80</v>
      </c>
      <c r="AO800" s="2" t="s">
        <v>80</v>
      </c>
      <c r="AP800" s="2" t="s">
        <v>80</v>
      </c>
      <c r="AQ800" s="2" t="s">
        <v>80</v>
      </c>
      <c r="AR800" s="2" t="s">
        <v>80</v>
      </c>
      <c r="AS800" s="2" t="s">
        <v>80</v>
      </c>
      <c r="AT800" s="2" t="s">
        <v>80</v>
      </c>
      <c r="AU800" s="2" t="s">
        <v>80</v>
      </c>
      <c r="AV800" s="2" t="s">
        <v>80</v>
      </c>
      <c r="AW800" s="2" t="s">
        <v>80</v>
      </c>
      <c r="AX800" s="2" t="s">
        <v>80</v>
      </c>
      <c r="AY800" s="2" t="s">
        <v>80</v>
      </c>
      <c r="AZ800" s="2" t="s">
        <v>80</v>
      </c>
      <c r="BA800" s="2" t="s">
        <v>80</v>
      </c>
      <c r="BB800" s="2" t="s">
        <v>80</v>
      </c>
      <c r="BC800" s="2" t="s">
        <v>80</v>
      </c>
      <c r="BD800" s="2" t="s">
        <v>80</v>
      </c>
      <c r="BE800" s="2" t="s">
        <v>80</v>
      </c>
      <c r="BF800" s="2" t="s">
        <v>80</v>
      </c>
      <c r="BG800" s="2" t="s">
        <v>80</v>
      </c>
      <c r="BH800" s="2" t="s">
        <v>80</v>
      </c>
      <c r="BI800" s="2" t="s">
        <v>80</v>
      </c>
      <c r="BJ800" s="2" t="s">
        <v>80</v>
      </c>
      <c r="BK800" s="2" t="s">
        <v>80</v>
      </c>
      <c r="BL800" s="2" t="s">
        <v>80</v>
      </c>
      <c r="BM800" s="2" t="s">
        <v>80</v>
      </c>
      <c r="BN800" s="2" t="s">
        <v>80</v>
      </c>
      <c r="BO800" s="2" t="s">
        <v>80</v>
      </c>
      <c r="BP800" s="2" t="s">
        <v>80</v>
      </c>
    </row>
    <row r="801" spans="1:68" x14ac:dyDescent="0.25">
      <c r="A801">
        <v>800</v>
      </c>
      <c r="B801" s="1">
        <v>43241.071168981478</v>
      </c>
      <c r="C801" s="2" t="s">
        <v>1708</v>
      </c>
      <c r="D801" s="3">
        <v>0.19583333333333333</v>
      </c>
      <c r="E801" s="2" t="s">
        <v>1101</v>
      </c>
      <c r="F801">
        <v>2</v>
      </c>
      <c r="G801">
        <v>2018</v>
      </c>
      <c r="H801">
        <v>5</v>
      </c>
      <c r="I801">
        <v>21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1</v>
      </c>
      <c r="S801" s="2" t="s">
        <v>1710</v>
      </c>
      <c r="T801" s="2" t="s">
        <v>71</v>
      </c>
      <c r="U801" s="2" t="s">
        <v>1368</v>
      </c>
      <c r="V801" s="2" t="s">
        <v>73</v>
      </c>
      <c r="W801">
        <v>1</v>
      </c>
      <c r="X801" s="2" t="s">
        <v>74</v>
      </c>
      <c r="Y801">
        <v>395</v>
      </c>
      <c r="Z801">
        <v>65</v>
      </c>
      <c r="AA801" s="2" t="s">
        <v>338</v>
      </c>
      <c r="AB801" s="2" t="s">
        <v>137</v>
      </c>
      <c r="AC801">
        <v>201301</v>
      </c>
      <c r="AD801" s="2" t="s">
        <v>87</v>
      </c>
      <c r="AE801">
        <v>460</v>
      </c>
      <c r="AF801" s="2" t="s">
        <v>1370</v>
      </c>
      <c r="AG801" s="2" t="s">
        <v>1147</v>
      </c>
      <c r="AH801">
        <v>17</v>
      </c>
      <c r="AI801">
        <v>6715</v>
      </c>
      <c r="AJ801">
        <v>32785</v>
      </c>
      <c r="AK801" s="2">
        <f>Kaggle_Books_Selling_Records[[#This Row],[Cost Price]]/100</f>
        <v>327.85</v>
      </c>
      <c r="AL801" s="2" t="s">
        <v>80</v>
      </c>
      <c r="AM801" s="2" t="s">
        <v>80</v>
      </c>
      <c r="AN801" s="2" t="s">
        <v>80</v>
      </c>
      <c r="AO801" s="2" t="s">
        <v>80</v>
      </c>
      <c r="AP801" s="2" t="s">
        <v>80</v>
      </c>
      <c r="AQ801" s="2" t="s">
        <v>80</v>
      </c>
      <c r="AR801" s="2" t="s">
        <v>80</v>
      </c>
      <c r="AS801" s="2" t="s">
        <v>80</v>
      </c>
      <c r="AT801" s="2" t="s">
        <v>80</v>
      </c>
      <c r="AU801" s="2" t="s">
        <v>80</v>
      </c>
      <c r="AV801" s="2" t="s">
        <v>80</v>
      </c>
      <c r="AW801" s="2" t="s">
        <v>80</v>
      </c>
      <c r="AX801" s="2" t="s">
        <v>80</v>
      </c>
      <c r="AY801" s="2" t="s">
        <v>80</v>
      </c>
      <c r="AZ801" s="2" t="s">
        <v>80</v>
      </c>
      <c r="BA801" s="2" t="s">
        <v>80</v>
      </c>
      <c r="BB801" s="2" t="s">
        <v>80</v>
      </c>
      <c r="BC801" s="2" t="s">
        <v>80</v>
      </c>
      <c r="BD801" s="2" t="s">
        <v>80</v>
      </c>
      <c r="BE801" s="2" t="s">
        <v>80</v>
      </c>
      <c r="BF801" s="2" t="s">
        <v>80</v>
      </c>
      <c r="BG801" s="2" t="s">
        <v>80</v>
      </c>
      <c r="BH801" s="2" t="s">
        <v>80</v>
      </c>
      <c r="BI801" s="2" t="s">
        <v>80</v>
      </c>
      <c r="BJ801" s="2" t="s">
        <v>80</v>
      </c>
      <c r="BK801" s="2" t="s">
        <v>80</v>
      </c>
      <c r="BL801" s="2" t="s">
        <v>80</v>
      </c>
      <c r="BM801" s="2" t="s">
        <v>80</v>
      </c>
      <c r="BN801" s="2" t="s">
        <v>80</v>
      </c>
      <c r="BO801" s="2" t="s">
        <v>80</v>
      </c>
      <c r="BP801" s="2" t="s">
        <v>80</v>
      </c>
    </row>
    <row r="802" spans="1:68" x14ac:dyDescent="0.25">
      <c r="A802">
        <v>801</v>
      </c>
      <c r="B802" s="1">
        <v>43242.091886574075</v>
      </c>
      <c r="C802" s="2" t="s">
        <v>1711</v>
      </c>
      <c r="D802" s="3">
        <v>0.21666666666666667</v>
      </c>
      <c r="E802" s="2" t="s">
        <v>1101</v>
      </c>
      <c r="F802">
        <v>2</v>
      </c>
      <c r="G802">
        <v>2018</v>
      </c>
      <c r="H802">
        <v>5</v>
      </c>
      <c r="I802">
        <v>22</v>
      </c>
      <c r="J802">
        <v>0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 s="2" t="s">
        <v>1712</v>
      </c>
      <c r="T802" s="2" t="s">
        <v>83</v>
      </c>
      <c r="U802" s="2" t="s">
        <v>184</v>
      </c>
      <c r="V802" s="2" t="s">
        <v>73</v>
      </c>
      <c r="W802">
        <v>1</v>
      </c>
      <c r="X802" s="2" t="s">
        <v>74</v>
      </c>
      <c r="Y802">
        <v>1480</v>
      </c>
      <c r="Z802">
        <v>65</v>
      </c>
      <c r="AA802" s="2" t="s">
        <v>1713</v>
      </c>
      <c r="AB802" s="2" t="s">
        <v>118</v>
      </c>
      <c r="AC802">
        <v>753014</v>
      </c>
      <c r="AD802" s="2" t="s">
        <v>77</v>
      </c>
      <c r="AE802">
        <v>1545</v>
      </c>
      <c r="AF802" s="2" t="s">
        <v>186</v>
      </c>
      <c r="AG802" s="2" t="s">
        <v>187</v>
      </c>
      <c r="AH802">
        <v>13</v>
      </c>
      <c r="AI802">
        <v>1924</v>
      </c>
      <c r="AJ802">
        <v>12876</v>
      </c>
      <c r="AK802" s="2">
        <f>Kaggle_Books_Selling_Records[[#This Row],[Cost Price]]/100</f>
        <v>128.76</v>
      </c>
      <c r="AL802" s="2" t="s">
        <v>80</v>
      </c>
      <c r="AM802" s="2" t="s">
        <v>80</v>
      </c>
      <c r="AN802" s="2" t="s">
        <v>80</v>
      </c>
      <c r="AO802" s="2" t="s">
        <v>80</v>
      </c>
      <c r="AP802" s="2" t="s">
        <v>80</v>
      </c>
      <c r="AQ802" s="2" t="s">
        <v>80</v>
      </c>
      <c r="AR802" s="2" t="s">
        <v>80</v>
      </c>
      <c r="AS802" s="2" t="s">
        <v>80</v>
      </c>
      <c r="AT802" s="2" t="s">
        <v>80</v>
      </c>
      <c r="AU802" s="2" t="s">
        <v>80</v>
      </c>
      <c r="AV802" s="2" t="s">
        <v>80</v>
      </c>
      <c r="AW802" s="2" t="s">
        <v>80</v>
      </c>
      <c r="AX802" s="2" t="s">
        <v>80</v>
      </c>
      <c r="AY802" s="2" t="s">
        <v>80</v>
      </c>
      <c r="AZ802" s="2" t="s">
        <v>80</v>
      </c>
      <c r="BA802" s="2" t="s">
        <v>80</v>
      </c>
      <c r="BB802" s="2" t="s">
        <v>80</v>
      </c>
      <c r="BC802" s="2" t="s">
        <v>80</v>
      </c>
      <c r="BD802" s="2" t="s">
        <v>80</v>
      </c>
      <c r="BE802" s="2" t="s">
        <v>80</v>
      </c>
      <c r="BF802" s="2" t="s">
        <v>80</v>
      </c>
      <c r="BG802" s="2" t="s">
        <v>80</v>
      </c>
      <c r="BH802" s="2" t="s">
        <v>80</v>
      </c>
      <c r="BI802" s="2" t="s">
        <v>80</v>
      </c>
      <c r="BJ802" s="2" t="s">
        <v>80</v>
      </c>
      <c r="BK802" s="2" t="s">
        <v>80</v>
      </c>
      <c r="BL802" s="2" t="s">
        <v>80</v>
      </c>
      <c r="BM802" s="2" t="s">
        <v>80</v>
      </c>
      <c r="BN802" s="2" t="s">
        <v>80</v>
      </c>
      <c r="BO802" s="2" t="s">
        <v>80</v>
      </c>
      <c r="BP802" s="2" t="s">
        <v>80</v>
      </c>
    </row>
    <row r="803" spans="1:68" x14ac:dyDescent="0.25">
      <c r="A803">
        <v>802</v>
      </c>
      <c r="B803" s="1">
        <v>43243.236944444441</v>
      </c>
      <c r="C803" s="2" t="s">
        <v>1714</v>
      </c>
      <c r="D803" s="3">
        <v>0.36180555555555555</v>
      </c>
      <c r="E803" s="2" t="s">
        <v>1101</v>
      </c>
      <c r="F803">
        <v>2</v>
      </c>
      <c r="G803">
        <v>2018</v>
      </c>
      <c r="H803">
        <v>5</v>
      </c>
      <c r="I803">
        <v>23</v>
      </c>
      <c r="J803">
        <v>0</v>
      </c>
      <c r="K803">
        <v>0</v>
      </c>
      <c r="L803">
        <v>3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 s="2" t="s">
        <v>1715</v>
      </c>
      <c r="T803" s="2" t="s">
        <v>83</v>
      </c>
      <c r="U803" s="2" t="s">
        <v>1716</v>
      </c>
      <c r="V803" s="2" t="s">
        <v>73</v>
      </c>
      <c r="W803">
        <v>1</v>
      </c>
      <c r="X803" s="2" t="s">
        <v>74</v>
      </c>
      <c r="Y803">
        <v>998</v>
      </c>
      <c r="Z803">
        <v>65</v>
      </c>
      <c r="AA803" s="2" t="s">
        <v>308</v>
      </c>
      <c r="AB803" s="2" t="s">
        <v>94</v>
      </c>
      <c r="AC803">
        <v>788005</v>
      </c>
      <c r="AD803" s="2" t="s">
        <v>87</v>
      </c>
      <c r="AE803">
        <v>1063</v>
      </c>
      <c r="AF803" s="2" t="s">
        <v>1717</v>
      </c>
      <c r="AG803" s="2" t="s">
        <v>1327</v>
      </c>
      <c r="AH803">
        <v>17</v>
      </c>
      <c r="AI803">
        <v>16966</v>
      </c>
      <c r="AJ803">
        <v>82834</v>
      </c>
      <c r="AK803" s="2">
        <f>Kaggle_Books_Selling_Records[[#This Row],[Cost Price]]/100</f>
        <v>828.34</v>
      </c>
      <c r="AL803" s="2" t="s">
        <v>80</v>
      </c>
      <c r="AM803" s="2" t="s">
        <v>80</v>
      </c>
      <c r="AN803" s="2" t="s">
        <v>80</v>
      </c>
      <c r="AO803" s="2" t="s">
        <v>80</v>
      </c>
      <c r="AP803" s="2" t="s">
        <v>80</v>
      </c>
      <c r="AQ803" s="2" t="s">
        <v>80</v>
      </c>
      <c r="AR803" s="2" t="s">
        <v>80</v>
      </c>
      <c r="AS803" s="2" t="s">
        <v>80</v>
      </c>
      <c r="AT803" s="2" t="s">
        <v>80</v>
      </c>
      <c r="AU803" s="2" t="s">
        <v>80</v>
      </c>
      <c r="AV803" s="2" t="s">
        <v>80</v>
      </c>
      <c r="AW803" s="2" t="s">
        <v>80</v>
      </c>
      <c r="AX803" s="2" t="s">
        <v>80</v>
      </c>
      <c r="AY803" s="2" t="s">
        <v>80</v>
      </c>
      <c r="AZ803" s="2" t="s">
        <v>80</v>
      </c>
      <c r="BA803" s="2" t="s">
        <v>80</v>
      </c>
      <c r="BB803" s="2" t="s">
        <v>80</v>
      </c>
      <c r="BC803" s="2" t="s">
        <v>80</v>
      </c>
      <c r="BD803" s="2" t="s">
        <v>80</v>
      </c>
      <c r="BE803" s="2" t="s">
        <v>80</v>
      </c>
      <c r="BF803" s="2" t="s">
        <v>80</v>
      </c>
      <c r="BG803" s="2" t="s">
        <v>80</v>
      </c>
      <c r="BH803" s="2" t="s">
        <v>80</v>
      </c>
      <c r="BI803" s="2" t="s">
        <v>80</v>
      </c>
      <c r="BJ803" s="2" t="s">
        <v>80</v>
      </c>
      <c r="BK803" s="2" t="s">
        <v>80</v>
      </c>
      <c r="BL803" s="2" t="s">
        <v>80</v>
      </c>
      <c r="BM803" s="2" t="s">
        <v>80</v>
      </c>
      <c r="BN803" s="2" t="s">
        <v>80</v>
      </c>
      <c r="BO803" s="2" t="s">
        <v>80</v>
      </c>
      <c r="BP803" s="2" t="s">
        <v>80</v>
      </c>
    </row>
    <row r="804" spans="1:68" x14ac:dyDescent="0.25">
      <c r="A804">
        <v>803</v>
      </c>
      <c r="B804" s="1">
        <v>43244.086863425924</v>
      </c>
      <c r="C804" s="2" t="s">
        <v>1718</v>
      </c>
      <c r="D804" s="3">
        <v>0.21180555555555555</v>
      </c>
      <c r="E804" s="2" t="s">
        <v>1101</v>
      </c>
      <c r="F804">
        <v>2</v>
      </c>
      <c r="G804">
        <v>2018</v>
      </c>
      <c r="H804">
        <v>5</v>
      </c>
      <c r="I804">
        <v>24</v>
      </c>
      <c r="J804">
        <v>0</v>
      </c>
      <c r="K804">
        <v>0</v>
      </c>
      <c r="L804">
        <v>4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 s="2" t="s">
        <v>1719</v>
      </c>
      <c r="T804" s="2" t="s">
        <v>71</v>
      </c>
      <c r="U804" s="2" t="s">
        <v>1368</v>
      </c>
      <c r="V804" s="2" t="s">
        <v>73</v>
      </c>
      <c r="W804">
        <v>1</v>
      </c>
      <c r="X804" s="2" t="s">
        <v>74</v>
      </c>
      <c r="Y804">
        <v>395</v>
      </c>
      <c r="Z804">
        <v>65</v>
      </c>
      <c r="AA804" s="2" t="s">
        <v>1720</v>
      </c>
      <c r="AB804" s="2" t="s">
        <v>137</v>
      </c>
      <c r="AC804">
        <v>274001</v>
      </c>
      <c r="AD804" s="2" t="s">
        <v>87</v>
      </c>
      <c r="AE804">
        <v>460</v>
      </c>
      <c r="AF804" s="2" t="s">
        <v>1370</v>
      </c>
      <c r="AG804" s="2" t="s">
        <v>1147</v>
      </c>
      <c r="AH804">
        <v>17</v>
      </c>
      <c r="AI804">
        <v>6715</v>
      </c>
      <c r="AJ804">
        <v>32785</v>
      </c>
      <c r="AK804" s="2">
        <f>Kaggle_Books_Selling_Records[[#This Row],[Cost Price]]/100</f>
        <v>327.85</v>
      </c>
      <c r="AL804" s="2" t="s">
        <v>80</v>
      </c>
      <c r="AM804" s="2" t="s">
        <v>80</v>
      </c>
      <c r="AN804" s="2" t="s">
        <v>80</v>
      </c>
      <c r="AO804" s="2" t="s">
        <v>80</v>
      </c>
      <c r="AP804" s="2" t="s">
        <v>80</v>
      </c>
      <c r="AQ804" s="2" t="s">
        <v>80</v>
      </c>
      <c r="AR804" s="2" t="s">
        <v>80</v>
      </c>
      <c r="AS804" s="2" t="s">
        <v>80</v>
      </c>
      <c r="AT804" s="2" t="s">
        <v>80</v>
      </c>
      <c r="AU804" s="2" t="s">
        <v>80</v>
      </c>
      <c r="AV804" s="2" t="s">
        <v>80</v>
      </c>
      <c r="AW804" s="2" t="s">
        <v>80</v>
      </c>
      <c r="AX804" s="2" t="s">
        <v>80</v>
      </c>
      <c r="AY804" s="2" t="s">
        <v>80</v>
      </c>
      <c r="AZ804" s="2" t="s">
        <v>80</v>
      </c>
      <c r="BA804" s="2" t="s">
        <v>80</v>
      </c>
      <c r="BB804" s="2" t="s">
        <v>80</v>
      </c>
      <c r="BC804" s="2" t="s">
        <v>80</v>
      </c>
      <c r="BD804" s="2" t="s">
        <v>80</v>
      </c>
      <c r="BE804" s="2" t="s">
        <v>80</v>
      </c>
      <c r="BF804" s="2" t="s">
        <v>80</v>
      </c>
      <c r="BG804" s="2" t="s">
        <v>80</v>
      </c>
      <c r="BH804" s="2" t="s">
        <v>80</v>
      </c>
      <c r="BI804" s="2" t="s">
        <v>80</v>
      </c>
      <c r="BJ804" s="2" t="s">
        <v>80</v>
      </c>
      <c r="BK804" s="2" t="s">
        <v>80</v>
      </c>
      <c r="BL804" s="2" t="s">
        <v>80</v>
      </c>
      <c r="BM804" s="2" t="s">
        <v>80</v>
      </c>
      <c r="BN804" s="2" t="s">
        <v>80</v>
      </c>
      <c r="BO804" s="2" t="s">
        <v>80</v>
      </c>
      <c r="BP804" s="2" t="s">
        <v>80</v>
      </c>
    </row>
    <row r="805" spans="1:68" x14ac:dyDescent="0.25">
      <c r="A805">
        <v>804</v>
      </c>
      <c r="B805" s="1">
        <v>43244.108784722222</v>
      </c>
      <c r="C805" s="2" t="s">
        <v>1718</v>
      </c>
      <c r="D805" s="3">
        <v>0.23333333333333334</v>
      </c>
      <c r="E805" s="2" t="s">
        <v>1101</v>
      </c>
      <c r="F805">
        <v>2</v>
      </c>
      <c r="G805">
        <v>2018</v>
      </c>
      <c r="H805">
        <v>5</v>
      </c>
      <c r="I805">
        <v>24</v>
      </c>
      <c r="J805">
        <v>0</v>
      </c>
      <c r="K805">
        <v>0</v>
      </c>
      <c r="L805">
        <v>4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 s="2" t="s">
        <v>1721</v>
      </c>
      <c r="T805" s="2" t="s">
        <v>83</v>
      </c>
      <c r="U805" s="2" t="s">
        <v>1419</v>
      </c>
      <c r="V805" s="2" t="s">
        <v>73</v>
      </c>
      <c r="W805">
        <v>1</v>
      </c>
      <c r="X805" s="2" t="s">
        <v>74</v>
      </c>
      <c r="Y805">
        <v>125</v>
      </c>
      <c r="Z805">
        <v>65</v>
      </c>
      <c r="AA805" s="2" t="s">
        <v>325</v>
      </c>
      <c r="AB805" s="2" t="s">
        <v>86</v>
      </c>
      <c r="AC805">
        <v>600081</v>
      </c>
      <c r="AD805" s="2" t="s">
        <v>77</v>
      </c>
      <c r="AE805">
        <v>190</v>
      </c>
      <c r="AF805" s="2" t="s">
        <v>1421</v>
      </c>
      <c r="AG805" s="2" t="s">
        <v>1422</v>
      </c>
      <c r="AH805">
        <v>13</v>
      </c>
      <c r="AI805">
        <v>1625</v>
      </c>
      <c r="AJ805">
        <v>10875</v>
      </c>
      <c r="AK805" s="2">
        <f>Kaggle_Books_Selling_Records[[#This Row],[Cost Price]]/100</f>
        <v>108.75</v>
      </c>
      <c r="AL805" s="2" t="s">
        <v>80</v>
      </c>
      <c r="AM805" s="2" t="s">
        <v>80</v>
      </c>
      <c r="AN805" s="2" t="s">
        <v>80</v>
      </c>
      <c r="AO805" s="2" t="s">
        <v>80</v>
      </c>
      <c r="AP805" s="2" t="s">
        <v>80</v>
      </c>
      <c r="AQ805" s="2" t="s">
        <v>80</v>
      </c>
      <c r="AR805" s="2" t="s">
        <v>80</v>
      </c>
      <c r="AS805" s="2" t="s">
        <v>80</v>
      </c>
      <c r="AT805" s="2" t="s">
        <v>80</v>
      </c>
      <c r="AU805" s="2" t="s">
        <v>80</v>
      </c>
      <c r="AV805" s="2" t="s">
        <v>80</v>
      </c>
      <c r="AW805" s="2" t="s">
        <v>80</v>
      </c>
      <c r="AX805" s="2" t="s">
        <v>80</v>
      </c>
      <c r="AY805" s="2" t="s">
        <v>80</v>
      </c>
      <c r="AZ805" s="2" t="s">
        <v>80</v>
      </c>
      <c r="BA805" s="2" t="s">
        <v>80</v>
      </c>
      <c r="BB805" s="2" t="s">
        <v>80</v>
      </c>
      <c r="BC805" s="2" t="s">
        <v>80</v>
      </c>
      <c r="BD805" s="2" t="s">
        <v>80</v>
      </c>
      <c r="BE805" s="2" t="s">
        <v>80</v>
      </c>
      <c r="BF805" s="2" t="s">
        <v>80</v>
      </c>
      <c r="BG805" s="2" t="s">
        <v>80</v>
      </c>
      <c r="BH805" s="2" t="s">
        <v>80</v>
      </c>
      <c r="BI805" s="2" t="s">
        <v>80</v>
      </c>
      <c r="BJ805" s="2" t="s">
        <v>80</v>
      </c>
      <c r="BK805" s="2" t="s">
        <v>80</v>
      </c>
      <c r="BL805" s="2" t="s">
        <v>80</v>
      </c>
      <c r="BM805" s="2" t="s">
        <v>80</v>
      </c>
      <c r="BN805" s="2" t="s">
        <v>80</v>
      </c>
      <c r="BO805" s="2" t="s">
        <v>80</v>
      </c>
      <c r="BP805" s="2" t="s">
        <v>80</v>
      </c>
    </row>
    <row r="806" spans="1:68" x14ac:dyDescent="0.25">
      <c r="A806">
        <v>805</v>
      </c>
      <c r="B806" s="1">
        <v>43244.117569444446</v>
      </c>
      <c r="C806" s="2" t="s">
        <v>1718</v>
      </c>
      <c r="D806" s="3">
        <v>0.24236111111111111</v>
      </c>
      <c r="E806" s="2" t="s">
        <v>1101</v>
      </c>
      <c r="F806">
        <v>2</v>
      </c>
      <c r="G806">
        <v>2018</v>
      </c>
      <c r="H806">
        <v>5</v>
      </c>
      <c r="I806">
        <v>24</v>
      </c>
      <c r="J806">
        <v>0</v>
      </c>
      <c r="K806">
        <v>0</v>
      </c>
      <c r="L806">
        <v>4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 s="2" t="s">
        <v>1722</v>
      </c>
      <c r="T806" s="2" t="s">
        <v>83</v>
      </c>
      <c r="U806" s="2" t="s">
        <v>1368</v>
      </c>
      <c r="V806" s="2" t="s">
        <v>73</v>
      </c>
      <c r="W806">
        <v>1</v>
      </c>
      <c r="X806" s="2" t="s">
        <v>74</v>
      </c>
      <c r="Y806">
        <v>395</v>
      </c>
      <c r="Z806">
        <v>65</v>
      </c>
      <c r="AA806" s="2" t="s">
        <v>473</v>
      </c>
      <c r="AB806" s="2" t="s">
        <v>154</v>
      </c>
      <c r="AC806">
        <v>302015</v>
      </c>
      <c r="AD806" s="2" t="s">
        <v>87</v>
      </c>
      <c r="AE806">
        <v>460</v>
      </c>
      <c r="AF806" s="2" t="s">
        <v>1370</v>
      </c>
      <c r="AG806" s="2" t="s">
        <v>1147</v>
      </c>
      <c r="AH806">
        <v>17</v>
      </c>
      <c r="AI806">
        <v>6715</v>
      </c>
      <c r="AJ806">
        <v>32785</v>
      </c>
      <c r="AK806" s="2">
        <f>Kaggle_Books_Selling_Records[[#This Row],[Cost Price]]/100</f>
        <v>327.85</v>
      </c>
      <c r="AL806" s="2" t="s">
        <v>80</v>
      </c>
      <c r="AM806" s="2" t="s">
        <v>80</v>
      </c>
      <c r="AN806" s="2" t="s">
        <v>80</v>
      </c>
      <c r="AO806" s="2" t="s">
        <v>80</v>
      </c>
      <c r="AP806" s="2" t="s">
        <v>80</v>
      </c>
      <c r="AQ806" s="2" t="s">
        <v>80</v>
      </c>
      <c r="AR806" s="2" t="s">
        <v>80</v>
      </c>
      <c r="AS806" s="2" t="s">
        <v>80</v>
      </c>
      <c r="AT806" s="2" t="s">
        <v>80</v>
      </c>
      <c r="AU806" s="2" t="s">
        <v>80</v>
      </c>
      <c r="AV806" s="2" t="s">
        <v>80</v>
      </c>
      <c r="AW806" s="2" t="s">
        <v>80</v>
      </c>
      <c r="AX806" s="2" t="s">
        <v>80</v>
      </c>
      <c r="AY806" s="2" t="s">
        <v>80</v>
      </c>
      <c r="AZ806" s="2" t="s">
        <v>80</v>
      </c>
      <c r="BA806" s="2" t="s">
        <v>80</v>
      </c>
      <c r="BB806" s="2" t="s">
        <v>80</v>
      </c>
      <c r="BC806" s="2" t="s">
        <v>80</v>
      </c>
      <c r="BD806" s="2" t="s">
        <v>80</v>
      </c>
      <c r="BE806" s="2" t="s">
        <v>80</v>
      </c>
      <c r="BF806" s="2" t="s">
        <v>80</v>
      </c>
      <c r="BG806" s="2" t="s">
        <v>80</v>
      </c>
      <c r="BH806" s="2" t="s">
        <v>80</v>
      </c>
      <c r="BI806" s="2" t="s">
        <v>80</v>
      </c>
      <c r="BJ806" s="2" t="s">
        <v>80</v>
      </c>
      <c r="BK806" s="2" t="s">
        <v>80</v>
      </c>
      <c r="BL806" s="2" t="s">
        <v>80</v>
      </c>
      <c r="BM806" s="2" t="s">
        <v>80</v>
      </c>
      <c r="BN806" s="2" t="s">
        <v>80</v>
      </c>
      <c r="BO806" s="2" t="s">
        <v>80</v>
      </c>
      <c r="BP806" s="2" t="s">
        <v>80</v>
      </c>
    </row>
    <row r="807" spans="1:68" x14ac:dyDescent="0.25">
      <c r="A807">
        <v>806</v>
      </c>
      <c r="B807" s="1">
        <v>43244.13957175926</v>
      </c>
      <c r="C807" s="2" t="s">
        <v>1718</v>
      </c>
      <c r="D807" s="3">
        <v>0.2638888888888889</v>
      </c>
      <c r="E807" s="2" t="s">
        <v>1101</v>
      </c>
      <c r="F807">
        <v>2</v>
      </c>
      <c r="G807">
        <v>2018</v>
      </c>
      <c r="H807">
        <v>5</v>
      </c>
      <c r="I807">
        <v>24</v>
      </c>
      <c r="J807">
        <v>0</v>
      </c>
      <c r="K807">
        <v>0</v>
      </c>
      <c r="L807">
        <v>4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 s="2" t="s">
        <v>1723</v>
      </c>
      <c r="T807" s="2" t="s">
        <v>83</v>
      </c>
      <c r="U807" s="2" t="s">
        <v>1368</v>
      </c>
      <c r="V807" s="2" t="s">
        <v>73</v>
      </c>
      <c r="W807">
        <v>1</v>
      </c>
      <c r="X807" s="2" t="s">
        <v>74</v>
      </c>
      <c r="Y807">
        <v>395</v>
      </c>
      <c r="Z807">
        <v>65</v>
      </c>
      <c r="AA807" s="2" t="s">
        <v>1724</v>
      </c>
      <c r="AB807" s="2" t="s">
        <v>204</v>
      </c>
      <c r="AC807">
        <v>124105</v>
      </c>
      <c r="AD807" s="2" t="s">
        <v>87</v>
      </c>
      <c r="AE807">
        <v>460</v>
      </c>
      <c r="AF807" s="2" t="s">
        <v>1370</v>
      </c>
      <c r="AG807" s="2" t="s">
        <v>1147</v>
      </c>
      <c r="AH807">
        <v>17</v>
      </c>
      <c r="AI807">
        <v>6715</v>
      </c>
      <c r="AJ807">
        <v>32785</v>
      </c>
      <c r="AK807" s="2">
        <f>Kaggle_Books_Selling_Records[[#This Row],[Cost Price]]/100</f>
        <v>327.85</v>
      </c>
      <c r="AL807" s="2" t="s">
        <v>80</v>
      </c>
      <c r="AM807" s="2" t="s">
        <v>80</v>
      </c>
      <c r="AN807" s="2" t="s">
        <v>80</v>
      </c>
      <c r="AO807" s="2" t="s">
        <v>80</v>
      </c>
      <c r="AP807" s="2" t="s">
        <v>80</v>
      </c>
      <c r="AQ807" s="2" t="s">
        <v>80</v>
      </c>
      <c r="AR807" s="2" t="s">
        <v>80</v>
      </c>
      <c r="AS807" s="2" t="s">
        <v>80</v>
      </c>
      <c r="AT807" s="2" t="s">
        <v>80</v>
      </c>
      <c r="AU807" s="2" t="s">
        <v>80</v>
      </c>
      <c r="AV807" s="2" t="s">
        <v>80</v>
      </c>
      <c r="AW807" s="2" t="s">
        <v>80</v>
      </c>
      <c r="AX807" s="2" t="s">
        <v>80</v>
      </c>
      <c r="AY807" s="2" t="s">
        <v>80</v>
      </c>
      <c r="AZ807" s="2" t="s">
        <v>80</v>
      </c>
      <c r="BA807" s="2" t="s">
        <v>80</v>
      </c>
      <c r="BB807" s="2" t="s">
        <v>80</v>
      </c>
      <c r="BC807" s="2" t="s">
        <v>80</v>
      </c>
      <c r="BD807" s="2" t="s">
        <v>80</v>
      </c>
      <c r="BE807" s="2" t="s">
        <v>80</v>
      </c>
      <c r="BF807" s="2" t="s">
        <v>80</v>
      </c>
      <c r="BG807" s="2" t="s">
        <v>80</v>
      </c>
      <c r="BH807" s="2" t="s">
        <v>80</v>
      </c>
      <c r="BI807" s="2" t="s">
        <v>80</v>
      </c>
      <c r="BJ807" s="2" t="s">
        <v>80</v>
      </c>
      <c r="BK807" s="2" t="s">
        <v>80</v>
      </c>
      <c r="BL807" s="2" t="s">
        <v>80</v>
      </c>
      <c r="BM807" s="2" t="s">
        <v>80</v>
      </c>
      <c r="BN807" s="2" t="s">
        <v>80</v>
      </c>
      <c r="BO807" s="2" t="s">
        <v>80</v>
      </c>
      <c r="BP807" s="2" t="s">
        <v>80</v>
      </c>
    </row>
    <row r="808" spans="1:68" x14ac:dyDescent="0.25">
      <c r="A808">
        <v>807</v>
      </c>
      <c r="B808" s="1">
        <v>43245.548831018517</v>
      </c>
      <c r="C808" s="2" t="s">
        <v>1725</v>
      </c>
      <c r="D808" s="3">
        <v>0.67361111111111116</v>
      </c>
      <c r="E808" s="2" t="s">
        <v>1101</v>
      </c>
      <c r="F808">
        <v>2</v>
      </c>
      <c r="G808">
        <v>2018</v>
      </c>
      <c r="H808">
        <v>5</v>
      </c>
      <c r="I808">
        <v>25</v>
      </c>
      <c r="J808">
        <v>0</v>
      </c>
      <c r="K808">
        <v>0</v>
      </c>
      <c r="L808">
        <v>5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1</v>
      </c>
      <c r="S808" s="2" t="s">
        <v>1726</v>
      </c>
      <c r="T808" s="2" t="s">
        <v>71</v>
      </c>
      <c r="U808" s="2" t="s">
        <v>908</v>
      </c>
      <c r="V808" s="2" t="s">
        <v>73</v>
      </c>
      <c r="W808">
        <v>1</v>
      </c>
      <c r="X808" s="2" t="s">
        <v>74</v>
      </c>
      <c r="Y808">
        <v>634</v>
      </c>
      <c r="Z808">
        <v>65</v>
      </c>
      <c r="AA808" s="2" t="s">
        <v>180</v>
      </c>
      <c r="AB808" s="2" t="s">
        <v>181</v>
      </c>
      <c r="AC808">
        <v>110034</v>
      </c>
      <c r="AD808" s="2" t="s">
        <v>87</v>
      </c>
      <c r="AE808">
        <v>699</v>
      </c>
      <c r="AF808" s="2" t="s">
        <v>910</v>
      </c>
      <c r="AG808" s="2" t="s">
        <v>169</v>
      </c>
      <c r="AH808">
        <v>17</v>
      </c>
      <c r="AI808">
        <v>10778</v>
      </c>
      <c r="AJ808">
        <v>52622</v>
      </c>
      <c r="AK808" s="2">
        <f>Kaggle_Books_Selling_Records[[#This Row],[Cost Price]]/100</f>
        <v>526.22</v>
      </c>
      <c r="AL808" s="2" t="s">
        <v>80</v>
      </c>
      <c r="AM808" s="2" t="s">
        <v>80</v>
      </c>
      <c r="AN808" s="2" t="s">
        <v>80</v>
      </c>
      <c r="AO808" s="2" t="s">
        <v>80</v>
      </c>
      <c r="AP808" s="2" t="s">
        <v>80</v>
      </c>
      <c r="AQ808" s="2" t="s">
        <v>80</v>
      </c>
      <c r="AR808" s="2" t="s">
        <v>80</v>
      </c>
      <c r="AS808" s="2" t="s">
        <v>80</v>
      </c>
      <c r="AT808" s="2" t="s">
        <v>80</v>
      </c>
      <c r="AU808" s="2" t="s">
        <v>80</v>
      </c>
      <c r="AV808" s="2" t="s">
        <v>80</v>
      </c>
      <c r="AW808" s="2" t="s">
        <v>80</v>
      </c>
      <c r="AX808" s="2" t="s">
        <v>80</v>
      </c>
      <c r="AY808" s="2" t="s">
        <v>80</v>
      </c>
      <c r="AZ808" s="2" t="s">
        <v>80</v>
      </c>
      <c r="BA808" s="2" t="s">
        <v>80</v>
      </c>
      <c r="BB808" s="2" t="s">
        <v>80</v>
      </c>
      <c r="BC808" s="2" t="s">
        <v>80</v>
      </c>
      <c r="BD808" s="2" t="s">
        <v>80</v>
      </c>
      <c r="BE808" s="2" t="s">
        <v>80</v>
      </c>
      <c r="BF808" s="2" t="s">
        <v>80</v>
      </c>
      <c r="BG808" s="2" t="s">
        <v>80</v>
      </c>
      <c r="BH808" s="2" t="s">
        <v>80</v>
      </c>
      <c r="BI808" s="2" t="s">
        <v>80</v>
      </c>
      <c r="BJ808" s="2" t="s">
        <v>80</v>
      </c>
      <c r="BK808" s="2" t="s">
        <v>80</v>
      </c>
      <c r="BL808" s="2" t="s">
        <v>80</v>
      </c>
      <c r="BM808" s="2" t="s">
        <v>80</v>
      </c>
      <c r="BN808" s="2" t="s">
        <v>80</v>
      </c>
      <c r="BO808" s="2" t="s">
        <v>80</v>
      </c>
      <c r="BP808" s="2" t="s">
        <v>80</v>
      </c>
    </row>
    <row r="809" spans="1:68" x14ac:dyDescent="0.25">
      <c r="A809">
        <v>808</v>
      </c>
      <c r="B809" s="1">
        <v>43246.428483796299</v>
      </c>
      <c r="C809" s="2" t="s">
        <v>1727</v>
      </c>
      <c r="D809" s="3">
        <v>0.55347222222222225</v>
      </c>
      <c r="E809" s="2" t="s">
        <v>1101</v>
      </c>
      <c r="F809">
        <v>2</v>
      </c>
      <c r="G809">
        <v>2018</v>
      </c>
      <c r="H809">
        <v>5</v>
      </c>
      <c r="I809">
        <v>26</v>
      </c>
      <c r="J809">
        <v>0</v>
      </c>
      <c r="K809">
        <v>0</v>
      </c>
      <c r="L809">
        <v>6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 s="2" t="s">
        <v>1728</v>
      </c>
      <c r="T809" s="2" t="s">
        <v>83</v>
      </c>
      <c r="U809" s="2" t="s">
        <v>1419</v>
      </c>
      <c r="V809" s="2" t="s">
        <v>73</v>
      </c>
      <c r="W809">
        <v>1</v>
      </c>
      <c r="X809" s="2" t="s">
        <v>74</v>
      </c>
      <c r="Y809">
        <v>125</v>
      </c>
      <c r="Z809">
        <v>65</v>
      </c>
      <c r="AA809" s="2" t="s">
        <v>156</v>
      </c>
      <c r="AB809" s="2" t="s">
        <v>157</v>
      </c>
      <c r="AC809">
        <v>394221</v>
      </c>
      <c r="AD809" s="2" t="s">
        <v>77</v>
      </c>
      <c r="AE809">
        <v>190</v>
      </c>
      <c r="AF809" s="2" t="s">
        <v>1421</v>
      </c>
      <c r="AG809" s="2" t="s">
        <v>1422</v>
      </c>
      <c r="AH809">
        <v>13</v>
      </c>
      <c r="AI809">
        <v>1625</v>
      </c>
      <c r="AJ809">
        <v>10875</v>
      </c>
      <c r="AK809" s="2">
        <f>Kaggle_Books_Selling_Records[[#This Row],[Cost Price]]/100</f>
        <v>108.75</v>
      </c>
      <c r="AL809" s="2" t="s">
        <v>80</v>
      </c>
      <c r="AM809" s="2" t="s">
        <v>80</v>
      </c>
      <c r="AN809" s="2" t="s">
        <v>80</v>
      </c>
      <c r="AO809" s="2" t="s">
        <v>80</v>
      </c>
      <c r="AP809" s="2" t="s">
        <v>80</v>
      </c>
      <c r="AQ809" s="2" t="s">
        <v>80</v>
      </c>
      <c r="AR809" s="2" t="s">
        <v>80</v>
      </c>
      <c r="AS809" s="2" t="s">
        <v>80</v>
      </c>
      <c r="AT809" s="2" t="s">
        <v>80</v>
      </c>
      <c r="AU809" s="2" t="s">
        <v>80</v>
      </c>
      <c r="AV809" s="2" t="s">
        <v>80</v>
      </c>
      <c r="AW809" s="2" t="s">
        <v>80</v>
      </c>
      <c r="AX809" s="2" t="s">
        <v>80</v>
      </c>
      <c r="AY809" s="2" t="s">
        <v>80</v>
      </c>
      <c r="AZ809" s="2" t="s">
        <v>80</v>
      </c>
      <c r="BA809" s="2" t="s">
        <v>80</v>
      </c>
      <c r="BB809" s="2" t="s">
        <v>80</v>
      </c>
      <c r="BC809" s="2" t="s">
        <v>80</v>
      </c>
      <c r="BD809" s="2" t="s">
        <v>80</v>
      </c>
      <c r="BE809" s="2" t="s">
        <v>80</v>
      </c>
      <c r="BF809" s="2" t="s">
        <v>80</v>
      </c>
      <c r="BG809" s="2" t="s">
        <v>80</v>
      </c>
      <c r="BH809" s="2" t="s">
        <v>80</v>
      </c>
      <c r="BI809" s="2" t="s">
        <v>80</v>
      </c>
      <c r="BJ809" s="2" t="s">
        <v>80</v>
      </c>
      <c r="BK809" s="2" t="s">
        <v>80</v>
      </c>
      <c r="BL809" s="2" t="s">
        <v>80</v>
      </c>
      <c r="BM809" s="2" t="s">
        <v>80</v>
      </c>
      <c r="BN809" s="2" t="s">
        <v>80</v>
      </c>
      <c r="BO809" s="2" t="s">
        <v>80</v>
      </c>
      <c r="BP809" s="2" t="s">
        <v>80</v>
      </c>
    </row>
    <row r="810" spans="1:68" x14ac:dyDescent="0.25">
      <c r="A810">
        <v>809</v>
      </c>
      <c r="B810" s="1">
        <v>43247.195810185185</v>
      </c>
      <c r="C810" s="2" t="s">
        <v>1729</v>
      </c>
      <c r="D810" s="3">
        <v>0.32013888888888886</v>
      </c>
      <c r="E810" s="2" t="s">
        <v>1101</v>
      </c>
      <c r="F810">
        <v>2</v>
      </c>
      <c r="G810">
        <v>2018</v>
      </c>
      <c r="H810">
        <v>5</v>
      </c>
      <c r="I810">
        <v>27</v>
      </c>
      <c r="J810">
        <v>0</v>
      </c>
      <c r="K810">
        <v>0</v>
      </c>
      <c r="L810">
        <v>7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 s="2" t="s">
        <v>1730</v>
      </c>
      <c r="T810" s="2" t="s">
        <v>83</v>
      </c>
      <c r="U810" s="2" t="s">
        <v>1731</v>
      </c>
      <c r="V810" s="2" t="s">
        <v>73</v>
      </c>
      <c r="W810">
        <v>1</v>
      </c>
      <c r="X810" s="2" t="s">
        <v>74</v>
      </c>
      <c r="Y810">
        <v>170</v>
      </c>
      <c r="Z810">
        <v>65</v>
      </c>
      <c r="AA810" s="2" t="s">
        <v>1732</v>
      </c>
      <c r="AB810" s="2" t="s">
        <v>667</v>
      </c>
      <c r="AC810">
        <v>422013</v>
      </c>
      <c r="AD810" s="2" t="s">
        <v>77</v>
      </c>
      <c r="AE810">
        <v>235</v>
      </c>
      <c r="AF810" s="2" t="s">
        <v>1733</v>
      </c>
      <c r="AG810" s="2" t="s">
        <v>108</v>
      </c>
      <c r="AH810">
        <v>13</v>
      </c>
      <c r="AI810">
        <v>221</v>
      </c>
      <c r="AJ810">
        <v>1479</v>
      </c>
      <c r="AK810" s="2">
        <f>Kaggle_Books_Selling_Records[[#This Row],[Cost Price]]/100</f>
        <v>14.79</v>
      </c>
      <c r="AL810" s="2" t="s">
        <v>80</v>
      </c>
      <c r="AM810" s="2" t="s">
        <v>80</v>
      </c>
      <c r="AN810" s="2" t="s">
        <v>80</v>
      </c>
      <c r="AO810" s="2" t="s">
        <v>80</v>
      </c>
      <c r="AP810" s="2" t="s">
        <v>80</v>
      </c>
      <c r="AQ810" s="2" t="s">
        <v>80</v>
      </c>
      <c r="AR810" s="2" t="s">
        <v>80</v>
      </c>
      <c r="AS810" s="2" t="s">
        <v>80</v>
      </c>
      <c r="AT810" s="2" t="s">
        <v>80</v>
      </c>
      <c r="AU810" s="2" t="s">
        <v>80</v>
      </c>
      <c r="AV810" s="2" t="s">
        <v>80</v>
      </c>
      <c r="AW810" s="2" t="s">
        <v>80</v>
      </c>
      <c r="AX810" s="2" t="s">
        <v>80</v>
      </c>
      <c r="AY810" s="2" t="s">
        <v>80</v>
      </c>
      <c r="AZ810" s="2" t="s">
        <v>80</v>
      </c>
      <c r="BA810" s="2" t="s">
        <v>80</v>
      </c>
      <c r="BB810" s="2" t="s">
        <v>80</v>
      </c>
      <c r="BC810" s="2" t="s">
        <v>80</v>
      </c>
      <c r="BD810" s="2" t="s">
        <v>80</v>
      </c>
      <c r="BE810" s="2" t="s">
        <v>80</v>
      </c>
      <c r="BF810" s="2" t="s">
        <v>80</v>
      </c>
      <c r="BG810" s="2" t="s">
        <v>80</v>
      </c>
      <c r="BH810" s="2" t="s">
        <v>80</v>
      </c>
      <c r="BI810" s="2" t="s">
        <v>80</v>
      </c>
      <c r="BJ810" s="2" t="s">
        <v>80</v>
      </c>
      <c r="BK810" s="2" t="s">
        <v>80</v>
      </c>
      <c r="BL810" s="2" t="s">
        <v>80</v>
      </c>
      <c r="BM810" s="2" t="s">
        <v>80</v>
      </c>
      <c r="BN810" s="2" t="s">
        <v>80</v>
      </c>
      <c r="BO810" s="2" t="s">
        <v>80</v>
      </c>
      <c r="BP810" s="2" t="s">
        <v>80</v>
      </c>
    </row>
    <row r="811" spans="1:68" x14ac:dyDescent="0.25">
      <c r="A811">
        <v>810</v>
      </c>
      <c r="B811" s="1">
        <v>43247.315983796296</v>
      </c>
      <c r="C811" s="2" t="s">
        <v>1729</v>
      </c>
      <c r="D811" s="3">
        <v>0.44097222222222221</v>
      </c>
      <c r="E811" s="2" t="s">
        <v>1101</v>
      </c>
      <c r="F811">
        <v>2</v>
      </c>
      <c r="G811">
        <v>2018</v>
      </c>
      <c r="H811">
        <v>5</v>
      </c>
      <c r="I811">
        <v>27</v>
      </c>
      <c r="J811">
        <v>0</v>
      </c>
      <c r="K811">
        <v>1</v>
      </c>
      <c r="L811">
        <v>7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1</v>
      </c>
      <c r="S811" s="2" t="s">
        <v>1501</v>
      </c>
      <c r="T811" s="2" t="s">
        <v>71</v>
      </c>
      <c r="U811" s="2" t="s">
        <v>1419</v>
      </c>
      <c r="V811" s="2" t="s">
        <v>73</v>
      </c>
      <c r="W811">
        <v>1</v>
      </c>
      <c r="X811" s="2" t="s">
        <v>74</v>
      </c>
      <c r="Y811">
        <v>125</v>
      </c>
      <c r="Z811">
        <v>65</v>
      </c>
      <c r="AA811" s="2" t="s">
        <v>180</v>
      </c>
      <c r="AB811" s="2" t="s">
        <v>181</v>
      </c>
      <c r="AC811">
        <v>110066</v>
      </c>
      <c r="AD811" s="2" t="s">
        <v>77</v>
      </c>
      <c r="AE811">
        <v>190</v>
      </c>
      <c r="AF811" s="2" t="s">
        <v>1421</v>
      </c>
      <c r="AG811" s="2" t="s">
        <v>1422</v>
      </c>
      <c r="AH811">
        <v>13</v>
      </c>
      <c r="AI811">
        <v>1625</v>
      </c>
      <c r="AJ811">
        <v>10875</v>
      </c>
      <c r="AK811" s="2">
        <f>Kaggle_Books_Selling_Records[[#This Row],[Cost Price]]/100</f>
        <v>108.75</v>
      </c>
      <c r="AL811" s="2" t="s">
        <v>80</v>
      </c>
      <c r="AM811" s="2" t="s">
        <v>80</v>
      </c>
      <c r="AN811" s="2" t="s">
        <v>80</v>
      </c>
      <c r="AO811" s="2" t="s">
        <v>80</v>
      </c>
      <c r="AP811" s="2" t="s">
        <v>80</v>
      </c>
      <c r="AQ811" s="2" t="s">
        <v>80</v>
      </c>
      <c r="AR811" s="2" t="s">
        <v>80</v>
      </c>
      <c r="AS811" s="2" t="s">
        <v>80</v>
      </c>
      <c r="AT811" s="2" t="s">
        <v>80</v>
      </c>
      <c r="AU811" s="2" t="s">
        <v>80</v>
      </c>
      <c r="AV811" s="2" t="s">
        <v>80</v>
      </c>
      <c r="AW811" s="2" t="s">
        <v>80</v>
      </c>
      <c r="AX811" s="2" t="s">
        <v>80</v>
      </c>
      <c r="AY811" s="2" t="s">
        <v>80</v>
      </c>
      <c r="AZ811" s="2" t="s">
        <v>80</v>
      </c>
      <c r="BA811" s="2" t="s">
        <v>80</v>
      </c>
      <c r="BB811" s="2" t="s">
        <v>80</v>
      </c>
      <c r="BC811" s="2" t="s">
        <v>80</v>
      </c>
      <c r="BD811" s="2" t="s">
        <v>80</v>
      </c>
      <c r="BE811" s="2" t="s">
        <v>80</v>
      </c>
      <c r="BF811" s="2" t="s">
        <v>80</v>
      </c>
      <c r="BG811" s="2" t="s">
        <v>80</v>
      </c>
      <c r="BH811" s="2" t="s">
        <v>80</v>
      </c>
      <c r="BI811" s="2" t="s">
        <v>80</v>
      </c>
      <c r="BJ811" s="2" t="s">
        <v>80</v>
      </c>
      <c r="BK811" s="2" t="s">
        <v>80</v>
      </c>
      <c r="BL811" s="2" t="s">
        <v>80</v>
      </c>
      <c r="BM811" s="2" t="s">
        <v>80</v>
      </c>
      <c r="BN811" s="2" t="s">
        <v>80</v>
      </c>
      <c r="BO811" s="2" t="s">
        <v>80</v>
      </c>
      <c r="BP811" s="2" t="s">
        <v>80</v>
      </c>
    </row>
    <row r="812" spans="1:68" x14ac:dyDescent="0.25">
      <c r="A812">
        <v>811</v>
      </c>
      <c r="B812" s="1">
        <v>43247.56658564815</v>
      </c>
      <c r="C812" s="2" t="s">
        <v>1729</v>
      </c>
      <c r="D812" s="3">
        <v>0.69097222222222221</v>
      </c>
      <c r="E812" s="2" t="s">
        <v>1101</v>
      </c>
      <c r="F812">
        <v>2</v>
      </c>
      <c r="G812">
        <v>2018</v>
      </c>
      <c r="H812">
        <v>5</v>
      </c>
      <c r="I812">
        <v>27</v>
      </c>
      <c r="J812">
        <v>0</v>
      </c>
      <c r="K812">
        <v>1</v>
      </c>
      <c r="L812">
        <v>7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 s="2" t="s">
        <v>1734</v>
      </c>
      <c r="T812" s="2" t="s">
        <v>83</v>
      </c>
      <c r="U812" s="2" t="s">
        <v>1735</v>
      </c>
      <c r="V812" s="2" t="s">
        <v>73</v>
      </c>
      <c r="W812">
        <v>1</v>
      </c>
      <c r="X812" s="2" t="s">
        <v>74</v>
      </c>
      <c r="Y812">
        <v>215</v>
      </c>
      <c r="Z812">
        <v>65</v>
      </c>
      <c r="AA812" s="2" t="s">
        <v>1736</v>
      </c>
      <c r="AB812" s="2" t="s">
        <v>390</v>
      </c>
      <c r="AC812">
        <v>828202</v>
      </c>
      <c r="AD812" s="2" t="s">
        <v>87</v>
      </c>
      <c r="AE812">
        <v>280</v>
      </c>
      <c r="AF812" s="2" t="s">
        <v>387</v>
      </c>
      <c r="AG812" s="2" t="s">
        <v>246</v>
      </c>
      <c r="AH812">
        <v>17</v>
      </c>
      <c r="AI812">
        <v>3655</v>
      </c>
      <c r="AJ812">
        <v>17845</v>
      </c>
      <c r="AK812" s="2">
        <f>Kaggle_Books_Selling_Records[[#This Row],[Cost Price]]/100</f>
        <v>178.45</v>
      </c>
      <c r="AL812" s="2" t="s">
        <v>80</v>
      </c>
      <c r="AM812" s="2" t="s">
        <v>80</v>
      </c>
      <c r="AN812" s="2" t="s">
        <v>80</v>
      </c>
      <c r="AO812" s="2" t="s">
        <v>80</v>
      </c>
      <c r="AP812" s="2" t="s">
        <v>80</v>
      </c>
      <c r="AQ812" s="2" t="s">
        <v>80</v>
      </c>
      <c r="AR812" s="2" t="s">
        <v>80</v>
      </c>
      <c r="AS812" s="2" t="s">
        <v>80</v>
      </c>
      <c r="AT812" s="2" t="s">
        <v>80</v>
      </c>
      <c r="AU812" s="2" t="s">
        <v>80</v>
      </c>
      <c r="AV812" s="2" t="s">
        <v>80</v>
      </c>
      <c r="AW812" s="2" t="s">
        <v>80</v>
      </c>
      <c r="AX812" s="2" t="s">
        <v>80</v>
      </c>
      <c r="AY812" s="2" t="s">
        <v>80</v>
      </c>
      <c r="AZ812" s="2" t="s">
        <v>80</v>
      </c>
      <c r="BA812" s="2" t="s">
        <v>80</v>
      </c>
      <c r="BB812" s="2" t="s">
        <v>80</v>
      </c>
      <c r="BC812" s="2" t="s">
        <v>80</v>
      </c>
      <c r="BD812" s="2" t="s">
        <v>80</v>
      </c>
      <c r="BE812" s="2" t="s">
        <v>80</v>
      </c>
      <c r="BF812" s="2" t="s">
        <v>80</v>
      </c>
      <c r="BG812" s="2" t="s">
        <v>80</v>
      </c>
      <c r="BH812" s="2" t="s">
        <v>80</v>
      </c>
      <c r="BI812" s="2" t="s">
        <v>80</v>
      </c>
      <c r="BJ812" s="2" t="s">
        <v>80</v>
      </c>
      <c r="BK812" s="2" t="s">
        <v>80</v>
      </c>
      <c r="BL812" s="2" t="s">
        <v>80</v>
      </c>
      <c r="BM812" s="2" t="s">
        <v>80</v>
      </c>
      <c r="BN812" s="2" t="s">
        <v>80</v>
      </c>
      <c r="BO812" s="2" t="s">
        <v>80</v>
      </c>
      <c r="BP812" s="2" t="s">
        <v>80</v>
      </c>
    </row>
    <row r="813" spans="1:68" x14ac:dyDescent="0.25">
      <c r="A813">
        <v>812</v>
      </c>
      <c r="B813" s="1">
        <v>43247.663703703707</v>
      </c>
      <c r="C813" s="2" t="s">
        <v>1729</v>
      </c>
      <c r="D813" s="3">
        <v>0.78819444444444442</v>
      </c>
      <c r="E813" s="2" t="s">
        <v>1101</v>
      </c>
      <c r="F813">
        <v>2</v>
      </c>
      <c r="G813">
        <v>2018</v>
      </c>
      <c r="H813">
        <v>5</v>
      </c>
      <c r="I813">
        <v>27</v>
      </c>
      <c r="J813">
        <v>0</v>
      </c>
      <c r="K813">
        <v>1</v>
      </c>
      <c r="L813">
        <v>7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1</v>
      </c>
      <c r="S813" s="2" t="s">
        <v>1737</v>
      </c>
      <c r="T813" s="2" t="s">
        <v>71</v>
      </c>
      <c r="U813" s="2" t="s">
        <v>1419</v>
      </c>
      <c r="V813" s="2" t="s">
        <v>73</v>
      </c>
      <c r="W813">
        <v>1</v>
      </c>
      <c r="X813" s="2" t="s">
        <v>74</v>
      </c>
      <c r="Y813">
        <v>125</v>
      </c>
      <c r="Z813">
        <v>65</v>
      </c>
      <c r="AA813" s="2" t="s">
        <v>362</v>
      </c>
      <c r="AB813" s="2" t="s">
        <v>312</v>
      </c>
      <c r="AC813">
        <v>700019</v>
      </c>
      <c r="AD813" s="2" t="s">
        <v>77</v>
      </c>
      <c r="AE813">
        <v>190</v>
      </c>
      <c r="AF813" s="2" t="s">
        <v>1421</v>
      </c>
      <c r="AG813" s="2" t="s">
        <v>1422</v>
      </c>
      <c r="AH813">
        <v>13</v>
      </c>
      <c r="AI813">
        <v>1625</v>
      </c>
      <c r="AJ813">
        <v>10875</v>
      </c>
      <c r="AK813" s="2">
        <f>Kaggle_Books_Selling_Records[[#This Row],[Cost Price]]/100</f>
        <v>108.75</v>
      </c>
      <c r="AL813" s="2" t="s">
        <v>80</v>
      </c>
      <c r="AM813" s="2" t="s">
        <v>80</v>
      </c>
      <c r="AN813" s="2" t="s">
        <v>80</v>
      </c>
      <c r="AO813" s="2" t="s">
        <v>80</v>
      </c>
      <c r="AP813" s="2" t="s">
        <v>80</v>
      </c>
      <c r="AQ813" s="2" t="s">
        <v>80</v>
      </c>
      <c r="AR813" s="2" t="s">
        <v>80</v>
      </c>
      <c r="AS813" s="2" t="s">
        <v>80</v>
      </c>
      <c r="AT813" s="2" t="s">
        <v>80</v>
      </c>
      <c r="AU813" s="2" t="s">
        <v>80</v>
      </c>
      <c r="AV813" s="2" t="s">
        <v>80</v>
      </c>
      <c r="AW813" s="2" t="s">
        <v>80</v>
      </c>
      <c r="AX813" s="2" t="s">
        <v>80</v>
      </c>
      <c r="AY813" s="2" t="s">
        <v>80</v>
      </c>
      <c r="AZ813" s="2" t="s">
        <v>80</v>
      </c>
      <c r="BA813" s="2" t="s">
        <v>80</v>
      </c>
      <c r="BB813" s="2" t="s">
        <v>80</v>
      </c>
      <c r="BC813" s="2" t="s">
        <v>80</v>
      </c>
      <c r="BD813" s="2" t="s">
        <v>80</v>
      </c>
      <c r="BE813" s="2" t="s">
        <v>80</v>
      </c>
      <c r="BF813" s="2" t="s">
        <v>80</v>
      </c>
      <c r="BG813" s="2" t="s">
        <v>80</v>
      </c>
      <c r="BH813" s="2" t="s">
        <v>80</v>
      </c>
      <c r="BI813" s="2" t="s">
        <v>80</v>
      </c>
      <c r="BJ813" s="2" t="s">
        <v>80</v>
      </c>
      <c r="BK813" s="2" t="s">
        <v>80</v>
      </c>
      <c r="BL813" s="2" t="s">
        <v>80</v>
      </c>
      <c r="BM813" s="2" t="s">
        <v>80</v>
      </c>
      <c r="BN813" s="2" t="s">
        <v>80</v>
      </c>
      <c r="BO813" s="2" t="s">
        <v>80</v>
      </c>
      <c r="BP813" s="2" t="s">
        <v>80</v>
      </c>
    </row>
    <row r="814" spans="1:68" x14ac:dyDescent="0.25">
      <c r="A814">
        <v>813</v>
      </c>
      <c r="B814" s="1">
        <v>43248.145324074074</v>
      </c>
      <c r="C814" s="2" t="s">
        <v>1738</v>
      </c>
      <c r="D814" s="3">
        <v>0.27013888888888887</v>
      </c>
      <c r="E814" s="2" t="s">
        <v>1101</v>
      </c>
      <c r="F814">
        <v>2</v>
      </c>
      <c r="G814">
        <v>2018</v>
      </c>
      <c r="H814">
        <v>5</v>
      </c>
      <c r="I814">
        <v>28</v>
      </c>
      <c r="J814">
        <v>0</v>
      </c>
      <c r="K814">
        <v>1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 s="2" t="s">
        <v>1739</v>
      </c>
      <c r="T814" s="2" t="s">
        <v>83</v>
      </c>
      <c r="U814" s="2" t="s">
        <v>1419</v>
      </c>
      <c r="V814" s="2" t="s">
        <v>73</v>
      </c>
      <c r="W814">
        <v>1</v>
      </c>
      <c r="X814" s="2" t="s">
        <v>74</v>
      </c>
      <c r="Y814">
        <v>125</v>
      </c>
      <c r="Z814">
        <v>65</v>
      </c>
      <c r="AA814" s="2" t="s">
        <v>1740</v>
      </c>
      <c r="AB814" s="2" t="s">
        <v>131</v>
      </c>
      <c r="AC814">
        <v>689613</v>
      </c>
      <c r="AD814" s="2" t="s">
        <v>77</v>
      </c>
      <c r="AE814">
        <v>190</v>
      </c>
      <c r="AF814" s="2" t="s">
        <v>1421</v>
      </c>
      <c r="AG814" s="2" t="s">
        <v>1422</v>
      </c>
      <c r="AH814">
        <v>13</v>
      </c>
      <c r="AI814">
        <v>1625</v>
      </c>
      <c r="AJ814">
        <v>10875</v>
      </c>
      <c r="AK814" s="2">
        <f>Kaggle_Books_Selling_Records[[#This Row],[Cost Price]]/100</f>
        <v>108.75</v>
      </c>
      <c r="AL814" s="2" t="s">
        <v>80</v>
      </c>
      <c r="AM814" s="2" t="s">
        <v>80</v>
      </c>
      <c r="AN814" s="2" t="s">
        <v>80</v>
      </c>
      <c r="AO814" s="2" t="s">
        <v>80</v>
      </c>
      <c r="AP814" s="2" t="s">
        <v>80</v>
      </c>
      <c r="AQ814" s="2" t="s">
        <v>80</v>
      </c>
      <c r="AR814" s="2" t="s">
        <v>80</v>
      </c>
      <c r="AS814" s="2" t="s">
        <v>80</v>
      </c>
      <c r="AT814" s="2" t="s">
        <v>80</v>
      </c>
      <c r="AU814" s="2" t="s">
        <v>80</v>
      </c>
      <c r="AV814" s="2" t="s">
        <v>80</v>
      </c>
      <c r="AW814" s="2" t="s">
        <v>80</v>
      </c>
      <c r="AX814" s="2" t="s">
        <v>80</v>
      </c>
      <c r="AY814" s="2" t="s">
        <v>80</v>
      </c>
      <c r="AZ814" s="2" t="s">
        <v>80</v>
      </c>
      <c r="BA814" s="2" t="s">
        <v>80</v>
      </c>
      <c r="BB814" s="2" t="s">
        <v>80</v>
      </c>
      <c r="BC814" s="2" t="s">
        <v>80</v>
      </c>
      <c r="BD814" s="2" t="s">
        <v>80</v>
      </c>
      <c r="BE814" s="2" t="s">
        <v>80</v>
      </c>
      <c r="BF814" s="2" t="s">
        <v>80</v>
      </c>
      <c r="BG814" s="2" t="s">
        <v>80</v>
      </c>
      <c r="BH814" s="2" t="s">
        <v>80</v>
      </c>
      <c r="BI814" s="2" t="s">
        <v>80</v>
      </c>
      <c r="BJ814" s="2" t="s">
        <v>80</v>
      </c>
      <c r="BK814" s="2" t="s">
        <v>80</v>
      </c>
      <c r="BL814" s="2" t="s">
        <v>80</v>
      </c>
      <c r="BM814" s="2" t="s">
        <v>80</v>
      </c>
      <c r="BN814" s="2" t="s">
        <v>80</v>
      </c>
      <c r="BO814" s="2" t="s">
        <v>80</v>
      </c>
      <c r="BP814" s="2" t="s">
        <v>80</v>
      </c>
    </row>
    <row r="815" spans="1:68" x14ac:dyDescent="0.25">
      <c r="A815">
        <v>814</v>
      </c>
      <c r="B815" s="1">
        <v>43248.238900462966</v>
      </c>
      <c r="C815" s="2" t="s">
        <v>1738</v>
      </c>
      <c r="D815" s="3">
        <v>0.36388888888888887</v>
      </c>
      <c r="E815" s="2" t="s">
        <v>1101</v>
      </c>
      <c r="F815">
        <v>2</v>
      </c>
      <c r="G815">
        <v>2018</v>
      </c>
      <c r="H815">
        <v>5</v>
      </c>
      <c r="I815">
        <v>28</v>
      </c>
      <c r="J815">
        <v>0</v>
      </c>
      <c r="K815">
        <v>1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 s="2" t="s">
        <v>1741</v>
      </c>
      <c r="T815" s="2" t="s">
        <v>83</v>
      </c>
      <c r="U815" s="2" t="s">
        <v>1062</v>
      </c>
      <c r="V815" s="2" t="s">
        <v>73</v>
      </c>
      <c r="W815">
        <v>1</v>
      </c>
      <c r="X815" s="2" t="s">
        <v>74</v>
      </c>
      <c r="Y815">
        <v>730</v>
      </c>
      <c r="Z815">
        <v>65</v>
      </c>
      <c r="AA815" s="2" t="s">
        <v>402</v>
      </c>
      <c r="AB815" s="2" t="s">
        <v>157</v>
      </c>
      <c r="AC815">
        <v>382610</v>
      </c>
      <c r="AD815" s="2" t="s">
        <v>87</v>
      </c>
      <c r="AE815">
        <v>795</v>
      </c>
      <c r="AF815" s="2" t="s">
        <v>1063</v>
      </c>
      <c r="AG815" s="2" t="s">
        <v>1064</v>
      </c>
      <c r="AH815">
        <v>17</v>
      </c>
      <c r="AI815">
        <v>1241</v>
      </c>
      <c r="AJ815">
        <v>6059</v>
      </c>
      <c r="AK815" s="2">
        <f>Kaggle_Books_Selling_Records[[#This Row],[Cost Price]]/100</f>
        <v>60.59</v>
      </c>
      <c r="AL815" s="2" t="s">
        <v>80</v>
      </c>
      <c r="AM815" s="2" t="s">
        <v>80</v>
      </c>
      <c r="AN815" s="2" t="s">
        <v>80</v>
      </c>
      <c r="AO815" s="2" t="s">
        <v>80</v>
      </c>
      <c r="AP815" s="2" t="s">
        <v>80</v>
      </c>
      <c r="AQ815" s="2" t="s">
        <v>80</v>
      </c>
      <c r="AR815" s="2" t="s">
        <v>80</v>
      </c>
      <c r="AS815" s="2" t="s">
        <v>80</v>
      </c>
      <c r="AT815" s="2" t="s">
        <v>80</v>
      </c>
      <c r="AU815" s="2" t="s">
        <v>80</v>
      </c>
      <c r="AV815" s="2" t="s">
        <v>80</v>
      </c>
      <c r="AW815" s="2" t="s">
        <v>80</v>
      </c>
      <c r="AX815" s="2" t="s">
        <v>80</v>
      </c>
      <c r="AY815" s="2" t="s">
        <v>80</v>
      </c>
      <c r="AZ815" s="2" t="s">
        <v>80</v>
      </c>
      <c r="BA815" s="2" t="s">
        <v>80</v>
      </c>
      <c r="BB815" s="2" t="s">
        <v>80</v>
      </c>
      <c r="BC815" s="2" t="s">
        <v>80</v>
      </c>
      <c r="BD815" s="2" t="s">
        <v>80</v>
      </c>
      <c r="BE815" s="2" t="s">
        <v>80</v>
      </c>
      <c r="BF815" s="2" t="s">
        <v>80</v>
      </c>
      <c r="BG815" s="2" t="s">
        <v>80</v>
      </c>
      <c r="BH815" s="2" t="s">
        <v>80</v>
      </c>
      <c r="BI815" s="2" t="s">
        <v>80</v>
      </c>
      <c r="BJ815" s="2" t="s">
        <v>80</v>
      </c>
      <c r="BK815" s="2" t="s">
        <v>80</v>
      </c>
      <c r="BL815" s="2" t="s">
        <v>80</v>
      </c>
      <c r="BM815" s="2" t="s">
        <v>80</v>
      </c>
      <c r="BN815" s="2" t="s">
        <v>80</v>
      </c>
      <c r="BO815" s="2" t="s">
        <v>80</v>
      </c>
      <c r="BP815" s="2" t="s">
        <v>80</v>
      </c>
    </row>
    <row r="816" spans="1:68" x14ac:dyDescent="0.25">
      <c r="A816">
        <v>815</v>
      </c>
      <c r="B816" s="1">
        <v>43249.303749999999</v>
      </c>
      <c r="C816" s="2" t="s">
        <v>1742</v>
      </c>
      <c r="D816" s="3">
        <v>0.4284722222222222</v>
      </c>
      <c r="E816" s="2" t="s">
        <v>1101</v>
      </c>
      <c r="F816">
        <v>2</v>
      </c>
      <c r="G816">
        <v>2018</v>
      </c>
      <c r="H816">
        <v>5</v>
      </c>
      <c r="I816">
        <v>29</v>
      </c>
      <c r="J816">
        <v>0</v>
      </c>
      <c r="K816">
        <v>1</v>
      </c>
      <c r="L816">
        <v>2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 s="2" t="s">
        <v>1743</v>
      </c>
      <c r="T816" s="2" t="s">
        <v>71</v>
      </c>
      <c r="U816" s="2" t="s">
        <v>1419</v>
      </c>
      <c r="V816" s="2" t="s">
        <v>73</v>
      </c>
      <c r="W816">
        <v>1</v>
      </c>
      <c r="X816" s="2" t="s">
        <v>74</v>
      </c>
      <c r="Y816">
        <v>125</v>
      </c>
      <c r="Z816">
        <v>65</v>
      </c>
      <c r="AA816" s="2" t="s">
        <v>1744</v>
      </c>
      <c r="AB816" s="2" t="s">
        <v>272</v>
      </c>
      <c r="AC816">
        <v>520008</v>
      </c>
      <c r="AD816" s="2" t="s">
        <v>77</v>
      </c>
      <c r="AE816">
        <v>190</v>
      </c>
      <c r="AF816" s="2" t="s">
        <v>1421</v>
      </c>
      <c r="AG816" s="2" t="s">
        <v>1422</v>
      </c>
      <c r="AH816">
        <v>13</v>
      </c>
      <c r="AI816">
        <v>1625</v>
      </c>
      <c r="AJ816">
        <v>10875</v>
      </c>
      <c r="AK816" s="2">
        <f>Kaggle_Books_Selling_Records[[#This Row],[Cost Price]]/100</f>
        <v>108.75</v>
      </c>
      <c r="AL816" s="2" t="s">
        <v>80</v>
      </c>
      <c r="AM816" s="2" t="s">
        <v>80</v>
      </c>
      <c r="AN816" s="2" t="s">
        <v>80</v>
      </c>
      <c r="AO816" s="2" t="s">
        <v>80</v>
      </c>
      <c r="AP816" s="2" t="s">
        <v>80</v>
      </c>
      <c r="AQ816" s="2" t="s">
        <v>80</v>
      </c>
      <c r="AR816" s="2" t="s">
        <v>80</v>
      </c>
      <c r="AS816" s="2" t="s">
        <v>80</v>
      </c>
      <c r="AT816" s="2" t="s">
        <v>80</v>
      </c>
      <c r="AU816" s="2" t="s">
        <v>80</v>
      </c>
      <c r="AV816" s="2" t="s">
        <v>80</v>
      </c>
      <c r="AW816" s="2" t="s">
        <v>80</v>
      </c>
      <c r="AX816" s="2" t="s">
        <v>80</v>
      </c>
      <c r="AY816" s="2" t="s">
        <v>80</v>
      </c>
      <c r="AZ816" s="2" t="s">
        <v>80</v>
      </c>
      <c r="BA816" s="2" t="s">
        <v>80</v>
      </c>
      <c r="BB816" s="2" t="s">
        <v>80</v>
      </c>
      <c r="BC816" s="2" t="s">
        <v>80</v>
      </c>
      <c r="BD816" s="2" t="s">
        <v>80</v>
      </c>
      <c r="BE816" s="2" t="s">
        <v>80</v>
      </c>
      <c r="BF816" s="2" t="s">
        <v>80</v>
      </c>
      <c r="BG816" s="2" t="s">
        <v>80</v>
      </c>
      <c r="BH816" s="2" t="s">
        <v>80</v>
      </c>
      <c r="BI816" s="2" t="s">
        <v>80</v>
      </c>
      <c r="BJ816" s="2" t="s">
        <v>80</v>
      </c>
      <c r="BK816" s="2" t="s">
        <v>80</v>
      </c>
      <c r="BL816" s="2" t="s">
        <v>80</v>
      </c>
      <c r="BM816" s="2" t="s">
        <v>80</v>
      </c>
      <c r="BN816" s="2" t="s">
        <v>80</v>
      </c>
      <c r="BO816" s="2" t="s">
        <v>80</v>
      </c>
      <c r="BP816" s="2" t="s">
        <v>80</v>
      </c>
    </row>
    <row r="817" spans="1:68" x14ac:dyDescent="0.25">
      <c r="A817">
        <v>816</v>
      </c>
      <c r="B817" s="1">
        <v>43249.472766203704</v>
      </c>
      <c r="C817" s="2" t="s">
        <v>1742</v>
      </c>
      <c r="D817" s="3">
        <v>0.59722222222222221</v>
      </c>
      <c r="E817" s="2" t="s">
        <v>1101</v>
      </c>
      <c r="F817">
        <v>2</v>
      </c>
      <c r="G817">
        <v>2018</v>
      </c>
      <c r="H817">
        <v>5</v>
      </c>
      <c r="I817">
        <v>29</v>
      </c>
      <c r="J817">
        <v>0</v>
      </c>
      <c r="K817">
        <v>1</v>
      </c>
      <c r="L817">
        <v>2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 s="2" t="s">
        <v>1745</v>
      </c>
      <c r="T817" s="2" t="s">
        <v>71</v>
      </c>
      <c r="U817" s="2" t="s">
        <v>1419</v>
      </c>
      <c r="V817" s="2" t="s">
        <v>73</v>
      </c>
      <c r="W817">
        <v>1</v>
      </c>
      <c r="X817" s="2" t="s">
        <v>74</v>
      </c>
      <c r="Y817">
        <v>125</v>
      </c>
      <c r="Z817">
        <v>65</v>
      </c>
      <c r="AA817" s="2" t="s">
        <v>473</v>
      </c>
      <c r="AB817" s="2" t="s">
        <v>154</v>
      </c>
      <c r="AC817">
        <v>302017</v>
      </c>
      <c r="AD817" s="2" t="s">
        <v>77</v>
      </c>
      <c r="AE817">
        <v>190</v>
      </c>
      <c r="AF817" s="2" t="s">
        <v>1421</v>
      </c>
      <c r="AG817" s="2" t="s">
        <v>1422</v>
      </c>
      <c r="AH817">
        <v>13</v>
      </c>
      <c r="AI817">
        <v>1625</v>
      </c>
      <c r="AJ817">
        <v>10875</v>
      </c>
      <c r="AK817" s="2">
        <f>Kaggle_Books_Selling_Records[[#This Row],[Cost Price]]/100</f>
        <v>108.75</v>
      </c>
      <c r="AL817" s="2" t="s">
        <v>80</v>
      </c>
      <c r="AM817" s="2" t="s">
        <v>80</v>
      </c>
      <c r="AN817" s="2" t="s">
        <v>80</v>
      </c>
      <c r="AO817" s="2" t="s">
        <v>80</v>
      </c>
      <c r="AP817" s="2" t="s">
        <v>80</v>
      </c>
      <c r="AQ817" s="2" t="s">
        <v>80</v>
      </c>
      <c r="AR817" s="2" t="s">
        <v>80</v>
      </c>
      <c r="AS817" s="2" t="s">
        <v>80</v>
      </c>
      <c r="AT817" s="2" t="s">
        <v>80</v>
      </c>
      <c r="AU817" s="2" t="s">
        <v>80</v>
      </c>
      <c r="AV817" s="2" t="s">
        <v>80</v>
      </c>
      <c r="AW817" s="2" t="s">
        <v>80</v>
      </c>
      <c r="AX817" s="2" t="s">
        <v>80</v>
      </c>
      <c r="AY817" s="2" t="s">
        <v>80</v>
      </c>
      <c r="AZ817" s="2" t="s">
        <v>80</v>
      </c>
      <c r="BA817" s="2" t="s">
        <v>80</v>
      </c>
      <c r="BB817" s="2" t="s">
        <v>80</v>
      </c>
      <c r="BC817" s="2" t="s">
        <v>80</v>
      </c>
      <c r="BD817" s="2" t="s">
        <v>80</v>
      </c>
      <c r="BE817" s="2" t="s">
        <v>80</v>
      </c>
      <c r="BF817" s="2" t="s">
        <v>80</v>
      </c>
      <c r="BG817" s="2" t="s">
        <v>80</v>
      </c>
      <c r="BH817" s="2" t="s">
        <v>80</v>
      </c>
      <c r="BI817" s="2" t="s">
        <v>80</v>
      </c>
      <c r="BJ817" s="2" t="s">
        <v>80</v>
      </c>
      <c r="BK817" s="2" t="s">
        <v>80</v>
      </c>
      <c r="BL817" s="2" t="s">
        <v>80</v>
      </c>
      <c r="BM817" s="2" t="s">
        <v>80</v>
      </c>
      <c r="BN817" s="2" t="s">
        <v>80</v>
      </c>
      <c r="BO817" s="2" t="s">
        <v>80</v>
      </c>
      <c r="BP817" s="2" t="s">
        <v>80</v>
      </c>
    </row>
    <row r="818" spans="1:68" x14ac:dyDescent="0.25">
      <c r="A818">
        <v>817</v>
      </c>
      <c r="B818" s="1">
        <v>43249.54109953704</v>
      </c>
      <c r="C818" s="2" t="s">
        <v>1742</v>
      </c>
      <c r="D818" s="3">
        <v>0.66597222222222219</v>
      </c>
      <c r="E818" s="2" t="s">
        <v>1101</v>
      </c>
      <c r="F818">
        <v>2</v>
      </c>
      <c r="G818">
        <v>2018</v>
      </c>
      <c r="H818">
        <v>5</v>
      </c>
      <c r="I818">
        <v>29</v>
      </c>
      <c r="J818">
        <v>0</v>
      </c>
      <c r="K818">
        <v>1</v>
      </c>
      <c r="L818">
        <v>2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 s="2" t="s">
        <v>1746</v>
      </c>
      <c r="T818" s="2" t="s">
        <v>71</v>
      </c>
      <c r="U818" s="2" t="s">
        <v>1419</v>
      </c>
      <c r="V818" s="2" t="s">
        <v>73</v>
      </c>
      <c r="W818">
        <v>1</v>
      </c>
      <c r="X818" s="2" t="s">
        <v>74</v>
      </c>
      <c r="Y818">
        <v>125</v>
      </c>
      <c r="Z818">
        <v>65</v>
      </c>
      <c r="AA818" s="2" t="s">
        <v>192</v>
      </c>
      <c r="AB818" s="2" t="s">
        <v>151</v>
      </c>
      <c r="AC818">
        <v>400086</v>
      </c>
      <c r="AD818" s="2" t="s">
        <v>77</v>
      </c>
      <c r="AE818">
        <v>190</v>
      </c>
      <c r="AF818" s="2" t="s">
        <v>1421</v>
      </c>
      <c r="AG818" s="2" t="s">
        <v>1422</v>
      </c>
      <c r="AH818">
        <v>13</v>
      </c>
      <c r="AI818">
        <v>1625</v>
      </c>
      <c r="AJ818">
        <v>10875</v>
      </c>
      <c r="AK818" s="2">
        <f>Kaggle_Books_Selling_Records[[#This Row],[Cost Price]]/100</f>
        <v>108.75</v>
      </c>
      <c r="AL818" s="2" t="s">
        <v>80</v>
      </c>
      <c r="AM818" s="2" t="s">
        <v>80</v>
      </c>
      <c r="AN818" s="2" t="s">
        <v>80</v>
      </c>
      <c r="AO818" s="2" t="s">
        <v>80</v>
      </c>
      <c r="AP818" s="2" t="s">
        <v>80</v>
      </c>
      <c r="AQ818" s="2" t="s">
        <v>80</v>
      </c>
      <c r="AR818" s="2" t="s">
        <v>80</v>
      </c>
      <c r="AS818" s="2" t="s">
        <v>80</v>
      </c>
      <c r="AT818" s="2" t="s">
        <v>80</v>
      </c>
      <c r="AU818" s="2" t="s">
        <v>80</v>
      </c>
      <c r="AV818" s="2" t="s">
        <v>80</v>
      </c>
      <c r="AW818" s="2" t="s">
        <v>80</v>
      </c>
      <c r="AX818" s="2" t="s">
        <v>80</v>
      </c>
      <c r="AY818" s="2" t="s">
        <v>80</v>
      </c>
      <c r="AZ818" s="2" t="s">
        <v>80</v>
      </c>
      <c r="BA818" s="2" t="s">
        <v>80</v>
      </c>
      <c r="BB818" s="2" t="s">
        <v>80</v>
      </c>
      <c r="BC818" s="2" t="s">
        <v>80</v>
      </c>
      <c r="BD818" s="2" t="s">
        <v>80</v>
      </c>
      <c r="BE818" s="2" t="s">
        <v>80</v>
      </c>
      <c r="BF818" s="2" t="s">
        <v>80</v>
      </c>
      <c r="BG818" s="2" t="s">
        <v>80</v>
      </c>
      <c r="BH818" s="2" t="s">
        <v>80</v>
      </c>
      <c r="BI818" s="2" t="s">
        <v>80</v>
      </c>
      <c r="BJ818" s="2" t="s">
        <v>80</v>
      </c>
      <c r="BK818" s="2" t="s">
        <v>80</v>
      </c>
      <c r="BL818" s="2" t="s">
        <v>80</v>
      </c>
      <c r="BM818" s="2" t="s">
        <v>80</v>
      </c>
      <c r="BN818" s="2" t="s">
        <v>80</v>
      </c>
      <c r="BO818" s="2" t="s">
        <v>80</v>
      </c>
      <c r="BP818" s="2" t="s">
        <v>80</v>
      </c>
    </row>
    <row r="819" spans="1:68" x14ac:dyDescent="0.25">
      <c r="A819">
        <v>818</v>
      </c>
      <c r="B819" s="1">
        <v>43250.687280092592</v>
      </c>
      <c r="C819" s="2" t="s">
        <v>1747</v>
      </c>
      <c r="D819" s="3">
        <v>0.81180555555555556</v>
      </c>
      <c r="E819" s="2" t="s">
        <v>1101</v>
      </c>
      <c r="F819">
        <v>2</v>
      </c>
      <c r="G819">
        <v>2018</v>
      </c>
      <c r="H819">
        <v>5</v>
      </c>
      <c r="I819">
        <v>30</v>
      </c>
      <c r="J819">
        <v>0</v>
      </c>
      <c r="K819">
        <v>1</v>
      </c>
      <c r="L819">
        <v>3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 s="2" t="s">
        <v>343</v>
      </c>
      <c r="T819" s="2" t="s">
        <v>83</v>
      </c>
      <c r="U819" s="2" t="s">
        <v>191</v>
      </c>
      <c r="V819" s="2" t="s">
        <v>73</v>
      </c>
      <c r="W819">
        <v>1</v>
      </c>
      <c r="X819" s="2" t="s">
        <v>74</v>
      </c>
      <c r="Y819">
        <v>959</v>
      </c>
      <c r="Z819">
        <v>90</v>
      </c>
      <c r="AA819" s="2" t="s">
        <v>301</v>
      </c>
      <c r="AB819" s="2" t="s">
        <v>151</v>
      </c>
      <c r="AC819">
        <v>412408</v>
      </c>
      <c r="AD819" s="2" t="s">
        <v>193</v>
      </c>
      <c r="AE819">
        <v>1049</v>
      </c>
      <c r="AF819" s="2" t="s">
        <v>194</v>
      </c>
      <c r="AG819" s="2" t="s">
        <v>195</v>
      </c>
      <c r="AH819">
        <v>18</v>
      </c>
      <c r="AI819">
        <v>17262</v>
      </c>
      <c r="AJ819">
        <v>78638</v>
      </c>
      <c r="AK819" s="2">
        <f>Kaggle_Books_Selling_Records[[#This Row],[Cost Price]]/100</f>
        <v>786.38</v>
      </c>
      <c r="AL819" s="2" t="s">
        <v>80</v>
      </c>
      <c r="AM819" s="2" t="s">
        <v>80</v>
      </c>
      <c r="AN819" s="2" t="s">
        <v>80</v>
      </c>
      <c r="AO819" s="2" t="s">
        <v>80</v>
      </c>
      <c r="AP819" s="2" t="s">
        <v>80</v>
      </c>
      <c r="AQ819" s="2" t="s">
        <v>80</v>
      </c>
      <c r="AR819" s="2" t="s">
        <v>80</v>
      </c>
      <c r="AS819" s="2" t="s">
        <v>80</v>
      </c>
      <c r="AT819" s="2" t="s">
        <v>80</v>
      </c>
      <c r="AU819" s="2" t="s">
        <v>80</v>
      </c>
      <c r="AV819" s="2" t="s">
        <v>80</v>
      </c>
      <c r="AW819" s="2" t="s">
        <v>80</v>
      </c>
      <c r="AX819" s="2" t="s">
        <v>80</v>
      </c>
      <c r="AY819" s="2" t="s">
        <v>80</v>
      </c>
      <c r="AZ819" s="2" t="s">
        <v>80</v>
      </c>
      <c r="BA819" s="2" t="s">
        <v>80</v>
      </c>
      <c r="BB819" s="2" t="s">
        <v>80</v>
      </c>
      <c r="BC819" s="2" t="s">
        <v>80</v>
      </c>
      <c r="BD819" s="2" t="s">
        <v>80</v>
      </c>
      <c r="BE819" s="2" t="s">
        <v>80</v>
      </c>
      <c r="BF819" s="2" t="s">
        <v>80</v>
      </c>
      <c r="BG819" s="2" t="s">
        <v>80</v>
      </c>
      <c r="BH819" s="2" t="s">
        <v>80</v>
      </c>
      <c r="BI819" s="2" t="s">
        <v>80</v>
      </c>
      <c r="BJ819" s="2" t="s">
        <v>80</v>
      </c>
      <c r="BK819" s="2" t="s">
        <v>80</v>
      </c>
      <c r="BL819" s="2" t="s">
        <v>80</v>
      </c>
      <c r="BM819" s="2" t="s">
        <v>80</v>
      </c>
      <c r="BN819" s="2" t="s">
        <v>80</v>
      </c>
      <c r="BO819" s="2" t="s">
        <v>80</v>
      </c>
      <c r="BP819" s="2" t="s">
        <v>80</v>
      </c>
    </row>
    <row r="820" spans="1:68" x14ac:dyDescent="0.25">
      <c r="A820">
        <v>819</v>
      </c>
      <c r="B820" s="1">
        <v>43251.336168981485</v>
      </c>
      <c r="C820" s="2" t="s">
        <v>1748</v>
      </c>
      <c r="D820" s="3">
        <v>0.46111111111111114</v>
      </c>
      <c r="E820" s="2" t="s">
        <v>1101</v>
      </c>
      <c r="F820">
        <v>2</v>
      </c>
      <c r="G820">
        <v>2018</v>
      </c>
      <c r="H820">
        <v>5</v>
      </c>
      <c r="I820">
        <v>31</v>
      </c>
      <c r="J820">
        <v>0</v>
      </c>
      <c r="K820">
        <v>1</v>
      </c>
      <c r="L820">
        <v>4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 s="2" t="s">
        <v>1749</v>
      </c>
      <c r="T820" s="2" t="s">
        <v>83</v>
      </c>
      <c r="U820" s="2" t="s">
        <v>1419</v>
      </c>
      <c r="V820" s="2" t="s">
        <v>73</v>
      </c>
      <c r="W820">
        <v>1</v>
      </c>
      <c r="X820" s="2" t="s">
        <v>74</v>
      </c>
      <c r="Y820">
        <v>125</v>
      </c>
      <c r="Z820">
        <v>65</v>
      </c>
      <c r="AA820" s="2" t="s">
        <v>181</v>
      </c>
      <c r="AB820" s="2" t="s">
        <v>181</v>
      </c>
      <c r="AC820">
        <v>110074</v>
      </c>
      <c r="AD820" s="2" t="s">
        <v>77</v>
      </c>
      <c r="AE820">
        <v>190</v>
      </c>
      <c r="AF820" s="2" t="s">
        <v>1421</v>
      </c>
      <c r="AG820" s="2" t="s">
        <v>1422</v>
      </c>
      <c r="AH820">
        <v>13</v>
      </c>
      <c r="AI820">
        <v>1625</v>
      </c>
      <c r="AJ820">
        <v>10875</v>
      </c>
      <c r="AK820" s="2">
        <f>Kaggle_Books_Selling_Records[[#This Row],[Cost Price]]/100</f>
        <v>108.75</v>
      </c>
      <c r="AL820" s="2" t="s">
        <v>80</v>
      </c>
      <c r="AM820" s="2" t="s">
        <v>80</v>
      </c>
      <c r="AN820" s="2" t="s">
        <v>80</v>
      </c>
      <c r="AO820" s="2" t="s">
        <v>80</v>
      </c>
      <c r="AP820" s="2" t="s">
        <v>80</v>
      </c>
      <c r="AQ820" s="2" t="s">
        <v>80</v>
      </c>
      <c r="AR820" s="2" t="s">
        <v>80</v>
      </c>
      <c r="AS820" s="2" t="s">
        <v>80</v>
      </c>
      <c r="AT820" s="2" t="s">
        <v>80</v>
      </c>
      <c r="AU820" s="2" t="s">
        <v>80</v>
      </c>
      <c r="AV820" s="2" t="s">
        <v>80</v>
      </c>
      <c r="AW820" s="2" t="s">
        <v>80</v>
      </c>
      <c r="AX820" s="2" t="s">
        <v>80</v>
      </c>
      <c r="AY820" s="2" t="s">
        <v>80</v>
      </c>
      <c r="AZ820" s="2" t="s">
        <v>80</v>
      </c>
      <c r="BA820" s="2" t="s">
        <v>80</v>
      </c>
      <c r="BB820" s="2" t="s">
        <v>80</v>
      </c>
      <c r="BC820" s="2" t="s">
        <v>80</v>
      </c>
      <c r="BD820" s="2" t="s">
        <v>80</v>
      </c>
      <c r="BE820" s="2" t="s">
        <v>80</v>
      </c>
      <c r="BF820" s="2" t="s">
        <v>80</v>
      </c>
      <c r="BG820" s="2" t="s">
        <v>80</v>
      </c>
      <c r="BH820" s="2" t="s">
        <v>80</v>
      </c>
      <c r="BI820" s="2" t="s">
        <v>80</v>
      </c>
      <c r="BJ820" s="2" t="s">
        <v>80</v>
      </c>
      <c r="BK820" s="2" t="s">
        <v>80</v>
      </c>
      <c r="BL820" s="2" t="s">
        <v>80</v>
      </c>
      <c r="BM820" s="2" t="s">
        <v>80</v>
      </c>
      <c r="BN820" s="2" t="s">
        <v>80</v>
      </c>
      <c r="BO820" s="2" t="s">
        <v>80</v>
      </c>
      <c r="BP820" s="2" t="s">
        <v>80</v>
      </c>
    </row>
    <row r="821" spans="1:68" x14ac:dyDescent="0.25">
      <c r="A821">
        <v>820</v>
      </c>
      <c r="B821" s="1">
        <v>43252.440486111111</v>
      </c>
      <c r="C821" s="2" t="s">
        <v>1750</v>
      </c>
      <c r="D821" s="3">
        <v>0.56527777777777777</v>
      </c>
      <c r="E821" s="2" t="s">
        <v>1101</v>
      </c>
      <c r="F821">
        <v>2</v>
      </c>
      <c r="G821">
        <v>2018</v>
      </c>
      <c r="H821">
        <v>6</v>
      </c>
      <c r="I821">
        <v>1</v>
      </c>
      <c r="J821">
        <v>1</v>
      </c>
      <c r="K821">
        <v>1</v>
      </c>
      <c r="L821">
        <v>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 s="2" t="s">
        <v>1751</v>
      </c>
      <c r="T821" s="2" t="s">
        <v>71</v>
      </c>
      <c r="U821" s="2" t="s">
        <v>1419</v>
      </c>
      <c r="V821" s="2" t="s">
        <v>73</v>
      </c>
      <c r="W821">
        <v>1</v>
      </c>
      <c r="X821" s="2" t="s">
        <v>74</v>
      </c>
      <c r="Y821">
        <v>125</v>
      </c>
      <c r="Z821">
        <v>65</v>
      </c>
      <c r="AA821" s="2" t="s">
        <v>627</v>
      </c>
      <c r="AB821" s="2" t="s">
        <v>167</v>
      </c>
      <c r="AC821">
        <v>576124</v>
      </c>
      <c r="AD821" s="2" t="s">
        <v>77</v>
      </c>
      <c r="AE821">
        <v>190</v>
      </c>
      <c r="AF821" s="2" t="s">
        <v>1421</v>
      </c>
      <c r="AG821" s="2" t="s">
        <v>1422</v>
      </c>
      <c r="AH821">
        <v>13</v>
      </c>
      <c r="AI821">
        <v>1625</v>
      </c>
      <c r="AJ821">
        <v>10875</v>
      </c>
      <c r="AK821" s="2">
        <f>Kaggle_Books_Selling_Records[[#This Row],[Cost Price]]/100</f>
        <v>108.75</v>
      </c>
      <c r="AL821" s="2" t="s">
        <v>80</v>
      </c>
      <c r="AM821" s="2" t="s">
        <v>80</v>
      </c>
      <c r="AN821" s="2" t="s">
        <v>80</v>
      </c>
      <c r="AO821" s="2" t="s">
        <v>80</v>
      </c>
      <c r="AP821" s="2" t="s">
        <v>80</v>
      </c>
      <c r="AQ821" s="2" t="s">
        <v>80</v>
      </c>
      <c r="AR821" s="2" t="s">
        <v>80</v>
      </c>
      <c r="AS821" s="2" t="s">
        <v>80</v>
      </c>
      <c r="AT821" s="2" t="s">
        <v>80</v>
      </c>
      <c r="AU821" s="2" t="s">
        <v>80</v>
      </c>
      <c r="AV821" s="2" t="s">
        <v>80</v>
      </c>
      <c r="AW821" s="2" t="s">
        <v>80</v>
      </c>
      <c r="AX821" s="2" t="s">
        <v>80</v>
      </c>
      <c r="AY821" s="2" t="s">
        <v>80</v>
      </c>
      <c r="AZ821" s="2" t="s">
        <v>80</v>
      </c>
      <c r="BA821" s="2" t="s">
        <v>80</v>
      </c>
      <c r="BB821" s="2" t="s">
        <v>80</v>
      </c>
      <c r="BC821" s="2" t="s">
        <v>80</v>
      </c>
      <c r="BD821" s="2" t="s">
        <v>80</v>
      </c>
      <c r="BE821" s="2" t="s">
        <v>80</v>
      </c>
      <c r="BF821" s="2" t="s">
        <v>80</v>
      </c>
      <c r="BG821" s="2" t="s">
        <v>80</v>
      </c>
      <c r="BH821" s="2" t="s">
        <v>80</v>
      </c>
      <c r="BI821" s="2" t="s">
        <v>80</v>
      </c>
      <c r="BJ821" s="2" t="s">
        <v>80</v>
      </c>
      <c r="BK821" s="2" t="s">
        <v>80</v>
      </c>
      <c r="BL821" s="2" t="s">
        <v>80</v>
      </c>
      <c r="BM821" s="2" t="s">
        <v>80</v>
      </c>
      <c r="BN821" s="2" t="s">
        <v>80</v>
      </c>
      <c r="BO821" s="2" t="s">
        <v>80</v>
      </c>
      <c r="BP821" s="2" t="s">
        <v>80</v>
      </c>
    </row>
    <row r="822" spans="1:68" x14ac:dyDescent="0.25">
      <c r="A822">
        <v>821</v>
      </c>
      <c r="B822" s="1">
        <v>43253.091851851852</v>
      </c>
      <c r="C822" s="2" t="s">
        <v>1752</v>
      </c>
      <c r="D822" s="3">
        <v>0.21666666666666667</v>
      </c>
      <c r="E822" s="2" t="s">
        <v>1101</v>
      </c>
      <c r="F822">
        <v>2</v>
      </c>
      <c r="G822">
        <v>2018</v>
      </c>
      <c r="H822">
        <v>6</v>
      </c>
      <c r="I822">
        <v>2</v>
      </c>
      <c r="J822">
        <v>0</v>
      </c>
      <c r="K822">
        <v>1</v>
      </c>
      <c r="L822">
        <v>6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 s="2" t="s">
        <v>1753</v>
      </c>
      <c r="T822" s="2" t="s">
        <v>83</v>
      </c>
      <c r="U822" s="2" t="s">
        <v>1368</v>
      </c>
      <c r="V822" s="2" t="s">
        <v>73</v>
      </c>
      <c r="W822">
        <v>1</v>
      </c>
      <c r="X822" s="2" t="s">
        <v>74</v>
      </c>
      <c r="Y822">
        <v>395</v>
      </c>
      <c r="Z822">
        <v>65</v>
      </c>
      <c r="AA822" s="2" t="s">
        <v>435</v>
      </c>
      <c r="AB822" s="2" t="s">
        <v>204</v>
      </c>
      <c r="AC822">
        <v>122001</v>
      </c>
      <c r="AD822" s="2" t="s">
        <v>87</v>
      </c>
      <c r="AE822">
        <v>460</v>
      </c>
      <c r="AF822" s="2" t="s">
        <v>1370</v>
      </c>
      <c r="AG822" s="2" t="s">
        <v>1147</v>
      </c>
      <c r="AH822">
        <v>17</v>
      </c>
      <c r="AI822">
        <v>6715</v>
      </c>
      <c r="AJ822">
        <v>32785</v>
      </c>
      <c r="AK822" s="2">
        <f>Kaggle_Books_Selling_Records[[#This Row],[Cost Price]]/100</f>
        <v>327.85</v>
      </c>
      <c r="AL822" s="2" t="s">
        <v>80</v>
      </c>
      <c r="AM822" s="2" t="s">
        <v>80</v>
      </c>
      <c r="AN822" s="2" t="s">
        <v>80</v>
      </c>
      <c r="AO822" s="2" t="s">
        <v>80</v>
      </c>
      <c r="AP822" s="2" t="s">
        <v>80</v>
      </c>
      <c r="AQ822" s="2" t="s">
        <v>80</v>
      </c>
      <c r="AR822" s="2" t="s">
        <v>80</v>
      </c>
      <c r="AS822" s="2" t="s">
        <v>80</v>
      </c>
      <c r="AT822" s="2" t="s">
        <v>80</v>
      </c>
      <c r="AU822" s="2" t="s">
        <v>80</v>
      </c>
      <c r="AV822" s="2" t="s">
        <v>80</v>
      </c>
      <c r="AW822" s="2" t="s">
        <v>80</v>
      </c>
      <c r="AX822" s="2" t="s">
        <v>80</v>
      </c>
      <c r="AY822" s="2" t="s">
        <v>80</v>
      </c>
      <c r="AZ822" s="2" t="s">
        <v>80</v>
      </c>
      <c r="BA822" s="2" t="s">
        <v>80</v>
      </c>
      <c r="BB822" s="2" t="s">
        <v>80</v>
      </c>
      <c r="BC822" s="2" t="s">
        <v>80</v>
      </c>
      <c r="BD822" s="2" t="s">
        <v>80</v>
      </c>
      <c r="BE822" s="2" t="s">
        <v>80</v>
      </c>
      <c r="BF822" s="2" t="s">
        <v>80</v>
      </c>
      <c r="BG822" s="2" t="s">
        <v>80</v>
      </c>
      <c r="BH822" s="2" t="s">
        <v>80</v>
      </c>
      <c r="BI822" s="2" t="s">
        <v>80</v>
      </c>
      <c r="BJ822" s="2" t="s">
        <v>80</v>
      </c>
      <c r="BK822" s="2" t="s">
        <v>80</v>
      </c>
      <c r="BL822" s="2" t="s">
        <v>80</v>
      </c>
      <c r="BM822" s="2" t="s">
        <v>80</v>
      </c>
      <c r="BN822" s="2" t="s">
        <v>80</v>
      </c>
      <c r="BO822" s="2" t="s">
        <v>80</v>
      </c>
      <c r="BP822" s="2" t="s">
        <v>80</v>
      </c>
    </row>
    <row r="823" spans="1:68" x14ac:dyDescent="0.25">
      <c r="A823">
        <v>822</v>
      </c>
      <c r="B823" s="1">
        <v>43253.102384259262</v>
      </c>
      <c r="C823" s="2" t="s">
        <v>1752</v>
      </c>
      <c r="D823" s="3">
        <v>0.22708333333333333</v>
      </c>
      <c r="E823" s="2" t="s">
        <v>1101</v>
      </c>
      <c r="F823">
        <v>2</v>
      </c>
      <c r="G823">
        <v>2018</v>
      </c>
      <c r="H823">
        <v>6</v>
      </c>
      <c r="I823">
        <v>2</v>
      </c>
      <c r="J823">
        <v>0</v>
      </c>
      <c r="K823">
        <v>1</v>
      </c>
      <c r="L823">
        <v>6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1</v>
      </c>
      <c r="S823" s="2" t="s">
        <v>1754</v>
      </c>
      <c r="T823" s="2" t="s">
        <v>71</v>
      </c>
      <c r="U823" s="2" t="s">
        <v>1368</v>
      </c>
      <c r="V823" s="2" t="s">
        <v>73</v>
      </c>
      <c r="W823">
        <v>1</v>
      </c>
      <c r="X823" s="2" t="s">
        <v>74</v>
      </c>
      <c r="Y823">
        <v>395</v>
      </c>
      <c r="Z823">
        <v>65</v>
      </c>
      <c r="AA823" s="2" t="s">
        <v>1755</v>
      </c>
      <c r="AB823" s="2" t="s">
        <v>390</v>
      </c>
      <c r="AC823">
        <v>834001</v>
      </c>
      <c r="AD823" s="2" t="s">
        <v>87</v>
      </c>
      <c r="AE823">
        <v>460</v>
      </c>
      <c r="AF823" s="2" t="s">
        <v>1370</v>
      </c>
      <c r="AG823" s="2" t="s">
        <v>1147</v>
      </c>
      <c r="AH823">
        <v>17</v>
      </c>
      <c r="AI823">
        <v>6715</v>
      </c>
      <c r="AJ823">
        <v>32785</v>
      </c>
      <c r="AK823" s="2">
        <f>Kaggle_Books_Selling_Records[[#This Row],[Cost Price]]/100</f>
        <v>327.85</v>
      </c>
      <c r="AL823" s="2" t="s">
        <v>80</v>
      </c>
      <c r="AM823" s="2" t="s">
        <v>80</v>
      </c>
      <c r="AN823" s="2" t="s">
        <v>80</v>
      </c>
      <c r="AO823" s="2" t="s">
        <v>80</v>
      </c>
      <c r="AP823" s="2" t="s">
        <v>80</v>
      </c>
      <c r="AQ823" s="2" t="s">
        <v>80</v>
      </c>
      <c r="AR823" s="2" t="s">
        <v>80</v>
      </c>
      <c r="AS823" s="2" t="s">
        <v>80</v>
      </c>
      <c r="AT823" s="2" t="s">
        <v>80</v>
      </c>
      <c r="AU823" s="2" t="s">
        <v>80</v>
      </c>
      <c r="AV823" s="2" t="s">
        <v>80</v>
      </c>
      <c r="AW823" s="2" t="s">
        <v>80</v>
      </c>
      <c r="AX823" s="2" t="s">
        <v>80</v>
      </c>
      <c r="AY823" s="2" t="s">
        <v>80</v>
      </c>
      <c r="AZ823" s="2" t="s">
        <v>80</v>
      </c>
      <c r="BA823" s="2" t="s">
        <v>80</v>
      </c>
      <c r="BB823" s="2" t="s">
        <v>80</v>
      </c>
      <c r="BC823" s="2" t="s">
        <v>80</v>
      </c>
      <c r="BD823" s="2" t="s">
        <v>80</v>
      </c>
      <c r="BE823" s="2" t="s">
        <v>80</v>
      </c>
      <c r="BF823" s="2" t="s">
        <v>80</v>
      </c>
      <c r="BG823" s="2" t="s">
        <v>80</v>
      </c>
      <c r="BH823" s="2" t="s">
        <v>80</v>
      </c>
      <c r="BI823" s="2" t="s">
        <v>80</v>
      </c>
      <c r="BJ823" s="2" t="s">
        <v>80</v>
      </c>
      <c r="BK823" s="2" t="s">
        <v>80</v>
      </c>
      <c r="BL823" s="2" t="s">
        <v>80</v>
      </c>
      <c r="BM823" s="2" t="s">
        <v>80</v>
      </c>
      <c r="BN823" s="2" t="s">
        <v>80</v>
      </c>
      <c r="BO823" s="2" t="s">
        <v>80</v>
      </c>
      <c r="BP823" s="2" t="s">
        <v>80</v>
      </c>
    </row>
    <row r="824" spans="1:68" x14ac:dyDescent="0.25">
      <c r="A824">
        <v>823</v>
      </c>
      <c r="B824" s="1">
        <v>43253.246562499997</v>
      </c>
      <c r="C824" s="2" t="s">
        <v>1752</v>
      </c>
      <c r="D824" s="3">
        <v>0.37152777777777779</v>
      </c>
      <c r="E824" s="2" t="s">
        <v>1101</v>
      </c>
      <c r="F824">
        <v>2</v>
      </c>
      <c r="G824">
        <v>2018</v>
      </c>
      <c r="H824">
        <v>6</v>
      </c>
      <c r="I824">
        <v>2</v>
      </c>
      <c r="J824">
        <v>0</v>
      </c>
      <c r="K824">
        <v>1</v>
      </c>
      <c r="L824">
        <v>6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1</v>
      </c>
      <c r="S824" s="2" t="s">
        <v>1756</v>
      </c>
      <c r="T824" s="2" t="s">
        <v>71</v>
      </c>
      <c r="U824" s="2" t="s">
        <v>1368</v>
      </c>
      <c r="V824" s="2" t="s">
        <v>73</v>
      </c>
      <c r="W824">
        <v>1</v>
      </c>
      <c r="X824" s="2" t="s">
        <v>74</v>
      </c>
      <c r="Y824">
        <v>395</v>
      </c>
      <c r="Z824">
        <v>65</v>
      </c>
      <c r="AA824" s="2" t="s">
        <v>1757</v>
      </c>
      <c r="AB824" s="2" t="s">
        <v>1758</v>
      </c>
      <c r="AC824">
        <v>151301</v>
      </c>
      <c r="AD824" s="2" t="s">
        <v>87</v>
      </c>
      <c r="AE824">
        <v>460</v>
      </c>
      <c r="AF824" s="2" t="s">
        <v>1370</v>
      </c>
      <c r="AG824" s="2" t="s">
        <v>1147</v>
      </c>
      <c r="AH824">
        <v>17</v>
      </c>
      <c r="AI824">
        <v>6715</v>
      </c>
      <c r="AJ824">
        <v>32785</v>
      </c>
      <c r="AK824" s="2">
        <f>Kaggle_Books_Selling_Records[[#This Row],[Cost Price]]/100</f>
        <v>327.85</v>
      </c>
      <c r="AL824" s="2" t="s">
        <v>80</v>
      </c>
      <c r="AM824" s="2" t="s">
        <v>80</v>
      </c>
      <c r="AN824" s="2" t="s">
        <v>80</v>
      </c>
      <c r="AO824" s="2" t="s">
        <v>80</v>
      </c>
      <c r="AP824" s="2" t="s">
        <v>80</v>
      </c>
      <c r="AQ824" s="2" t="s">
        <v>80</v>
      </c>
      <c r="AR824" s="2" t="s">
        <v>80</v>
      </c>
      <c r="AS824" s="2" t="s">
        <v>80</v>
      </c>
      <c r="AT824" s="2" t="s">
        <v>80</v>
      </c>
      <c r="AU824" s="2" t="s">
        <v>80</v>
      </c>
      <c r="AV824" s="2" t="s">
        <v>80</v>
      </c>
      <c r="AW824" s="2" t="s">
        <v>80</v>
      </c>
      <c r="AX824" s="2" t="s">
        <v>80</v>
      </c>
      <c r="AY824" s="2" t="s">
        <v>80</v>
      </c>
      <c r="AZ824" s="2" t="s">
        <v>80</v>
      </c>
      <c r="BA824" s="2" t="s">
        <v>80</v>
      </c>
      <c r="BB824" s="2" t="s">
        <v>80</v>
      </c>
      <c r="BC824" s="2" t="s">
        <v>80</v>
      </c>
      <c r="BD824" s="2" t="s">
        <v>80</v>
      </c>
      <c r="BE824" s="2" t="s">
        <v>80</v>
      </c>
      <c r="BF824" s="2" t="s">
        <v>80</v>
      </c>
      <c r="BG824" s="2" t="s">
        <v>80</v>
      </c>
      <c r="BH824" s="2" t="s">
        <v>80</v>
      </c>
      <c r="BI824" s="2" t="s">
        <v>80</v>
      </c>
      <c r="BJ824" s="2" t="s">
        <v>80</v>
      </c>
      <c r="BK824" s="2" t="s">
        <v>80</v>
      </c>
      <c r="BL824" s="2" t="s">
        <v>80</v>
      </c>
      <c r="BM824" s="2" t="s">
        <v>80</v>
      </c>
      <c r="BN824" s="2" t="s">
        <v>80</v>
      </c>
      <c r="BO824" s="2" t="s">
        <v>80</v>
      </c>
      <c r="BP824" s="2" t="s">
        <v>80</v>
      </c>
    </row>
    <row r="825" spans="1:68" x14ac:dyDescent="0.25">
      <c r="A825">
        <v>824</v>
      </c>
      <c r="B825" s="1">
        <v>43253.292766203704</v>
      </c>
      <c r="C825" s="2" t="s">
        <v>1752</v>
      </c>
      <c r="D825" s="3">
        <v>0.41736111111111113</v>
      </c>
      <c r="E825" s="2" t="s">
        <v>1101</v>
      </c>
      <c r="F825">
        <v>2</v>
      </c>
      <c r="G825">
        <v>2018</v>
      </c>
      <c r="H825">
        <v>6</v>
      </c>
      <c r="I825">
        <v>2</v>
      </c>
      <c r="J825">
        <v>0</v>
      </c>
      <c r="K825">
        <v>1</v>
      </c>
      <c r="L825">
        <v>6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 s="2" t="s">
        <v>1759</v>
      </c>
      <c r="T825" s="2" t="s">
        <v>83</v>
      </c>
      <c r="U825" s="2" t="s">
        <v>1760</v>
      </c>
      <c r="V825" s="2" t="s">
        <v>73</v>
      </c>
      <c r="W825">
        <v>1</v>
      </c>
      <c r="X825" s="2" t="s">
        <v>74</v>
      </c>
      <c r="Y825">
        <v>320</v>
      </c>
      <c r="Z825">
        <v>65</v>
      </c>
      <c r="AA825" s="2" t="s">
        <v>1761</v>
      </c>
      <c r="AB825" s="2" t="s">
        <v>154</v>
      </c>
      <c r="AC825">
        <v>307022</v>
      </c>
      <c r="AD825" s="2" t="s">
        <v>87</v>
      </c>
      <c r="AE825">
        <v>385</v>
      </c>
      <c r="AF825" s="2" t="s">
        <v>1762</v>
      </c>
      <c r="AG825" s="2" t="s">
        <v>1374</v>
      </c>
      <c r="AH825">
        <v>17</v>
      </c>
      <c r="AI825">
        <v>544</v>
      </c>
      <c r="AJ825">
        <v>2656</v>
      </c>
      <c r="AK825" s="2">
        <f>Kaggle_Books_Selling_Records[[#This Row],[Cost Price]]/100</f>
        <v>26.56</v>
      </c>
      <c r="AL825" s="2" t="s">
        <v>80</v>
      </c>
      <c r="AM825" s="2" t="s">
        <v>80</v>
      </c>
      <c r="AN825" s="2" t="s">
        <v>80</v>
      </c>
      <c r="AO825" s="2" t="s">
        <v>80</v>
      </c>
      <c r="AP825" s="2" t="s">
        <v>80</v>
      </c>
      <c r="AQ825" s="2" t="s">
        <v>80</v>
      </c>
      <c r="AR825" s="2" t="s">
        <v>80</v>
      </c>
      <c r="AS825" s="2" t="s">
        <v>80</v>
      </c>
      <c r="AT825" s="2" t="s">
        <v>80</v>
      </c>
      <c r="AU825" s="2" t="s">
        <v>80</v>
      </c>
      <c r="AV825" s="2" t="s">
        <v>80</v>
      </c>
      <c r="AW825" s="2" t="s">
        <v>80</v>
      </c>
      <c r="AX825" s="2" t="s">
        <v>80</v>
      </c>
      <c r="AY825" s="2" t="s">
        <v>80</v>
      </c>
      <c r="AZ825" s="2" t="s">
        <v>80</v>
      </c>
      <c r="BA825" s="2" t="s">
        <v>80</v>
      </c>
      <c r="BB825" s="2" t="s">
        <v>80</v>
      </c>
      <c r="BC825" s="2" t="s">
        <v>80</v>
      </c>
      <c r="BD825" s="2" t="s">
        <v>80</v>
      </c>
      <c r="BE825" s="2" t="s">
        <v>80</v>
      </c>
      <c r="BF825" s="2" t="s">
        <v>80</v>
      </c>
      <c r="BG825" s="2" t="s">
        <v>80</v>
      </c>
      <c r="BH825" s="2" t="s">
        <v>80</v>
      </c>
      <c r="BI825" s="2" t="s">
        <v>80</v>
      </c>
      <c r="BJ825" s="2" t="s">
        <v>80</v>
      </c>
      <c r="BK825" s="2" t="s">
        <v>80</v>
      </c>
      <c r="BL825" s="2" t="s">
        <v>80</v>
      </c>
      <c r="BM825" s="2" t="s">
        <v>80</v>
      </c>
      <c r="BN825" s="2" t="s">
        <v>80</v>
      </c>
      <c r="BO825" s="2" t="s">
        <v>80</v>
      </c>
      <c r="BP825" s="2" t="s">
        <v>80</v>
      </c>
    </row>
    <row r="826" spans="1:68" x14ac:dyDescent="0.25">
      <c r="A826">
        <v>825</v>
      </c>
      <c r="B826" s="1">
        <v>43253.304594907408</v>
      </c>
      <c r="C826" s="2" t="s">
        <v>1752</v>
      </c>
      <c r="D826" s="3">
        <v>0.42916666666666664</v>
      </c>
      <c r="E826" s="2" t="s">
        <v>1101</v>
      </c>
      <c r="F826">
        <v>2</v>
      </c>
      <c r="G826">
        <v>2018</v>
      </c>
      <c r="H826">
        <v>6</v>
      </c>
      <c r="I826">
        <v>2</v>
      </c>
      <c r="J826">
        <v>0</v>
      </c>
      <c r="K826">
        <v>1</v>
      </c>
      <c r="L826">
        <v>6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1</v>
      </c>
      <c r="S826" s="2" t="s">
        <v>1763</v>
      </c>
      <c r="T826" s="2" t="s">
        <v>71</v>
      </c>
      <c r="U826" s="2" t="s">
        <v>1760</v>
      </c>
      <c r="V826" s="2" t="s">
        <v>73</v>
      </c>
      <c r="W826">
        <v>1</v>
      </c>
      <c r="X826" s="2" t="s">
        <v>74</v>
      </c>
      <c r="Y826">
        <v>320</v>
      </c>
      <c r="Z826">
        <v>65</v>
      </c>
      <c r="AA826" s="2" t="s">
        <v>1764</v>
      </c>
      <c r="AB826" s="2" t="s">
        <v>572</v>
      </c>
      <c r="AC826">
        <v>110030</v>
      </c>
      <c r="AD826" s="2" t="s">
        <v>87</v>
      </c>
      <c r="AE826">
        <v>385</v>
      </c>
      <c r="AF826" s="2" t="s">
        <v>1762</v>
      </c>
      <c r="AG826" s="2" t="s">
        <v>1374</v>
      </c>
      <c r="AH826">
        <v>17</v>
      </c>
      <c r="AI826">
        <v>544</v>
      </c>
      <c r="AJ826">
        <v>2656</v>
      </c>
      <c r="AK826" s="2">
        <f>Kaggle_Books_Selling_Records[[#This Row],[Cost Price]]/100</f>
        <v>26.56</v>
      </c>
      <c r="AL826" s="2" t="s">
        <v>80</v>
      </c>
      <c r="AM826" s="2" t="s">
        <v>80</v>
      </c>
      <c r="AN826" s="2" t="s">
        <v>80</v>
      </c>
      <c r="AO826" s="2" t="s">
        <v>80</v>
      </c>
      <c r="AP826" s="2" t="s">
        <v>80</v>
      </c>
      <c r="AQ826" s="2" t="s">
        <v>80</v>
      </c>
      <c r="AR826" s="2" t="s">
        <v>80</v>
      </c>
      <c r="AS826" s="2" t="s">
        <v>80</v>
      </c>
      <c r="AT826" s="2" t="s">
        <v>80</v>
      </c>
      <c r="AU826" s="2" t="s">
        <v>80</v>
      </c>
      <c r="AV826" s="2" t="s">
        <v>80</v>
      </c>
      <c r="AW826" s="2" t="s">
        <v>80</v>
      </c>
      <c r="AX826" s="2" t="s">
        <v>80</v>
      </c>
      <c r="AY826" s="2" t="s">
        <v>80</v>
      </c>
      <c r="AZ826" s="2" t="s">
        <v>80</v>
      </c>
      <c r="BA826" s="2" t="s">
        <v>80</v>
      </c>
      <c r="BB826" s="2" t="s">
        <v>80</v>
      </c>
      <c r="BC826" s="2" t="s">
        <v>80</v>
      </c>
      <c r="BD826" s="2" t="s">
        <v>80</v>
      </c>
      <c r="BE826" s="2" t="s">
        <v>80</v>
      </c>
      <c r="BF826" s="2" t="s">
        <v>80</v>
      </c>
      <c r="BG826" s="2" t="s">
        <v>80</v>
      </c>
      <c r="BH826" s="2" t="s">
        <v>80</v>
      </c>
      <c r="BI826" s="2" t="s">
        <v>80</v>
      </c>
      <c r="BJ826" s="2" t="s">
        <v>80</v>
      </c>
      <c r="BK826" s="2" t="s">
        <v>80</v>
      </c>
      <c r="BL826" s="2" t="s">
        <v>80</v>
      </c>
      <c r="BM826" s="2" t="s">
        <v>80</v>
      </c>
      <c r="BN826" s="2" t="s">
        <v>80</v>
      </c>
      <c r="BO826" s="2" t="s">
        <v>80</v>
      </c>
      <c r="BP826" s="2" t="s">
        <v>80</v>
      </c>
    </row>
    <row r="827" spans="1:68" x14ac:dyDescent="0.25">
      <c r="A827">
        <v>826</v>
      </c>
      <c r="B827" s="1">
        <v>43253.375428240739</v>
      </c>
      <c r="C827" s="2" t="s">
        <v>1752</v>
      </c>
      <c r="D827" s="3">
        <v>0.5</v>
      </c>
      <c r="E827" s="2" t="s">
        <v>1101</v>
      </c>
      <c r="F827">
        <v>2</v>
      </c>
      <c r="G827">
        <v>2018</v>
      </c>
      <c r="H827">
        <v>6</v>
      </c>
      <c r="I827">
        <v>2</v>
      </c>
      <c r="J827">
        <v>0</v>
      </c>
      <c r="K827">
        <v>1</v>
      </c>
      <c r="L827">
        <v>6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 s="2" t="s">
        <v>1765</v>
      </c>
      <c r="T827" s="2" t="s">
        <v>83</v>
      </c>
      <c r="U827" s="2" t="s">
        <v>1735</v>
      </c>
      <c r="V827" s="2" t="s">
        <v>73</v>
      </c>
      <c r="W827">
        <v>1</v>
      </c>
      <c r="X827" s="2" t="s">
        <v>74</v>
      </c>
      <c r="Y827">
        <v>215</v>
      </c>
      <c r="Z827">
        <v>65</v>
      </c>
      <c r="AA827" s="2" t="s">
        <v>402</v>
      </c>
      <c r="AB827" s="2" t="s">
        <v>157</v>
      </c>
      <c r="AC827">
        <v>382421</v>
      </c>
      <c r="AD827" s="2" t="s">
        <v>87</v>
      </c>
      <c r="AE827">
        <v>280</v>
      </c>
      <c r="AF827" s="2" t="s">
        <v>387</v>
      </c>
      <c r="AG827" s="2" t="s">
        <v>246</v>
      </c>
      <c r="AH827">
        <v>17</v>
      </c>
      <c r="AI827">
        <v>3655</v>
      </c>
      <c r="AJ827">
        <v>17845</v>
      </c>
      <c r="AK827" s="2">
        <f>Kaggle_Books_Selling_Records[[#This Row],[Cost Price]]/100</f>
        <v>178.45</v>
      </c>
      <c r="AL827" s="2" t="s">
        <v>80</v>
      </c>
      <c r="AM827" s="2" t="s">
        <v>80</v>
      </c>
      <c r="AN827" s="2" t="s">
        <v>80</v>
      </c>
      <c r="AO827" s="2" t="s">
        <v>80</v>
      </c>
      <c r="AP827" s="2" t="s">
        <v>80</v>
      </c>
      <c r="AQ827" s="2" t="s">
        <v>80</v>
      </c>
      <c r="AR827" s="2" t="s">
        <v>80</v>
      </c>
      <c r="AS827" s="2" t="s">
        <v>80</v>
      </c>
      <c r="AT827" s="2" t="s">
        <v>80</v>
      </c>
      <c r="AU827" s="2" t="s">
        <v>80</v>
      </c>
      <c r="AV827" s="2" t="s">
        <v>80</v>
      </c>
      <c r="AW827" s="2" t="s">
        <v>80</v>
      </c>
      <c r="AX827" s="2" t="s">
        <v>80</v>
      </c>
      <c r="AY827" s="2" t="s">
        <v>80</v>
      </c>
      <c r="AZ827" s="2" t="s">
        <v>80</v>
      </c>
      <c r="BA827" s="2" t="s">
        <v>80</v>
      </c>
      <c r="BB827" s="2" t="s">
        <v>80</v>
      </c>
      <c r="BC827" s="2" t="s">
        <v>80</v>
      </c>
      <c r="BD827" s="2" t="s">
        <v>80</v>
      </c>
      <c r="BE827" s="2" t="s">
        <v>80</v>
      </c>
      <c r="BF827" s="2" t="s">
        <v>80</v>
      </c>
      <c r="BG827" s="2" t="s">
        <v>80</v>
      </c>
      <c r="BH827" s="2" t="s">
        <v>80</v>
      </c>
      <c r="BI827" s="2" t="s">
        <v>80</v>
      </c>
      <c r="BJ827" s="2" t="s">
        <v>80</v>
      </c>
      <c r="BK827" s="2" t="s">
        <v>80</v>
      </c>
      <c r="BL827" s="2" t="s">
        <v>80</v>
      </c>
      <c r="BM827" s="2" t="s">
        <v>80</v>
      </c>
      <c r="BN827" s="2" t="s">
        <v>80</v>
      </c>
      <c r="BO827" s="2" t="s">
        <v>80</v>
      </c>
      <c r="BP827" s="2" t="s">
        <v>80</v>
      </c>
    </row>
    <row r="828" spans="1:68" x14ac:dyDescent="0.25">
      <c r="A828">
        <v>827</v>
      </c>
      <c r="B828" s="1">
        <v>43253.40929398148</v>
      </c>
      <c r="C828" s="2" t="s">
        <v>1752</v>
      </c>
      <c r="D828" s="3">
        <v>0.53402777777777777</v>
      </c>
      <c r="E828" s="2" t="s">
        <v>1101</v>
      </c>
      <c r="F828">
        <v>2</v>
      </c>
      <c r="G828">
        <v>2018</v>
      </c>
      <c r="H828">
        <v>6</v>
      </c>
      <c r="I828">
        <v>2</v>
      </c>
      <c r="J828">
        <v>0</v>
      </c>
      <c r="K828">
        <v>1</v>
      </c>
      <c r="L828">
        <v>6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 s="2" t="s">
        <v>1766</v>
      </c>
      <c r="T828" s="2" t="s">
        <v>83</v>
      </c>
      <c r="U828" s="2" t="s">
        <v>1368</v>
      </c>
      <c r="V828" s="2" t="s">
        <v>73</v>
      </c>
      <c r="W828">
        <v>1</v>
      </c>
      <c r="X828" s="2" t="s">
        <v>74</v>
      </c>
      <c r="Y828">
        <v>395</v>
      </c>
      <c r="Z828">
        <v>65</v>
      </c>
      <c r="AA828" s="2" t="s">
        <v>1767</v>
      </c>
      <c r="AB828" s="2" t="s">
        <v>137</v>
      </c>
      <c r="AC828">
        <v>221405</v>
      </c>
      <c r="AD828" s="2" t="s">
        <v>87</v>
      </c>
      <c r="AE828">
        <v>460</v>
      </c>
      <c r="AF828" s="2" t="s">
        <v>1370</v>
      </c>
      <c r="AG828" s="2" t="s">
        <v>1147</v>
      </c>
      <c r="AH828">
        <v>17</v>
      </c>
      <c r="AI828">
        <v>6715</v>
      </c>
      <c r="AJ828">
        <v>32785</v>
      </c>
      <c r="AK828" s="2">
        <f>Kaggle_Books_Selling_Records[[#This Row],[Cost Price]]/100</f>
        <v>327.85</v>
      </c>
      <c r="AL828" s="2" t="s">
        <v>80</v>
      </c>
      <c r="AM828" s="2" t="s">
        <v>80</v>
      </c>
      <c r="AN828" s="2" t="s">
        <v>80</v>
      </c>
      <c r="AO828" s="2" t="s">
        <v>80</v>
      </c>
      <c r="AP828" s="2" t="s">
        <v>80</v>
      </c>
      <c r="AQ828" s="2" t="s">
        <v>80</v>
      </c>
      <c r="AR828" s="2" t="s">
        <v>80</v>
      </c>
      <c r="AS828" s="2" t="s">
        <v>80</v>
      </c>
      <c r="AT828" s="2" t="s">
        <v>80</v>
      </c>
      <c r="AU828" s="2" t="s">
        <v>80</v>
      </c>
      <c r="AV828" s="2" t="s">
        <v>80</v>
      </c>
      <c r="AW828" s="2" t="s">
        <v>80</v>
      </c>
      <c r="AX828" s="2" t="s">
        <v>80</v>
      </c>
      <c r="AY828" s="2" t="s">
        <v>80</v>
      </c>
      <c r="AZ828" s="2" t="s">
        <v>80</v>
      </c>
      <c r="BA828" s="2" t="s">
        <v>80</v>
      </c>
      <c r="BB828" s="2" t="s">
        <v>80</v>
      </c>
      <c r="BC828" s="2" t="s">
        <v>80</v>
      </c>
      <c r="BD828" s="2" t="s">
        <v>80</v>
      </c>
      <c r="BE828" s="2" t="s">
        <v>80</v>
      </c>
      <c r="BF828" s="2" t="s">
        <v>80</v>
      </c>
      <c r="BG828" s="2" t="s">
        <v>80</v>
      </c>
      <c r="BH828" s="2" t="s">
        <v>80</v>
      </c>
      <c r="BI828" s="2" t="s">
        <v>80</v>
      </c>
      <c r="BJ828" s="2" t="s">
        <v>80</v>
      </c>
      <c r="BK828" s="2" t="s">
        <v>80</v>
      </c>
      <c r="BL828" s="2" t="s">
        <v>80</v>
      </c>
      <c r="BM828" s="2" t="s">
        <v>80</v>
      </c>
      <c r="BN828" s="2" t="s">
        <v>80</v>
      </c>
      <c r="BO828" s="2" t="s">
        <v>80</v>
      </c>
      <c r="BP828" s="2" t="s">
        <v>80</v>
      </c>
    </row>
    <row r="829" spans="1:68" x14ac:dyDescent="0.25">
      <c r="A829">
        <v>828</v>
      </c>
      <c r="B829" s="1">
        <v>43253.558749999997</v>
      </c>
      <c r="C829" s="2" t="s">
        <v>1752</v>
      </c>
      <c r="D829" s="3">
        <v>0.68333333333333335</v>
      </c>
      <c r="E829" s="2" t="s">
        <v>1101</v>
      </c>
      <c r="F829">
        <v>2</v>
      </c>
      <c r="G829">
        <v>2018</v>
      </c>
      <c r="H829">
        <v>6</v>
      </c>
      <c r="I829">
        <v>2</v>
      </c>
      <c r="J829">
        <v>0</v>
      </c>
      <c r="K829">
        <v>1</v>
      </c>
      <c r="L829">
        <v>6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0</v>
      </c>
      <c r="S829" s="2" t="s">
        <v>1768</v>
      </c>
      <c r="T829" s="2" t="s">
        <v>83</v>
      </c>
      <c r="U829" s="2" t="s">
        <v>1103</v>
      </c>
      <c r="V829" s="2" t="s">
        <v>73</v>
      </c>
      <c r="W829">
        <v>1</v>
      </c>
      <c r="X829" s="2" t="s">
        <v>74</v>
      </c>
      <c r="Y829">
        <v>695</v>
      </c>
      <c r="Z829">
        <v>65</v>
      </c>
      <c r="AA829" s="2" t="s">
        <v>180</v>
      </c>
      <c r="AB829" s="2" t="s">
        <v>181</v>
      </c>
      <c r="AC829">
        <v>110014</v>
      </c>
      <c r="AD829" s="2" t="s">
        <v>87</v>
      </c>
      <c r="AE829">
        <v>760</v>
      </c>
      <c r="AF829" s="2" t="s">
        <v>1105</v>
      </c>
      <c r="AG829" s="2" t="s">
        <v>1106</v>
      </c>
      <c r="AH829">
        <v>17</v>
      </c>
      <c r="AI829">
        <v>11815</v>
      </c>
      <c r="AJ829">
        <v>57685</v>
      </c>
      <c r="AK829" s="2">
        <f>Kaggle_Books_Selling_Records[[#This Row],[Cost Price]]/100</f>
        <v>576.85</v>
      </c>
      <c r="AL829" s="2" t="s">
        <v>80</v>
      </c>
      <c r="AM829" s="2" t="s">
        <v>80</v>
      </c>
      <c r="AN829" s="2" t="s">
        <v>80</v>
      </c>
      <c r="AO829" s="2" t="s">
        <v>80</v>
      </c>
      <c r="AP829" s="2" t="s">
        <v>80</v>
      </c>
      <c r="AQ829" s="2" t="s">
        <v>80</v>
      </c>
      <c r="AR829" s="2" t="s">
        <v>80</v>
      </c>
      <c r="AS829" s="2" t="s">
        <v>80</v>
      </c>
      <c r="AT829" s="2" t="s">
        <v>80</v>
      </c>
      <c r="AU829" s="2" t="s">
        <v>80</v>
      </c>
      <c r="AV829" s="2" t="s">
        <v>80</v>
      </c>
      <c r="AW829" s="2" t="s">
        <v>80</v>
      </c>
      <c r="AX829" s="2" t="s">
        <v>80</v>
      </c>
      <c r="AY829" s="2" t="s">
        <v>80</v>
      </c>
      <c r="AZ829" s="2" t="s">
        <v>80</v>
      </c>
      <c r="BA829" s="2" t="s">
        <v>80</v>
      </c>
      <c r="BB829" s="2" t="s">
        <v>80</v>
      </c>
      <c r="BC829" s="2" t="s">
        <v>80</v>
      </c>
      <c r="BD829" s="2" t="s">
        <v>80</v>
      </c>
      <c r="BE829" s="2" t="s">
        <v>80</v>
      </c>
      <c r="BF829" s="2" t="s">
        <v>80</v>
      </c>
      <c r="BG829" s="2" t="s">
        <v>80</v>
      </c>
      <c r="BH829" s="2" t="s">
        <v>80</v>
      </c>
      <c r="BI829" s="2" t="s">
        <v>80</v>
      </c>
      <c r="BJ829" s="2" t="s">
        <v>80</v>
      </c>
      <c r="BK829" s="2" t="s">
        <v>80</v>
      </c>
      <c r="BL829" s="2" t="s">
        <v>80</v>
      </c>
      <c r="BM829" s="2" t="s">
        <v>80</v>
      </c>
      <c r="BN829" s="2" t="s">
        <v>80</v>
      </c>
      <c r="BO829" s="2" t="s">
        <v>80</v>
      </c>
      <c r="BP829" s="2" t="s">
        <v>80</v>
      </c>
    </row>
    <row r="830" spans="1:68" x14ac:dyDescent="0.25">
      <c r="A830">
        <v>829</v>
      </c>
      <c r="B830" s="1">
        <v>43254.142638888887</v>
      </c>
      <c r="C830" s="2" t="s">
        <v>1769</v>
      </c>
      <c r="D830" s="3">
        <v>0.2673611111111111</v>
      </c>
      <c r="E830" s="2" t="s">
        <v>1101</v>
      </c>
      <c r="F830">
        <v>2</v>
      </c>
      <c r="G830">
        <v>2018</v>
      </c>
      <c r="H830">
        <v>6</v>
      </c>
      <c r="I830">
        <v>3</v>
      </c>
      <c r="J830">
        <v>0</v>
      </c>
      <c r="K830">
        <v>1</v>
      </c>
      <c r="L830">
        <v>7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1</v>
      </c>
      <c r="S830" s="2" t="s">
        <v>1770</v>
      </c>
      <c r="T830" s="2" t="s">
        <v>71</v>
      </c>
      <c r="U830" s="2" t="s">
        <v>1368</v>
      </c>
      <c r="V830" s="2" t="s">
        <v>73</v>
      </c>
      <c r="W830">
        <v>1</v>
      </c>
      <c r="X830" s="2" t="s">
        <v>74</v>
      </c>
      <c r="Y830">
        <v>395</v>
      </c>
      <c r="Z830">
        <v>65</v>
      </c>
      <c r="AA830" s="2" t="s">
        <v>686</v>
      </c>
      <c r="AB830" s="2" t="s">
        <v>151</v>
      </c>
      <c r="AC830">
        <v>401107</v>
      </c>
      <c r="AD830" s="2" t="s">
        <v>87</v>
      </c>
      <c r="AE830">
        <v>460</v>
      </c>
      <c r="AF830" s="2" t="s">
        <v>1370</v>
      </c>
      <c r="AG830" s="2" t="s">
        <v>1147</v>
      </c>
      <c r="AH830">
        <v>17</v>
      </c>
      <c r="AI830">
        <v>6715</v>
      </c>
      <c r="AJ830">
        <v>32785</v>
      </c>
      <c r="AK830" s="2">
        <f>Kaggle_Books_Selling_Records[[#This Row],[Cost Price]]/100</f>
        <v>327.85</v>
      </c>
      <c r="AL830" s="2" t="s">
        <v>80</v>
      </c>
      <c r="AM830" s="2" t="s">
        <v>80</v>
      </c>
      <c r="AN830" s="2" t="s">
        <v>80</v>
      </c>
      <c r="AO830" s="2" t="s">
        <v>80</v>
      </c>
      <c r="AP830" s="2" t="s">
        <v>80</v>
      </c>
      <c r="AQ830" s="2" t="s">
        <v>80</v>
      </c>
      <c r="AR830" s="2" t="s">
        <v>80</v>
      </c>
      <c r="AS830" s="2" t="s">
        <v>80</v>
      </c>
      <c r="AT830" s="2" t="s">
        <v>80</v>
      </c>
      <c r="AU830" s="2" t="s">
        <v>80</v>
      </c>
      <c r="AV830" s="2" t="s">
        <v>80</v>
      </c>
      <c r="AW830" s="2" t="s">
        <v>80</v>
      </c>
      <c r="AX830" s="2" t="s">
        <v>80</v>
      </c>
      <c r="AY830" s="2" t="s">
        <v>80</v>
      </c>
      <c r="AZ830" s="2" t="s">
        <v>80</v>
      </c>
      <c r="BA830" s="2" t="s">
        <v>80</v>
      </c>
      <c r="BB830" s="2" t="s">
        <v>80</v>
      </c>
      <c r="BC830" s="2" t="s">
        <v>80</v>
      </c>
      <c r="BD830" s="2" t="s">
        <v>80</v>
      </c>
      <c r="BE830" s="2" t="s">
        <v>80</v>
      </c>
      <c r="BF830" s="2" t="s">
        <v>80</v>
      </c>
      <c r="BG830" s="2" t="s">
        <v>80</v>
      </c>
      <c r="BH830" s="2" t="s">
        <v>80</v>
      </c>
      <c r="BI830" s="2" t="s">
        <v>80</v>
      </c>
      <c r="BJ830" s="2" t="s">
        <v>80</v>
      </c>
      <c r="BK830" s="2" t="s">
        <v>80</v>
      </c>
      <c r="BL830" s="2" t="s">
        <v>80</v>
      </c>
      <c r="BM830" s="2" t="s">
        <v>80</v>
      </c>
      <c r="BN830" s="2" t="s">
        <v>80</v>
      </c>
      <c r="BO830" s="2" t="s">
        <v>80</v>
      </c>
      <c r="BP830" s="2" t="s">
        <v>80</v>
      </c>
    </row>
    <row r="831" spans="1:68" x14ac:dyDescent="0.25">
      <c r="A831">
        <v>830</v>
      </c>
      <c r="B831" s="1">
        <v>43254.146099537036</v>
      </c>
      <c r="C831" s="2" t="s">
        <v>1769</v>
      </c>
      <c r="D831" s="3">
        <v>0.27083333333333331</v>
      </c>
      <c r="E831" s="2" t="s">
        <v>1101</v>
      </c>
      <c r="F831">
        <v>2</v>
      </c>
      <c r="G831">
        <v>2018</v>
      </c>
      <c r="H831">
        <v>6</v>
      </c>
      <c r="I831">
        <v>3</v>
      </c>
      <c r="J831">
        <v>0</v>
      </c>
      <c r="K831">
        <v>1</v>
      </c>
      <c r="L831">
        <v>7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1</v>
      </c>
      <c r="S831" s="2" t="s">
        <v>1771</v>
      </c>
      <c r="T831" s="2" t="s">
        <v>71</v>
      </c>
      <c r="U831" s="2" t="s">
        <v>1419</v>
      </c>
      <c r="V831" s="2" t="s">
        <v>73</v>
      </c>
      <c r="W831">
        <v>1</v>
      </c>
      <c r="X831" s="2" t="s">
        <v>74</v>
      </c>
      <c r="Y831">
        <v>125</v>
      </c>
      <c r="Z831">
        <v>65</v>
      </c>
      <c r="AA831" s="2" t="s">
        <v>241</v>
      </c>
      <c r="AB831" s="2" t="s">
        <v>233</v>
      </c>
      <c r="AC831">
        <v>500091</v>
      </c>
      <c r="AD831" s="2" t="s">
        <v>77</v>
      </c>
      <c r="AE831">
        <v>190</v>
      </c>
      <c r="AF831" s="2" t="s">
        <v>1421</v>
      </c>
      <c r="AG831" s="2" t="s">
        <v>1422</v>
      </c>
      <c r="AH831">
        <v>13</v>
      </c>
      <c r="AI831">
        <v>1625</v>
      </c>
      <c r="AJ831">
        <v>10875</v>
      </c>
      <c r="AK831" s="2">
        <f>Kaggle_Books_Selling_Records[[#This Row],[Cost Price]]/100</f>
        <v>108.75</v>
      </c>
      <c r="AL831" s="2" t="s">
        <v>80</v>
      </c>
      <c r="AM831" s="2" t="s">
        <v>80</v>
      </c>
      <c r="AN831" s="2" t="s">
        <v>80</v>
      </c>
      <c r="AO831" s="2" t="s">
        <v>80</v>
      </c>
      <c r="AP831" s="2" t="s">
        <v>80</v>
      </c>
      <c r="AQ831" s="2" t="s">
        <v>80</v>
      </c>
      <c r="AR831" s="2" t="s">
        <v>80</v>
      </c>
      <c r="AS831" s="2" t="s">
        <v>80</v>
      </c>
      <c r="AT831" s="2" t="s">
        <v>80</v>
      </c>
      <c r="AU831" s="2" t="s">
        <v>80</v>
      </c>
      <c r="AV831" s="2" t="s">
        <v>80</v>
      </c>
      <c r="AW831" s="2" t="s">
        <v>80</v>
      </c>
      <c r="AX831" s="2" t="s">
        <v>80</v>
      </c>
      <c r="AY831" s="2" t="s">
        <v>80</v>
      </c>
      <c r="AZ831" s="2" t="s">
        <v>80</v>
      </c>
      <c r="BA831" s="2" t="s">
        <v>80</v>
      </c>
      <c r="BB831" s="2" t="s">
        <v>80</v>
      </c>
      <c r="BC831" s="2" t="s">
        <v>80</v>
      </c>
      <c r="BD831" s="2" t="s">
        <v>80</v>
      </c>
      <c r="BE831" s="2" t="s">
        <v>80</v>
      </c>
      <c r="BF831" s="2" t="s">
        <v>80</v>
      </c>
      <c r="BG831" s="2" t="s">
        <v>80</v>
      </c>
      <c r="BH831" s="2" t="s">
        <v>80</v>
      </c>
      <c r="BI831" s="2" t="s">
        <v>80</v>
      </c>
      <c r="BJ831" s="2" t="s">
        <v>80</v>
      </c>
      <c r="BK831" s="2" t="s">
        <v>80</v>
      </c>
      <c r="BL831" s="2" t="s">
        <v>80</v>
      </c>
      <c r="BM831" s="2" t="s">
        <v>80</v>
      </c>
      <c r="BN831" s="2" t="s">
        <v>80</v>
      </c>
      <c r="BO831" s="2" t="s">
        <v>80</v>
      </c>
      <c r="BP831" s="2" t="s">
        <v>80</v>
      </c>
    </row>
    <row r="832" spans="1:68" x14ac:dyDescent="0.25">
      <c r="A832">
        <v>831</v>
      </c>
      <c r="B832" s="1">
        <v>43254.151099537034</v>
      </c>
      <c r="C832" s="2" t="s">
        <v>1769</v>
      </c>
      <c r="D832" s="3">
        <v>0.27569444444444446</v>
      </c>
      <c r="E832" s="2" t="s">
        <v>1101</v>
      </c>
      <c r="F832">
        <v>2</v>
      </c>
      <c r="G832">
        <v>2018</v>
      </c>
      <c r="H832">
        <v>6</v>
      </c>
      <c r="I832">
        <v>3</v>
      </c>
      <c r="J832">
        <v>0</v>
      </c>
      <c r="K832">
        <v>1</v>
      </c>
      <c r="L832">
        <v>7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 s="2" t="s">
        <v>1772</v>
      </c>
      <c r="T832" s="2" t="s">
        <v>71</v>
      </c>
      <c r="U832" s="2" t="s">
        <v>1419</v>
      </c>
      <c r="V832" s="2" t="s">
        <v>73</v>
      </c>
      <c r="W832">
        <v>1</v>
      </c>
      <c r="X832" s="2" t="s">
        <v>74</v>
      </c>
      <c r="Y832">
        <v>125</v>
      </c>
      <c r="Z832">
        <v>65</v>
      </c>
      <c r="AA832" s="2" t="s">
        <v>739</v>
      </c>
      <c r="AB832" s="2" t="s">
        <v>131</v>
      </c>
      <c r="AC832">
        <v>680001</v>
      </c>
      <c r="AD832" s="2" t="s">
        <v>77</v>
      </c>
      <c r="AE832">
        <v>190</v>
      </c>
      <c r="AF832" s="2" t="s">
        <v>1421</v>
      </c>
      <c r="AG832" s="2" t="s">
        <v>1422</v>
      </c>
      <c r="AH832">
        <v>13</v>
      </c>
      <c r="AI832">
        <v>1625</v>
      </c>
      <c r="AJ832">
        <v>10875</v>
      </c>
      <c r="AK832" s="2">
        <f>Kaggle_Books_Selling_Records[[#This Row],[Cost Price]]/100</f>
        <v>108.75</v>
      </c>
      <c r="AL832" s="2" t="s">
        <v>80</v>
      </c>
      <c r="AM832" s="2" t="s">
        <v>80</v>
      </c>
      <c r="AN832" s="2" t="s">
        <v>80</v>
      </c>
      <c r="AO832" s="2" t="s">
        <v>80</v>
      </c>
      <c r="AP832" s="2" t="s">
        <v>80</v>
      </c>
      <c r="AQ832" s="2" t="s">
        <v>80</v>
      </c>
      <c r="AR832" s="2" t="s">
        <v>80</v>
      </c>
      <c r="AS832" s="2" t="s">
        <v>80</v>
      </c>
      <c r="AT832" s="2" t="s">
        <v>80</v>
      </c>
      <c r="AU832" s="2" t="s">
        <v>80</v>
      </c>
      <c r="AV832" s="2" t="s">
        <v>80</v>
      </c>
      <c r="AW832" s="2" t="s">
        <v>80</v>
      </c>
      <c r="AX832" s="2" t="s">
        <v>80</v>
      </c>
      <c r="AY832" s="2" t="s">
        <v>80</v>
      </c>
      <c r="AZ832" s="2" t="s">
        <v>80</v>
      </c>
      <c r="BA832" s="2" t="s">
        <v>80</v>
      </c>
      <c r="BB832" s="2" t="s">
        <v>80</v>
      </c>
      <c r="BC832" s="2" t="s">
        <v>80</v>
      </c>
      <c r="BD832" s="2" t="s">
        <v>80</v>
      </c>
      <c r="BE832" s="2" t="s">
        <v>80</v>
      </c>
      <c r="BF832" s="2" t="s">
        <v>80</v>
      </c>
      <c r="BG832" s="2" t="s">
        <v>80</v>
      </c>
      <c r="BH832" s="2" t="s">
        <v>80</v>
      </c>
      <c r="BI832" s="2" t="s">
        <v>80</v>
      </c>
      <c r="BJ832" s="2" t="s">
        <v>80</v>
      </c>
      <c r="BK832" s="2" t="s">
        <v>80</v>
      </c>
      <c r="BL832" s="2" t="s">
        <v>80</v>
      </c>
      <c r="BM832" s="2" t="s">
        <v>80</v>
      </c>
      <c r="BN832" s="2" t="s">
        <v>80</v>
      </c>
      <c r="BO832" s="2" t="s">
        <v>80</v>
      </c>
      <c r="BP832" s="2" t="s">
        <v>80</v>
      </c>
    </row>
    <row r="833" spans="1:68" x14ac:dyDescent="0.25">
      <c r="A833">
        <v>832</v>
      </c>
      <c r="B833" s="1">
        <v>43254.16946759259</v>
      </c>
      <c r="C833" s="2" t="s">
        <v>1769</v>
      </c>
      <c r="D833" s="3">
        <v>0.29444444444444445</v>
      </c>
      <c r="E833" s="2" t="s">
        <v>1101</v>
      </c>
      <c r="F833">
        <v>2</v>
      </c>
      <c r="G833">
        <v>2018</v>
      </c>
      <c r="H833">
        <v>6</v>
      </c>
      <c r="I833">
        <v>3</v>
      </c>
      <c r="J833">
        <v>0</v>
      </c>
      <c r="K833">
        <v>1</v>
      </c>
      <c r="L833">
        <v>7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1</v>
      </c>
      <c r="S833" s="2" t="s">
        <v>1773</v>
      </c>
      <c r="T833" s="2" t="s">
        <v>71</v>
      </c>
      <c r="U833" s="2" t="s">
        <v>1368</v>
      </c>
      <c r="V833" s="2" t="s">
        <v>73</v>
      </c>
      <c r="W833">
        <v>1</v>
      </c>
      <c r="X833" s="2" t="s">
        <v>74</v>
      </c>
      <c r="Y833">
        <v>395</v>
      </c>
      <c r="Z833">
        <v>65</v>
      </c>
      <c r="AA833" s="2" t="s">
        <v>180</v>
      </c>
      <c r="AB833" s="2" t="s">
        <v>181</v>
      </c>
      <c r="AC833">
        <v>110058</v>
      </c>
      <c r="AD833" s="2" t="s">
        <v>87</v>
      </c>
      <c r="AE833">
        <v>460</v>
      </c>
      <c r="AF833" s="2" t="s">
        <v>1370</v>
      </c>
      <c r="AG833" s="2" t="s">
        <v>1147</v>
      </c>
      <c r="AH833">
        <v>17</v>
      </c>
      <c r="AI833">
        <v>6715</v>
      </c>
      <c r="AJ833">
        <v>32785</v>
      </c>
      <c r="AK833" s="2">
        <f>Kaggle_Books_Selling_Records[[#This Row],[Cost Price]]/100</f>
        <v>327.85</v>
      </c>
      <c r="AL833" s="2" t="s">
        <v>80</v>
      </c>
      <c r="AM833" s="2" t="s">
        <v>80</v>
      </c>
      <c r="AN833" s="2" t="s">
        <v>80</v>
      </c>
      <c r="AO833" s="2" t="s">
        <v>80</v>
      </c>
      <c r="AP833" s="2" t="s">
        <v>80</v>
      </c>
      <c r="AQ833" s="2" t="s">
        <v>80</v>
      </c>
      <c r="AR833" s="2" t="s">
        <v>80</v>
      </c>
      <c r="AS833" s="2" t="s">
        <v>80</v>
      </c>
      <c r="AT833" s="2" t="s">
        <v>80</v>
      </c>
      <c r="AU833" s="2" t="s">
        <v>80</v>
      </c>
      <c r="AV833" s="2" t="s">
        <v>80</v>
      </c>
      <c r="AW833" s="2" t="s">
        <v>80</v>
      </c>
      <c r="AX833" s="2" t="s">
        <v>80</v>
      </c>
      <c r="AY833" s="2" t="s">
        <v>80</v>
      </c>
      <c r="AZ833" s="2" t="s">
        <v>80</v>
      </c>
      <c r="BA833" s="2" t="s">
        <v>80</v>
      </c>
      <c r="BB833" s="2" t="s">
        <v>80</v>
      </c>
      <c r="BC833" s="2" t="s">
        <v>80</v>
      </c>
      <c r="BD833" s="2" t="s">
        <v>80</v>
      </c>
      <c r="BE833" s="2" t="s">
        <v>80</v>
      </c>
      <c r="BF833" s="2" t="s">
        <v>80</v>
      </c>
      <c r="BG833" s="2" t="s">
        <v>80</v>
      </c>
      <c r="BH833" s="2" t="s">
        <v>80</v>
      </c>
      <c r="BI833" s="2" t="s">
        <v>80</v>
      </c>
      <c r="BJ833" s="2" t="s">
        <v>80</v>
      </c>
      <c r="BK833" s="2" t="s">
        <v>80</v>
      </c>
      <c r="BL833" s="2" t="s">
        <v>80</v>
      </c>
      <c r="BM833" s="2" t="s">
        <v>80</v>
      </c>
      <c r="BN833" s="2" t="s">
        <v>80</v>
      </c>
      <c r="BO833" s="2" t="s">
        <v>80</v>
      </c>
      <c r="BP833" s="2" t="s">
        <v>80</v>
      </c>
    </row>
    <row r="834" spans="1:68" x14ac:dyDescent="0.25">
      <c r="A834">
        <v>833</v>
      </c>
      <c r="B834" s="1">
        <v>43254.170624999999</v>
      </c>
      <c r="C834" s="2" t="s">
        <v>1769</v>
      </c>
      <c r="D834" s="3">
        <v>0.2951388888888889</v>
      </c>
      <c r="E834" s="2" t="s">
        <v>1101</v>
      </c>
      <c r="F834">
        <v>2</v>
      </c>
      <c r="G834">
        <v>2018</v>
      </c>
      <c r="H834">
        <v>6</v>
      </c>
      <c r="I834">
        <v>3</v>
      </c>
      <c r="J834">
        <v>0</v>
      </c>
      <c r="K834">
        <v>1</v>
      </c>
      <c r="L834">
        <v>7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1</v>
      </c>
      <c r="S834" s="2" t="s">
        <v>1774</v>
      </c>
      <c r="T834" s="2" t="s">
        <v>71</v>
      </c>
      <c r="U834" s="2" t="s">
        <v>1419</v>
      </c>
      <c r="V834" s="2" t="s">
        <v>73</v>
      </c>
      <c r="W834">
        <v>1</v>
      </c>
      <c r="X834" s="2" t="s">
        <v>74</v>
      </c>
      <c r="Y834">
        <v>125</v>
      </c>
      <c r="Z834">
        <v>65</v>
      </c>
      <c r="AA834" s="2" t="s">
        <v>145</v>
      </c>
      <c r="AB834" s="2" t="s">
        <v>118</v>
      </c>
      <c r="AC834">
        <v>751012</v>
      </c>
      <c r="AD834" s="2" t="s">
        <v>77</v>
      </c>
      <c r="AE834">
        <v>190</v>
      </c>
      <c r="AF834" s="2" t="s">
        <v>1421</v>
      </c>
      <c r="AG834" s="2" t="s">
        <v>1422</v>
      </c>
      <c r="AH834">
        <v>13</v>
      </c>
      <c r="AI834">
        <v>1625</v>
      </c>
      <c r="AJ834">
        <v>10875</v>
      </c>
      <c r="AK834" s="2">
        <f>Kaggle_Books_Selling_Records[[#This Row],[Cost Price]]/100</f>
        <v>108.75</v>
      </c>
      <c r="AL834" s="2" t="s">
        <v>80</v>
      </c>
      <c r="AM834" s="2" t="s">
        <v>80</v>
      </c>
      <c r="AN834" s="2" t="s">
        <v>80</v>
      </c>
      <c r="AO834" s="2" t="s">
        <v>80</v>
      </c>
      <c r="AP834" s="2" t="s">
        <v>80</v>
      </c>
      <c r="AQ834" s="2" t="s">
        <v>80</v>
      </c>
      <c r="AR834" s="2" t="s">
        <v>80</v>
      </c>
      <c r="AS834" s="2" t="s">
        <v>80</v>
      </c>
      <c r="AT834" s="2" t="s">
        <v>80</v>
      </c>
      <c r="AU834" s="2" t="s">
        <v>80</v>
      </c>
      <c r="AV834" s="2" t="s">
        <v>80</v>
      </c>
      <c r="AW834" s="2" t="s">
        <v>80</v>
      </c>
      <c r="AX834" s="2" t="s">
        <v>80</v>
      </c>
      <c r="AY834" s="2" t="s">
        <v>80</v>
      </c>
      <c r="AZ834" s="2" t="s">
        <v>80</v>
      </c>
      <c r="BA834" s="2" t="s">
        <v>80</v>
      </c>
      <c r="BB834" s="2" t="s">
        <v>80</v>
      </c>
      <c r="BC834" s="2" t="s">
        <v>80</v>
      </c>
      <c r="BD834" s="2" t="s">
        <v>80</v>
      </c>
      <c r="BE834" s="2" t="s">
        <v>80</v>
      </c>
      <c r="BF834" s="2" t="s">
        <v>80</v>
      </c>
      <c r="BG834" s="2" t="s">
        <v>80</v>
      </c>
      <c r="BH834" s="2" t="s">
        <v>80</v>
      </c>
      <c r="BI834" s="2" t="s">
        <v>80</v>
      </c>
      <c r="BJ834" s="2" t="s">
        <v>80</v>
      </c>
      <c r="BK834" s="2" t="s">
        <v>80</v>
      </c>
      <c r="BL834" s="2" t="s">
        <v>80</v>
      </c>
      <c r="BM834" s="2" t="s">
        <v>80</v>
      </c>
      <c r="BN834" s="2" t="s">
        <v>80</v>
      </c>
      <c r="BO834" s="2" t="s">
        <v>80</v>
      </c>
      <c r="BP834" s="2" t="s">
        <v>80</v>
      </c>
    </row>
    <row r="835" spans="1:68" x14ac:dyDescent="0.25">
      <c r="A835">
        <v>834</v>
      </c>
      <c r="B835" s="1">
        <v>43254.239305555559</v>
      </c>
      <c r="C835" s="2" t="s">
        <v>1769</v>
      </c>
      <c r="D835" s="3">
        <v>0.36388888888888887</v>
      </c>
      <c r="E835" s="2" t="s">
        <v>1101</v>
      </c>
      <c r="F835">
        <v>2</v>
      </c>
      <c r="G835">
        <v>2018</v>
      </c>
      <c r="H835">
        <v>6</v>
      </c>
      <c r="I835">
        <v>3</v>
      </c>
      <c r="J835">
        <v>0</v>
      </c>
      <c r="K835">
        <v>1</v>
      </c>
      <c r="L835">
        <v>7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 s="2" t="s">
        <v>1775</v>
      </c>
      <c r="T835" s="2" t="s">
        <v>83</v>
      </c>
      <c r="U835" s="2" t="s">
        <v>1368</v>
      </c>
      <c r="V835" s="2" t="s">
        <v>73</v>
      </c>
      <c r="W835">
        <v>1</v>
      </c>
      <c r="X835" s="2" t="s">
        <v>74</v>
      </c>
      <c r="Y835">
        <v>395</v>
      </c>
      <c r="Z835">
        <v>65</v>
      </c>
      <c r="AA835" s="2" t="s">
        <v>180</v>
      </c>
      <c r="AB835" s="2" t="s">
        <v>181</v>
      </c>
      <c r="AC835">
        <v>110086</v>
      </c>
      <c r="AD835" s="2" t="s">
        <v>87</v>
      </c>
      <c r="AE835">
        <v>460</v>
      </c>
      <c r="AF835" s="2" t="s">
        <v>1370</v>
      </c>
      <c r="AG835" s="2" t="s">
        <v>1147</v>
      </c>
      <c r="AH835">
        <v>17</v>
      </c>
      <c r="AI835">
        <v>6715</v>
      </c>
      <c r="AJ835">
        <v>32785</v>
      </c>
      <c r="AK835" s="2">
        <f>Kaggle_Books_Selling_Records[[#This Row],[Cost Price]]/100</f>
        <v>327.85</v>
      </c>
      <c r="AL835" s="2" t="s">
        <v>80</v>
      </c>
      <c r="AM835" s="2" t="s">
        <v>80</v>
      </c>
      <c r="AN835" s="2" t="s">
        <v>80</v>
      </c>
      <c r="AO835" s="2" t="s">
        <v>80</v>
      </c>
      <c r="AP835" s="2" t="s">
        <v>80</v>
      </c>
      <c r="AQ835" s="2" t="s">
        <v>80</v>
      </c>
      <c r="AR835" s="2" t="s">
        <v>80</v>
      </c>
      <c r="AS835" s="2" t="s">
        <v>80</v>
      </c>
      <c r="AT835" s="2" t="s">
        <v>80</v>
      </c>
      <c r="AU835" s="2" t="s">
        <v>80</v>
      </c>
      <c r="AV835" s="2" t="s">
        <v>80</v>
      </c>
      <c r="AW835" s="2" t="s">
        <v>80</v>
      </c>
      <c r="AX835" s="2" t="s">
        <v>80</v>
      </c>
      <c r="AY835" s="2" t="s">
        <v>80</v>
      </c>
      <c r="AZ835" s="2" t="s">
        <v>80</v>
      </c>
      <c r="BA835" s="2" t="s">
        <v>80</v>
      </c>
      <c r="BB835" s="2" t="s">
        <v>80</v>
      </c>
      <c r="BC835" s="2" t="s">
        <v>80</v>
      </c>
      <c r="BD835" s="2" t="s">
        <v>80</v>
      </c>
      <c r="BE835" s="2" t="s">
        <v>80</v>
      </c>
      <c r="BF835" s="2" t="s">
        <v>80</v>
      </c>
      <c r="BG835" s="2" t="s">
        <v>80</v>
      </c>
      <c r="BH835" s="2" t="s">
        <v>80</v>
      </c>
      <c r="BI835" s="2" t="s">
        <v>80</v>
      </c>
      <c r="BJ835" s="2" t="s">
        <v>80</v>
      </c>
      <c r="BK835" s="2" t="s">
        <v>80</v>
      </c>
      <c r="BL835" s="2" t="s">
        <v>80</v>
      </c>
      <c r="BM835" s="2" t="s">
        <v>80</v>
      </c>
      <c r="BN835" s="2" t="s">
        <v>80</v>
      </c>
      <c r="BO835" s="2" t="s">
        <v>80</v>
      </c>
      <c r="BP835" s="2" t="s">
        <v>80</v>
      </c>
    </row>
    <row r="836" spans="1:68" x14ac:dyDescent="0.25">
      <c r="A836">
        <v>835</v>
      </c>
      <c r="B836" s="1">
        <v>43254.593599537038</v>
      </c>
      <c r="C836" s="2" t="s">
        <v>1769</v>
      </c>
      <c r="D836" s="3">
        <v>0.71805555555555556</v>
      </c>
      <c r="E836" s="2" t="s">
        <v>1101</v>
      </c>
      <c r="F836">
        <v>2</v>
      </c>
      <c r="G836">
        <v>2018</v>
      </c>
      <c r="H836">
        <v>6</v>
      </c>
      <c r="I836">
        <v>3</v>
      </c>
      <c r="J836">
        <v>0</v>
      </c>
      <c r="K836">
        <v>1</v>
      </c>
      <c r="L836">
        <v>7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 s="2" t="s">
        <v>1776</v>
      </c>
      <c r="T836" s="2" t="s">
        <v>83</v>
      </c>
      <c r="U836" s="2" t="s">
        <v>1760</v>
      </c>
      <c r="V836" s="2" t="s">
        <v>73</v>
      </c>
      <c r="W836">
        <v>1</v>
      </c>
      <c r="X836" s="2" t="s">
        <v>74</v>
      </c>
      <c r="Y836">
        <v>320</v>
      </c>
      <c r="Z836">
        <v>65</v>
      </c>
      <c r="AA836" s="2" t="s">
        <v>1777</v>
      </c>
      <c r="AB836" s="2" t="s">
        <v>157</v>
      </c>
      <c r="AC836">
        <v>361150</v>
      </c>
      <c r="AD836" s="2" t="s">
        <v>87</v>
      </c>
      <c r="AE836">
        <v>385</v>
      </c>
      <c r="AF836" s="2" t="s">
        <v>1762</v>
      </c>
      <c r="AG836" s="2" t="s">
        <v>1374</v>
      </c>
      <c r="AH836">
        <v>17</v>
      </c>
      <c r="AI836">
        <v>544</v>
      </c>
      <c r="AJ836">
        <v>2656</v>
      </c>
      <c r="AK836" s="2">
        <f>Kaggle_Books_Selling_Records[[#This Row],[Cost Price]]/100</f>
        <v>26.56</v>
      </c>
      <c r="AL836" s="2" t="s">
        <v>80</v>
      </c>
      <c r="AM836" s="2" t="s">
        <v>80</v>
      </c>
      <c r="AN836" s="2" t="s">
        <v>80</v>
      </c>
      <c r="AO836" s="2" t="s">
        <v>80</v>
      </c>
      <c r="AP836" s="2" t="s">
        <v>80</v>
      </c>
      <c r="AQ836" s="2" t="s">
        <v>80</v>
      </c>
      <c r="AR836" s="2" t="s">
        <v>80</v>
      </c>
      <c r="AS836" s="2" t="s">
        <v>80</v>
      </c>
      <c r="AT836" s="2" t="s">
        <v>80</v>
      </c>
      <c r="AU836" s="2" t="s">
        <v>80</v>
      </c>
      <c r="AV836" s="2" t="s">
        <v>80</v>
      </c>
      <c r="AW836" s="2" t="s">
        <v>80</v>
      </c>
      <c r="AX836" s="2" t="s">
        <v>80</v>
      </c>
      <c r="AY836" s="2" t="s">
        <v>80</v>
      </c>
      <c r="AZ836" s="2" t="s">
        <v>80</v>
      </c>
      <c r="BA836" s="2" t="s">
        <v>80</v>
      </c>
      <c r="BB836" s="2" t="s">
        <v>80</v>
      </c>
      <c r="BC836" s="2" t="s">
        <v>80</v>
      </c>
      <c r="BD836" s="2" t="s">
        <v>80</v>
      </c>
      <c r="BE836" s="2" t="s">
        <v>80</v>
      </c>
      <c r="BF836" s="2" t="s">
        <v>80</v>
      </c>
      <c r="BG836" s="2" t="s">
        <v>80</v>
      </c>
      <c r="BH836" s="2" t="s">
        <v>80</v>
      </c>
      <c r="BI836" s="2" t="s">
        <v>80</v>
      </c>
      <c r="BJ836" s="2" t="s">
        <v>80</v>
      </c>
      <c r="BK836" s="2" t="s">
        <v>80</v>
      </c>
      <c r="BL836" s="2" t="s">
        <v>80</v>
      </c>
      <c r="BM836" s="2" t="s">
        <v>80</v>
      </c>
      <c r="BN836" s="2" t="s">
        <v>80</v>
      </c>
      <c r="BO836" s="2" t="s">
        <v>80</v>
      </c>
      <c r="BP836" s="2" t="s">
        <v>80</v>
      </c>
    </row>
    <row r="837" spans="1:68" x14ac:dyDescent="0.25">
      <c r="A837">
        <v>836</v>
      </c>
      <c r="B837" s="1">
        <v>43254.593599537038</v>
      </c>
      <c r="C837" s="2" t="s">
        <v>1769</v>
      </c>
      <c r="D837" s="3">
        <v>0.71805555555555556</v>
      </c>
      <c r="E837" s="2" t="s">
        <v>1101</v>
      </c>
      <c r="F837">
        <v>2</v>
      </c>
      <c r="G837">
        <v>2018</v>
      </c>
      <c r="H837">
        <v>6</v>
      </c>
      <c r="I837">
        <v>3</v>
      </c>
      <c r="J837">
        <v>0</v>
      </c>
      <c r="K837">
        <v>1</v>
      </c>
      <c r="L837">
        <v>7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1</v>
      </c>
      <c r="S837" s="2" t="s">
        <v>1778</v>
      </c>
      <c r="T837" s="2" t="s">
        <v>71</v>
      </c>
      <c r="U837" s="2" t="s">
        <v>1368</v>
      </c>
      <c r="V837" s="2" t="s">
        <v>73</v>
      </c>
      <c r="W837">
        <v>1</v>
      </c>
      <c r="X837" s="2" t="s">
        <v>74</v>
      </c>
      <c r="Y837">
        <v>395</v>
      </c>
      <c r="Z837">
        <v>65</v>
      </c>
      <c r="AA837" s="2" t="s">
        <v>1777</v>
      </c>
      <c r="AB837" s="2" t="s">
        <v>157</v>
      </c>
      <c r="AC837">
        <v>361150</v>
      </c>
      <c r="AD837" s="2" t="s">
        <v>87</v>
      </c>
      <c r="AE837">
        <v>460</v>
      </c>
      <c r="AF837" s="2" t="s">
        <v>1370</v>
      </c>
      <c r="AG837" s="2" t="s">
        <v>1147</v>
      </c>
      <c r="AH837">
        <v>17</v>
      </c>
      <c r="AI837">
        <v>6715</v>
      </c>
      <c r="AJ837">
        <v>32785</v>
      </c>
      <c r="AK837" s="2">
        <f>Kaggle_Books_Selling_Records[[#This Row],[Cost Price]]/100</f>
        <v>327.85</v>
      </c>
      <c r="AL837" s="2" t="s">
        <v>80</v>
      </c>
      <c r="AM837" s="2" t="s">
        <v>80</v>
      </c>
      <c r="AN837" s="2" t="s">
        <v>80</v>
      </c>
      <c r="AO837" s="2" t="s">
        <v>80</v>
      </c>
      <c r="AP837" s="2" t="s">
        <v>80</v>
      </c>
      <c r="AQ837" s="2" t="s">
        <v>80</v>
      </c>
      <c r="AR837" s="2" t="s">
        <v>80</v>
      </c>
      <c r="AS837" s="2" t="s">
        <v>80</v>
      </c>
      <c r="AT837" s="2" t="s">
        <v>80</v>
      </c>
      <c r="AU837" s="2" t="s">
        <v>80</v>
      </c>
      <c r="AV837" s="2" t="s">
        <v>80</v>
      </c>
      <c r="AW837" s="2" t="s">
        <v>80</v>
      </c>
      <c r="AX837" s="2" t="s">
        <v>80</v>
      </c>
      <c r="AY837" s="2" t="s">
        <v>80</v>
      </c>
      <c r="AZ837" s="2" t="s">
        <v>80</v>
      </c>
      <c r="BA837" s="2" t="s">
        <v>80</v>
      </c>
      <c r="BB837" s="2" t="s">
        <v>80</v>
      </c>
      <c r="BC837" s="2" t="s">
        <v>80</v>
      </c>
      <c r="BD837" s="2" t="s">
        <v>80</v>
      </c>
      <c r="BE837" s="2" t="s">
        <v>80</v>
      </c>
      <c r="BF837" s="2" t="s">
        <v>80</v>
      </c>
      <c r="BG837" s="2" t="s">
        <v>80</v>
      </c>
      <c r="BH837" s="2" t="s">
        <v>80</v>
      </c>
      <c r="BI837" s="2" t="s">
        <v>80</v>
      </c>
      <c r="BJ837" s="2" t="s">
        <v>80</v>
      </c>
      <c r="BK837" s="2" t="s">
        <v>80</v>
      </c>
      <c r="BL837" s="2" t="s">
        <v>80</v>
      </c>
      <c r="BM837" s="2" t="s">
        <v>80</v>
      </c>
      <c r="BN837" s="2" t="s">
        <v>80</v>
      </c>
      <c r="BO837" s="2" t="s">
        <v>80</v>
      </c>
      <c r="BP837" s="2" t="s">
        <v>80</v>
      </c>
    </row>
    <row r="838" spans="1:68" x14ac:dyDescent="0.25">
      <c r="A838">
        <v>837</v>
      </c>
      <c r="B838" s="1">
        <v>43254.629432870373</v>
      </c>
      <c r="C838" s="2" t="s">
        <v>1769</v>
      </c>
      <c r="D838" s="3">
        <v>0.75416666666666665</v>
      </c>
      <c r="E838" s="2" t="s">
        <v>1101</v>
      </c>
      <c r="F838">
        <v>2</v>
      </c>
      <c r="G838">
        <v>2018</v>
      </c>
      <c r="H838">
        <v>6</v>
      </c>
      <c r="I838">
        <v>3</v>
      </c>
      <c r="J838">
        <v>0</v>
      </c>
      <c r="K838">
        <v>1</v>
      </c>
      <c r="L838">
        <v>7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1</v>
      </c>
      <c r="S838" s="2" t="s">
        <v>1779</v>
      </c>
      <c r="T838" s="2" t="s">
        <v>71</v>
      </c>
      <c r="U838" s="2" t="s">
        <v>1760</v>
      </c>
      <c r="V838" s="2" t="s">
        <v>73</v>
      </c>
      <c r="W838">
        <v>1</v>
      </c>
      <c r="X838" s="2" t="s">
        <v>74</v>
      </c>
      <c r="Y838">
        <v>320</v>
      </c>
      <c r="Z838">
        <v>65</v>
      </c>
      <c r="AA838" s="2" t="s">
        <v>203</v>
      </c>
      <c r="AB838" s="2" t="s">
        <v>204</v>
      </c>
      <c r="AC838">
        <v>122002</v>
      </c>
      <c r="AD838" s="2" t="s">
        <v>87</v>
      </c>
      <c r="AE838">
        <v>385</v>
      </c>
      <c r="AF838" s="2" t="s">
        <v>1762</v>
      </c>
      <c r="AG838" s="2" t="s">
        <v>1374</v>
      </c>
      <c r="AH838">
        <v>17</v>
      </c>
      <c r="AI838">
        <v>544</v>
      </c>
      <c r="AJ838">
        <v>2656</v>
      </c>
      <c r="AK838" s="2">
        <f>Kaggle_Books_Selling_Records[[#This Row],[Cost Price]]/100</f>
        <v>26.56</v>
      </c>
      <c r="AL838" s="2" t="s">
        <v>80</v>
      </c>
      <c r="AM838" s="2" t="s">
        <v>80</v>
      </c>
      <c r="AN838" s="2" t="s">
        <v>80</v>
      </c>
      <c r="AO838" s="2" t="s">
        <v>80</v>
      </c>
      <c r="AP838" s="2" t="s">
        <v>80</v>
      </c>
      <c r="AQ838" s="2" t="s">
        <v>80</v>
      </c>
      <c r="AR838" s="2" t="s">
        <v>80</v>
      </c>
      <c r="AS838" s="2" t="s">
        <v>80</v>
      </c>
      <c r="AT838" s="2" t="s">
        <v>80</v>
      </c>
      <c r="AU838" s="2" t="s">
        <v>80</v>
      </c>
      <c r="AV838" s="2" t="s">
        <v>80</v>
      </c>
      <c r="AW838" s="2" t="s">
        <v>80</v>
      </c>
      <c r="AX838" s="2" t="s">
        <v>80</v>
      </c>
      <c r="AY838" s="2" t="s">
        <v>80</v>
      </c>
      <c r="AZ838" s="2" t="s">
        <v>80</v>
      </c>
      <c r="BA838" s="2" t="s">
        <v>80</v>
      </c>
      <c r="BB838" s="2" t="s">
        <v>80</v>
      </c>
      <c r="BC838" s="2" t="s">
        <v>80</v>
      </c>
      <c r="BD838" s="2" t="s">
        <v>80</v>
      </c>
      <c r="BE838" s="2" t="s">
        <v>80</v>
      </c>
      <c r="BF838" s="2" t="s">
        <v>80</v>
      </c>
      <c r="BG838" s="2" t="s">
        <v>80</v>
      </c>
      <c r="BH838" s="2" t="s">
        <v>80</v>
      </c>
      <c r="BI838" s="2" t="s">
        <v>80</v>
      </c>
      <c r="BJ838" s="2" t="s">
        <v>80</v>
      </c>
      <c r="BK838" s="2" t="s">
        <v>80</v>
      </c>
      <c r="BL838" s="2" t="s">
        <v>80</v>
      </c>
      <c r="BM838" s="2" t="s">
        <v>80</v>
      </c>
      <c r="BN838" s="2" t="s">
        <v>80</v>
      </c>
      <c r="BO838" s="2" t="s">
        <v>80</v>
      </c>
      <c r="BP838" s="2" t="s">
        <v>80</v>
      </c>
    </row>
    <row r="839" spans="1:68" x14ac:dyDescent="0.25">
      <c r="A839">
        <v>838</v>
      </c>
      <c r="B839" s="1">
        <v>43254.761516203704</v>
      </c>
      <c r="C839" s="2" t="s">
        <v>1769</v>
      </c>
      <c r="D839" s="3">
        <v>0.88611111111111107</v>
      </c>
      <c r="E839" s="2" t="s">
        <v>1101</v>
      </c>
      <c r="F839">
        <v>2</v>
      </c>
      <c r="G839">
        <v>2018</v>
      </c>
      <c r="H839">
        <v>6</v>
      </c>
      <c r="I839">
        <v>3</v>
      </c>
      <c r="J839">
        <v>0</v>
      </c>
      <c r="K839">
        <v>1</v>
      </c>
      <c r="L839">
        <v>7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1</v>
      </c>
      <c r="S839" s="2" t="s">
        <v>1780</v>
      </c>
      <c r="T839" s="2" t="s">
        <v>71</v>
      </c>
      <c r="U839" s="2" t="s">
        <v>1760</v>
      </c>
      <c r="V839" s="2" t="s">
        <v>73</v>
      </c>
      <c r="W839">
        <v>1</v>
      </c>
      <c r="X839" s="2" t="s">
        <v>74</v>
      </c>
      <c r="Y839">
        <v>320</v>
      </c>
      <c r="Z839">
        <v>65</v>
      </c>
      <c r="AA839" s="2" t="s">
        <v>1781</v>
      </c>
      <c r="AB839" s="2" t="s">
        <v>204</v>
      </c>
      <c r="AC839">
        <v>126116</v>
      </c>
      <c r="AD839" s="2" t="s">
        <v>87</v>
      </c>
      <c r="AE839">
        <v>385</v>
      </c>
      <c r="AF839" s="2" t="s">
        <v>1762</v>
      </c>
      <c r="AG839" s="2" t="s">
        <v>1374</v>
      </c>
      <c r="AH839">
        <v>17</v>
      </c>
      <c r="AI839">
        <v>544</v>
      </c>
      <c r="AJ839">
        <v>2656</v>
      </c>
      <c r="AK839" s="2">
        <f>Kaggle_Books_Selling_Records[[#This Row],[Cost Price]]/100</f>
        <v>26.56</v>
      </c>
      <c r="AL839" s="2" t="s">
        <v>80</v>
      </c>
      <c r="AM839" s="2" t="s">
        <v>80</v>
      </c>
      <c r="AN839" s="2" t="s">
        <v>80</v>
      </c>
      <c r="AO839" s="2" t="s">
        <v>80</v>
      </c>
      <c r="AP839" s="2" t="s">
        <v>80</v>
      </c>
      <c r="AQ839" s="2" t="s">
        <v>80</v>
      </c>
      <c r="AR839" s="2" t="s">
        <v>80</v>
      </c>
      <c r="AS839" s="2" t="s">
        <v>80</v>
      </c>
      <c r="AT839" s="2" t="s">
        <v>80</v>
      </c>
      <c r="AU839" s="2" t="s">
        <v>80</v>
      </c>
      <c r="AV839" s="2" t="s">
        <v>80</v>
      </c>
      <c r="AW839" s="2" t="s">
        <v>80</v>
      </c>
      <c r="AX839" s="2" t="s">
        <v>80</v>
      </c>
      <c r="AY839" s="2" t="s">
        <v>80</v>
      </c>
      <c r="AZ839" s="2" t="s">
        <v>80</v>
      </c>
      <c r="BA839" s="2" t="s">
        <v>80</v>
      </c>
      <c r="BB839" s="2" t="s">
        <v>80</v>
      </c>
      <c r="BC839" s="2" t="s">
        <v>80</v>
      </c>
      <c r="BD839" s="2" t="s">
        <v>80</v>
      </c>
      <c r="BE839" s="2" t="s">
        <v>80</v>
      </c>
      <c r="BF839" s="2" t="s">
        <v>80</v>
      </c>
      <c r="BG839" s="2" t="s">
        <v>80</v>
      </c>
      <c r="BH839" s="2" t="s">
        <v>80</v>
      </c>
      <c r="BI839" s="2" t="s">
        <v>80</v>
      </c>
      <c r="BJ839" s="2" t="s">
        <v>80</v>
      </c>
      <c r="BK839" s="2" t="s">
        <v>80</v>
      </c>
      <c r="BL839" s="2" t="s">
        <v>80</v>
      </c>
      <c r="BM839" s="2" t="s">
        <v>80</v>
      </c>
      <c r="BN839" s="2" t="s">
        <v>80</v>
      </c>
      <c r="BO839" s="2" t="s">
        <v>80</v>
      </c>
      <c r="BP839" s="2" t="s">
        <v>80</v>
      </c>
    </row>
    <row r="840" spans="1:68" x14ac:dyDescent="0.25">
      <c r="A840">
        <v>839</v>
      </c>
      <c r="B840" s="1">
        <v>43254.971446759257</v>
      </c>
      <c r="C840" s="2" t="s">
        <v>1782</v>
      </c>
      <c r="D840" s="3">
        <v>9.583333333333334E-2</v>
      </c>
      <c r="E840" s="2" t="s">
        <v>1101</v>
      </c>
      <c r="F840">
        <v>2</v>
      </c>
      <c r="G840">
        <v>2018</v>
      </c>
      <c r="H840">
        <v>6</v>
      </c>
      <c r="I840">
        <v>4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1</v>
      </c>
      <c r="S840" s="2" t="s">
        <v>1726</v>
      </c>
      <c r="T840" s="2" t="s">
        <v>71</v>
      </c>
      <c r="U840" s="2" t="s">
        <v>908</v>
      </c>
      <c r="V840" s="2" t="s">
        <v>73</v>
      </c>
      <c r="W840">
        <v>1</v>
      </c>
      <c r="X840" s="2" t="s">
        <v>74</v>
      </c>
      <c r="Y840">
        <v>634</v>
      </c>
      <c r="Z840">
        <v>65</v>
      </c>
      <c r="AA840" s="2" t="s">
        <v>180</v>
      </c>
      <c r="AB840" s="2" t="s">
        <v>181</v>
      </c>
      <c r="AC840">
        <v>110034</v>
      </c>
      <c r="AD840" s="2" t="s">
        <v>87</v>
      </c>
      <c r="AE840">
        <v>699</v>
      </c>
      <c r="AF840" s="2" t="s">
        <v>910</v>
      </c>
      <c r="AG840" s="2" t="s">
        <v>169</v>
      </c>
      <c r="AH840">
        <v>17</v>
      </c>
      <c r="AI840">
        <v>10778</v>
      </c>
      <c r="AJ840">
        <v>52622</v>
      </c>
      <c r="AK840" s="2">
        <f>Kaggle_Books_Selling_Records[[#This Row],[Cost Price]]/100</f>
        <v>526.22</v>
      </c>
      <c r="AL840" s="2" t="s">
        <v>80</v>
      </c>
      <c r="AM840" s="2" t="s">
        <v>80</v>
      </c>
      <c r="AN840" s="2" t="s">
        <v>80</v>
      </c>
      <c r="AO840" s="2" t="s">
        <v>80</v>
      </c>
      <c r="AP840" s="2" t="s">
        <v>80</v>
      </c>
      <c r="AQ840" s="2" t="s">
        <v>80</v>
      </c>
      <c r="AR840" s="2" t="s">
        <v>80</v>
      </c>
      <c r="AS840" s="2" t="s">
        <v>80</v>
      </c>
      <c r="AT840" s="2" t="s">
        <v>80</v>
      </c>
      <c r="AU840" s="2" t="s">
        <v>80</v>
      </c>
      <c r="AV840" s="2" t="s">
        <v>80</v>
      </c>
      <c r="AW840" s="2" t="s">
        <v>80</v>
      </c>
      <c r="AX840" s="2" t="s">
        <v>80</v>
      </c>
      <c r="AY840" s="2" t="s">
        <v>80</v>
      </c>
      <c r="AZ840" s="2" t="s">
        <v>80</v>
      </c>
      <c r="BA840" s="2" t="s">
        <v>80</v>
      </c>
      <c r="BB840" s="2" t="s">
        <v>80</v>
      </c>
      <c r="BC840" s="2" t="s">
        <v>80</v>
      </c>
      <c r="BD840" s="2" t="s">
        <v>80</v>
      </c>
      <c r="BE840" s="2" t="s">
        <v>80</v>
      </c>
      <c r="BF840" s="2" t="s">
        <v>80</v>
      </c>
      <c r="BG840" s="2" t="s">
        <v>80</v>
      </c>
      <c r="BH840" s="2" t="s">
        <v>80</v>
      </c>
      <c r="BI840" s="2" t="s">
        <v>80</v>
      </c>
      <c r="BJ840" s="2" t="s">
        <v>80</v>
      </c>
      <c r="BK840" s="2" t="s">
        <v>80</v>
      </c>
      <c r="BL840" s="2" t="s">
        <v>80</v>
      </c>
      <c r="BM840" s="2" t="s">
        <v>80</v>
      </c>
      <c r="BN840" s="2" t="s">
        <v>80</v>
      </c>
      <c r="BO840" s="2" t="s">
        <v>80</v>
      </c>
      <c r="BP840" s="2" t="s">
        <v>80</v>
      </c>
    </row>
    <row r="841" spans="1:68" x14ac:dyDescent="0.25">
      <c r="A841">
        <v>840</v>
      </c>
      <c r="B841" s="1">
        <v>43255.050312500003</v>
      </c>
      <c r="C841" s="2" t="s">
        <v>1782</v>
      </c>
      <c r="D841" s="3">
        <v>0.17499999999999999</v>
      </c>
      <c r="E841" s="2" t="s">
        <v>1101</v>
      </c>
      <c r="F841">
        <v>2</v>
      </c>
      <c r="G841">
        <v>2018</v>
      </c>
      <c r="H841">
        <v>6</v>
      </c>
      <c r="I841">
        <v>4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 s="2" t="s">
        <v>1783</v>
      </c>
      <c r="T841" s="2" t="s">
        <v>83</v>
      </c>
      <c r="U841" s="2" t="s">
        <v>1760</v>
      </c>
      <c r="V841" s="2" t="s">
        <v>73</v>
      </c>
      <c r="W841">
        <v>1</v>
      </c>
      <c r="X841" s="2" t="s">
        <v>74</v>
      </c>
      <c r="Y841">
        <v>320</v>
      </c>
      <c r="Z841">
        <v>65</v>
      </c>
      <c r="AA841" s="2" t="s">
        <v>435</v>
      </c>
      <c r="AB841" s="2" t="s">
        <v>204</v>
      </c>
      <c r="AC841">
        <v>122001</v>
      </c>
      <c r="AD841" s="2" t="s">
        <v>87</v>
      </c>
      <c r="AE841">
        <v>385</v>
      </c>
      <c r="AF841" s="2" t="s">
        <v>1762</v>
      </c>
      <c r="AG841" s="2" t="s">
        <v>1374</v>
      </c>
      <c r="AH841">
        <v>17</v>
      </c>
      <c r="AI841">
        <v>544</v>
      </c>
      <c r="AJ841">
        <v>2656</v>
      </c>
      <c r="AK841" s="2">
        <f>Kaggle_Books_Selling_Records[[#This Row],[Cost Price]]/100</f>
        <v>26.56</v>
      </c>
      <c r="AL841" s="2" t="s">
        <v>80</v>
      </c>
      <c r="AM841" s="2" t="s">
        <v>80</v>
      </c>
      <c r="AN841" s="2" t="s">
        <v>80</v>
      </c>
      <c r="AO841" s="2" t="s">
        <v>80</v>
      </c>
      <c r="AP841" s="2" t="s">
        <v>80</v>
      </c>
      <c r="AQ841" s="2" t="s">
        <v>80</v>
      </c>
      <c r="AR841" s="2" t="s">
        <v>80</v>
      </c>
      <c r="AS841" s="2" t="s">
        <v>80</v>
      </c>
      <c r="AT841" s="2" t="s">
        <v>80</v>
      </c>
      <c r="AU841" s="2" t="s">
        <v>80</v>
      </c>
      <c r="AV841" s="2" t="s">
        <v>80</v>
      </c>
      <c r="AW841" s="2" t="s">
        <v>80</v>
      </c>
      <c r="AX841" s="2" t="s">
        <v>80</v>
      </c>
      <c r="AY841" s="2" t="s">
        <v>80</v>
      </c>
      <c r="AZ841" s="2" t="s">
        <v>80</v>
      </c>
      <c r="BA841" s="2" t="s">
        <v>80</v>
      </c>
      <c r="BB841" s="2" t="s">
        <v>80</v>
      </c>
      <c r="BC841" s="2" t="s">
        <v>80</v>
      </c>
      <c r="BD841" s="2" t="s">
        <v>80</v>
      </c>
      <c r="BE841" s="2" t="s">
        <v>80</v>
      </c>
      <c r="BF841" s="2" t="s">
        <v>80</v>
      </c>
      <c r="BG841" s="2" t="s">
        <v>80</v>
      </c>
      <c r="BH841" s="2" t="s">
        <v>80</v>
      </c>
      <c r="BI841" s="2" t="s">
        <v>80</v>
      </c>
      <c r="BJ841" s="2" t="s">
        <v>80</v>
      </c>
      <c r="BK841" s="2" t="s">
        <v>80</v>
      </c>
      <c r="BL841" s="2" t="s">
        <v>80</v>
      </c>
      <c r="BM841" s="2" t="s">
        <v>80</v>
      </c>
      <c r="BN841" s="2" t="s">
        <v>80</v>
      </c>
      <c r="BO841" s="2" t="s">
        <v>80</v>
      </c>
      <c r="BP841" s="2" t="s">
        <v>80</v>
      </c>
    </row>
    <row r="842" spans="1:68" x14ac:dyDescent="0.25">
      <c r="A842">
        <v>841</v>
      </c>
      <c r="B842" s="1">
        <v>43255.078252314815</v>
      </c>
      <c r="C842" s="2" t="s">
        <v>1782</v>
      </c>
      <c r="D842" s="3">
        <v>0.20277777777777778</v>
      </c>
      <c r="E842" s="2" t="s">
        <v>1101</v>
      </c>
      <c r="F842">
        <v>2</v>
      </c>
      <c r="G842">
        <v>2018</v>
      </c>
      <c r="H842">
        <v>6</v>
      </c>
      <c r="I842">
        <v>4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 s="2" t="s">
        <v>1784</v>
      </c>
      <c r="T842" s="2" t="s">
        <v>83</v>
      </c>
      <c r="U842" s="2" t="s">
        <v>1785</v>
      </c>
      <c r="V842" s="2" t="s">
        <v>73</v>
      </c>
      <c r="W842">
        <v>1</v>
      </c>
      <c r="X842" s="2" t="s">
        <v>74</v>
      </c>
      <c r="Y842">
        <v>330</v>
      </c>
      <c r="Z842">
        <v>65</v>
      </c>
      <c r="AA842" s="2" t="s">
        <v>180</v>
      </c>
      <c r="AB842" s="2" t="s">
        <v>181</v>
      </c>
      <c r="AC842">
        <v>110084</v>
      </c>
      <c r="AD842" s="2" t="s">
        <v>87</v>
      </c>
      <c r="AE842">
        <v>395</v>
      </c>
      <c r="AF842" s="2" t="s">
        <v>1786</v>
      </c>
      <c r="AG842" s="2" t="s">
        <v>1787</v>
      </c>
      <c r="AH842">
        <v>17</v>
      </c>
      <c r="AI842">
        <v>561</v>
      </c>
      <c r="AJ842">
        <v>2739</v>
      </c>
      <c r="AK842" s="2">
        <f>Kaggle_Books_Selling_Records[[#This Row],[Cost Price]]/100</f>
        <v>27.39</v>
      </c>
      <c r="AL842" s="2" t="s">
        <v>80</v>
      </c>
      <c r="AM842" s="2" t="s">
        <v>80</v>
      </c>
      <c r="AN842" s="2" t="s">
        <v>80</v>
      </c>
      <c r="AO842" s="2" t="s">
        <v>80</v>
      </c>
      <c r="AP842" s="2" t="s">
        <v>80</v>
      </c>
      <c r="AQ842" s="2" t="s">
        <v>80</v>
      </c>
      <c r="AR842" s="2" t="s">
        <v>80</v>
      </c>
      <c r="AS842" s="2" t="s">
        <v>80</v>
      </c>
      <c r="AT842" s="2" t="s">
        <v>80</v>
      </c>
      <c r="AU842" s="2" t="s">
        <v>80</v>
      </c>
      <c r="AV842" s="2" t="s">
        <v>80</v>
      </c>
      <c r="AW842" s="2" t="s">
        <v>80</v>
      </c>
      <c r="AX842" s="2" t="s">
        <v>80</v>
      </c>
      <c r="AY842" s="2" t="s">
        <v>80</v>
      </c>
      <c r="AZ842" s="2" t="s">
        <v>80</v>
      </c>
      <c r="BA842" s="2" t="s">
        <v>80</v>
      </c>
      <c r="BB842" s="2" t="s">
        <v>80</v>
      </c>
      <c r="BC842" s="2" t="s">
        <v>80</v>
      </c>
      <c r="BD842" s="2" t="s">
        <v>80</v>
      </c>
      <c r="BE842" s="2" t="s">
        <v>80</v>
      </c>
      <c r="BF842" s="2" t="s">
        <v>80</v>
      </c>
      <c r="BG842" s="2" t="s">
        <v>80</v>
      </c>
      <c r="BH842" s="2" t="s">
        <v>80</v>
      </c>
      <c r="BI842" s="2" t="s">
        <v>80</v>
      </c>
      <c r="BJ842" s="2" t="s">
        <v>80</v>
      </c>
      <c r="BK842" s="2" t="s">
        <v>80</v>
      </c>
      <c r="BL842" s="2" t="s">
        <v>80</v>
      </c>
      <c r="BM842" s="2" t="s">
        <v>80</v>
      </c>
      <c r="BN842" s="2" t="s">
        <v>80</v>
      </c>
      <c r="BO842" s="2" t="s">
        <v>80</v>
      </c>
      <c r="BP842" s="2" t="s">
        <v>80</v>
      </c>
    </row>
    <row r="843" spans="1:68" x14ac:dyDescent="0.25">
      <c r="A843">
        <v>842</v>
      </c>
      <c r="B843" s="1">
        <v>43255.162662037037</v>
      </c>
      <c r="C843" s="2" t="s">
        <v>1782</v>
      </c>
      <c r="D843" s="3">
        <v>0.28749999999999998</v>
      </c>
      <c r="E843" s="2" t="s">
        <v>1101</v>
      </c>
      <c r="F843">
        <v>2</v>
      </c>
      <c r="G843">
        <v>2018</v>
      </c>
      <c r="H843">
        <v>6</v>
      </c>
      <c r="I843">
        <v>4</v>
      </c>
      <c r="J843">
        <v>0</v>
      </c>
      <c r="K843">
        <v>1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 s="2" t="s">
        <v>1788</v>
      </c>
      <c r="T843" s="2" t="s">
        <v>83</v>
      </c>
      <c r="U843" s="2" t="s">
        <v>1368</v>
      </c>
      <c r="V843" s="2" t="s">
        <v>73</v>
      </c>
      <c r="W843">
        <v>1</v>
      </c>
      <c r="X843" s="2" t="s">
        <v>74</v>
      </c>
      <c r="Y843">
        <v>395</v>
      </c>
      <c r="Z843">
        <v>65</v>
      </c>
      <c r="AA843" s="2" t="s">
        <v>1789</v>
      </c>
      <c r="AB843" s="2" t="s">
        <v>137</v>
      </c>
      <c r="AC843">
        <v>245101</v>
      </c>
      <c r="AD843" s="2" t="s">
        <v>87</v>
      </c>
      <c r="AE843">
        <v>460</v>
      </c>
      <c r="AF843" s="2" t="s">
        <v>1370</v>
      </c>
      <c r="AG843" s="2" t="s">
        <v>1147</v>
      </c>
      <c r="AH843">
        <v>17</v>
      </c>
      <c r="AI843">
        <v>6715</v>
      </c>
      <c r="AJ843">
        <v>32785</v>
      </c>
      <c r="AK843" s="2">
        <f>Kaggle_Books_Selling_Records[[#This Row],[Cost Price]]/100</f>
        <v>327.85</v>
      </c>
      <c r="AL843" s="2" t="s">
        <v>80</v>
      </c>
      <c r="AM843" s="2" t="s">
        <v>80</v>
      </c>
      <c r="AN843" s="2" t="s">
        <v>80</v>
      </c>
      <c r="AO843" s="2" t="s">
        <v>80</v>
      </c>
      <c r="AP843" s="2" t="s">
        <v>80</v>
      </c>
      <c r="AQ843" s="2" t="s">
        <v>80</v>
      </c>
      <c r="AR843" s="2" t="s">
        <v>80</v>
      </c>
      <c r="AS843" s="2" t="s">
        <v>80</v>
      </c>
      <c r="AT843" s="2" t="s">
        <v>80</v>
      </c>
      <c r="AU843" s="2" t="s">
        <v>80</v>
      </c>
      <c r="AV843" s="2" t="s">
        <v>80</v>
      </c>
      <c r="AW843" s="2" t="s">
        <v>80</v>
      </c>
      <c r="AX843" s="2" t="s">
        <v>80</v>
      </c>
      <c r="AY843" s="2" t="s">
        <v>80</v>
      </c>
      <c r="AZ843" s="2" t="s">
        <v>80</v>
      </c>
      <c r="BA843" s="2" t="s">
        <v>80</v>
      </c>
      <c r="BB843" s="2" t="s">
        <v>80</v>
      </c>
      <c r="BC843" s="2" t="s">
        <v>80</v>
      </c>
      <c r="BD843" s="2" t="s">
        <v>80</v>
      </c>
      <c r="BE843" s="2" t="s">
        <v>80</v>
      </c>
      <c r="BF843" s="2" t="s">
        <v>80</v>
      </c>
      <c r="BG843" s="2" t="s">
        <v>80</v>
      </c>
      <c r="BH843" s="2" t="s">
        <v>80</v>
      </c>
      <c r="BI843" s="2" t="s">
        <v>80</v>
      </c>
      <c r="BJ843" s="2" t="s">
        <v>80</v>
      </c>
      <c r="BK843" s="2" t="s">
        <v>80</v>
      </c>
      <c r="BL843" s="2" t="s">
        <v>80</v>
      </c>
      <c r="BM843" s="2" t="s">
        <v>80</v>
      </c>
      <c r="BN843" s="2" t="s">
        <v>80</v>
      </c>
      <c r="BO843" s="2" t="s">
        <v>80</v>
      </c>
      <c r="BP843" s="2" t="s">
        <v>80</v>
      </c>
    </row>
    <row r="844" spans="1:68" x14ac:dyDescent="0.25">
      <c r="A844">
        <v>843</v>
      </c>
      <c r="B844" s="1">
        <v>43255.220810185187</v>
      </c>
      <c r="C844" s="2" t="s">
        <v>1782</v>
      </c>
      <c r="D844" s="3">
        <v>0.34513888888888888</v>
      </c>
      <c r="E844" s="2" t="s">
        <v>1101</v>
      </c>
      <c r="F844">
        <v>2</v>
      </c>
      <c r="G844">
        <v>2018</v>
      </c>
      <c r="H844">
        <v>6</v>
      </c>
      <c r="I844">
        <v>4</v>
      </c>
      <c r="J844">
        <v>0</v>
      </c>
      <c r="K844">
        <v>1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 s="2" t="s">
        <v>1790</v>
      </c>
      <c r="T844" s="2" t="s">
        <v>71</v>
      </c>
      <c r="U844" s="2" t="s">
        <v>1368</v>
      </c>
      <c r="V844" s="2" t="s">
        <v>73</v>
      </c>
      <c r="W844">
        <v>1</v>
      </c>
      <c r="X844" s="2" t="s">
        <v>74</v>
      </c>
      <c r="Y844">
        <v>395</v>
      </c>
      <c r="Z844">
        <v>65</v>
      </c>
      <c r="AA844" s="2" t="s">
        <v>180</v>
      </c>
      <c r="AB844" s="2" t="s">
        <v>181</v>
      </c>
      <c r="AC844">
        <v>110021</v>
      </c>
      <c r="AD844" s="2" t="s">
        <v>87</v>
      </c>
      <c r="AE844">
        <v>460</v>
      </c>
      <c r="AF844" s="2" t="s">
        <v>1370</v>
      </c>
      <c r="AG844" s="2" t="s">
        <v>1147</v>
      </c>
      <c r="AH844">
        <v>17</v>
      </c>
      <c r="AI844">
        <v>6715</v>
      </c>
      <c r="AJ844">
        <v>32785</v>
      </c>
      <c r="AK844" s="2">
        <f>Kaggle_Books_Selling_Records[[#This Row],[Cost Price]]/100</f>
        <v>327.85</v>
      </c>
      <c r="AL844" s="2" t="s">
        <v>80</v>
      </c>
      <c r="AM844" s="2" t="s">
        <v>80</v>
      </c>
      <c r="AN844" s="2" t="s">
        <v>80</v>
      </c>
      <c r="AO844" s="2" t="s">
        <v>80</v>
      </c>
      <c r="AP844" s="2" t="s">
        <v>80</v>
      </c>
      <c r="AQ844" s="2" t="s">
        <v>80</v>
      </c>
      <c r="AR844" s="2" t="s">
        <v>80</v>
      </c>
      <c r="AS844" s="2" t="s">
        <v>80</v>
      </c>
      <c r="AT844" s="2" t="s">
        <v>80</v>
      </c>
      <c r="AU844" s="2" t="s">
        <v>80</v>
      </c>
      <c r="AV844" s="2" t="s">
        <v>80</v>
      </c>
      <c r="AW844" s="2" t="s">
        <v>80</v>
      </c>
      <c r="AX844" s="2" t="s">
        <v>80</v>
      </c>
      <c r="AY844" s="2" t="s">
        <v>80</v>
      </c>
      <c r="AZ844" s="2" t="s">
        <v>80</v>
      </c>
      <c r="BA844" s="2" t="s">
        <v>80</v>
      </c>
      <c r="BB844" s="2" t="s">
        <v>80</v>
      </c>
      <c r="BC844" s="2" t="s">
        <v>80</v>
      </c>
      <c r="BD844" s="2" t="s">
        <v>80</v>
      </c>
      <c r="BE844" s="2" t="s">
        <v>80</v>
      </c>
      <c r="BF844" s="2" t="s">
        <v>80</v>
      </c>
      <c r="BG844" s="2" t="s">
        <v>80</v>
      </c>
      <c r="BH844" s="2" t="s">
        <v>80</v>
      </c>
      <c r="BI844" s="2" t="s">
        <v>80</v>
      </c>
      <c r="BJ844" s="2" t="s">
        <v>80</v>
      </c>
      <c r="BK844" s="2" t="s">
        <v>80</v>
      </c>
      <c r="BL844" s="2" t="s">
        <v>80</v>
      </c>
      <c r="BM844" s="2" t="s">
        <v>80</v>
      </c>
      <c r="BN844" s="2" t="s">
        <v>80</v>
      </c>
      <c r="BO844" s="2" t="s">
        <v>80</v>
      </c>
      <c r="BP844" s="2" t="s">
        <v>80</v>
      </c>
    </row>
    <row r="845" spans="1:68" x14ac:dyDescent="0.25">
      <c r="A845">
        <v>844</v>
      </c>
      <c r="B845" s="1">
        <v>43255.282581018517</v>
      </c>
      <c r="C845" s="2" t="s">
        <v>1782</v>
      </c>
      <c r="D845" s="3">
        <v>0.40694444444444444</v>
      </c>
      <c r="E845" s="2" t="s">
        <v>1101</v>
      </c>
      <c r="F845">
        <v>2</v>
      </c>
      <c r="G845">
        <v>2018</v>
      </c>
      <c r="H845">
        <v>6</v>
      </c>
      <c r="I845">
        <v>4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 s="2" t="s">
        <v>1791</v>
      </c>
      <c r="T845" s="2" t="s">
        <v>71</v>
      </c>
      <c r="U845" s="2" t="s">
        <v>1792</v>
      </c>
      <c r="V845" s="2" t="s">
        <v>73</v>
      </c>
      <c r="W845">
        <v>1</v>
      </c>
      <c r="X845" s="2" t="s">
        <v>74</v>
      </c>
      <c r="Y845">
        <v>330</v>
      </c>
      <c r="Z845">
        <v>65</v>
      </c>
      <c r="AA845" s="2" t="s">
        <v>1793</v>
      </c>
      <c r="AB845" s="2" t="s">
        <v>157</v>
      </c>
      <c r="AC845">
        <v>395001</v>
      </c>
      <c r="AD845" s="2" t="s">
        <v>87</v>
      </c>
      <c r="AE845">
        <v>395</v>
      </c>
      <c r="AF845" s="2" t="s">
        <v>1794</v>
      </c>
      <c r="AG845" s="2" t="s">
        <v>1374</v>
      </c>
      <c r="AH845">
        <v>17</v>
      </c>
      <c r="AI845">
        <v>561</v>
      </c>
      <c r="AJ845">
        <v>2739</v>
      </c>
      <c r="AK845" s="2">
        <f>Kaggle_Books_Selling_Records[[#This Row],[Cost Price]]/100</f>
        <v>27.39</v>
      </c>
      <c r="AL845" s="2" t="s">
        <v>80</v>
      </c>
      <c r="AM845" s="2" t="s">
        <v>80</v>
      </c>
      <c r="AN845" s="2" t="s">
        <v>80</v>
      </c>
      <c r="AO845" s="2" t="s">
        <v>80</v>
      </c>
      <c r="AP845" s="2" t="s">
        <v>80</v>
      </c>
      <c r="AQ845" s="2" t="s">
        <v>80</v>
      </c>
      <c r="AR845" s="2" t="s">
        <v>80</v>
      </c>
      <c r="AS845" s="2" t="s">
        <v>80</v>
      </c>
      <c r="AT845" s="2" t="s">
        <v>80</v>
      </c>
      <c r="AU845" s="2" t="s">
        <v>80</v>
      </c>
      <c r="AV845" s="2" t="s">
        <v>80</v>
      </c>
      <c r="AW845" s="2" t="s">
        <v>80</v>
      </c>
      <c r="AX845" s="2" t="s">
        <v>80</v>
      </c>
      <c r="AY845" s="2" t="s">
        <v>80</v>
      </c>
      <c r="AZ845" s="2" t="s">
        <v>80</v>
      </c>
      <c r="BA845" s="2" t="s">
        <v>80</v>
      </c>
      <c r="BB845" s="2" t="s">
        <v>80</v>
      </c>
      <c r="BC845" s="2" t="s">
        <v>80</v>
      </c>
      <c r="BD845" s="2" t="s">
        <v>80</v>
      </c>
      <c r="BE845" s="2" t="s">
        <v>80</v>
      </c>
      <c r="BF845" s="2" t="s">
        <v>80</v>
      </c>
      <c r="BG845" s="2" t="s">
        <v>80</v>
      </c>
      <c r="BH845" s="2" t="s">
        <v>80</v>
      </c>
      <c r="BI845" s="2" t="s">
        <v>80</v>
      </c>
      <c r="BJ845" s="2" t="s">
        <v>80</v>
      </c>
      <c r="BK845" s="2" t="s">
        <v>80</v>
      </c>
      <c r="BL845" s="2" t="s">
        <v>80</v>
      </c>
      <c r="BM845" s="2" t="s">
        <v>80</v>
      </c>
      <c r="BN845" s="2" t="s">
        <v>80</v>
      </c>
      <c r="BO845" s="2" t="s">
        <v>80</v>
      </c>
      <c r="BP845" s="2" t="s">
        <v>80</v>
      </c>
    </row>
    <row r="846" spans="1:68" x14ac:dyDescent="0.25">
      <c r="A846">
        <v>845</v>
      </c>
      <c r="B846" s="1">
        <v>43255.317337962966</v>
      </c>
      <c r="C846" s="2" t="s">
        <v>1782</v>
      </c>
      <c r="D846" s="3">
        <v>0.44166666666666665</v>
      </c>
      <c r="E846" s="2" t="s">
        <v>1101</v>
      </c>
      <c r="F846">
        <v>2</v>
      </c>
      <c r="G846">
        <v>2018</v>
      </c>
      <c r="H846">
        <v>6</v>
      </c>
      <c r="I846">
        <v>4</v>
      </c>
      <c r="J846">
        <v>0</v>
      </c>
      <c r="K846">
        <v>1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 s="2" t="s">
        <v>1795</v>
      </c>
      <c r="T846" s="2" t="s">
        <v>83</v>
      </c>
      <c r="U846" s="2" t="s">
        <v>1368</v>
      </c>
      <c r="V846" s="2" t="s">
        <v>73</v>
      </c>
      <c r="W846">
        <v>1</v>
      </c>
      <c r="X846" s="2" t="s">
        <v>74</v>
      </c>
      <c r="Y846">
        <v>395</v>
      </c>
      <c r="Z846">
        <v>65</v>
      </c>
      <c r="AA846" s="2" t="s">
        <v>180</v>
      </c>
      <c r="AB846" s="2" t="s">
        <v>181</v>
      </c>
      <c r="AC846">
        <v>110045</v>
      </c>
      <c r="AD846" s="2" t="s">
        <v>87</v>
      </c>
      <c r="AE846">
        <v>460</v>
      </c>
      <c r="AF846" s="2" t="s">
        <v>1370</v>
      </c>
      <c r="AG846" s="2" t="s">
        <v>1147</v>
      </c>
      <c r="AH846">
        <v>17</v>
      </c>
      <c r="AI846">
        <v>6715</v>
      </c>
      <c r="AJ846">
        <v>32785</v>
      </c>
      <c r="AK846" s="2">
        <f>Kaggle_Books_Selling_Records[[#This Row],[Cost Price]]/100</f>
        <v>327.85</v>
      </c>
      <c r="AL846" s="2" t="s">
        <v>80</v>
      </c>
      <c r="AM846" s="2" t="s">
        <v>80</v>
      </c>
      <c r="AN846" s="2" t="s">
        <v>80</v>
      </c>
      <c r="AO846" s="2" t="s">
        <v>80</v>
      </c>
      <c r="AP846" s="2" t="s">
        <v>80</v>
      </c>
      <c r="AQ846" s="2" t="s">
        <v>80</v>
      </c>
      <c r="AR846" s="2" t="s">
        <v>80</v>
      </c>
      <c r="AS846" s="2" t="s">
        <v>80</v>
      </c>
      <c r="AT846" s="2" t="s">
        <v>80</v>
      </c>
      <c r="AU846" s="2" t="s">
        <v>80</v>
      </c>
      <c r="AV846" s="2" t="s">
        <v>80</v>
      </c>
      <c r="AW846" s="2" t="s">
        <v>80</v>
      </c>
      <c r="AX846" s="2" t="s">
        <v>80</v>
      </c>
      <c r="AY846" s="2" t="s">
        <v>80</v>
      </c>
      <c r="AZ846" s="2" t="s">
        <v>80</v>
      </c>
      <c r="BA846" s="2" t="s">
        <v>80</v>
      </c>
      <c r="BB846" s="2" t="s">
        <v>80</v>
      </c>
      <c r="BC846" s="2" t="s">
        <v>80</v>
      </c>
      <c r="BD846" s="2" t="s">
        <v>80</v>
      </c>
      <c r="BE846" s="2" t="s">
        <v>80</v>
      </c>
      <c r="BF846" s="2" t="s">
        <v>80</v>
      </c>
      <c r="BG846" s="2" t="s">
        <v>80</v>
      </c>
      <c r="BH846" s="2" t="s">
        <v>80</v>
      </c>
      <c r="BI846" s="2" t="s">
        <v>80</v>
      </c>
      <c r="BJ846" s="2" t="s">
        <v>80</v>
      </c>
      <c r="BK846" s="2" t="s">
        <v>80</v>
      </c>
      <c r="BL846" s="2" t="s">
        <v>80</v>
      </c>
      <c r="BM846" s="2" t="s">
        <v>80</v>
      </c>
      <c r="BN846" s="2" t="s">
        <v>80</v>
      </c>
      <c r="BO846" s="2" t="s">
        <v>80</v>
      </c>
      <c r="BP846" s="2" t="s">
        <v>80</v>
      </c>
    </row>
    <row r="847" spans="1:68" x14ac:dyDescent="0.25">
      <c r="A847">
        <v>846</v>
      </c>
      <c r="B847" s="1">
        <v>43255.356215277781</v>
      </c>
      <c r="C847" s="2" t="s">
        <v>1782</v>
      </c>
      <c r="D847" s="3">
        <v>0.48055555555555557</v>
      </c>
      <c r="E847" s="2" t="s">
        <v>1101</v>
      </c>
      <c r="F847">
        <v>2</v>
      </c>
      <c r="G847">
        <v>2018</v>
      </c>
      <c r="H847">
        <v>6</v>
      </c>
      <c r="I847">
        <v>4</v>
      </c>
      <c r="J847">
        <v>0</v>
      </c>
      <c r="K847">
        <v>1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 s="2" t="s">
        <v>1796</v>
      </c>
      <c r="T847" s="2" t="s">
        <v>71</v>
      </c>
      <c r="U847" s="2" t="s">
        <v>1792</v>
      </c>
      <c r="V847" s="2" t="s">
        <v>73</v>
      </c>
      <c r="W847">
        <v>1</v>
      </c>
      <c r="X847" s="2" t="s">
        <v>74</v>
      </c>
      <c r="Y847">
        <v>330</v>
      </c>
      <c r="Z847">
        <v>65</v>
      </c>
      <c r="AA847" s="2" t="s">
        <v>192</v>
      </c>
      <c r="AB847" s="2" t="s">
        <v>151</v>
      </c>
      <c r="AC847">
        <v>400002</v>
      </c>
      <c r="AD847" s="2" t="s">
        <v>87</v>
      </c>
      <c r="AE847">
        <v>395</v>
      </c>
      <c r="AF847" s="2" t="s">
        <v>1794</v>
      </c>
      <c r="AG847" s="2" t="s">
        <v>1374</v>
      </c>
      <c r="AH847">
        <v>17</v>
      </c>
      <c r="AI847">
        <v>561</v>
      </c>
      <c r="AJ847">
        <v>2739</v>
      </c>
      <c r="AK847" s="2">
        <f>Kaggle_Books_Selling_Records[[#This Row],[Cost Price]]/100</f>
        <v>27.39</v>
      </c>
      <c r="AL847" s="2" t="s">
        <v>80</v>
      </c>
      <c r="AM847" s="2" t="s">
        <v>80</v>
      </c>
      <c r="AN847" s="2" t="s">
        <v>80</v>
      </c>
      <c r="AO847" s="2" t="s">
        <v>80</v>
      </c>
      <c r="AP847" s="2" t="s">
        <v>80</v>
      </c>
      <c r="AQ847" s="2" t="s">
        <v>80</v>
      </c>
      <c r="AR847" s="2" t="s">
        <v>80</v>
      </c>
      <c r="AS847" s="2" t="s">
        <v>80</v>
      </c>
      <c r="AT847" s="2" t="s">
        <v>80</v>
      </c>
      <c r="AU847" s="2" t="s">
        <v>80</v>
      </c>
      <c r="AV847" s="2" t="s">
        <v>80</v>
      </c>
      <c r="AW847" s="2" t="s">
        <v>80</v>
      </c>
      <c r="AX847" s="2" t="s">
        <v>80</v>
      </c>
      <c r="AY847" s="2" t="s">
        <v>80</v>
      </c>
      <c r="AZ847" s="2" t="s">
        <v>80</v>
      </c>
      <c r="BA847" s="2" t="s">
        <v>80</v>
      </c>
      <c r="BB847" s="2" t="s">
        <v>80</v>
      </c>
      <c r="BC847" s="2" t="s">
        <v>80</v>
      </c>
      <c r="BD847" s="2" t="s">
        <v>80</v>
      </c>
      <c r="BE847" s="2" t="s">
        <v>80</v>
      </c>
      <c r="BF847" s="2" t="s">
        <v>80</v>
      </c>
      <c r="BG847" s="2" t="s">
        <v>80</v>
      </c>
      <c r="BH847" s="2" t="s">
        <v>80</v>
      </c>
      <c r="BI847" s="2" t="s">
        <v>80</v>
      </c>
      <c r="BJ847" s="2" t="s">
        <v>80</v>
      </c>
      <c r="BK847" s="2" t="s">
        <v>80</v>
      </c>
      <c r="BL847" s="2" t="s">
        <v>80</v>
      </c>
      <c r="BM847" s="2" t="s">
        <v>80</v>
      </c>
      <c r="BN847" s="2" t="s">
        <v>80</v>
      </c>
      <c r="BO847" s="2" t="s">
        <v>80</v>
      </c>
      <c r="BP847" s="2" t="s">
        <v>80</v>
      </c>
    </row>
    <row r="848" spans="1:68" x14ac:dyDescent="0.25">
      <c r="A848">
        <v>847</v>
      </c>
      <c r="B848" s="1">
        <v>43255.383611111109</v>
      </c>
      <c r="C848" s="2" t="s">
        <v>1782</v>
      </c>
      <c r="D848" s="3">
        <v>0.5083333333333333</v>
      </c>
      <c r="E848" s="2" t="s">
        <v>1101</v>
      </c>
      <c r="F848">
        <v>2</v>
      </c>
      <c r="G848">
        <v>2018</v>
      </c>
      <c r="H848">
        <v>6</v>
      </c>
      <c r="I848">
        <v>4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 s="2" t="s">
        <v>1797</v>
      </c>
      <c r="T848" s="2" t="s">
        <v>83</v>
      </c>
      <c r="U848" s="2" t="s">
        <v>1760</v>
      </c>
      <c r="V848" s="2" t="s">
        <v>73</v>
      </c>
      <c r="W848">
        <v>1</v>
      </c>
      <c r="X848" s="2" t="s">
        <v>74</v>
      </c>
      <c r="Y848">
        <v>320</v>
      </c>
      <c r="Z848">
        <v>65</v>
      </c>
      <c r="AA848" s="2" t="s">
        <v>1798</v>
      </c>
      <c r="AB848" s="2" t="s">
        <v>157</v>
      </c>
      <c r="AC848">
        <v>394327</v>
      </c>
      <c r="AD848" s="2" t="s">
        <v>87</v>
      </c>
      <c r="AE848">
        <v>385</v>
      </c>
      <c r="AF848" s="2" t="s">
        <v>1762</v>
      </c>
      <c r="AG848" s="2" t="s">
        <v>1374</v>
      </c>
      <c r="AH848">
        <v>17</v>
      </c>
      <c r="AI848">
        <v>544</v>
      </c>
      <c r="AJ848">
        <v>2656</v>
      </c>
      <c r="AK848" s="2">
        <f>Kaggle_Books_Selling_Records[[#This Row],[Cost Price]]/100</f>
        <v>26.56</v>
      </c>
      <c r="AL848" s="2" t="s">
        <v>80</v>
      </c>
      <c r="AM848" s="2" t="s">
        <v>80</v>
      </c>
      <c r="AN848" s="2" t="s">
        <v>80</v>
      </c>
      <c r="AO848" s="2" t="s">
        <v>80</v>
      </c>
      <c r="AP848" s="2" t="s">
        <v>80</v>
      </c>
      <c r="AQ848" s="2" t="s">
        <v>80</v>
      </c>
      <c r="AR848" s="2" t="s">
        <v>80</v>
      </c>
      <c r="AS848" s="2" t="s">
        <v>80</v>
      </c>
      <c r="AT848" s="2" t="s">
        <v>80</v>
      </c>
      <c r="AU848" s="2" t="s">
        <v>80</v>
      </c>
      <c r="AV848" s="2" t="s">
        <v>80</v>
      </c>
      <c r="AW848" s="2" t="s">
        <v>80</v>
      </c>
      <c r="AX848" s="2" t="s">
        <v>80</v>
      </c>
      <c r="AY848" s="2" t="s">
        <v>80</v>
      </c>
      <c r="AZ848" s="2" t="s">
        <v>80</v>
      </c>
      <c r="BA848" s="2" t="s">
        <v>80</v>
      </c>
      <c r="BB848" s="2" t="s">
        <v>80</v>
      </c>
      <c r="BC848" s="2" t="s">
        <v>80</v>
      </c>
      <c r="BD848" s="2" t="s">
        <v>80</v>
      </c>
      <c r="BE848" s="2" t="s">
        <v>80</v>
      </c>
      <c r="BF848" s="2" t="s">
        <v>80</v>
      </c>
      <c r="BG848" s="2" t="s">
        <v>80</v>
      </c>
      <c r="BH848" s="2" t="s">
        <v>80</v>
      </c>
      <c r="BI848" s="2" t="s">
        <v>80</v>
      </c>
      <c r="BJ848" s="2" t="s">
        <v>80</v>
      </c>
      <c r="BK848" s="2" t="s">
        <v>80</v>
      </c>
      <c r="BL848" s="2" t="s">
        <v>80</v>
      </c>
      <c r="BM848" s="2" t="s">
        <v>80</v>
      </c>
      <c r="BN848" s="2" t="s">
        <v>80</v>
      </c>
      <c r="BO848" s="2" t="s">
        <v>80</v>
      </c>
      <c r="BP848" s="2" t="s">
        <v>80</v>
      </c>
    </row>
    <row r="849" spans="1:68" x14ac:dyDescent="0.25">
      <c r="A849">
        <v>848</v>
      </c>
      <c r="B849" s="1">
        <v>43255.441874999997</v>
      </c>
      <c r="C849" s="2" t="s">
        <v>1782</v>
      </c>
      <c r="D849" s="3">
        <v>0.56666666666666665</v>
      </c>
      <c r="E849" s="2" t="s">
        <v>1101</v>
      </c>
      <c r="F849">
        <v>2</v>
      </c>
      <c r="G849">
        <v>2018</v>
      </c>
      <c r="H849">
        <v>6</v>
      </c>
      <c r="I849">
        <v>4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 s="2" t="s">
        <v>1799</v>
      </c>
      <c r="T849" s="2" t="s">
        <v>71</v>
      </c>
      <c r="U849" s="2" t="s">
        <v>1368</v>
      </c>
      <c r="V849" s="2" t="s">
        <v>73</v>
      </c>
      <c r="W849">
        <v>1</v>
      </c>
      <c r="X849" s="2" t="s">
        <v>74</v>
      </c>
      <c r="Y849">
        <v>395</v>
      </c>
      <c r="Z849">
        <v>65</v>
      </c>
      <c r="AA849" s="2" t="s">
        <v>394</v>
      </c>
      <c r="AB849" s="2" t="s">
        <v>395</v>
      </c>
      <c r="AC849">
        <v>190005</v>
      </c>
      <c r="AD849" s="2" t="s">
        <v>87</v>
      </c>
      <c r="AE849">
        <v>460</v>
      </c>
      <c r="AF849" s="2" t="s">
        <v>1370</v>
      </c>
      <c r="AG849" s="2" t="s">
        <v>1147</v>
      </c>
      <c r="AH849">
        <v>17</v>
      </c>
      <c r="AI849">
        <v>6715</v>
      </c>
      <c r="AJ849">
        <v>32785</v>
      </c>
      <c r="AK849" s="2">
        <f>Kaggle_Books_Selling_Records[[#This Row],[Cost Price]]/100</f>
        <v>327.85</v>
      </c>
      <c r="AL849" s="2" t="s">
        <v>80</v>
      </c>
      <c r="AM849" s="2" t="s">
        <v>80</v>
      </c>
      <c r="AN849" s="2" t="s">
        <v>80</v>
      </c>
      <c r="AO849" s="2" t="s">
        <v>80</v>
      </c>
      <c r="AP849" s="2" t="s">
        <v>80</v>
      </c>
      <c r="AQ849" s="2" t="s">
        <v>80</v>
      </c>
      <c r="AR849" s="2" t="s">
        <v>80</v>
      </c>
      <c r="AS849" s="2" t="s">
        <v>80</v>
      </c>
      <c r="AT849" s="2" t="s">
        <v>80</v>
      </c>
      <c r="AU849" s="2" t="s">
        <v>80</v>
      </c>
      <c r="AV849" s="2" t="s">
        <v>80</v>
      </c>
      <c r="AW849" s="2" t="s">
        <v>80</v>
      </c>
      <c r="AX849" s="2" t="s">
        <v>80</v>
      </c>
      <c r="AY849" s="2" t="s">
        <v>80</v>
      </c>
      <c r="AZ849" s="2" t="s">
        <v>80</v>
      </c>
      <c r="BA849" s="2" t="s">
        <v>80</v>
      </c>
      <c r="BB849" s="2" t="s">
        <v>80</v>
      </c>
      <c r="BC849" s="2" t="s">
        <v>80</v>
      </c>
      <c r="BD849" s="2" t="s">
        <v>80</v>
      </c>
      <c r="BE849" s="2" t="s">
        <v>80</v>
      </c>
      <c r="BF849" s="2" t="s">
        <v>80</v>
      </c>
      <c r="BG849" s="2" t="s">
        <v>80</v>
      </c>
      <c r="BH849" s="2" t="s">
        <v>80</v>
      </c>
      <c r="BI849" s="2" t="s">
        <v>80</v>
      </c>
      <c r="BJ849" s="2" t="s">
        <v>80</v>
      </c>
      <c r="BK849" s="2" t="s">
        <v>80</v>
      </c>
      <c r="BL849" s="2" t="s">
        <v>80</v>
      </c>
      <c r="BM849" s="2" t="s">
        <v>80</v>
      </c>
      <c r="BN849" s="2" t="s">
        <v>80</v>
      </c>
      <c r="BO849" s="2" t="s">
        <v>80</v>
      </c>
      <c r="BP849" s="2" t="s">
        <v>80</v>
      </c>
    </row>
    <row r="850" spans="1:68" x14ac:dyDescent="0.25">
      <c r="A850">
        <v>849</v>
      </c>
      <c r="B850" s="1">
        <v>43255.629363425927</v>
      </c>
      <c r="C850" s="2" t="s">
        <v>1782</v>
      </c>
      <c r="D850" s="3">
        <v>0.75416666666666665</v>
      </c>
      <c r="E850" s="2" t="s">
        <v>1101</v>
      </c>
      <c r="F850">
        <v>2</v>
      </c>
      <c r="G850">
        <v>2018</v>
      </c>
      <c r="H850">
        <v>6</v>
      </c>
      <c r="I850">
        <v>4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 s="2" t="s">
        <v>1800</v>
      </c>
      <c r="T850" s="2" t="s">
        <v>83</v>
      </c>
      <c r="U850" s="2" t="s">
        <v>1801</v>
      </c>
      <c r="V850" s="2" t="s">
        <v>73</v>
      </c>
      <c r="W850">
        <v>1</v>
      </c>
      <c r="X850" s="2" t="s">
        <v>74</v>
      </c>
      <c r="Y850">
        <v>405</v>
      </c>
      <c r="Z850">
        <v>65</v>
      </c>
      <c r="AA850" s="2" t="s">
        <v>1802</v>
      </c>
      <c r="AB850" s="2" t="s">
        <v>137</v>
      </c>
      <c r="AC850">
        <v>284001</v>
      </c>
      <c r="AD850" s="2" t="s">
        <v>87</v>
      </c>
      <c r="AE850">
        <v>470</v>
      </c>
      <c r="AF850" s="2" t="s">
        <v>1803</v>
      </c>
      <c r="AG850" s="2" t="s">
        <v>1043</v>
      </c>
      <c r="AH850">
        <v>17</v>
      </c>
      <c r="AI850">
        <v>6885</v>
      </c>
      <c r="AJ850">
        <v>33615</v>
      </c>
      <c r="AK850" s="2">
        <f>Kaggle_Books_Selling_Records[[#This Row],[Cost Price]]/100</f>
        <v>336.15</v>
      </c>
      <c r="AL850" s="2" t="s">
        <v>80</v>
      </c>
      <c r="AM850" s="2" t="s">
        <v>80</v>
      </c>
      <c r="AN850" s="2" t="s">
        <v>80</v>
      </c>
      <c r="AO850" s="2" t="s">
        <v>80</v>
      </c>
      <c r="AP850" s="2" t="s">
        <v>80</v>
      </c>
      <c r="AQ850" s="2" t="s">
        <v>80</v>
      </c>
      <c r="AR850" s="2" t="s">
        <v>80</v>
      </c>
      <c r="AS850" s="2" t="s">
        <v>80</v>
      </c>
      <c r="AT850" s="2" t="s">
        <v>80</v>
      </c>
      <c r="AU850" s="2" t="s">
        <v>80</v>
      </c>
      <c r="AV850" s="2" t="s">
        <v>80</v>
      </c>
      <c r="AW850" s="2" t="s">
        <v>80</v>
      </c>
      <c r="AX850" s="2" t="s">
        <v>80</v>
      </c>
      <c r="AY850" s="2" t="s">
        <v>80</v>
      </c>
      <c r="AZ850" s="2" t="s">
        <v>80</v>
      </c>
      <c r="BA850" s="2" t="s">
        <v>80</v>
      </c>
      <c r="BB850" s="2" t="s">
        <v>80</v>
      </c>
      <c r="BC850" s="2" t="s">
        <v>80</v>
      </c>
      <c r="BD850" s="2" t="s">
        <v>80</v>
      </c>
      <c r="BE850" s="2" t="s">
        <v>80</v>
      </c>
      <c r="BF850" s="2" t="s">
        <v>80</v>
      </c>
      <c r="BG850" s="2" t="s">
        <v>80</v>
      </c>
      <c r="BH850" s="2" t="s">
        <v>80</v>
      </c>
      <c r="BI850" s="2" t="s">
        <v>80</v>
      </c>
      <c r="BJ850" s="2" t="s">
        <v>80</v>
      </c>
      <c r="BK850" s="2" t="s">
        <v>80</v>
      </c>
      <c r="BL850" s="2" t="s">
        <v>80</v>
      </c>
      <c r="BM850" s="2" t="s">
        <v>80</v>
      </c>
      <c r="BN850" s="2" t="s">
        <v>80</v>
      </c>
      <c r="BO850" s="2" t="s">
        <v>80</v>
      </c>
      <c r="BP850" s="2" t="s">
        <v>80</v>
      </c>
    </row>
    <row r="851" spans="1:68" x14ac:dyDescent="0.25">
      <c r="A851">
        <v>850</v>
      </c>
      <c r="B851" s="1">
        <v>43255.642685185187</v>
      </c>
      <c r="C851" s="2" t="s">
        <v>1782</v>
      </c>
      <c r="D851" s="3">
        <v>0.76736111111111116</v>
      </c>
      <c r="E851" s="2" t="s">
        <v>1101</v>
      </c>
      <c r="F851">
        <v>2</v>
      </c>
      <c r="G851">
        <v>2018</v>
      </c>
      <c r="H851">
        <v>6</v>
      </c>
      <c r="I851">
        <v>4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 s="2" t="s">
        <v>1804</v>
      </c>
      <c r="T851" s="2" t="s">
        <v>83</v>
      </c>
      <c r="U851" s="2" t="s">
        <v>1760</v>
      </c>
      <c r="V851" s="2" t="s">
        <v>73</v>
      </c>
      <c r="W851">
        <v>1</v>
      </c>
      <c r="X851" s="2" t="s">
        <v>74</v>
      </c>
      <c r="Y851">
        <v>320</v>
      </c>
      <c r="Z851">
        <v>65</v>
      </c>
      <c r="AA851" s="2" t="s">
        <v>1805</v>
      </c>
      <c r="AB851" s="2" t="s">
        <v>125</v>
      </c>
      <c r="AC851">
        <v>495671</v>
      </c>
      <c r="AD851" s="2" t="s">
        <v>87</v>
      </c>
      <c r="AE851">
        <v>385</v>
      </c>
      <c r="AF851" s="2" t="s">
        <v>1762</v>
      </c>
      <c r="AG851" s="2" t="s">
        <v>1374</v>
      </c>
      <c r="AH851">
        <v>17</v>
      </c>
      <c r="AI851">
        <v>544</v>
      </c>
      <c r="AJ851">
        <v>2656</v>
      </c>
      <c r="AK851" s="2">
        <f>Kaggle_Books_Selling_Records[[#This Row],[Cost Price]]/100</f>
        <v>26.56</v>
      </c>
      <c r="AL851" s="2" t="s">
        <v>80</v>
      </c>
      <c r="AM851" s="2" t="s">
        <v>80</v>
      </c>
      <c r="AN851" s="2" t="s">
        <v>80</v>
      </c>
      <c r="AO851" s="2" t="s">
        <v>80</v>
      </c>
      <c r="AP851" s="2" t="s">
        <v>80</v>
      </c>
      <c r="AQ851" s="2" t="s">
        <v>80</v>
      </c>
      <c r="AR851" s="2" t="s">
        <v>80</v>
      </c>
      <c r="AS851" s="2" t="s">
        <v>80</v>
      </c>
      <c r="AT851" s="2" t="s">
        <v>80</v>
      </c>
      <c r="AU851" s="2" t="s">
        <v>80</v>
      </c>
      <c r="AV851" s="2" t="s">
        <v>80</v>
      </c>
      <c r="AW851" s="2" t="s">
        <v>80</v>
      </c>
      <c r="AX851" s="2" t="s">
        <v>80</v>
      </c>
      <c r="AY851" s="2" t="s">
        <v>80</v>
      </c>
      <c r="AZ851" s="2" t="s">
        <v>80</v>
      </c>
      <c r="BA851" s="2" t="s">
        <v>80</v>
      </c>
      <c r="BB851" s="2" t="s">
        <v>80</v>
      </c>
      <c r="BC851" s="2" t="s">
        <v>80</v>
      </c>
      <c r="BD851" s="2" t="s">
        <v>80</v>
      </c>
      <c r="BE851" s="2" t="s">
        <v>80</v>
      </c>
      <c r="BF851" s="2" t="s">
        <v>80</v>
      </c>
      <c r="BG851" s="2" t="s">
        <v>80</v>
      </c>
      <c r="BH851" s="2" t="s">
        <v>80</v>
      </c>
      <c r="BI851" s="2" t="s">
        <v>80</v>
      </c>
      <c r="BJ851" s="2" t="s">
        <v>80</v>
      </c>
      <c r="BK851" s="2" t="s">
        <v>80</v>
      </c>
      <c r="BL851" s="2" t="s">
        <v>80</v>
      </c>
      <c r="BM851" s="2" t="s">
        <v>80</v>
      </c>
      <c r="BN851" s="2" t="s">
        <v>80</v>
      </c>
      <c r="BO851" s="2" t="s">
        <v>80</v>
      </c>
      <c r="BP851" s="2" t="s">
        <v>80</v>
      </c>
    </row>
    <row r="852" spans="1:68" x14ac:dyDescent="0.25">
      <c r="A852">
        <v>851</v>
      </c>
      <c r="B852" s="1">
        <v>43256.057812500003</v>
      </c>
      <c r="C852" s="2" t="s">
        <v>1806</v>
      </c>
      <c r="D852" s="3">
        <v>0.18263888888888888</v>
      </c>
      <c r="E852" s="2" t="s">
        <v>1101</v>
      </c>
      <c r="F852">
        <v>2</v>
      </c>
      <c r="G852">
        <v>2018</v>
      </c>
      <c r="H852">
        <v>6</v>
      </c>
      <c r="I852">
        <v>5</v>
      </c>
      <c r="J852">
        <v>0</v>
      </c>
      <c r="K852">
        <v>1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 s="2" t="s">
        <v>1807</v>
      </c>
      <c r="T852" s="2" t="s">
        <v>83</v>
      </c>
      <c r="U852" s="2" t="s">
        <v>1760</v>
      </c>
      <c r="V852" s="2" t="s">
        <v>73</v>
      </c>
      <c r="W852">
        <v>1</v>
      </c>
      <c r="X852" s="2" t="s">
        <v>74</v>
      </c>
      <c r="Y852">
        <v>320</v>
      </c>
      <c r="Z852">
        <v>65</v>
      </c>
      <c r="AA852" s="2" t="s">
        <v>441</v>
      </c>
      <c r="AB852" s="2" t="s">
        <v>293</v>
      </c>
      <c r="AC852">
        <v>452001</v>
      </c>
      <c r="AD852" s="2" t="s">
        <v>87</v>
      </c>
      <c r="AE852">
        <v>385</v>
      </c>
      <c r="AF852" s="2" t="s">
        <v>1762</v>
      </c>
      <c r="AG852" s="2" t="s">
        <v>1374</v>
      </c>
      <c r="AH852">
        <v>17</v>
      </c>
      <c r="AI852">
        <v>544</v>
      </c>
      <c r="AJ852">
        <v>2656</v>
      </c>
      <c r="AK852" s="2">
        <f>Kaggle_Books_Selling_Records[[#This Row],[Cost Price]]/100</f>
        <v>26.56</v>
      </c>
      <c r="AL852" s="2" t="s">
        <v>80</v>
      </c>
      <c r="AM852" s="2" t="s">
        <v>80</v>
      </c>
      <c r="AN852" s="2" t="s">
        <v>80</v>
      </c>
      <c r="AO852" s="2" t="s">
        <v>80</v>
      </c>
      <c r="AP852" s="2" t="s">
        <v>80</v>
      </c>
      <c r="AQ852" s="2" t="s">
        <v>80</v>
      </c>
      <c r="AR852" s="2" t="s">
        <v>80</v>
      </c>
      <c r="AS852" s="2" t="s">
        <v>80</v>
      </c>
      <c r="AT852" s="2" t="s">
        <v>80</v>
      </c>
      <c r="AU852" s="2" t="s">
        <v>80</v>
      </c>
      <c r="AV852" s="2" t="s">
        <v>80</v>
      </c>
      <c r="AW852" s="2" t="s">
        <v>80</v>
      </c>
      <c r="AX852" s="2" t="s">
        <v>80</v>
      </c>
      <c r="AY852" s="2" t="s">
        <v>80</v>
      </c>
      <c r="AZ852" s="2" t="s">
        <v>80</v>
      </c>
      <c r="BA852" s="2" t="s">
        <v>80</v>
      </c>
      <c r="BB852" s="2" t="s">
        <v>80</v>
      </c>
      <c r="BC852" s="2" t="s">
        <v>80</v>
      </c>
      <c r="BD852" s="2" t="s">
        <v>80</v>
      </c>
      <c r="BE852" s="2" t="s">
        <v>80</v>
      </c>
      <c r="BF852" s="2" t="s">
        <v>80</v>
      </c>
      <c r="BG852" s="2" t="s">
        <v>80</v>
      </c>
      <c r="BH852" s="2" t="s">
        <v>80</v>
      </c>
      <c r="BI852" s="2" t="s">
        <v>80</v>
      </c>
      <c r="BJ852" s="2" t="s">
        <v>80</v>
      </c>
      <c r="BK852" s="2" t="s">
        <v>80</v>
      </c>
      <c r="BL852" s="2" t="s">
        <v>80</v>
      </c>
      <c r="BM852" s="2" t="s">
        <v>80</v>
      </c>
      <c r="BN852" s="2" t="s">
        <v>80</v>
      </c>
      <c r="BO852" s="2" t="s">
        <v>80</v>
      </c>
      <c r="BP852" s="2" t="s">
        <v>80</v>
      </c>
    </row>
    <row r="853" spans="1:68" x14ac:dyDescent="0.25">
      <c r="A853">
        <v>852</v>
      </c>
      <c r="B853" s="1">
        <v>43256.154270833336</v>
      </c>
      <c r="C853" s="2" t="s">
        <v>1806</v>
      </c>
      <c r="D853" s="3">
        <v>0.27916666666666667</v>
      </c>
      <c r="E853" s="2" t="s">
        <v>1101</v>
      </c>
      <c r="F853">
        <v>2</v>
      </c>
      <c r="G853">
        <v>2018</v>
      </c>
      <c r="H853">
        <v>6</v>
      </c>
      <c r="I853">
        <v>5</v>
      </c>
      <c r="J853">
        <v>0</v>
      </c>
      <c r="K853">
        <v>1</v>
      </c>
      <c r="L853">
        <v>2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 s="2" t="s">
        <v>1808</v>
      </c>
      <c r="T853" s="2" t="s">
        <v>83</v>
      </c>
      <c r="U853" s="2" t="s">
        <v>1368</v>
      </c>
      <c r="V853" s="2" t="s">
        <v>73</v>
      </c>
      <c r="W853">
        <v>1</v>
      </c>
      <c r="X853" s="2" t="s">
        <v>74</v>
      </c>
      <c r="Y853">
        <v>395</v>
      </c>
      <c r="Z853">
        <v>65</v>
      </c>
      <c r="AA853" s="2" t="s">
        <v>241</v>
      </c>
      <c r="AB853" s="2" t="s">
        <v>233</v>
      </c>
      <c r="AC853">
        <v>500046</v>
      </c>
      <c r="AD853" s="2" t="s">
        <v>87</v>
      </c>
      <c r="AE853">
        <v>460</v>
      </c>
      <c r="AF853" s="2" t="s">
        <v>1370</v>
      </c>
      <c r="AG853" s="2" t="s">
        <v>1147</v>
      </c>
      <c r="AH853">
        <v>17</v>
      </c>
      <c r="AI853">
        <v>6715</v>
      </c>
      <c r="AJ853">
        <v>32785</v>
      </c>
      <c r="AK853" s="2">
        <f>Kaggle_Books_Selling_Records[[#This Row],[Cost Price]]/100</f>
        <v>327.85</v>
      </c>
      <c r="AL853" s="2" t="s">
        <v>80</v>
      </c>
      <c r="AM853" s="2" t="s">
        <v>80</v>
      </c>
      <c r="AN853" s="2" t="s">
        <v>80</v>
      </c>
      <c r="AO853" s="2" t="s">
        <v>80</v>
      </c>
      <c r="AP853" s="2" t="s">
        <v>80</v>
      </c>
      <c r="AQ853" s="2" t="s">
        <v>80</v>
      </c>
      <c r="AR853" s="2" t="s">
        <v>80</v>
      </c>
      <c r="AS853" s="2" t="s">
        <v>80</v>
      </c>
      <c r="AT853" s="2" t="s">
        <v>80</v>
      </c>
      <c r="AU853" s="2" t="s">
        <v>80</v>
      </c>
      <c r="AV853" s="2" t="s">
        <v>80</v>
      </c>
      <c r="AW853" s="2" t="s">
        <v>80</v>
      </c>
      <c r="AX853" s="2" t="s">
        <v>80</v>
      </c>
      <c r="AY853" s="2" t="s">
        <v>80</v>
      </c>
      <c r="AZ853" s="2" t="s">
        <v>80</v>
      </c>
      <c r="BA853" s="2" t="s">
        <v>80</v>
      </c>
      <c r="BB853" s="2" t="s">
        <v>80</v>
      </c>
      <c r="BC853" s="2" t="s">
        <v>80</v>
      </c>
      <c r="BD853" s="2" t="s">
        <v>80</v>
      </c>
      <c r="BE853" s="2" t="s">
        <v>80</v>
      </c>
      <c r="BF853" s="2" t="s">
        <v>80</v>
      </c>
      <c r="BG853" s="2" t="s">
        <v>80</v>
      </c>
      <c r="BH853" s="2" t="s">
        <v>80</v>
      </c>
      <c r="BI853" s="2" t="s">
        <v>80</v>
      </c>
      <c r="BJ853" s="2" t="s">
        <v>80</v>
      </c>
      <c r="BK853" s="2" t="s">
        <v>80</v>
      </c>
      <c r="BL853" s="2" t="s">
        <v>80</v>
      </c>
      <c r="BM853" s="2" t="s">
        <v>80</v>
      </c>
      <c r="BN853" s="2" t="s">
        <v>80</v>
      </c>
      <c r="BO853" s="2" t="s">
        <v>80</v>
      </c>
      <c r="BP853" s="2" t="s">
        <v>80</v>
      </c>
    </row>
    <row r="854" spans="1:68" x14ac:dyDescent="0.25">
      <c r="A854">
        <v>853</v>
      </c>
      <c r="B854" s="1">
        <v>43256.154270833336</v>
      </c>
      <c r="C854" s="2" t="s">
        <v>1806</v>
      </c>
      <c r="D854" s="3">
        <v>0.27916666666666667</v>
      </c>
      <c r="E854" s="2" t="s">
        <v>1101</v>
      </c>
      <c r="F854">
        <v>2</v>
      </c>
      <c r="G854">
        <v>2018</v>
      </c>
      <c r="H854">
        <v>6</v>
      </c>
      <c r="I854">
        <v>5</v>
      </c>
      <c r="J854">
        <v>0</v>
      </c>
      <c r="K854">
        <v>1</v>
      </c>
      <c r="L854">
        <v>2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 s="2" t="s">
        <v>1809</v>
      </c>
      <c r="T854" s="2" t="s">
        <v>83</v>
      </c>
      <c r="U854" s="2" t="s">
        <v>1760</v>
      </c>
      <c r="V854" s="2" t="s">
        <v>73</v>
      </c>
      <c r="W854">
        <v>1</v>
      </c>
      <c r="X854" s="2" t="s">
        <v>74</v>
      </c>
      <c r="Y854">
        <v>320</v>
      </c>
      <c r="Z854">
        <v>65</v>
      </c>
      <c r="AA854" s="2" t="s">
        <v>241</v>
      </c>
      <c r="AB854" s="2" t="s">
        <v>233</v>
      </c>
      <c r="AC854">
        <v>500046</v>
      </c>
      <c r="AD854" s="2" t="s">
        <v>87</v>
      </c>
      <c r="AE854">
        <v>385</v>
      </c>
      <c r="AF854" s="2" t="s">
        <v>1762</v>
      </c>
      <c r="AG854" s="2" t="s">
        <v>1374</v>
      </c>
      <c r="AH854">
        <v>17</v>
      </c>
      <c r="AI854">
        <v>544</v>
      </c>
      <c r="AJ854">
        <v>2656</v>
      </c>
      <c r="AK854" s="2">
        <f>Kaggle_Books_Selling_Records[[#This Row],[Cost Price]]/100</f>
        <v>26.56</v>
      </c>
      <c r="AL854" s="2" t="s">
        <v>80</v>
      </c>
      <c r="AM854" s="2" t="s">
        <v>80</v>
      </c>
      <c r="AN854" s="2" t="s">
        <v>80</v>
      </c>
      <c r="AO854" s="2" t="s">
        <v>80</v>
      </c>
      <c r="AP854" s="2" t="s">
        <v>80</v>
      </c>
      <c r="AQ854" s="2" t="s">
        <v>80</v>
      </c>
      <c r="AR854" s="2" t="s">
        <v>80</v>
      </c>
      <c r="AS854" s="2" t="s">
        <v>80</v>
      </c>
      <c r="AT854" s="2" t="s">
        <v>80</v>
      </c>
      <c r="AU854" s="2" t="s">
        <v>80</v>
      </c>
      <c r="AV854" s="2" t="s">
        <v>80</v>
      </c>
      <c r="AW854" s="2" t="s">
        <v>80</v>
      </c>
      <c r="AX854" s="2" t="s">
        <v>80</v>
      </c>
      <c r="AY854" s="2" t="s">
        <v>80</v>
      </c>
      <c r="AZ854" s="2" t="s">
        <v>80</v>
      </c>
      <c r="BA854" s="2" t="s">
        <v>80</v>
      </c>
      <c r="BB854" s="2" t="s">
        <v>80</v>
      </c>
      <c r="BC854" s="2" t="s">
        <v>80</v>
      </c>
      <c r="BD854" s="2" t="s">
        <v>80</v>
      </c>
      <c r="BE854" s="2" t="s">
        <v>80</v>
      </c>
      <c r="BF854" s="2" t="s">
        <v>80</v>
      </c>
      <c r="BG854" s="2" t="s">
        <v>80</v>
      </c>
      <c r="BH854" s="2" t="s">
        <v>80</v>
      </c>
      <c r="BI854" s="2" t="s">
        <v>80</v>
      </c>
      <c r="BJ854" s="2" t="s">
        <v>80</v>
      </c>
      <c r="BK854" s="2" t="s">
        <v>80</v>
      </c>
      <c r="BL854" s="2" t="s">
        <v>80</v>
      </c>
      <c r="BM854" s="2" t="s">
        <v>80</v>
      </c>
      <c r="BN854" s="2" t="s">
        <v>80</v>
      </c>
      <c r="BO854" s="2" t="s">
        <v>80</v>
      </c>
      <c r="BP854" s="2" t="s">
        <v>80</v>
      </c>
    </row>
    <row r="855" spans="1:68" x14ac:dyDescent="0.25">
      <c r="A855">
        <v>854</v>
      </c>
      <c r="B855" s="1">
        <v>43256.265243055554</v>
      </c>
      <c r="C855" s="2" t="s">
        <v>1806</v>
      </c>
      <c r="D855" s="3">
        <v>0.38958333333333334</v>
      </c>
      <c r="E855" s="2" t="s">
        <v>1101</v>
      </c>
      <c r="F855">
        <v>2</v>
      </c>
      <c r="G855">
        <v>2018</v>
      </c>
      <c r="H855">
        <v>6</v>
      </c>
      <c r="I855">
        <v>5</v>
      </c>
      <c r="J855">
        <v>0</v>
      </c>
      <c r="K855">
        <v>1</v>
      </c>
      <c r="L855">
        <v>2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 s="2" t="s">
        <v>1810</v>
      </c>
      <c r="T855" s="2" t="s">
        <v>83</v>
      </c>
      <c r="U855" s="2" t="s">
        <v>1368</v>
      </c>
      <c r="V855" s="2" t="s">
        <v>73</v>
      </c>
      <c r="W855">
        <v>1</v>
      </c>
      <c r="X855" s="2" t="s">
        <v>74</v>
      </c>
      <c r="Y855">
        <v>395</v>
      </c>
      <c r="Z855">
        <v>65</v>
      </c>
      <c r="AA855" s="2" t="s">
        <v>180</v>
      </c>
      <c r="AB855" s="2" t="s">
        <v>181</v>
      </c>
      <c r="AC855">
        <v>110060</v>
      </c>
      <c r="AD855" s="2" t="s">
        <v>87</v>
      </c>
      <c r="AE855">
        <v>460</v>
      </c>
      <c r="AF855" s="2" t="s">
        <v>1370</v>
      </c>
      <c r="AG855" s="2" t="s">
        <v>1147</v>
      </c>
      <c r="AH855">
        <v>17</v>
      </c>
      <c r="AI855">
        <v>6715</v>
      </c>
      <c r="AJ855">
        <v>32785</v>
      </c>
      <c r="AK855" s="2">
        <f>Kaggle_Books_Selling_Records[[#This Row],[Cost Price]]/100</f>
        <v>327.85</v>
      </c>
      <c r="AL855" s="2" t="s">
        <v>80</v>
      </c>
      <c r="AM855" s="2" t="s">
        <v>80</v>
      </c>
      <c r="AN855" s="2" t="s">
        <v>80</v>
      </c>
      <c r="AO855" s="2" t="s">
        <v>80</v>
      </c>
      <c r="AP855" s="2" t="s">
        <v>80</v>
      </c>
      <c r="AQ855" s="2" t="s">
        <v>80</v>
      </c>
      <c r="AR855" s="2" t="s">
        <v>80</v>
      </c>
      <c r="AS855" s="2" t="s">
        <v>80</v>
      </c>
      <c r="AT855" s="2" t="s">
        <v>80</v>
      </c>
      <c r="AU855" s="2" t="s">
        <v>80</v>
      </c>
      <c r="AV855" s="2" t="s">
        <v>80</v>
      </c>
      <c r="AW855" s="2" t="s">
        <v>80</v>
      </c>
      <c r="AX855" s="2" t="s">
        <v>80</v>
      </c>
      <c r="AY855" s="2" t="s">
        <v>80</v>
      </c>
      <c r="AZ855" s="2" t="s">
        <v>80</v>
      </c>
      <c r="BA855" s="2" t="s">
        <v>80</v>
      </c>
      <c r="BB855" s="2" t="s">
        <v>80</v>
      </c>
      <c r="BC855" s="2" t="s">
        <v>80</v>
      </c>
      <c r="BD855" s="2" t="s">
        <v>80</v>
      </c>
      <c r="BE855" s="2" t="s">
        <v>80</v>
      </c>
      <c r="BF855" s="2" t="s">
        <v>80</v>
      </c>
      <c r="BG855" s="2" t="s">
        <v>80</v>
      </c>
      <c r="BH855" s="2" t="s">
        <v>80</v>
      </c>
      <c r="BI855" s="2" t="s">
        <v>80</v>
      </c>
      <c r="BJ855" s="2" t="s">
        <v>80</v>
      </c>
      <c r="BK855" s="2" t="s">
        <v>80</v>
      </c>
      <c r="BL855" s="2" t="s">
        <v>80</v>
      </c>
      <c r="BM855" s="2" t="s">
        <v>80</v>
      </c>
      <c r="BN855" s="2" t="s">
        <v>80</v>
      </c>
      <c r="BO855" s="2" t="s">
        <v>80</v>
      </c>
      <c r="BP855" s="2" t="s">
        <v>80</v>
      </c>
    </row>
    <row r="856" spans="1:68" x14ac:dyDescent="0.25">
      <c r="A856">
        <v>855</v>
      </c>
      <c r="B856" s="1">
        <v>43256.310624999998</v>
      </c>
      <c r="C856" s="2" t="s">
        <v>1806</v>
      </c>
      <c r="D856" s="3">
        <v>0.43541666666666667</v>
      </c>
      <c r="E856" s="2" t="s">
        <v>1101</v>
      </c>
      <c r="F856">
        <v>2</v>
      </c>
      <c r="G856">
        <v>2018</v>
      </c>
      <c r="H856">
        <v>6</v>
      </c>
      <c r="I856">
        <v>5</v>
      </c>
      <c r="J856">
        <v>0</v>
      </c>
      <c r="K856">
        <v>1</v>
      </c>
      <c r="L856">
        <v>2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 s="2" t="s">
        <v>1811</v>
      </c>
      <c r="T856" s="2" t="s">
        <v>83</v>
      </c>
      <c r="U856" s="2" t="s">
        <v>1419</v>
      </c>
      <c r="V856" s="2" t="s">
        <v>73</v>
      </c>
      <c r="W856">
        <v>1</v>
      </c>
      <c r="X856" s="2" t="s">
        <v>74</v>
      </c>
      <c r="Y856">
        <v>125</v>
      </c>
      <c r="Z856">
        <v>65</v>
      </c>
      <c r="AA856" s="2" t="s">
        <v>1812</v>
      </c>
      <c r="AB856" s="2" t="s">
        <v>76</v>
      </c>
      <c r="AC856">
        <v>500062</v>
      </c>
      <c r="AD856" s="2" t="s">
        <v>77</v>
      </c>
      <c r="AE856">
        <v>190</v>
      </c>
      <c r="AF856" s="2" t="s">
        <v>1421</v>
      </c>
      <c r="AG856" s="2" t="s">
        <v>1422</v>
      </c>
      <c r="AH856">
        <v>13</v>
      </c>
      <c r="AI856">
        <v>1625</v>
      </c>
      <c r="AJ856">
        <v>10875</v>
      </c>
      <c r="AK856" s="2">
        <f>Kaggle_Books_Selling_Records[[#This Row],[Cost Price]]/100</f>
        <v>108.75</v>
      </c>
      <c r="AL856" s="2" t="s">
        <v>80</v>
      </c>
      <c r="AM856" s="2" t="s">
        <v>80</v>
      </c>
      <c r="AN856" s="2" t="s">
        <v>80</v>
      </c>
      <c r="AO856" s="2" t="s">
        <v>80</v>
      </c>
      <c r="AP856" s="2" t="s">
        <v>80</v>
      </c>
      <c r="AQ856" s="2" t="s">
        <v>80</v>
      </c>
      <c r="AR856" s="2" t="s">
        <v>80</v>
      </c>
      <c r="AS856" s="2" t="s">
        <v>80</v>
      </c>
      <c r="AT856" s="2" t="s">
        <v>80</v>
      </c>
      <c r="AU856" s="2" t="s">
        <v>80</v>
      </c>
      <c r="AV856" s="2" t="s">
        <v>80</v>
      </c>
      <c r="AW856" s="2" t="s">
        <v>80</v>
      </c>
      <c r="AX856" s="2" t="s">
        <v>80</v>
      </c>
      <c r="AY856" s="2" t="s">
        <v>80</v>
      </c>
      <c r="AZ856" s="2" t="s">
        <v>80</v>
      </c>
      <c r="BA856" s="2" t="s">
        <v>80</v>
      </c>
      <c r="BB856" s="2" t="s">
        <v>80</v>
      </c>
      <c r="BC856" s="2" t="s">
        <v>80</v>
      </c>
      <c r="BD856" s="2" t="s">
        <v>80</v>
      </c>
      <c r="BE856" s="2" t="s">
        <v>80</v>
      </c>
      <c r="BF856" s="2" t="s">
        <v>80</v>
      </c>
      <c r="BG856" s="2" t="s">
        <v>80</v>
      </c>
      <c r="BH856" s="2" t="s">
        <v>80</v>
      </c>
      <c r="BI856" s="2" t="s">
        <v>80</v>
      </c>
      <c r="BJ856" s="2" t="s">
        <v>80</v>
      </c>
      <c r="BK856" s="2" t="s">
        <v>80</v>
      </c>
      <c r="BL856" s="2" t="s">
        <v>80</v>
      </c>
      <c r="BM856" s="2" t="s">
        <v>80</v>
      </c>
      <c r="BN856" s="2" t="s">
        <v>80</v>
      </c>
      <c r="BO856" s="2" t="s">
        <v>80</v>
      </c>
      <c r="BP856" s="2" t="s">
        <v>80</v>
      </c>
    </row>
    <row r="857" spans="1:68" x14ac:dyDescent="0.25">
      <c r="A857">
        <v>856</v>
      </c>
      <c r="B857" s="1">
        <v>43256.544699074075</v>
      </c>
      <c r="C857" s="2" t="s">
        <v>1806</v>
      </c>
      <c r="D857" s="3">
        <v>0.6694444444444444</v>
      </c>
      <c r="E857" s="2" t="s">
        <v>1101</v>
      </c>
      <c r="F857">
        <v>2</v>
      </c>
      <c r="G857">
        <v>2018</v>
      </c>
      <c r="H857">
        <v>6</v>
      </c>
      <c r="I857">
        <v>5</v>
      </c>
      <c r="J857">
        <v>0</v>
      </c>
      <c r="K857">
        <v>1</v>
      </c>
      <c r="L857">
        <v>2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 s="2" t="s">
        <v>1813</v>
      </c>
      <c r="T857" s="2" t="s">
        <v>83</v>
      </c>
      <c r="U857" s="2" t="s">
        <v>1419</v>
      </c>
      <c r="V857" s="2" t="s">
        <v>73</v>
      </c>
      <c r="W857">
        <v>1</v>
      </c>
      <c r="X857" s="2" t="s">
        <v>74</v>
      </c>
      <c r="Y857">
        <v>125</v>
      </c>
      <c r="Z857">
        <v>65</v>
      </c>
      <c r="AA857" s="2" t="s">
        <v>145</v>
      </c>
      <c r="AB857" s="2" t="s">
        <v>118</v>
      </c>
      <c r="AC857">
        <v>751012</v>
      </c>
      <c r="AD857" s="2" t="s">
        <v>77</v>
      </c>
      <c r="AE857">
        <v>190</v>
      </c>
      <c r="AF857" s="2" t="s">
        <v>1421</v>
      </c>
      <c r="AG857" s="2" t="s">
        <v>1422</v>
      </c>
      <c r="AH857">
        <v>13</v>
      </c>
      <c r="AI857">
        <v>1625</v>
      </c>
      <c r="AJ857">
        <v>10875</v>
      </c>
      <c r="AK857" s="2">
        <f>Kaggle_Books_Selling_Records[[#This Row],[Cost Price]]/100</f>
        <v>108.75</v>
      </c>
      <c r="AL857" s="2" t="s">
        <v>80</v>
      </c>
      <c r="AM857" s="2" t="s">
        <v>80</v>
      </c>
      <c r="AN857" s="2" t="s">
        <v>80</v>
      </c>
      <c r="AO857" s="2" t="s">
        <v>80</v>
      </c>
      <c r="AP857" s="2" t="s">
        <v>80</v>
      </c>
      <c r="AQ857" s="2" t="s">
        <v>80</v>
      </c>
      <c r="AR857" s="2" t="s">
        <v>80</v>
      </c>
      <c r="AS857" s="2" t="s">
        <v>80</v>
      </c>
      <c r="AT857" s="2" t="s">
        <v>80</v>
      </c>
      <c r="AU857" s="2" t="s">
        <v>80</v>
      </c>
      <c r="AV857" s="2" t="s">
        <v>80</v>
      </c>
      <c r="AW857" s="2" t="s">
        <v>80</v>
      </c>
      <c r="AX857" s="2" t="s">
        <v>80</v>
      </c>
      <c r="AY857" s="2" t="s">
        <v>80</v>
      </c>
      <c r="AZ857" s="2" t="s">
        <v>80</v>
      </c>
      <c r="BA857" s="2" t="s">
        <v>80</v>
      </c>
      <c r="BB857" s="2" t="s">
        <v>80</v>
      </c>
      <c r="BC857" s="2" t="s">
        <v>80</v>
      </c>
      <c r="BD857" s="2" t="s">
        <v>80</v>
      </c>
      <c r="BE857" s="2" t="s">
        <v>80</v>
      </c>
      <c r="BF857" s="2" t="s">
        <v>80</v>
      </c>
      <c r="BG857" s="2" t="s">
        <v>80</v>
      </c>
      <c r="BH857" s="2" t="s">
        <v>80</v>
      </c>
      <c r="BI857" s="2" t="s">
        <v>80</v>
      </c>
      <c r="BJ857" s="2" t="s">
        <v>80</v>
      </c>
      <c r="BK857" s="2" t="s">
        <v>80</v>
      </c>
      <c r="BL857" s="2" t="s">
        <v>80</v>
      </c>
      <c r="BM857" s="2" t="s">
        <v>80</v>
      </c>
      <c r="BN857" s="2" t="s">
        <v>80</v>
      </c>
      <c r="BO857" s="2" t="s">
        <v>80</v>
      </c>
      <c r="BP857" s="2" t="s">
        <v>80</v>
      </c>
    </row>
    <row r="858" spans="1:68" x14ac:dyDescent="0.25">
      <c r="A858">
        <v>857</v>
      </c>
      <c r="B858" s="1">
        <v>43256.606585648151</v>
      </c>
      <c r="C858" s="2" t="s">
        <v>1806</v>
      </c>
      <c r="D858" s="3">
        <v>0.73124999999999996</v>
      </c>
      <c r="E858" s="2" t="s">
        <v>1101</v>
      </c>
      <c r="F858">
        <v>2</v>
      </c>
      <c r="G858">
        <v>2018</v>
      </c>
      <c r="H858">
        <v>6</v>
      </c>
      <c r="I858">
        <v>5</v>
      </c>
      <c r="J858">
        <v>0</v>
      </c>
      <c r="K858">
        <v>1</v>
      </c>
      <c r="L858">
        <v>2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1</v>
      </c>
      <c r="S858" s="2" t="s">
        <v>1814</v>
      </c>
      <c r="T858" s="2" t="s">
        <v>71</v>
      </c>
      <c r="U858" s="2" t="s">
        <v>1368</v>
      </c>
      <c r="V858" s="2" t="s">
        <v>73</v>
      </c>
      <c r="W858">
        <v>1</v>
      </c>
      <c r="X858" s="2" t="s">
        <v>74</v>
      </c>
      <c r="Y858">
        <v>395</v>
      </c>
      <c r="Z858">
        <v>65</v>
      </c>
      <c r="AA858" s="2" t="s">
        <v>435</v>
      </c>
      <c r="AB858" s="2" t="s">
        <v>204</v>
      </c>
      <c r="AC858">
        <v>122002</v>
      </c>
      <c r="AD858" s="2" t="s">
        <v>87</v>
      </c>
      <c r="AE858">
        <v>460</v>
      </c>
      <c r="AF858" s="2" t="s">
        <v>1370</v>
      </c>
      <c r="AG858" s="2" t="s">
        <v>1147</v>
      </c>
      <c r="AH858">
        <v>17</v>
      </c>
      <c r="AI858">
        <v>6715</v>
      </c>
      <c r="AJ858">
        <v>32785</v>
      </c>
      <c r="AK858" s="2">
        <f>Kaggle_Books_Selling_Records[[#This Row],[Cost Price]]/100</f>
        <v>327.85</v>
      </c>
      <c r="AL858" s="2" t="s">
        <v>80</v>
      </c>
      <c r="AM858" s="2" t="s">
        <v>80</v>
      </c>
      <c r="AN858" s="2" t="s">
        <v>80</v>
      </c>
      <c r="AO858" s="2" t="s">
        <v>80</v>
      </c>
      <c r="AP858" s="2" t="s">
        <v>80</v>
      </c>
      <c r="AQ858" s="2" t="s">
        <v>80</v>
      </c>
      <c r="AR858" s="2" t="s">
        <v>80</v>
      </c>
      <c r="AS858" s="2" t="s">
        <v>80</v>
      </c>
      <c r="AT858" s="2" t="s">
        <v>80</v>
      </c>
      <c r="AU858" s="2" t="s">
        <v>80</v>
      </c>
      <c r="AV858" s="2" t="s">
        <v>80</v>
      </c>
      <c r="AW858" s="2" t="s">
        <v>80</v>
      </c>
      <c r="AX858" s="2" t="s">
        <v>80</v>
      </c>
      <c r="AY858" s="2" t="s">
        <v>80</v>
      </c>
      <c r="AZ858" s="2" t="s">
        <v>80</v>
      </c>
      <c r="BA858" s="2" t="s">
        <v>80</v>
      </c>
      <c r="BB858" s="2" t="s">
        <v>80</v>
      </c>
      <c r="BC858" s="2" t="s">
        <v>80</v>
      </c>
      <c r="BD858" s="2" t="s">
        <v>80</v>
      </c>
      <c r="BE858" s="2" t="s">
        <v>80</v>
      </c>
      <c r="BF858" s="2" t="s">
        <v>80</v>
      </c>
      <c r="BG858" s="2" t="s">
        <v>80</v>
      </c>
      <c r="BH858" s="2" t="s">
        <v>80</v>
      </c>
      <c r="BI858" s="2" t="s">
        <v>80</v>
      </c>
      <c r="BJ858" s="2" t="s">
        <v>80</v>
      </c>
      <c r="BK858" s="2" t="s">
        <v>80</v>
      </c>
      <c r="BL858" s="2" t="s">
        <v>80</v>
      </c>
      <c r="BM858" s="2" t="s">
        <v>80</v>
      </c>
      <c r="BN858" s="2" t="s">
        <v>80</v>
      </c>
      <c r="BO858" s="2" t="s">
        <v>80</v>
      </c>
      <c r="BP858" s="2" t="s">
        <v>80</v>
      </c>
    </row>
    <row r="859" spans="1:68" x14ac:dyDescent="0.25">
      <c r="A859">
        <v>858</v>
      </c>
      <c r="B859" s="1">
        <v>43257.144999999997</v>
      </c>
      <c r="C859" s="2" t="s">
        <v>1815</v>
      </c>
      <c r="D859" s="3">
        <v>0.26944444444444443</v>
      </c>
      <c r="E859" s="2" t="s">
        <v>1101</v>
      </c>
      <c r="F859">
        <v>2</v>
      </c>
      <c r="G859">
        <v>2018</v>
      </c>
      <c r="H859">
        <v>6</v>
      </c>
      <c r="I859">
        <v>6</v>
      </c>
      <c r="J859">
        <v>0</v>
      </c>
      <c r="K859">
        <v>0</v>
      </c>
      <c r="L859">
        <v>3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 s="2" t="s">
        <v>1816</v>
      </c>
      <c r="T859" s="2" t="s">
        <v>83</v>
      </c>
      <c r="U859" s="2" t="s">
        <v>1368</v>
      </c>
      <c r="V859" s="2" t="s">
        <v>73</v>
      </c>
      <c r="W859">
        <v>1</v>
      </c>
      <c r="X859" s="2" t="s">
        <v>74</v>
      </c>
      <c r="Y859">
        <v>395</v>
      </c>
      <c r="Z859">
        <v>65</v>
      </c>
      <c r="AA859" s="2" t="s">
        <v>192</v>
      </c>
      <c r="AB859" s="2" t="s">
        <v>151</v>
      </c>
      <c r="AC859">
        <v>400083</v>
      </c>
      <c r="AD859" s="2" t="s">
        <v>87</v>
      </c>
      <c r="AE859">
        <v>460</v>
      </c>
      <c r="AF859" s="2" t="s">
        <v>1370</v>
      </c>
      <c r="AG859" s="2" t="s">
        <v>1147</v>
      </c>
      <c r="AH859">
        <v>17</v>
      </c>
      <c r="AI859">
        <v>6715</v>
      </c>
      <c r="AJ859">
        <v>32785</v>
      </c>
      <c r="AK859" s="2">
        <f>Kaggle_Books_Selling_Records[[#This Row],[Cost Price]]/100</f>
        <v>327.85</v>
      </c>
      <c r="AL859" s="2" t="s">
        <v>80</v>
      </c>
      <c r="AM859" s="2" t="s">
        <v>80</v>
      </c>
      <c r="AN859" s="2" t="s">
        <v>80</v>
      </c>
      <c r="AO859" s="2" t="s">
        <v>80</v>
      </c>
      <c r="AP859" s="2" t="s">
        <v>80</v>
      </c>
      <c r="AQ859" s="2" t="s">
        <v>80</v>
      </c>
      <c r="AR859" s="2" t="s">
        <v>80</v>
      </c>
      <c r="AS859" s="2" t="s">
        <v>80</v>
      </c>
      <c r="AT859" s="2" t="s">
        <v>80</v>
      </c>
      <c r="AU859" s="2" t="s">
        <v>80</v>
      </c>
      <c r="AV859" s="2" t="s">
        <v>80</v>
      </c>
      <c r="AW859" s="2" t="s">
        <v>80</v>
      </c>
      <c r="AX859" s="2" t="s">
        <v>80</v>
      </c>
      <c r="AY859" s="2" t="s">
        <v>80</v>
      </c>
      <c r="AZ859" s="2" t="s">
        <v>80</v>
      </c>
      <c r="BA859" s="2" t="s">
        <v>80</v>
      </c>
      <c r="BB859" s="2" t="s">
        <v>80</v>
      </c>
      <c r="BC859" s="2" t="s">
        <v>80</v>
      </c>
      <c r="BD859" s="2" t="s">
        <v>80</v>
      </c>
      <c r="BE859" s="2" t="s">
        <v>80</v>
      </c>
      <c r="BF859" s="2" t="s">
        <v>80</v>
      </c>
      <c r="BG859" s="2" t="s">
        <v>80</v>
      </c>
      <c r="BH859" s="2" t="s">
        <v>80</v>
      </c>
      <c r="BI859" s="2" t="s">
        <v>80</v>
      </c>
      <c r="BJ859" s="2" t="s">
        <v>80</v>
      </c>
      <c r="BK859" s="2" t="s">
        <v>80</v>
      </c>
      <c r="BL859" s="2" t="s">
        <v>80</v>
      </c>
      <c r="BM859" s="2" t="s">
        <v>80</v>
      </c>
      <c r="BN859" s="2" t="s">
        <v>80</v>
      </c>
      <c r="BO859" s="2" t="s">
        <v>80</v>
      </c>
      <c r="BP859" s="2" t="s">
        <v>80</v>
      </c>
    </row>
    <row r="860" spans="1:68" x14ac:dyDescent="0.25">
      <c r="A860">
        <v>859</v>
      </c>
      <c r="B860" s="1">
        <v>43257.172430555554</v>
      </c>
      <c r="C860" s="2" t="s">
        <v>1815</v>
      </c>
      <c r="D860" s="3">
        <v>0.29722222222222222</v>
      </c>
      <c r="E860" s="2" t="s">
        <v>1101</v>
      </c>
      <c r="F860">
        <v>2</v>
      </c>
      <c r="G860">
        <v>2018</v>
      </c>
      <c r="H860">
        <v>6</v>
      </c>
      <c r="I860">
        <v>6</v>
      </c>
      <c r="J860">
        <v>0</v>
      </c>
      <c r="K860">
        <v>0</v>
      </c>
      <c r="L860">
        <v>3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 s="2" t="s">
        <v>1817</v>
      </c>
      <c r="T860" s="2" t="s">
        <v>71</v>
      </c>
      <c r="U860" s="2" t="s">
        <v>1368</v>
      </c>
      <c r="V860" s="2" t="s">
        <v>73</v>
      </c>
      <c r="W860">
        <v>1</v>
      </c>
      <c r="X860" s="2" t="s">
        <v>74</v>
      </c>
      <c r="Y860">
        <v>395</v>
      </c>
      <c r="Z860">
        <v>65</v>
      </c>
      <c r="AA860" s="2" t="s">
        <v>1818</v>
      </c>
      <c r="AB860" s="2" t="s">
        <v>154</v>
      </c>
      <c r="AC860">
        <v>327024</v>
      </c>
      <c r="AD860" s="2" t="s">
        <v>87</v>
      </c>
      <c r="AE860">
        <v>460</v>
      </c>
      <c r="AF860" s="2" t="s">
        <v>1370</v>
      </c>
      <c r="AG860" s="2" t="s">
        <v>1147</v>
      </c>
      <c r="AH860">
        <v>17</v>
      </c>
      <c r="AI860">
        <v>6715</v>
      </c>
      <c r="AJ860">
        <v>32785</v>
      </c>
      <c r="AK860" s="2">
        <f>Kaggle_Books_Selling_Records[[#This Row],[Cost Price]]/100</f>
        <v>327.85</v>
      </c>
      <c r="AL860" s="2" t="s">
        <v>80</v>
      </c>
      <c r="AM860" s="2" t="s">
        <v>80</v>
      </c>
      <c r="AN860" s="2" t="s">
        <v>80</v>
      </c>
      <c r="AO860" s="2" t="s">
        <v>80</v>
      </c>
      <c r="AP860" s="2" t="s">
        <v>80</v>
      </c>
      <c r="AQ860" s="2" t="s">
        <v>80</v>
      </c>
      <c r="AR860" s="2" t="s">
        <v>80</v>
      </c>
      <c r="AS860" s="2" t="s">
        <v>80</v>
      </c>
      <c r="AT860" s="2" t="s">
        <v>80</v>
      </c>
      <c r="AU860" s="2" t="s">
        <v>80</v>
      </c>
      <c r="AV860" s="2" t="s">
        <v>80</v>
      </c>
      <c r="AW860" s="2" t="s">
        <v>80</v>
      </c>
      <c r="AX860" s="2" t="s">
        <v>80</v>
      </c>
      <c r="AY860" s="2" t="s">
        <v>80</v>
      </c>
      <c r="AZ860" s="2" t="s">
        <v>80</v>
      </c>
      <c r="BA860" s="2" t="s">
        <v>80</v>
      </c>
      <c r="BB860" s="2" t="s">
        <v>80</v>
      </c>
      <c r="BC860" s="2" t="s">
        <v>80</v>
      </c>
      <c r="BD860" s="2" t="s">
        <v>80</v>
      </c>
      <c r="BE860" s="2" t="s">
        <v>80</v>
      </c>
      <c r="BF860" s="2" t="s">
        <v>80</v>
      </c>
      <c r="BG860" s="2" t="s">
        <v>80</v>
      </c>
      <c r="BH860" s="2" t="s">
        <v>80</v>
      </c>
      <c r="BI860" s="2" t="s">
        <v>80</v>
      </c>
      <c r="BJ860" s="2" t="s">
        <v>80</v>
      </c>
      <c r="BK860" s="2" t="s">
        <v>80</v>
      </c>
      <c r="BL860" s="2" t="s">
        <v>80</v>
      </c>
      <c r="BM860" s="2" t="s">
        <v>80</v>
      </c>
      <c r="BN860" s="2" t="s">
        <v>80</v>
      </c>
      <c r="BO860" s="2" t="s">
        <v>80</v>
      </c>
      <c r="BP860" s="2" t="s">
        <v>80</v>
      </c>
    </row>
    <row r="861" spans="1:68" x14ac:dyDescent="0.25">
      <c r="A861">
        <v>860</v>
      </c>
      <c r="B861" s="1">
        <v>43257.185069444444</v>
      </c>
      <c r="C861" s="2" t="s">
        <v>1815</v>
      </c>
      <c r="D861" s="3">
        <v>0.30972222222222223</v>
      </c>
      <c r="E861" s="2" t="s">
        <v>1101</v>
      </c>
      <c r="F861">
        <v>2</v>
      </c>
      <c r="G861">
        <v>2018</v>
      </c>
      <c r="H861">
        <v>6</v>
      </c>
      <c r="I861">
        <v>6</v>
      </c>
      <c r="J861">
        <v>0</v>
      </c>
      <c r="K861">
        <v>0</v>
      </c>
      <c r="L861">
        <v>3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 s="2" t="s">
        <v>1819</v>
      </c>
      <c r="T861" s="2" t="s">
        <v>71</v>
      </c>
      <c r="U861" s="2" t="s">
        <v>1368</v>
      </c>
      <c r="V861" s="2" t="s">
        <v>73</v>
      </c>
      <c r="W861">
        <v>1</v>
      </c>
      <c r="X861" s="2" t="s">
        <v>74</v>
      </c>
      <c r="Y861">
        <v>395</v>
      </c>
      <c r="Z861">
        <v>65</v>
      </c>
      <c r="AA861" s="2" t="s">
        <v>1820</v>
      </c>
      <c r="AB861" s="2" t="s">
        <v>181</v>
      </c>
      <c r="AC861">
        <v>110021</v>
      </c>
      <c r="AD861" s="2" t="s">
        <v>87</v>
      </c>
      <c r="AE861">
        <v>460</v>
      </c>
      <c r="AF861" s="2" t="s">
        <v>1370</v>
      </c>
      <c r="AG861" s="2" t="s">
        <v>1147</v>
      </c>
      <c r="AH861">
        <v>17</v>
      </c>
      <c r="AI861">
        <v>6715</v>
      </c>
      <c r="AJ861">
        <v>32785</v>
      </c>
      <c r="AK861" s="2">
        <f>Kaggle_Books_Selling_Records[[#This Row],[Cost Price]]/100</f>
        <v>327.85</v>
      </c>
      <c r="AL861" s="2" t="s">
        <v>80</v>
      </c>
      <c r="AM861" s="2" t="s">
        <v>80</v>
      </c>
      <c r="AN861" s="2" t="s">
        <v>80</v>
      </c>
      <c r="AO861" s="2" t="s">
        <v>80</v>
      </c>
      <c r="AP861" s="2" t="s">
        <v>80</v>
      </c>
      <c r="AQ861" s="2" t="s">
        <v>80</v>
      </c>
      <c r="AR861" s="2" t="s">
        <v>80</v>
      </c>
      <c r="AS861" s="2" t="s">
        <v>80</v>
      </c>
      <c r="AT861" s="2" t="s">
        <v>80</v>
      </c>
      <c r="AU861" s="2" t="s">
        <v>80</v>
      </c>
      <c r="AV861" s="2" t="s">
        <v>80</v>
      </c>
      <c r="AW861" s="2" t="s">
        <v>80</v>
      </c>
      <c r="AX861" s="2" t="s">
        <v>80</v>
      </c>
      <c r="AY861" s="2" t="s">
        <v>80</v>
      </c>
      <c r="AZ861" s="2" t="s">
        <v>80</v>
      </c>
      <c r="BA861" s="2" t="s">
        <v>80</v>
      </c>
      <c r="BB861" s="2" t="s">
        <v>80</v>
      </c>
      <c r="BC861" s="2" t="s">
        <v>80</v>
      </c>
      <c r="BD861" s="2" t="s">
        <v>80</v>
      </c>
      <c r="BE861" s="2" t="s">
        <v>80</v>
      </c>
      <c r="BF861" s="2" t="s">
        <v>80</v>
      </c>
      <c r="BG861" s="2" t="s">
        <v>80</v>
      </c>
      <c r="BH861" s="2" t="s">
        <v>80</v>
      </c>
      <c r="BI861" s="2" t="s">
        <v>80</v>
      </c>
      <c r="BJ861" s="2" t="s">
        <v>80</v>
      </c>
      <c r="BK861" s="2" t="s">
        <v>80</v>
      </c>
      <c r="BL861" s="2" t="s">
        <v>80</v>
      </c>
      <c r="BM861" s="2" t="s">
        <v>80</v>
      </c>
      <c r="BN861" s="2" t="s">
        <v>80</v>
      </c>
      <c r="BO861" s="2" t="s">
        <v>80</v>
      </c>
      <c r="BP861" s="2" t="s">
        <v>80</v>
      </c>
    </row>
    <row r="862" spans="1:68" x14ac:dyDescent="0.25">
      <c r="A862">
        <v>861</v>
      </c>
      <c r="B862" s="1">
        <v>43257.379884259259</v>
      </c>
      <c r="C862" s="2" t="s">
        <v>1815</v>
      </c>
      <c r="D862" s="3">
        <v>0.50486111111111109</v>
      </c>
      <c r="E862" s="2" t="s">
        <v>1101</v>
      </c>
      <c r="F862">
        <v>2</v>
      </c>
      <c r="G862">
        <v>2018</v>
      </c>
      <c r="H862">
        <v>6</v>
      </c>
      <c r="I862">
        <v>6</v>
      </c>
      <c r="J862">
        <v>0</v>
      </c>
      <c r="K862">
        <v>0</v>
      </c>
      <c r="L862">
        <v>3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 s="2" t="s">
        <v>1821</v>
      </c>
      <c r="T862" s="2" t="s">
        <v>71</v>
      </c>
      <c r="U862" s="2" t="s">
        <v>1760</v>
      </c>
      <c r="V862" s="2" t="s">
        <v>73</v>
      </c>
      <c r="W862">
        <v>1</v>
      </c>
      <c r="X862" s="2" t="s">
        <v>74</v>
      </c>
      <c r="Y862">
        <v>320</v>
      </c>
      <c r="Z862">
        <v>65</v>
      </c>
      <c r="AA862" s="2" t="s">
        <v>180</v>
      </c>
      <c r="AB862" s="2" t="s">
        <v>181</v>
      </c>
      <c r="AC862">
        <v>110044</v>
      </c>
      <c r="AD862" s="2" t="s">
        <v>87</v>
      </c>
      <c r="AE862">
        <v>385</v>
      </c>
      <c r="AF862" s="2" t="s">
        <v>1762</v>
      </c>
      <c r="AG862" s="2" t="s">
        <v>1374</v>
      </c>
      <c r="AH862">
        <v>17</v>
      </c>
      <c r="AI862">
        <v>544</v>
      </c>
      <c r="AJ862">
        <v>2656</v>
      </c>
      <c r="AK862" s="2">
        <f>Kaggle_Books_Selling_Records[[#This Row],[Cost Price]]/100</f>
        <v>26.56</v>
      </c>
      <c r="AL862" s="2" t="s">
        <v>80</v>
      </c>
      <c r="AM862" s="2" t="s">
        <v>80</v>
      </c>
      <c r="AN862" s="2" t="s">
        <v>80</v>
      </c>
      <c r="AO862" s="2" t="s">
        <v>80</v>
      </c>
      <c r="AP862" s="2" t="s">
        <v>80</v>
      </c>
      <c r="AQ862" s="2" t="s">
        <v>80</v>
      </c>
      <c r="AR862" s="2" t="s">
        <v>80</v>
      </c>
      <c r="AS862" s="2" t="s">
        <v>80</v>
      </c>
      <c r="AT862" s="2" t="s">
        <v>80</v>
      </c>
      <c r="AU862" s="2" t="s">
        <v>80</v>
      </c>
      <c r="AV862" s="2" t="s">
        <v>80</v>
      </c>
      <c r="AW862" s="2" t="s">
        <v>80</v>
      </c>
      <c r="AX862" s="2" t="s">
        <v>80</v>
      </c>
      <c r="AY862" s="2" t="s">
        <v>80</v>
      </c>
      <c r="AZ862" s="2" t="s">
        <v>80</v>
      </c>
      <c r="BA862" s="2" t="s">
        <v>80</v>
      </c>
      <c r="BB862" s="2" t="s">
        <v>80</v>
      </c>
      <c r="BC862" s="2" t="s">
        <v>80</v>
      </c>
      <c r="BD862" s="2" t="s">
        <v>80</v>
      </c>
      <c r="BE862" s="2" t="s">
        <v>80</v>
      </c>
      <c r="BF862" s="2" t="s">
        <v>80</v>
      </c>
      <c r="BG862" s="2" t="s">
        <v>80</v>
      </c>
      <c r="BH862" s="2" t="s">
        <v>80</v>
      </c>
      <c r="BI862" s="2" t="s">
        <v>80</v>
      </c>
      <c r="BJ862" s="2" t="s">
        <v>80</v>
      </c>
      <c r="BK862" s="2" t="s">
        <v>80</v>
      </c>
      <c r="BL862" s="2" t="s">
        <v>80</v>
      </c>
      <c r="BM862" s="2" t="s">
        <v>80</v>
      </c>
      <c r="BN862" s="2" t="s">
        <v>80</v>
      </c>
      <c r="BO862" s="2" t="s">
        <v>80</v>
      </c>
      <c r="BP862" s="2" t="s">
        <v>80</v>
      </c>
    </row>
    <row r="863" spans="1:68" x14ac:dyDescent="0.25">
      <c r="A863">
        <v>862</v>
      </c>
      <c r="B863" s="1">
        <v>43257.470416666663</v>
      </c>
      <c r="C863" s="2" t="s">
        <v>1815</v>
      </c>
      <c r="D863" s="3">
        <v>0.59513888888888888</v>
      </c>
      <c r="E863" s="2" t="s">
        <v>1101</v>
      </c>
      <c r="F863">
        <v>2</v>
      </c>
      <c r="G863">
        <v>2018</v>
      </c>
      <c r="H863">
        <v>6</v>
      </c>
      <c r="I863">
        <v>6</v>
      </c>
      <c r="J863">
        <v>0</v>
      </c>
      <c r="K863">
        <v>0</v>
      </c>
      <c r="L863">
        <v>3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 s="2" t="s">
        <v>1822</v>
      </c>
      <c r="T863" s="2" t="s">
        <v>71</v>
      </c>
      <c r="U863" s="2" t="s">
        <v>1760</v>
      </c>
      <c r="V863" s="2" t="s">
        <v>73</v>
      </c>
      <c r="W863">
        <v>1</v>
      </c>
      <c r="X863" s="2" t="s">
        <v>74</v>
      </c>
      <c r="Y863">
        <v>320</v>
      </c>
      <c r="Z863">
        <v>65</v>
      </c>
      <c r="AA863" s="2" t="s">
        <v>473</v>
      </c>
      <c r="AB863" s="2" t="s">
        <v>154</v>
      </c>
      <c r="AC863">
        <v>302011</v>
      </c>
      <c r="AD863" s="2" t="s">
        <v>87</v>
      </c>
      <c r="AE863">
        <v>385</v>
      </c>
      <c r="AF863" s="2" t="s">
        <v>1762</v>
      </c>
      <c r="AG863" s="2" t="s">
        <v>1374</v>
      </c>
      <c r="AH863">
        <v>17</v>
      </c>
      <c r="AI863">
        <v>544</v>
      </c>
      <c r="AJ863">
        <v>2656</v>
      </c>
      <c r="AK863" s="2">
        <f>Kaggle_Books_Selling_Records[[#This Row],[Cost Price]]/100</f>
        <v>26.56</v>
      </c>
      <c r="AL863" s="2" t="s">
        <v>80</v>
      </c>
      <c r="AM863" s="2" t="s">
        <v>80</v>
      </c>
      <c r="AN863" s="2" t="s">
        <v>80</v>
      </c>
      <c r="AO863" s="2" t="s">
        <v>80</v>
      </c>
      <c r="AP863" s="2" t="s">
        <v>80</v>
      </c>
      <c r="AQ863" s="2" t="s">
        <v>80</v>
      </c>
      <c r="AR863" s="2" t="s">
        <v>80</v>
      </c>
      <c r="AS863" s="2" t="s">
        <v>80</v>
      </c>
      <c r="AT863" s="2" t="s">
        <v>80</v>
      </c>
      <c r="AU863" s="2" t="s">
        <v>80</v>
      </c>
      <c r="AV863" s="2" t="s">
        <v>80</v>
      </c>
      <c r="AW863" s="2" t="s">
        <v>80</v>
      </c>
      <c r="AX863" s="2" t="s">
        <v>80</v>
      </c>
      <c r="AY863" s="2" t="s">
        <v>80</v>
      </c>
      <c r="AZ863" s="2" t="s">
        <v>80</v>
      </c>
      <c r="BA863" s="2" t="s">
        <v>80</v>
      </c>
      <c r="BB863" s="2" t="s">
        <v>80</v>
      </c>
      <c r="BC863" s="2" t="s">
        <v>80</v>
      </c>
      <c r="BD863" s="2" t="s">
        <v>80</v>
      </c>
      <c r="BE863" s="2" t="s">
        <v>80</v>
      </c>
      <c r="BF863" s="2" t="s">
        <v>80</v>
      </c>
      <c r="BG863" s="2" t="s">
        <v>80</v>
      </c>
      <c r="BH863" s="2" t="s">
        <v>80</v>
      </c>
      <c r="BI863" s="2" t="s">
        <v>80</v>
      </c>
      <c r="BJ863" s="2" t="s">
        <v>80</v>
      </c>
      <c r="BK863" s="2" t="s">
        <v>80</v>
      </c>
      <c r="BL863" s="2" t="s">
        <v>80</v>
      </c>
      <c r="BM863" s="2" t="s">
        <v>80</v>
      </c>
      <c r="BN863" s="2" t="s">
        <v>80</v>
      </c>
      <c r="BO863" s="2" t="s">
        <v>80</v>
      </c>
      <c r="BP863" s="2" t="s">
        <v>80</v>
      </c>
    </row>
    <row r="864" spans="1:68" x14ac:dyDescent="0.25">
      <c r="A864">
        <v>863</v>
      </c>
      <c r="B864" s="1">
        <v>43257.470416666663</v>
      </c>
      <c r="C864" s="2" t="s">
        <v>1815</v>
      </c>
      <c r="D864" s="3">
        <v>0.59513888888888888</v>
      </c>
      <c r="E864" s="2" t="s">
        <v>1101</v>
      </c>
      <c r="F864">
        <v>2</v>
      </c>
      <c r="G864">
        <v>2018</v>
      </c>
      <c r="H864">
        <v>6</v>
      </c>
      <c r="I864">
        <v>6</v>
      </c>
      <c r="J864">
        <v>0</v>
      </c>
      <c r="K864">
        <v>0</v>
      </c>
      <c r="L864">
        <v>3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 s="2" t="s">
        <v>1671</v>
      </c>
      <c r="T864" s="2" t="s">
        <v>83</v>
      </c>
      <c r="U864" s="2" t="s">
        <v>1368</v>
      </c>
      <c r="V864" s="2" t="s">
        <v>73</v>
      </c>
      <c r="W864">
        <v>1</v>
      </c>
      <c r="X864" s="2" t="s">
        <v>74</v>
      </c>
      <c r="Y864">
        <v>395</v>
      </c>
      <c r="Z864">
        <v>65</v>
      </c>
      <c r="AA864" s="2" t="s">
        <v>473</v>
      </c>
      <c r="AB864" s="2" t="s">
        <v>154</v>
      </c>
      <c r="AC864">
        <v>302011</v>
      </c>
      <c r="AD864" s="2" t="s">
        <v>87</v>
      </c>
      <c r="AE864">
        <v>460</v>
      </c>
      <c r="AF864" s="2" t="s">
        <v>1370</v>
      </c>
      <c r="AG864" s="2" t="s">
        <v>1147</v>
      </c>
      <c r="AH864">
        <v>17</v>
      </c>
      <c r="AI864">
        <v>6715</v>
      </c>
      <c r="AJ864">
        <v>32785</v>
      </c>
      <c r="AK864" s="2">
        <f>Kaggle_Books_Selling_Records[[#This Row],[Cost Price]]/100</f>
        <v>327.85</v>
      </c>
      <c r="AL864" s="2" t="s">
        <v>80</v>
      </c>
      <c r="AM864" s="2" t="s">
        <v>80</v>
      </c>
      <c r="AN864" s="2" t="s">
        <v>80</v>
      </c>
      <c r="AO864" s="2" t="s">
        <v>80</v>
      </c>
      <c r="AP864" s="2" t="s">
        <v>80</v>
      </c>
      <c r="AQ864" s="2" t="s">
        <v>80</v>
      </c>
      <c r="AR864" s="2" t="s">
        <v>80</v>
      </c>
      <c r="AS864" s="2" t="s">
        <v>80</v>
      </c>
      <c r="AT864" s="2" t="s">
        <v>80</v>
      </c>
      <c r="AU864" s="2" t="s">
        <v>80</v>
      </c>
      <c r="AV864" s="2" t="s">
        <v>80</v>
      </c>
      <c r="AW864" s="2" t="s">
        <v>80</v>
      </c>
      <c r="AX864" s="2" t="s">
        <v>80</v>
      </c>
      <c r="AY864" s="2" t="s">
        <v>80</v>
      </c>
      <c r="AZ864" s="2" t="s">
        <v>80</v>
      </c>
      <c r="BA864" s="2" t="s">
        <v>80</v>
      </c>
      <c r="BB864" s="2" t="s">
        <v>80</v>
      </c>
      <c r="BC864" s="2" t="s">
        <v>80</v>
      </c>
      <c r="BD864" s="2" t="s">
        <v>80</v>
      </c>
      <c r="BE864" s="2" t="s">
        <v>80</v>
      </c>
      <c r="BF864" s="2" t="s">
        <v>80</v>
      </c>
      <c r="BG864" s="2" t="s">
        <v>80</v>
      </c>
      <c r="BH864" s="2" t="s">
        <v>80</v>
      </c>
      <c r="BI864" s="2" t="s">
        <v>80</v>
      </c>
      <c r="BJ864" s="2" t="s">
        <v>80</v>
      </c>
      <c r="BK864" s="2" t="s">
        <v>80</v>
      </c>
      <c r="BL864" s="2" t="s">
        <v>80</v>
      </c>
      <c r="BM864" s="2" t="s">
        <v>80</v>
      </c>
      <c r="BN864" s="2" t="s">
        <v>80</v>
      </c>
      <c r="BO864" s="2" t="s">
        <v>80</v>
      </c>
      <c r="BP864" s="2" t="s">
        <v>80</v>
      </c>
    </row>
    <row r="865" spans="1:68" x14ac:dyDescent="0.25">
      <c r="A865">
        <v>864</v>
      </c>
      <c r="B865" s="1">
        <v>43258.107071759259</v>
      </c>
      <c r="C865" s="2" t="s">
        <v>1823</v>
      </c>
      <c r="D865" s="3">
        <v>0.23194444444444445</v>
      </c>
      <c r="E865" s="2" t="s">
        <v>1101</v>
      </c>
      <c r="F865">
        <v>2</v>
      </c>
      <c r="G865">
        <v>2018</v>
      </c>
      <c r="H865">
        <v>6</v>
      </c>
      <c r="I865">
        <v>7</v>
      </c>
      <c r="J865">
        <v>0</v>
      </c>
      <c r="K865">
        <v>0</v>
      </c>
      <c r="L865">
        <v>4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 s="2" t="s">
        <v>1824</v>
      </c>
      <c r="T865" s="2" t="s">
        <v>83</v>
      </c>
      <c r="U865" s="2" t="s">
        <v>1368</v>
      </c>
      <c r="V865" s="2" t="s">
        <v>73</v>
      </c>
      <c r="W865">
        <v>1</v>
      </c>
      <c r="X865" s="2" t="s">
        <v>74</v>
      </c>
      <c r="Y865">
        <v>395</v>
      </c>
      <c r="Z865">
        <v>65</v>
      </c>
      <c r="AA865" s="2" t="s">
        <v>180</v>
      </c>
      <c r="AB865" s="2" t="s">
        <v>181</v>
      </c>
      <c r="AC865">
        <v>110080</v>
      </c>
      <c r="AD865" s="2" t="s">
        <v>87</v>
      </c>
      <c r="AE865">
        <v>460</v>
      </c>
      <c r="AF865" s="2" t="s">
        <v>1370</v>
      </c>
      <c r="AG865" s="2" t="s">
        <v>1147</v>
      </c>
      <c r="AH865">
        <v>17</v>
      </c>
      <c r="AI865">
        <v>6715</v>
      </c>
      <c r="AJ865">
        <v>32785</v>
      </c>
      <c r="AK865" s="2">
        <f>Kaggle_Books_Selling_Records[[#This Row],[Cost Price]]/100</f>
        <v>327.85</v>
      </c>
      <c r="AL865" s="2" t="s">
        <v>80</v>
      </c>
      <c r="AM865" s="2" t="s">
        <v>80</v>
      </c>
      <c r="AN865" s="2" t="s">
        <v>80</v>
      </c>
      <c r="AO865" s="2" t="s">
        <v>80</v>
      </c>
      <c r="AP865" s="2" t="s">
        <v>80</v>
      </c>
      <c r="AQ865" s="2" t="s">
        <v>80</v>
      </c>
      <c r="AR865" s="2" t="s">
        <v>80</v>
      </c>
      <c r="AS865" s="2" t="s">
        <v>80</v>
      </c>
      <c r="AT865" s="2" t="s">
        <v>80</v>
      </c>
      <c r="AU865" s="2" t="s">
        <v>80</v>
      </c>
      <c r="AV865" s="2" t="s">
        <v>80</v>
      </c>
      <c r="AW865" s="2" t="s">
        <v>80</v>
      </c>
      <c r="AX865" s="2" t="s">
        <v>80</v>
      </c>
      <c r="AY865" s="2" t="s">
        <v>80</v>
      </c>
      <c r="AZ865" s="2" t="s">
        <v>80</v>
      </c>
      <c r="BA865" s="2" t="s">
        <v>80</v>
      </c>
      <c r="BB865" s="2" t="s">
        <v>80</v>
      </c>
      <c r="BC865" s="2" t="s">
        <v>80</v>
      </c>
      <c r="BD865" s="2" t="s">
        <v>80</v>
      </c>
      <c r="BE865" s="2" t="s">
        <v>80</v>
      </c>
      <c r="BF865" s="2" t="s">
        <v>80</v>
      </c>
      <c r="BG865" s="2" t="s">
        <v>80</v>
      </c>
      <c r="BH865" s="2" t="s">
        <v>80</v>
      </c>
      <c r="BI865" s="2" t="s">
        <v>80</v>
      </c>
      <c r="BJ865" s="2" t="s">
        <v>80</v>
      </c>
      <c r="BK865" s="2" t="s">
        <v>80</v>
      </c>
      <c r="BL865" s="2" t="s">
        <v>80</v>
      </c>
      <c r="BM865" s="2" t="s">
        <v>80</v>
      </c>
      <c r="BN865" s="2" t="s">
        <v>80</v>
      </c>
      <c r="BO865" s="2" t="s">
        <v>80</v>
      </c>
      <c r="BP865" s="2" t="s">
        <v>80</v>
      </c>
    </row>
    <row r="866" spans="1:68" x14ac:dyDescent="0.25">
      <c r="A866">
        <v>865</v>
      </c>
      <c r="B866" s="1">
        <v>43258.529270833336</v>
      </c>
      <c r="C866" s="2" t="s">
        <v>1823</v>
      </c>
      <c r="D866" s="3">
        <v>0.65416666666666667</v>
      </c>
      <c r="E866" s="2" t="s">
        <v>1101</v>
      </c>
      <c r="F866">
        <v>2</v>
      </c>
      <c r="G866">
        <v>2018</v>
      </c>
      <c r="H866">
        <v>6</v>
      </c>
      <c r="I866">
        <v>7</v>
      </c>
      <c r="J866">
        <v>0</v>
      </c>
      <c r="K866">
        <v>0</v>
      </c>
      <c r="L866">
        <v>4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 s="2" t="s">
        <v>1825</v>
      </c>
      <c r="T866" s="2" t="s">
        <v>71</v>
      </c>
      <c r="U866" s="2" t="s">
        <v>1368</v>
      </c>
      <c r="V866" s="2" t="s">
        <v>73</v>
      </c>
      <c r="W866">
        <v>1</v>
      </c>
      <c r="X866" s="2" t="s">
        <v>74</v>
      </c>
      <c r="Y866">
        <v>395</v>
      </c>
      <c r="Z866">
        <v>65</v>
      </c>
      <c r="AA866" s="2" t="s">
        <v>1826</v>
      </c>
      <c r="AB866" s="2" t="s">
        <v>204</v>
      </c>
      <c r="AC866">
        <v>136118</v>
      </c>
      <c r="AD866" s="2" t="s">
        <v>87</v>
      </c>
      <c r="AE866">
        <v>460</v>
      </c>
      <c r="AF866" s="2" t="s">
        <v>1370</v>
      </c>
      <c r="AG866" s="2" t="s">
        <v>1147</v>
      </c>
      <c r="AH866">
        <v>17</v>
      </c>
      <c r="AI866">
        <v>6715</v>
      </c>
      <c r="AJ866">
        <v>32785</v>
      </c>
      <c r="AK866" s="2">
        <f>Kaggle_Books_Selling_Records[[#This Row],[Cost Price]]/100</f>
        <v>327.85</v>
      </c>
      <c r="AL866" s="2" t="s">
        <v>80</v>
      </c>
      <c r="AM866" s="2" t="s">
        <v>80</v>
      </c>
      <c r="AN866" s="2" t="s">
        <v>80</v>
      </c>
      <c r="AO866" s="2" t="s">
        <v>80</v>
      </c>
      <c r="AP866" s="2" t="s">
        <v>80</v>
      </c>
      <c r="AQ866" s="2" t="s">
        <v>80</v>
      </c>
      <c r="AR866" s="2" t="s">
        <v>80</v>
      </c>
      <c r="AS866" s="2" t="s">
        <v>80</v>
      </c>
      <c r="AT866" s="2" t="s">
        <v>80</v>
      </c>
      <c r="AU866" s="2" t="s">
        <v>80</v>
      </c>
      <c r="AV866" s="2" t="s">
        <v>80</v>
      </c>
      <c r="AW866" s="2" t="s">
        <v>80</v>
      </c>
      <c r="AX866" s="2" t="s">
        <v>80</v>
      </c>
      <c r="AY866" s="2" t="s">
        <v>80</v>
      </c>
      <c r="AZ866" s="2" t="s">
        <v>80</v>
      </c>
      <c r="BA866" s="2" t="s">
        <v>80</v>
      </c>
      <c r="BB866" s="2" t="s">
        <v>80</v>
      </c>
      <c r="BC866" s="2" t="s">
        <v>80</v>
      </c>
      <c r="BD866" s="2" t="s">
        <v>80</v>
      </c>
      <c r="BE866" s="2" t="s">
        <v>80</v>
      </c>
      <c r="BF866" s="2" t="s">
        <v>80</v>
      </c>
      <c r="BG866" s="2" t="s">
        <v>80</v>
      </c>
      <c r="BH866" s="2" t="s">
        <v>80</v>
      </c>
      <c r="BI866" s="2" t="s">
        <v>80</v>
      </c>
      <c r="BJ866" s="2" t="s">
        <v>80</v>
      </c>
      <c r="BK866" s="2" t="s">
        <v>80</v>
      </c>
      <c r="BL866" s="2" t="s">
        <v>80</v>
      </c>
      <c r="BM866" s="2" t="s">
        <v>80</v>
      </c>
      <c r="BN866" s="2" t="s">
        <v>80</v>
      </c>
      <c r="BO866" s="2" t="s">
        <v>80</v>
      </c>
      <c r="BP866" s="2" t="s">
        <v>80</v>
      </c>
    </row>
    <row r="867" spans="1:68" x14ac:dyDescent="0.25">
      <c r="A867">
        <v>866</v>
      </c>
      <c r="B867" s="1">
        <v>43258.617094907408</v>
      </c>
      <c r="C867" s="2" t="s">
        <v>1823</v>
      </c>
      <c r="D867" s="3">
        <v>0.7416666666666667</v>
      </c>
      <c r="E867" s="2" t="s">
        <v>1101</v>
      </c>
      <c r="F867">
        <v>2</v>
      </c>
      <c r="G867">
        <v>2018</v>
      </c>
      <c r="H867">
        <v>6</v>
      </c>
      <c r="I867">
        <v>7</v>
      </c>
      <c r="J867">
        <v>0</v>
      </c>
      <c r="K867">
        <v>0</v>
      </c>
      <c r="L867">
        <v>4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1</v>
      </c>
      <c r="S867" s="2" t="s">
        <v>1827</v>
      </c>
      <c r="T867" s="2" t="s">
        <v>71</v>
      </c>
      <c r="U867" s="2" t="s">
        <v>1760</v>
      </c>
      <c r="V867" s="2" t="s">
        <v>73</v>
      </c>
      <c r="W867">
        <v>1</v>
      </c>
      <c r="X867" s="2" t="s">
        <v>74</v>
      </c>
      <c r="Y867">
        <v>320</v>
      </c>
      <c r="Z867">
        <v>65</v>
      </c>
      <c r="AA867" s="2" t="s">
        <v>1828</v>
      </c>
      <c r="AB867" s="2" t="s">
        <v>137</v>
      </c>
      <c r="AC867">
        <v>231001</v>
      </c>
      <c r="AD867" s="2" t="s">
        <v>87</v>
      </c>
      <c r="AE867">
        <v>385</v>
      </c>
      <c r="AF867" s="2" t="s">
        <v>1762</v>
      </c>
      <c r="AG867" s="2" t="s">
        <v>1374</v>
      </c>
      <c r="AH867">
        <v>17</v>
      </c>
      <c r="AI867">
        <v>544</v>
      </c>
      <c r="AJ867">
        <v>2656</v>
      </c>
      <c r="AK867" s="2">
        <f>Kaggle_Books_Selling_Records[[#This Row],[Cost Price]]/100</f>
        <v>26.56</v>
      </c>
      <c r="AL867" s="2" t="s">
        <v>80</v>
      </c>
      <c r="AM867" s="2" t="s">
        <v>80</v>
      </c>
      <c r="AN867" s="2" t="s">
        <v>80</v>
      </c>
      <c r="AO867" s="2" t="s">
        <v>80</v>
      </c>
      <c r="AP867" s="2" t="s">
        <v>80</v>
      </c>
      <c r="AQ867" s="2" t="s">
        <v>80</v>
      </c>
      <c r="AR867" s="2" t="s">
        <v>80</v>
      </c>
      <c r="AS867" s="2" t="s">
        <v>80</v>
      </c>
      <c r="AT867" s="2" t="s">
        <v>80</v>
      </c>
      <c r="AU867" s="2" t="s">
        <v>80</v>
      </c>
      <c r="AV867" s="2" t="s">
        <v>80</v>
      </c>
      <c r="AW867" s="2" t="s">
        <v>80</v>
      </c>
      <c r="AX867" s="2" t="s">
        <v>80</v>
      </c>
      <c r="AY867" s="2" t="s">
        <v>80</v>
      </c>
      <c r="AZ867" s="2" t="s">
        <v>80</v>
      </c>
      <c r="BA867" s="2" t="s">
        <v>80</v>
      </c>
      <c r="BB867" s="2" t="s">
        <v>80</v>
      </c>
      <c r="BC867" s="2" t="s">
        <v>80</v>
      </c>
      <c r="BD867" s="2" t="s">
        <v>80</v>
      </c>
      <c r="BE867" s="2" t="s">
        <v>80</v>
      </c>
      <c r="BF867" s="2" t="s">
        <v>80</v>
      </c>
      <c r="BG867" s="2" t="s">
        <v>80</v>
      </c>
      <c r="BH867" s="2" t="s">
        <v>80</v>
      </c>
      <c r="BI867" s="2" t="s">
        <v>80</v>
      </c>
      <c r="BJ867" s="2" t="s">
        <v>80</v>
      </c>
      <c r="BK867" s="2" t="s">
        <v>80</v>
      </c>
      <c r="BL867" s="2" t="s">
        <v>80</v>
      </c>
      <c r="BM867" s="2" t="s">
        <v>80</v>
      </c>
      <c r="BN867" s="2" t="s">
        <v>80</v>
      </c>
      <c r="BO867" s="2" t="s">
        <v>80</v>
      </c>
      <c r="BP867" s="2" t="s">
        <v>80</v>
      </c>
    </row>
    <row r="868" spans="1:68" x14ac:dyDescent="0.25">
      <c r="A868">
        <v>867</v>
      </c>
      <c r="B868" s="1">
        <v>43258.986377314817</v>
      </c>
      <c r="C868" s="2" t="s">
        <v>1829</v>
      </c>
      <c r="D868" s="3">
        <v>0.1111111111111111</v>
      </c>
      <c r="E868" s="2" t="s">
        <v>1101</v>
      </c>
      <c r="F868">
        <v>2</v>
      </c>
      <c r="G868">
        <v>2018</v>
      </c>
      <c r="H868">
        <v>6</v>
      </c>
      <c r="I868">
        <v>8</v>
      </c>
      <c r="J868">
        <v>0</v>
      </c>
      <c r="K868">
        <v>0</v>
      </c>
      <c r="L868">
        <v>5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1</v>
      </c>
      <c r="S868" s="2" t="s">
        <v>1830</v>
      </c>
      <c r="T868" s="2" t="s">
        <v>71</v>
      </c>
      <c r="U868" s="2" t="s">
        <v>1760</v>
      </c>
      <c r="V868" s="2" t="s">
        <v>73</v>
      </c>
      <c r="W868">
        <v>1</v>
      </c>
      <c r="X868" s="2" t="s">
        <v>74</v>
      </c>
      <c r="Y868">
        <v>320</v>
      </c>
      <c r="Z868">
        <v>65</v>
      </c>
      <c r="AA868" s="2" t="s">
        <v>1831</v>
      </c>
      <c r="AB868" s="2" t="s">
        <v>137</v>
      </c>
      <c r="AC868">
        <v>243601</v>
      </c>
      <c r="AD868" s="2" t="s">
        <v>87</v>
      </c>
      <c r="AE868">
        <v>385</v>
      </c>
      <c r="AF868" s="2" t="s">
        <v>1762</v>
      </c>
      <c r="AG868" s="2" t="s">
        <v>1374</v>
      </c>
      <c r="AH868">
        <v>17</v>
      </c>
      <c r="AI868">
        <v>544</v>
      </c>
      <c r="AJ868">
        <v>2656</v>
      </c>
      <c r="AK868" s="2">
        <f>Kaggle_Books_Selling_Records[[#This Row],[Cost Price]]/100</f>
        <v>26.56</v>
      </c>
      <c r="AL868" s="2" t="s">
        <v>80</v>
      </c>
      <c r="AM868" s="2" t="s">
        <v>80</v>
      </c>
      <c r="AN868" s="2" t="s">
        <v>80</v>
      </c>
      <c r="AO868" s="2" t="s">
        <v>80</v>
      </c>
      <c r="AP868" s="2" t="s">
        <v>80</v>
      </c>
      <c r="AQ868" s="2" t="s">
        <v>80</v>
      </c>
      <c r="AR868" s="2" t="s">
        <v>80</v>
      </c>
      <c r="AS868" s="2" t="s">
        <v>80</v>
      </c>
      <c r="AT868" s="2" t="s">
        <v>80</v>
      </c>
      <c r="AU868" s="2" t="s">
        <v>80</v>
      </c>
      <c r="AV868" s="2" t="s">
        <v>80</v>
      </c>
      <c r="AW868" s="2" t="s">
        <v>80</v>
      </c>
      <c r="AX868" s="2" t="s">
        <v>80</v>
      </c>
      <c r="AY868" s="2" t="s">
        <v>80</v>
      </c>
      <c r="AZ868" s="2" t="s">
        <v>80</v>
      </c>
      <c r="BA868" s="2" t="s">
        <v>80</v>
      </c>
      <c r="BB868" s="2" t="s">
        <v>80</v>
      </c>
      <c r="BC868" s="2" t="s">
        <v>80</v>
      </c>
      <c r="BD868" s="2" t="s">
        <v>80</v>
      </c>
      <c r="BE868" s="2" t="s">
        <v>80</v>
      </c>
      <c r="BF868" s="2" t="s">
        <v>80</v>
      </c>
      <c r="BG868" s="2" t="s">
        <v>80</v>
      </c>
      <c r="BH868" s="2" t="s">
        <v>80</v>
      </c>
      <c r="BI868" s="2" t="s">
        <v>80</v>
      </c>
      <c r="BJ868" s="2" t="s">
        <v>80</v>
      </c>
      <c r="BK868" s="2" t="s">
        <v>80</v>
      </c>
      <c r="BL868" s="2" t="s">
        <v>80</v>
      </c>
      <c r="BM868" s="2" t="s">
        <v>80</v>
      </c>
      <c r="BN868" s="2" t="s">
        <v>80</v>
      </c>
      <c r="BO868" s="2" t="s">
        <v>80</v>
      </c>
      <c r="BP868" s="2" t="s">
        <v>80</v>
      </c>
    </row>
    <row r="869" spans="1:68" x14ac:dyDescent="0.25">
      <c r="A869">
        <v>868</v>
      </c>
      <c r="B869" s="1">
        <v>43259.078923611109</v>
      </c>
      <c r="C869" s="2" t="s">
        <v>1829</v>
      </c>
      <c r="D869" s="3">
        <v>0.20347222222222222</v>
      </c>
      <c r="E869" s="2" t="s">
        <v>1101</v>
      </c>
      <c r="F869">
        <v>2</v>
      </c>
      <c r="G869">
        <v>2018</v>
      </c>
      <c r="H869">
        <v>6</v>
      </c>
      <c r="I869">
        <v>8</v>
      </c>
      <c r="J869">
        <v>0</v>
      </c>
      <c r="K869">
        <v>0</v>
      </c>
      <c r="L869">
        <v>5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 s="2" t="s">
        <v>1832</v>
      </c>
      <c r="T869" s="2" t="s">
        <v>83</v>
      </c>
      <c r="U869" s="2" t="s">
        <v>1760</v>
      </c>
      <c r="V869" s="2" t="s">
        <v>73</v>
      </c>
      <c r="W869">
        <v>1</v>
      </c>
      <c r="X869" s="2" t="s">
        <v>74</v>
      </c>
      <c r="Y869">
        <v>320</v>
      </c>
      <c r="Z869">
        <v>65</v>
      </c>
      <c r="AA869" s="2" t="s">
        <v>410</v>
      </c>
      <c r="AB869" s="2" t="s">
        <v>181</v>
      </c>
      <c r="AC869">
        <v>110089</v>
      </c>
      <c r="AD869" s="2" t="s">
        <v>87</v>
      </c>
      <c r="AE869">
        <v>385</v>
      </c>
      <c r="AF869" s="2" t="s">
        <v>1762</v>
      </c>
      <c r="AG869" s="2" t="s">
        <v>1374</v>
      </c>
      <c r="AH869">
        <v>17</v>
      </c>
      <c r="AI869">
        <v>544</v>
      </c>
      <c r="AJ869">
        <v>2656</v>
      </c>
      <c r="AK869" s="2">
        <f>Kaggle_Books_Selling_Records[[#This Row],[Cost Price]]/100</f>
        <v>26.56</v>
      </c>
      <c r="AL869" s="2" t="s">
        <v>80</v>
      </c>
      <c r="AM869" s="2" t="s">
        <v>80</v>
      </c>
      <c r="AN869" s="2" t="s">
        <v>80</v>
      </c>
      <c r="AO869" s="2" t="s">
        <v>80</v>
      </c>
      <c r="AP869" s="2" t="s">
        <v>80</v>
      </c>
      <c r="AQ869" s="2" t="s">
        <v>80</v>
      </c>
      <c r="AR869" s="2" t="s">
        <v>80</v>
      </c>
      <c r="AS869" s="2" t="s">
        <v>80</v>
      </c>
      <c r="AT869" s="2" t="s">
        <v>80</v>
      </c>
      <c r="AU869" s="2" t="s">
        <v>80</v>
      </c>
      <c r="AV869" s="2" t="s">
        <v>80</v>
      </c>
      <c r="AW869" s="2" t="s">
        <v>80</v>
      </c>
      <c r="AX869" s="2" t="s">
        <v>80</v>
      </c>
      <c r="AY869" s="2" t="s">
        <v>80</v>
      </c>
      <c r="AZ869" s="2" t="s">
        <v>80</v>
      </c>
      <c r="BA869" s="2" t="s">
        <v>80</v>
      </c>
      <c r="BB869" s="2" t="s">
        <v>80</v>
      </c>
      <c r="BC869" s="2" t="s">
        <v>80</v>
      </c>
      <c r="BD869" s="2" t="s">
        <v>80</v>
      </c>
      <c r="BE869" s="2" t="s">
        <v>80</v>
      </c>
      <c r="BF869" s="2" t="s">
        <v>80</v>
      </c>
      <c r="BG869" s="2" t="s">
        <v>80</v>
      </c>
      <c r="BH869" s="2" t="s">
        <v>80</v>
      </c>
      <c r="BI869" s="2" t="s">
        <v>80</v>
      </c>
      <c r="BJ869" s="2" t="s">
        <v>80</v>
      </c>
      <c r="BK869" s="2" t="s">
        <v>80</v>
      </c>
      <c r="BL869" s="2" t="s">
        <v>80</v>
      </c>
      <c r="BM869" s="2" t="s">
        <v>80</v>
      </c>
      <c r="BN869" s="2" t="s">
        <v>80</v>
      </c>
      <c r="BO869" s="2" t="s">
        <v>80</v>
      </c>
      <c r="BP869" s="2" t="s">
        <v>80</v>
      </c>
    </row>
    <row r="870" spans="1:68" x14ac:dyDescent="0.25">
      <c r="A870">
        <v>869</v>
      </c>
      <c r="B870" s="1">
        <v>43259.154444444444</v>
      </c>
      <c r="C870" s="2" t="s">
        <v>1829</v>
      </c>
      <c r="D870" s="3">
        <v>0.27916666666666667</v>
      </c>
      <c r="E870" s="2" t="s">
        <v>1101</v>
      </c>
      <c r="F870">
        <v>2</v>
      </c>
      <c r="G870">
        <v>2018</v>
      </c>
      <c r="H870">
        <v>6</v>
      </c>
      <c r="I870">
        <v>8</v>
      </c>
      <c r="J870">
        <v>0</v>
      </c>
      <c r="K870">
        <v>0</v>
      </c>
      <c r="L870">
        <v>5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 s="2" t="s">
        <v>1075</v>
      </c>
      <c r="T870" s="2" t="s">
        <v>71</v>
      </c>
      <c r="U870" s="2" t="s">
        <v>1368</v>
      </c>
      <c r="V870" s="2" t="s">
        <v>73</v>
      </c>
      <c r="W870">
        <v>1</v>
      </c>
      <c r="X870" s="2" t="s">
        <v>74</v>
      </c>
      <c r="Y870">
        <v>395</v>
      </c>
      <c r="Z870">
        <v>65</v>
      </c>
      <c r="AA870" s="2" t="s">
        <v>1076</v>
      </c>
      <c r="AB870" s="2" t="s">
        <v>154</v>
      </c>
      <c r="AC870">
        <v>314026</v>
      </c>
      <c r="AD870" s="2" t="s">
        <v>87</v>
      </c>
      <c r="AE870">
        <v>460</v>
      </c>
      <c r="AF870" s="2" t="s">
        <v>1370</v>
      </c>
      <c r="AG870" s="2" t="s">
        <v>1147</v>
      </c>
      <c r="AH870">
        <v>17</v>
      </c>
      <c r="AI870">
        <v>6715</v>
      </c>
      <c r="AJ870">
        <v>32785</v>
      </c>
      <c r="AK870" s="2">
        <f>Kaggle_Books_Selling_Records[[#This Row],[Cost Price]]/100</f>
        <v>327.85</v>
      </c>
      <c r="AL870" s="2" t="s">
        <v>80</v>
      </c>
      <c r="AM870" s="2" t="s">
        <v>80</v>
      </c>
      <c r="AN870" s="2" t="s">
        <v>80</v>
      </c>
      <c r="AO870" s="2" t="s">
        <v>80</v>
      </c>
      <c r="AP870" s="2" t="s">
        <v>80</v>
      </c>
      <c r="AQ870" s="2" t="s">
        <v>80</v>
      </c>
      <c r="AR870" s="2" t="s">
        <v>80</v>
      </c>
      <c r="AS870" s="2" t="s">
        <v>80</v>
      </c>
      <c r="AT870" s="2" t="s">
        <v>80</v>
      </c>
      <c r="AU870" s="2" t="s">
        <v>80</v>
      </c>
      <c r="AV870" s="2" t="s">
        <v>80</v>
      </c>
      <c r="AW870" s="2" t="s">
        <v>80</v>
      </c>
      <c r="AX870" s="2" t="s">
        <v>80</v>
      </c>
      <c r="AY870" s="2" t="s">
        <v>80</v>
      </c>
      <c r="AZ870" s="2" t="s">
        <v>80</v>
      </c>
      <c r="BA870" s="2" t="s">
        <v>80</v>
      </c>
      <c r="BB870" s="2" t="s">
        <v>80</v>
      </c>
      <c r="BC870" s="2" t="s">
        <v>80</v>
      </c>
      <c r="BD870" s="2" t="s">
        <v>80</v>
      </c>
      <c r="BE870" s="2" t="s">
        <v>80</v>
      </c>
      <c r="BF870" s="2" t="s">
        <v>80</v>
      </c>
      <c r="BG870" s="2" t="s">
        <v>80</v>
      </c>
      <c r="BH870" s="2" t="s">
        <v>80</v>
      </c>
      <c r="BI870" s="2" t="s">
        <v>80</v>
      </c>
      <c r="BJ870" s="2" t="s">
        <v>80</v>
      </c>
      <c r="BK870" s="2" t="s">
        <v>80</v>
      </c>
      <c r="BL870" s="2" t="s">
        <v>80</v>
      </c>
      <c r="BM870" s="2" t="s">
        <v>80</v>
      </c>
      <c r="BN870" s="2" t="s">
        <v>80</v>
      </c>
      <c r="BO870" s="2" t="s">
        <v>80</v>
      </c>
      <c r="BP870" s="2" t="s">
        <v>80</v>
      </c>
    </row>
    <row r="871" spans="1:68" x14ac:dyDescent="0.25">
      <c r="A871">
        <v>870</v>
      </c>
      <c r="B871" s="1">
        <v>43260.27238425926</v>
      </c>
      <c r="C871" s="2" t="s">
        <v>1833</v>
      </c>
      <c r="D871" s="3">
        <v>0.3972222222222222</v>
      </c>
      <c r="E871" s="2" t="s">
        <v>1101</v>
      </c>
      <c r="F871">
        <v>2</v>
      </c>
      <c r="G871">
        <v>2018</v>
      </c>
      <c r="H871">
        <v>6</v>
      </c>
      <c r="I871">
        <v>9</v>
      </c>
      <c r="J871">
        <v>0</v>
      </c>
      <c r="K871">
        <v>0</v>
      </c>
      <c r="L871">
        <v>6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 s="2" t="s">
        <v>1834</v>
      </c>
      <c r="T871" s="2" t="s">
        <v>83</v>
      </c>
      <c r="U871" s="2" t="s">
        <v>344</v>
      </c>
      <c r="V871" s="2" t="s">
        <v>73</v>
      </c>
      <c r="W871">
        <v>1</v>
      </c>
      <c r="X871" s="2" t="s">
        <v>74</v>
      </c>
      <c r="Y871">
        <v>499</v>
      </c>
      <c r="Z871">
        <v>50</v>
      </c>
      <c r="AA871" s="2" t="s">
        <v>1835</v>
      </c>
      <c r="AB871" s="2" t="s">
        <v>312</v>
      </c>
      <c r="AC871">
        <v>743429</v>
      </c>
      <c r="AD871" s="2" t="s">
        <v>87</v>
      </c>
      <c r="AE871">
        <v>549</v>
      </c>
      <c r="AF871" s="2" t="s">
        <v>345</v>
      </c>
      <c r="AG871" s="2" t="s">
        <v>346</v>
      </c>
      <c r="AH871">
        <v>17</v>
      </c>
      <c r="AI871">
        <v>8483</v>
      </c>
      <c r="AJ871">
        <v>41417</v>
      </c>
      <c r="AK871" s="2">
        <f>Kaggle_Books_Selling_Records[[#This Row],[Cost Price]]/100</f>
        <v>414.17</v>
      </c>
      <c r="AL871" s="2" t="s">
        <v>80</v>
      </c>
      <c r="AM871" s="2" t="s">
        <v>80</v>
      </c>
      <c r="AN871" s="2" t="s">
        <v>80</v>
      </c>
      <c r="AO871" s="2" t="s">
        <v>80</v>
      </c>
      <c r="AP871" s="2" t="s">
        <v>80</v>
      </c>
      <c r="AQ871" s="2" t="s">
        <v>80</v>
      </c>
      <c r="AR871" s="2" t="s">
        <v>80</v>
      </c>
      <c r="AS871" s="2" t="s">
        <v>80</v>
      </c>
      <c r="AT871" s="2" t="s">
        <v>80</v>
      </c>
      <c r="AU871" s="2" t="s">
        <v>80</v>
      </c>
      <c r="AV871" s="2" t="s">
        <v>80</v>
      </c>
      <c r="AW871" s="2" t="s">
        <v>80</v>
      </c>
      <c r="AX871" s="2" t="s">
        <v>80</v>
      </c>
      <c r="AY871" s="2" t="s">
        <v>80</v>
      </c>
      <c r="AZ871" s="2" t="s">
        <v>80</v>
      </c>
      <c r="BA871" s="2" t="s">
        <v>80</v>
      </c>
      <c r="BB871" s="2" t="s">
        <v>80</v>
      </c>
      <c r="BC871" s="2" t="s">
        <v>80</v>
      </c>
      <c r="BD871" s="2" t="s">
        <v>80</v>
      </c>
      <c r="BE871" s="2" t="s">
        <v>80</v>
      </c>
      <c r="BF871" s="2" t="s">
        <v>80</v>
      </c>
      <c r="BG871" s="2" t="s">
        <v>80</v>
      </c>
      <c r="BH871" s="2" t="s">
        <v>80</v>
      </c>
      <c r="BI871" s="2" t="s">
        <v>80</v>
      </c>
      <c r="BJ871" s="2" t="s">
        <v>80</v>
      </c>
      <c r="BK871" s="2" t="s">
        <v>80</v>
      </c>
      <c r="BL871" s="2" t="s">
        <v>80</v>
      </c>
      <c r="BM871" s="2" t="s">
        <v>80</v>
      </c>
      <c r="BN871" s="2" t="s">
        <v>80</v>
      </c>
      <c r="BO871" s="2" t="s">
        <v>80</v>
      </c>
      <c r="BP871" s="2" t="s">
        <v>80</v>
      </c>
    </row>
    <row r="872" spans="1:68" x14ac:dyDescent="0.25">
      <c r="A872">
        <v>871</v>
      </c>
      <c r="B872" s="1">
        <v>43261.154444444444</v>
      </c>
      <c r="C872" s="2" t="s">
        <v>1836</v>
      </c>
      <c r="D872" s="3">
        <v>0.27916666666666667</v>
      </c>
      <c r="E872" s="2" t="s">
        <v>1101</v>
      </c>
      <c r="F872">
        <v>2</v>
      </c>
      <c r="G872">
        <v>2018</v>
      </c>
      <c r="H872">
        <v>6</v>
      </c>
      <c r="I872">
        <v>10</v>
      </c>
      <c r="J872">
        <v>0</v>
      </c>
      <c r="K872">
        <v>0</v>
      </c>
      <c r="L872">
        <v>7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 s="2" t="s">
        <v>1837</v>
      </c>
      <c r="T872" s="2" t="s">
        <v>83</v>
      </c>
      <c r="U872" s="2" t="s">
        <v>1838</v>
      </c>
      <c r="V872" s="2" t="s">
        <v>73</v>
      </c>
      <c r="W872">
        <v>1</v>
      </c>
      <c r="X872" s="2" t="s">
        <v>74</v>
      </c>
      <c r="Y872">
        <v>426</v>
      </c>
      <c r="Z872">
        <v>65</v>
      </c>
      <c r="AA872" s="2" t="s">
        <v>1839</v>
      </c>
      <c r="AB872" s="2" t="s">
        <v>204</v>
      </c>
      <c r="AC872">
        <v>136027</v>
      </c>
      <c r="AD872" s="2" t="s">
        <v>87</v>
      </c>
      <c r="AE872">
        <v>491</v>
      </c>
      <c r="AF872" s="2" t="s">
        <v>1840</v>
      </c>
      <c r="AG872" s="2" t="s">
        <v>1840</v>
      </c>
      <c r="AH872">
        <v>17</v>
      </c>
      <c r="AI872">
        <v>7242</v>
      </c>
      <c r="AJ872">
        <v>35358</v>
      </c>
      <c r="AK872" s="2">
        <f>Kaggle_Books_Selling_Records[[#This Row],[Cost Price]]/100</f>
        <v>353.58</v>
      </c>
      <c r="AL872" s="2" t="s">
        <v>80</v>
      </c>
      <c r="AM872" s="2" t="s">
        <v>80</v>
      </c>
      <c r="AN872" s="2" t="s">
        <v>80</v>
      </c>
      <c r="AO872" s="2" t="s">
        <v>80</v>
      </c>
      <c r="AP872" s="2" t="s">
        <v>80</v>
      </c>
      <c r="AQ872" s="2" t="s">
        <v>80</v>
      </c>
      <c r="AR872" s="2" t="s">
        <v>80</v>
      </c>
      <c r="AS872" s="2" t="s">
        <v>80</v>
      </c>
      <c r="AT872" s="2" t="s">
        <v>80</v>
      </c>
      <c r="AU872" s="2" t="s">
        <v>80</v>
      </c>
      <c r="AV872" s="2" t="s">
        <v>80</v>
      </c>
      <c r="AW872" s="2" t="s">
        <v>80</v>
      </c>
      <c r="AX872" s="2" t="s">
        <v>80</v>
      </c>
      <c r="AY872" s="2" t="s">
        <v>80</v>
      </c>
      <c r="AZ872" s="2" t="s">
        <v>80</v>
      </c>
      <c r="BA872" s="2" t="s">
        <v>80</v>
      </c>
      <c r="BB872" s="2" t="s">
        <v>80</v>
      </c>
      <c r="BC872" s="2" t="s">
        <v>80</v>
      </c>
      <c r="BD872" s="2" t="s">
        <v>80</v>
      </c>
      <c r="BE872" s="2" t="s">
        <v>80</v>
      </c>
      <c r="BF872" s="2" t="s">
        <v>80</v>
      </c>
      <c r="BG872" s="2" t="s">
        <v>80</v>
      </c>
      <c r="BH872" s="2" t="s">
        <v>80</v>
      </c>
      <c r="BI872" s="2" t="s">
        <v>80</v>
      </c>
      <c r="BJ872" s="2" t="s">
        <v>80</v>
      </c>
      <c r="BK872" s="2" t="s">
        <v>80</v>
      </c>
      <c r="BL872" s="2" t="s">
        <v>80</v>
      </c>
      <c r="BM872" s="2" t="s">
        <v>80</v>
      </c>
      <c r="BN872" s="2" t="s">
        <v>80</v>
      </c>
      <c r="BO872" s="2" t="s">
        <v>80</v>
      </c>
      <c r="BP872" s="2" t="s">
        <v>80</v>
      </c>
    </row>
    <row r="873" spans="1:68" x14ac:dyDescent="0.25">
      <c r="A873">
        <v>872</v>
      </c>
      <c r="B873" s="1">
        <v>43262.010347222225</v>
      </c>
      <c r="C873" s="2" t="s">
        <v>1841</v>
      </c>
      <c r="D873" s="3">
        <v>0.13472222222222222</v>
      </c>
      <c r="E873" s="2" t="s">
        <v>1101</v>
      </c>
      <c r="F873">
        <v>2</v>
      </c>
      <c r="G873">
        <v>2018</v>
      </c>
      <c r="H873">
        <v>6</v>
      </c>
      <c r="I873">
        <v>11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 s="2" t="s">
        <v>1741</v>
      </c>
      <c r="T873" s="2" t="s">
        <v>83</v>
      </c>
      <c r="U873" s="2" t="s">
        <v>1062</v>
      </c>
      <c r="V873" s="2" t="s">
        <v>73</v>
      </c>
      <c r="W873">
        <v>1</v>
      </c>
      <c r="X873" s="2" t="s">
        <v>74</v>
      </c>
      <c r="Y873">
        <v>730</v>
      </c>
      <c r="Z873">
        <v>65</v>
      </c>
      <c r="AA873" s="2" t="s">
        <v>402</v>
      </c>
      <c r="AB873" s="2" t="s">
        <v>157</v>
      </c>
      <c r="AC873">
        <v>382610</v>
      </c>
      <c r="AD873" s="2" t="s">
        <v>87</v>
      </c>
      <c r="AE873">
        <v>795</v>
      </c>
      <c r="AF873" s="2" t="s">
        <v>1063</v>
      </c>
      <c r="AG873" s="2" t="s">
        <v>1064</v>
      </c>
      <c r="AH873">
        <v>17</v>
      </c>
      <c r="AI873">
        <v>1241</v>
      </c>
      <c r="AJ873">
        <v>6059</v>
      </c>
      <c r="AK873" s="2">
        <f>Kaggle_Books_Selling_Records[[#This Row],[Cost Price]]/100</f>
        <v>60.59</v>
      </c>
      <c r="AL873" s="2" t="s">
        <v>80</v>
      </c>
      <c r="AM873" s="2" t="s">
        <v>80</v>
      </c>
      <c r="AN873" s="2" t="s">
        <v>80</v>
      </c>
      <c r="AO873" s="2" t="s">
        <v>80</v>
      </c>
      <c r="AP873" s="2" t="s">
        <v>80</v>
      </c>
      <c r="AQ873" s="2" t="s">
        <v>80</v>
      </c>
      <c r="AR873" s="2" t="s">
        <v>80</v>
      </c>
      <c r="AS873" s="2" t="s">
        <v>80</v>
      </c>
      <c r="AT873" s="2" t="s">
        <v>80</v>
      </c>
      <c r="AU873" s="2" t="s">
        <v>80</v>
      </c>
      <c r="AV873" s="2" t="s">
        <v>80</v>
      </c>
      <c r="AW873" s="2" t="s">
        <v>80</v>
      </c>
      <c r="AX873" s="2" t="s">
        <v>80</v>
      </c>
      <c r="AY873" s="2" t="s">
        <v>80</v>
      </c>
      <c r="AZ873" s="2" t="s">
        <v>80</v>
      </c>
      <c r="BA873" s="2" t="s">
        <v>80</v>
      </c>
      <c r="BB873" s="2" t="s">
        <v>80</v>
      </c>
      <c r="BC873" s="2" t="s">
        <v>80</v>
      </c>
      <c r="BD873" s="2" t="s">
        <v>80</v>
      </c>
      <c r="BE873" s="2" t="s">
        <v>80</v>
      </c>
      <c r="BF873" s="2" t="s">
        <v>80</v>
      </c>
      <c r="BG873" s="2" t="s">
        <v>80</v>
      </c>
      <c r="BH873" s="2" t="s">
        <v>80</v>
      </c>
      <c r="BI873" s="2" t="s">
        <v>80</v>
      </c>
      <c r="BJ873" s="2" t="s">
        <v>80</v>
      </c>
      <c r="BK873" s="2" t="s">
        <v>80</v>
      </c>
      <c r="BL873" s="2" t="s">
        <v>80</v>
      </c>
      <c r="BM873" s="2" t="s">
        <v>80</v>
      </c>
      <c r="BN873" s="2" t="s">
        <v>80</v>
      </c>
      <c r="BO873" s="2" t="s">
        <v>80</v>
      </c>
      <c r="BP873" s="2" t="s">
        <v>80</v>
      </c>
    </row>
    <row r="874" spans="1:68" x14ac:dyDescent="0.25">
      <c r="A874">
        <v>873</v>
      </c>
      <c r="B874" s="1">
        <v>43263.103425925925</v>
      </c>
      <c r="C874" s="2" t="s">
        <v>1842</v>
      </c>
      <c r="D874" s="3">
        <v>0.22777777777777777</v>
      </c>
      <c r="E874" s="2" t="s">
        <v>1101</v>
      </c>
      <c r="F874">
        <v>2</v>
      </c>
      <c r="G874">
        <v>2018</v>
      </c>
      <c r="H874">
        <v>6</v>
      </c>
      <c r="I874">
        <v>12</v>
      </c>
      <c r="J874">
        <v>0</v>
      </c>
      <c r="K874">
        <v>0</v>
      </c>
      <c r="L874">
        <v>2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1</v>
      </c>
      <c r="S874" s="2" t="s">
        <v>1262</v>
      </c>
      <c r="T874" s="2" t="s">
        <v>71</v>
      </c>
      <c r="U874" s="2" t="s">
        <v>344</v>
      </c>
      <c r="V874" s="2" t="s">
        <v>73</v>
      </c>
      <c r="W874">
        <v>1</v>
      </c>
      <c r="X874" s="2" t="s">
        <v>74</v>
      </c>
      <c r="Y874">
        <v>499</v>
      </c>
      <c r="Z874">
        <v>65</v>
      </c>
      <c r="AA874" s="2" t="s">
        <v>1264</v>
      </c>
      <c r="AB874" s="2" t="s">
        <v>154</v>
      </c>
      <c r="AC874">
        <v>335063</v>
      </c>
      <c r="AD874" s="2" t="s">
        <v>87</v>
      </c>
      <c r="AE874">
        <v>564</v>
      </c>
      <c r="AF874" s="2" t="s">
        <v>345</v>
      </c>
      <c r="AG874" s="2" t="s">
        <v>346</v>
      </c>
      <c r="AH874">
        <v>17</v>
      </c>
      <c r="AI874">
        <v>8483</v>
      </c>
      <c r="AJ874">
        <v>41417</v>
      </c>
      <c r="AK874" s="2">
        <f>Kaggle_Books_Selling_Records[[#This Row],[Cost Price]]/100</f>
        <v>414.17</v>
      </c>
      <c r="AL874" s="2" t="s">
        <v>80</v>
      </c>
      <c r="AM874" s="2" t="s">
        <v>80</v>
      </c>
      <c r="AN874" s="2" t="s">
        <v>80</v>
      </c>
      <c r="AO874" s="2" t="s">
        <v>80</v>
      </c>
      <c r="AP874" s="2" t="s">
        <v>80</v>
      </c>
      <c r="AQ874" s="2" t="s">
        <v>80</v>
      </c>
      <c r="AR874" s="2" t="s">
        <v>80</v>
      </c>
      <c r="AS874" s="2" t="s">
        <v>80</v>
      </c>
      <c r="AT874" s="2" t="s">
        <v>80</v>
      </c>
      <c r="AU874" s="2" t="s">
        <v>80</v>
      </c>
      <c r="AV874" s="2" t="s">
        <v>80</v>
      </c>
      <c r="AW874" s="2" t="s">
        <v>80</v>
      </c>
      <c r="AX874" s="2" t="s">
        <v>80</v>
      </c>
      <c r="AY874" s="2" t="s">
        <v>80</v>
      </c>
      <c r="AZ874" s="2" t="s">
        <v>80</v>
      </c>
      <c r="BA874" s="2" t="s">
        <v>80</v>
      </c>
      <c r="BB874" s="2" t="s">
        <v>80</v>
      </c>
      <c r="BC874" s="2" t="s">
        <v>80</v>
      </c>
      <c r="BD874" s="2" t="s">
        <v>80</v>
      </c>
      <c r="BE874" s="2" t="s">
        <v>80</v>
      </c>
      <c r="BF874" s="2" t="s">
        <v>80</v>
      </c>
      <c r="BG874" s="2" t="s">
        <v>80</v>
      </c>
      <c r="BH874" s="2" t="s">
        <v>80</v>
      </c>
      <c r="BI874" s="2" t="s">
        <v>80</v>
      </c>
      <c r="BJ874" s="2" t="s">
        <v>80</v>
      </c>
      <c r="BK874" s="2" t="s">
        <v>80</v>
      </c>
      <c r="BL874" s="2" t="s">
        <v>80</v>
      </c>
      <c r="BM874" s="2" t="s">
        <v>80</v>
      </c>
      <c r="BN874" s="2" t="s">
        <v>80</v>
      </c>
      <c r="BO874" s="2" t="s">
        <v>80</v>
      </c>
      <c r="BP874" s="2" t="s">
        <v>80</v>
      </c>
    </row>
    <row r="875" spans="1:68" x14ac:dyDescent="0.25">
      <c r="A875">
        <v>874</v>
      </c>
      <c r="B875" s="1">
        <v>43263.12054398148</v>
      </c>
      <c r="C875" s="2" t="s">
        <v>1842</v>
      </c>
      <c r="D875" s="3">
        <v>0.24513888888888888</v>
      </c>
      <c r="E875" s="2" t="s">
        <v>1101</v>
      </c>
      <c r="F875">
        <v>2</v>
      </c>
      <c r="G875">
        <v>2018</v>
      </c>
      <c r="H875">
        <v>6</v>
      </c>
      <c r="I875">
        <v>12</v>
      </c>
      <c r="J875">
        <v>0</v>
      </c>
      <c r="K875">
        <v>0</v>
      </c>
      <c r="L875">
        <v>2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1</v>
      </c>
      <c r="S875" s="2" t="s">
        <v>1843</v>
      </c>
      <c r="T875" s="2" t="s">
        <v>71</v>
      </c>
      <c r="U875" s="2" t="s">
        <v>1368</v>
      </c>
      <c r="V875" s="2" t="s">
        <v>73</v>
      </c>
      <c r="W875">
        <v>1</v>
      </c>
      <c r="X875" s="2" t="s">
        <v>74</v>
      </c>
      <c r="Y875">
        <v>395</v>
      </c>
      <c r="Z875">
        <v>65</v>
      </c>
      <c r="AA875" s="2" t="s">
        <v>238</v>
      </c>
      <c r="AB875" s="2" t="s">
        <v>226</v>
      </c>
      <c r="AC875">
        <v>248001</v>
      </c>
      <c r="AD875" s="2" t="s">
        <v>87</v>
      </c>
      <c r="AE875">
        <v>460</v>
      </c>
      <c r="AF875" s="2" t="s">
        <v>1370</v>
      </c>
      <c r="AG875" s="2" t="s">
        <v>1147</v>
      </c>
      <c r="AH875">
        <v>17</v>
      </c>
      <c r="AI875">
        <v>6715</v>
      </c>
      <c r="AJ875">
        <v>32785</v>
      </c>
      <c r="AK875" s="2">
        <f>Kaggle_Books_Selling_Records[[#This Row],[Cost Price]]/100</f>
        <v>327.85</v>
      </c>
      <c r="AL875" s="2" t="s">
        <v>80</v>
      </c>
      <c r="AM875" s="2" t="s">
        <v>80</v>
      </c>
      <c r="AN875" s="2" t="s">
        <v>80</v>
      </c>
      <c r="AO875" s="2" t="s">
        <v>80</v>
      </c>
      <c r="AP875" s="2" t="s">
        <v>80</v>
      </c>
      <c r="AQ875" s="2" t="s">
        <v>80</v>
      </c>
      <c r="AR875" s="2" t="s">
        <v>80</v>
      </c>
      <c r="AS875" s="2" t="s">
        <v>80</v>
      </c>
      <c r="AT875" s="2" t="s">
        <v>80</v>
      </c>
      <c r="AU875" s="2" t="s">
        <v>80</v>
      </c>
      <c r="AV875" s="2" t="s">
        <v>80</v>
      </c>
      <c r="AW875" s="2" t="s">
        <v>80</v>
      </c>
      <c r="AX875" s="2" t="s">
        <v>80</v>
      </c>
      <c r="AY875" s="2" t="s">
        <v>80</v>
      </c>
      <c r="AZ875" s="2" t="s">
        <v>80</v>
      </c>
      <c r="BA875" s="2" t="s">
        <v>80</v>
      </c>
      <c r="BB875" s="2" t="s">
        <v>80</v>
      </c>
      <c r="BC875" s="2" t="s">
        <v>80</v>
      </c>
      <c r="BD875" s="2" t="s">
        <v>80</v>
      </c>
      <c r="BE875" s="2" t="s">
        <v>80</v>
      </c>
      <c r="BF875" s="2" t="s">
        <v>80</v>
      </c>
      <c r="BG875" s="2" t="s">
        <v>80</v>
      </c>
      <c r="BH875" s="2" t="s">
        <v>80</v>
      </c>
      <c r="BI875" s="2" t="s">
        <v>80</v>
      </c>
      <c r="BJ875" s="2" t="s">
        <v>80</v>
      </c>
      <c r="BK875" s="2" t="s">
        <v>80</v>
      </c>
      <c r="BL875" s="2" t="s">
        <v>80</v>
      </c>
      <c r="BM875" s="2" t="s">
        <v>80</v>
      </c>
      <c r="BN875" s="2" t="s">
        <v>80</v>
      </c>
      <c r="BO875" s="2" t="s">
        <v>80</v>
      </c>
      <c r="BP875" s="2" t="s">
        <v>80</v>
      </c>
    </row>
    <row r="876" spans="1:68" x14ac:dyDescent="0.25">
      <c r="A876">
        <v>875</v>
      </c>
      <c r="B876" s="1">
        <v>43263.181851851848</v>
      </c>
      <c r="C876" s="2" t="s">
        <v>1842</v>
      </c>
      <c r="D876" s="3">
        <v>0.30625000000000002</v>
      </c>
      <c r="E876" s="2" t="s">
        <v>1101</v>
      </c>
      <c r="F876">
        <v>2</v>
      </c>
      <c r="G876">
        <v>2018</v>
      </c>
      <c r="H876">
        <v>6</v>
      </c>
      <c r="I876">
        <v>12</v>
      </c>
      <c r="J876">
        <v>0</v>
      </c>
      <c r="K876">
        <v>0</v>
      </c>
      <c r="L876">
        <v>2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 s="2" t="s">
        <v>1844</v>
      </c>
      <c r="T876" s="2" t="s">
        <v>71</v>
      </c>
      <c r="U876" s="2" t="s">
        <v>1368</v>
      </c>
      <c r="V876" s="2" t="s">
        <v>73</v>
      </c>
      <c r="W876">
        <v>1</v>
      </c>
      <c r="X876" s="2" t="s">
        <v>74</v>
      </c>
      <c r="Y876">
        <v>395</v>
      </c>
      <c r="Z876">
        <v>65</v>
      </c>
      <c r="AA876" s="2" t="s">
        <v>180</v>
      </c>
      <c r="AB876" s="2" t="s">
        <v>181</v>
      </c>
      <c r="AC876">
        <v>110075</v>
      </c>
      <c r="AD876" s="2" t="s">
        <v>87</v>
      </c>
      <c r="AE876">
        <v>460</v>
      </c>
      <c r="AF876" s="2" t="s">
        <v>1370</v>
      </c>
      <c r="AG876" s="2" t="s">
        <v>1147</v>
      </c>
      <c r="AH876">
        <v>17</v>
      </c>
      <c r="AI876">
        <v>6715</v>
      </c>
      <c r="AJ876">
        <v>32785</v>
      </c>
      <c r="AK876" s="2">
        <f>Kaggle_Books_Selling_Records[[#This Row],[Cost Price]]/100</f>
        <v>327.85</v>
      </c>
      <c r="AL876" s="2" t="s">
        <v>80</v>
      </c>
      <c r="AM876" s="2" t="s">
        <v>80</v>
      </c>
      <c r="AN876" s="2" t="s">
        <v>80</v>
      </c>
      <c r="AO876" s="2" t="s">
        <v>80</v>
      </c>
      <c r="AP876" s="2" t="s">
        <v>80</v>
      </c>
      <c r="AQ876" s="2" t="s">
        <v>80</v>
      </c>
      <c r="AR876" s="2" t="s">
        <v>80</v>
      </c>
      <c r="AS876" s="2" t="s">
        <v>80</v>
      </c>
      <c r="AT876" s="2" t="s">
        <v>80</v>
      </c>
      <c r="AU876" s="2" t="s">
        <v>80</v>
      </c>
      <c r="AV876" s="2" t="s">
        <v>80</v>
      </c>
      <c r="AW876" s="2" t="s">
        <v>80</v>
      </c>
      <c r="AX876" s="2" t="s">
        <v>80</v>
      </c>
      <c r="AY876" s="2" t="s">
        <v>80</v>
      </c>
      <c r="AZ876" s="2" t="s">
        <v>80</v>
      </c>
      <c r="BA876" s="2" t="s">
        <v>80</v>
      </c>
      <c r="BB876" s="2" t="s">
        <v>80</v>
      </c>
      <c r="BC876" s="2" t="s">
        <v>80</v>
      </c>
      <c r="BD876" s="2" t="s">
        <v>80</v>
      </c>
      <c r="BE876" s="2" t="s">
        <v>80</v>
      </c>
      <c r="BF876" s="2" t="s">
        <v>80</v>
      </c>
      <c r="BG876" s="2" t="s">
        <v>80</v>
      </c>
      <c r="BH876" s="2" t="s">
        <v>80</v>
      </c>
      <c r="BI876" s="2" t="s">
        <v>80</v>
      </c>
      <c r="BJ876" s="2" t="s">
        <v>80</v>
      </c>
      <c r="BK876" s="2" t="s">
        <v>80</v>
      </c>
      <c r="BL876" s="2" t="s">
        <v>80</v>
      </c>
      <c r="BM876" s="2" t="s">
        <v>80</v>
      </c>
      <c r="BN876" s="2" t="s">
        <v>80</v>
      </c>
      <c r="BO876" s="2" t="s">
        <v>80</v>
      </c>
      <c r="BP876" s="2" t="s">
        <v>80</v>
      </c>
    </row>
    <row r="877" spans="1:68" x14ac:dyDescent="0.25">
      <c r="A877">
        <v>876</v>
      </c>
      <c r="B877" s="1">
        <v>43263.192719907405</v>
      </c>
      <c r="C877" s="2" t="s">
        <v>1842</v>
      </c>
      <c r="D877" s="3">
        <v>0.31736111111111109</v>
      </c>
      <c r="E877" s="2" t="s">
        <v>1101</v>
      </c>
      <c r="F877">
        <v>2</v>
      </c>
      <c r="G877">
        <v>2018</v>
      </c>
      <c r="H877">
        <v>6</v>
      </c>
      <c r="I877">
        <v>12</v>
      </c>
      <c r="J877">
        <v>0</v>
      </c>
      <c r="K877">
        <v>0</v>
      </c>
      <c r="L877">
        <v>2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 s="2" t="s">
        <v>1676</v>
      </c>
      <c r="T877" s="2" t="s">
        <v>83</v>
      </c>
      <c r="U877" s="2" t="s">
        <v>1419</v>
      </c>
      <c r="V877" s="2" t="s">
        <v>73</v>
      </c>
      <c r="W877">
        <v>1</v>
      </c>
      <c r="X877" s="2" t="s">
        <v>74</v>
      </c>
      <c r="Y877">
        <v>125</v>
      </c>
      <c r="Z877">
        <v>65</v>
      </c>
      <c r="AA877" s="2" t="s">
        <v>1677</v>
      </c>
      <c r="AB877" s="2" t="s">
        <v>137</v>
      </c>
      <c r="AC877">
        <v>250615</v>
      </c>
      <c r="AD877" s="2" t="s">
        <v>77</v>
      </c>
      <c r="AE877">
        <v>190</v>
      </c>
      <c r="AF877" s="2" t="s">
        <v>1421</v>
      </c>
      <c r="AG877" s="2" t="s">
        <v>1422</v>
      </c>
      <c r="AH877">
        <v>13</v>
      </c>
      <c r="AI877">
        <v>1625</v>
      </c>
      <c r="AJ877">
        <v>10875</v>
      </c>
      <c r="AK877" s="2">
        <f>Kaggle_Books_Selling_Records[[#This Row],[Cost Price]]/100</f>
        <v>108.75</v>
      </c>
      <c r="AL877" s="2" t="s">
        <v>80</v>
      </c>
      <c r="AM877" s="2" t="s">
        <v>80</v>
      </c>
      <c r="AN877" s="2" t="s">
        <v>80</v>
      </c>
      <c r="AO877" s="2" t="s">
        <v>80</v>
      </c>
      <c r="AP877" s="2" t="s">
        <v>80</v>
      </c>
      <c r="AQ877" s="2" t="s">
        <v>80</v>
      </c>
      <c r="AR877" s="2" t="s">
        <v>80</v>
      </c>
      <c r="AS877" s="2" t="s">
        <v>80</v>
      </c>
      <c r="AT877" s="2" t="s">
        <v>80</v>
      </c>
      <c r="AU877" s="2" t="s">
        <v>80</v>
      </c>
      <c r="AV877" s="2" t="s">
        <v>80</v>
      </c>
      <c r="AW877" s="2" t="s">
        <v>80</v>
      </c>
      <c r="AX877" s="2" t="s">
        <v>80</v>
      </c>
      <c r="AY877" s="2" t="s">
        <v>80</v>
      </c>
      <c r="AZ877" s="2" t="s">
        <v>80</v>
      </c>
      <c r="BA877" s="2" t="s">
        <v>80</v>
      </c>
      <c r="BB877" s="2" t="s">
        <v>80</v>
      </c>
      <c r="BC877" s="2" t="s">
        <v>80</v>
      </c>
      <c r="BD877" s="2" t="s">
        <v>80</v>
      </c>
      <c r="BE877" s="2" t="s">
        <v>80</v>
      </c>
      <c r="BF877" s="2" t="s">
        <v>80</v>
      </c>
      <c r="BG877" s="2" t="s">
        <v>80</v>
      </c>
      <c r="BH877" s="2" t="s">
        <v>80</v>
      </c>
      <c r="BI877" s="2" t="s">
        <v>80</v>
      </c>
      <c r="BJ877" s="2" t="s">
        <v>80</v>
      </c>
      <c r="BK877" s="2" t="s">
        <v>80</v>
      </c>
      <c r="BL877" s="2" t="s">
        <v>80</v>
      </c>
      <c r="BM877" s="2" t="s">
        <v>80</v>
      </c>
      <c r="BN877" s="2" t="s">
        <v>80</v>
      </c>
      <c r="BO877" s="2" t="s">
        <v>80</v>
      </c>
      <c r="BP877" s="2" t="s">
        <v>80</v>
      </c>
    </row>
    <row r="878" spans="1:68" x14ac:dyDescent="0.25">
      <c r="A878">
        <v>877</v>
      </c>
      <c r="B878" s="1">
        <v>43263.522569444445</v>
      </c>
      <c r="C878" s="2" t="s">
        <v>1842</v>
      </c>
      <c r="D878" s="3">
        <v>0.64722222222222225</v>
      </c>
      <c r="E878" s="2" t="s">
        <v>1101</v>
      </c>
      <c r="F878">
        <v>2</v>
      </c>
      <c r="G878">
        <v>2018</v>
      </c>
      <c r="H878">
        <v>6</v>
      </c>
      <c r="I878">
        <v>12</v>
      </c>
      <c r="J878">
        <v>0</v>
      </c>
      <c r="K878">
        <v>0</v>
      </c>
      <c r="L878">
        <v>2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 s="2" t="s">
        <v>1845</v>
      </c>
      <c r="T878" s="2" t="s">
        <v>71</v>
      </c>
      <c r="U878" s="2" t="s">
        <v>1760</v>
      </c>
      <c r="V878" s="2" t="s">
        <v>73</v>
      </c>
      <c r="W878">
        <v>1</v>
      </c>
      <c r="X878" s="2" t="s">
        <v>74</v>
      </c>
      <c r="Y878">
        <v>320</v>
      </c>
      <c r="Z878">
        <v>65</v>
      </c>
      <c r="AA878" s="2" t="s">
        <v>779</v>
      </c>
      <c r="AB878" s="2" t="s">
        <v>151</v>
      </c>
      <c r="AC878">
        <v>411041</v>
      </c>
      <c r="AD878" s="2" t="s">
        <v>87</v>
      </c>
      <c r="AE878">
        <v>385</v>
      </c>
      <c r="AF878" s="2" t="s">
        <v>1762</v>
      </c>
      <c r="AG878" s="2" t="s">
        <v>1374</v>
      </c>
      <c r="AH878">
        <v>17</v>
      </c>
      <c r="AI878">
        <v>544</v>
      </c>
      <c r="AJ878">
        <v>2656</v>
      </c>
      <c r="AK878" s="2">
        <f>Kaggle_Books_Selling_Records[[#This Row],[Cost Price]]/100</f>
        <v>26.56</v>
      </c>
      <c r="AL878" s="2" t="s">
        <v>80</v>
      </c>
      <c r="AM878" s="2" t="s">
        <v>80</v>
      </c>
      <c r="AN878" s="2" t="s">
        <v>80</v>
      </c>
      <c r="AO878" s="2" t="s">
        <v>80</v>
      </c>
      <c r="AP878" s="2" t="s">
        <v>80</v>
      </c>
      <c r="AQ878" s="2" t="s">
        <v>80</v>
      </c>
      <c r="AR878" s="2" t="s">
        <v>80</v>
      </c>
      <c r="AS878" s="2" t="s">
        <v>80</v>
      </c>
      <c r="AT878" s="2" t="s">
        <v>80</v>
      </c>
      <c r="AU878" s="2" t="s">
        <v>80</v>
      </c>
      <c r="AV878" s="2" t="s">
        <v>80</v>
      </c>
      <c r="AW878" s="2" t="s">
        <v>80</v>
      </c>
      <c r="AX878" s="2" t="s">
        <v>80</v>
      </c>
      <c r="AY878" s="2" t="s">
        <v>80</v>
      </c>
      <c r="AZ878" s="2" t="s">
        <v>80</v>
      </c>
      <c r="BA878" s="2" t="s">
        <v>80</v>
      </c>
      <c r="BB878" s="2" t="s">
        <v>80</v>
      </c>
      <c r="BC878" s="2" t="s">
        <v>80</v>
      </c>
      <c r="BD878" s="2" t="s">
        <v>80</v>
      </c>
      <c r="BE878" s="2" t="s">
        <v>80</v>
      </c>
      <c r="BF878" s="2" t="s">
        <v>80</v>
      </c>
      <c r="BG878" s="2" t="s">
        <v>80</v>
      </c>
      <c r="BH878" s="2" t="s">
        <v>80</v>
      </c>
      <c r="BI878" s="2" t="s">
        <v>80</v>
      </c>
      <c r="BJ878" s="2" t="s">
        <v>80</v>
      </c>
      <c r="BK878" s="2" t="s">
        <v>80</v>
      </c>
      <c r="BL878" s="2" t="s">
        <v>80</v>
      </c>
      <c r="BM878" s="2" t="s">
        <v>80</v>
      </c>
      <c r="BN878" s="2" t="s">
        <v>80</v>
      </c>
      <c r="BO878" s="2" t="s">
        <v>80</v>
      </c>
      <c r="BP878" s="2" t="s">
        <v>80</v>
      </c>
    </row>
    <row r="879" spans="1:68" x14ac:dyDescent="0.25">
      <c r="A879">
        <v>878</v>
      </c>
      <c r="B879" s="1">
        <v>43263.558634259258</v>
      </c>
      <c r="C879" s="2" t="s">
        <v>1842</v>
      </c>
      <c r="D879" s="3">
        <v>0.68333333333333335</v>
      </c>
      <c r="E879" s="2" t="s">
        <v>1101</v>
      </c>
      <c r="F879">
        <v>2</v>
      </c>
      <c r="G879">
        <v>2018</v>
      </c>
      <c r="H879">
        <v>6</v>
      </c>
      <c r="I879">
        <v>12</v>
      </c>
      <c r="J879">
        <v>0</v>
      </c>
      <c r="K879">
        <v>0</v>
      </c>
      <c r="L879">
        <v>2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 s="2" t="s">
        <v>1846</v>
      </c>
      <c r="T879" s="2" t="s">
        <v>83</v>
      </c>
      <c r="U879" s="2" t="s">
        <v>1368</v>
      </c>
      <c r="V879" s="2" t="s">
        <v>73</v>
      </c>
      <c r="W879">
        <v>1</v>
      </c>
      <c r="X879" s="2" t="s">
        <v>74</v>
      </c>
      <c r="Y879">
        <v>395</v>
      </c>
      <c r="Z879">
        <v>65</v>
      </c>
      <c r="AA879" s="2" t="s">
        <v>412</v>
      </c>
      <c r="AB879" s="2" t="s">
        <v>137</v>
      </c>
      <c r="AC879">
        <v>226021</v>
      </c>
      <c r="AD879" s="2" t="s">
        <v>87</v>
      </c>
      <c r="AE879">
        <v>460</v>
      </c>
      <c r="AF879" s="2" t="s">
        <v>1370</v>
      </c>
      <c r="AG879" s="2" t="s">
        <v>1147</v>
      </c>
      <c r="AH879">
        <v>17</v>
      </c>
      <c r="AI879">
        <v>6715</v>
      </c>
      <c r="AJ879">
        <v>32785</v>
      </c>
      <c r="AK879" s="2">
        <f>Kaggle_Books_Selling_Records[[#This Row],[Cost Price]]/100</f>
        <v>327.85</v>
      </c>
      <c r="AL879" s="2" t="s">
        <v>80</v>
      </c>
      <c r="AM879" s="2" t="s">
        <v>80</v>
      </c>
      <c r="AN879" s="2" t="s">
        <v>80</v>
      </c>
      <c r="AO879" s="2" t="s">
        <v>80</v>
      </c>
      <c r="AP879" s="2" t="s">
        <v>80</v>
      </c>
      <c r="AQ879" s="2" t="s">
        <v>80</v>
      </c>
      <c r="AR879" s="2" t="s">
        <v>80</v>
      </c>
      <c r="AS879" s="2" t="s">
        <v>80</v>
      </c>
      <c r="AT879" s="2" t="s">
        <v>80</v>
      </c>
      <c r="AU879" s="2" t="s">
        <v>80</v>
      </c>
      <c r="AV879" s="2" t="s">
        <v>80</v>
      </c>
      <c r="AW879" s="2" t="s">
        <v>80</v>
      </c>
      <c r="AX879" s="2" t="s">
        <v>80</v>
      </c>
      <c r="AY879" s="2" t="s">
        <v>80</v>
      </c>
      <c r="AZ879" s="2" t="s">
        <v>80</v>
      </c>
      <c r="BA879" s="2" t="s">
        <v>80</v>
      </c>
      <c r="BB879" s="2" t="s">
        <v>80</v>
      </c>
      <c r="BC879" s="2" t="s">
        <v>80</v>
      </c>
      <c r="BD879" s="2" t="s">
        <v>80</v>
      </c>
      <c r="BE879" s="2" t="s">
        <v>80</v>
      </c>
      <c r="BF879" s="2" t="s">
        <v>80</v>
      </c>
      <c r="BG879" s="2" t="s">
        <v>80</v>
      </c>
      <c r="BH879" s="2" t="s">
        <v>80</v>
      </c>
      <c r="BI879" s="2" t="s">
        <v>80</v>
      </c>
      <c r="BJ879" s="2" t="s">
        <v>80</v>
      </c>
      <c r="BK879" s="2" t="s">
        <v>80</v>
      </c>
      <c r="BL879" s="2" t="s">
        <v>80</v>
      </c>
      <c r="BM879" s="2" t="s">
        <v>80</v>
      </c>
      <c r="BN879" s="2" t="s">
        <v>80</v>
      </c>
      <c r="BO879" s="2" t="s">
        <v>80</v>
      </c>
      <c r="BP879" s="2" t="s">
        <v>80</v>
      </c>
    </row>
    <row r="880" spans="1:68" x14ac:dyDescent="0.25">
      <c r="A880">
        <v>879</v>
      </c>
      <c r="B880" s="1">
        <v>43263.57707175926</v>
      </c>
      <c r="C880" s="2" t="s">
        <v>1842</v>
      </c>
      <c r="D880" s="3">
        <v>0.70138888888888884</v>
      </c>
      <c r="E880" s="2" t="s">
        <v>1101</v>
      </c>
      <c r="F880">
        <v>2</v>
      </c>
      <c r="G880">
        <v>2018</v>
      </c>
      <c r="H880">
        <v>6</v>
      </c>
      <c r="I880">
        <v>12</v>
      </c>
      <c r="J880">
        <v>0</v>
      </c>
      <c r="K880">
        <v>0</v>
      </c>
      <c r="L880">
        <v>2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 s="2" t="s">
        <v>1847</v>
      </c>
      <c r="T880" s="2" t="s">
        <v>83</v>
      </c>
      <c r="U880" s="2" t="s">
        <v>1838</v>
      </c>
      <c r="V880" s="2" t="s">
        <v>73</v>
      </c>
      <c r="W880">
        <v>1</v>
      </c>
      <c r="X880" s="2" t="s">
        <v>74</v>
      </c>
      <c r="Y880">
        <v>426</v>
      </c>
      <c r="Z880">
        <v>65</v>
      </c>
      <c r="AA880" s="2" t="s">
        <v>691</v>
      </c>
      <c r="AB880" s="2" t="s">
        <v>272</v>
      </c>
      <c r="AC880">
        <v>534007</v>
      </c>
      <c r="AD880" s="2" t="s">
        <v>87</v>
      </c>
      <c r="AE880">
        <v>491</v>
      </c>
      <c r="AF880" s="2" t="s">
        <v>1840</v>
      </c>
      <c r="AG880" s="2" t="s">
        <v>1840</v>
      </c>
      <c r="AH880">
        <v>17</v>
      </c>
      <c r="AI880">
        <v>7242</v>
      </c>
      <c r="AJ880">
        <v>35358</v>
      </c>
      <c r="AK880" s="2">
        <f>Kaggle_Books_Selling_Records[[#This Row],[Cost Price]]/100</f>
        <v>353.58</v>
      </c>
      <c r="AL880" s="2" t="s">
        <v>80</v>
      </c>
      <c r="AM880" s="2" t="s">
        <v>80</v>
      </c>
      <c r="AN880" s="2" t="s">
        <v>80</v>
      </c>
      <c r="AO880" s="2" t="s">
        <v>80</v>
      </c>
      <c r="AP880" s="2" t="s">
        <v>80</v>
      </c>
      <c r="AQ880" s="2" t="s">
        <v>80</v>
      </c>
      <c r="AR880" s="2" t="s">
        <v>80</v>
      </c>
      <c r="AS880" s="2" t="s">
        <v>80</v>
      </c>
      <c r="AT880" s="2" t="s">
        <v>80</v>
      </c>
      <c r="AU880" s="2" t="s">
        <v>80</v>
      </c>
      <c r="AV880" s="2" t="s">
        <v>80</v>
      </c>
      <c r="AW880" s="2" t="s">
        <v>80</v>
      </c>
      <c r="AX880" s="2" t="s">
        <v>80</v>
      </c>
      <c r="AY880" s="2" t="s">
        <v>80</v>
      </c>
      <c r="AZ880" s="2" t="s">
        <v>80</v>
      </c>
      <c r="BA880" s="2" t="s">
        <v>80</v>
      </c>
      <c r="BB880" s="2" t="s">
        <v>80</v>
      </c>
      <c r="BC880" s="2" t="s">
        <v>80</v>
      </c>
      <c r="BD880" s="2" t="s">
        <v>80</v>
      </c>
      <c r="BE880" s="2" t="s">
        <v>80</v>
      </c>
      <c r="BF880" s="2" t="s">
        <v>80</v>
      </c>
      <c r="BG880" s="2" t="s">
        <v>80</v>
      </c>
      <c r="BH880" s="2" t="s">
        <v>80</v>
      </c>
      <c r="BI880" s="2" t="s">
        <v>80</v>
      </c>
      <c r="BJ880" s="2" t="s">
        <v>80</v>
      </c>
      <c r="BK880" s="2" t="s">
        <v>80</v>
      </c>
      <c r="BL880" s="2" t="s">
        <v>80</v>
      </c>
      <c r="BM880" s="2" t="s">
        <v>80</v>
      </c>
      <c r="BN880" s="2" t="s">
        <v>80</v>
      </c>
      <c r="BO880" s="2" t="s">
        <v>80</v>
      </c>
      <c r="BP880" s="2" t="s">
        <v>80</v>
      </c>
    </row>
    <row r="881" spans="1:68" x14ac:dyDescent="0.25">
      <c r="A881">
        <v>880</v>
      </c>
      <c r="B881" s="1">
        <v>43263.603692129633</v>
      </c>
      <c r="C881" s="2" t="s">
        <v>1842</v>
      </c>
      <c r="D881" s="3">
        <v>0.72847222222222219</v>
      </c>
      <c r="E881" s="2" t="s">
        <v>1101</v>
      </c>
      <c r="F881">
        <v>2</v>
      </c>
      <c r="G881">
        <v>2018</v>
      </c>
      <c r="H881">
        <v>6</v>
      </c>
      <c r="I881">
        <v>12</v>
      </c>
      <c r="J881">
        <v>0</v>
      </c>
      <c r="K881">
        <v>0</v>
      </c>
      <c r="L881">
        <v>2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 s="2" t="s">
        <v>1848</v>
      </c>
      <c r="T881" s="2" t="s">
        <v>83</v>
      </c>
      <c r="U881" s="2" t="s">
        <v>1368</v>
      </c>
      <c r="V881" s="2" t="s">
        <v>73</v>
      </c>
      <c r="W881">
        <v>1</v>
      </c>
      <c r="X881" s="2" t="s">
        <v>74</v>
      </c>
      <c r="Y881">
        <v>395</v>
      </c>
      <c r="Z881">
        <v>65</v>
      </c>
      <c r="AA881" s="2" t="s">
        <v>192</v>
      </c>
      <c r="AB881" s="2" t="s">
        <v>151</v>
      </c>
      <c r="AC881">
        <v>400020</v>
      </c>
      <c r="AD881" s="2" t="s">
        <v>87</v>
      </c>
      <c r="AE881">
        <v>460</v>
      </c>
      <c r="AF881" s="2" t="s">
        <v>1370</v>
      </c>
      <c r="AG881" s="2" t="s">
        <v>1147</v>
      </c>
      <c r="AH881">
        <v>17</v>
      </c>
      <c r="AI881">
        <v>6715</v>
      </c>
      <c r="AJ881">
        <v>32785</v>
      </c>
      <c r="AK881" s="2">
        <f>Kaggle_Books_Selling_Records[[#This Row],[Cost Price]]/100</f>
        <v>327.85</v>
      </c>
      <c r="AL881" s="2" t="s">
        <v>80</v>
      </c>
      <c r="AM881" s="2" t="s">
        <v>80</v>
      </c>
      <c r="AN881" s="2" t="s">
        <v>80</v>
      </c>
      <c r="AO881" s="2" t="s">
        <v>80</v>
      </c>
      <c r="AP881" s="2" t="s">
        <v>80</v>
      </c>
      <c r="AQ881" s="2" t="s">
        <v>80</v>
      </c>
      <c r="AR881" s="2" t="s">
        <v>80</v>
      </c>
      <c r="AS881" s="2" t="s">
        <v>80</v>
      </c>
      <c r="AT881" s="2" t="s">
        <v>80</v>
      </c>
      <c r="AU881" s="2" t="s">
        <v>80</v>
      </c>
      <c r="AV881" s="2" t="s">
        <v>80</v>
      </c>
      <c r="AW881" s="2" t="s">
        <v>80</v>
      </c>
      <c r="AX881" s="2" t="s">
        <v>80</v>
      </c>
      <c r="AY881" s="2" t="s">
        <v>80</v>
      </c>
      <c r="AZ881" s="2" t="s">
        <v>80</v>
      </c>
      <c r="BA881" s="2" t="s">
        <v>80</v>
      </c>
      <c r="BB881" s="2" t="s">
        <v>80</v>
      </c>
      <c r="BC881" s="2" t="s">
        <v>80</v>
      </c>
      <c r="BD881" s="2" t="s">
        <v>80</v>
      </c>
      <c r="BE881" s="2" t="s">
        <v>80</v>
      </c>
      <c r="BF881" s="2" t="s">
        <v>80</v>
      </c>
      <c r="BG881" s="2" t="s">
        <v>80</v>
      </c>
      <c r="BH881" s="2" t="s">
        <v>80</v>
      </c>
      <c r="BI881" s="2" t="s">
        <v>80</v>
      </c>
      <c r="BJ881" s="2" t="s">
        <v>80</v>
      </c>
      <c r="BK881" s="2" t="s">
        <v>80</v>
      </c>
      <c r="BL881" s="2" t="s">
        <v>80</v>
      </c>
      <c r="BM881" s="2" t="s">
        <v>80</v>
      </c>
      <c r="BN881" s="2" t="s">
        <v>80</v>
      </c>
      <c r="BO881" s="2" t="s">
        <v>80</v>
      </c>
      <c r="BP881" s="2" t="s">
        <v>80</v>
      </c>
    </row>
    <row r="882" spans="1:68" x14ac:dyDescent="0.25">
      <c r="A882">
        <v>881</v>
      </c>
      <c r="B882" s="1">
        <v>43263.631631944445</v>
      </c>
      <c r="C882" s="2" t="s">
        <v>1842</v>
      </c>
      <c r="D882" s="3">
        <v>0.75624999999999998</v>
      </c>
      <c r="E882" s="2" t="s">
        <v>1101</v>
      </c>
      <c r="F882">
        <v>2</v>
      </c>
      <c r="G882">
        <v>2018</v>
      </c>
      <c r="H882">
        <v>6</v>
      </c>
      <c r="I882">
        <v>12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 s="2" t="s">
        <v>1849</v>
      </c>
      <c r="T882" s="2" t="s">
        <v>83</v>
      </c>
      <c r="U882" s="2" t="s">
        <v>1368</v>
      </c>
      <c r="V882" s="2" t="s">
        <v>73</v>
      </c>
      <c r="W882">
        <v>1</v>
      </c>
      <c r="X882" s="2" t="s">
        <v>74</v>
      </c>
      <c r="Y882">
        <v>395</v>
      </c>
      <c r="Z882">
        <v>65</v>
      </c>
      <c r="AA882" s="2" t="s">
        <v>189</v>
      </c>
      <c r="AB882" s="2" t="s">
        <v>86</v>
      </c>
      <c r="AC882">
        <v>620001</v>
      </c>
      <c r="AD882" s="2" t="s">
        <v>87</v>
      </c>
      <c r="AE882">
        <v>460</v>
      </c>
      <c r="AF882" s="2" t="s">
        <v>1370</v>
      </c>
      <c r="AG882" s="2" t="s">
        <v>1147</v>
      </c>
      <c r="AH882">
        <v>17</v>
      </c>
      <c r="AI882">
        <v>6715</v>
      </c>
      <c r="AJ882">
        <v>32785</v>
      </c>
      <c r="AK882" s="2">
        <f>Kaggle_Books_Selling_Records[[#This Row],[Cost Price]]/100</f>
        <v>327.85</v>
      </c>
      <c r="AL882" s="2" t="s">
        <v>80</v>
      </c>
      <c r="AM882" s="2" t="s">
        <v>80</v>
      </c>
      <c r="AN882" s="2" t="s">
        <v>80</v>
      </c>
      <c r="AO882" s="2" t="s">
        <v>80</v>
      </c>
      <c r="AP882" s="2" t="s">
        <v>80</v>
      </c>
      <c r="AQ882" s="2" t="s">
        <v>80</v>
      </c>
      <c r="AR882" s="2" t="s">
        <v>80</v>
      </c>
      <c r="AS882" s="2" t="s">
        <v>80</v>
      </c>
      <c r="AT882" s="2" t="s">
        <v>80</v>
      </c>
      <c r="AU882" s="2" t="s">
        <v>80</v>
      </c>
      <c r="AV882" s="2" t="s">
        <v>80</v>
      </c>
      <c r="AW882" s="2" t="s">
        <v>80</v>
      </c>
      <c r="AX882" s="2" t="s">
        <v>80</v>
      </c>
      <c r="AY882" s="2" t="s">
        <v>80</v>
      </c>
      <c r="AZ882" s="2" t="s">
        <v>80</v>
      </c>
      <c r="BA882" s="2" t="s">
        <v>80</v>
      </c>
      <c r="BB882" s="2" t="s">
        <v>80</v>
      </c>
      <c r="BC882" s="2" t="s">
        <v>80</v>
      </c>
      <c r="BD882" s="2" t="s">
        <v>80</v>
      </c>
      <c r="BE882" s="2" t="s">
        <v>80</v>
      </c>
      <c r="BF882" s="2" t="s">
        <v>80</v>
      </c>
      <c r="BG882" s="2" t="s">
        <v>80</v>
      </c>
      <c r="BH882" s="2" t="s">
        <v>80</v>
      </c>
      <c r="BI882" s="2" t="s">
        <v>80</v>
      </c>
      <c r="BJ882" s="2" t="s">
        <v>80</v>
      </c>
      <c r="BK882" s="2" t="s">
        <v>80</v>
      </c>
      <c r="BL882" s="2" t="s">
        <v>80</v>
      </c>
      <c r="BM882" s="2" t="s">
        <v>80</v>
      </c>
      <c r="BN882" s="2" t="s">
        <v>80</v>
      </c>
      <c r="BO882" s="2" t="s">
        <v>80</v>
      </c>
      <c r="BP882" s="2" t="s">
        <v>80</v>
      </c>
    </row>
    <row r="883" spans="1:68" x14ac:dyDescent="0.25">
      <c r="A883">
        <v>882</v>
      </c>
      <c r="B883" s="1">
        <v>43263.714421296296</v>
      </c>
      <c r="C883" s="2" t="s">
        <v>1842</v>
      </c>
      <c r="D883" s="3">
        <v>0.83888888888888891</v>
      </c>
      <c r="E883" s="2" t="s">
        <v>1101</v>
      </c>
      <c r="F883">
        <v>2</v>
      </c>
      <c r="G883">
        <v>2018</v>
      </c>
      <c r="H883">
        <v>6</v>
      </c>
      <c r="I883">
        <v>12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1</v>
      </c>
      <c r="S883" s="2" t="s">
        <v>1850</v>
      </c>
      <c r="T883" s="2" t="s">
        <v>71</v>
      </c>
      <c r="U883" s="2" t="s">
        <v>1760</v>
      </c>
      <c r="V883" s="2" t="s">
        <v>73</v>
      </c>
      <c r="W883">
        <v>1</v>
      </c>
      <c r="X883" s="2" t="s">
        <v>74</v>
      </c>
      <c r="Y883">
        <v>320</v>
      </c>
      <c r="Z883">
        <v>65</v>
      </c>
      <c r="AA883" s="2" t="s">
        <v>1851</v>
      </c>
      <c r="AB883" s="2" t="s">
        <v>157</v>
      </c>
      <c r="AC883">
        <v>360577</v>
      </c>
      <c r="AD883" s="2" t="s">
        <v>87</v>
      </c>
      <c r="AE883">
        <v>385</v>
      </c>
      <c r="AF883" s="2" t="s">
        <v>1762</v>
      </c>
      <c r="AG883" s="2" t="s">
        <v>1374</v>
      </c>
      <c r="AH883">
        <v>17</v>
      </c>
      <c r="AI883">
        <v>544</v>
      </c>
      <c r="AJ883">
        <v>2656</v>
      </c>
      <c r="AK883" s="2">
        <f>Kaggle_Books_Selling_Records[[#This Row],[Cost Price]]/100</f>
        <v>26.56</v>
      </c>
      <c r="AL883" s="2" t="s">
        <v>80</v>
      </c>
      <c r="AM883" s="2" t="s">
        <v>80</v>
      </c>
      <c r="AN883" s="2" t="s">
        <v>80</v>
      </c>
      <c r="AO883" s="2" t="s">
        <v>80</v>
      </c>
      <c r="AP883" s="2" t="s">
        <v>80</v>
      </c>
      <c r="AQ883" s="2" t="s">
        <v>80</v>
      </c>
      <c r="AR883" s="2" t="s">
        <v>80</v>
      </c>
      <c r="AS883" s="2" t="s">
        <v>80</v>
      </c>
      <c r="AT883" s="2" t="s">
        <v>80</v>
      </c>
      <c r="AU883" s="2" t="s">
        <v>80</v>
      </c>
      <c r="AV883" s="2" t="s">
        <v>80</v>
      </c>
      <c r="AW883" s="2" t="s">
        <v>80</v>
      </c>
      <c r="AX883" s="2" t="s">
        <v>80</v>
      </c>
      <c r="AY883" s="2" t="s">
        <v>80</v>
      </c>
      <c r="AZ883" s="2" t="s">
        <v>80</v>
      </c>
      <c r="BA883" s="2" t="s">
        <v>80</v>
      </c>
      <c r="BB883" s="2" t="s">
        <v>80</v>
      </c>
      <c r="BC883" s="2" t="s">
        <v>80</v>
      </c>
      <c r="BD883" s="2" t="s">
        <v>80</v>
      </c>
      <c r="BE883" s="2" t="s">
        <v>80</v>
      </c>
      <c r="BF883" s="2" t="s">
        <v>80</v>
      </c>
      <c r="BG883" s="2" t="s">
        <v>80</v>
      </c>
      <c r="BH883" s="2" t="s">
        <v>80</v>
      </c>
      <c r="BI883" s="2" t="s">
        <v>80</v>
      </c>
      <c r="BJ883" s="2" t="s">
        <v>80</v>
      </c>
      <c r="BK883" s="2" t="s">
        <v>80</v>
      </c>
      <c r="BL883" s="2" t="s">
        <v>80</v>
      </c>
      <c r="BM883" s="2" t="s">
        <v>80</v>
      </c>
      <c r="BN883" s="2" t="s">
        <v>80</v>
      </c>
      <c r="BO883" s="2" t="s">
        <v>80</v>
      </c>
      <c r="BP883" s="2" t="s">
        <v>80</v>
      </c>
    </row>
    <row r="884" spans="1:68" x14ac:dyDescent="0.25">
      <c r="A884">
        <v>883</v>
      </c>
      <c r="B884" s="1">
        <v>43263.928541666668</v>
      </c>
      <c r="C884" s="2" t="s">
        <v>1852</v>
      </c>
      <c r="D884" s="3">
        <v>5.347222222222222E-2</v>
      </c>
      <c r="E884" s="2" t="s">
        <v>1101</v>
      </c>
      <c r="F884">
        <v>2</v>
      </c>
      <c r="G884">
        <v>2018</v>
      </c>
      <c r="H884">
        <v>6</v>
      </c>
      <c r="I884">
        <v>13</v>
      </c>
      <c r="J884">
        <v>0</v>
      </c>
      <c r="K884">
        <v>0</v>
      </c>
      <c r="L884">
        <v>3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1</v>
      </c>
      <c r="S884" s="2" t="s">
        <v>1853</v>
      </c>
      <c r="T884" s="2" t="s">
        <v>71</v>
      </c>
      <c r="U884" s="2" t="s">
        <v>1368</v>
      </c>
      <c r="V884" s="2" t="s">
        <v>73</v>
      </c>
      <c r="W884">
        <v>1</v>
      </c>
      <c r="X884" s="2" t="s">
        <v>74</v>
      </c>
      <c r="Y884">
        <v>395</v>
      </c>
      <c r="Z884">
        <v>65</v>
      </c>
      <c r="AA884" s="2" t="s">
        <v>338</v>
      </c>
      <c r="AB884" s="2" t="s">
        <v>137</v>
      </c>
      <c r="AC884">
        <v>201309</v>
      </c>
      <c r="AD884" s="2" t="s">
        <v>87</v>
      </c>
      <c r="AE884">
        <v>460</v>
      </c>
      <c r="AF884" s="2" t="s">
        <v>1370</v>
      </c>
      <c r="AG884" s="2" t="s">
        <v>1147</v>
      </c>
      <c r="AH884">
        <v>17</v>
      </c>
      <c r="AI884">
        <v>6715</v>
      </c>
      <c r="AJ884">
        <v>32785</v>
      </c>
      <c r="AK884" s="2">
        <f>Kaggle_Books_Selling_Records[[#This Row],[Cost Price]]/100</f>
        <v>327.85</v>
      </c>
      <c r="AL884" s="2" t="s">
        <v>80</v>
      </c>
      <c r="AM884" s="2" t="s">
        <v>80</v>
      </c>
      <c r="AN884" s="2" t="s">
        <v>80</v>
      </c>
      <c r="AO884" s="2" t="s">
        <v>80</v>
      </c>
      <c r="AP884" s="2" t="s">
        <v>80</v>
      </c>
      <c r="AQ884" s="2" t="s">
        <v>80</v>
      </c>
      <c r="AR884" s="2" t="s">
        <v>80</v>
      </c>
      <c r="AS884" s="2" t="s">
        <v>80</v>
      </c>
      <c r="AT884" s="2" t="s">
        <v>80</v>
      </c>
      <c r="AU884" s="2" t="s">
        <v>80</v>
      </c>
      <c r="AV884" s="2" t="s">
        <v>80</v>
      </c>
      <c r="AW884" s="2" t="s">
        <v>80</v>
      </c>
      <c r="AX884" s="2" t="s">
        <v>80</v>
      </c>
      <c r="AY884" s="2" t="s">
        <v>80</v>
      </c>
      <c r="AZ884" s="2" t="s">
        <v>80</v>
      </c>
      <c r="BA884" s="2" t="s">
        <v>80</v>
      </c>
      <c r="BB884" s="2" t="s">
        <v>80</v>
      </c>
      <c r="BC884" s="2" t="s">
        <v>80</v>
      </c>
      <c r="BD884" s="2" t="s">
        <v>80</v>
      </c>
      <c r="BE884" s="2" t="s">
        <v>80</v>
      </c>
      <c r="BF884" s="2" t="s">
        <v>80</v>
      </c>
      <c r="BG884" s="2" t="s">
        <v>80</v>
      </c>
      <c r="BH884" s="2" t="s">
        <v>80</v>
      </c>
      <c r="BI884" s="2" t="s">
        <v>80</v>
      </c>
      <c r="BJ884" s="2" t="s">
        <v>80</v>
      </c>
      <c r="BK884" s="2" t="s">
        <v>80</v>
      </c>
      <c r="BL884" s="2" t="s">
        <v>80</v>
      </c>
      <c r="BM884" s="2" t="s">
        <v>80</v>
      </c>
      <c r="BN884" s="2" t="s">
        <v>80</v>
      </c>
      <c r="BO884" s="2" t="s">
        <v>80</v>
      </c>
      <c r="BP884" s="2" t="s">
        <v>80</v>
      </c>
    </row>
    <row r="885" spans="1:68" x14ac:dyDescent="0.25">
      <c r="A885">
        <v>884</v>
      </c>
      <c r="B885" s="1">
        <v>43264.02721064815</v>
      </c>
      <c r="C885" s="2" t="s">
        <v>1852</v>
      </c>
      <c r="D885" s="3">
        <v>0.15208333333333332</v>
      </c>
      <c r="E885" s="2" t="s">
        <v>1101</v>
      </c>
      <c r="F885">
        <v>2</v>
      </c>
      <c r="G885">
        <v>2018</v>
      </c>
      <c r="H885">
        <v>6</v>
      </c>
      <c r="I885">
        <v>13</v>
      </c>
      <c r="J885">
        <v>0</v>
      </c>
      <c r="K885">
        <v>0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 s="2" t="s">
        <v>516</v>
      </c>
      <c r="T885" s="2" t="s">
        <v>83</v>
      </c>
      <c r="U885" s="2" t="s">
        <v>1368</v>
      </c>
      <c r="V885" s="2" t="s">
        <v>73</v>
      </c>
      <c r="W885">
        <v>1</v>
      </c>
      <c r="X885" s="2" t="s">
        <v>74</v>
      </c>
      <c r="Y885">
        <v>395</v>
      </c>
      <c r="Z885">
        <v>65</v>
      </c>
      <c r="AA885" s="2" t="s">
        <v>517</v>
      </c>
      <c r="AB885" s="2" t="s">
        <v>272</v>
      </c>
      <c r="AC885">
        <v>522006</v>
      </c>
      <c r="AD885" s="2" t="s">
        <v>87</v>
      </c>
      <c r="AE885">
        <v>460</v>
      </c>
      <c r="AF885" s="2" t="s">
        <v>1370</v>
      </c>
      <c r="AG885" s="2" t="s">
        <v>1147</v>
      </c>
      <c r="AH885">
        <v>17</v>
      </c>
      <c r="AI885">
        <v>6715</v>
      </c>
      <c r="AJ885">
        <v>32785</v>
      </c>
      <c r="AK885" s="2">
        <f>Kaggle_Books_Selling_Records[[#This Row],[Cost Price]]/100</f>
        <v>327.85</v>
      </c>
      <c r="AL885" s="2" t="s">
        <v>80</v>
      </c>
      <c r="AM885" s="2" t="s">
        <v>80</v>
      </c>
      <c r="AN885" s="2" t="s">
        <v>80</v>
      </c>
      <c r="AO885" s="2" t="s">
        <v>80</v>
      </c>
      <c r="AP885" s="2" t="s">
        <v>80</v>
      </c>
      <c r="AQ885" s="2" t="s">
        <v>80</v>
      </c>
      <c r="AR885" s="2" t="s">
        <v>80</v>
      </c>
      <c r="AS885" s="2" t="s">
        <v>80</v>
      </c>
      <c r="AT885" s="2" t="s">
        <v>80</v>
      </c>
      <c r="AU885" s="2" t="s">
        <v>80</v>
      </c>
      <c r="AV885" s="2" t="s">
        <v>80</v>
      </c>
      <c r="AW885" s="2" t="s">
        <v>80</v>
      </c>
      <c r="AX885" s="2" t="s">
        <v>80</v>
      </c>
      <c r="AY885" s="2" t="s">
        <v>80</v>
      </c>
      <c r="AZ885" s="2" t="s">
        <v>80</v>
      </c>
      <c r="BA885" s="2" t="s">
        <v>80</v>
      </c>
      <c r="BB885" s="2" t="s">
        <v>80</v>
      </c>
      <c r="BC885" s="2" t="s">
        <v>80</v>
      </c>
      <c r="BD885" s="2" t="s">
        <v>80</v>
      </c>
      <c r="BE885" s="2" t="s">
        <v>80</v>
      </c>
      <c r="BF885" s="2" t="s">
        <v>80</v>
      </c>
      <c r="BG885" s="2" t="s">
        <v>80</v>
      </c>
      <c r="BH885" s="2" t="s">
        <v>80</v>
      </c>
      <c r="BI885" s="2" t="s">
        <v>80</v>
      </c>
      <c r="BJ885" s="2" t="s">
        <v>80</v>
      </c>
      <c r="BK885" s="2" t="s">
        <v>80</v>
      </c>
      <c r="BL885" s="2" t="s">
        <v>80</v>
      </c>
      <c r="BM885" s="2" t="s">
        <v>80</v>
      </c>
      <c r="BN885" s="2" t="s">
        <v>80</v>
      </c>
      <c r="BO885" s="2" t="s">
        <v>80</v>
      </c>
      <c r="BP885" s="2" t="s">
        <v>80</v>
      </c>
    </row>
    <row r="886" spans="1:68" x14ac:dyDescent="0.25">
      <c r="A886">
        <v>885</v>
      </c>
      <c r="B886" s="1">
        <v>43264.603726851848</v>
      </c>
      <c r="C886" s="2" t="s">
        <v>1852</v>
      </c>
      <c r="D886" s="3">
        <v>0.72847222222222219</v>
      </c>
      <c r="E886" s="2" t="s">
        <v>1101</v>
      </c>
      <c r="F886">
        <v>2</v>
      </c>
      <c r="G886">
        <v>2018</v>
      </c>
      <c r="H886">
        <v>6</v>
      </c>
      <c r="I886">
        <v>13</v>
      </c>
      <c r="J886">
        <v>0</v>
      </c>
      <c r="K886">
        <v>0</v>
      </c>
      <c r="L886">
        <v>3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 s="2" t="s">
        <v>1712</v>
      </c>
      <c r="T886" s="2" t="s">
        <v>83</v>
      </c>
      <c r="U886" s="2" t="s">
        <v>184</v>
      </c>
      <c r="V886" s="2" t="s">
        <v>73</v>
      </c>
      <c r="W886">
        <v>1</v>
      </c>
      <c r="X886" s="2" t="s">
        <v>74</v>
      </c>
      <c r="Y886">
        <v>1480</v>
      </c>
      <c r="Z886">
        <v>65</v>
      </c>
      <c r="AA886" s="2" t="s">
        <v>1713</v>
      </c>
      <c r="AB886" s="2" t="s">
        <v>118</v>
      </c>
      <c r="AC886">
        <v>753014</v>
      </c>
      <c r="AD886" s="2" t="s">
        <v>77</v>
      </c>
      <c r="AE886">
        <v>1545</v>
      </c>
      <c r="AF886" s="2" t="s">
        <v>186</v>
      </c>
      <c r="AG886" s="2" t="s">
        <v>187</v>
      </c>
      <c r="AH886">
        <v>13</v>
      </c>
      <c r="AI886">
        <v>1924</v>
      </c>
      <c r="AJ886">
        <v>12876</v>
      </c>
      <c r="AK886" s="2">
        <f>Kaggle_Books_Selling_Records[[#This Row],[Cost Price]]/100</f>
        <v>128.76</v>
      </c>
      <c r="AL886" s="2" t="s">
        <v>80</v>
      </c>
      <c r="AM886" s="2" t="s">
        <v>80</v>
      </c>
      <c r="AN886" s="2" t="s">
        <v>80</v>
      </c>
      <c r="AO886" s="2" t="s">
        <v>80</v>
      </c>
      <c r="AP886" s="2" t="s">
        <v>80</v>
      </c>
      <c r="AQ886" s="2" t="s">
        <v>80</v>
      </c>
      <c r="AR886" s="2" t="s">
        <v>80</v>
      </c>
      <c r="AS886" s="2" t="s">
        <v>80</v>
      </c>
      <c r="AT886" s="2" t="s">
        <v>80</v>
      </c>
      <c r="AU886" s="2" t="s">
        <v>80</v>
      </c>
      <c r="AV886" s="2" t="s">
        <v>80</v>
      </c>
      <c r="AW886" s="2" t="s">
        <v>80</v>
      </c>
      <c r="AX886" s="2" t="s">
        <v>80</v>
      </c>
      <c r="AY886" s="2" t="s">
        <v>80</v>
      </c>
      <c r="AZ886" s="2" t="s">
        <v>80</v>
      </c>
      <c r="BA886" s="2" t="s">
        <v>80</v>
      </c>
      <c r="BB886" s="2" t="s">
        <v>80</v>
      </c>
      <c r="BC886" s="2" t="s">
        <v>80</v>
      </c>
      <c r="BD886" s="2" t="s">
        <v>80</v>
      </c>
      <c r="BE886" s="2" t="s">
        <v>80</v>
      </c>
      <c r="BF886" s="2" t="s">
        <v>80</v>
      </c>
      <c r="BG886" s="2" t="s">
        <v>80</v>
      </c>
      <c r="BH886" s="2" t="s">
        <v>80</v>
      </c>
      <c r="BI886" s="2" t="s">
        <v>80</v>
      </c>
      <c r="BJ886" s="2" t="s">
        <v>80</v>
      </c>
      <c r="BK886" s="2" t="s">
        <v>80</v>
      </c>
      <c r="BL886" s="2" t="s">
        <v>80</v>
      </c>
      <c r="BM886" s="2" t="s">
        <v>80</v>
      </c>
      <c r="BN886" s="2" t="s">
        <v>80</v>
      </c>
      <c r="BO886" s="2" t="s">
        <v>80</v>
      </c>
      <c r="BP886" s="2" t="s">
        <v>80</v>
      </c>
    </row>
    <row r="887" spans="1:68" x14ac:dyDescent="0.25">
      <c r="A887">
        <v>886</v>
      </c>
      <c r="B887" s="1">
        <v>43264.649305555555</v>
      </c>
      <c r="C887" s="2" t="s">
        <v>1852</v>
      </c>
      <c r="D887" s="3">
        <v>0.77430555555555558</v>
      </c>
      <c r="E887" s="2" t="s">
        <v>1101</v>
      </c>
      <c r="F887">
        <v>2</v>
      </c>
      <c r="G887">
        <v>2018</v>
      </c>
      <c r="H887">
        <v>6</v>
      </c>
      <c r="I887">
        <v>13</v>
      </c>
      <c r="J887">
        <v>0</v>
      </c>
      <c r="K887">
        <v>0</v>
      </c>
      <c r="L887">
        <v>3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 s="2" t="s">
        <v>1854</v>
      </c>
      <c r="T887" s="2" t="s">
        <v>83</v>
      </c>
      <c r="U887" s="2" t="s">
        <v>492</v>
      </c>
      <c r="V887" s="2" t="s">
        <v>73</v>
      </c>
      <c r="W887">
        <v>1</v>
      </c>
      <c r="X887" s="2" t="s">
        <v>74</v>
      </c>
      <c r="Y887">
        <v>430</v>
      </c>
      <c r="Z887">
        <v>65</v>
      </c>
      <c r="AA887" s="2" t="s">
        <v>301</v>
      </c>
      <c r="AB887" s="2" t="s">
        <v>151</v>
      </c>
      <c r="AC887">
        <v>412408</v>
      </c>
      <c r="AD887" s="2" t="s">
        <v>87</v>
      </c>
      <c r="AE887">
        <v>495</v>
      </c>
      <c r="AF887" s="2" t="s">
        <v>494</v>
      </c>
      <c r="AG887" s="2" t="s">
        <v>495</v>
      </c>
      <c r="AH887">
        <v>17</v>
      </c>
      <c r="AI887">
        <v>731</v>
      </c>
      <c r="AJ887">
        <v>3569</v>
      </c>
      <c r="AK887" s="2">
        <f>Kaggle_Books_Selling_Records[[#This Row],[Cost Price]]/100</f>
        <v>35.69</v>
      </c>
      <c r="AL887" s="2" t="s">
        <v>80</v>
      </c>
      <c r="AM887" s="2" t="s">
        <v>80</v>
      </c>
      <c r="AN887" s="2" t="s">
        <v>80</v>
      </c>
      <c r="AO887" s="2" t="s">
        <v>80</v>
      </c>
      <c r="AP887" s="2" t="s">
        <v>80</v>
      </c>
      <c r="AQ887" s="2" t="s">
        <v>80</v>
      </c>
      <c r="AR887" s="2" t="s">
        <v>80</v>
      </c>
      <c r="AS887" s="2" t="s">
        <v>80</v>
      </c>
      <c r="AT887" s="2" t="s">
        <v>80</v>
      </c>
      <c r="AU887" s="2" t="s">
        <v>80</v>
      </c>
      <c r="AV887" s="2" t="s">
        <v>80</v>
      </c>
      <c r="AW887" s="2" t="s">
        <v>80</v>
      </c>
      <c r="AX887" s="2" t="s">
        <v>80</v>
      </c>
      <c r="AY887" s="2" t="s">
        <v>80</v>
      </c>
      <c r="AZ887" s="2" t="s">
        <v>80</v>
      </c>
      <c r="BA887" s="2" t="s">
        <v>80</v>
      </c>
      <c r="BB887" s="2" t="s">
        <v>80</v>
      </c>
      <c r="BC887" s="2" t="s">
        <v>80</v>
      </c>
      <c r="BD887" s="2" t="s">
        <v>80</v>
      </c>
      <c r="BE887" s="2" t="s">
        <v>80</v>
      </c>
      <c r="BF887" s="2" t="s">
        <v>80</v>
      </c>
      <c r="BG887" s="2" t="s">
        <v>80</v>
      </c>
      <c r="BH887" s="2" t="s">
        <v>80</v>
      </c>
      <c r="BI887" s="2" t="s">
        <v>80</v>
      </c>
      <c r="BJ887" s="2" t="s">
        <v>80</v>
      </c>
      <c r="BK887" s="2" t="s">
        <v>80</v>
      </c>
      <c r="BL887" s="2" t="s">
        <v>80</v>
      </c>
      <c r="BM887" s="2" t="s">
        <v>80</v>
      </c>
      <c r="BN887" s="2" t="s">
        <v>80</v>
      </c>
      <c r="BO887" s="2" t="s">
        <v>80</v>
      </c>
      <c r="BP887" s="2" t="s">
        <v>80</v>
      </c>
    </row>
    <row r="888" spans="1:68" x14ac:dyDescent="0.25">
      <c r="A888">
        <v>887</v>
      </c>
      <c r="B888" s="1">
        <v>43265.094907407409</v>
      </c>
      <c r="C888" s="2" t="s">
        <v>1855</v>
      </c>
      <c r="D888" s="3">
        <v>0.21944444444444444</v>
      </c>
      <c r="E888" s="2" t="s">
        <v>1101</v>
      </c>
      <c r="F888">
        <v>2</v>
      </c>
      <c r="G888">
        <v>2018</v>
      </c>
      <c r="H888">
        <v>6</v>
      </c>
      <c r="I888">
        <v>14</v>
      </c>
      <c r="J888">
        <v>0</v>
      </c>
      <c r="K888">
        <v>0</v>
      </c>
      <c r="L888">
        <v>4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 s="2" t="s">
        <v>1856</v>
      </c>
      <c r="T888" s="2" t="s">
        <v>83</v>
      </c>
      <c r="U888" s="2" t="s">
        <v>1368</v>
      </c>
      <c r="V888" s="2" t="s">
        <v>73</v>
      </c>
      <c r="W888">
        <v>1</v>
      </c>
      <c r="X888" s="2" t="s">
        <v>74</v>
      </c>
      <c r="Y888">
        <v>395</v>
      </c>
      <c r="Z888">
        <v>65</v>
      </c>
      <c r="AA888" s="2" t="s">
        <v>1857</v>
      </c>
      <c r="AB888" s="2" t="s">
        <v>515</v>
      </c>
      <c r="AC888">
        <v>144411</v>
      </c>
      <c r="AD888" s="2" t="s">
        <v>87</v>
      </c>
      <c r="AE888">
        <v>460</v>
      </c>
      <c r="AF888" s="2" t="s">
        <v>1370</v>
      </c>
      <c r="AG888" s="2" t="s">
        <v>1147</v>
      </c>
      <c r="AH888">
        <v>17</v>
      </c>
      <c r="AI888">
        <v>6715</v>
      </c>
      <c r="AJ888">
        <v>32785</v>
      </c>
      <c r="AK888" s="2">
        <f>Kaggle_Books_Selling_Records[[#This Row],[Cost Price]]/100</f>
        <v>327.85</v>
      </c>
      <c r="AL888" s="2" t="s">
        <v>80</v>
      </c>
      <c r="AM888" s="2" t="s">
        <v>80</v>
      </c>
      <c r="AN888" s="2" t="s">
        <v>80</v>
      </c>
      <c r="AO888" s="2" t="s">
        <v>80</v>
      </c>
      <c r="AP888" s="2" t="s">
        <v>80</v>
      </c>
      <c r="AQ888" s="2" t="s">
        <v>80</v>
      </c>
      <c r="AR888" s="2" t="s">
        <v>80</v>
      </c>
      <c r="AS888" s="2" t="s">
        <v>80</v>
      </c>
      <c r="AT888" s="2" t="s">
        <v>80</v>
      </c>
      <c r="AU888" s="2" t="s">
        <v>80</v>
      </c>
      <c r="AV888" s="2" t="s">
        <v>80</v>
      </c>
      <c r="AW888" s="2" t="s">
        <v>80</v>
      </c>
      <c r="AX888" s="2" t="s">
        <v>80</v>
      </c>
      <c r="AY888" s="2" t="s">
        <v>80</v>
      </c>
      <c r="AZ888" s="2" t="s">
        <v>80</v>
      </c>
      <c r="BA888" s="2" t="s">
        <v>80</v>
      </c>
      <c r="BB888" s="2" t="s">
        <v>80</v>
      </c>
      <c r="BC888" s="2" t="s">
        <v>80</v>
      </c>
      <c r="BD888" s="2" t="s">
        <v>80</v>
      </c>
      <c r="BE888" s="2" t="s">
        <v>80</v>
      </c>
      <c r="BF888" s="2" t="s">
        <v>80</v>
      </c>
      <c r="BG888" s="2" t="s">
        <v>80</v>
      </c>
      <c r="BH888" s="2" t="s">
        <v>80</v>
      </c>
      <c r="BI888" s="2" t="s">
        <v>80</v>
      </c>
      <c r="BJ888" s="2" t="s">
        <v>80</v>
      </c>
      <c r="BK888" s="2" t="s">
        <v>80</v>
      </c>
      <c r="BL888" s="2" t="s">
        <v>80</v>
      </c>
      <c r="BM888" s="2" t="s">
        <v>80</v>
      </c>
      <c r="BN888" s="2" t="s">
        <v>80</v>
      </c>
      <c r="BO888" s="2" t="s">
        <v>80</v>
      </c>
      <c r="BP888" s="2" t="s">
        <v>80</v>
      </c>
    </row>
    <row r="889" spans="1:68" x14ac:dyDescent="0.25">
      <c r="A889">
        <v>888</v>
      </c>
      <c r="B889" s="1">
        <v>43265.11509259259</v>
      </c>
      <c r="C889" s="2" t="s">
        <v>1855</v>
      </c>
      <c r="D889" s="3">
        <v>0.23958333333333334</v>
      </c>
      <c r="E889" s="2" t="s">
        <v>1101</v>
      </c>
      <c r="F889">
        <v>2</v>
      </c>
      <c r="G889">
        <v>2018</v>
      </c>
      <c r="H889">
        <v>6</v>
      </c>
      <c r="I889">
        <v>14</v>
      </c>
      <c r="J889">
        <v>0</v>
      </c>
      <c r="K889">
        <v>0</v>
      </c>
      <c r="L889">
        <v>4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 s="2" t="s">
        <v>1858</v>
      </c>
      <c r="T889" s="2" t="s">
        <v>71</v>
      </c>
      <c r="U889" s="2" t="s">
        <v>1368</v>
      </c>
      <c r="V889" s="2" t="s">
        <v>73</v>
      </c>
      <c r="W889">
        <v>1</v>
      </c>
      <c r="X889" s="2" t="s">
        <v>74</v>
      </c>
      <c r="Y889">
        <v>395</v>
      </c>
      <c r="Z889">
        <v>65</v>
      </c>
      <c r="AA889" s="2" t="s">
        <v>779</v>
      </c>
      <c r="AB889" s="2" t="s">
        <v>151</v>
      </c>
      <c r="AC889">
        <v>411041</v>
      </c>
      <c r="AD889" s="2" t="s">
        <v>87</v>
      </c>
      <c r="AE889">
        <v>460</v>
      </c>
      <c r="AF889" s="2" t="s">
        <v>1370</v>
      </c>
      <c r="AG889" s="2" t="s">
        <v>1147</v>
      </c>
      <c r="AH889">
        <v>17</v>
      </c>
      <c r="AI889">
        <v>6715</v>
      </c>
      <c r="AJ889">
        <v>32785</v>
      </c>
      <c r="AK889" s="2">
        <f>Kaggle_Books_Selling_Records[[#This Row],[Cost Price]]/100</f>
        <v>327.85</v>
      </c>
      <c r="AL889" s="2" t="s">
        <v>80</v>
      </c>
      <c r="AM889" s="2" t="s">
        <v>80</v>
      </c>
      <c r="AN889" s="2" t="s">
        <v>80</v>
      </c>
      <c r="AO889" s="2" t="s">
        <v>80</v>
      </c>
      <c r="AP889" s="2" t="s">
        <v>80</v>
      </c>
      <c r="AQ889" s="2" t="s">
        <v>80</v>
      </c>
      <c r="AR889" s="2" t="s">
        <v>80</v>
      </c>
      <c r="AS889" s="2" t="s">
        <v>80</v>
      </c>
      <c r="AT889" s="2" t="s">
        <v>80</v>
      </c>
      <c r="AU889" s="2" t="s">
        <v>80</v>
      </c>
      <c r="AV889" s="2" t="s">
        <v>80</v>
      </c>
      <c r="AW889" s="2" t="s">
        <v>80</v>
      </c>
      <c r="AX889" s="2" t="s">
        <v>80</v>
      </c>
      <c r="AY889" s="2" t="s">
        <v>80</v>
      </c>
      <c r="AZ889" s="2" t="s">
        <v>80</v>
      </c>
      <c r="BA889" s="2" t="s">
        <v>80</v>
      </c>
      <c r="BB889" s="2" t="s">
        <v>80</v>
      </c>
      <c r="BC889" s="2" t="s">
        <v>80</v>
      </c>
      <c r="BD889" s="2" t="s">
        <v>80</v>
      </c>
      <c r="BE889" s="2" t="s">
        <v>80</v>
      </c>
      <c r="BF889" s="2" t="s">
        <v>80</v>
      </c>
      <c r="BG889" s="2" t="s">
        <v>80</v>
      </c>
      <c r="BH889" s="2" t="s">
        <v>80</v>
      </c>
      <c r="BI889" s="2" t="s">
        <v>80</v>
      </c>
      <c r="BJ889" s="2" t="s">
        <v>80</v>
      </c>
      <c r="BK889" s="2" t="s">
        <v>80</v>
      </c>
      <c r="BL889" s="2" t="s">
        <v>80</v>
      </c>
      <c r="BM889" s="2" t="s">
        <v>80</v>
      </c>
      <c r="BN889" s="2" t="s">
        <v>80</v>
      </c>
      <c r="BO889" s="2" t="s">
        <v>80</v>
      </c>
      <c r="BP889" s="2" t="s">
        <v>80</v>
      </c>
    </row>
    <row r="890" spans="1:68" x14ac:dyDescent="0.25">
      <c r="A890">
        <v>889</v>
      </c>
      <c r="B890" s="1">
        <v>43265.184479166666</v>
      </c>
      <c r="C890" s="2" t="s">
        <v>1855</v>
      </c>
      <c r="D890" s="3">
        <v>0.30902777777777779</v>
      </c>
      <c r="E890" s="2" t="s">
        <v>1101</v>
      </c>
      <c r="F890">
        <v>2</v>
      </c>
      <c r="G890">
        <v>2018</v>
      </c>
      <c r="H890">
        <v>6</v>
      </c>
      <c r="I890">
        <v>14</v>
      </c>
      <c r="J890">
        <v>0</v>
      </c>
      <c r="K890">
        <v>0</v>
      </c>
      <c r="L890">
        <v>4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 s="2" t="s">
        <v>1859</v>
      </c>
      <c r="T890" s="2" t="s">
        <v>71</v>
      </c>
      <c r="U890" s="2" t="s">
        <v>1760</v>
      </c>
      <c r="V890" s="2" t="s">
        <v>73</v>
      </c>
      <c r="W890">
        <v>1</v>
      </c>
      <c r="X890" s="2" t="s">
        <v>74</v>
      </c>
      <c r="Y890">
        <v>320</v>
      </c>
      <c r="Z890">
        <v>65</v>
      </c>
      <c r="AA890" s="2" t="s">
        <v>180</v>
      </c>
      <c r="AB890" s="2" t="s">
        <v>181</v>
      </c>
      <c r="AC890">
        <v>110067</v>
      </c>
      <c r="AD890" s="2" t="s">
        <v>87</v>
      </c>
      <c r="AE890">
        <v>385</v>
      </c>
      <c r="AF890" s="2" t="s">
        <v>1762</v>
      </c>
      <c r="AG890" s="2" t="s">
        <v>1374</v>
      </c>
      <c r="AH890">
        <v>17</v>
      </c>
      <c r="AI890">
        <v>544</v>
      </c>
      <c r="AJ890">
        <v>2656</v>
      </c>
      <c r="AK890" s="2">
        <f>Kaggle_Books_Selling_Records[[#This Row],[Cost Price]]/100</f>
        <v>26.56</v>
      </c>
      <c r="AL890" s="2" t="s">
        <v>80</v>
      </c>
      <c r="AM890" s="2" t="s">
        <v>80</v>
      </c>
      <c r="AN890" s="2" t="s">
        <v>80</v>
      </c>
      <c r="AO890" s="2" t="s">
        <v>80</v>
      </c>
      <c r="AP890" s="2" t="s">
        <v>80</v>
      </c>
      <c r="AQ890" s="2" t="s">
        <v>80</v>
      </c>
      <c r="AR890" s="2" t="s">
        <v>80</v>
      </c>
      <c r="AS890" s="2" t="s">
        <v>80</v>
      </c>
      <c r="AT890" s="2" t="s">
        <v>80</v>
      </c>
      <c r="AU890" s="2" t="s">
        <v>80</v>
      </c>
      <c r="AV890" s="2" t="s">
        <v>80</v>
      </c>
      <c r="AW890" s="2" t="s">
        <v>80</v>
      </c>
      <c r="AX890" s="2" t="s">
        <v>80</v>
      </c>
      <c r="AY890" s="2" t="s">
        <v>80</v>
      </c>
      <c r="AZ890" s="2" t="s">
        <v>80</v>
      </c>
      <c r="BA890" s="2" t="s">
        <v>80</v>
      </c>
      <c r="BB890" s="2" t="s">
        <v>80</v>
      </c>
      <c r="BC890" s="2" t="s">
        <v>80</v>
      </c>
      <c r="BD890" s="2" t="s">
        <v>80</v>
      </c>
      <c r="BE890" s="2" t="s">
        <v>80</v>
      </c>
      <c r="BF890" s="2" t="s">
        <v>80</v>
      </c>
      <c r="BG890" s="2" t="s">
        <v>80</v>
      </c>
      <c r="BH890" s="2" t="s">
        <v>80</v>
      </c>
      <c r="BI890" s="2" t="s">
        <v>80</v>
      </c>
      <c r="BJ890" s="2" t="s">
        <v>80</v>
      </c>
      <c r="BK890" s="2" t="s">
        <v>80</v>
      </c>
      <c r="BL890" s="2" t="s">
        <v>80</v>
      </c>
      <c r="BM890" s="2" t="s">
        <v>80</v>
      </c>
      <c r="BN890" s="2" t="s">
        <v>80</v>
      </c>
      <c r="BO890" s="2" t="s">
        <v>80</v>
      </c>
      <c r="BP890" s="2" t="s">
        <v>80</v>
      </c>
    </row>
    <row r="891" spans="1:68" x14ac:dyDescent="0.25">
      <c r="A891">
        <v>890</v>
      </c>
      <c r="B891" s="1">
        <v>43265.184479166666</v>
      </c>
      <c r="C891" s="2" t="s">
        <v>1855</v>
      </c>
      <c r="D891" s="3">
        <v>0.30902777777777779</v>
      </c>
      <c r="E891" s="2" t="s">
        <v>1101</v>
      </c>
      <c r="F891">
        <v>2</v>
      </c>
      <c r="G891">
        <v>2018</v>
      </c>
      <c r="H891">
        <v>6</v>
      </c>
      <c r="I891">
        <v>14</v>
      </c>
      <c r="J891">
        <v>0</v>
      </c>
      <c r="K891">
        <v>0</v>
      </c>
      <c r="L891">
        <v>4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</v>
      </c>
      <c r="S891" s="2" t="s">
        <v>1860</v>
      </c>
      <c r="T891" s="2" t="s">
        <v>71</v>
      </c>
      <c r="U891" s="2" t="s">
        <v>1368</v>
      </c>
      <c r="V891" s="2" t="s">
        <v>73</v>
      </c>
      <c r="W891">
        <v>1</v>
      </c>
      <c r="X891" s="2" t="s">
        <v>74</v>
      </c>
      <c r="Y891">
        <v>395</v>
      </c>
      <c r="Z891">
        <v>65</v>
      </c>
      <c r="AA891" s="2" t="s">
        <v>180</v>
      </c>
      <c r="AB891" s="2" t="s">
        <v>181</v>
      </c>
      <c r="AC891">
        <v>110067</v>
      </c>
      <c r="AD891" s="2" t="s">
        <v>87</v>
      </c>
      <c r="AE891">
        <v>460</v>
      </c>
      <c r="AF891" s="2" t="s">
        <v>1370</v>
      </c>
      <c r="AG891" s="2" t="s">
        <v>1147</v>
      </c>
      <c r="AH891">
        <v>17</v>
      </c>
      <c r="AI891">
        <v>6715</v>
      </c>
      <c r="AJ891">
        <v>32785</v>
      </c>
      <c r="AK891" s="2">
        <f>Kaggle_Books_Selling_Records[[#This Row],[Cost Price]]/100</f>
        <v>327.85</v>
      </c>
      <c r="AL891" s="2" t="s">
        <v>80</v>
      </c>
      <c r="AM891" s="2" t="s">
        <v>80</v>
      </c>
      <c r="AN891" s="2" t="s">
        <v>80</v>
      </c>
      <c r="AO891" s="2" t="s">
        <v>80</v>
      </c>
      <c r="AP891" s="2" t="s">
        <v>80</v>
      </c>
      <c r="AQ891" s="2" t="s">
        <v>80</v>
      </c>
      <c r="AR891" s="2" t="s">
        <v>80</v>
      </c>
      <c r="AS891" s="2" t="s">
        <v>80</v>
      </c>
      <c r="AT891" s="2" t="s">
        <v>80</v>
      </c>
      <c r="AU891" s="2" t="s">
        <v>80</v>
      </c>
      <c r="AV891" s="2" t="s">
        <v>80</v>
      </c>
      <c r="AW891" s="2" t="s">
        <v>80</v>
      </c>
      <c r="AX891" s="2" t="s">
        <v>80</v>
      </c>
      <c r="AY891" s="2" t="s">
        <v>80</v>
      </c>
      <c r="AZ891" s="2" t="s">
        <v>80</v>
      </c>
      <c r="BA891" s="2" t="s">
        <v>80</v>
      </c>
      <c r="BB891" s="2" t="s">
        <v>80</v>
      </c>
      <c r="BC891" s="2" t="s">
        <v>80</v>
      </c>
      <c r="BD891" s="2" t="s">
        <v>80</v>
      </c>
      <c r="BE891" s="2" t="s">
        <v>80</v>
      </c>
      <c r="BF891" s="2" t="s">
        <v>80</v>
      </c>
      <c r="BG891" s="2" t="s">
        <v>80</v>
      </c>
      <c r="BH891" s="2" t="s">
        <v>80</v>
      </c>
      <c r="BI891" s="2" t="s">
        <v>80</v>
      </c>
      <c r="BJ891" s="2" t="s">
        <v>80</v>
      </c>
      <c r="BK891" s="2" t="s">
        <v>80</v>
      </c>
      <c r="BL891" s="2" t="s">
        <v>80</v>
      </c>
      <c r="BM891" s="2" t="s">
        <v>80</v>
      </c>
      <c r="BN891" s="2" t="s">
        <v>80</v>
      </c>
      <c r="BO891" s="2" t="s">
        <v>80</v>
      </c>
      <c r="BP891" s="2" t="s">
        <v>80</v>
      </c>
    </row>
    <row r="892" spans="1:68" x14ac:dyDescent="0.25">
      <c r="A892">
        <v>891</v>
      </c>
      <c r="B892" s="1">
        <v>43265.537581018521</v>
      </c>
      <c r="C892" s="2" t="s">
        <v>1855</v>
      </c>
      <c r="D892" s="3">
        <v>0.66249999999999998</v>
      </c>
      <c r="E892" s="2" t="s">
        <v>1101</v>
      </c>
      <c r="F892">
        <v>2</v>
      </c>
      <c r="G892">
        <v>2018</v>
      </c>
      <c r="H892">
        <v>6</v>
      </c>
      <c r="I892">
        <v>14</v>
      </c>
      <c r="J892">
        <v>0</v>
      </c>
      <c r="K892">
        <v>0</v>
      </c>
      <c r="L892">
        <v>4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1</v>
      </c>
      <c r="S892" s="2" t="s">
        <v>1861</v>
      </c>
      <c r="T892" s="2" t="s">
        <v>71</v>
      </c>
      <c r="U892" s="2" t="s">
        <v>1625</v>
      </c>
      <c r="V892" s="2" t="s">
        <v>73</v>
      </c>
      <c r="W892">
        <v>1</v>
      </c>
      <c r="X892" s="2" t="s">
        <v>74</v>
      </c>
      <c r="Y892">
        <v>460</v>
      </c>
      <c r="Z892">
        <v>65</v>
      </c>
      <c r="AA892" s="2" t="s">
        <v>1862</v>
      </c>
      <c r="AB892" s="2" t="s">
        <v>1041</v>
      </c>
      <c r="AC892">
        <v>403107</v>
      </c>
      <c r="AD892" s="2" t="s">
        <v>87</v>
      </c>
      <c r="AE892">
        <v>525</v>
      </c>
      <c r="AF892" s="2" t="s">
        <v>387</v>
      </c>
      <c r="AG892" s="2" t="s">
        <v>246</v>
      </c>
      <c r="AH892">
        <v>17</v>
      </c>
      <c r="AI892">
        <v>782</v>
      </c>
      <c r="AJ892">
        <v>3818</v>
      </c>
      <c r="AK892" s="2">
        <f>Kaggle_Books_Selling_Records[[#This Row],[Cost Price]]/100</f>
        <v>38.18</v>
      </c>
      <c r="AL892" s="2" t="s">
        <v>80</v>
      </c>
      <c r="AM892" s="2" t="s">
        <v>80</v>
      </c>
      <c r="AN892" s="2" t="s">
        <v>80</v>
      </c>
      <c r="AO892" s="2" t="s">
        <v>80</v>
      </c>
      <c r="AP892" s="2" t="s">
        <v>80</v>
      </c>
      <c r="AQ892" s="2" t="s">
        <v>80</v>
      </c>
      <c r="AR892" s="2" t="s">
        <v>80</v>
      </c>
      <c r="AS892" s="2" t="s">
        <v>80</v>
      </c>
      <c r="AT892" s="2" t="s">
        <v>80</v>
      </c>
      <c r="AU892" s="2" t="s">
        <v>80</v>
      </c>
      <c r="AV892" s="2" t="s">
        <v>80</v>
      </c>
      <c r="AW892" s="2" t="s">
        <v>80</v>
      </c>
      <c r="AX892" s="2" t="s">
        <v>80</v>
      </c>
      <c r="AY892" s="2" t="s">
        <v>80</v>
      </c>
      <c r="AZ892" s="2" t="s">
        <v>80</v>
      </c>
      <c r="BA892" s="2" t="s">
        <v>80</v>
      </c>
      <c r="BB892" s="2" t="s">
        <v>80</v>
      </c>
      <c r="BC892" s="2" t="s">
        <v>80</v>
      </c>
      <c r="BD892" s="2" t="s">
        <v>80</v>
      </c>
      <c r="BE892" s="2" t="s">
        <v>80</v>
      </c>
      <c r="BF892" s="2" t="s">
        <v>80</v>
      </c>
      <c r="BG892" s="2" t="s">
        <v>80</v>
      </c>
      <c r="BH892" s="2" t="s">
        <v>80</v>
      </c>
      <c r="BI892" s="2" t="s">
        <v>80</v>
      </c>
      <c r="BJ892" s="2" t="s">
        <v>80</v>
      </c>
      <c r="BK892" s="2" t="s">
        <v>80</v>
      </c>
      <c r="BL892" s="2" t="s">
        <v>80</v>
      </c>
      <c r="BM892" s="2" t="s">
        <v>80</v>
      </c>
      <c r="BN892" s="2" t="s">
        <v>80</v>
      </c>
      <c r="BO892" s="2" t="s">
        <v>80</v>
      </c>
      <c r="BP892" s="2" t="s">
        <v>80</v>
      </c>
    </row>
    <row r="893" spans="1:68" x14ac:dyDescent="0.25">
      <c r="A893">
        <v>892</v>
      </c>
      <c r="B893" s="1">
        <v>43265.541851851849</v>
      </c>
      <c r="C893" s="2" t="s">
        <v>1855</v>
      </c>
      <c r="D893" s="3">
        <v>0.66666666666666663</v>
      </c>
      <c r="E893" s="2" t="s">
        <v>1101</v>
      </c>
      <c r="F893">
        <v>2</v>
      </c>
      <c r="G893">
        <v>2018</v>
      </c>
      <c r="H893">
        <v>6</v>
      </c>
      <c r="I893">
        <v>14</v>
      </c>
      <c r="J893">
        <v>0</v>
      </c>
      <c r="K893">
        <v>0</v>
      </c>
      <c r="L893">
        <v>4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</v>
      </c>
      <c r="S893" s="2" t="s">
        <v>1863</v>
      </c>
      <c r="T893" s="2" t="s">
        <v>71</v>
      </c>
      <c r="U893" s="2" t="s">
        <v>1625</v>
      </c>
      <c r="V893" s="2" t="s">
        <v>73</v>
      </c>
      <c r="W893">
        <v>1</v>
      </c>
      <c r="X893" s="2" t="s">
        <v>74</v>
      </c>
      <c r="Y893">
        <v>460</v>
      </c>
      <c r="Z893">
        <v>65</v>
      </c>
      <c r="AA893" s="2" t="s">
        <v>1862</v>
      </c>
      <c r="AB893" s="2" t="s">
        <v>1041</v>
      </c>
      <c r="AC893">
        <v>403107</v>
      </c>
      <c r="AD893" s="2" t="s">
        <v>87</v>
      </c>
      <c r="AE893">
        <v>525</v>
      </c>
      <c r="AF893" s="2" t="s">
        <v>387</v>
      </c>
      <c r="AG893" s="2" t="s">
        <v>246</v>
      </c>
      <c r="AH893">
        <v>17</v>
      </c>
      <c r="AI893">
        <v>782</v>
      </c>
      <c r="AJ893">
        <v>3818</v>
      </c>
      <c r="AK893" s="2">
        <f>Kaggle_Books_Selling_Records[[#This Row],[Cost Price]]/100</f>
        <v>38.18</v>
      </c>
      <c r="AL893" s="2" t="s">
        <v>80</v>
      </c>
      <c r="AM893" s="2" t="s">
        <v>80</v>
      </c>
      <c r="AN893" s="2" t="s">
        <v>80</v>
      </c>
      <c r="AO893" s="2" t="s">
        <v>80</v>
      </c>
      <c r="AP893" s="2" t="s">
        <v>80</v>
      </c>
      <c r="AQ893" s="2" t="s">
        <v>80</v>
      </c>
      <c r="AR893" s="2" t="s">
        <v>80</v>
      </c>
      <c r="AS893" s="2" t="s">
        <v>80</v>
      </c>
      <c r="AT893" s="2" t="s">
        <v>80</v>
      </c>
      <c r="AU893" s="2" t="s">
        <v>80</v>
      </c>
      <c r="AV893" s="2" t="s">
        <v>80</v>
      </c>
      <c r="AW893" s="2" t="s">
        <v>80</v>
      </c>
      <c r="AX893" s="2" t="s">
        <v>80</v>
      </c>
      <c r="AY893" s="2" t="s">
        <v>80</v>
      </c>
      <c r="AZ893" s="2" t="s">
        <v>80</v>
      </c>
      <c r="BA893" s="2" t="s">
        <v>80</v>
      </c>
      <c r="BB893" s="2" t="s">
        <v>80</v>
      </c>
      <c r="BC893" s="2" t="s">
        <v>80</v>
      </c>
      <c r="BD893" s="2" t="s">
        <v>80</v>
      </c>
      <c r="BE893" s="2" t="s">
        <v>80</v>
      </c>
      <c r="BF893" s="2" t="s">
        <v>80</v>
      </c>
      <c r="BG893" s="2" t="s">
        <v>80</v>
      </c>
      <c r="BH893" s="2" t="s">
        <v>80</v>
      </c>
      <c r="BI893" s="2" t="s">
        <v>80</v>
      </c>
      <c r="BJ893" s="2" t="s">
        <v>80</v>
      </c>
      <c r="BK893" s="2" t="s">
        <v>80</v>
      </c>
      <c r="BL893" s="2" t="s">
        <v>80</v>
      </c>
      <c r="BM893" s="2" t="s">
        <v>80</v>
      </c>
      <c r="BN893" s="2" t="s">
        <v>80</v>
      </c>
      <c r="BO893" s="2" t="s">
        <v>80</v>
      </c>
      <c r="BP893" s="2" t="s">
        <v>80</v>
      </c>
    </row>
    <row r="894" spans="1:68" x14ac:dyDescent="0.25">
      <c r="A894">
        <v>893</v>
      </c>
      <c r="B894" s="1">
        <v>43266.394305555557</v>
      </c>
      <c r="C894" s="2" t="s">
        <v>1864</v>
      </c>
      <c r="D894" s="3">
        <v>0.51875000000000004</v>
      </c>
      <c r="E894" s="2" t="s">
        <v>1101</v>
      </c>
      <c r="F894">
        <v>2</v>
      </c>
      <c r="G894">
        <v>2018</v>
      </c>
      <c r="H894">
        <v>6</v>
      </c>
      <c r="I894">
        <v>15</v>
      </c>
      <c r="J894">
        <v>0</v>
      </c>
      <c r="K894">
        <v>0</v>
      </c>
      <c r="L894">
        <v>5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 s="2" t="s">
        <v>1631</v>
      </c>
      <c r="T894" s="2" t="s">
        <v>83</v>
      </c>
      <c r="U894" s="2" t="s">
        <v>1760</v>
      </c>
      <c r="V894" s="2" t="s">
        <v>73</v>
      </c>
      <c r="W894">
        <v>1</v>
      </c>
      <c r="X894" s="2" t="s">
        <v>74</v>
      </c>
      <c r="Y894">
        <v>320</v>
      </c>
      <c r="Z894">
        <v>65</v>
      </c>
      <c r="AA894" s="2" t="s">
        <v>602</v>
      </c>
      <c r="AB894" s="2" t="s">
        <v>154</v>
      </c>
      <c r="AC894">
        <v>342005</v>
      </c>
      <c r="AD894" s="2" t="s">
        <v>87</v>
      </c>
      <c r="AE894">
        <v>385</v>
      </c>
      <c r="AF894" s="2" t="s">
        <v>1762</v>
      </c>
      <c r="AG894" s="2" t="s">
        <v>1374</v>
      </c>
      <c r="AH894">
        <v>17</v>
      </c>
      <c r="AI894">
        <v>544</v>
      </c>
      <c r="AJ894">
        <v>2656</v>
      </c>
      <c r="AK894" s="2">
        <f>Kaggle_Books_Selling_Records[[#This Row],[Cost Price]]/100</f>
        <v>26.56</v>
      </c>
      <c r="AL894" s="2" t="s">
        <v>80</v>
      </c>
      <c r="AM894" s="2" t="s">
        <v>80</v>
      </c>
      <c r="AN894" s="2" t="s">
        <v>80</v>
      </c>
      <c r="AO894" s="2" t="s">
        <v>80</v>
      </c>
      <c r="AP894" s="2" t="s">
        <v>80</v>
      </c>
      <c r="AQ894" s="2" t="s">
        <v>80</v>
      </c>
      <c r="AR894" s="2" t="s">
        <v>80</v>
      </c>
      <c r="AS894" s="2" t="s">
        <v>80</v>
      </c>
      <c r="AT894" s="2" t="s">
        <v>80</v>
      </c>
      <c r="AU894" s="2" t="s">
        <v>80</v>
      </c>
      <c r="AV894" s="2" t="s">
        <v>80</v>
      </c>
      <c r="AW894" s="2" t="s">
        <v>80</v>
      </c>
      <c r="AX894" s="2" t="s">
        <v>80</v>
      </c>
      <c r="AY894" s="2" t="s">
        <v>80</v>
      </c>
      <c r="AZ894" s="2" t="s">
        <v>80</v>
      </c>
      <c r="BA894" s="2" t="s">
        <v>80</v>
      </c>
      <c r="BB894" s="2" t="s">
        <v>80</v>
      </c>
      <c r="BC894" s="2" t="s">
        <v>80</v>
      </c>
      <c r="BD894" s="2" t="s">
        <v>80</v>
      </c>
      <c r="BE894" s="2" t="s">
        <v>80</v>
      </c>
      <c r="BF894" s="2" t="s">
        <v>80</v>
      </c>
      <c r="BG894" s="2" t="s">
        <v>80</v>
      </c>
      <c r="BH894" s="2" t="s">
        <v>80</v>
      </c>
      <c r="BI894" s="2" t="s">
        <v>80</v>
      </c>
      <c r="BJ894" s="2" t="s">
        <v>80</v>
      </c>
      <c r="BK894" s="2" t="s">
        <v>80</v>
      </c>
      <c r="BL894" s="2" t="s">
        <v>80</v>
      </c>
      <c r="BM894" s="2" t="s">
        <v>80</v>
      </c>
      <c r="BN894" s="2" t="s">
        <v>80</v>
      </c>
      <c r="BO894" s="2" t="s">
        <v>80</v>
      </c>
      <c r="BP894" s="2" t="s">
        <v>80</v>
      </c>
    </row>
    <row r="895" spans="1:68" x14ac:dyDescent="0.25">
      <c r="A895">
        <v>894</v>
      </c>
      <c r="B895" s="1">
        <v>43266.517500000002</v>
      </c>
      <c r="C895" s="2" t="s">
        <v>1864</v>
      </c>
      <c r="D895" s="3">
        <v>0.64236111111111116</v>
      </c>
      <c r="E895" s="2" t="s">
        <v>1101</v>
      </c>
      <c r="F895">
        <v>2</v>
      </c>
      <c r="G895">
        <v>2018</v>
      </c>
      <c r="H895">
        <v>6</v>
      </c>
      <c r="I895">
        <v>15</v>
      </c>
      <c r="J895">
        <v>0</v>
      </c>
      <c r="K895">
        <v>0</v>
      </c>
      <c r="L895">
        <v>5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 s="2" t="s">
        <v>1865</v>
      </c>
      <c r="T895" s="2" t="s">
        <v>71</v>
      </c>
      <c r="U895" s="2" t="s">
        <v>492</v>
      </c>
      <c r="V895" s="2" t="s">
        <v>73</v>
      </c>
      <c r="W895">
        <v>1</v>
      </c>
      <c r="X895" s="2" t="s">
        <v>74</v>
      </c>
      <c r="Y895">
        <v>430</v>
      </c>
      <c r="Z895">
        <v>65</v>
      </c>
      <c r="AA895" s="2" t="s">
        <v>1866</v>
      </c>
      <c r="AB895" s="2" t="s">
        <v>94</v>
      </c>
      <c r="AC895">
        <v>786602</v>
      </c>
      <c r="AD895" s="2" t="s">
        <v>87</v>
      </c>
      <c r="AE895">
        <v>495</v>
      </c>
      <c r="AF895" s="2" t="s">
        <v>494</v>
      </c>
      <c r="AG895" s="2" t="s">
        <v>495</v>
      </c>
      <c r="AH895">
        <v>17</v>
      </c>
      <c r="AI895">
        <v>731</v>
      </c>
      <c r="AJ895">
        <v>3569</v>
      </c>
      <c r="AK895" s="2">
        <f>Kaggle_Books_Selling_Records[[#This Row],[Cost Price]]/100</f>
        <v>35.69</v>
      </c>
      <c r="AL895" s="2" t="s">
        <v>80</v>
      </c>
      <c r="AM895" s="2" t="s">
        <v>80</v>
      </c>
      <c r="AN895" s="2" t="s">
        <v>80</v>
      </c>
      <c r="AO895" s="2" t="s">
        <v>80</v>
      </c>
      <c r="AP895" s="2" t="s">
        <v>80</v>
      </c>
      <c r="AQ895" s="2" t="s">
        <v>80</v>
      </c>
      <c r="AR895" s="2" t="s">
        <v>80</v>
      </c>
      <c r="AS895" s="2" t="s">
        <v>80</v>
      </c>
      <c r="AT895" s="2" t="s">
        <v>80</v>
      </c>
      <c r="AU895" s="2" t="s">
        <v>80</v>
      </c>
      <c r="AV895" s="2" t="s">
        <v>80</v>
      </c>
      <c r="AW895" s="2" t="s">
        <v>80</v>
      </c>
      <c r="AX895" s="2" t="s">
        <v>80</v>
      </c>
      <c r="AY895" s="2" t="s">
        <v>80</v>
      </c>
      <c r="AZ895" s="2" t="s">
        <v>80</v>
      </c>
      <c r="BA895" s="2" t="s">
        <v>80</v>
      </c>
      <c r="BB895" s="2" t="s">
        <v>80</v>
      </c>
      <c r="BC895" s="2" t="s">
        <v>80</v>
      </c>
      <c r="BD895" s="2" t="s">
        <v>80</v>
      </c>
      <c r="BE895" s="2" t="s">
        <v>80</v>
      </c>
      <c r="BF895" s="2" t="s">
        <v>80</v>
      </c>
      <c r="BG895" s="2" t="s">
        <v>80</v>
      </c>
      <c r="BH895" s="2" t="s">
        <v>80</v>
      </c>
      <c r="BI895" s="2" t="s">
        <v>80</v>
      </c>
      <c r="BJ895" s="2" t="s">
        <v>80</v>
      </c>
      <c r="BK895" s="2" t="s">
        <v>80</v>
      </c>
      <c r="BL895" s="2" t="s">
        <v>80</v>
      </c>
      <c r="BM895" s="2" t="s">
        <v>80</v>
      </c>
      <c r="BN895" s="2" t="s">
        <v>80</v>
      </c>
      <c r="BO895" s="2" t="s">
        <v>80</v>
      </c>
      <c r="BP895" s="2" t="s">
        <v>80</v>
      </c>
    </row>
    <row r="896" spans="1:68" x14ac:dyDescent="0.25">
      <c r="A896">
        <v>895</v>
      </c>
      <c r="B896" s="1">
        <v>43266.601747685185</v>
      </c>
      <c r="C896" s="2" t="s">
        <v>1864</v>
      </c>
      <c r="D896" s="3">
        <v>0.72638888888888886</v>
      </c>
      <c r="E896" s="2" t="s">
        <v>1101</v>
      </c>
      <c r="F896">
        <v>2</v>
      </c>
      <c r="G896">
        <v>2018</v>
      </c>
      <c r="H896">
        <v>6</v>
      </c>
      <c r="I896">
        <v>15</v>
      </c>
      <c r="J896">
        <v>0</v>
      </c>
      <c r="K896">
        <v>0</v>
      </c>
      <c r="L896">
        <v>5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1</v>
      </c>
      <c r="S896" s="2" t="s">
        <v>661</v>
      </c>
      <c r="T896" s="2" t="s">
        <v>71</v>
      </c>
      <c r="U896" s="2" t="s">
        <v>1838</v>
      </c>
      <c r="V896" s="2" t="s">
        <v>73</v>
      </c>
      <c r="W896">
        <v>1</v>
      </c>
      <c r="X896" s="2" t="s">
        <v>74</v>
      </c>
      <c r="Y896">
        <v>426</v>
      </c>
      <c r="Z896">
        <v>65</v>
      </c>
      <c r="AA896" s="2" t="s">
        <v>662</v>
      </c>
      <c r="AB896" s="2" t="s">
        <v>151</v>
      </c>
      <c r="AC896">
        <v>443209</v>
      </c>
      <c r="AD896" s="2" t="s">
        <v>87</v>
      </c>
      <c r="AE896">
        <v>491</v>
      </c>
      <c r="AF896" s="2" t="s">
        <v>1840</v>
      </c>
      <c r="AG896" s="2" t="s">
        <v>1840</v>
      </c>
      <c r="AH896">
        <v>17</v>
      </c>
      <c r="AI896">
        <v>7242</v>
      </c>
      <c r="AJ896">
        <v>35358</v>
      </c>
      <c r="AK896" s="2">
        <f>Kaggle_Books_Selling_Records[[#This Row],[Cost Price]]/100</f>
        <v>353.58</v>
      </c>
      <c r="AL896" s="2" t="s">
        <v>80</v>
      </c>
      <c r="AM896" s="2" t="s">
        <v>80</v>
      </c>
      <c r="AN896" s="2" t="s">
        <v>80</v>
      </c>
      <c r="AO896" s="2" t="s">
        <v>80</v>
      </c>
      <c r="AP896" s="2" t="s">
        <v>80</v>
      </c>
      <c r="AQ896" s="2" t="s">
        <v>80</v>
      </c>
      <c r="AR896" s="2" t="s">
        <v>80</v>
      </c>
      <c r="AS896" s="2" t="s">
        <v>80</v>
      </c>
      <c r="AT896" s="2" t="s">
        <v>80</v>
      </c>
      <c r="AU896" s="2" t="s">
        <v>80</v>
      </c>
      <c r="AV896" s="2" t="s">
        <v>80</v>
      </c>
      <c r="AW896" s="2" t="s">
        <v>80</v>
      </c>
      <c r="AX896" s="2" t="s">
        <v>80</v>
      </c>
      <c r="AY896" s="2" t="s">
        <v>80</v>
      </c>
      <c r="AZ896" s="2" t="s">
        <v>80</v>
      </c>
      <c r="BA896" s="2" t="s">
        <v>80</v>
      </c>
      <c r="BB896" s="2" t="s">
        <v>80</v>
      </c>
      <c r="BC896" s="2" t="s">
        <v>80</v>
      </c>
      <c r="BD896" s="2" t="s">
        <v>80</v>
      </c>
      <c r="BE896" s="2" t="s">
        <v>80</v>
      </c>
      <c r="BF896" s="2" t="s">
        <v>80</v>
      </c>
      <c r="BG896" s="2" t="s">
        <v>80</v>
      </c>
      <c r="BH896" s="2" t="s">
        <v>80</v>
      </c>
      <c r="BI896" s="2" t="s">
        <v>80</v>
      </c>
      <c r="BJ896" s="2" t="s">
        <v>80</v>
      </c>
      <c r="BK896" s="2" t="s">
        <v>80</v>
      </c>
      <c r="BL896" s="2" t="s">
        <v>80</v>
      </c>
      <c r="BM896" s="2" t="s">
        <v>80</v>
      </c>
      <c r="BN896" s="2" t="s">
        <v>80</v>
      </c>
      <c r="BO896" s="2" t="s">
        <v>80</v>
      </c>
      <c r="BP896" s="2" t="s">
        <v>80</v>
      </c>
    </row>
    <row r="897" spans="1:68" x14ac:dyDescent="0.25">
      <c r="A897">
        <v>896</v>
      </c>
      <c r="B897" s="1">
        <v>43266.947824074072</v>
      </c>
      <c r="C897" s="2" t="s">
        <v>1867</v>
      </c>
      <c r="D897" s="3">
        <v>7.2222222222222215E-2</v>
      </c>
      <c r="E897" s="2" t="s">
        <v>1101</v>
      </c>
      <c r="F897">
        <v>2</v>
      </c>
      <c r="G897">
        <v>2018</v>
      </c>
      <c r="H897">
        <v>6</v>
      </c>
      <c r="I897">
        <v>16</v>
      </c>
      <c r="J897">
        <v>1</v>
      </c>
      <c r="K897">
        <v>0</v>
      </c>
      <c r="L897">
        <v>6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 s="2" t="s">
        <v>1868</v>
      </c>
      <c r="T897" s="2" t="s">
        <v>83</v>
      </c>
      <c r="U897" s="2" t="s">
        <v>1419</v>
      </c>
      <c r="V897" s="2" t="s">
        <v>73</v>
      </c>
      <c r="W897">
        <v>1</v>
      </c>
      <c r="X897" s="2" t="s">
        <v>74</v>
      </c>
      <c r="Y897">
        <v>125</v>
      </c>
      <c r="Z897">
        <v>65</v>
      </c>
      <c r="AA897" s="2" t="s">
        <v>241</v>
      </c>
      <c r="AB897" s="2" t="s">
        <v>233</v>
      </c>
      <c r="AC897">
        <v>500019</v>
      </c>
      <c r="AD897" s="2" t="s">
        <v>77</v>
      </c>
      <c r="AE897">
        <v>190</v>
      </c>
      <c r="AF897" s="2" t="s">
        <v>1421</v>
      </c>
      <c r="AG897" s="2" t="s">
        <v>1422</v>
      </c>
      <c r="AH897">
        <v>13</v>
      </c>
      <c r="AI897">
        <v>1625</v>
      </c>
      <c r="AJ897">
        <v>10875</v>
      </c>
      <c r="AK897" s="2">
        <f>Kaggle_Books_Selling_Records[[#This Row],[Cost Price]]/100</f>
        <v>108.75</v>
      </c>
      <c r="AL897" s="2" t="s">
        <v>80</v>
      </c>
      <c r="AM897" s="2" t="s">
        <v>80</v>
      </c>
      <c r="AN897" s="2" t="s">
        <v>80</v>
      </c>
      <c r="AO897" s="2" t="s">
        <v>80</v>
      </c>
      <c r="AP897" s="2" t="s">
        <v>80</v>
      </c>
      <c r="AQ897" s="2" t="s">
        <v>80</v>
      </c>
      <c r="AR897" s="2" t="s">
        <v>80</v>
      </c>
      <c r="AS897" s="2" t="s">
        <v>80</v>
      </c>
      <c r="AT897" s="2" t="s">
        <v>80</v>
      </c>
      <c r="AU897" s="2" t="s">
        <v>80</v>
      </c>
      <c r="AV897" s="2" t="s">
        <v>80</v>
      </c>
      <c r="AW897" s="2" t="s">
        <v>80</v>
      </c>
      <c r="AX897" s="2" t="s">
        <v>80</v>
      </c>
      <c r="AY897" s="2" t="s">
        <v>80</v>
      </c>
      <c r="AZ897" s="2" t="s">
        <v>80</v>
      </c>
      <c r="BA897" s="2" t="s">
        <v>80</v>
      </c>
      <c r="BB897" s="2" t="s">
        <v>80</v>
      </c>
      <c r="BC897" s="2" t="s">
        <v>80</v>
      </c>
      <c r="BD897" s="2" t="s">
        <v>80</v>
      </c>
      <c r="BE897" s="2" t="s">
        <v>80</v>
      </c>
      <c r="BF897" s="2" t="s">
        <v>80</v>
      </c>
      <c r="BG897" s="2" t="s">
        <v>80</v>
      </c>
      <c r="BH897" s="2" t="s">
        <v>80</v>
      </c>
      <c r="BI897" s="2" t="s">
        <v>80</v>
      </c>
      <c r="BJ897" s="2" t="s">
        <v>80</v>
      </c>
      <c r="BK897" s="2" t="s">
        <v>80</v>
      </c>
      <c r="BL897" s="2" t="s">
        <v>80</v>
      </c>
      <c r="BM897" s="2" t="s">
        <v>80</v>
      </c>
      <c r="BN897" s="2" t="s">
        <v>80</v>
      </c>
      <c r="BO897" s="2" t="s">
        <v>80</v>
      </c>
      <c r="BP897" s="2" t="s">
        <v>80</v>
      </c>
    </row>
    <row r="898" spans="1:68" x14ac:dyDescent="0.25">
      <c r="A898">
        <v>897</v>
      </c>
      <c r="B898" s="1">
        <v>43267.24827546296</v>
      </c>
      <c r="C898" s="2" t="s">
        <v>1867</v>
      </c>
      <c r="D898" s="3">
        <v>0.37291666666666667</v>
      </c>
      <c r="E898" s="2" t="s">
        <v>1101</v>
      </c>
      <c r="F898">
        <v>2</v>
      </c>
      <c r="G898">
        <v>2018</v>
      </c>
      <c r="H898">
        <v>6</v>
      </c>
      <c r="I898">
        <v>16</v>
      </c>
      <c r="J898">
        <v>1</v>
      </c>
      <c r="K898">
        <v>0</v>
      </c>
      <c r="L898">
        <v>6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1</v>
      </c>
      <c r="S898" s="2" t="s">
        <v>1869</v>
      </c>
      <c r="T898" s="2" t="s">
        <v>71</v>
      </c>
      <c r="U898" s="2" t="s">
        <v>1760</v>
      </c>
      <c r="V898" s="2" t="s">
        <v>73</v>
      </c>
      <c r="W898">
        <v>1</v>
      </c>
      <c r="X898" s="2" t="s">
        <v>74</v>
      </c>
      <c r="Y898">
        <v>320</v>
      </c>
      <c r="Z898">
        <v>65</v>
      </c>
      <c r="AA898" s="2" t="s">
        <v>1826</v>
      </c>
      <c r="AB898" s="2" t="s">
        <v>204</v>
      </c>
      <c r="AC898">
        <v>136131</v>
      </c>
      <c r="AD898" s="2" t="s">
        <v>87</v>
      </c>
      <c r="AE898">
        <v>385</v>
      </c>
      <c r="AF898" s="2" t="s">
        <v>1762</v>
      </c>
      <c r="AG898" s="2" t="s">
        <v>1374</v>
      </c>
      <c r="AH898">
        <v>17</v>
      </c>
      <c r="AI898">
        <v>544</v>
      </c>
      <c r="AJ898">
        <v>2656</v>
      </c>
      <c r="AK898" s="2">
        <f>Kaggle_Books_Selling_Records[[#This Row],[Cost Price]]/100</f>
        <v>26.56</v>
      </c>
      <c r="AL898" s="2" t="s">
        <v>80</v>
      </c>
      <c r="AM898" s="2" t="s">
        <v>80</v>
      </c>
      <c r="AN898" s="2" t="s">
        <v>80</v>
      </c>
      <c r="AO898" s="2" t="s">
        <v>80</v>
      </c>
      <c r="AP898" s="2" t="s">
        <v>80</v>
      </c>
      <c r="AQ898" s="2" t="s">
        <v>80</v>
      </c>
      <c r="AR898" s="2" t="s">
        <v>80</v>
      </c>
      <c r="AS898" s="2" t="s">
        <v>80</v>
      </c>
      <c r="AT898" s="2" t="s">
        <v>80</v>
      </c>
      <c r="AU898" s="2" t="s">
        <v>80</v>
      </c>
      <c r="AV898" s="2" t="s">
        <v>80</v>
      </c>
      <c r="AW898" s="2" t="s">
        <v>80</v>
      </c>
      <c r="AX898" s="2" t="s">
        <v>80</v>
      </c>
      <c r="AY898" s="2" t="s">
        <v>80</v>
      </c>
      <c r="AZ898" s="2" t="s">
        <v>80</v>
      </c>
      <c r="BA898" s="2" t="s">
        <v>80</v>
      </c>
      <c r="BB898" s="2" t="s">
        <v>80</v>
      </c>
      <c r="BC898" s="2" t="s">
        <v>80</v>
      </c>
      <c r="BD898" s="2" t="s">
        <v>80</v>
      </c>
      <c r="BE898" s="2" t="s">
        <v>80</v>
      </c>
      <c r="BF898" s="2" t="s">
        <v>80</v>
      </c>
      <c r="BG898" s="2" t="s">
        <v>80</v>
      </c>
      <c r="BH898" s="2" t="s">
        <v>80</v>
      </c>
      <c r="BI898" s="2" t="s">
        <v>80</v>
      </c>
      <c r="BJ898" s="2" t="s">
        <v>80</v>
      </c>
      <c r="BK898" s="2" t="s">
        <v>80</v>
      </c>
      <c r="BL898" s="2" t="s">
        <v>80</v>
      </c>
      <c r="BM898" s="2" t="s">
        <v>80</v>
      </c>
      <c r="BN898" s="2" t="s">
        <v>80</v>
      </c>
      <c r="BO898" s="2" t="s">
        <v>80</v>
      </c>
      <c r="BP898" s="2" t="s">
        <v>80</v>
      </c>
    </row>
    <row r="899" spans="1:68" x14ac:dyDescent="0.25">
      <c r="A899">
        <v>898</v>
      </c>
      <c r="B899" s="1">
        <v>43267.271539351852</v>
      </c>
      <c r="C899" s="2" t="s">
        <v>1867</v>
      </c>
      <c r="D899" s="3">
        <v>0.39652777777777776</v>
      </c>
      <c r="E899" s="2" t="s">
        <v>1101</v>
      </c>
      <c r="F899">
        <v>2</v>
      </c>
      <c r="G899">
        <v>2018</v>
      </c>
      <c r="H899">
        <v>6</v>
      </c>
      <c r="I899">
        <v>16</v>
      </c>
      <c r="J899">
        <v>1</v>
      </c>
      <c r="K899">
        <v>0</v>
      </c>
      <c r="L899">
        <v>6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1</v>
      </c>
      <c r="S899" s="2" t="s">
        <v>1870</v>
      </c>
      <c r="T899" s="2" t="s">
        <v>71</v>
      </c>
      <c r="U899" s="2" t="s">
        <v>1760</v>
      </c>
      <c r="V899" s="2" t="s">
        <v>73</v>
      </c>
      <c r="W899">
        <v>1</v>
      </c>
      <c r="X899" s="2" t="s">
        <v>74</v>
      </c>
      <c r="Y899">
        <v>320</v>
      </c>
      <c r="Z899">
        <v>65</v>
      </c>
      <c r="AA899" s="2" t="s">
        <v>180</v>
      </c>
      <c r="AB899" s="2" t="s">
        <v>181</v>
      </c>
      <c r="AC899">
        <v>110043</v>
      </c>
      <c r="AD899" s="2" t="s">
        <v>87</v>
      </c>
      <c r="AE899">
        <v>385</v>
      </c>
      <c r="AF899" s="2" t="s">
        <v>1762</v>
      </c>
      <c r="AG899" s="2" t="s">
        <v>1374</v>
      </c>
      <c r="AH899">
        <v>17</v>
      </c>
      <c r="AI899">
        <v>544</v>
      </c>
      <c r="AJ899">
        <v>2656</v>
      </c>
      <c r="AK899" s="2">
        <f>Kaggle_Books_Selling_Records[[#This Row],[Cost Price]]/100</f>
        <v>26.56</v>
      </c>
      <c r="AL899" s="2" t="s">
        <v>80</v>
      </c>
      <c r="AM899" s="2" t="s">
        <v>80</v>
      </c>
      <c r="AN899" s="2" t="s">
        <v>80</v>
      </c>
      <c r="AO899" s="2" t="s">
        <v>80</v>
      </c>
      <c r="AP899" s="2" t="s">
        <v>80</v>
      </c>
      <c r="AQ899" s="2" t="s">
        <v>80</v>
      </c>
      <c r="AR899" s="2" t="s">
        <v>80</v>
      </c>
      <c r="AS899" s="2" t="s">
        <v>80</v>
      </c>
      <c r="AT899" s="2" t="s">
        <v>80</v>
      </c>
      <c r="AU899" s="2" t="s">
        <v>80</v>
      </c>
      <c r="AV899" s="2" t="s">
        <v>80</v>
      </c>
      <c r="AW899" s="2" t="s">
        <v>80</v>
      </c>
      <c r="AX899" s="2" t="s">
        <v>80</v>
      </c>
      <c r="AY899" s="2" t="s">
        <v>80</v>
      </c>
      <c r="AZ899" s="2" t="s">
        <v>80</v>
      </c>
      <c r="BA899" s="2" t="s">
        <v>80</v>
      </c>
      <c r="BB899" s="2" t="s">
        <v>80</v>
      </c>
      <c r="BC899" s="2" t="s">
        <v>80</v>
      </c>
      <c r="BD899" s="2" t="s">
        <v>80</v>
      </c>
      <c r="BE899" s="2" t="s">
        <v>80</v>
      </c>
      <c r="BF899" s="2" t="s">
        <v>80</v>
      </c>
      <c r="BG899" s="2" t="s">
        <v>80</v>
      </c>
      <c r="BH899" s="2" t="s">
        <v>80</v>
      </c>
      <c r="BI899" s="2" t="s">
        <v>80</v>
      </c>
      <c r="BJ899" s="2" t="s">
        <v>80</v>
      </c>
      <c r="BK899" s="2" t="s">
        <v>80</v>
      </c>
      <c r="BL899" s="2" t="s">
        <v>80</v>
      </c>
      <c r="BM899" s="2" t="s">
        <v>80</v>
      </c>
      <c r="BN899" s="2" t="s">
        <v>80</v>
      </c>
      <c r="BO899" s="2" t="s">
        <v>80</v>
      </c>
      <c r="BP899" s="2" t="s">
        <v>80</v>
      </c>
    </row>
    <row r="900" spans="1:68" x14ac:dyDescent="0.25">
      <c r="A900">
        <v>899</v>
      </c>
      <c r="B900" s="1">
        <v>43267.485034722224</v>
      </c>
      <c r="C900" s="2" t="s">
        <v>1867</v>
      </c>
      <c r="D900" s="3">
        <v>0.60972222222222228</v>
      </c>
      <c r="E900" s="2" t="s">
        <v>1101</v>
      </c>
      <c r="F900">
        <v>2</v>
      </c>
      <c r="G900">
        <v>2018</v>
      </c>
      <c r="H900">
        <v>6</v>
      </c>
      <c r="I900">
        <v>16</v>
      </c>
      <c r="J900">
        <v>1</v>
      </c>
      <c r="K900">
        <v>0</v>
      </c>
      <c r="L900">
        <v>6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0</v>
      </c>
      <c r="S900" s="2" t="s">
        <v>1871</v>
      </c>
      <c r="T900" s="2" t="s">
        <v>83</v>
      </c>
      <c r="U900" s="2" t="s">
        <v>1760</v>
      </c>
      <c r="V900" s="2" t="s">
        <v>73</v>
      </c>
      <c r="W900">
        <v>1</v>
      </c>
      <c r="X900" s="2" t="s">
        <v>74</v>
      </c>
      <c r="Y900">
        <v>320</v>
      </c>
      <c r="Z900">
        <v>65</v>
      </c>
      <c r="AA900" s="2" t="s">
        <v>1872</v>
      </c>
      <c r="AB900" s="2" t="s">
        <v>137</v>
      </c>
      <c r="AC900">
        <v>282004</v>
      </c>
      <c r="AD900" s="2" t="s">
        <v>87</v>
      </c>
      <c r="AE900">
        <v>385</v>
      </c>
      <c r="AF900" s="2" t="s">
        <v>1762</v>
      </c>
      <c r="AG900" s="2" t="s">
        <v>1374</v>
      </c>
      <c r="AH900">
        <v>17</v>
      </c>
      <c r="AI900">
        <v>544</v>
      </c>
      <c r="AJ900">
        <v>2656</v>
      </c>
      <c r="AK900" s="2">
        <f>Kaggle_Books_Selling_Records[[#This Row],[Cost Price]]/100</f>
        <v>26.56</v>
      </c>
      <c r="AL900" s="2" t="s">
        <v>80</v>
      </c>
      <c r="AM900" s="2" t="s">
        <v>80</v>
      </c>
      <c r="AN900" s="2" t="s">
        <v>80</v>
      </c>
      <c r="AO900" s="2" t="s">
        <v>80</v>
      </c>
      <c r="AP900" s="2" t="s">
        <v>80</v>
      </c>
      <c r="AQ900" s="2" t="s">
        <v>80</v>
      </c>
      <c r="AR900" s="2" t="s">
        <v>80</v>
      </c>
      <c r="AS900" s="2" t="s">
        <v>80</v>
      </c>
      <c r="AT900" s="2" t="s">
        <v>80</v>
      </c>
      <c r="AU900" s="2" t="s">
        <v>80</v>
      </c>
      <c r="AV900" s="2" t="s">
        <v>80</v>
      </c>
      <c r="AW900" s="2" t="s">
        <v>80</v>
      </c>
      <c r="AX900" s="2" t="s">
        <v>80</v>
      </c>
      <c r="AY900" s="2" t="s">
        <v>80</v>
      </c>
      <c r="AZ900" s="2" t="s">
        <v>80</v>
      </c>
      <c r="BA900" s="2" t="s">
        <v>80</v>
      </c>
      <c r="BB900" s="2" t="s">
        <v>80</v>
      </c>
      <c r="BC900" s="2" t="s">
        <v>80</v>
      </c>
      <c r="BD900" s="2" t="s">
        <v>80</v>
      </c>
      <c r="BE900" s="2" t="s">
        <v>80</v>
      </c>
      <c r="BF900" s="2" t="s">
        <v>80</v>
      </c>
      <c r="BG900" s="2" t="s">
        <v>80</v>
      </c>
      <c r="BH900" s="2" t="s">
        <v>80</v>
      </c>
      <c r="BI900" s="2" t="s">
        <v>80</v>
      </c>
      <c r="BJ900" s="2" t="s">
        <v>80</v>
      </c>
      <c r="BK900" s="2" t="s">
        <v>80</v>
      </c>
      <c r="BL900" s="2" t="s">
        <v>80</v>
      </c>
      <c r="BM900" s="2" t="s">
        <v>80</v>
      </c>
      <c r="BN900" s="2" t="s">
        <v>80</v>
      </c>
      <c r="BO900" s="2" t="s">
        <v>80</v>
      </c>
      <c r="BP900" s="2" t="s">
        <v>80</v>
      </c>
    </row>
    <row r="901" spans="1:68" x14ac:dyDescent="0.25">
      <c r="A901">
        <v>900</v>
      </c>
      <c r="B901" s="1">
        <v>43268.63821759259</v>
      </c>
      <c r="C901" s="2" t="s">
        <v>1873</v>
      </c>
      <c r="D901" s="3">
        <v>0.7631944444444444</v>
      </c>
      <c r="E901" s="2" t="s">
        <v>1101</v>
      </c>
      <c r="F901">
        <v>2</v>
      </c>
      <c r="G901">
        <v>2018</v>
      </c>
      <c r="H901">
        <v>6</v>
      </c>
      <c r="I901">
        <v>17</v>
      </c>
      <c r="J901">
        <v>0</v>
      </c>
      <c r="K901">
        <v>0</v>
      </c>
      <c r="L901">
        <v>7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 s="2" t="s">
        <v>1874</v>
      </c>
      <c r="T901" s="2" t="s">
        <v>83</v>
      </c>
      <c r="U901" s="2" t="s">
        <v>1368</v>
      </c>
      <c r="V901" s="2" t="s">
        <v>73</v>
      </c>
      <c r="W901">
        <v>1</v>
      </c>
      <c r="X901" s="2" t="s">
        <v>74</v>
      </c>
      <c r="Y901">
        <v>395</v>
      </c>
      <c r="Z901">
        <v>65</v>
      </c>
      <c r="AA901" s="2" t="s">
        <v>1875</v>
      </c>
      <c r="AB901" s="2" t="s">
        <v>154</v>
      </c>
      <c r="AC901">
        <v>335073</v>
      </c>
      <c r="AD901" s="2" t="s">
        <v>87</v>
      </c>
      <c r="AE901">
        <v>460</v>
      </c>
      <c r="AF901" s="2" t="s">
        <v>1370</v>
      </c>
      <c r="AG901" s="2" t="s">
        <v>1147</v>
      </c>
      <c r="AH901">
        <v>17</v>
      </c>
      <c r="AI901">
        <v>6715</v>
      </c>
      <c r="AJ901">
        <v>32785</v>
      </c>
      <c r="AK901" s="2">
        <f>Kaggle_Books_Selling_Records[[#This Row],[Cost Price]]/100</f>
        <v>327.85</v>
      </c>
      <c r="AL901" s="2" t="s">
        <v>80</v>
      </c>
      <c r="AM901" s="2" t="s">
        <v>80</v>
      </c>
      <c r="AN901" s="2" t="s">
        <v>80</v>
      </c>
      <c r="AO901" s="2" t="s">
        <v>80</v>
      </c>
      <c r="AP901" s="2" t="s">
        <v>80</v>
      </c>
      <c r="AQ901" s="2" t="s">
        <v>80</v>
      </c>
      <c r="AR901" s="2" t="s">
        <v>80</v>
      </c>
      <c r="AS901" s="2" t="s">
        <v>80</v>
      </c>
      <c r="AT901" s="2" t="s">
        <v>80</v>
      </c>
      <c r="AU901" s="2" t="s">
        <v>80</v>
      </c>
      <c r="AV901" s="2" t="s">
        <v>80</v>
      </c>
      <c r="AW901" s="2" t="s">
        <v>80</v>
      </c>
      <c r="AX901" s="2" t="s">
        <v>80</v>
      </c>
      <c r="AY901" s="2" t="s">
        <v>80</v>
      </c>
      <c r="AZ901" s="2" t="s">
        <v>80</v>
      </c>
      <c r="BA901" s="2" t="s">
        <v>80</v>
      </c>
      <c r="BB901" s="2" t="s">
        <v>80</v>
      </c>
      <c r="BC901" s="2" t="s">
        <v>80</v>
      </c>
      <c r="BD901" s="2" t="s">
        <v>80</v>
      </c>
      <c r="BE901" s="2" t="s">
        <v>80</v>
      </c>
      <c r="BF901" s="2" t="s">
        <v>80</v>
      </c>
      <c r="BG901" s="2" t="s">
        <v>80</v>
      </c>
      <c r="BH901" s="2" t="s">
        <v>80</v>
      </c>
      <c r="BI901" s="2" t="s">
        <v>80</v>
      </c>
      <c r="BJ901" s="2" t="s">
        <v>80</v>
      </c>
      <c r="BK901" s="2" t="s">
        <v>80</v>
      </c>
      <c r="BL901" s="2" t="s">
        <v>80</v>
      </c>
      <c r="BM901" s="2" t="s">
        <v>80</v>
      </c>
      <c r="BN901" s="2" t="s">
        <v>80</v>
      </c>
      <c r="BO901" s="2" t="s">
        <v>80</v>
      </c>
      <c r="BP901" s="2" t="s">
        <v>80</v>
      </c>
    </row>
    <row r="902" spans="1:68" x14ac:dyDescent="0.25">
      <c r="A902">
        <v>901</v>
      </c>
      <c r="B902" s="1">
        <v>43268.653043981481</v>
      </c>
      <c r="C902" s="2" t="s">
        <v>1873</v>
      </c>
      <c r="D902" s="3">
        <v>0.77777777777777779</v>
      </c>
      <c r="E902" s="2" t="s">
        <v>1101</v>
      </c>
      <c r="F902">
        <v>2</v>
      </c>
      <c r="G902">
        <v>2018</v>
      </c>
      <c r="H902">
        <v>6</v>
      </c>
      <c r="I902">
        <v>17</v>
      </c>
      <c r="J902">
        <v>0</v>
      </c>
      <c r="K902">
        <v>0</v>
      </c>
      <c r="L902">
        <v>7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0</v>
      </c>
      <c r="S902" s="2" t="s">
        <v>1876</v>
      </c>
      <c r="T902" s="2" t="s">
        <v>83</v>
      </c>
      <c r="U902" s="2" t="s">
        <v>1419</v>
      </c>
      <c r="V902" s="2" t="s">
        <v>73</v>
      </c>
      <c r="W902">
        <v>1</v>
      </c>
      <c r="X902" s="2" t="s">
        <v>74</v>
      </c>
      <c r="Y902">
        <v>125</v>
      </c>
      <c r="Z902">
        <v>65</v>
      </c>
      <c r="AA902" s="2" t="s">
        <v>666</v>
      </c>
      <c r="AB902" s="2" t="s">
        <v>151</v>
      </c>
      <c r="AC902">
        <v>440004</v>
      </c>
      <c r="AD902" s="2" t="s">
        <v>77</v>
      </c>
      <c r="AE902">
        <v>190</v>
      </c>
      <c r="AF902" s="2" t="s">
        <v>1421</v>
      </c>
      <c r="AG902" s="2" t="s">
        <v>1422</v>
      </c>
      <c r="AH902">
        <v>13</v>
      </c>
      <c r="AI902">
        <v>1625</v>
      </c>
      <c r="AJ902">
        <v>10875</v>
      </c>
      <c r="AK902" s="2">
        <f>Kaggle_Books_Selling_Records[[#This Row],[Cost Price]]/100</f>
        <v>108.75</v>
      </c>
      <c r="AL902" s="2" t="s">
        <v>80</v>
      </c>
      <c r="AM902" s="2" t="s">
        <v>80</v>
      </c>
      <c r="AN902" s="2" t="s">
        <v>80</v>
      </c>
      <c r="AO902" s="2" t="s">
        <v>80</v>
      </c>
      <c r="AP902" s="2" t="s">
        <v>80</v>
      </c>
      <c r="AQ902" s="2" t="s">
        <v>80</v>
      </c>
      <c r="AR902" s="2" t="s">
        <v>80</v>
      </c>
      <c r="AS902" s="2" t="s">
        <v>80</v>
      </c>
      <c r="AT902" s="2" t="s">
        <v>80</v>
      </c>
      <c r="AU902" s="2" t="s">
        <v>80</v>
      </c>
      <c r="AV902" s="2" t="s">
        <v>80</v>
      </c>
      <c r="AW902" s="2" t="s">
        <v>80</v>
      </c>
      <c r="AX902" s="2" t="s">
        <v>80</v>
      </c>
      <c r="AY902" s="2" t="s">
        <v>80</v>
      </c>
      <c r="AZ902" s="2" t="s">
        <v>80</v>
      </c>
      <c r="BA902" s="2" t="s">
        <v>80</v>
      </c>
      <c r="BB902" s="2" t="s">
        <v>80</v>
      </c>
      <c r="BC902" s="2" t="s">
        <v>80</v>
      </c>
      <c r="BD902" s="2" t="s">
        <v>80</v>
      </c>
      <c r="BE902" s="2" t="s">
        <v>80</v>
      </c>
      <c r="BF902" s="2" t="s">
        <v>80</v>
      </c>
      <c r="BG902" s="2" t="s">
        <v>80</v>
      </c>
      <c r="BH902" s="2" t="s">
        <v>80</v>
      </c>
      <c r="BI902" s="2" t="s">
        <v>80</v>
      </c>
      <c r="BJ902" s="2" t="s">
        <v>80</v>
      </c>
      <c r="BK902" s="2" t="s">
        <v>80</v>
      </c>
      <c r="BL902" s="2" t="s">
        <v>80</v>
      </c>
      <c r="BM902" s="2" t="s">
        <v>80</v>
      </c>
      <c r="BN902" s="2" t="s">
        <v>80</v>
      </c>
      <c r="BO902" s="2" t="s">
        <v>80</v>
      </c>
      <c r="BP902" s="2" t="s">
        <v>80</v>
      </c>
    </row>
    <row r="903" spans="1:68" x14ac:dyDescent="0.25">
      <c r="A903">
        <v>902</v>
      </c>
      <c r="B903" s="1">
        <v>43269.082557870373</v>
      </c>
      <c r="C903" s="2" t="s">
        <v>1877</v>
      </c>
      <c r="D903" s="3">
        <v>0.20694444444444443</v>
      </c>
      <c r="E903" s="2" t="s">
        <v>1101</v>
      </c>
      <c r="F903">
        <v>2</v>
      </c>
      <c r="G903">
        <v>2018</v>
      </c>
      <c r="H903">
        <v>6</v>
      </c>
      <c r="I903">
        <v>18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 s="2" t="s">
        <v>1878</v>
      </c>
      <c r="T903" s="2" t="s">
        <v>83</v>
      </c>
      <c r="U903" s="2" t="s">
        <v>1368</v>
      </c>
      <c r="V903" s="2" t="s">
        <v>73</v>
      </c>
      <c r="W903">
        <v>1</v>
      </c>
      <c r="X903" s="2" t="s">
        <v>74</v>
      </c>
      <c r="Y903">
        <v>395</v>
      </c>
      <c r="Z903">
        <v>65</v>
      </c>
      <c r="AA903" s="2" t="s">
        <v>180</v>
      </c>
      <c r="AB903" s="2" t="s">
        <v>181</v>
      </c>
      <c r="AC903">
        <v>110023</v>
      </c>
      <c r="AD903" s="2" t="s">
        <v>87</v>
      </c>
      <c r="AE903">
        <v>460</v>
      </c>
      <c r="AF903" s="2" t="s">
        <v>1370</v>
      </c>
      <c r="AG903" s="2" t="s">
        <v>1147</v>
      </c>
      <c r="AH903">
        <v>17</v>
      </c>
      <c r="AI903">
        <v>6715</v>
      </c>
      <c r="AJ903">
        <v>32785</v>
      </c>
      <c r="AK903" s="2">
        <f>Kaggle_Books_Selling_Records[[#This Row],[Cost Price]]/100</f>
        <v>327.85</v>
      </c>
      <c r="AL903" s="2" t="s">
        <v>80</v>
      </c>
      <c r="AM903" s="2" t="s">
        <v>80</v>
      </c>
      <c r="AN903" s="2" t="s">
        <v>80</v>
      </c>
      <c r="AO903" s="2" t="s">
        <v>80</v>
      </c>
      <c r="AP903" s="2" t="s">
        <v>80</v>
      </c>
      <c r="AQ903" s="2" t="s">
        <v>80</v>
      </c>
      <c r="AR903" s="2" t="s">
        <v>80</v>
      </c>
      <c r="AS903" s="2" t="s">
        <v>80</v>
      </c>
      <c r="AT903" s="2" t="s">
        <v>80</v>
      </c>
      <c r="AU903" s="2" t="s">
        <v>80</v>
      </c>
      <c r="AV903" s="2" t="s">
        <v>80</v>
      </c>
      <c r="AW903" s="2" t="s">
        <v>80</v>
      </c>
      <c r="AX903" s="2" t="s">
        <v>80</v>
      </c>
      <c r="AY903" s="2" t="s">
        <v>80</v>
      </c>
      <c r="AZ903" s="2" t="s">
        <v>80</v>
      </c>
      <c r="BA903" s="2" t="s">
        <v>80</v>
      </c>
      <c r="BB903" s="2" t="s">
        <v>80</v>
      </c>
      <c r="BC903" s="2" t="s">
        <v>80</v>
      </c>
      <c r="BD903" s="2" t="s">
        <v>80</v>
      </c>
      <c r="BE903" s="2" t="s">
        <v>80</v>
      </c>
      <c r="BF903" s="2" t="s">
        <v>80</v>
      </c>
      <c r="BG903" s="2" t="s">
        <v>80</v>
      </c>
      <c r="BH903" s="2" t="s">
        <v>80</v>
      </c>
      <c r="BI903" s="2" t="s">
        <v>80</v>
      </c>
      <c r="BJ903" s="2" t="s">
        <v>80</v>
      </c>
      <c r="BK903" s="2" t="s">
        <v>80</v>
      </c>
      <c r="BL903" s="2" t="s">
        <v>80</v>
      </c>
      <c r="BM903" s="2" t="s">
        <v>80</v>
      </c>
      <c r="BN903" s="2" t="s">
        <v>80</v>
      </c>
      <c r="BO903" s="2" t="s">
        <v>80</v>
      </c>
      <c r="BP903" s="2" t="s">
        <v>80</v>
      </c>
    </row>
    <row r="904" spans="1:68" x14ac:dyDescent="0.25">
      <c r="A904">
        <v>903</v>
      </c>
      <c r="B904" s="1">
        <v>43269.131319444445</v>
      </c>
      <c r="C904" s="2" t="s">
        <v>1877</v>
      </c>
      <c r="D904" s="3">
        <v>0.25624999999999998</v>
      </c>
      <c r="E904" s="2" t="s">
        <v>1101</v>
      </c>
      <c r="F904">
        <v>2</v>
      </c>
      <c r="G904">
        <v>2018</v>
      </c>
      <c r="H904">
        <v>6</v>
      </c>
      <c r="I904">
        <v>18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1</v>
      </c>
      <c r="S904" s="2" t="s">
        <v>1879</v>
      </c>
      <c r="T904" s="2" t="s">
        <v>71</v>
      </c>
      <c r="U904" s="2" t="s">
        <v>1368</v>
      </c>
      <c r="V904" s="2" t="s">
        <v>73</v>
      </c>
      <c r="W904">
        <v>1</v>
      </c>
      <c r="X904" s="2" t="s">
        <v>74</v>
      </c>
      <c r="Y904">
        <v>395</v>
      </c>
      <c r="Z904">
        <v>65</v>
      </c>
      <c r="AA904" s="2" t="s">
        <v>1880</v>
      </c>
      <c r="AB904" s="2" t="s">
        <v>157</v>
      </c>
      <c r="AC904">
        <v>370655</v>
      </c>
      <c r="AD904" s="2" t="s">
        <v>87</v>
      </c>
      <c r="AE904">
        <v>460</v>
      </c>
      <c r="AF904" s="2" t="s">
        <v>1370</v>
      </c>
      <c r="AG904" s="2" t="s">
        <v>1147</v>
      </c>
      <c r="AH904">
        <v>17</v>
      </c>
      <c r="AI904">
        <v>6715</v>
      </c>
      <c r="AJ904">
        <v>32785</v>
      </c>
      <c r="AK904" s="2">
        <f>Kaggle_Books_Selling_Records[[#This Row],[Cost Price]]/100</f>
        <v>327.85</v>
      </c>
      <c r="AL904" s="2" t="s">
        <v>80</v>
      </c>
      <c r="AM904" s="2" t="s">
        <v>80</v>
      </c>
      <c r="AN904" s="2" t="s">
        <v>80</v>
      </c>
      <c r="AO904" s="2" t="s">
        <v>80</v>
      </c>
      <c r="AP904" s="2" t="s">
        <v>80</v>
      </c>
      <c r="AQ904" s="2" t="s">
        <v>80</v>
      </c>
      <c r="AR904" s="2" t="s">
        <v>80</v>
      </c>
      <c r="AS904" s="2" t="s">
        <v>80</v>
      </c>
      <c r="AT904" s="2" t="s">
        <v>80</v>
      </c>
      <c r="AU904" s="2" t="s">
        <v>80</v>
      </c>
      <c r="AV904" s="2" t="s">
        <v>80</v>
      </c>
      <c r="AW904" s="2" t="s">
        <v>80</v>
      </c>
      <c r="AX904" s="2" t="s">
        <v>80</v>
      </c>
      <c r="AY904" s="2" t="s">
        <v>80</v>
      </c>
      <c r="AZ904" s="2" t="s">
        <v>80</v>
      </c>
      <c r="BA904" s="2" t="s">
        <v>80</v>
      </c>
      <c r="BB904" s="2" t="s">
        <v>80</v>
      </c>
      <c r="BC904" s="2" t="s">
        <v>80</v>
      </c>
      <c r="BD904" s="2" t="s">
        <v>80</v>
      </c>
      <c r="BE904" s="2" t="s">
        <v>80</v>
      </c>
      <c r="BF904" s="2" t="s">
        <v>80</v>
      </c>
      <c r="BG904" s="2" t="s">
        <v>80</v>
      </c>
      <c r="BH904" s="2" t="s">
        <v>80</v>
      </c>
      <c r="BI904" s="2" t="s">
        <v>80</v>
      </c>
      <c r="BJ904" s="2" t="s">
        <v>80</v>
      </c>
      <c r="BK904" s="2" t="s">
        <v>80</v>
      </c>
      <c r="BL904" s="2" t="s">
        <v>80</v>
      </c>
      <c r="BM904" s="2" t="s">
        <v>80</v>
      </c>
      <c r="BN904" s="2" t="s">
        <v>80</v>
      </c>
      <c r="BO904" s="2" t="s">
        <v>80</v>
      </c>
      <c r="BP904" s="2" t="s">
        <v>80</v>
      </c>
    </row>
    <row r="905" spans="1:68" x14ac:dyDescent="0.25">
      <c r="A905">
        <v>904</v>
      </c>
      <c r="B905" s="1">
        <v>43269.177118055559</v>
      </c>
      <c r="C905" s="2" t="s">
        <v>1877</v>
      </c>
      <c r="D905" s="3">
        <v>0.30208333333333331</v>
      </c>
      <c r="E905" s="2" t="s">
        <v>1101</v>
      </c>
      <c r="F905">
        <v>2</v>
      </c>
      <c r="G905">
        <v>2018</v>
      </c>
      <c r="H905">
        <v>6</v>
      </c>
      <c r="I905">
        <v>18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 s="2" t="s">
        <v>1881</v>
      </c>
      <c r="T905" s="2" t="s">
        <v>83</v>
      </c>
      <c r="U905" s="2" t="s">
        <v>191</v>
      </c>
      <c r="V905" s="2" t="s">
        <v>73</v>
      </c>
      <c r="W905">
        <v>1</v>
      </c>
      <c r="X905" s="2" t="s">
        <v>74</v>
      </c>
      <c r="Y905">
        <v>959</v>
      </c>
      <c r="Z905">
        <v>65</v>
      </c>
      <c r="AA905" s="2" t="s">
        <v>192</v>
      </c>
      <c r="AB905" s="2" t="s">
        <v>151</v>
      </c>
      <c r="AC905">
        <v>400071</v>
      </c>
      <c r="AD905" s="2" t="s">
        <v>193</v>
      </c>
      <c r="AE905">
        <v>1024</v>
      </c>
      <c r="AF905" s="2" t="s">
        <v>194</v>
      </c>
      <c r="AG905" s="2" t="s">
        <v>195</v>
      </c>
      <c r="AH905">
        <v>18</v>
      </c>
      <c r="AI905">
        <v>17262</v>
      </c>
      <c r="AJ905">
        <v>78638</v>
      </c>
      <c r="AK905" s="2">
        <f>Kaggle_Books_Selling_Records[[#This Row],[Cost Price]]/100</f>
        <v>786.38</v>
      </c>
      <c r="AL905" s="2" t="s">
        <v>80</v>
      </c>
      <c r="AM905" s="2" t="s">
        <v>80</v>
      </c>
      <c r="AN905" s="2" t="s">
        <v>80</v>
      </c>
      <c r="AO905" s="2" t="s">
        <v>80</v>
      </c>
      <c r="AP905" s="2" t="s">
        <v>80</v>
      </c>
      <c r="AQ905" s="2" t="s">
        <v>80</v>
      </c>
      <c r="AR905" s="2" t="s">
        <v>80</v>
      </c>
      <c r="AS905" s="2" t="s">
        <v>80</v>
      </c>
      <c r="AT905" s="2" t="s">
        <v>80</v>
      </c>
      <c r="AU905" s="2" t="s">
        <v>80</v>
      </c>
      <c r="AV905" s="2" t="s">
        <v>80</v>
      </c>
      <c r="AW905" s="2" t="s">
        <v>80</v>
      </c>
      <c r="AX905" s="2" t="s">
        <v>80</v>
      </c>
      <c r="AY905" s="2" t="s">
        <v>80</v>
      </c>
      <c r="AZ905" s="2" t="s">
        <v>80</v>
      </c>
      <c r="BA905" s="2" t="s">
        <v>80</v>
      </c>
      <c r="BB905" s="2" t="s">
        <v>80</v>
      </c>
      <c r="BC905" s="2" t="s">
        <v>80</v>
      </c>
      <c r="BD905" s="2" t="s">
        <v>80</v>
      </c>
      <c r="BE905" s="2" t="s">
        <v>80</v>
      </c>
      <c r="BF905" s="2" t="s">
        <v>80</v>
      </c>
      <c r="BG905" s="2" t="s">
        <v>80</v>
      </c>
      <c r="BH905" s="2" t="s">
        <v>80</v>
      </c>
      <c r="BI905" s="2" t="s">
        <v>80</v>
      </c>
      <c r="BJ905" s="2" t="s">
        <v>80</v>
      </c>
      <c r="BK905" s="2" t="s">
        <v>80</v>
      </c>
      <c r="BL905" s="2" t="s">
        <v>80</v>
      </c>
      <c r="BM905" s="2" t="s">
        <v>80</v>
      </c>
      <c r="BN905" s="2" t="s">
        <v>80</v>
      </c>
      <c r="BO905" s="2" t="s">
        <v>80</v>
      </c>
      <c r="BP905" s="2" t="s">
        <v>80</v>
      </c>
    </row>
    <row r="906" spans="1:68" x14ac:dyDescent="0.25">
      <c r="A906">
        <v>905</v>
      </c>
      <c r="B906" s="1">
        <v>43269.224259259259</v>
      </c>
      <c r="C906" s="2" t="s">
        <v>1877</v>
      </c>
      <c r="D906" s="3">
        <v>0.34861111111111109</v>
      </c>
      <c r="E906" s="2" t="s">
        <v>1101</v>
      </c>
      <c r="F906">
        <v>2</v>
      </c>
      <c r="G906">
        <v>2018</v>
      </c>
      <c r="H906">
        <v>6</v>
      </c>
      <c r="I906">
        <v>18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 s="2" t="s">
        <v>1882</v>
      </c>
      <c r="T906" s="2" t="s">
        <v>83</v>
      </c>
      <c r="U906" s="2" t="s">
        <v>1368</v>
      </c>
      <c r="V906" s="2" t="s">
        <v>73</v>
      </c>
      <c r="W906">
        <v>1</v>
      </c>
      <c r="X906" s="2" t="s">
        <v>74</v>
      </c>
      <c r="Y906">
        <v>395</v>
      </c>
      <c r="Z906">
        <v>65</v>
      </c>
      <c r="AA906" s="2" t="s">
        <v>338</v>
      </c>
      <c r="AB906" s="2" t="s">
        <v>137</v>
      </c>
      <c r="AC906">
        <v>201301</v>
      </c>
      <c r="AD906" s="2" t="s">
        <v>87</v>
      </c>
      <c r="AE906">
        <v>460</v>
      </c>
      <c r="AF906" s="2" t="s">
        <v>1370</v>
      </c>
      <c r="AG906" s="2" t="s">
        <v>1147</v>
      </c>
      <c r="AH906">
        <v>17</v>
      </c>
      <c r="AI906">
        <v>6715</v>
      </c>
      <c r="AJ906">
        <v>32785</v>
      </c>
      <c r="AK906" s="2">
        <f>Kaggle_Books_Selling_Records[[#This Row],[Cost Price]]/100</f>
        <v>327.85</v>
      </c>
      <c r="AL906" s="2" t="s">
        <v>80</v>
      </c>
      <c r="AM906" s="2" t="s">
        <v>80</v>
      </c>
      <c r="AN906" s="2" t="s">
        <v>80</v>
      </c>
      <c r="AO906" s="2" t="s">
        <v>80</v>
      </c>
      <c r="AP906" s="2" t="s">
        <v>80</v>
      </c>
      <c r="AQ906" s="2" t="s">
        <v>80</v>
      </c>
      <c r="AR906" s="2" t="s">
        <v>80</v>
      </c>
      <c r="AS906" s="2" t="s">
        <v>80</v>
      </c>
      <c r="AT906" s="2" t="s">
        <v>80</v>
      </c>
      <c r="AU906" s="2" t="s">
        <v>80</v>
      </c>
      <c r="AV906" s="2" t="s">
        <v>80</v>
      </c>
      <c r="AW906" s="2" t="s">
        <v>80</v>
      </c>
      <c r="AX906" s="2" t="s">
        <v>80</v>
      </c>
      <c r="AY906" s="2" t="s">
        <v>80</v>
      </c>
      <c r="AZ906" s="2" t="s">
        <v>80</v>
      </c>
      <c r="BA906" s="2" t="s">
        <v>80</v>
      </c>
      <c r="BB906" s="2" t="s">
        <v>80</v>
      </c>
      <c r="BC906" s="2" t="s">
        <v>80</v>
      </c>
      <c r="BD906" s="2" t="s">
        <v>80</v>
      </c>
      <c r="BE906" s="2" t="s">
        <v>80</v>
      </c>
      <c r="BF906" s="2" t="s">
        <v>80</v>
      </c>
      <c r="BG906" s="2" t="s">
        <v>80</v>
      </c>
      <c r="BH906" s="2" t="s">
        <v>80</v>
      </c>
      <c r="BI906" s="2" t="s">
        <v>80</v>
      </c>
      <c r="BJ906" s="2" t="s">
        <v>80</v>
      </c>
      <c r="BK906" s="2" t="s">
        <v>80</v>
      </c>
      <c r="BL906" s="2" t="s">
        <v>80</v>
      </c>
      <c r="BM906" s="2" t="s">
        <v>80</v>
      </c>
      <c r="BN906" s="2" t="s">
        <v>80</v>
      </c>
      <c r="BO906" s="2" t="s">
        <v>80</v>
      </c>
      <c r="BP906" s="2" t="s">
        <v>80</v>
      </c>
    </row>
    <row r="907" spans="1:68" x14ac:dyDescent="0.25">
      <c r="A907">
        <v>906</v>
      </c>
      <c r="B907" s="1">
        <v>43269.242800925924</v>
      </c>
      <c r="C907" s="2" t="s">
        <v>1877</v>
      </c>
      <c r="D907" s="3">
        <v>0.36736111111111114</v>
      </c>
      <c r="E907" s="2" t="s">
        <v>1101</v>
      </c>
      <c r="F907">
        <v>2</v>
      </c>
      <c r="G907">
        <v>2018</v>
      </c>
      <c r="H907">
        <v>6</v>
      </c>
      <c r="I907">
        <v>18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 s="2" t="s">
        <v>1883</v>
      </c>
      <c r="T907" s="2" t="s">
        <v>71</v>
      </c>
      <c r="U907" s="2" t="s">
        <v>1368</v>
      </c>
      <c r="V907" s="2" t="s">
        <v>73</v>
      </c>
      <c r="W907">
        <v>1</v>
      </c>
      <c r="X907" s="2" t="s">
        <v>74</v>
      </c>
      <c r="Y907">
        <v>395</v>
      </c>
      <c r="Z907">
        <v>65</v>
      </c>
      <c r="AA907" s="2" t="s">
        <v>1884</v>
      </c>
      <c r="AB907" s="2" t="s">
        <v>515</v>
      </c>
      <c r="AC907">
        <v>146001</v>
      </c>
      <c r="AD907" s="2" t="s">
        <v>87</v>
      </c>
      <c r="AE907">
        <v>460</v>
      </c>
      <c r="AF907" s="2" t="s">
        <v>1370</v>
      </c>
      <c r="AG907" s="2" t="s">
        <v>1147</v>
      </c>
      <c r="AH907">
        <v>17</v>
      </c>
      <c r="AI907">
        <v>6715</v>
      </c>
      <c r="AJ907">
        <v>32785</v>
      </c>
      <c r="AK907" s="2">
        <f>Kaggle_Books_Selling_Records[[#This Row],[Cost Price]]/100</f>
        <v>327.85</v>
      </c>
      <c r="AL907" s="2" t="s">
        <v>80</v>
      </c>
      <c r="AM907" s="2" t="s">
        <v>80</v>
      </c>
      <c r="AN907" s="2" t="s">
        <v>80</v>
      </c>
      <c r="AO907" s="2" t="s">
        <v>80</v>
      </c>
      <c r="AP907" s="2" t="s">
        <v>80</v>
      </c>
      <c r="AQ907" s="2" t="s">
        <v>80</v>
      </c>
      <c r="AR907" s="2" t="s">
        <v>80</v>
      </c>
      <c r="AS907" s="2" t="s">
        <v>80</v>
      </c>
      <c r="AT907" s="2" t="s">
        <v>80</v>
      </c>
      <c r="AU907" s="2" t="s">
        <v>80</v>
      </c>
      <c r="AV907" s="2" t="s">
        <v>80</v>
      </c>
      <c r="AW907" s="2" t="s">
        <v>80</v>
      </c>
      <c r="AX907" s="2" t="s">
        <v>80</v>
      </c>
      <c r="AY907" s="2" t="s">
        <v>80</v>
      </c>
      <c r="AZ907" s="2" t="s">
        <v>80</v>
      </c>
      <c r="BA907" s="2" t="s">
        <v>80</v>
      </c>
      <c r="BB907" s="2" t="s">
        <v>80</v>
      </c>
      <c r="BC907" s="2" t="s">
        <v>80</v>
      </c>
      <c r="BD907" s="2" t="s">
        <v>80</v>
      </c>
      <c r="BE907" s="2" t="s">
        <v>80</v>
      </c>
      <c r="BF907" s="2" t="s">
        <v>80</v>
      </c>
      <c r="BG907" s="2" t="s">
        <v>80</v>
      </c>
      <c r="BH907" s="2" t="s">
        <v>80</v>
      </c>
      <c r="BI907" s="2" t="s">
        <v>80</v>
      </c>
      <c r="BJ907" s="2" t="s">
        <v>80</v>
      </c>
      <c r="BK907" s="2" t="s">
        <v>80</v>
      </c>
      <c r="BL907" s="2" t="s">
        <v>80</v>
      </c>
      <c r="BM907" s="2" t="s">
        <v>80</v>
      </c>
      <c r="BN907" s="2" t="s">
        <v>80</v>
      </c>
      <c r="BO907" s="2" t="s">
        <v>80</v>
      </c>
      <c r="BP907" s="2" t="s">
        <v>80</v>
      </c>
    </row>
    <row r="908" spans="1:68" x14ac:dyDescent="0.25">
      <c r="A908">
        <v>907</v>
      </c>
      <c r="B908" s="1">
        <v>43269.253437500003</v>
      </c>
      <c r="C908" s="2" t="s">
        <v>1877</v>
      </c>
      <c r="D908" s="3">
        <v>0.37777777777777777</v>
      </c>
      <c r="E908" s="2" t="s">
        <v>1101</v>
      </c>
      <c r="F908">
        <v>2</v>
      </c>
      <c r="G908">
        <v>2018</v>
      </c>
      <c r="H908">
        <v>6</v>
      </c>
      <c r="I908">
        <v>18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 s="2" t="s">
        <v>1885</v>
      </c>
      <c r="T908" s="2" t="s">
        <v>83</v>
      </c>
      <c r="U908" s="2" t="s">
        <v>1368</v>
      </c>
      <c r="V908" s="2" t="s">
        <v>73</v>
      </c>
      <c r="W908">
        <v>1</v>
      </c>
      <c r="X908" s="2" t="s">
        <v>74</v>
      </c>
      <c r="Y908">
        <v>395</v>
      </c>
      <c r="Z908">
        <v>65</v>
      </c>
      <c r="AA908" s="2" t="s">
        <v>180</v>
      </c>
      <c r="AB908" s="2" t="s">
        <v>181</v>
      </c>
      <c r="AC908">
        <v>110027</v>
      </c>
      <c r="AD908" s="2" t="s">
        <v>87</v>
      </c>
      <c r="AE908">
        <v>460</v>
      </c>
      <c r="AF908" s="2" t="s">
        <v>1370</v>
      </c>
      <c r="AG908" s="2" t="s">
        <v>1147</v>
      </c>
      <c r="AH908">
        <v>17</v>
      </c>
      <c r="AI908">
        <v>6715</v>
      </c>
      <c r="AJ908">
        <v>32785</v>
      </c>
      <c r="AK908" s="2">
        <f>Kaggle_Books_Selling_Records[[#This Row],[Cost Price]]/100</f>
        <v>327.85</v>
      </c>
      <c r="AL908" s="2" t="s">
        <v>80</v>
      </c>
      <c r="AM908" s="2" t="s">
        <v>80</v>
      </c>
      <c r="AN908" s="2" t="s">
        <v>80</v>
      </c>
      <c r="AO908" s="2" t="s">
        <v>80</v>
      </c>
      <c r="AP908" s="2" t="s">
        <v>80</v>
      </c>
      <c r="AQ908" s="2" t="s">
        <v>80</v>
      </c>
      <c r="AR908" s="2" t="s">
        <v>80</v>
      </c>
      <c r="AS908" s="2" t="s">
        <v>80</v>
      </c>
      <c r="AT908" s="2" t="s">
        <v>80</v>
      </c>
      <c r="AU908" s="2" t="s">
        <v>80</v>
      </c>
      <c r="AV908" s="2" t="s">
        <v>80</v>
      </c>
      <c r="AW908" s="2" t="s">
        <v>80</v>
      </c>
      <c r="AX908" s="2" t="s">
        <v>80</v>
      </c>
      <c r="AY908" s="2" t="s">
        <v>80</v>
      </c>
      <c r="AZ908" s="2" t="s">
        <v>80</v>
      </c>
      <c r="BA908" s="2" t="s">
        <v>80</v>
      </c>
      <c r="BB908" s="2" t="s">
        <v>80</v>
      </c>
      <c r="BC908" s="2" t="s">
        <v>80</v>
      </c>
      <c r="BD908" s="2" t="s">
        <v>80</v>
      </c>
      <c r="BE908" s="2" t="s">
        <v>80</v>
      </c>
      <c r="BF908" s="2" t="s">
        <v>80</v>
      </c>
      <c r="BG908" s="2" t="s">
        <v>80</v>
      </c>
      <c r="BH908" s="2" t="s">
        <v>80</v>
      </c>
      <c r="BI908" s="2" t="s">
        <v>80</v>
      </c>
      <c r="BJ908" s="2" t="s">
        <v>80</v>
      </c>
      <c r="BK908" s="2" t="s">
        <v>80</v>
      </c>
      <c r="BL908" s="2" t="s">
        <v>80</v>
      </c>
      <c r="BM908" s="2" t="s">
        <v>80</v>
      </c>
      <c r="BN908" s="2" t="s">
        <v>80</v>
      </c>
      <c r="BO908" s="2" t="s">
        <v>80</v>
      </c>
      <c r="BP908" s="2" t="s">
        <v>80</v>
      </c>
    </row>
    <row r="909" spans="1:68" x14ac:dyDescent="0.25">
      <c r="A909">
        <v>908</v>
      </c>
      <c r="B909" s="1">
        <v>43269.317708333336</v>
      </c>
      <c r="C909" s="2" t="s">
        <v>1877</v>
      </c>
      <c r="D909" s="3">
        <v>0.44236111111111109</v>
      </c>
      <c r="E909" s="2" t="s">
        <v>1101</v>
      </c>
      <c r="F909">
        <v>2</v>
      </c>
      <c r="G909">
        <v>2018</v>
      </c>
      <c r="H909">
        <v>6</v>
      </c>
      <c r="I909">
        <v>18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 s="2" t="s">
        <v>1886</v>
      </c>
      <c r="T909" s="2" t="s">
        <v>83</v>
      </c>
      <c r="U909" s="2" t="s">
        <v>1368</v>
      </c>
      <c r="V909" s="2" t="s">
        <v>73</v>
      </c>
      <c r="W909">
        <v>1</v>
      </c>
      <c r="X909" s="2" t="s">
        <v>74</v>
      </c>
      <c r="Y909">
        <v>395</v>
      </c>
      <c r="Z909">
        <v>65</v>
      </c>
      <c r="AA909" s="2" t="s">
        <v>460</v>
      </c>
      <c r="AB909" s="2" t="s">
        <v>204</v>
      </c>
      <c r="AC909">
        <v>124001</v>
      </c>
      <c r="AD909" s="2" t="s">
        <v>87</v>
      </c>
      <c r="AE909">
        <v>460</v>
      </c>
      <c r="AF909" s="2" t="s">
        <v>1370</v>
      </c>
      <c r="AG909" s="2" t="s">
        <v>1147</v>
      </c>
      <c r="AH909">
        <v>17</v>
      </c>
      <c r="AI909">
        <v>6715</v>
      </c>
      <c r="AJ909">
        <v>32785</v>
      </c>
      <c r="AK909" s="2">
        <f>Kaggle_Books_Selling_Records[[#This Row],[Cost Price]]/100</f>
        <v>327.85</v>
      </c>
      <c r="AL909" s="2" t="s">
        <v>80</v>
      </c>
      <c r="AM909" s="2" t="s">
        <v>80</v>
      </c>
      <c r="AN909" s="2" t="s">
        <v>80</v>
      </c>
      <c r="AO909" s="2" t="s">
        <v>80</v>
      </c>
      <c r="AP909" s="2" t="s">
        <v>80</v>
      </c>
      <c r="AQ909" s="2" t="s">
        <v>80</v>
      </c>
      <c r="AR909" s="2" t="s">
        <v>80</v>
      </c>
      <c r="AS909" s="2" t="s">
        <v>80</v>
      </c>
      <c r="AT909" s="2" t="s">
        <v>80</v>
      </c>
      <c r="AU909" s="2" t="s">
        <v>80</v>
      </c>
      <c r="AV909" s="2" t="s">
        <v>80</v>
      </c>
      <c r="AW909" s="2" t="s">
        <v>80</v>
      </c>
      <c r="AX909" s="2" t="s">
        <v>80</v>
      </c>
      <c r="AY909" s="2" t="s">
        <v>80</v>
      </c>
      <c r="AZ909" s="2" t="s">
        <v>80</v>
      </c>
      <c r="BA909" s="2" t="s">
        <v>80</v>
      </c>
      <c r="BB909" s="2" t="s">
        <v>80</v>
      </c>
      <c r="BC909" s="2" t="s">
        <v>80</v>
      </c>
      <c r="BD909" s="2" t="s">
        <v>80</v>
      </c>
      <c r="BE909" s="2" t="s">
        <v>80</v>
      </c>
      <c r="BF909" s="2" t="s">
        <v>80</v>
      </c>
      <c r="BG909" s="2" t="s">
        <v>80</v>
      </c>
      <c r="BH909" s="2" t="s">
        <v>80</v>
      </c>
      <c r="BI909" s="2" t="s">
        <v>80</v>
      </c>
      <c r="BJ909" s="2" t="s">
        <v>80</v>
      </c>
      <c r="BK909" s="2" t="s">
        <v>80</v>
      </c>
      <c r="BL909" s="2" t="s">
        <v>80</v>
      </c>
      <c r="BM909" s="2" t="s">
        <v>80</v>
      </c>
      <c r="BN909" s="2" t="s">
        <v>80</v>
      </c>
      <c r="BO909" s="2" t="s">
        <v>80</v>
      </c>
      <c r="BP909" s="2" t="s">
        <v>80</v>
      </c>
    </row>
    <row r="910" spans="1:68" x14ac:dyDescent="0.25">
      <c r="A910">
        <v>909</v>
      </c>
      <c r="B910" s="1">
        <v>43269.400868055556</v>
      </c>
      <c r="C910" s="2" t="s">
        <v>1877</v>
      </c>
      <c r="D910" s="3">
        <v>0.52569444444444446</v>
      </c>
      <c r="E910" s="2" t="s">
        <v>1101</v>
      </c>
      <c r="F910">
        <v>2</v>
      </c>
      <c r="G910">
        <v>2018</v>
      </c>
      <c r="H910">
        <v>6</v>
      </c>
      <c r="I910">
        <v>18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 s="2" t="s">
        <v>1887</v>
      </c>
      <c r="T910" s="2" t="s">
        <v>83</v>
      </c>
      <c r="U910" s="2" t="s">
        <v>1368</v>
      </c>
      <c r="V910" s="2" t="s">
        <v>73</v>
      </c>
      <c r="W910">
        <v>1</v>
      </c>
      <c r="X910" s="2" t="s">
        <v>74</v>
      </c>
      <c r="Y910">
        <v>395</v>
      </c>
      <c r="Z910">
        <v>65</v>
      </c>
      <c r="AA910" s="2" t="s">
        <v>1215</v>
      </c>
      <c r="AB910" s="2" t="s">
        <v>204</v>
      </c>
      <c r="AC910">
        <v>121005</v>
      </c>
      <c r="AD910" s="2" t="s">
        <v>87</v>
      </c>
      <c r="AE910">
        <v>460</v>
      </c>
      <c r="AF910" s="2" t="s">
        <v>1370</v>
      </c>
      <c r="AG910" s="2" t="s">
        <v>1147</v>
      </c>
      <c r="AH910">
        <v>17</v>
      </c>
      <c r="AI910">
        <v>6715</v>
      </c>
      <c r="AJ910">
        <v>32785</v>
      </c>
      <c r="AK910" s="2">
        <f>Kaggle_Books_Selling_Records[[#This Row],[Cost Price]]/100</f>
        <v>327.85</v>
      </c>
      <c r="AL910" s="2" t="s">
        <v>80</v>
      </c>
      <c r="AM910" s="2" t="s">
        <v>80</v>
      </c>
      <c r="AN910" s="2" t="s">
        <v>80</v>
      </c>
      <c r="AO910" s="2" t="s">
        <v>80</v>
      </c>
      <c r="AP910" s="2" t="s">
        <v>80</v>
      </c>
      <c r="AQ910" s="2" t="s">
        <v>80</v>
      </c>
      <c r="AR910" s="2" t="s">
        <v>80</v>
      </c>
      <c r="AS910" s="2" t="s">
        <v>80</v>
      </c>
      <c r="AT910" s="2" t="s">
        <v>80</v>
      </c>
      <c r="AU910" s="2" t="s">
        <v>80</v>
      </c>
      <c r="AV910" s="2" t="s">
        <v>80</v>
      </c>
      <c r="AW910" s="2" t="s">
        <v>80</v>
      </c>
      <c r="AX910" s="2" t="s">
        <v>80</v>
      </c>
      <c r="AY910" s="2" t="s">
        <v>80</v>
      </c>
      <c r="AZ910" s="2" t="s">
        <v>80</v>
      </c>
      <c r="BA910" s="2" t="s">
        <v>80</v>
      </c>
      <c r="BB910" s="2" t="s">
        <v>80</v>
      </c>
      <c r="BC910" s="2" t="s">
        <v>80</v>
      </c>
      <c r="BD910" s="2" t="s">
        <v>80</v>
      </c>
      <c r="BE910" s="2" t="s">
        <v>80</v>
      </c>
      <c r="BF910" s="2" t="s">
        <v>80</v>
      </c>
      <c r="BG910" s="2" t="s">
        <v>80</v>
      </c>
      <c r="BH910" s="2" t="s">
        <v>80</v>
      </c>
      <c r="BI910" s="2" t="s">
        <v>80</v>
      </c>
      <c r="BJ910" s="2" t="s">
        <v>80</v>
      </c>
      <c r="BK910" s="2" t="s">
        <v>80</v>
      </c>
      <c r="BL910" s="2" t="s">
        <v>80</v>
      </c>
      <c r="BM910" s="2" t="s">
        <v>80</v>
      </c>
      <c r="BN910" s="2" t="s">
        <v>80</v>
      </c>
      <c r="BO910" s="2" t="s">
        <v>80</v>
      </c>
      <c r="BP910" s="2" t="s">
        <v>80</v>
      </c>
    </row>
    <row r="911" spans="1:68" x14ac:dyDescent="0.25">
      <c r="A911">
        <v>910</v>
      </c>
      <c r="B911" s="1">
        <v>43269.455729166664</v>
      </c>
      <c r="C911" s="2" t="s">
        <v>1877</v>
      </c>
      <c r="D911" s="3">
        <v>0.5805555555555556</v>
      </c>
      <c r="E911" s="2" t="s">
        <v>1101</v>
      </c>
      <c r="F911">
        <v>2</v>
      </c>
      <c r="G911">
        <v>2018</v>
      </c>
      <c r="H911">
        <v>6</v>
      </c>
      <c r="I911">
        <v>18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s="2" t="s">
        <v>1888</v>
      </c>
      <c r="T911" s="2" t="s">
        <v>83</v>
      </c>
      <c r="U911" s="2" t="s">
        <v>1368</v>
      </c>
      <c r="V911" s="2" t="s">
        <v>73</v>
      </c>
      <c r="W911">
        <v>1</v>
      </c>
      <c r="X911" s="2" t="s">
        <v>74</v>
      </c>
      <c r="Y911">
        <v>395</v>
      </c>
      <c r="Z911">
        <v>65</v>
      </c>
      <c r="AA911" s="2" t="s">
        <v>602</v>
      </c>
      <c r="AB911" s="2" t="s">
        <v>154</v>
      </c>
      <c r="AC911">
        <v>342001</v>
      </c>
      <c r="AD911" s="2" t="s">
        <v>87</v>
      </c>
      <c r="AE911">
        <v>460</v>
      </c>
      <c r="AF911" s="2" t="s">
        <v>1370</v>
      </c>
      <c r="AG911" s="2" t="s">
        <v>1147</v>
      </c>
      <c r="AH911">
        <v>17</v>
      </c>
      <c r="AI911">
        <v>6715</v>
      </c>
      <c r="AJ911">
        <v>32785</v>
      </c>
      <c r="AK911" s="2">
        <f>Kaggle_Books_Selling_Records[[#This Row],[Cost Price]]/100</f>
        <v>327.85</v>
      </c>
      <c r="AL911" s="2" t="s">
        <v>80</v>
      </c>
      <c r="AM911" s="2" t="s">
        <v>80</v>
      </c>
      <c r="AN911" s="2" t="s">
        <v>80</v>
      </c>
      <c r="AO911" s="2" t="s">
        <v>80</v>
      </c>
      <c r="AP911" s="2" t="s">
        <v>80</v>
      </c>
      <c r="AQ911" s="2" t="s">
        <v>80</v>
      </c>
      <c r="AR911" s="2" t="s">
        <v>80</v>
      </c>
      <c r="AS911" s="2" t="s">
        <v>80</v>
      </c>
      <c r="AT911" s="2" t="s">
        <v>80</v>
      </c>
      <c r="AU911" s="2" t="s">
        <v>80</v>
      </c>
      <c r="AV911" s="2" t="s">
        <v>80</v>
      </c>
      <c r="AW911" s="2" t="s">
        <v>80</v>
      </c>
      <c r="AX911" s="2" t="s">
        <v>80</v>
      </c>
      <c r="AY911" s="2" t="s">
        <v>80</v>
      </c>
      <c r="AZ911" s="2" t="s">
        <v>80</v>
      </c>
      <c r="BA911" s="2" t="s">
        <v>80</v>
      </c>
      <c r="BB911" s="2" t="s">
        <v>80</v>
      </c>
      <c r="BC911" s="2" t="s">
        <v>80</v>
      </c>
      <c r="BD911" s="2" t="s">
        <v>80</v>
      </c>
      <c r="BE911" s="2" t="s">
        <v>80</v>
      </c>
      <c r="BF911" s="2" t="s">
        <v>80</v>
      </c>
      <c r="BG911" s="2" t="s">
        <v>80</v>
      </c>
      <c r="BH911" s="2" t="s">
        <v>80</v>
      </c>
      <c r="BI911" s="2" t="s">
        <v>80</v>
      </c>
      <c r="BJ911" s="2" t="s">
        <v>80</v>
      </c>
      <c r="BK911" s="2" t="s">
        <v>80</v>
      </c>
      <c r="BL911" s="2" t="s">
        <v>80</v>
      </c>
      <c r="BM911" s="2" t="s">
        <v>80</v>
      </c>
      <c r="BN911" s="2" t="s">
        <v>80</v>
      </c>
      <c r="BO911" s="2" t="s">
        <v>80</v>
      </c>
      <c r="BP911" s="2" t="s">
        <v>80</v>
      </c>
    </row>
    <row r="912" spans="1:68" x14ac:dyDescent="0.25">
      <c r="A912">
        <v>911</v>
      </c>
      <c r="B912" s="1">
        <v>43270.058333333334</v>
      </c>
      <c r="C912" s="2" t="s">
        <v>1889</v>
      </c>
      <c r="D912" s="3">
        <v>0.18333333333333332</v>
      </c>
      <c r="E912" s="2" t="s">
        <v>1101</v>
      </c>
      <c r="F912">
        <v>2</v>
      </c>
      <c r="G912">
        <v>2018</v>
      </c>
      <c r="H912">
        <v>6</v>
      </c>
      <c r="I912">
        <v>19</v>
      </c>
      <c r="J912">
        <v>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 s="2" t="s">
        <v>1890</v>
      </c>
      <c r="T912" s="2" t="s">
        <v>71</v>
      </c>
      <c r="U912" s="2" t="s">
        <v>1368</v>
      </c>
      <c r="V912" s="2" t="s">
        <v>73</v>
      </c>
      <c r="W912">
        <v>1</v>
      </c>
      <c r="X912" s="2" t="s">
        <v>74</v>
      </c>
      <c r="Y912">
        <v>395</v>
      </c>
      <c r="Z912">
        <v>65</v>
      </c>
      <c r="AA912" s="2" t="s">
        <v>241</v>
      </c>
      <c r="AB912" s="2" t="s">
        <v>233</v>
      </c>
      <c r="AC912">
        <v>500040</v>
      </c>
      <c r="AD912" s="2" t="s">
        <v>87</v>
      </c>
      <c r="AE912">
        <v>460</v>
      </c>
      <c r="AF912" s="2" t="s">
        <v>1370</v>
      </c>
      <c r="AG912" s="2" t="s">
        <v>1147</v>
      </c>
      <c r="AH912">
        <v>17</v>
      </c>
      <c r="AI912">
        <v>6715</v>
      </c>
      <c r="AJ912">
        <v>32785</v>
      </c>
      <c r="AK912" s="2">
        <f>Kaggle_Books_Selling_Records[[#This Row],[Cost Price]]/100</f>
        <v>327.85</v>
      </c>
      <c r="AL912" s="2" t="s">
        <v>80</v>
      </c>
      <c r="AM912" s="2" t="s">
        <v>80</v>
      </c>
      <c r="AN912" s="2" t="s">
        <v>80</v>
      </c>
      <c r="AO912" s="2" t="s">
        <v>80</v>
      </c>
      <c r="AP912" s="2" t="s">
        <v>80</v>
      </c>
      <c r="AQ912" s="2" t="s">
        <v>80</v>
      </c>
      <c r="AR912" s="2" t="s">
        <v>80</v>
      </c>
      <c r="AS912" s="2" t="s">
        <v>80</v>
      </c>
      <c r="AT912" s="2" t="s">
        <v>80</v>
      </c>
      <c r="AU912" s="2" t="s">
        <v>80</v>
      </c>
      <c r="AV912" s="2" t="s">
        <v>80</v>
      </c>
      <c r="AW912" s="2" t="s">
        <v>80</v>
      </c>
      <c r="AX912" s="2" t="s">
        <v>80</v>
      </c>
      <c r="AY912" s="2" t="s">
        <v>80</v>
      </c>
      <c r="AZ912" s="2" t="s">
        <v>80</v>
      </c>
      <c r="BA912" s="2" t="s">
        <v>80</v>
      </c>
      <c r="BB912" s="2" t="s">
        <v>80</v>
      </c>
      <c r="BC912" s="2" t="s">
        <v>80</v>
      </c>
      <c r="BD912" s="2" t="s">
        <v>80</v>
      </c>
      <c r="BE912" s="2" t="s">
        <v>80</v>
      </c>
      <c r="BF912" s="2" t="s">
        <v>80</v>
      </c>
      <c r="BG912" s="2" t="s">
        <v>80</v>
      </c>
      <c r="BH912" s="2" t="s">
        <v>80</v>
      </c>
      <c r="BI912" s="2" t="s">
        <v>80</v>
      </c>
      <c r="BJ912" s="2" t="s">
        <v>80</v>
      </c>
      <c r="BK912" s="2" t="s">
        <v>80</v>
      </c>
      <c r="BL912" s="2" t="s">
        <v>80</v>
      </c>
      <c r="BM912" s="2" t="s">
        <v>80</v>
      </c>
      <c r="BN912" s="2" t="s">
        <v>80</v>
      </c>
      <c r="BO912" s="2" t="s">
        <v>80</v>
      </c>
      <c r="BP912" s="2" t="s">
        <v>80</v>
      </c>
    </row>
    <row r="913" spans="1:68" x14ac:dyDescent="0.25">
      <c r="A913">
        <v>912</v>
      </c>
      <c r="B913" s="1">
        <v>43270.147824074076</v>
      </c>
      <c r="C913" s="2" t="s">
        <v>1889</v>
      </c>
      <c r="D913" s="3">
        <v>0.2722222222222222</v>
      </c>
      <c r="E913" s="2" t="s">
        <v>1101</v>
      </c>
      <c r="F913">
        <v>2</v>
      </c>
      <c r="G913">
        <v>2018</v>
      </c>
      <c r="H913">
        <v>6</v>
      </c>
      <c r="I913">
        <v>19</v>
      </c>
      <c r="J913">
        <v>0</v>
      </c>
      <c r="K913">
        <v>0</v>
      </c>
      <c r="L913">
        <v>2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 s="2" t="s">
        <v>1891</v>
      </c>
      <c r="T913" s="2" t="s">
        <v>71</v>
      </c>
      <c r="U913" s="2" t="s">
        <v>1368</v>
      </c>
      <c r="V913" s="2" t="s">
        <v>73</v>
      </c>
      <c r="W913">
        <v>1</v>
      </c>
      <c r="X913" s="2" t="s">
        <v>74</v>
      </c>
      <c r="Y913">
        <v>395</v>
      </c>
      <c r="Z913">
        <v>65</v>
      </c>
      <c r="AA913" s="2" t="s">
        <v>1892</v>
      </c>
      <c r="AB913" s="2" t="s">
        <v>154</v>
      </c>
      <c r="AC913">
        <v>305901</v>
      </c>
      <c r="AD913" s="2" t="s">
        <v>87</v>
      </c>
      <c r="AE913">
        <v>460</v>
      </c>
      <c r="AF913" s="2" t="s">
        <v>1370</v>
      </c>
      <c r="AG913" s="2" t="s">
        <v>1147</v>
      </c>
      <c r="AH913">
        <v>17</v>
      </c>
      <c r="AI913">
        <v>6715</v>
      </c>
      <c r="AJ913">
        <v>32785</v>
      </c>
      <c r="AK913" s="2">
        <f>Kaggle_Books_Selling_Records[[#This Row],[Cost Price]]/100</f>
        <v>327.85</v>
      </c>
      <c r="AL913" s="2" t="s">
        <v>80</v>
      </c>
      <c r="AM913" s="2" t="s">
        <v>80</v>
      </c>
      <c r="AN913" s="2" t="s">
        <v>80</v>
      </c>
      <c r="AO913" s="2" t="s">
        <v>80</v>
      </c>
      <c r="AP913" s="2" t="s">
        <v>80</v>
      </c>
      <c r="AQ913" s="2" t="s">
        <v>80</v>
      </c>
      <c r="AR913" s="2" t="s">
        <v>80</v>
      </c>
      <c r="AS913" s="2" t="s">
        <v>80</v>
      </c>
      <c r="AT913" s="2" t="s">
        <v>80</v>
      </c>
      <c r="AU913" s="2" t="s">
        <v>80</v>
      </c>
      <c r="AV913" s="2" t="s">
        <v>80</v>
      </c>
      <c r="AW913" s="2" t="s">
        <v>80</v>
      </c>
      <c r="AX913" s="2" t="s">
        <v>80</v>
      </c>
      <c r="AY913" s="2" t="s">
        <v>80</v>
      </c>
      <c r="AZ913" s="2" t="s">
        <v>80</v>
      </c>
      <c r="BA913" s="2" t="s">
        <v>80</v>
      </c>
      <c r="BB913" s="2" t="s">
        <v>80</v>
      </c>
      <c r="BC913" s="2" t="s">
        <v>80</v>
      </c>
      <c r="BD913" s="2" t="s">
        <v>80</v>
      </c>
      <c r="BE913" s="2" t="s">
        <v>80</v>
      </c>
      <c r="BF913" s="2" t="s">
        <v>80</v>
      </c>
      <c r="BG913" s="2" t="s">
        <v>80</v>
      </c>
      <c r="BH913" s="2" t="s">
        <v>80</v>
      </c>
      <c r="BI913" s="2" t="s">
        <v>80</v>
      </c>
      <c r="BJ913" s="2" t="s">
        <v>80</v>
      </c>
      <c r="BK913" s="2" t="s">
        <v>80</v>
      </c>
      <c r="BL913" s="2" t="s">
        <v>80</v>
      </c>
      <c r="BM913" s="2" t="s">
        <v>80</v>
      </c>
      <c r="BN913" s="2" t="s">
        <v>80</v>
      </c>
      <c r="BO913" s="2" t="s">
        <v>80</v>
      </c>
      <c r="BP913" s="2" t="s">
        <v>80</v>
      </c>
    </row>
    <row r="914" spans="1:68" x14ac:dyDescent="0.25">
      <c r="A914">
        <v>913</v>
      </c>
      <c r="B914" s="1">
        <v>43270.340057870373</v>
      </c>
      <c r="C914" s="2" t="s">
        <v>1889</v>
      </c>
      <c r="D914" s="3">
        <v>0.46458333333333335</v>
      </c>
      <c r="E914" s="2" t="s">
        <v>1101</v>
      </c>
      <c r="F914">
        <v>2</v>
      </c>
      <c r="G914">
        <v>2018</v>
      </c>
      <c r="H914">
        <v>6</v>
      </c>
      <c r="I914">
        <v>19</v>
      </c>
      <c r="J914">
        <v>0</v>
      </c>
      <c r="K914">
        <v>0</v>
      </c>
      <c r="L914">
        <v>2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 s="2" t="s">
        <v>1893</v>
      </c>
      <c r="T914" s="2" t="s">
        <v>83</v>
      </c>
      <c r="U914" s="2" t="s">
        <v>1368</v>
      </c>
      <c r="V914" s="2" t="s">
        <v>73</v>
      </c>
      <c r="W914">
        <v>1</v>
      </c>
      <c r="X914" s="2" t="s">
        <v>74</v>
      </c>
      <c r="Y914">
        <v>395</v>
      </c>
      <c r="Z914">
        <v>65</v>
      </c>
      <c r="AA914" s="2" t="s">
        <v>238</v>
      </c>
      <c r="AB914" s="2" t="s">
        <v>226</v>
      </c>
      <c r="AC914">
        <v>248001</v>
      </c>
      <c r="AD914" s="2" t="s">
        <v>87</v>
      </c>
      <c r="AE914">
        <v>460</v>
      </c>
      <c r="AF914" s="2" t="s">
        <v>1370</v>
      </c>
      <c r="AG914" s="2" t="s">
        <v>1147</v>
      </c>
      <c r="AH914">
        <v>17</v>
      </c>
      <c r="AI914">
        <v>6715</v>
      </c>
      <c r="AJ914">
        <v>32785</v>
      </c>
      <c r="AK914" s="2">
        <f>Kaggle_Books_Selling_Records[[#This Row],[Cost Price]]/100</f>
        <v>327.85</v>
      </c>
      <c r="AL914" s="2" t="s">
        <v>80</v>
      </c>
      <c r="AM914" s="2" t="s">
        <v>80</v>
      </c>
      <c r="AN914" s="2" t="s">
        <v>80</v>
      </c>
      <c r="AO914" s="2" t="s">
        <v>80</v>
      </c>
      <c r="AP914" s="2" t="s">
        <v>80</v>
      </c>
      <c r="AQ914" s="2" t="s">
        <v>80</v>
      </c>
      <c r="AR914" s="2" t="s">
        <v>80</v>
      </c>
      <c r="AS914" s="2" t="s">
        <v>80</v>
      </c>
      <c r="AT914" s="2" t="s">
        <v>80</v>
      </c>
      <c r="AU914" s="2" t="s">
        <v>80</v>
      </c>
      <c r="AV914" s="2" t="s">
        <v>80</v>
      </c>
      <c r="AW914" s="2" t="s">
        <v>80</v>
      </c>
      <c r="AX914" s="2" t="s">
        <v>80</v>
      </c>
      <c r="AY914" s="2" t="s">
        <v>80</v>
      </c>
      <c r="AZ914" s="2" t="s">
        <v>80</v>
      </c>
      <c r="BA914" s="2" t="s">
        <v>80</v>
      </c>
      <c r="BB914" s="2" t="s">
        <v>80</v>
      </c>
      <c r="BC914" s="2" t="s">
        <v>80</v>
      </c>
      <c r="BD914" s="2" t="s">
        <v>80</v>
      </c>
      <c r="BE914" s="2" t="s">
        <v>80</v>
      </c>
      <c r="BF914" s="2" t="s">
        <v>80</v>
      </c>
      <c r="BG914" s="2" t="s">
        <v>80</v>
      </c>
      <c r="BH914" s="2" t="s">
        <v>80</v>
      </c>
      <c r="BI914" s="2" t="s">
        <v>80</v>
      </c>
      <c r="BJ914" s="2" t="s">
        <v>80</v>
      </c>
      <c r="BK914" s="2" t="s">
        <v>80</v>
      </c>
      <c r="BL914" s="2" t="s">
        <v>80</v>
      </c>
      <c r="BM914" s="2" t="s">
        <v>80</v>
      </c>
      <c r="BN914" s="2" t="s">
        <v>80</v>
      </c>
      <c r="BO914" s="2" t="s">
        <v>80</v>
      </c>
      <c r="BP914" s="2" t="s">
        <v>80</v>
      </c>
    </row>
    <row r="915" spans="1:68" x14ac:dyDescent="0.25">
      <c r="A915">
        <v>914</v>
      </c>
      <c r="B915" s="1">
        <v>43270.424895833334</v>
      </c>
      <c r="C915" s="2" t="s">
        <v>1889</v>
      </c>
      <c r="D915" s="3">
        <v>0.5493055555555556</v>
      </c>
      <c r="E915" s="2" t="s">
        <v>1101</v>
      </c>
      <c r="F915">
        <v>2</v>
      </c>
      <c r="G915">
        <v>2018</v>
      </c>
      <c r="H915">
        <v>6</v>
      </c>
      <c r="I915">
        <v>19</v>
      </c>
      <c r="J915">
        <v>0</v>
      </c>
      <c r="K915">
        <v>0</v>
      </c>
      <c r="L915">
        <v>2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 s="2" t="s">
        <v>1894</v>
      </c>
      <c r="T915" s="2" t="s">
        <v>83</v>
      </c>
      <c r="U915" s="2" t="s">
        <v>1368</v>
      </c>
      <c r="V915" s="2" t="s">
        <v>73</v>
      </c>
      <c r="W915">
        <v>1</v>
      </c>
      <c r="X915" s="2" t="s">
        <v>74</v>
      </c>
      <c r="Y915">
        <v>395</v>
      </c>
      <c r="Z915">
        <v>65</v>
      </c>
      <c r="AA915" s="2" t="s">
        <v>602</v>
      </c>
      <c r="AB915" s="2" t="s">
        <v>154</v>
      </c>
      <c r="AC915">
        <v>342008</v>
      </c>
      <c r="AD915" s="2" t="s">
        <v>87</v>
      </c>
      <c r="AE915">
        <v>460</v>
      </c>
      <c r="AF915" s="2" t="s">
        <v>1370</v>
      </c>
      <c r="AG915" s="2" t="s">
        <v>1147</v>
      </c>
      <c r="AH915">
        <v>17</v>
      </c>
      <c r="AI915">
        <v>6715</v>
      </c>
      <c r="AJ915">
        <v>32785</v>
      </c>
      <c r="AK915" s="2">
        <f>Kaggle_Books_Selling_Records[[#This Row],[Cost Price]]/100</f>
        <v>327.85</v>
      </c>
      <c r="AL915" s="2" t="s">
        <v>80</v>
      </c>
      <c r="AM915" s="2" t="s">
        <v>80</v>
      </c>
      <c r="AN915" s="2" t="s">
        <v>80</v>
      </c>
      <c r="AO915" s="2" t="s">
        <v>80</v>
      </c>
      <c r="AP915" s="2" t="s">
        <v>80</v>
      </c>
      <c r="AQ915" s="2" t="s">
        <v>80</v>
      </c>
      <c r="AR915" s="2" t="s">
        <v>80</v>
      </c>
      <c r="AS915" s="2" t="s">
        <v>80</v>
      </c>
      <c r="AT915" s="2" t="s">
        <v>80</v>
      </c>
      <c r="AU915" s="2" t="s">
        <v>80</v>
      </c>
      <c r="AV915" s="2" t="s">
        <v>80</v>
      </c>
      <c r="AW915" s="2" t="s">
        <v>80</v>
      </c>
      <c r="AX915" s="2" t="s">
        <v>80</v>
      </c>
      <c r="AY915" s="2" t="s">
        <v>80</v>
      </c>
      <c r="AZ915" s="2" t="s">
        <v>80</v>
      </c>
      <c r="BA915" s="2" t="s">
        <v>80</v>
      </c>
      <c r="BB915" s="2" t="s">
        <v>80</v>
      </c>
      <c r="BC915" s="2" t="s">
        <v>80</v>
      </c>
      <c r="BD915" s="2" t="s">
        <v>80</v>
      </c>
      <c r="BE915" s="2" t="s">
        <v>80</v>
      </c>
      <c r="BF915" s="2" t="s">
        <v>80</v>
      </c>
      <c r="BG915" s="2" t="s">
        <v>80</v>
      </c>
      <c r="BH915" s="2" t="s">
        <v>80</v>
      </c>
      <c r="BI915" s="2" t="s">
        <v>80</v>
      </c>
      <c r="BJ915" s="2" t="s">
        <v>80</v>
      </c>
      <c r="BK915" s="2" t="s">
        <v>80</v>
      </c>
      <c r="BL915" s="2" t="s">
        <v>80</v>
      </c>
      <c r="BM915" s="2" t="s">
        <v>80</v>
      </c>
      <c r="BN915" s="2" t="s">
        <v>80</v>
      </c>
      <c r="BO915" s="2" t="s">
        <v>80</v>
      </c>
      <c r="BP915" s="2" t="s">
        <v>80</v>
      </c>
    </row>
    <row r="916" spans="1:68" x14ac:dyDescent="0.25">
      <c r="A916">
        <v>915</v>
      </c>
      <c r="B916" s="1">
        <v>43270.435312499998</v>
      </c>
      <c r="C916" s="2" t="s">
        <v>1889</v>
      </c>
      <c r="D916" s="3">
        <v>0.55972222222222223</v>
      </c>
      <c r="E916" s="2" t="s">
        <v>1101</v>
      </c>
      <c r="F916">
        <v>2</v>
      </c>
      <c r="G916">
        <v>2018</v>
      </c>
      <c r="H916">
        <v>6</v>
      </c>
      <c r="I916">
        <v>19</v>
      </c>
      <c r="J916">
        <v>0</v>
      </c>
      <c r="K916">
        <v>0</v>
      </c>
      <c r="L916">
        <v>2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 s="2" t="s">
        <v>1895</v>
      </c>
      <c r="T916" s="2" t="s">
        <v>83</v>
      </c>
      <c r="U916" s="2" t="s">
        <v>1062</v>
      </c>
      <c r="V916" s="2" t="s">
        <v>73</v>
      </c>
      <c r="W916">
        <v>1</v>
      </c>
      <c r="X916" s="2" t="s">
        <v>74</v>
      </c>
      <c r="Y916">
        <v>730</v>
      </c>
      <c r="Z916">
        <v>65</v>
      </c>
      <c r="AA916" s="2" t="s">
        <v>473</v>
      </c>
      <c r="AB916" s="2" t="s">
        <v>154</v>
      </c>
      <c r="AC916">
        <v>302019</v>
      </c>
      <c r="AD916" s="2" t="s">
        <v>87</v>
      </c>
      <c r="AE916">
        <v>795</v>
      </c>
      <c r="AF916" s="2" t="s">
        <v>1063</v>
      </c>
      <c r="AG916" s="2" t="s">
        <v>1064</v>
      </c>
      <c r="AH916">
        <v>17</v>
      </c>
      <c r="AI916">
        <v>1241</v>
      </c>
      <c r="AJ916">
        <v>6059</v>
      </c>
      <c r="AK916" s="2">
        <f>Kaggle_Books_Selling_Records[[#This Row],[Cost Price]]/100</f>
        <v>60.59</v>
      </c>
      <c r="AL916" s="2" t="s">
        <v>80</v>
      </c>
      <c r="AM916" s="2" t="s">
        <v>80</v>
      </c>
      <c r="AN916" s="2" t="s">
        <v>80</v>
      </c>
      <c r="AO916" s="2" t="s">
        <v>80</v>
      </c>
      <c r="AP916" s="2" t="s">
        <v>80</v>
      </c>
      <c r="AQ916" s="2" t="s">
        <v>80</v>
      </c>
      <c r="AR916" s="2" t="s">
        <v>80</v>
      </c>
      <c r="AS916" s="2" t="s">
        <v>80</v>
      </c>
      <c r="AT916" s="2" t="s">
        <v>80</v>
      </c>
      <c r="AU916" s="2" t="s">
        <v>80</v>
      </c>
      <c r="AV916" s="2" t="s">
        <v>80</v>
      </c>
      <c r="AW916" s="2" t="s">
        <v>80</v>
      </c>
      <c r="AX916" s="2" t="s">
        <v>80</v>
      </c>
      <c r="AY916" s="2" t="s">
        <v>80</v>
      </c>
      <c r="AZ916" s="2" t="s">
        <v>80</v>
      </c>
      <c r="BA916" s="2" t="s">
        <v>80</v>
      </c>
      <c r="BB916" s="2" t="s">
        <v>80</v>
      </c>
      <c r="BC916" s="2" t="s">
        <v>80</v>
      </c>
      <c r="BD916" s="2" t="s">
        <v>80</v>
      </c>
      <c r="BE916" s="2" t="s">
        <v>80</v>
      </c>
      <c r="BF916" s="2" t="s">
        <v>80</v>
      </c>
      <c r="BG916" s="2" t="s">
        <v>80</v>
      </c>
      <c r="BH916" s="2" t="s">
        <v>80</v>
      </c>
      <c r="BI916" s="2" t="s">
        <v>80</v>
      </c>
      <c r="BJ916" s="2" t="s">
        <v>80</v>
      </c>
      <c r="BK916" s="2" t="s">
        <v>80</v>
      </c>
      <c r="BL916" s="2" t="s">
        <v>80</v>
      </c>
      <c r="BM916" s="2" t="s">
        <v>80</v>
      </c>
      <c r="BN916" s="2" t="s">
        <v>80</v>
      </c>
      <c r="BO916" s="2" t="s">
        <v>80</v>
      </c>
      <c r="BP916" s="2" t="s">
        <v>80</v>
      </c>
    </row>
    <row r="917" spans="1:68" x14ac:dyDescent="0.25">
      <c r="A917">
        <v>916</v>
      </c>
      <c r="B917" s="1">
        <v>43270.45003472222</v>
      </c>
      <c r="C917" s="2" t="s">
        <v>1889</v>
      </c>
      <c r="D917" s="3">
        <v>0.57499999999999996</v>
      </c>
      <c r="E917" s="2" t="s">
        <v>1101</v>
      </c>
      <c r="F917">
        <v>2</v>
      </c>
      <c r="G917">
        <v>2018</v>
      </c>
      <c r="H917">
        <v>6</v>
      </c>
      <c r="I917">
        <v>19</v>
      </c>
      <c r="J917">
        <v>0</v>
      </c>
      <c r="K917">
        <v>0</v>
      </c>
      <c r="L917">
        <v>2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 s="2" t="s">
        <v>1896</v>
      </c>
      <c r="T917" s="2" t="s">
        <v>71</v>
      </c>
      <c r="U917" s="2" t="s">
        <v>1368</v>
      </c>
      <c r="V917" s="2" t="s">
        <v>73</v>
      </c>
      <c r="W917">
        <v>1</v>
      </c>
      <c r="X917" s="2" t="s">
        <v>74</v>
      </c>
      <c r="Y917">
        <v>395</v>
      </c>
      <c r="Z917">
        <v>65</v>
      </c>
      <c r="AA917" s="2" t="s">
        <v>160</v>
      </c>
      <c r="AB917" s="2" t="s">
        <v>161</v>
      </c>
      <c r="AC917">
        <v>171012</v>
      </c>
      <c r="AD917" s="2" t="s">
        <v>87</v>
      </c>
      <c r="AE917">
        <v>460</v>
      </c>
      <c r="AF917" s="2" t="s">
        <v>1370</v>
      </c>
      <c r="AG917" s="2" t="s">
        <v>1147</v>
      </c>
      <c r="AH917">
        <v>17</v>
      </c>
      <c r="AI917">
        <v>6715</v>
      </c>
      <c r="AJ917">
        <v>32785</v>
      </c>
      <c r="AK917" s="2">
        <f>Kaggle_Books_Selling_Records[[#This Row],[Cost Price]]/100</f>
        <v>327.85</v>
      </c>
      <c r="AL917" s="2" t="s">
        <v>80</v>
      </c>
      <c r="AM917" s="2" t="s">
        <v>80</v>
      </c>
      <c r="AN917" s="2" t="s">
        <v>80</v>
      </c>
      <c r="AO917" s="2" t="s">
        <v>80</v>
      </c>
      <c r="AP917" s="2" t="s">
        <v>80</v>
      </c>
      <c r="AQ917" s="2" t="s">
        <v>80</v>
      </c>
      <c r="AR917" s="2" t="s">
        <v>80</v>
      </c>
      <c r="AS917" s="2" t="s">
        <v>80</v>
      </c>
      <c r="AT917" s="2" t="s">
        <v>80</v>
      </c>
      <c r="AU917" s="2" t="s">
        <v>80</v>
      </c>
      <c r="AV917" s="2" t="s">
        <v>80</v>
      </c>
      <c r="AW917" s="2" t="s">
        <v>80</v>
      </c>
      <c r="AX917" s="2" t="s">
        <v>80</v>
      </c>
      <c r="AY917" s="2" t="s">
        <v>80</v>
      </c>
      <c r="AZ917" s="2" t="s">
        <v>80</v>
      </c>
      <c r="BA917" s="2" t="s">
        <v>80</v>
      </c>
      <c r="BB917" s="2" t="s">
        <v>80</v>
      </c>
      <c r="BC917" s="2" t="s">
        <v>80</v>
      </c>
      <c r="BD917" s="2" t="s">
        <v>80</v>
      </c>
      <c r="BE917" s="2" t="s">
        <v>80</v>
      </c>
      <c r="BF917" s="2" t="s">
        <v>80</v>
      </c>
      <c r="BG917" s="2" t="s">
        <v>80</v>
      </c>
      <c r="BH917" s="2" t="s">
        <v>80</v>
      </c>
      <c r="BI917" s="2" t="s">
        <v>80</v>
      </c>
      <c r="BJ917" s="2" t="s">
        <v>80</v>
      </c>
      <c r="BK917" s="2" t="s">
        <v>80</v>
      </c>
      <c r="BL917" s="2" t="s">
        <v>80</v>
      </c>
      <c r="BM917" s="2" t="s">
        <v>80</v>
      </c>
      <c r="BN917" s="2" t="s">
        <v>80</v>
      </c>
      <c r="BO917" s="2" t="s">
        <v>80</v>
      </c>
      <c r="BP917" s="2" t="s">
        <v>80</v>
      </c>
    </row>
    <row r="918" spans="1:68" x14ac:dyDescent="0.25">
      <c r="A918">
        <v>917</v>
      </c>
      <c r="B918" s="1">
        <v>43270.471759259257</v>
      </c>
      <c r="C918" s="2" t="s">
        <v>1889</v>
      </c>
      <c r="D918" s="3">
        <v>0.59652777777777777</v>
      </c>
      <c r="E918" s="2" t="s">
        <v>1101</v>
      </c>
      <c r="F918">
        <v>2</v>
      </c>
      <c r="G918">
        <v>2018</v>
      </c>
      <c r="H918">
        <v>6</v>
      </c>
      <c r="I918">
        <v>19</v>
      </c>
      <c r="J918">
        <v>0</v>
      </c>
      <c r="K918">
        <v>0</v>
      </c>
      <c r="L918">
        <v>2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 s="2" t="s">
        <v>1897</v>
      </c>
      <c r="T918" s="2" t="s">
        <v>71</v>
      </c>
      <c r="U918" s="2" t="s">
        <v>1419</v>
      </c>
      <c r="V918" s="2" t="s">
        <v>73</v>
      </c>
      <c r="W918">
        <v>1</v>
      </c>
      <c r="X918" s="2" t="s">
        <v>74</v>
      </c>
      <c r="Y918">
        <v>125</v>
      </c>
      <c r="Z918">
        <v>65</v>
      </c>
      <c r="AA918" s="2" t="s">
        <v>697</v>
      </c>
      <c r="AB918" s="2" t="s">
        <v>233</v>
      </c>
      <c r="AC918">
        <v>500026</v>
      </c>
      <c r="AD918" s="2" t="s">
        <v>77</v>
      </c>
      <c r="AE918">
        <v>190</v>
      </c>
      <c r="AF918" s="2" t="s">
        <v>1421</v>
      </c>
      <c r="AG918" s="2" t="s">
        <v>1422</v>
      </c>
      <c r="AH918">
        <v>13</v>
      </c>
      <c r="AI918">
        <v>1625</v>
      </c>
      <c r="AJ918">
        <v>10875</v>
      </c>
      <c r="AK918" s="2">
        <f>Kaggle_Books_Selling_Records[[#This Row],[Cost Price]]/100</f>
        <v>108.75</v>
      </c>
      <c r="AL918" s="2" t="s">
        <v>80</v>
      </c>
      <c r="AM918" s="2" t="s">
        <v>80</v>
      </c>
      <c r="AN918" s="2" t="s">
        <v>80</v>
      </c>
      <c r="AO918" s="2" t="s">
        <v>80</v>
      </c>
      <c r="AP918" s="2" t="s">
        <v>80</v>
      </c>
      <c r="AQ918" s="2" t="s">
        <v>80</v>
      </c>
      <c r="AR918" s="2" t="s">
        <v>80</v>
      </c>
      <c r="AS918" s="2" t="s">
        <v>80</v>
      </c>
      <c r="AT918" s="2" t="s">
        <v>80</v>
      </c>
      <c r="AU918" s="2" t="s">
        <v>80</v>
      </c>
      <c r="AV918" s="2" t="s">
        <v>80</v>
      </c>
      <c r="AW918" s="2" t="s">
        <v>80</v>
      </c>
      <c r="AX918" s="2" t="s">
        <v>80</v>
      </c>
      <c r="AY918" s="2" t="s">
        <v>80</v>
      </c>
      <c r="AZ918" s="2" t="s">
        <v>80</v>
      </c>
      <c r="BA918" s="2" t="s">
        <v>80</v>
      </c>
      <c r="BB918" s="2" t="s">
        <v>80</v>
      </c>
      <c r="BC918" s="2" t="s">
        <v>80</v>
      </c>
      <c r="BD918" s="2" t="s">
        <v>80</v>
      </c>
      <c r="BE918" s="2" t="s">
        <v>80</v>
      </c>
      <c r="BF918" s="2" t="s">
        <v>80</v>
      </c>
      <c r="BG918" s="2" t="s">
        <v>80</v>
      </c>
      <c r="BH918" s="2" t="s">
        <v>80</v>
      </c>
      <c r="BI918" s="2" t="s">
        <v>80</v>
      </c>
      <c r="BJ918" s="2" t="s">
        <v>80</v>
      </c>
      <c r="BK918" s="2" t="s">
        <v>80</v>
      </c>
      <c r="BL918" s="2" t="s">
        <v>80</v>
      </c>
      <c r="BM918" s="2" t="s">
        <v>80</v>
      </c>
      <c r="BN918" s="2" t="s">
        <v>80</v>
      </c>
      <c r="BO918" s="2" t="s">
        <v>80</v>
      </c>
      <c r="BP918" s="2" t="s">
        <v>80</v>
      </c>
    </row>
    <row r="919" spans="1:68" x14ac:dyDescent="0.25">
      <c r="A919">
        <v>918</v>
      </c>
      <c r="B919" s="1">
        <v>43270.497291666667</v>
      </c>
      <c r="C919" s="2" t="s">
        <v>1889</v>
      </c>
      <c r="D919" s="3">
        <v>0.62222222222222223</v>
      </c>
      <c r="E919" s="2" t="s">
        <v>1101</v>
      </c>
      <c r="F919">
        <v>2</v>
      </c>
      <c r="G919">
        <v>2018</v>
      </c>
      <c r="H919">
        <v>6</v>
      </c>
      <c r="I919">
        <v>19</v>
      </c>
      <c r="J919">
        <v>0</v>
      </c>
      <c r="K919">
        <v>0</v>
      </c>
      <c r="L919">
        <v>2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 s="2" t="s">
        <v>1898</v>
      </c>
      <c r="T919" s="2" t="s">
        <v>71</v>
      </c>
      <c r="U919" s="2" t="s">
        <v>1368</v>
      </c>
      <c r="V919" s="2" t="s">
        <v>73</v>
      </c>
      <c r="W919">
        <v>1</v>
      </c>
      <c r="X919" s="2" t="s">
        <v>74</v>
      </c>
      <c r="Y919">
        <v>395</v>
      </c>
      <c r="Z919">
        <v>65</v>
      </c>
      <c r="AA919" s="2" t="s">
        <v>362</v>
      </c>
      <c r="AB919" s="2" t="s">
        <v>312</v>
      </c>
      <c r="AC919">
        <v>700078</v>
      </c>
      <c r="AD919" s="2" t="s">
        <v>87</v>
      </c>
      <c r="AE919">
        <v>460</v>
      </c>
      <c r="AF919" s="2" t="s">
        <v>1370</v>
      </c>
      <c r="AG919" s="2" t="s">
        <v>1147</v>
      </c>
      <c r="AH919">
        <v>17</v>
      </c>
      <c r="AI919">
        <v>6715</v>
      </c>
      <c r="AJ919">
        <v>32785</v>
      </c>
      <c r="AK919" s="2">
        <f>Kaggle_Books_Selling_Records[[#This Row],[Cost Price]]/100</f>
        <v>327.85</v>
      </c>
      <c r="AL919" s="2" t="s">
        <v>80</v>
      </c>
      <c r="AM919" s="2" t="s">
        <v>80</v>
      </c>
      <c r="AN919" s="2" t="s">
        <v>80</v>
      </c>
      <c r="AO919" s="2" t="s">
        <v>80</v>
      </c>
      <c r="AP919" s="2" t="s">
        <v>80</v>
      </c>
      <c r="AQ919" s="2" t="s">
        <v>80</v>
      </c>
      <c r="AR919" s="2" t="s">
        <v>80</v>
      </c>
      <c r="AS919" s="2" t="s">
        <v>80</v>
      </c>
      <c r="AT919" s="2" t="s">
        <v>80</v>
      </c>
      <c r="AU919" s="2" t="s">
        <v>80</v>
      </c>
      <c r="AV919" s="2" t="s">
        <v>80</v>
      </c>
      <c r="AW919" s="2" t="s">
        <v>80</v>
      </c>
      <c r="AX919" s="2" t="s">
        <v>80</v>
      </c>
      <c r="AY919" s="2" t="s">
        <v>80</v>
      </c>
      <c r="AZ919" s="2" t="s">
        <v>80</v>
      </c>
      <c r="BA919" s="2" t="s">
        <v>80</v>
      </c>
      <c r="BB919" s="2" t="s">
        <v>80</v>
      </c>
      <c r="BC919" s="2" t="s">
        <v>80</v>
      </c>
      <c r="BD919" s="2" t="s">
        <v>80</v>
      </c>
      <c r="BE919" s="2" t="s">
        <v>80</v>
      </c>
      <c r="BF919" s="2" t="s">
        <v>80</v>
      </c>
      <c r="BG919" s="2" t="s">
        <v>80</v>
      </c>
      <c r="BH919" s="2" t="s">
        <v>80</v>
      </c>
      <c r="BI919" s="2" t="s">
        <v>80</v>
      </c>
      <c r="BJ919" s="2" t="s">
        <v>80</v>
      </c>
      <c r="BK919" s="2" t="s">
        <v>80</v>
      </c>
      <c r="BL919" s="2" t="s">
        <v>80</v>
      </c>
      <c r="BM919" s="2" t="s">
        <v>80</v>
      </c>
      <c r="BN919" s="2" t="s">
        <v>80</v>
      </c>
      <c r="BO919" s="2" t="s">
        <v>80</v>
      </c>
      <c r="BP919" s="2" t="s">
        <v>80</v>
      </c>
    </row>
    <row r="920" spans="1:68" x14ac:dyDescent="0.25">
      <c r="A920">
        <v>919</v>
      </c>
      <c r="B920" s="1">
        <v>43270.597557870373</v>
      </c>
      <c r="C920" s="2" t="s">
        <v>1889</v>
      </c>
      <c r="D920" s="3">
        <v>0.72222222222222221</v>
      </c>
      <c r="E920" s="2" t="s">
        <v>1101</v>
      </c>
      <c r="F920">
        <v>2</v>
      </c>
      <c r="G920">
        <v>2018</v>
      </c>
      <c r="H920">
        <v>6</v>
      </c>
      <c r="I920">
        <v>19</v>
      </c>
      <c r="J920">
        <v>0</v>
      </c>
      <c r="K920">
        <v>0</v>
      </c>
      <c r="L920">
        <v>2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 s="2" t="s">
        <v>1899</v>
      </c>
      <c r="T920" s="2" t="s">
        <v>71</v>
      </c>
      <c r="U920" s="2" t="s">
        <v>1368</v>
      </c>
      <c r="V920" s="2" t="s">
        <v>73</v>
      </c>
      <c r="W920">
        <v>1</v>
      </c>
      <c r="X920" s="2" t="s">
        <v>74</v>
      </c>
      <c r="Y920">
        <v>395</v>
      </c>
      <c r="Z920">
        <v>65</v>
      </c>
      <c r="AA920" s="2" t="s">
        <v>166</v>
      </c>
      <c r="AB920" s="2" t="s">
        <v>167</v>
      </c>
      <c r="AC920">
        <v>560029</v>
      </c>
      <c r="AD920" s="2" t="s">
        <v>87</v>
      </c>
      <c r="AE920">
        <v>460</v>
      </c>
      <c r="AF920" s="2" t="s">
        <v>1370</v>
      </c>
      <c r="AG920" s="2" t="s">
        <v>1147</v>
      </c>
      <c r="AH920">
        <v>17</v>
      </c>
      <c r="AI920">
        <v>6715</v>
      </c>
      <c r="AJ920">
        <v>32785</v>
      </c>
      <c r="AK920" s="2">
        <f>Kaggle_Books_Selling_Records[[#This Row],[Cost Price]]/100</f>
        <v>327.85</v>
      </c>
      <c r="AL920" s="2" t="s">
        <v>80</v>
      </c>
      <c r="AM920" s="2" t="s">
        <v>80</v>
      </c>
      <c r="AN920" s="2" t="s">
        <v>80</v>
      </c>
      <c r="AO920" s="2" t="s">
        <v>80</v>
      </c>
      <c r="AP920" s="2" t="s">
        <v>80</v>
      </c>
      <c r="AQ920" s="2" t="s">
        <v>80</v>
      </c>
      <c r="AR920" s="2" t="s">
        <v>80</v>
      </c>
      <c r="AS920" s="2" t="s">
        <v>80</v>
      </c>
      <c r="AT920" s="2" t="s">
        <v>80</v>
      </c>
      <c r="AU920" s="2" t="s">
        <v>80</v>
      </c>
      <c r="AV920" s="2" t="s">
        <v>80</v>
      </c>
      <c r="AW920" s="2" t="s">
        <v>80</v>
      </c>
      <c r="AX920" s="2" t="s">
        <v>80</v>
      </c>
      <c r="AY920" s="2" t="s">
        <v>80</v>
      </c>
      <c r="AZ920" s="2" t="s">
        <v>80</v>
      </c>
      <c r="BA920" s="2" t="s">
        <v>80</v>
      </c>
      <c r="BB920" s="2" t="s">
        <v>80</v>
      </c>
      <c r="BC920" s="2" t="s">
        <v>80</v>
      </c>
      <c r="BD920" s="2" t="s">
        <v>80</v>
      </c>
      <c r="BE920" s="2" t="s">
        <v>80</v>
      </c>
      <c r="BF920" s="2" t="s">
        <v>80</v>
      </c>
      <c r="BG920" s="2" t="s">
        <v>80</v>
      </c>
      <c r="BH920" s="2" t="s">
        <v>80</v>
      </c>
      <c r="BI920" s="2" t="s">
        <v>80</v>
      </c>
      <c r="BJ920" s="2" t="s">
        <v>80</v>
      </c>
      <c r="BK920" s="2" t="s">
        <v>80</v>
      </c>
      <c r="BL920" s="2" t="s">
        <v>80</v>
      </c>
      <c r="BM920" s="2" t="s">
        <v>80</v>
      </c>
      <c r="BN920" s="2" t="s">
        <v>80</v>
      </c>
      <c r="BO920" s="2" t="s">
        <v>80</v>
      </c>
      <c r="BP920" s="2" t="s">
        <v>80</v>
      </c>
    </row>
    <row r="921" spans="1:68" x14ac:dyDescent="0.25">
      <c r="A921">
        <v>920</v>
      </c>
      <c r="B921" s="1">
        <v>43270.600624999999</v>
      </c>
      <c r="C921" s="2" t="s">
        <v>1889</v>
      </c>
      <c r="D921" s="3">
        <v>0.72499999999999998</v>
      </c>
      <c r="E921" s="2" t="s">
        <v>1101</v>
      </c>
      <c r="F921">
        <v>2</v>
      </c>
      <c r="G921">
        <v>2018</v>
      </c>
      <c r="H921">
        <v>6</v>
      </c>
      <c r="I921">
        <v>19</v>
      </c>
      <c r="J921">
        <v>0</v>
      </c>
      <c r="K921">
        <v>0</v>
      </c>
      <c r="L921">
        <v>2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1</v>
      </c>
      <c r="S921" s="2" t="s">
        <v>1900</v>
      </c>
      <c r="T921" s="2" t="s">
        <v>71</v>
      </c>
      <c r="U921" s="2" t="s">
        <v>1368</v>
      </c>
      <c r="V921" s="2" t="s">
        <v>73</v>
      </c>
      <c r="W921">
        <v>1</v>
      </c>
      <c r="X921" s="2" t="s">
        <v>74</v>
      </c>
      <c r="Y921">
        <v>395</v>
      </c>
      <c r="Z921">
        <v>65</v>
      </c>
      <c r="AA921" s="2" t="s">
        <v>1306</v>
      </c>
      <c r="AB921" s="2" t="s">
        <v>137</v>
      </c>
      <c r="AC921">
        <v>208027</v>
      </c>
      <c r="AD921" s="2" t="s">
        <v>87</v>
      </c>
      <c r="AE921">
        <v>460</v>
      </c>
      <c r="AF921" s="2" t="s">
        <v>1370</v>
      </c>
      <c r="AG921" s="2" t="s">
        <v>1147</v>
      </c>
      <c r="AH921">
        <v>17</v>
      </c>
      <c r="AI921">
        <v>6715</v>
      </c>
      <c r="AJ921">
        <v>32785</v>
      </c>
      <c r="AK921" s="2">
        <f>Kaggle_Books_Selling_Records[[#This Row],[Cost Price]]/100</f>
        <v>327.85</v>
      </c>
      <c r="AL921" s="2" t="s">
        <v>80</v>
      </c>
      <c r="AM921" s="2" t="s">
        <v>80</v>
      </c>
      <c r="AN921" s="2" t="s">
        <v>80</v>
      </c>
      <c r="AO921" s="2" t="s">
        <v>80</v>
      </c>
      <c r="AP921" s="2" t="s">
        <v>80</v>
      </c>
      <c r="AQ921" s="2" t="s">
        <v>80</v>
      </c>
      <c r="AR921" s="2" t="s">
        <v>80</v>
      </c>
      <c r="AS921" s="2" t="s">
        <v>80</v>
      </c>
      <c r="AT921" s="2" t="s">
        <v>80</v>
      </c>
      <c r="AU921" s="2" t="s">
        <v>80</v>
      </c>
      <c r="AV921" s="2" t="s">
        <v>80</v>
      </c>
      <c r="AW921" s="2" t="s">
        <v>80</v>
      </c>
      <c r="AX921" s="2" t="s">
        <v>80</v>
      </c>
      <c r="AY921" s="2" t="s">
        <v>80</v>
      </c>
      <c r="AZ921" s="2" t="s">
        <v>80</v>
      </c>
      <c r="BA921" s="2" t="s">
        <v>80</v>
      </c>
      <c r="BB921" s="2" t="s">
        <v>80</v>
      </c>
      <c r="BC921" s="2" t="s">
        <v>80</v>
      </c>
      <c r="BD921" s="2" t="s">
        <v>80</v>
      </c>
      <c r="BE921" s="2" t="s">
        <v>80</v>
      </c>
      <c r="BF921" s="2" t="s">
        <v>80</v>
      </c>
      <c r="BG921" s="2" t="s">
        <v>80</v>
      </c>
      <c r="BH921" s="2" t="s">
        <v>80</v>
      </c>
      <c r="BI921" s="2" t="s">
        <v>80</v>
      </c>
      <c r="BJ921" s="2" t="s">
        <v>80</v>
      </c>
      <c r="BK921" s="2" t="s">
        <v>80</v>
      </c>
      <c r="BL921" s="2" t="s">
        <v>80</v>
      </c>
      <c r="BM921" s="2" t="s">
        <v>80</v>
      </c>
      <c r="BN921" s="2" t="s">
        <v>80</v>
      </c>
      <c r="BO921" s="2" t="s">
        <v>80</v>
      </c>
      <c r="BP921" s="2" t="s">
        <v>80</v>
      </c>
    </row>
    <row r="922" spans="1:68" x14ac:dyDescent="0.25">
      <c r="A922">
        <v>921</v>
      </c>
      <c r="B922" s="1">
        <v>43271.493750000001</v>
      </c>
      <c r="C922" s="2" t="s">
        <v>1901</v>
      </c>
      <c r="D922" s="3">
        <v>0.61875000000000002</v>
      </c>
      <c r="E922" s="2" t="s">
        <v>1101</v>
      </c>
      <c r="F922">
        <v>2</v>
      </c>
      <c r="G922">
        <v>2018</v>
      </c>
      <c r="H922">
        <v>6</v>
      </c>
      <c r="I922">
        <v>20</v>
      </c>
      <c r="J922">
        <v>0</v>
      </c>
      <c r="K922">
        <v>0</v>
      </c>
      <c r="L922">
        <v>3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 s="2" t="s">
        <v>1902</v>
      </c>
      <c r="T922" s="2" t="s">
        <v>83</v>
      </c>
      <c r="U922" s="2" t="s">
        <v>1368</v>
      </c>
      <c r="V922" s="2" t="s">
        <v>73</v>
      </c>
      <c r="W922">
        <v>1</v>
      </c>
      <c r="X922" s="2" t="s">
        <v>74</v>
      </c>
      <c r="Y922">
        <v>395</v>
      </c>
      <c r="Z922">
        <v>65</v>
      </c>
      <c r="AA922" s="2" t="s">
        <v>192</v>
      </c>
      <c r="AB922" s="2" t="s">
        <v>151</v>
      </c>
      <c r="AC922">
        <v>400099</v>
      </c>
      <c r="AD922" s="2" t="s">
        <v>87</v>
      </c>
      <c r="AE922">
        <v>460</v>
      </c>
      <c r="AF922" s="2" t="s">
        <v>1370</v>
      </c>
      <c r="AG922" s="2" t="s">
        <v>1147</v>
      </c>
      <c r="AH922">
        <v>17</v>
      </c>
      <c r="AI922">
        <v>6715</v>
      </c>
      <c r="AJ922">
        <v>32785</v>
      </c>
      <c r="AK922" s="2">
        <f>Kaggle_Books_Selling_Records[[#This Row],[Cost Price]]/100</f>
        <v>327.85</v>
      </c>
      <c r="AL922" s="2" t="s">
        <v>80</v>
      </c>
      <c r="AM922" s="2" t="s">
        <v>80</v>
      </c>
      <c r="AN922" s="2" t="s">
        <v>80</v>
      </c>
      <c r="AO922" s="2" t="s">
        <v>80</v>
      </c>
      <c r="AP922" s="2" t="s">
        <v>80</v>
      </c>
      <c r="AQ922" s="2" t="s">
        <v>80</v>
      </c>
      <c r="AR922" s="2" t="s">
        <v>80</v>
      </c>
      <c r="AS922" s="2" t="s">
        <v>80</v>
      </c>
      <c r="AT922" s="2" t="s">
        <v>80</v>
      </c>
      <c r="AU922" s="2" t="s">
        <v>80</v>
      </c>
      <c r="AV922" s="2" t="s">
        <v>80</v>
      </c>
      <c r="AW922" s="2" t="s">
        <v>80</v>
      </c>
      <c r="AX922" s="2" t="s">
        <v>80</v>
      </c>
      <c r="AY922" s="2" t="s">
        <v>80</v>
      </c>
      <c r="AZ922" s="2" t="s">
        <v>80</v>
      </c>
      <c r="BA922" s="2" t="s">
        <v>80</v>
      </c>
      <c r="BB922" s="2" t="s">
        <v>80</v>
      </c>
      <c r="BC922" s="2" t="s">
        <v>80</v>
      </c>
      <c r="BD922" s="2" t="s">
        <v>80</v>
      </c>
      <c r="BE922" s="2" t="s">
        <v>80</v>
      </c>
      <c r="BF922" s="2" t="s">
        <v>80</v>
      </c>
      <c r="BG922" s="2" t="s">
        <v>80</v>
      </c>
      <c r="BH922" s="2" t="s">
        <v>80</v>
      </c>
      <c r="BI922" s="2" t="s">
        <v>80</v>
      </c>
      <c r="BJ922" s="2" t="s">
        <v>80</v>
      </c>
      <c r="BK922" s="2" t="s">
        <v>80</v>
      </c>
      <c r="BL922" s="2" t="s">
        <v>80</v>
      </c>
      <c r="BM922" s="2" t="s">
        <v>80</v>
      </c>
      <c r="BN922" s="2" t="s">
        <v>80</v>
      </c>
      <c r="BO922" s="2" t="s">
        <v>80</v>
      </c>
      <c r="BP922" s="2" t="s">
        <v>80</v>
      </c>
    </row>
    <row r="923" spans="1:68" x14ac:dyDescent="0.25">
      <c r="A923">
        <v>922</v>
      </c>
      <c r="B923" s="1">
        <v>43271.666365740741</v>
      </c>
      <c r="C923" s="2" t="s">
        <v>1901</v>
      </c>
      <c r="D923" s="3">
        <v>0.79097222222222219</v>
      </c>
      <c r="E923" s="2" t="s">
        <v>1101</v>
      </c>
      <c r="F923">
        <v>2</v>
      </c>
      <c r="G923">
        <v>2018</v>
      </c>
      <c r="H923">
        <v>6</v>
      </c>
      <c r="I923">
        <v>20</v>
      </c>
      <c r="J923">
        <v>0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1</v>
      </c>
      <c r="S923" s="2" t="s">
        <v>1903</v>
      </c>
      <c r="T923" s="2" t="s">
        <v>71</v>
      </c>
      <c r="U923" s="2" t="s">
        <v>1419</v>
      </c>
      <c r="V923" s="2" t="s">
        <v>73</v>
      </c>
      <c r="W923">
        <v>1</v>
      </c>
      <c r="X923" s="2" t="s">
        <v>74</v>
      </c>
      <c r="Y923">
        <v>125</v>
      </c>
      <c r="Z923">
        <v>65</v>
      </c>
      <c r="AA923" s="2" t="s">
        <v>473</v>
      </c>
      <c r="AB923" s="2" t="s">
        <v>154</v>
      </c>
      <c r="AC923">
        <v>302016</v>
      </c>
      <c r="AD923" s="2" t="s">
        <v>77</v>
      </c>
      <c r="AE923">
        <v>190</v>
      </c>
      <c r="AF923" s="2" t="s">
        <v>1421</v>
      </c>
      <c r="AG923" s="2" t="s">
        <v>1422</v>
      </c>
      <c r="AH923">
        <v>13</v>
      </c>
      <c r="AI923">
        <v>1625</v>
      </c>
      <c r="AJ923">
        <v>10875</v>
      </c>
      <c r="AK923" s="2">
        <f>Kaggle_Books_Selling_Records[[#This Row],[Cost Price]]/100</f>
        <v>108.75</v>
      </c>
      <c r="AL923" s="2" t="s">
        <v>80</v>
      </c>
      <c r="AM923" s="2" t="s">
        <v>80</v>
      </c>
      <c r="AN923" s="2" t="s">
        <v>80</v>
      </c>
      <c r="AO923" s="2" t="s">
        <v>80</v>
      </c>
      <c r="AP923" s="2" t="s">
        <v>80</v>
      </c>
      <c r="AQ923" s="2" t="s">
        <v>80</v>
      </c>
      <c r="AR923" s="2" t="s">
        <v>80</v>
      </c>
      <c r="AS923" s="2" t="s">
        <v>80</v>
      </c>
      <c r="AT923" s="2" t="s">
        <v>80</v>
      </c>
      <c r="AU923" s="2" t="s">
        <v>80</v>
      </c>
      <c r="AV923" s="2" t="s">
        <v>80</v>
      </c>
      <c r="AW923" s="2" t="s">
        <v>80</v>
      </c>
      <c r="AX923" s="2" t="s">
        <v>80</v>
      </c>
      <c r="AY923" s="2" t="s">
        <v>80</v>
      </c>
      <c r="AZ923" s="2" t="s">
        <v>80</v>
      </c>
      <c r="BA923" s="2" t="s">
        <v>80</v>
      </c>
      <c r="BB923" s="2" t="s">
        <v>80</v>
      </c>
      <c r="BC923" s="2" t="s">
        <v>80</v>
      </c>
      <c r="BD923" s="2" t="s">
        <v>80</v>
      </c>
      <c r="BE923" s="2" t="s">
        <v>80</v>
      </c>
      <c r="BF923" s="2" t="s">
        <v>80</v>
      </c>
      <c r="BG923" s="2" t="s">
        <v>80</v>
      </c>
      <c r="BH923" s="2" t="s">
        <v>80</v>
      </c>
      <c r="BI923" s="2" t="s">
        <v>80</v>
      </c>
      <c r="BJ923" s="2" t="s">
        <v>80</v>
      </c>
      <c r="BK923" s="2" t="s">
        <v>80</v>
      </c>
      <c r="BL923" s="2" t="s">
        <v>80</v>
      </c>
      <c r="BM923" s="2" t="s">
        <v>80</v>
      </c>
      <c r="BN923" s="2" t="s">
        <v>80</v>
      </c>
      <c r="BO923" s="2" t="s">
        <v>80</v>
      </c>
      <c r="BP923" s="2" t="s">
        <v>80</v>
      </c>
    </row>
    <row r="924" spans="1:68" x14ac:dyDescent="0.25">
      <c r="A924">
        <v>923</v>
      </c>
      <c r="B924" s="1">
        <v>43271.859965277778</v>
      </c>
      <c r="C924" s="2" t="s">
        <v>1901</v>
      </c>
      <c r="D924" s="3">
        <v>0.98472222222222228</v>
      </c>
      <c r="E924" s="2" t="s">
        <v>1101</v>
      </c>
      <c r="F924">
        <v>2</v>
      </c>
      <c r="G924">
        <v>2018</v>
      </c>
      <c r="H924">
        <v>6</v>
      </c>
      <c r="I924">
        <v>20</v>
      </c>
      <c r="J924">
        <v>0</v>
      </c>
      <c r="K924">
        <v>0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1</v>
      </c>
      <c r="S924" s="2" t="s">
        <v>1904</v>
      </c>
      <c r="T924" s="2" t="s">
        <v>71</v>
      </c>
      <c r="U924" s="2" t="s">
        <v>1419</v>
      </c>
      <c r="V924" s="2" t="s">
        <v>73</v>
      </c>
      <c r="W924">
        <v>1</v>
      </c>
      <c r="X924" s="2" t="s">
        <v>74</v>
      </c>
      <c r="Y924">
        <v>125</v>
      </c>
      <c r="Z924">
        <v>65</v>
      </c>
      <c r="AA924" s="2" t="s">
        <v>1905</v>
      </c>
      <c r="AB924" s="2" t="s">
        <v>1041</v>
      </c>
      <c r="AC924">
        <v>403507</v>
      </c>
      <c r="AD924" s="2" t="s">
        <v>77</v>
      </c>
      <c r="AE924">
        <v>190</v>
      </c>
      <c r="AF924" s="2" t="s">
        <v>1421</v>
      </c>
      <c r="AG924" s="2" t="s">
        <v>1422</v>
      </c>
      <c r="AH924">
        <v>13</v>
      </c>
      <c r="AI924">
        <v>1625</v>
      </c>
      <c r="AJ924">
        <v>10875</v>
      </c>
      <c r="AK924" s="2">
        <f>Kaggle_Books_Selling_Records[[#This Row],[Cost Price]]/100</f>
        <v>108.75</v>
      </c>
      <c r="AL924" s="2" t="s">
        <v>80</v>
      </c>
      <c r="AM924" s="2" t="s">
        <v>80</v>
      </c>
      <c r="AN924" s="2" t="s">
        <v>80</v>
      </c>
      <c r="AO924" s="2" t="s">
        <v>80</v>
      </c>
      <c r="AP924" s="2" t="s">
        <v>80</v>
      </c>
      <c r="AQ924" s="2" t="s">
        <v>80</v>
      </c>
      <c r="AR924" s="2" t="s">
        <v>80</v>
      </c>
      <c r="AS924" s="2" t="s">
        <v>80</v>
      </c>
      <c r="AT924" s="2" t="s">
        <v>80</v>
      </c>
      <c r="AU924" s="2" t="s">
        <v>80</v>
      </c>
      <c r="AV924" s="2" t="s">
        <v>80</v>
      </c>
      <c r="AW924" s="2" t="s">
        <v>80</v>
      </c>
      <c r="AX924" s="2" t="s">
        <v>80</v>
      </c>
      <c r="AY924" s="2" t="s">
        <v>80</v>
      </c>
      <c r="AZ924" s="2" t="s">
        <v>80</v>
      </c>
      <c r="BA924" s="2" t="s">
        <v>80</v>
      </c>
      <c r="BB924" s="2" t="s">
        <v>80</v>
      </c>
      <c r="BC924" s="2" t="s">
        <v>80</v>
      </c>
      <c r="BD924" s="2" t="s">
        <v>80</v>
      </c>
      <c r="BE924" s="2" t="s">
        <v>80</v>
      </c>
      <c r="BF924" s="2" t="s">
        <v>80</v>
      </c>
      <c r="BG924" s="2" t="s">
        <v>80</v>
      </c>
      <c r="BH924" s="2" t="s">
        <v>80</v>
      </c>
      <c r="BI924" s="2" t="s">
        <v>80</v>
      </c>
      <c r="BJ924" s="2" t="s">
        <v>80</v>
      </c>
      <c r="BK924" s="2" t="s">
        <v>80</v>
      </c>
      <c r="BL924" s="2" t="s">
        <v>80</v>
      </c>
      <c r="BM924" s="2" t="s">
        <v>80</v>
      </c>
      <c r="BN924" s="2" t="s">
        <v>80</v>
      </c>
      <c r="BO924" s="2" t="s">
        <v>80</v>
      </c>
      <c r="BP924" s="2" t="s">
        <v>80</v>
      </c>
    </row>
    <row r="925" spans="1:68" x14ac:dyDescent="0.25">
      <c r="A925">
        <v>924</v>
      </c>
      <c r="B925" s="1">
        <v>43272.606388888889</v>
      </c>
      <c r="C925" s="2" t="s">
        <v>1906</v>
      </c>
      <c r="D925" s="3">
        <v>0.73124999999999996</v>
      </c>
      <c r="E925" s="2" t="s">
        <v>1101</v>
      </c>
      <c r="F925">
        <v>2</v>
      </c>
      <c r="G925">
        <v>2018</v>
      </c>
      <c r="H925">
        <v>6</v>
      </c>
      <c r="I925">
        <v>21</v>
      </c>
      <c r="J925">
        <v>0</v>
      </c>
      <c r="K925">
        <v>0</v>
      </c>
      <c r="L925">
        <v>4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 s="2" t="s">
        <v>1907</v>
      </c>
      <c r="T925" s="2" t="s">
        <v>71</v>
      </c>
      <c r="U925" s="2" t="s">
        <v>1368</v>
      </c>
      <c r="V925" s="2" t="s">
        <v>73</v>
      </c>
      <c r="W925">
        <v>1</v>
      </c>
      <c r="X925" s="2" t="s">
        <v>74</v>
      </c>
      <c r="Y925">
        <v>395</v>
      </c>
      <c r="Z925">
        <v>65</v>
      </c>
      <c r="AA925" s="2" t="s">
        <v>602</v>
      </c>
      <c r="AB925" s="2" t="s">
        <v>154</v>
      </c>
      <c r="AC925">
        <v>342001</v>
      </c>
      <c r="AD925" s="2" t="s">
        <v>87</v>
      </c>
      <c r="AE925">
        <v>460</v>
      </c>
      <c r="AF925" s="2" t="s">
        <v>1370</v>
      </c>
      <c r="AG925" s="2" t="s">
        <v>1147</v>
      </c>
      <c r="AH925">
        <v>17</v>
      </c>
      <c r="AI925">
        <v>6715</v>
      </c>
      <c r="AJ925">
        <v>32785</v>
      </c>
      <c r="AK925" s="2">
        <f>Kaggle_Books_Selling_Records[[#This Row],[Cost Price]]/100</f>
        <v>327.85</v>
      </c>
      <c r="AL925" s="2" t="s">
        <v>80</v>
      </c>
      <c r="AM925" s="2" t="s">
        <v>80</v>
      </c>
      <c r="AN925" s="2" t="s">
        <v>80</v>
      </c>
      <c r="AO925" s="2" t="s">
        <v>80</v>
      </c>
      <c r="AP925" s="2" t="s">
        <v>80</v>
      </c>
      <c r="AQ925" s="2" t="s">
        <v>80</v>
      </c>
      <c r="AR925" s="2" t="s">
        <v>80</v>
      </c>
      <c r="AS925" s="2" t="s">
        <v>80</v>
      </c>
      <c r="AT925" s="2" t="s">
        <v>80</v>
      </c>
      <c r="AU925" s="2" t="s">
        <v>80</v>
      </c>
      <c r="AV925" s="2" t="s">
        <v>80</v>
      </c>
      <c r="AW925" s="2" t="s">
        <v>80</v>
      </c>
      <c r="AX925" s="2" t="s">
        <v>80</v>
      </c>
      <c r="AY925" s="2" t="s">
        <v>80</v>
      </c>
      <c r="AZ925" s="2" t="s">
        <v>80</v>
      </c>
      <c r="BA925" s="2" t="s">
        <v>80</v>
      </c>
      <c r="BB925" s="2" t="s">
        <v>80</v>
      </c>
      <c r="BC925" s="2" t="s">
        <v>80</v>
      </c>
      <c r="BD925" s="2" t="s">
        <v>80</v>
      </c>
      <c r="BE925" s="2" t="s">
        <v>80</v>
      </c>
      <c r="BF925" s="2" t="s">
        <v>80</v>
      </c>
      <c r="BG925" s="2" t="s">
        <v>80</v>
      </c>
      <c r="BH925" s="2" t="s">
        <v>80</v>
      </c>
      <c r="BI925" s="2" t="s">
        <v>80</v>
      </c>
      <c r="BJ925" s="2" t="s">
        <v>80</v>
      </c>
      <c r="BK925" s="2" t="s">
        <v>80</v>
      </c>
      <c r="BL925" s="2" t="s">
        <v>80</v>
      </c>
      <c r="BM925" s="2" t="s">
        <v>80</v>
      </c>
      <c r="BN925" s="2" t="s">
        <v>80</v>
      </c>
      <c r="BO925" s="2" t="s">
        <v>80</v>
      </c>
      <c r="BP925" s="2" t="s">
        <v>80</v>
      </c>
    </row>
    <row r="926" spans="1:68" x14ac:dyDescent="0.25">
      <c r="A926">
        <v>925</v>
      </c>
      <c r="B926" s="1">
        <v>43273.090231481481</v>
      </c>
      <c r="C926" s="2" t="s">
        <v>1908</v>
      </c>
      <c r="D926" s="3">
        <v>0.21458333333333332</v>
      </c>
      <c r="E926" s="2" t="s">
        <v>1101</v>
      </c>
      <c r="F926">
        <v>2</v>
      </c>
      <c r="G926">
        <v>2018</v>
      </c>
      <c r="H926">
        <v>6</v>
      </c>
      <c r="I926">
        <v>22</v>
      </c>
      <c r="J926">
        <v>0</v>
      </c>
      <c r="K926">
        <v>0</v>
      </c>
      <c r="L926">
        <v>5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 s="2" t="s">
        <v>1909</v>
      </c>
      <c r="T926" s="2" t="s">
        <v>71</v>
      </c>
      <c r="U926" s="2" t="s">
        <v>1368</v>
      </c>
      <c r="V926" s="2" t="s">
        <v>73</v>
      </c>
      <c r="W926">
        <v>1</v>
      </c>
      <c r="X926" s="2" t="s">
        <v>74</v>
      </c>
      <c r="Y926">
        <v>395</v>
      </c>
      <c r="Z926">
        <v>65</v>
      </c>
      <c r="AA926" s="2" t="s">
        <v>1910</v>
      </c>
      <c r="AB926" s="2" t="s">
        <v>137</v>
      </c>
      <c r="AC926">
        <v>201204</v>
      </c>
      <c r="AD926" s="2" t="s">
        <v>87</v>
      </c>
      <c r="AE926">
        <v>460</v>
      </c>
      <c r="AF926" s="2" t="s">
        <v>1370</v>
      </c>
      <c r="AG926" s="2" t="s">
        <v>1147</v>
      </c>
      <c r="AH926">
        <v>17</v>
      </c>
      <c r="AI926">
        <v>6715</v>
      </c>
      <c r="AJ926">
        <v>32785</v>
      </c>
      <c r="AK926" s="2">
        <f>Kaggle_Books_Selling_Records[[#This Row],[Cost Price]]/100</f>
        <v>327.85</v>
      </c>
      <c r="AL926" s="2" t="s">
        <v>80</v>
      </c>
      <c r="AM926" s="2" t="s">
        <v>80</v>
      </c>
      <c r="AN926" s="2" t="s">
        <v>80</v>
      </c>
      <c r="AO926" s="2" t="s">
        <v>80</v>
      </c>
      <c r="AP926" s="2" t="s">
        <v>80</v>
      </c>
      <c r="AQ926" s="2" t="s">
        <v>80</v>
      </c>
      <c r="AR926" s="2" t="s">
        <v>80</v>
      </c>
      <c r="AS926" s="2" t="s">
        <v>80</v>
      </c>
      <c r="AT926" s="2" t="s">
        <v>80</v>
      </c>
      <c r="AU926" s="2" t="s">
        <v>80</v>
      </c>
      <c r="AV926" s="2" t="s">
        <v>80</v>
      </c>
      <c r="AW926" s="2" t="s">
        <v>80</v>
      </c>
      <c r="AX926" s="2" t="s">
        <v>80</v>
      </c>
      <c r="AY926" s="2" t="s">
        <v>80</v>
      </c>
      <c r="AZ926" s="2" t="s">
        <v>80</v>
      </c>
      <c r="BA926" s="2" t="s">
        <v>80</v>
      </c>
      <c r="BB926" s="2" t="s">
        <v>80</v>
      </c>
      <c r="BC926" s="2" t="s">
        <v>80</v>
      </c>
      <c r="BD926" s="2" t="s">
        <v>80</v>
      </c>
      <c r="BE926" s="2" t="s">
        <v>80</v>
      </c>
      <c r="BF926" s="2" t="s">
        <v>80</v>
      </c>
      <c r="BG926" s="2" t="s">
        <v>80</v>
      </c>
      <c r="BH926" s="2" t="s">
        <v>80</v>
      </c>
      <c r="BI926" s="2" t="s">
        <v>80</v>
      </c>
      <c r="BJ926" s="2" t="s">
        <v>80</v>
      </c>
      <c r="BK926" s="2" t="s">
        <v>80</v>
      </c>
      <c r="BL926" s="2" t="s">
        <v>80</v>
      </c>
      <c r="BM926" s="2" t="s">
        <v>80</v>
      </c>
      <c r="BN926" s="2" t="s">
        <v>80</v>
      </c>
      <c r="BO926" s="2" t="s">
        <v>80</v>
      </c>
      <c r="BP926" s="2" t="s">
        <v>80</v>
      </c>
    </row>
    <row r="927" spans="1:68" x14ac:dyDescent="0.25">
      <c r="A927">
        <v>926</v>
      </c>
      <c r="B927" s="1">
        <v>43274.168449074074</v>
      </c>
      <c r="C927" s="2" t="s">
        <v>1911</v>
      </c>
      <c r="D927" s="3">
        <v>0.29305555555555557</v>
      </c>
      <c r="E927" s="2" t="s">
        <v>1101</v>
      </c>
      <c r="F927">
        <v>2</v>
      </c>
      <c r="G927">
        <v>2018</v>
      </c>
      <c r="H927">
        <v>6</v>
      </c>
      <c r="I927">
        <v>23</v>
      </c>
      <c r="J927">
        <v>0</v>
      </c>
      <c r="K927">
        <v>0</v>
      </c>
      <c r="L927">
        <v>6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1</v>
      </c>
      <c r="S927" s="2" t="s">
        <v>1912</v>
      </c>
      <c r="T927" s="2" t="s">
        <v>71</v>
      </c>
      <c r="U927" s="2" t="s">
        <v>1368</v>
      </c>
      <c r="V927" s="2" t="s">
        <v>73</v>
      </c>
      <c r="W927">
        <v>1</v>
      </c>
      <c r="X927" s="2" t="s">
        <v>74</v>
      </c>
      <c r="Y927">
        <v>395</v>
      </c>
      <c r="Z927">
        <v>65</v>
      </c>
      <c r="AA927" s="2" t="s">
        <v>721</v>
      </c>
      <c r="AB927" s="2" t="s">
        <v>157</v>
      </c>
      <c r="AC927">
        <v>390007</v>
      </c>
      <c r="AD927" s="2" t="s">
        <v>87</v>
      </c>
      <c r="AE927">
        <v>460</v>
      </c>
      <c r="AF927" s="2" t="s">
        <v>1370</v>
      </c>
      <c r="AG927" s="2" t="s">
        <v>1147</v>
      </c>
      <c r="AH927">
        <v>17</v>
      </c>
      <c r="AI927">
        <v>6715</v>
      </c>
      <c r="AJ927">
        <v>32785</v>
      </c>
      <c r="AK927" s="2">
        <f>Kaggle_Books_Selling_Records[[#This Row],[Cost Price]]/100</f>
        <v>327.85</v>
      </c>
      <c r="AL927" s="2" t="s">
        <v>80</v>
      </c>
      <c r="AM927" s="2" t="s">
        <v>80</v>
      </c>
      <c r="AN927" s="2" t="s">
        <v>80</v>
      </c>
      <c r="AO927" s="2" t="s">
        <v>80</v>
      </c>
      <c r="AP927" s="2" t="s">
        <v>80</v>
      </c>
      <c r="AQ927" s="2" t="s">
        <v>80</v>
      </c>
      <c r="AR927" s="2" t="s">
        <v>80</v>
      </c>
      <c r="AS927" s="2" t="s">
        <v>80</v>
      </c>
      <c r="AT927" s="2" t="s">
        <v>80</v>
      </c>
      <c r="AU927" s="2" t="s">
        <v>80</v>
      </c>
      <c r="AV927" s="2" t="s">
        <v>80</v>
      </c>
      <c r="AW927" s="2" t="s">
        <v>80</v>
      </c>
      <c r="AX927" s="2" t="s">
        <v>80</v>
      </c>
      <c r="AY927" s="2" t="s">
        <v>80</v>
      </c>
      <c r="AZ927" s="2" t="s">
        <v>80</v>
      </c>
      <c r="BA927" s="2" t="s">
        <v>80</v>
      </c>
      <c r="BB927" s="2" t="s">
        <v>80</v>
      </c>
      <c r="BC927" s="2" t="s">
        <v>80</v>
      </c>
      <c r="BD927" s="2" t="s">
        <v>80</v>
      </c>
      <c r="BE927" s="2" t="s">
        <v>80</v>
      </c>
      <c r="BF927" s="2" t="s">
        <v>80</v>
      </c>
      <c r="BG927" s="2" t="s">
        <v>80</v>
      </c>
      <c r="BH927" s="2" t="s">
        <v>80</v>
      </c>
      <c r="BI927" s="2" t="s">
        <v>80</v>
      </c>
      <c r="BJ927" s="2" t="s">
        <v>80</v>
      </c>
      <c r="BK927" s="2" t="s">
        <v>80</v>
      </c>
      <c r="BL927" s="2" t="s">
        <v>80</v>
      </c>
      <c r="BM927" s="2" t="s">
        <v>80</v>
      </c>
      <c r="BN927" s="2" t="s">
        <v>80</v>
      </c>
      <c r="BO927" s="2" t="s">
        <v>80</v>
      </c>
      <c r="BP927" s="2" t="s">
        <v>80</v>
      </c>
    </row>
    <row r="928" spans="1:68" x14ac:dyDescent="0.25">
      <c r="A928">
        <v>927</v>
      </c>
      <c r="B928" s="1">
        <v>43274.294062499997</v>
      </c>
      <c r="C928" s="2" t="s">
        <v>1911</v>
      </c>
      <c r="D928" s="3">
        <v>0.41875000000000001</v>
      </c>
      <c r="E928" s="2" t="s">
        <v>1101</v>
      </c>
      <c r="F928">
        <v>2</v>
      </c>
      <c r="G928">
        <v>2018</v>
      </c>
      <c r="H928">
        <v>6</v>
      </c>
      <c r="I928">
        <v>23</v>
      </c>
      <c r="J928">
        <v>0</v>
      </c>
      <c r="K928">
        <v>0</v>
      </c>
      <c r="L928">
        <v>6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 s="2" t="s">
        <v>1913</v>
      </c>
      <c r="T928" s="2" t="s">
        <v>83</v>
      </c>
      <c r="U928" s="2" t="s">
        <v>1368</v>
      </c>
      <c r="V928" s="2" t="s">
        <v>73</v>
      </c>
      <c r="W928">
        <v>1</v>
      </c>
      <c r="X928" s="2" t="s">
        <v>74</v>
      </c>
      <c r="Y928">
        <v>395</v>
      </c>
      <c r="Z928">
        <v>65</v>
      </c>
      <c r="AA928" s="2" t="s">
        <v>721</v>
      </c>
      <c r="AB928" s="2" t="s">
        <v>157</v>
      </c>
      <c r="AC928">
        <v>390010</v>
      </c>
      <c r="AD928" s="2" t="s">
        <v>87</v>
      </c>
      <c r="AE928">
        <v>460</v>
      </c>
      <c r="AF928" s="2" t="s">
        <v>1370</v>
      </c>
      <c r="AG928" s="2" t="s">
        <v>1147</v>
      </c>
      <c r="AH928">
        <v>17</v>
      </c>
      <c r="AI928">
        <v>6715</v>
      </c>
      <c r="AJ928">
        <v>32785</v>
      </c>
      <c r="AK928" s="2">
        <f>Kaggle_Books_Selling_Records[[#This Row],[Cost Price]]/100</f>
        <v>327.85</v>
      </c>
      <c r="AL928" s="2" t="s">
        <v>80</v>
      </c>
      <c r="AM928" s="2" t="s">
        <v>80</v>
      </c>
      <c r="AN928" s="2" t="s">
        <v>80</v>
      </c>
      <c r="AO928" s="2" t="s">
        <v>80</v>
      </c>
      <c r="AP928" s="2" t="s">
        <v>80</v>
      </c>
      <c r="AQ928" s="2" t="s">
        <v>80</v>
      </c>
      <c r="AR928" s="2" t="s">
        <v>80</v>
      </c>
      <c r="AS928" s="2" t="s">
        <v>80</v>
      </c>
      <c r="AT928" s="2" t="s">
        <v>80</v>
      </c>
      <c r="AU928" s="2" t="s">
        <v>80</v>
      </c>
      <c r="AV928" s="2" t="s">
        <v>80</v>
      </c>
      <c r="AW928" s="2" t="s">
        <v>80</v>
      </c>
      <c r="AX928" s="2" t="s">
        <v>80</v>
      </c>
      <c r="AY928" s="2" t="s">
        <v>80</v>
      </c>
      <c r="AZ928" s="2" t="s">
        <v>80</v>
      </c>
      <c r="BA928" s="2" t="s">
        <v>80</v>
      </c>
      <c r="BB928" s="2" t="s">
        <v>80</v>
      </c>
      <c r="BC928" s="2" t="s">
        <v>80</v>
      </c>
      <c r="BD928" s="2" t="s">
        <v>80</v>
      </c>
      <c r="BE928" s="2" t="s">
        <v>80</v>
      </c>
      <c r="BF928" s="2" t="s">
        <v>80</v>
      </c>
      <c r="BG928" s="2" t="s">
        <v>80</v>
      </c>
      <c r="BH928" s="2" t="s">
        <v>80</v>
      </c>
      <c r="BI928" s="2" t="s">
        <v>80</v>
      </c>
      <c r="BJ928" s="2" t="s">
        <v>80</v>
      </c>
      <c r="BK928" s="2" t="s">
        <v>80</v>
      </c>
      <c r="BL928" s="2" t="s">
        <v>80</v>
      </c>
      <c r="BM928" s="2" t="s">
        <v>80</v>
      </c>
      <c r="BN928" s="2" t="s">
        <v>80</v>
      </c>
      <c r="BO928" s="2" t="s">
        <v>80</v>
      </c>
      <c r="BP928" s="2" t="s">
        <v>80</v>
      </c>
    </row>
    <row r="929" spans="1:68" x14ac:dyDescent="0.25">
      <c r="A929">
        <v>928</v>
      </c>
      <c r="B929" s="1">
        <v>43274.368576388886</v>
      </c>
      <c r="C929" s="2" t="s">
        <v>1911</v>
      </c>
      <c r="D929" s="3">
        <v>0.49305555555555558</v>
      </c>
      <c r="E929" s="2" t="s">
        <v>1101</v>
      </c>
      <c r="F929">
        <v>2</v>
      </c>
      <c r="G929">
        <v>2018</v>
      </c>
      <c r="H929">
        <v>6</v>
      </c>
      <c r="I929">
        <v>23</v>
      </c>
      <c r="J929">
        <v>0</v>
      </c>
      <c r="K929">
        <v>0</v>
      </c>
      <c r="L929">
        <v>6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1</v>
      </c>
      <c r="S929" s="2" t="s">
        <v>1914</v>
      </c>
      <c r="T929" s="2" t="s">
        <v>71</v>
      </c>
      <c r="U929" s="2" t="s">
        <v>1062</v>
      </c>
      <c r="V929" s="2" t="s">
        <v>73</v>
      </c>
      <c r="W929">
        <v>1</v>
      </c>
      <c r="X929" s="2" t="s">
        <v>74</v>
      </c>
      <c r="Y929">
        <v>730</v>
      </c>
      <c r="Z929">
        <v>65</v>
      </c>
      <c r="AA929" s="2" t="s">
        <v>473</v>
      </c>
      <c r="AB929" s="2" t="s">
        <v>154</v>
      </c>
      <c r="AC929">
        <v>302012</v>
      </c>
      <c r="AD929" s="2" t="s">
        <v>87</v>
      </c>
      <c r="AE929">
        <v>795</v>
      </c>
      <c r="AF929" s="2" t="s">
        <v>1063</v>
      </c>
      <c r="AG929" s="2" t="s">
        <v>1064</v>
      </c>
      <c r="AH929">
        <v>17</v>
      </c>
      <c r="AI929">
        <v>1241</v>
      </c>
      <c r="AJ929">
        <v>6059</v>
      </c>
      <c r="AK929" s="2">
        <f>Kaggle_Books_Selling_Records[[#This Row],[Cost Price]]/100</f>
        <v>60.59</v>
      </c>
      <c r="AL929" s="2" t="s">
        <v>80</v>
      </c>
      <c r="AM929" s="2" t="s">
        <v>80</v>
      </c>
      <c r="AN929" s="2" t="s">
        <v>80</v>
      </c>
      <c r="AO929" s="2" t="s">
        <v>80</v>
      </c>
      <c r="AP929" s="2" t="s">
        <v>80</v>
      </c>
      <c r="AQ929" s="2" t="s">
        <v>80</v>
      </c>
      <c r="AR929" s="2" t="s">
        <v>80</v>
      </c>
      <c r="AS929" s="2" t="s">
        <v>80</v>
      </c>
      <c r="AT929" s="2" t="s">
        <v>80</v>
      </c>
      <c r="AU929" s="2" t="s">
        <v>80</v>
      </c>
      <c r="AV929" s="2" t="s">
        <v>80</v>
      </c>
      <c r="AW929" s="2" t="s">
        <v>80</v>
      </c>
      <c r="AX929" s="2" t="s">
        <v>80</v>
      </c>
      <c r="AY929" s="2" t="s">
        <v>80</v>
      </c>
      <c r="AZ929" s="2" t="s">
        <v>80</v>
      </c>
      <c r="BA929" s="2" t="s">
        <v>80</v>
      </c>
      <c r="BB929" s="2" t="s">
        <v>80</v>
      </c>
      <c r="BC929" s="2" t="s">
        <v>80</v>
      </c>
      <c r="BD929" s="2" t="s">
        <v>80</v>
      </c>
      <c r="BE929" s="2" t="s">
        <v>80</v>
      </c>
      <c r="BF929" s="2" t="s">
        <v>80</v>
      </c>
      <c r="BG929" s="2" t="s">
        <v>80</v>
      </c>
      <c r="BH929" s="2" t="s">
        <v>80</v>
      </c>
      <c r="BI929" s="2" t="s">
        <v>80</v>
      </c>
      <c r="BJ929" s="2" t="s">
        <v>80</v>
      </c>
      <c r="BK929" s="2" t="s">
        <v>80</v>
      </c>
      <c r="BL929" s="2" t="s">
        <v>80</v>
      </c>
      <c r="BM929" s="2" t="s">
        <v>80</v>
      </c>
      <c r="BN929" s="2" t="s">
        <v>80</v>
      </c>
      <c r="BO929" s="2" t="s">
        <v>80</v>
      </c>
      <c r="BP929" s="2" t="s">
        <v>80</v>
      </c>
    </row>
    <row r="930" spans="1:68" x14ac:dyDescent="0.25">
      <c r="A930">
        <v>929</v>
      </c>
      <c r="B930" s="1">
        <v>43274.375115740739</v>
      </c>
      <c r="C930" s="2" t="s">
        <v>1911</v>
      </c>
      <c r="D930" s="3">
        <v>0.5</v>
      </c>
      <c r="E930" s="2" t="s">
        <v>1101</v>
      </c>
      <c r="F930">
        <v>2</v>
      </c>
      <c r="G930">
        <v>2018</v>
      </c>
      <c r="H930">
        <v>6</v>
      </c>
      <c r="I930">
        <v>23</v>
      </c>
      <c r="J930">
        <v>0</v>
      </c>
      <c r="K930">
        <v>0</v>
      </c>
      <c r="L930">
        <v>6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 s="2" t="s">
        <v>1915</v>
      </c>
      <c r="T930" s="2" t="s">
        <v>83</v>
      </c>
      <c r="U930" s="2" t="s">
        <v>1062</v>
      </c>
      <c r="V930" s="2" t="s">
        <v>73</v>
      </c>
      <c r="W930">
        <v>1</v>
      </c>
      <c r="X930" s="2" t="s">
        <v>74</v>
      </c>
      <c r="Y930">
        <v>730</v>
      </c>
      <c r="Z930">
        <v>65</v>
      </c>
      <c r="AA930" s="2" t="s">
        <v>412</v>
      </c>
      <c r="AB930" s="2" t="s">
        <v>137</v>
      </c>
      <c r="AC930">
        <v>226010</v>
      </c>
      <c r="AD930" s="2" t="s">
        <v>87</v>
      </c>
      <c r="AE930">
        <v>795</v>
      </c>
      <c r="AF930" s="2" t="s">
        <v>1063</v>
      </c>
      <c r="AG930" s="2" t="s">
        <v>1064</v>
      </c>
      <c r="AH930">
        <v>17</v>
      </c>
      <c r="AI930">
        <v>1241</v>
      </c>
      <c r="AJ930">
        <v>6059</v>
      </c>
      <c r="AK930" s="2">
        <f>Kaggle_Books_Selling_Records[[#This Row],[Cost Price]]/100</f>
        <v>60.59</v>
      </c>
      <c r="AL930" s="2" t="s">
        <v>80</v>
      </c>
      <c r="AM930" s="2" t="s">
        <v>80</v>
      </c>
      <c r="AN930" s="2" t="s">
        <v>80</v>
      </c>
      <c r="AO930" s="2" t="s">
        <v>80</v>
      </c>
      <c r="AP930" s="2" t="s">
        <v>80</v>
      </c>
      <c r="AQ930" s="2" t="s">
        <v>80</v>
      </c>
      <c r="AR930" s="2" t="s">
        <v>80</v>
      </c>
      <c r="AS930" s="2" t="s">
        <v>80</v>
      </c>
      <c r="AT930" s="2" t="s">
        <v>80</v>
      </c>
      <c r="AU930" s="2" t="s">
        <v>80</v>
      </c>
      <c r="AV930" s="2" t="s">
        <v>80</v>
      </c>
      <c r="AW930" s="2" t="s">
        <v>80</v>
      </c>
      <c r="AX930" s="2" t="s">
        <v>80</v>
      </c>
      <c r="AY930" s="2" t="s">
        <v>80</v>
      </c>
      <c r="AZ930" s="2" t="s">
        <v>80</v>
      </c>
      <c r="BA930" s="2" t="s">
        <v>80</v>
      </c>
      <c r="BB930" s="2" t="s">
        <v>80</v>
      </c>
      <c r="BC930" s="2" t="s">
        <v>80</v>
      </c>
      <c r="BD930" s="2" t="s">
        <v>80</v>
      </c>
      <c r="BE930" s="2" t="s">
        <v>80</v>
      </c>
      <c r="BF930" s="2" t="s">
        <v>80</v>
      </c>
      <c r="BG930" s="2" t="s">
        <v>80</v>
      </c>
      <c r="BH930" s="2" t="s">
        <v>80</v>
      </c>
      <c r="BI930" s="2" t="s">
        <v>80</v>
      </c>
      <c r="BJ930" s="2" t="s">
        <v>80</v>
      </c>
      <c r="BK930" s="2" t="s">
        <v>80</v>
      </c>
      <c r="BL930" s="2" t="s">
        <v>80</v>
      </c>
      <c r="BM930" s="2" t="s">
        <v>80</v>
      </c>
      <c r="BN930" s="2" t="s">
        <v>80</v>
      </c>
      <c r="BO930" s="2" t="s">
        <v>80</v>
      </c>
      <c r="BP930" s="2" t="s">
        <v>80</v>
      </c>
    </row>
    <row r="931" spans="1:68" x14ac:dyDescent="0.25">
      <c r="A931">
        <v>930</v>
      </c>
      <c r="B931" s="1">
        <v>43274.434861111113</v>
      </c>
      <c r="C931" s="2" t="s">
        <v>1911</v>
      </c>
      <c r="D931" s="3">
        <v>0.55972222222222223</v>
      </c>
      <c r="E931" s="2" t="s">
        <v>1101</v>
      </c>
      <c r="F931">
        <v>2</v>
      </c>
      <c r="G931">
        <v>2018</v>
      </c>
      <c r="H931">
        <v>6</v>
      </c>
      <c r="I931">
        <v>23</v>
      </c>
      <c r="J931">
        <v>0</v>
      </c>
      <c r="K931">
        <v>0</v>
      </c>
      <c r="L931">
        <v>6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 s="2" t="s">
        <v>1916</v>
      </c>
      <c r="T931" s="2" t="s">
        <v>83</v>
      </c>
      <c r="U931" s="2" t="s">
        <v>1062</v>
      </c>
      <c r="V931" s="2" t="s">
        <v>73</v>
      </c>
      <c r="W931">
        <v>1</v>
      </c>
      <c r="X931" s="2" t="s">
        <v>74</v>
      </c>
      <c r="Y931">
        <v>730</v>
      </c>
      <c r="Z931">
        <v>65</v>
      </c>
      <c r="AA931" s="2" t="s">
        <v>435</v>
      </c>
      <c r="AB931" s="2" t="s">
        <v>204</v>
      </c>
      <c r="AC931">
        <v>122002</v>
      </c>
      <c r="AD931" s="2" t="s">
        <v>87</v>
      </c>
      <c r="AE931">
        <v>795</v>
      </c>
      <c r="AF931" s="2" t="s">
        <v>1063</v>
      </c>
      <c r="AG931" s="2" t="s">
        <v>1064</v>
      </c>
      <c r="AH931">
        <v>17</v>
      </c>
      <c r="AI931">
        <v>1241</v>
      </c>
      <c r="AJ931">
        <v>6059</v>
      </c>
      <c r="AK931" s="2">
        <f>Kaggle_Books_Selling_Records[[#This Row],[Cost Price]]/100</f>
        <v>60.59</v>
      </c>
      <c r="AL931" s="2" t="s">
        <v>80</v>
      </c>
      <c r="AM931" s="2" t="s">
        <v>80</v>
      </c>
      <c r="AN931" s="2" t="s">
        <v>80</v>
      </c>
      <c r="AO931" s="2" t="s">
        <v>80</v>
      </c>
      <c r="AP931" s="2" t="s">
        <v>80</v>
      </c>
      <c r="AQ931" s="2" t="s">
        <v>80</v>
      </c>
      <c r="AR931" s="2" t="s">
        <v>80</v>
      </c>
      <c r="AS931" s="2" t="s">
        <v>80</v>
      </c>
      <c r="AT931" s="2" t="s">
        <v>80</v>
      </c>
      <c r="AU931" s="2" t="s">
        <v>80</v>
      </c>
      <c r="AV931" s="2" t="s">
        <v>80</v>
      </c>
      <c r="AW931" s="2" t="s">
        <v>80</v>
      </c>
      <c r="AX931" s="2" t="s">
        <v>80</v>
      </c>
      <c r="AY931" s="2" t="s">
        <v>80</v>
      </c>
      <c r="AZ931" s="2" t="s">
        <v>80</v>
      </c>
      <c r="BA931" s="2" t="s">
        <v>80</v>
      </c>
      <c r="BB931" s="2" t="s">
        <v>80</v>
      </c>
      <c r="BC931" s="2" t="s">
        <v>80</v>
      </c>
      <c r="BD931" s="2" t="s">
        <v>80</v>
      </c>
      <c r="BE931" s="2" t="s">
        <v>80</v>
      </c>
      <c r="BF931" s="2" t="s">
        <v>80</v>
      </c>
      <c r="BG931" s="2" t="s">
        <v>80</v>
      </c>
      <c r="BH931" s="2" t="s">
        <v>80</v>
      </c>
      <c r="BI931" s="2" t="s">
        <v>80</v>
      </c>
      <c r="BJ931" s="2" t="s">
        <v>80</v>
      </c>
      <c r="BK931" s="2" t="s">
        <v>80</v>
      </c>
      <c r="BL931" s="2" t="s">
        <v>80</v>
      </c>
      <c r="BM931" s="2" t="s">
        <v>80</v>
      </c>
      <c r="BN931" s="2" t="s">
        <v>80</v>
      </c>
      <c r="BO931" s="2" t="s">
        <v>80</v>
      </c>
      <c r="BP931" s="2" t="s">
        <v>80</v>
      </c>
    </row>
    <row r="932" spans="1:68" x14ac:dyDescent="0.25">
      <c r="A932">
        <v>931</v>
      </c>
      <c r="B932" s="1">
        <v>43274.459456018521</v>
      </c>
      <c r="C932" s="2" t="s">
        <v>1911</v>
      </c>
      <c r="D932" s="3">
        <v>0.58402777777777781</v>
      </c>
      <c r="E932" s="2" t="s">
        <v>1101</v>
      </c>
      <c r="F932">
        <v>2</v>
      </c>
      <c r="G932">
        <v>2018</v>
      </c>
      <c r="H932">
        <v>6</v>
      </c>
      <c r="I932">
        <v>23</v>
      </c>
      <c r="J932">
        <v>0</v>
      </c>
      <c r="K932">
        <v>0</v>
      </c>
      <c r="L932">
        <v>6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1</v>
      </c>
      <c r="S932" s="2" t="s">
        <v>1917</v>
      </c>
      <c r="T932" s="2" t="s">
        <v>71</v>
      </c>
      <c r="U932" s="2" t="s">
        <v>1062</v>
      </c>
      <c r="V932" s="2" t="s">
        <v>73</v>
      </c>
      <c r="W932">
        <v>1</v>
      </c>
      <c r="X932" s="2" t="s">
        <v>74</v>
      </c>
      <c r="Y932">
        <v>730</v>
      </c>
      <c r="Z932">
        <v>65</v>
      </c>
      <c r="AA932" s="2" t="s">
        <v>1918</v>
      </c>
      <c r="AB932" s="2" t="s">
        <v>233</v>
      </c>
      <c r="AC932">
        <v>500076</v>
      </c>
      <c r="AD932" s="2" t="s">
        <v>87</v>
      </c>
      <c r="AE932">
        <v>795</v>
      </c>
      <c r="AF932" s="2" t="s">
        <v>1063</v>
      </c>
      <c r="AG932" s="2" t="s">
        <v>1064</v>
      </c>
      <c r="AH932">
        <v>17</v>
      </c>
      <c r="AI932">
        <v>1241</v>
      </c>
      <c r="AJ932">
        <v>6059</v>
      </c>
      <c r="AK932" s="2">
        <f>Kaggle_Books_Selling_Records[[#This Row],[Cost Price]]/100</f>
        <v>60.59</v>
      </c>
      <c r="AL932" s="2" t="s">
        <v>80</v>
      </c>
      <c r="AM932" s="2" t="s">
        <v>80</v>
      </c>
      <c r="AN932" s="2" t="s">
        <v>80</v>
      </c>
      <c r="AO932" s="2" t="s">
        <v>80</v>
      </c>
      <c r="AP932" s="2" t="s">
        <v>80</v>
      </c>
      <c r="AQ932" s="2" t="s">
        <v>80</v>
      </c>
      <c r="AR932" s="2" t="s">
        <v>80</v>
      </c>
      <c r="AS932" s="2" t="s">
        <v>80</v>
      </c>
      <c r="AT932" s="2" t="s">
        <v>80</v>
      </c>
      <c r="AU932" s="2" t="s">
        <v>80</v>
      </c>
      <c r="AV932" s="2" t="s">
        <v>80</v>
      </c>
      <c r="AW932" s="2" t="s">
        <v>80</v>
      </c>
      <c r="AX932" s="2" t="s">
        <v>80</v>
      </c>
      <c r="AY932" s="2" t="s">
        <v>80</v>
      </c>
      <c r="AZ932" s="2" t="s">
        <v>80</v>
      </c>
      <c r="BA932" s="2" t="s">
        <v>80</v>
      </c>
      <c r="BB932" s="2" t="s">
        <v>80</v>
      </c>
      <c r="BC932" s="2" t="s">
        <v>80</v>
      </c>
      <c r="BD932" s="2" t="s">
        <v>80</v>
      </c>
      <c r="BE932" s="2" t="s">
        <v>80</v>
      </c>
      <c r="BF932" s="2" t="s">
        <v>80</v>
      </c>
      <c r="BG932" s="2" t="s">
        <v>80</v>
      </c>
      <c r="BH932" s="2" t="s">
        <v>80</v>
      </c>
      <c r="BI932" s="2" t="s">
        <v>80</v>
      </c>
      <c r="BJ932" s="2" t="s">
        <v>80</v>
      </c>
      <c r="BK932" s="2" t="s">
        <v>80</v>
      </c>
      <c r="BL932" s="2" t="s">
        <v>80</v>
      </c>
      <c r="BM932" s="2" t="s">
        <v>80</v>
      </c>
      <c r="BN932" s="2" t="s">
        <v>80</v>
      </c>
      <c r="BO932" s="2" t="s">
        <v>80</v>
      </c>
      <c r="BP932" s="2" t="s">
        <v>80</v>
      </c>
    </row>
    <row r="933" spans="1:68" x14ac:dyDescent="0.25">
      <c r="A933">
        <v>932</v>
      </c>
      <c r="B933" s="1">
        <v>43274.56653935185</v>
      </c>
      <c r="C933" s="2" t="s">
        <v>1911</v>
      </c>
      <c r="D933" s="3">
        <v>0.69097222222222221</v>
      </c>
      <c r="E933" s="2" t="s">
        <v>1101</v>
      </c>
      <c r="F933">
        <v>2</v>
      </c>
      <c r="G933">
        <v>2018</v>
      </c>
      <c r="H933">
        <v>6</v>
      </c>
      <c r="I933">
        <v>23</v>
      </c>
      <c r="J933">
        <v>0</v>
      </c>
      <c r="K933">
        <v>0</v>
      </c>
      <c r="L933">
        <v>6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1</v>
      </c>
      <c r="S933" s="2" t="s">
        <v>1919</v>
      </c>
      <c r="T933" s="2" t="s">
        <v>71</v>
      </c>
      <c r="U933" s="2" t="s">
        <v>1368</v>
      </c>
      <c r="V933" s="2" t="s">
        <v>73</v>
      </c>
      <c r="W933">
        <v>1</v>
      </c>
      <c r="X933" s="2" t="s">
        <v>74</v>
      </c>
      <c r="Y933">
        <v>395</v>
      </c>
      <c r="Z933">
        <v>65</v>
      </c>
      <c r="AA933" s="2" t="s">
        <v>338</v>
      </c>
      <c r="AB933" s="2" t="s">
        <v>137</v>
      </c>
      <c r="AC933">
        <v>201307</v>
      </c>
      <c r="AD933" s="2" t="s">
        <v>87</v>
      </c>
      <c r="AE933">
        <v>460</v>
      </c>
      <c r="AF933" s="2" t="s">
        <v>1370</v>
      </c>
      <c r="AG933" s="2" t="s">
        <v>1147</v>
      </c>
      <c r="AH933">
        <v>17</v>
      </c>
      <c r="AI933">
        <v>6715</v>
      </c>
      <c r="AJ933">
        <v>32785</v>
      </c>
      <c r="AK933" s="2">
        <f>Kaggle_Books_Selling_Records[[#This Row],[Cost Price]]/100</f>
        <v>327.85</v>
      </c>
      <c r="AL933" s="2" t="s">
        <v>80</v>
      </c>
      <c r="AM933" s="2" t="s">
        <v>80</v>
      </c>
      <c r="AN933" s="2" t="s">
        <v>80</v>
      </c>
      <c r="AO933" s="2" t="s">
        <v>80</v>
      </c>
      <c r="AP933" s="2" t="s">
        <v>80</v>
      </c>
      <c r="AQ933" s="2" t="s">
        <v>80</v>
      </c>
      <c r="AR933" s="2" t="s">
        <v>80</v>
      </c>
      <c r="AS933" s="2" t="s">
        <v>80</v>
      </c>
      <c r="AT933" s="2" t="s">
        <v>80</v>
      </c>
      <c r="AU933" s="2" t="s">
        <v>80</v>
      </c>
      <c r="AV933" s="2" t="s">
        <v>80</v>
      </c>
      <c r="AW933" s="2" t="s">
        <v>80</v>
      </c>
      <c r="AX933" s="2" t="s">
        <v>80</v>
      </c>
      <c r="AY933" s="2" t="s">
        <v>80</v>
      </c>
      <c r="AZ933" s="2" t="s">
        <v>80</v>
      </c>
      <c r="BA933" s="2" t="s">
        <v>80</v>
      </c>
      <c r="BB933" s="2" t="s">
        <v>80</v>
      </c>
      <c r="BC933" s="2" t="s">
        <v>80</v>
      </c>
      <c r="BD933" s="2" t="s">
        <v>80</v>
      </c>
      <c r="BE933" s="2" t="s">
        <v>80</v>
      </c>
      <c r="BF933" s="2" t="s">
        <v>80</v>
      </c>
      <c r="BG933" s="2" t="s">
        <v>80</v>
      </c>
      <c r="BH933" s="2" t="s">
        <v>80</v>
      </c>
      <c r="BI933" s="2" t="s">
        <v>80</v>
      </c>
      <c r="BJ933" s="2" t="s">
        <v>80</v>
      </c>
      <c r="BK933" s="2" t="s">
        <v>80</v>
      </c>
      <c r="BL933" s="2" t="s">
        <v>80</v>
      </c>
      <c r="BM933" s="2" t="s">
        <v>80</v>
      </c>
      <c r="BN933" s="2" t="s">
        <v>80</v>
      </c>
      <c r="BO933" s="2" t="s">
        <v>80</v>
      </c>
      <c r="BP933" s="2" t="s">
        <v>80</v>
      </c>
    </row>
    <row r="934" spans="1:68" x14ac:dyDescent="0.25">
      <c r="A934">
        <v>933</v>
      </c>
      <c r="B934" s="1">
        <v>43275.210798611108</v>
      </c>
      <c r="C934" s="2" t="s">
        <v>1920</v>
      </c>
      <c r="D934" s="3">
        <v>0.33541666666666664</v>
      </c>
      <c r="E934" s="2" t="s">
        <v>1101</v>
      </c>
      <c r="F934">
        <v>2</v>
      </c>
      <c r="G934">
        <v>2018</v>
      </c>
      <c r="H934">
        <v>6</v>
      </c>
      <c r="I934">
        <v>24</v>
      </c>
      <c r="J934">
        <v>0</v>
      </c>
      <c r="K934">
        <v>0</v>
      </c>
      <c r="L934">
        <v>7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 s="2" t="s">
        <v>1921</v>
      </c>
      <c r="T934" s="2" t="s">
        <v>83</v>
      </c>
      <c r="U934" s="2" t="s">
        <v>1368</v>
      </c>
      <c r="V934" s="2" t="s">
        <v>73</v>
      </c>
      <c r="W934">
        <v>1</v>
      </c>
      <c r="X934" s="2" t="s">
        <v>74</v>
      </c>
      <c r="Y934">
        <v>395</v>
      </c>
      <c r="Z934">
        <v>65</v>
      </c>
      <c r="AA934" s="2" t="s">
        <v>180</v>
      </c>
      <c r="AB934" s="2" t="s">
        <v>181</v>
      </c>
      <c r="AC934">
        <v>110005</v>
      </c>
      <c r="AD934" s="2" t="s">
        <v>87</v>
      </c>
      <c r="AE934">
        <v>460</v>
      </c>
      <c r="AF934" s="2" t="s">
        <v>1370</v>
      </c>
      <c r="AG934" s="2" t="s">
        <v>1147</v>
      </c>
      <c r="AH934">
        <v>17</v>
      </c>
      <c r="AI934">
        <v>6715</v>
      </c>
      <c r="AJ934">
        <v>32785</v>
      </c>
      <c r="AK934" s="2">
        <f>Kaggle_Books_Selling_Records[[#This Row],[Cost Price]]/100</f>
        <v>327.85</v>
      </c>
      <c r="AL934" s="2" t="s">
        <v>80</v>
      </c>
      <c r="AM934" s="2" t="s">
        <v>80</v>
      </c>
      <c r="AN934" s="2" t="s">
        <v>80</v>
      </c>
      <c r="AO934" s="2" t="s">
        <v>80</v>
      </c>
      <c r="AP934" s="2" t="s">
        <v>80</v>
      </c>
      <c r="AQ934" s="2" t="s">
        <v>80</v>
      </c>
      <c r="AR934" s="2" t="s">
        <v>80</v>
      </c>
      <c r="AS934" s="2" t="s">
        <v>80</v>
      </c>
      <c r="AT934" s="2" t="s">
        <v>80</v>
      </c>
      <c r="AU934" s="2" t="s">
        <v>80</v>
      </c>
      <c r="AV934" s="2" t="s">
        <v>80</v>
      </c>
      <c r="AW934" s="2" t="s">
        <v>80</v>
      </c>
      <c r="AX934" s="2" t="s">
        <v>80</v>
      </c>
      <c r="AY934" s="2" t="s">
        <v>80</v>
      </c>
      <c r="AZ934" s="2" t="s">
        <v>80</v>
      </c>
      <c r="BA934" s="2" t="s">
        <v>80</v>
      </c>
      <c r="BB934" s="2" t="s">
        <v>80</v>
      </c>
      <c r="BC934" s="2" t="s">
        <v>80</v>
      </c>
      <c r="BD934" s="2" t="s">
        <v>80</v>
      </c>
      <c r="BE934" s="2" t="s">
        <v>80</v>
      </c>
      <c r="BF934" s="2" t="s">
        <v>80</v>
      </c>
      <c r="BG934" s="2" t="s">
        <v>80</v>
      </c>
      <c r="BH934" s="2" t="s">
        <v>80</v>
      </c>
      <c r="BI934" s="2" t="s">
        <v>80</v>
      </c>
      <c r="BJ934" s="2" t="s">
        <v>80</v>
      </c>
      <c r="BK934" s="2" t="s">
        <v>80</v>
      </c>
      <c r="BL934" s="2" t="s">
        <v>80</v>
      </c>
      <c r="BM934" s="2" t="s">
        <v>80</v>
      </c>
      <c r="BN934" s="2" t="s">
        <v>80</v>
      </c>
      <c r="BO934" s="2" t="s">
        <v>80</v>
      </c>
      <c r="BP934" s="2" t="s">
        <v>80</v>
      </c>
    </row>
    <row r="935" spans="1:68" x14ac:dyDescent="0.25">
      <c r="A935">
        <v>934</v>
      </c>
      <c r="B935" s="1">
        <v>43275.223715277774</v>
      </c>
      <c r="C935" s="2" t="s">
        <v>1920</v>
      </c>
      <c r="D935" s="3">
        <v>0.34861111111111109</v>
      </c>
      <c r="E935" s="2" t="s">
        <v>1101</v>
      </c>
      <c r="F935">
        <v>2</v>
      </c>
      <c r="G935">
        <v>2018</v>
      </c>
      <c r="H935">
        <v>6</v>
      </c>
      <c r="I935">
        <v>24</v>
      </c>
      <c r="J935">
        <v>0</v>
      </c>
      <c r="K935">
        <v>0</v>
      </c>
      <c r="L935">
        <v>7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 s="2" t="s">
        <v>1922</v>
      </c>
      <c r="T935" s="2" t="s">
        <v>83</v>
      </c>
      <c r="U935" s="2" t="s">
        <v>1368</v>
      </c>
      <c r="V935" s="2" t="s">
        <v>73</v>
      </c>
      <c r="W935">
        <v>1</v>
      </c>
      <c r="X935" s="2" t="s">
        <v>74</v>
      </c>
      <c r="Y935">
        <v>395</v>
      </c>
      <c r="Z935">
        <v>65</v>
      </c>
      <c r="AA935" s="2" t="s">
        <v>180</v>
      </c>
      <c r="AB935" s="2" t="s">
        <v>181</v>
      </c>
      <c r="AC935">
        <v>110043</v>
      </c>
      <c r="AD935" s="2" t="s">
        <v>87</v>
      </c>
      <c r="AE935">
        <v>460</v>
      </c>
      <c r="AF935" s="2" t="s">
        <v>1370</v>
      </c>
      <c r="AG935" s="2" t="s">
        <v>1147</v>
      </c>
      <c r="AH935">
        <v>17</v>
      </c>
      <c r="AI935">
        <v>6715</v>
      </c>
      <c r="AJ935">
        <v>32785</v>
      </c>
      <c r="AK935" s="2">
        <f>Kaggle_Books_Selling_Records[[#This Row],[Cost Price]]/100</f>
        <v>327.85</v>
      </c>
      <c r="AL935" s="2" t="s">
        <v>80</v>
      </c>
      <c r="AM935" s="2" t="s">
        <v>80</v>
      </c>
      <c r="AN935" s="2" t="s">
        <v>80</v>
      </c>
      <c r="AO935" s="2" t="s">
        <v>80</v>
      </c>
      <c r="AP935" s="2" t="s">
        <v>80</v>
      </c>
      <c r="AQ935" s="2" t="s">
        <v>80</v>
      </c>
      <c r="AR935" s="2" t="s">
        <v>80</v>
      </c>
      <c r="AS935" s="2" t="s">
        <v>80</v>
      </c>
      <c r="AT935" s="2" t="s">
        <v>80</v>
      </c>
      <c r="AU935" s="2" t="s">
        <v>80</v>
      </c>
      <c r="AV935" s="2" t="s">
        <v>80</v>
      </c>
      <c r="AW935" s="2" t="s">
        <v>80</v>
      </c>
      <c r="AX935" s="2" t="s">
        <v>80</v>
      </c>
      <c r="AY935" s="2" t="s">
        <v>80</v>
      </c>
      <c r="AZ935" s="2" t="s">
        <v>80</v>
      </c>
      <c r="BA935" s="2" t="s">
        <v>80</v>
      </c>
      <c r="BB935" s="2" t="s">
        <v>80</v>
      </c>
      <c r="BC935" s="2" t="s">
        <v>80</v>
      </c>
      <c r="BD935" s="2" t="s">
        <v>80</v>
      </c>
      <c r="BE935" s="2" t="s">
        <v>80</v>
      </c>
      <c r="BF935" s="2" t="s">
        <v>80</v>
      </c>
      <c r="BG935" s="2" t="s">
        <v>80</v>
      </c>
      <c r="BH935" s="2" t="s">
        <v>80</v>
      </c>
      <c r="BI935" s="2" t="s">
        <v>80</v>
      </c>
      <c r="BJ935" s="2" t="s">
        <v>80</v>
      </c>
      <c r="BK935" s="2" t="s">
        <v>80</v>
      </c>
      <c r="BL935" s="2" t="s">
        <v>80</v>
      </c>
      <c r="BM935" s="2" t="s">
        <v>80</v>
      </c>
      <c r="BN935" s="2" t="s">
        <v>80</v>
      </c>
      <c r="BO935" s="2" t="s">
        <v>80</v>
      </c>
      <c r="BP935" s="2" t="s">
        <v>80</v>
      </c>
    </row>
    <row r="936" spans="1:68" x14ac:dyDescent="0.25">
      <c r="A936">
        <v>935</v>
      </c>
      <c r="B936" s="1">
        <v>43275.34474537037</v>
      </c>
      <c r="C936" s="2" t="s">
        <v>1920</v>
      </c>
      <c r="D936" s="3">
        <v>0.46944444444444444</v>
      </c>
      <c r="E936" s="2" t="s">
        <v>1101</v>
      </c>
      <c r="F936">
        <v>2</v>
      </c>
      <c r="G936">
        <v>2018</v>
      </c>
      <c r="H936">
        <v>6</v>
      </c>
      <c r="I936">
        <v>24</v>
      </c>
      <c r="J936">
        <v>0</v>
      </c>
      <c r="K936">
        <v>0</v>
      </c>
      <c r="L936">
        <v>7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 s="2" t="s">
        <v>1923</v>
      </c>
      <c r="T936" s="2" t="s">
        <v>83</v>
      </c>
      <c r="U936" s="2" t="s">
        <v>1838</v>
      </c>
      <c r="V936" s="2" t="s">
        <v>73</v>
      </c>
      <c r="W936">
        <v>1</v>
      </c>
      <c r="X936" s="2" t="s">
        <v>74</v>
      </c>
      <c r="Y936">
        <v>426</v>
      </c>
      <c r="Z936">
        <v>65</v>
      </c>
      <c r="AA936" s="2" t="s">
        <v>386</v>
      </c>
      <c r="AB936" s="2" t="s">
        <v>137</v>
      </c>
      <c r="AC936">
        <v>250002</v>
      </c>
      <c r="AD936" s="2" t="s">
        <v>87</v>
      </c>
      <c r="AE936">
        <v>491</v>
      </c>
      <c r="AF936" s="2" t="s">
        <v>1840</v>
      </c>
      <c r="AG936" s="2" t="s">
        <v>1840</v>
      </c>
      <c r="AH936">
        <v>17</v>
      </c>
      <c r="AI936">
        <v>7242</v>
      </c>
      <c r="AJ936">
        <v>35358</v>
      </c>
      <c r="AK936" s="2">
        <f>Kaggle_Books_Selling_Records[[#This Row],[Cost Price]]/100</f>
        <v>353.58</v>
      </c>
      <c r="AL936" s="2" t="s">
        <v>80</v>
      </c>
      <c r="AM936" s="2" t="s">
        <v>80</v>
      </c>
      <c r="AN936" s="2" t="s">
        <v>80</v>
      </c>
      <c r="AO936" s="2" t="s">
        <v>80</v>
      </c>
      <c r="AP936" s="2" t="s">
        <v>80</v>
      </c>
      <c r="AQ936" s="2" t="s">
        <v>80</v>
      </c>
      <c r="AR936" s="2" t="s">
        <v>80</v>
      </c>
      <c r="AS936" s="2" t="s">
        <v>80</v>
      </c>
      <c r="AT936" s="2" t="s">
        <v>80</v>
      </c>
      <c r="AU936" s="2" t="s">
        <v>80</v>
      </c>
      <c r="AV936" s="2" t="s">
        <v>80</v>
      </c>
      <c r="AW936" s="2" t="s">
        <v>80</v>
      </c>
      <c r="AX936" s="2" t="s">
        <v>80</v>
      </c>
      <c r="AY936" s="2" t="s">
        <v>80</v>
      </c>
      <c r="AZ936" s="2" t="s">
        <v>80</v>
      </c>
      <c r="BA936" s="2" t="s">
        <v>80</v>
      </c>
      <c r="BB936" s="2" t="s">
        <v>80</v>
      </c>
      <c r="BC936" s="2" t="s">
        <v>80</v>
      </c>
      <c r="BD936" s="2" t="s">
        <v>80</v>
      </c>
      <c r="BE936" s="2" t="s">
        <v>80</v>
      </c>
      <c r="BF936" s="2" t="s">
        <v>80</v>
      </c>
      <c r="BG936" s="2" t="s">
        <v>80</v>
      </c>
      <c r="BH936" s="2" t="s">
        <v>80</v>
      </c>
      <c r="BI936" s="2" t="s">
        <v>80</v>
      </c>
      <c r="BJ936" s="2" t="s">
        <v>80</v>
      </c>
      <c r="BK936" s="2" t="s">
        <v>80</v>
      </c>
      <c r="BL936" s="2" t="s">
        <v>80</v>
      </c>
      <c r="BM936" s="2" t="s">
        <v>80</v>
      </c>
      <c r="BN936" s="2" t="s">
        <v>80</v>
      </c>
      <c r="BO936" s="2" t="s">
        <v>80</v>
      </c>
      <c r="BP936" s="2" t="s">
        <v>80</v>
      </c>
    </row>
    <row r="937" spans="1:68" x14ac:dyDescent="0.25">
      <c r="A937">
        <v>936</v>
      </c>
      <c r="B937" s="1">
        <v>43275.480011574073</v>
      </c>
      <c r="C937" s="2" t="s">
        <v>1920</v>
      </c>
      <c r="D937" s="3">
        <v>0.60486111111111107</v>
      </c>
      <c r="E937" s="2" t="s">
        <v>1101</v>
      </c>
      <c r="F937">
        <v>2</v>
      </c>
      <c r="G937">
        <v>2018</v>
      </c>
      <c r="H937">
        <v>6</v>
      </c>
      <c r="I937">
        <v>24</v>
      </c>
      <c r="J937">
        <v>0</v>
      </c>
      <c r="K937">
        <v>0</v>
      </c>
      <c r="L937">
        <v>7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1</v>
      </c>
      <c r="S937" s="2" t="s">
        <v>1924</v>
      </c>
      <c r="T937" s="2" t="s">
        <v>71</v>
      </c>
      <c r="U937" s="2" t="s">
        <v>1368</v>
      </c>
      <c r="V937" s="2" t="s">
        <v>73</v>
      </c>
      <c r="W937">
        <v>1</v>
      </c>
      <c r="X937" s="2" t="s">
        <v>74</v>
      </c>
      <c r="Y937">
        <v>395</v>
      </c>
      <c r="Z937">
        <v>65</v>
      </c>
      <c r="AA937" s="2" t="s">
        <v>112</v>
      </c>
      <c r="AB937" s="2" t="s">
        <v>226</v>
      </c>
      <c r="AC937">
        <v>248001</v>
      </c>
      <c r="AD937" s="2" t="s">
        <v>87</v>
      </c>
      <c r="AE937">
        <v>460</v>
      </c>
      <c r="AF937" s="2" t="s">
        <v>1370</v>
      </c>
      <c r="AG937" s="2" t="s">
        <v>1147</v>
      </c>
      <c r="AH937">
        <v>17</v>
      </c>
      <c r="AI937">
        <v>6715</v>
      </c>
      <c r="AJ937">
        <v>32785</v>
      </c>
      <c r="AK937" s="2">
        <f>Kaggle_Books_Selling_Records[[#This Row],[Cost Price]]/100</f>
        <v>327.85</v>
      </c>
      <c r="AL937" s="2" t="s">
        <v>80</v>
      </c>
      <c r="AM937" s="2" t="s">
        <v>80</v>
      </c>
      <c r="AN937" s="2" t="s">
        <v>80</v>
      </c>
      <c r="AO937" s="2" t="s">
        <v>80</v>
      </c>
      <c r="AP937" s="2" t="s">
        <v>80</v>
      </c>
      <c r="AQ937" s="2" t="s">
        <v>80</v>
      </c>
      <c r="AR937" s="2" t="s">
        <v>80</v>
      </c>
      <c r="AS937" s="2" t="s">
        <v>80</v>
      </c>
      <c r="AT937" s="2" t="s">
        <v>80</v>
      </c>
      <c r="AU937" s="2" t="s">
        <v>80</v>
      </c>
      <c r="AV937" s="2" t="s">
        <v>80</v>
      </c>
      <c r="AW937" s="2" t="s">
        <v>80</v>
      </c>
      <c r="AX937" s="2" t="s">
        <v>80</v>
      </c>
      <c r="AY937" s="2" t="s">
        <v>80</v>
      </c>
      <c r="AZ937" s="2" t="s">
        <v>80</v>
      </c>
      <c r="BA937" s="2" t="s">
        <v>80</v>
      </c>
      <c r="BB937" s="2" t="s">
        <v>80</v>
      </c>
      <c r="BC937" s="2" t="s">
        <v>80</v>
      </c>
      <c r="BD937" s="2" t="s">
        <v>80</v>
      </c>
      <c r="BE937" s="2" t="s">
        <v>80</v>
      </c>
      <c r="BF937" s="2" t="s">
        <v>80</v>
      </c>
      <c r="BG937" s="2" t="s">
        <v>80</v>
      </c>
      <c r="BH937" s="2" t="s">
        <v>80</v>
      </c>
      <c r="BI937" s="2" t="s">
        <v>80</v>
      </c>
      <c r="BJ937" s="2" t="s">
        <v>80</v>
      </c>
      <c r="BK937" s="2" t="s">
        <v>80</v>
      </c>
      <c r="BL937" s="2" t="s">
        <v>80</v>
      </c>
      <c r="BM937" s="2" t="s">
        <v>80</v>
      </c>
      <c r="BN937" s="2" t="s">
        <v>80</v>
      </c>
      <c r="BO937" s="2" t="s">
        <v>80</v>
      </c>
      <c r="BP937" s="2" t="s">
        <v>80</v>
      </c>
    </row>
    <row r="938" spans="1:68" x14ac:dyDescent="0.25">
      <c r="A938">
        <v>937</v>
      </c>
      <c r="B938" s="1">
        <v>43275.483819444446</v>
      </c>
      <c r="C938" s="2" t="s">
        <v>1920</v>
      </c>
      <c r="D938" s="3">
        <v>0.60833333333333328</v>
      </c>
      <c r="E938" s="2" t="s">
        <v>1101</v>
      </c>
      <c r="F938">
        <v>2</v>
      </c>
      <c r="G938">
        <v>2018</v>
      </c>
      <c r="H938">
        <v>6</v>
      </c>
      <c r="I938">
        <v>24</v>
      </c>
      <c r="J938">
        <v>0</v>
      </c>
      <c r="K938">
        <v>0</v>
      </c>
      <c r="L938">
        <v>7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1</v>
      </c>
      <c r="S938" s="2" t="s">
        <v>210</v>
      </c>
      <c r="T938" s="2" t="s">
        <v>71</v>
      </c>
      <c r="U938" s="2" t="s">
        <v>1368</v>
      </c>
      <c r="V938" s="2" t="s">
        <v>73</v>
      </c>
      <c r="W938">
        <v>1</v>
      </c>
      <c r="X938" s="2" t="s">
        <v>74</v>
      </c>
      <c r="Y938">
        <v>395</v>
      </c>
      <c r="Z938">
        <v>65</v>
      </c>
      <c r="AA938" s="2" t="s">
        <v>212</v>
      </c>
      <c r="AB938" s="2" t="s">
        <v>154</v>
      </c>
      <c r="AC938">
        <v>335512</v>
      </c>
      <c r="AD938" s="2" t="s">
        <v>87</v>
      </c>
      <c r="AE938">
        <v>460</v>
      </c>
      <c r="AF938" s="2" t="s">
        <v>1370</v>
      </c>
      <c r="AG938" s="2" t="s">
        <v>1147</v>
      </c>
      <c r="AH938">
        <v>17</v>
      </c>
      <c r="AI938">
        <v>6715</v>
      </c>
      <c r="AJ938">
        <v>32785</v>
      </c>
      <c r="AK938" s="2">
        <f>Kaggle_Books_Selling_Records[[#This Row],[Cost Price]]/100</f>
        <v>327.85</v>
      </c>
      <c r="AL938" s="2" t="s">
        <v>80</v>
      </c>
      <c r="AM938" s="2" t="s">
        <v>80</v>
      </c>
      <c r="AN938" s="2" t="s">
        <v>80</v>
      </c>
      <c r="AO938" s="2" t="s">
        <v>80</v>
      </c>
      <c r="AP938" s="2" t="s">
        <v>80</v>
      </c>
      <c r="AQ938" s="2" t="s">
        <v>80</v>
      </c>
      <c r="AR938" s="2" t="s">
        <v>80</v>
      </c>
      <c r="AS938" s="2" t="s">
        <v>80</v>
      </c>
      <c r="AT938" s="2" t="s">
        <v>80</v>
      </c>
      <c r="AU938" s="2" t="s">
        <v>80</v>
      </c>
      <c r="AV938" s="2" t="s">
        <v>80</v>
      </c>
      <c r="AW938" s="2" t="s">
        <v>80</v>
      </c>
      <c r="AX938" s="2" t="s">
        <v>80</v>
      </c>
      <c r="AY938" s="2" t="s">
        <v>80</v>
      </c>
      <c r="AZ938" s="2" t="s">
        <v>80</v>
      </c>
      <c r="BA938" s="2" t="s">
        <v>80</v>
      </c>
      <c r="BB938" s="2" t="s">
        <v>80</v>
      </c>
      <c r="BC938" s="2" t="s">
        <v>80</v>
      </c>
      <c r="BD938" s="2" t="s">
        <v>80</v>
      </c>
      <c r="BE938" s="2" t="s">
        <v>80</v>
      </c>
      <c r="BF938" s="2" t="s">
        <v>80</v>
      </c>
      <c r="BG938" s="2" t="s">
        <v>80</v>
      </c>
      <c r="BH938" s="2" t="s">
        <v>80</v>
      </c>
      <c r="BI938" s="2" t="s">
        <v>80</v>
      </c>
      <c r="BJ938" s="2" t="s">
        <v>80</v>
      </c>
      <c r="BK938" s="2" t="s">
        <v>80</v>
      </c>
      <c r="BL938" s="2" t="s">
        <v>80</v>
      </c>
      <c r="BM938" s="2" t="s">
        <v>80</v>
      </c>
      <c r="BN938" s="2" t="s">
        <v>80</v>
      </c>
      <c r="BO938" s="2" t="s">
        <v>80</v>
      </c>
      <c r="BP938" s="2" t="s">
        <v>80</v>
      </c>
    </row>
    <row r="939" spans="1:68" x14ac:dyDescent="0.25">
      <c r="A939">
        <v>938</v>
      </c>
      <c r="B939" s="1">
        <v>43275.537499999999</v>
      </c>
      <c r="C939" s="2" t="s">
        <v>1920</v>
      </c>
      <c r="D939" s="3">
        <v>0.66249999999999998</v>
      </c>
      <c r="E939" s="2" t="s">
        <v>1101</v>
      </c>
      <c r="F939">
        <v>2</v>
      </c>
      <c r="G939">
        <v>2018</v>
      </c>
      <c r="H939">
        <v>6</v>
      </c>
      <c r="I939">
        <v>24</v>
      </c>
      <c r="J939">
        <v>0</v>
      </c>
      <c r="K939">
        <v>0</v>
      </c>
      <c r="L939">
        <v>7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 s="2" t="s">
        <v>1925</v>
      </c>
      <c r="T939" s="2" t="s">
        <v>83</v>
      </c>
      <c r="U939" s="2" t="s">
        <v>1368</v>
      </c>
      <c r="V939" s="2" t="s">
        <v>73</v>
      </c>
      <c r="W939">
        <v>1</v>
      </c>
      <c r="X939" s="2" t="s">
        <v>74</v>
      </c>
      <c r="Y939">
        <v>395</v>
      </c>
      <c r="Z939">
        <v>65</v>
      </c>
      <c r="AA939" s="2" t="s">
        <v>267</v>
      </c>
      <c r="AB939" s="2" t="s">
        <v>154</v>
      </c>
      <c r="AC939">
        <v>324005</v>
      </c>
      <c r="AD939" s="2" t="s">
        <v>87</v>
      </c>
      <c r="AE939">
        <v>460</v>
      </c>
      <c r="AF939" s="2" t="s">
        <v>1370</v>
      </c>
      <c r="AG939" s="2" t="s">
        <v>1147</v>
      </c>
      <c r="AH939">
        <v>17</v>
      </c>
      <c r="AI939">
        <v>6715</v>
      </c>
      <c r="AJ939">
        <v>32785</v>
      </c>
      <c r="AK939" s="2">
        <f>Kaggle_Books_Selling_Records[[#This Row],[Cost Price]]/100</f>
        <v>327.85</v>
      </c>
      <c r="AL939" s="2" t="s">
        <v>80</v>
      </c>
      <c r="AM939" s="2" t="s">
        <v>80</v>
      </c>
      <c r="AN939" s="2" t="s">
        <v>80</v>
      </c>
      <c r="AO939" s="2" t="s">
        <v>80</v>
      </c>
      <c r="AP939" s="2" t="s">
        <v>80</v>
      </c>
      <c r="AQ939" s="2" t="s">
        <v>80</v>
      </c>
      <c r="AR939" s="2" t="s">
        <v>80</v>
      </c>
      <c r="AS939" s="2" t="s">
        <v>80</v>
      </c>
      <c r="AT939" s="2" t="s">
        <v>80</v>
      </c>
      <c r="AU939" s="2" t="s">
        <v>80</v>
      </c>
      <c r="AV939" s="2" t="s">
        <v>80</v>
      </c>
      <c r="AW939" s="2" t="s">
        <v>80</v>
      </c>
      <c r="AX939" s="2" t="s">
        <v>80</v>
      </c>
      <c r="AY939" s="2" t="s">
        <v>80</v>
      </c>
      <c r="AZ939" s="2" t="s">
        <v>80</v>
      </c>
      <c r="BA939" s="2" t="s">
        <v>80</v>
      </c>
      <c r="BB939" s="2" t="s">
        <v>80</v>
      </c>
      <c r="BC939" s="2" t="s">
        <v>80</v>
      </c>
      <c r="BD939" s="2" t="s">
        <v>80</v>
      </c>
      <c r="BE939" s="2" t="s">
        <v>80</v>
      </c>
      <c r="BF939" s="2" t="s">
        <v>80</v>
      </c>
      <c r="BG939" s="2" t="s">
        <v>80</v>
      </c>
      <c r="BH939" s="2" t="s">
        <v>80</v>
      </c>
      <c r="BI939" s="2" t="s">
        <v>80</v>
      </c>
      <c r="BJ939" s="2" t="s">
        <v>80</v>
      </c>
      <c r="BK939" s="2" t="s">
        <v>80</v>
      </c>
      <c r="BL939" s="2" t="s">
        <v>80</v>
      </c>
      <c r="BM939" s="2" t="s">
        <v>80</v>
      </c>
      <c r="BN939" s="2" t="s">
        <v>80</v>
      </c>
      <c r="BO939" s="2" t="s">
        <v>80</v>
      </c>
      <c r="BP939" s="2" t="s">
        <v>80</v>
      </c>
    </row>
    <row r="940" spans="1:68" x14ac:dyDescent="0.25">
      <c r="A940">
        <v>939</v>
      </c>
      <c r="B940" s="1">
        <v>43275.679791666669</v>
      </c>
      <c r="C940" s="2" t="s">
        <v>1920</v>
      </c>
      <c r="D940" s="3">
        <v>0.8041666666666667</v>
      </c>
      <c r="E940" s="2" t="s">
        <v>1101</v>
      </c>
      <c r="F940">
        <v>2</v>
      </c>
      <c r="G940">
        <v>2018</v>
      </c>
      <c r="H940">
        <v>6</v>
      </c>
      <c r="I940">
        <v>24</v>
      </c>
      <c r="J940">
        <v>0</v>
      </c>
      <c r="K940">
        <v>0</v>
      </c>
      <c r="L940">
        <v>7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1</v>
      </c>
      <c r="S940" s="2" t="s">
        <v>1926</v>
      </c>
      <c r="T940" s="2" t="s">
        <v>71</v>
      </c>
      <c r="U940" s="2" t="s">
        <v>1368</v>
      </c>
      <c r="V940" s="2" t="s">
        <v>73</v>
      </c>
      <c r="W940">
        <v>1</v>
      </c>
      <c r="X940" s="2" t="s">
        <v>74</v>
      </c>
      <c r="Y940">
        <v>395</v>
      </c>
      <c r="Z940">
        <v>65</v>
      </c>
      <c r="AA940" s="2" t="s">
        <v>105</v>
      </c>
      <c r="AB940" s="2" t="s">
        <v>106</v>
      </c>
      <c r="AC940">
        <v>800020</v>
      </c>
      <c r="AD940" s="2" t="s">
        <v>87</v>
      </c>
      <c r="AE940">
        <v>460</v>
      </c>
      <c r="AF940" s="2" t="s">
        <v>1370</v>
      </c>
      <c r="AG940" s="2" t="s">
        <v>1147</v>
      </c>
      <c r="AH940">
        <v>17</v>
      </c>
      <c r="AI940">
        <v>6715</v>
      </c>
      <c r="AJ940">
        <v>32785</v>
      </c>
      <c r="AK940" s="2">
        <f>Kaggle_Books_Selling_Records[[#This Row],[Cost Price]]/100</f>
        <v>327.85</v>
      </c>
      <c r="AL940" s="2" t="s">
        <v>80</v>
      </c>
      <c r="AM940" s="2" t="s">
        <v>80</v>
      </c>
      <c r="AN940" s="2" t="s">
        <v>80</v>
      </c>
      <c r="AO940" s="2" t="s">
        <v>80</v>
      </c>
      <c r="AP940" s="2" t="s">
        <v>80</v>
      </c>
      <c r="AQ940" s="2" t="s">
        <v>80</v>
      </c>
      <c r="AR940" s="2" t="s">
        <v>80</v>
      </c>
      <c r="AS940" s="2" t="s">
        <v>80</v>
      </c>
      <c r="AT940" s="2" t="s">
        <v>80</v>
      </c>
      <c r="AU940" s="2" t="s">
        <v>80</v>
      </c>
      <c r="AV940" s="2" t="s">
        <v>80</v>
      </c>
      <c r="AW940" s="2" t="s">
        <v>80</v>
      </c>
      <c r="AX940" s="2" t="s">
        <v>80</v>
      </c>
      <c r="AY940" s="2" t="s">
        <v>80</v>
      </c>
      <c r="AZ940" s="2" t="s">
        <v>80</v>
      </c>
      <c r="BA940" s="2" t="s">
        <v>80</v>
      </c>
      <c r="BB940" s="2" t="s">
        <v>80</v>
      </c>
      <c r="BC940" s="2" t="s">
        <v>80</v>
      </c>
      <c r="BD940" s="2" t="s">
        <v>80</v>
      </c>
      <c r="BE940" s="2" t="s">
        <v>80</v>
      </c>
      <c r="BF940" s="2" t="s">
        <v>80</v>
      </c>
      <c r="BG940" s="2" t="s">
        <v>80</v>
      </c>
      <c r="BH940" s="2" t="s">
        <v>80</v>
      </c>
      <c r="BI940" s="2" t="s">
        <v>80</v>
      </c>
      <c r="BJ940" s="2" t="s">
        <v>80</v>
      </c>
      <c r="BK940" s="2" t="s">
        <v>80</v>
      </c>
      <c r="BL940" s="2" t="s">
        <v>80</v>
      </c>
      <c r="BM940" s="2" t="s">
        <v>80</v>
      </c>
      <c r="BN940" s="2" t="s">
        <v>80</v>
      </c>
      <c r="BO940" s="2" t="s">
        <v>80</v>
      </c>
      <c r="BP940" s="2" t="s">
        <v>80</v>
      </c>
    </row>
    <row r="941" spans="1:68" x14ac:dyDescent="0.25">
      <c r="A941">
        <v>940</v>
      </c>
      <c r="B941" s="1">
        <v>43276.10664351852</v>
      </c>
      <c r="C941" s="2" t="s">
        <v>1927</v>
      </c>
      <c r="D941" s="3">
        <v>0.23125000000000001</v>
      </c>
      <c r="E941" s="2" t="s">
        <v>1101</v>
      </c>
      <c r="F941">
        <v>2</v>
      </c>
      <c r="G941">
        <v>2018</v>
      </c>
      <c r="H941">
        <v>6</v>
      </c>
      <c r="I941">
        <v>25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 s="2" t="s">
        <v>1928</v>
      </c>
      <c r="T941" s="2" t="s">
        <v>83</v>
      </c>
      <c r="U941" s="2" t="s">
        <v>1568</v>
      </c>
      <c r="V941" s="2" t="s">
        <v>73</v>
      </c>
      <c r="W941">
        <v>1</v>
      </c>
      <c r="X941" s="2" t="s">
        <v>74</v>
      </c>
      <c r="Y941">
        <v>485</v>
      </c>
      <c r="Z941">
        <v>65</v>
      </c>
      <c r="AA941" s="2" t="s">
        <v>263</v>
      </c>
      <c r="AB941" s="2" t="s">
        <v>86</v>
      </c>
      <c r="AC941">
        <v>641062</v>
      </c>
      <c r="AD941" s="2" t="s">
        <v>87</v>
      </c>
      <c r="AE941">
        <v>550</v>
      </c>
      <c r="AF941" s="2" t="s">
        <v>1569</v>
      </c>
      <c r="AG941" s="2" t="s">
        <v>1570</v>
      </c>
      <c r="AH941">
        <v>17</v>
      </c>
      <c r="AI941">
        <v>8245</v>
      </c>
      <c r="AJ941">
        <v>40255</v>
      </c>
      <c r="AK941" s="2">
        <f>Kaggle_Books_Selling_Records[[#This Row],[Cost Price]]/100</f>
        <v>402.55</v>
      </c>
      <c r="AL941" s="2" t="s">
        <v>80</v>
      </c>
      <c r="AM941" s="2" t="s">
        <v>80</v>
      </c>
      <c r="AN941" s="2" t="s">
        <v>80</v>
      </c>
      <c r="AO941" s="2" t="s">
        <v>80</v>
      </c>
      <c r="AP941" s="2" t="s">
        <v>80</v>
      </c>
      <c r="AQ941" s="2" t="s">
        <v>80</v>
      </c>
      <c r="AR941" s="2" t="s">
        <v>80</v>
      </c>
      <c r="AS941" s="2" t="s">
        <v>80</v>
      </c>
      <c r="AT941" s="2" t="s">
        <v>80</v>
      </c>
      <c r="AU941" s="2" t="s">
        <v>80</v>
      </c>
      <c r="AV941" s="2" t="s">
        <v>80</v>
      </c>
      <c r="AW941" s="2" t="s">
        <v>80</v>
      </c>
      <c r="AX941" s="2" t="s">
        <v>80</v>
      </c>
      <c r="AY941" s="2" t="s">
        <v>80</v>
      </c>
      <c r="AZ941" s="2" t="s">
        <v>80</v>
      </c>
      <c r="BA941" s="2" t="s">
        <v>80</v>
      </c>
      <c r="BB941" s="2" t="s">
        <v>80</v>
      </c>
      <c r="BC941" s="2" t="s">
        <v>80</v>
      </c>
      <c r="BD941" s="2" t="s">
        <v>80</v>
      </c>
      <c r="BE941" s="2" t="s">
        <v>80</v>
      </c>
      <c r="BF941" s="2" t="s">
        <v>80</v>
      </c>
      <c r="BG941" s="2" t="s">
        <v>80</v>
      </c>
      <c r="BH941" s="2" t="s">
        <v>80</v>
      </c>
      <c r="BI941" s="2" t="s">
        <v>80</v>
      </c>
      <c r="BJ941" s="2" t="s">
        <v>80</v>
      </c>
      <c r="BK941" s="2" t="s">
        <v>80</v>
      </c>
      <c r="BL941" s="2" t="s">
        <v>80</v>
      </c>
      <c r="BM941" s="2" t="s">
        <v>80</v>
      </c>
      <c r="BN941" s="2" t="s">
        <v>80</v>
      </c>
      <c r="BO941" s="2" t="s">
        <v>80</v>
      </c>
      <c r="BP941" s="2" t="s">
        <v>80</v>
      </c>
    </row>
    <row r="942" spans="1:68" x14ac:dyDescent="0.25">
      <c r="A942">
        <v>941</v>
      </c>
      <c r="B942" s="1">
        <v>43276.558125000003</v>
      </c>
      <c r="C942" s="2" t="s">
        <v>1927</v>
      </c>
      <c r="D942" s="3">
        <v>0.68263888888888891</v>
      </c>
      <c r="E942" s="2" t="s">
        <v>1101</v>
      </c>
      <c r="F942">
        <v>2</v>
      </c>
      <c r="G942">
        <v>2018</v>
      </c>
      <c r="H942">
        <v>6</v>
      </c>
      <c r="I942">
        <v>25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  <c r="S942" s="2" t="s">
        <v>1929</v>
      </c>
      <c r="T942" s="2" t="s">
        <v>71</v>
      </c>
      <c r="U942" s="2" t="s">
        <v>1368</v>
      </c>
      <c r="V942" s="2" t="s">
        <v>73</v>
      </c>
      <c r="W942">
        <v>1</v>
      </c>
      <c r="X942" s="2" t="s">
        <v>74</v>
      </c>
      <c r="Y942">
        <v>395</v>
      </c>
      <c r="Z942">
        <v>65</v>
      </c>
      <c r="AA942" s="2" t="s">
        <v>412</v>
      </c>
      <c r="AB942" s="2" t="s">
        <v>137</v>
      </c>
      <c r="AC942">
        <v>226012</v>
      </c>
      <c r="AD942" s="2" t="s">
        <v>87</v>
      </c>
      <c r="AE942">
        <v>460</v>
      </c>
      <c r="AF942" s="2" t="s">
        <v>1370</v>
      </c>
      <c r="AG942" s="2" t="s">
        <v>1147</v>
      </c>
      <c r="AH942">
        <v>17</v>
      </c>
      <c r="AI942">
        <v>6715</v>
      </c>
      <c r="AJ942">
        <v>32785</v>
      </c>
      <c r="AK942" s="2">
        <f>Kaggle_Books_Selling_Records[[#This Row],[Cost Price]]/100</f>
        <v>327.85</v>
      </c>
      <c r="AL942" s="2" t="s">
        <v>80</v>
      </c>
      <c r="AM942" s="2" t="s">
        <v>80</v>
      </c>
      <c r="AN942" s="2" t="s">
        <v>80</v>
      </c>
      <c r="AO942" s="2" t="s">
        <v>80</v>
      </c>
      <c r="AP942" s="2" t="s">
        <v>80</v>
      </c>
      <c r="AQ942" s="2" t="s">
        <v>80</v>
      </c>
      <c r="AR942" s="2" t="s">
        <v>80</v>
      </c>
      <c r="AS942" s="2" t="s">
        <v>80</v>
      </c>
      <c r="AT942" s="2" t="s">
        <v>80</v>
      </c>
      <c r="AU942" s="2" t="s">
        <v>80</v>
      </c>
      <c r="AV942" s="2" t="s">
        <v>80</v>
      </c>
      <c r="AW942" s="2" t="s">
        <v>80</v>
      </c>
      <c r="AX942" s="2" t="s">
        <v>80</v>
      </c>
      <c r="AY942" s="2" t="s">
        <v>80</v>
      </c>
      <c r="AZ942" s="2" t="s">
        <v>80</v>
      </c>
      <c r="BA942" s="2" t="s">
        <v>80</v>
      </c>
      <c r="BB942" s="2" t="s">
        <v>80</v>
      </c>
      <c r="BC942" s="2" t="s">
        <v>80</v>
      </c>
      <c r="BD942" s="2" t="s">
        <v>80</v>
      </c>
      <c r="BE942" s="2" t="s">
        <v>80</v>
      </c>
      <c r="BF942" s="2" t="s">
        <v>80</v>
      </c>
      <c r="BG942" s="2" t="s">
        <v>80</v>
      </c>
      <c r="BH942" s="2" t="s">
        <v>80</v>
      </c>
      <c r="BI942" s="2" t="s">
        <v>80</v>
      </c>
      <c r="BJ942" s="2" t="s">
        <v>80</v>
      </c>
      <c r="BK942" s="2" t="s">
        <v>80</v>
      </c>
      <c r="BL942" s="2" t="s">
        <v>80</v>
      </c>
      <c r="BM942" s="2" t="s">
        <v>80</v>
      </c>
      <c r="BN942" s="2" t="s">
        <v>80</v>
      </c>
      <c r="BO942" s="2" t="s">
        <v>80</v>
      </c>
      <c r="BP942" s="2" t="s">
        <v>80</v>
      </c>
    </row>
    <row r="943" spans="1:68" x14ac:dyDescent="0.25">
      <c r="A943">
        <v>942</v>
      </c>
      <c r="B943" s="1">
        <v>43277.382326388892</v>
      </c>
      <c r="C943" s="2" t="s">
        <v>1930</v>
      </c>
      <c r="D943" s="3">
        <v>0.50694444444444442</v>
      </c>
      <c r="E943" s="2" t="s">
        <v>1101</v>
      </c>
      <c r="F943">
        <v>2</v>
      </c>
      <c r="G943">
        <v>2018</v>
      </c>
      <c r="H943">
        <v>6</v>
      </c>
      <c r="I943">
        <v>26</v>
      </c>
      <c r="J943">
        <v>0</v>
      </c>
      <c r="K943">
        <v>1</v>
      </c>
      <c r="L943">
        <v>2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1</v>
      </c>
      <c r="S943" s="2" t="s">
        <v>1931</v>
      </c>
      <c r="T943" s="2" t="s">
        <v>71</v>
      </c>
      <c r="U943" s="2" t="s">
        <v>1368</v>
      </c>
      <c r="V943" s="2" t="s">
        <v>73</v>
      </c>
      <c r="W943">
        <v>1</v>
      </c>
      <c r="X943" s="2" t="s">
        <v>74</v>
      </c>
      <c r="Y943">
        <v>395</v>
      </c>
      <c r="Z943">
        <v>65</v>
      </c>
      <c r="AA943" s="2" t="s">
        <v>301</v>
      </c>
      <c r="AB943" s="2" t="s">
        <v>151</v>
      </c>
      <c r="AC943">
        <v>411014</v>
      </c>
      <c r="AD943" s="2" t="s">
        <v>87</v>
      </c>
      <c r="AE943">
        <v>460</v>
      </c>
      <c r="AF943" s="2" t="s">
        <v>1370</v>
      </c>
      <c r="AG943" s="2" t="s">
        <v>1147</v>
      </c>
      <c r="AH943">
        <v>17</v>
      </c>
      <c r="AI943">
        <v>6715</v>
      </c>
      <c r="AJ943">
        <v>32785</v>
      </c>
      <c r="AK943" s="2">
        <f>Kaggle_Books_Selling_Records[[#This Row],[Cost Price]]/100</f>
        <v>327.85</v>
      </c>
      <c r="AL943" s="2" t="s">
        <v>80</v>
      </c>
      <c r="AM943" s="2" t="s">
        <v>80</v>
      </c>
      <c r="AN943" s="2" t="s">
        <v>80</v>
      </c>
      <c r="AO943" s="2" t="s">
        <v>80</v>
      </c>
      <c r="AP943" s="2" t="s">
        <v>80</v>
      </c>
      <c r="AQ943" s="2" t="s">
        <v>80</v>
      </c>
      <c r="AR943" s="2" t="s">
        <v>80</v>
      </c>
      <c r="AS943" s="2" t="s">
        <v>80</v>
      </c>
      <c r="AT943" s="2" t="s">
        <v>80</v>
      </c>
      <c r="AU943" s="2" t="s">
        <v>80</v>
      </c>
      <c r="AV943" s="2" t="s">
        <v>80</v>
      </c>
      <c r="AW943" s="2" t="s">
        <v>80</v>
      </c>
      <c r="AX943" s="2" t="s">
        <v>80</v>
      </c>
      <c r="AY943" s="2" t="s">
        <v>80</v>
      </c>
      <c r="AZ943" s="2" t="s">
        <v>80</v>
      </c>
      <c r="BA943" s="2" t="s">
        <v>80</v>
      </c>
      <c r="BB943" s="2" t="s">
        <v>80</v>
      </c>
      <c r="BC943" s="2" t="s">
        <v>80</v>
      </c>
      <c r="BD943" s="2" t="s">
        <v>80</v>
      </c>
      <c r="BE943" s="2" t="s">
        <v>80</v>
      </c>
      <c r="BF943" s="2" t="s">
        <v>80</v>
      </c>
      <c r="BG943" s="2" t="s">
        <v>80</v>
      </c>
      <c r="BH943" s="2" t="s">
        <v>80</v>
      </c>
      <c r="BI943" s="2" t="s">
        <v>80</v>
      </c>
      <c r="BJ943" s="2" t="s">
        <v>80</v>
      </c>
      <c r="BK943" s="2" t="s">
        <v>80</v>
      </c>
      <c r="BL943" s="2" t="s">
        <v>80</v>
      </c>
      <c r="BM943" s="2" t="s">
        <v>80</v>
      </c>
      <c r="BN943" s="2" t="s">
        <v>80</v>
      </c>
      <c r="BO943" s="2" t="s">
        <v>80</v>
      </c>
      <c r="BP943" s="2" t="s">
        <v>80</v>
      </c>
    </row>
    <row r="944" spans="1:68" x14ac:dyDescent="0.25">
      <c r="A944">
        <v>943</v>
      </c>
      <c r="B944" s="1">
        <v>43277.519317129627</v>
      </c>
      <c r="C944" s="2" t="s">
        <v>1930</v>
      </c>
      <c r="D944" s="3">
        <v>0.64375000000000004</v>
      </c>
      <c r="E944" s="2" t="s">
        <v>1101</v>
      </c>
      <c r="F944">
        <v>2</v>
      </c>
      <c r="G944">
        <v>2018</v>
      </c>
      <c r="H944">
        <v>6</v>
      </c>
      <c r="I944">
        <v>26</v>
      </c>
      <c r="J944">
        <v>0</v>
      </c>
      <c r="K944">
        <v>1</v>
      </c>
      <c r="L944">
        <v>2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 s="2" t="s">
        <v>1837</v>
      </c>
      <c r="T944" s="2" t="s">
        <v>83</v>
      </c>
      <c r="U944" s="2" t="s">
        <v>1838</v>
      </c>
      <c r="V944" s="2" t="s">
        <v>73</v>
      </c>
      <c r="W944">
        <v>1</v>
      </c>
      <c r="X944" s="2" t="s">
        <v>74</v>
      </c>
      <c r="Y944">
        <v>426</v>
      </c>
      <c r="Z944">
        <v>65</v>
      </c>
      <c r="AA944" s="2" t="s">
        <v>1839</v>
      </c>
      <c r="AB944" s="2" t="s">
        <v>204</v>
      </c>
      <c r="AC944">
        <v>136027</v>
      </c>
      <c r="AD944" s="2" t="s">
        <v>87</v>
      </c>
      <c r="AE944">
        <v>491</v>
      </c>
      <c r="AF944" s="2" t="s">
        <v>1840</v>
      </c>
      <c r="AG944" s="2" t="s">
        <v>1840</v>
      </c>
      <c r="AH944">
        <v>17</v>
      </c>
      <c r="AI944">
        <v>7242</v>
      </c>
      <c r="AJ944">
        <v>35358</v>
      </c>
      <c r="AK944" s="2">
        <f>Kaggle_Books_Selling_Records[[#This Row],[Cost Price]]/100</f>
        <v>353.58</v>
      </c>
      <c r="AL944" s="2" t="s">
        <v>80</v>
      </c>
      <c r="AM944" s="2" t="s">
        <v>80</v>
      </c>
      <c r="AN944" s="2" t="s">
        <v>80</v>
      </c>
      <c r="AO944" s="2" t="s">
        <v>80</v>
      </c>
      <c r="AP944" s="2" t="s">
        <v>80</v>
      </c>
      <c r="AQ944" s="2" t="s">
        <v>80</v>
      </c>
      <c r="AR944" s="2" t="s">
        <v>80</v>
      </c>
      <c r="AS944" s="2" t="s">
        <v>80</v>
      </c>
      <c r="AT944" s="2" t="s">
        <v>80</v>
      </c>
      <c r="AU944" s="2" t="s">
        <v>80</v>
      </c>
      <c r="AV944" s="2" t="s">
        <v>80</v>
      </c>
      <c r="AW944" s="2" t="s">
        <v>80</v>
      </c>
      <c r="AX944" s="2" t="s">
        <v>80</v>
      </c>
      <c r="AY944" s="2" t="s">
        <v>80</v>
      </c>
      <c r="AZ944" s="2" t="s">
        <v>80</v>
      </c>
      <c r="BA944" s="2" t="s">
        <v>80</v>
      </c>
      <c r="BB944" s="2" t="s">
        <v>80</v>
      </c>
      <c r="BC944" s="2" t="s">
        <v>80</v>
      </c>
      <c r="BD944" s="2" t="s">
        <v>80</v>
      </c>
      <c r="BE944" s="2" t="s">
        <v>80</v>
      </c>
      <c r="BF944" s="2" t="s">
        <v>80</v>
      </c>
      <c r="BG944" s="2" t="s">
        <v>80</v>
      </c>
      <c r="BH944" s="2" t="s">
        <v>80</v>
      </c>
      <c r="BI944" s="2" t="s">
        <v>80</v>
      </c>
      <c r="BJ944" s="2" t="s">
        <v>80</v>
      </c>
      <c r="BK944" s="2" t="s">
        <v>80</v>
      </c>
      <c r="BL944" s="2" t="s">
        <v>80</v>
      </c>
      <c r="BM944" s="2" t="s">
        <v>80</v>
      </c>
      <c r="BN944" s="2" t="s">
        <v>80</v>
      </c>
      <c r="BO944" s="2" t="s">
        <v>80</v>
      </c>
      <c r="BP944" s="2" t="s">
        <v>80</v>
      </c>
    </row>
    <row r="945" spans="1:68" x14ac:dyDescent="0.25">
      <c r="A945">
        <v>944</v>
      </c>
      <c r="B945" s="1">
        <v>43277.591516203705</v>
      </c>
      <c r="C945" s="2" t="s">
        <v>1930</v>
      </c>
      <c r="D945" s="3">
        <v>0.71597222222222223</v>
      </c>
      <c r="E945" s="2" t="s">
        <v>1101</v>
      </c>
      <c r="F945">
        <v>2</v>
      </c>
      <c r="G945">
        <v>2018</v>
      </c>
      <c r="H945">
        <v>6</v>
      </c>
      <c r="I945">
        <v>26</v>
      </c>
      <c r="J945">
        <v>0</v>
      </c>
      <c r="K945">
        <v>1</v>
      </c>
      <c r="L945">
        <v>2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 s="2" t="s">
        <v>1932</v>
      </c>
      <c r="T945" s="2" t="s">
        <v>83</v>
      </c>
      <c r="U945" s="2" t="s">
        <v>1368</v>
      </c>
      <c r="V945" s="2" t="s">
        <v>73</v>
      </c>
      <c r="W945">
        <v>1</v>
      </c>
      <c r="X945" s="2" t="s">
        <v>74</v>
      </c>
      <c r="Y945">
        <v>395</v>
      </c>
      <c r="Z945">
        <v>65</v>
      </c>
      <c r="AA945" s="2" t="s">
        <v>1872</v>
      </c>
      <c r="AB945" s="2" t="s">
        <v>137</v>
      </c>
      <c r="AC945">
        <v>282006</v>
      </c>
      <c r="AD945" s="2" t="s">
        <v>87</v>
      </c>
      <c r="AE945">
        <v>460</v>
      </c>
      <c r="AF945" s="2" t="s">
        <v>1370</v>
      </c>
      <c r="AG945" s="2" t="s">
        <v>1147</v>
      </c>
      <c r="AH945">
        <v>17</v>
      </c>
      <c r="AI945">
        <v>6715</v>
      </c>
      <c r="AJ945">
        <v>32785</v>
      </c>
      <c r="AK945" s="2">
        <f>Kaggle_Books_Selling_Records[[#This Row],[Cost Price]]/100</f>
        <v>327.85</v>
      </c>
      <c r="AL945" s="2" t="s">
        <v>80</v>
      </c>
      <c r="AM945" s="2" t="s">
        <v>80</v>
      </c>
      <c r="AN945" s="2" t="s">
        <v>80</v>
      </c>
      <c r="AO945" s="2" t="s">
        <v>80</v>
      </c>
      <c r="AP945" s="2" t="s">
        <v>80</v>
      </c>
      <c r="AQ945" s="2" t="s">
        <v>80</v>
      </c>
      <c r="AR945" s="2" t="s">
        <v>80</v>
      </c>
      <c r="AS945" s="2" t="s">
        <v>80</v>
      </c>
      <c r="AT945" s="2" t="s">
        <v>80</v>
      </c>
      <c r="AU945" s="2" t="s">
        <v>80</v>
      </c>
      <c r="AV945" s="2" t="s">
        <v>80</v>
      </c>
      <c r="AW945" s="2" t="s">
        <v>80</v>
      </c>
      <c r="AX945" s="2" t="s">
        <v>80</v>
      </c>
      <c r="AY945" s="2" t="s">
        <v>80</v>
      </c>
      <c r="AZ945" s="2" t="s">
        <v>80</v>
      </c>
      <c r="BA945" s="2" t="s">
        <v>80</v>
      </c>
      <c r="BB945" s="2" t="s">
        <v>80</v>
      </c>
      <c r="BC945" s="2" t="s">
        <v>80</v>
      </c>
      <c r="BD945" s="2" t="s">
        <v>80</v>
      </c>
      <c r="BE945" s="2" t="s">
        <v>80</v>
      </c>
      <c r="BF945" s="2" t="s">
        <v>80</v>
      </c>
      <c r="BG945" s="2" t="s">
        <v>80</v>
      </c>
      <c r="BH945" s="2" t="s">
        <v>80</v>
      </c>
      <c r="BI945" s="2" t="s">
        <v>80</v>
      </c>
      <c r="BJ945" s="2" t="s">
        <v>80</v>
      </c>
      <c r="BK945" s="2" t="s">
        <v>80</v>
      </c>
      <c r="BL945" s="2" t="s">
        <v>80</v>
      </c>
      <c r="BM945" s="2" t="s">
        <v>80</v>
      </c>
      <c r="BN945" s="2" t="s">
        <v>80</v>
      </c>
      <c r="BO945" s="2" t="s">
        <v>80</v>
      </c>
      <c r="BP945" s="2" t="s">
        <v>80</v>
      </c>
    </row>
    <row r="946" spans="1:68" x14ac:dyDescent="0.25">
      <c r="A946">
        <v>945</v>
      </c>
      <c r="B946" s="1">
        <v>43277.601840277777</v>
      </c>
      <c r="C946" s="2" t="s">
        <v>1930</v>
      </c>
      <c r="D946" s="3">
        <v>0.72638888888888886</v>
      </c>
      <c r="E946" s="2" t="s">
        <v>1101</v>
      </c>
      <c r="F946">
        <v>2</v>
      </c>
      <c r="G946">
        <v>2018</v>
      </c>
      <c r="H946">
        <v>6</v>
      </c>
      <c r="I946">
        <v>26</v>
      </c>
      <c r="J946">
        <v>0</v>
      </c>
      <c r="K946">
        <v>1</v>
      </c>
      <c r="L946">
        <v>2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 s="2" t="s">
        <v>1933</v>
      </c>
      <c r="T946" s="2" t="s">
        <v>83</v>
      </c>
      <c r="U946" s="2" t="s">
        <v>1368</v>
      </c>
      <c r="V946" s="2" t="s">
        <v>73</v>
      </c>
      <c r="W946">
        <v>1</v>
      </c>
      <c r="X946" s="2" t="s">
        <v>74</v>
      </c>
      <c r="Y946">
        <v>395</v>
      </c>
      <c r="Z946">
        <v>65</v>
      </c>
      <c r="AA946" s="2" t="s">
        <v>375</v>
      </c>
      <c r="AB946" s="2" t="s">
        <v>293</v>
      </c>
      <c r="AC946">
        <v>462032</v>
      </c>
      <c r="AD946" s="2" t="s">
        <v>87</v>
      </c>
      <c r="AE946">
        <v>460</v>
      </c>
      <c r="AF946" s="2" t="s">
        <v>1370</v>
      </c>
      <c r="AG946" s="2" t="s">
        <v>1147</v>
      </c>
      <c r="AH946">
        <v>17</v>
      </c>
      <c r="AI946">
        <v>6715</v>
      </c>
      <c r="AJ946">
        <v>32785</v>
      </c>
      <c r="AK946" s="2">
        <f>Kaggle_Books_Selling_Records[[#This Row],[Cost Price]]/100</f>
        <v>327.85</v>
      </c>
      <c r="AL946" s="2" t="s">
        <v>80</v>
      </c>
      <c r="AM946" s="2" t="s">
        <v>80</v>
      </c>
      <c r="AN946" s="2" t="s">
        <v>80</v>
      </c>
      <c r="AO946" s="2" t="s">
        <v>80</v>
      </c>
      <c r="AP946" s="2" t="s">
        <v>80</v>
      </c>
      <c r="AQ946" s="2" t="s">
        <v>80</v>
      </c>
      <c r="AR946" s="2" t="s">
        <v>80</v>
      </c>
      <c r="AS946" s="2" t="s">
        <v>80</v>
      </c>
      <c r="AT946" s="2" t="s">
        <v>80</v>
      </c>
      <c r="AU946" s="2" t="s">
        <v>80</v>
      </c>
      <c r="AV946" s="2" t="s">
        <v>80</v>
      </c>
      <c r="AW946" s="2" t="s">
        <v>80</v>
      </c>
      <c r="AX946" s="2" t="s">
        <v>80</v>
      </c>
      <c r="AY946" s="2" t="s">
        <v>80</v>
      </c>
      <c r="AZ946" s="2" t="s">
        <v>80</v>
      </c>
      <c r="BA946" s="2" t="s">
        <v>80</v>
      </c>
      <c r="BB946" s="2" t="s">
        <v>80</v>
      </c>
      <c r="BC946" s="2" t="s">
        <v>80</v>
      </c>
      <c r="BD946" s="2" t="s">
        <v>80</v>
      </c>
      <c r="BE946" s="2" t="s">
        <v>80</v>
      </c>
      <c r="BF946" s="2" t="s">
        <v>80</v>
      </c>
      <c r="BG946" s="2" t="s">
        <v>80</v>
      </c>
      <c r="BH946" s="2" t="s">
        <v>80</v>
      </c>
      <c r="BI946" s="2" t="s">
        <v>80</v>
      </c>
      <c r="BJ946" s="2" t="s">
        <v>80</v>
      </c>
      <c r="BK946" s="2" t="s">
        <v>80</v>
      </c>
      <c r="BL946" s="2" t="s">
        <v>80</v>
      </c>
      <c r="BM946" s="2" t="s">
        <v>80</v>
      </c>
      <c r="BN946" s="2" t="s">
        <v>80</v>
      </c>
      <c r="BO946" s="2" t="s">
        <v>80</v>
      </c>
      <c r="BP946" s="2" t="s">
        <v>80</v>
      </c>
    </row>
    <row r="947" spans="1:68" x14ac:dyDescent="0.25">
      <c r="A947">
        <v>946</v>
      </c>
      <c r="B947" s="1">
        <v>43277.638749999998</v>
      </c>
      <c r="C947" s="2" t="s">
        <v>1930</v>
      </c>
      <c r="D947" s="3">
        <v>0.7631944444444444</v>
      </c>
      <c r="E947" s="2" t="s">
        <v>1101</v>
      </c>
      <c r="F947">
        <v>2</v>
      </c>
      <c r="G947">
        <v>2018</v>
      </c>
      <c r="H947">
        <v>6</v>
      </c>
      <c r="I947">
        <v>26</v>
      </c>
      <c r="J947">
        <v>0</v>
      </c>
      <c r="K947">
        <v>1</v>
      </c>
      <c r="L947">
        <v>2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 s="2" t="s">
        <v>1934</v>
      </c>
      <c r="T947" s="2" t="s">
        <v>71</v>
      </c>
      <c r="U947" s="2" t="s">
        <v>1368</v>
      </c>
      <c r="V947" s="2" t="s">
        <v>73</v>
      </c>
      <c r="W947">
        <v>1</v>
      </c>
      <c r="X947" s="2" t="s">
        <v>74</v>
      </c>
      <c r="Y947">
        <v>395</v>
      </c>
      <c r="Z947">
        <v>65</v>
      </c>
      <c r="AA947" s="2" t="s">
        <v>180</v>
      </c>
      <c r="AB947" s="2" t="s">
        <v>181</v>
      </c>
      <c r="AC947">
        <v>110092</v>
      </c>
      <c r="AD947" s="2" t="s">
        <v>87</v>
      </c>
      <c r="AE947">
        <v>460</v>
      </c>
      <c r="AF947" s="2" t="s">
        <v>1370</v>
      </c>
      <c r="AG947" s="2" t="s">
        <v>1147</v>
      </c>
      <c r="AH947">
        <v>17</v>
      </c>
      <c r="AI947">
        <v>6715</v>
      </c>
      <c r="AJ947">
        <v>32785</v>
      </c>
      <c r="AK947" s="2">
        <f>Kaggle_Books_Selling_Records[[#This Row],[Cost Price]]/100</f>
        <v>327.85</v>
      </c>
      <c r="AL947" s="2" t="s">
        <v>80</v>
      </c>
      <c r="AM947" s="2" t="s">
        <v>80</v>
      </c>
      <c r="AN947" s="2" t="s">
        <v>80</v>
      </c>
      <c r="AO947" s="2" t="s">
        <v>80</v>
      </c>
      <c r="AP947" s="2" t="s">
        <v>80</v>
      </c>
      <c r="AQ947" s="2" t="s">
        <v>80</v>
      </c>
      <c r="AR947" s="2" t="s">
        <v>80</v>
      </c>
      <c r="AS947" s="2" t="s">
        <v>80</v>
      </c>
      <c r="AT947" s="2" t="s">
        <v>80</v>
      </c>
      <c r="AU947" s="2" t="s">
        <v>80</v>
      </c>
      <c r="AV947" s="2" t="s">
        <v>80</v>
      </c>
      <c r="AW947" s="2" t="s">
        <v>80</v>
      </c>
      <c r="AX947" s="2" t="s">
        <v>80</v>
      </c>
      <c r="AY947" s="2" t="s">
        <v>80</v>
      </c>
      <c r="AZ947" s="2" t="s">
        <v>80</v>
      </c>
      <c r="BA947" s="2" t="s">
        <v>80</v>
      </c>
      <c r="BB947" s="2" t="s">
        <v>80</v>
      </c>
      <c r="BC947" s="2" t="s">
        <v>80</v>
      </c>
      <c r="BD947" s="2" t="s">
        <v>80</v>
      </c>
      <c r="BE947" s="2" t="s">
        <v>80</v>
      </c>
      <c r="BF947" s="2" t="s">
        <v>80</v>
      </c>
      <c r="BG947" s="2" t="s">
        <v>80</v>
      </c>
      <c r="BH947" s="2" t="s">
        <v>80</v>
      </c>
      <c r="BI947" s="2" t="s">
        <v>80</v>
      </c>
      <c r="BJ947" s="2" t="s">
        <v>80</v>
      </c>
      <c r="BK947" s="2" t="s">
        <v>80</v>
      </c>
      <c r="BL947" s="2" t="s">
        <v>80</v>
      </c>
      <c r="BM947" s="2" t="s">
        <v>80</v>
      </c>
      <c r="BN947" s="2" t="s">
        <v>80</v>
      </c>
      <c r="BO947" s="2" t="s">
        <v>80</v>
      </c>
      <c r="BP947" s="2" t="s">
        <v>80</v>
      </c>
    </row>
    <row r="948" spans="1:68" x14ac:dyDescent="0.25">
      <c r="A948">
        <v>947</v>
      </c>
      <c r="B948" s="1">
        <v>43278.071261574078</v>
      </c>
      <c r="C948" s="2" t="s">
        <v>1935</v>
      </c>
      <c r="D948" s="3">
        <v>0.19583333333333333</v>
      </c>
      <c r="E948" s="2" t="s">
        <v>1101</v>
      </c>
      <c r="F948">
        <v>2</v>
      </c>
      <c r="G948">
        <v>2018</v>
      </c>
      <c r="H948">
        <v>6</v>
      </c>
      <c r="I948">
        <v>27</v>
      </c>
      <c r="J948">
        <v>0</v>
      </c>
      <c r="K948">
        <v>1</v>
      </c>
      <c r="L948">
        <v>3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 s="2" t="s">
        <v>1936</v>
      </c>
      <c r="T948" s="2" t="s">
        <v>83</v>
      </c>
      <c r="U948" s="2" t="s">
        <v>1368</v>
      </c>
      <c r="V948" s="2" t="s">
        <v>73</v>
      </c>
      <c r="W948">
        <v>1</v>
      </c>
      <c r="X948" s="2" t="s">
        <v>74</v>
      </c>
      <c r="Y948">
        <v>395</v>
      </c>
      <c r="Z948">
        <v>65</v>
      </c>
      <c r="AA948" s="2" t="s">
        <v>1487</v>
      </c>
      <c r="AB948" s="2" t="s">
        <v>181</v>
      </c>
      <c r="AC948">
        <v>110085</v>
      </c>
      <c r="AD948" s="2" t="s">
        <v>87</v>
      </c>
      <c r="AE948">
        <v>460</v>
      </c>
      <c r="AF948" s="2" t="s">
        <v>1370</v>
      </c>
      <c r="AG948" s="2" t="s">
        <v>1147</v>
      </c>
      <c r="AH948">
        <v>17</v>
      </c>
      <c r="AI948">
        <v>6715</v>
      </c>
      <c r="AJ948">
        <v>32785</v>
      </c>
      <c r="AK948" s="2">
        <f>Kaggle_Books_Selling_Records[[#This Row],[Cost Price]]/100</f>
        <v>327.85</v>
      </c>
      <c r="AL948" s="2" t="s">
        <v>80</v>
      </c>
      <c r="AM948" s="2" t="s">
        <v>80</v>
      </c>
      <c r="AN948" s="2" t="s">
        <v>80</v>
      </c>
      <c r="AO948" s="2" t="s">
        <v>80</v>
      </c>
      <c r="AP948" s="2" t="s">
        <v>80</v>
      </c>
      <c r="AQ948" s="2" t="s">
        <v>80</v>
      </c>
      <c r="AR948" s="2" t="s">
        <v>80</v>
      </c>
      <c r="AS948" s="2" t="s">
        <v>80</v>
      </c>
      <c r="AT948" s="2" t="s">
        <v>80</v>
      </c>
      <c r="AU948" s="2" t="s">
        <v>80</v>
      </c>
      <c r="AV948" s="2" t="s">
        <v>80</v>
      </c>
      <c r="AW948" s="2" t="s">
        <v>80</v>
      </c>
      <c r="AX948" s="2" t="s">
        <v>80</v>
      </c>
      <c r="AY948" s="2" t="s">
        <v>80</v>
      </c>
      <c r="AZ948" s="2" t="s">
        <v>80</v>
      </c>
      <c r="BA948" s="2" t="s">
        <v>80</v>
      </c>
      <c r="BB948" s="2" t="s">
        <v>80</v>
      </c>
      <c r="BC948" s="2" t="s">
        <v>80</v>
      </c>
      <c r="BD948" s="2" t="s">
        <v>80</v>
      </c>
      <c r="BE948" s="2" t="s">
        <v>80</v>
      </c>
      <c r="BF948" s="2" t="s">
        <v>80</v>
      </c>
      <c r="BG948" s="2" t="s">
        <v>80</v>
      </c>
      <c r="BH948" s="2" t="s">
        <v>80</v>
      </c>
      <c r="BI948" s="2" t="s">
        <v>80</v>
      </c>
      <c r="BJ948" s="2" t="s">
        <v>80</v>
      </c>
      <c r="BK948" s="2" t="s">
        <v>80</v>
      </c>
      <c r="BL948" s="2" t="s">
        <v>80</v>
      </c>
      <c r="BM948" s="2" t="s">
        <v>80</v>
      </c>
      <c r="BN948" s="2" t="s">
        <v>80</v>
      </c>
      <c r="BO948" s="2" t="s">
        <v>80</v>
      </c>
      <c r="BP948" s="2" t="s">
        <v>80</v>
      </c>
    </row>
    <row r="949" spans="1:68" x14ac:dyDescent="0.25">
      <c r="A949">
        <v>948</v>
      </c>
      <c r="B949" s="1">
        <v>43279.525590277779</v>
      </c>
      <c r="C949" s="2" t="s">
        <v>1937</v>
      </c>
      <c r="D949" s="3">
        <v>0.65</v>
      </c>
      <c r="E949" s="2" t="s">
        <v>1101</v>
      </c>
      <c r="F949">
        <v>2</v>
      </c>
      <c r="G949">
        <v>2018</v>
      </c>
      <c r="H949">
        <v>6</v>
      </c>
      <c r="I949">
        <v>28</v>
      </c>
      <c r="J949">
        <v>0</v>
      </c>
      <c r="K949">
        <v>1</v>
      </c>
      <c r="L949">
        <v>4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 s="2" t="s">
        <v>1938</v>
      </c>
      <c r="T949" s="2" t="s">
        <v>83</v>
      </c>
      <c r="U949" s="2" t="s">
        <v>1568</v>
      </c>
      <c r="V949" s="2" t="s">
        <v>73</v>
      </c>
      <c r="W949">
        <v>1</v>
      </c>
      <c r="X949" s="2" t="s">
        <v>74</v>
      </c>
      <c r="Y949">
        <v>485</v>
      </c>
      <c r="Z949">
        <v>65</v>
      </c>
      <c r="AA949" s="2" t="s">
        <v>1053</v>
      </c>
      <c r="AB949" s="2" t="s">
        <v>312</v>
      </c>
      <c r="AC949">
        <v>711106</v>
      </c>
      <c r="AD949" s="2" t="s">
        <v>87</v>
      </c>
      <c r="AE949">
        <v>550</v>
      </c>
      <c r="AF949" s="2" t="s">
        <v>1569</v>
      </c>
      <c r="AG949" s="2" t="s">
        <v>1570</v>
      </c>
      <c r="AH949">
        <v>17</v>
      </c>
      <c r="AI949">
        <v>8245</v>
      </c>
      <c r="AJ949">
        <v>40255</v>
      </c>
      <c r="AK949" s="2">
        <f>Kaggle_Books_Selling_Records[[#This Row],[Cost Price]]/100</f>
        <v>402.55</v>
      </c>
      <c r="AL949" s="2" t="s">
        <v>80</v>
      </c>
      <c r="AM949" s="2" t="s">
        <v>80</v>
      </c>
      <c r="AN949" s="2" t="s">
        <v>80</v>
      </c>
      <c r="AO949" s="2" t="s">
        <v>80</v>
      </c>
      <c r="AP949" s="2" t="s">
        <v>80</v>
      </c>
      <c r="AQ949" s="2" t="s">
        <v>80</v>
      </c>
      <c r="AR949" s="2" t="s">
        <v>80</v>
      </c>
      <c r="AS949" s="2" t="s">
        <v>80</v>
      </c>
      <c r="AT949" s="2" t="s">
        <v>80</v>
      </c>
      <c r="AU949" s="2" t="s">
        <v>80</v>
      </c>
      <c r="AV949" s="2" t="s">
        <v>80</v>
      </c>
      <c r="AW949" s="2" t="s">
        <v>80</v>
      </c>
      <c r="AX949" s="2" t="s">
        <v>80</v>
      </c>
      <c r="AY949" s="2" t="s">
        <v>80</v>
      </c>
      <c r="AZ949" s="2" t="s">
        <v>80</v>
      </c>
      <c r="BA949" s="2" t="s">
        <v>80</v>
      </c>
      <c r="BB949" s="2" t="s">
        <v>80</v>
      </c>
      <c r="BC949" s="2" t="s">
        <v>80</v>
      </c>
      <c r="BD949" s="2" t="s">
        <v>80</v>
      </c>
      <c r="BE949" s="2" t="s">
        <v>80</v>
      </c>
      <c r="BF949" s="2" t="s">
        <v>80</v>
      </c>
      <c r="BG949" s="2" t="s">
        <v>80</v>
      </c>
      <c r="BH949" s="2" t="s">
        <v>80</v>
      </c>
      <c r="BI949" s="2" t="s">
        <v>80</v>
      </c>
      <c r="BJ949" s="2" t="s">
        <v>80</v>
      </c>
      <c r="BK949" s="2" t="s">
        <v>80</v>
      </c>
      <c r="BL949" s="2" t="s">
        <v>80</v>
      </c>
      <c r="BM949" s="2" t="s">
        <v>80</v>
      </c>
      <c r="BN949" s="2" t="s">
        <v>80</v>
      </c>
      <c r="BO949" s="2" t="s">
        <v>80</v>
      </c>
      <c r="BP949" s="2" t="s">
        <v>80</v>
      </c>
    </row>
    <row r="950" spans="1:68" x14ac:dyDescent="0.25">
      <c r="A950">
        <v>949</v>
      </c>
      <c r="B950" s="1">
        <v>43279.531087962961</v>
      </c>
      <c r="C950" s="2" t="s">
        <v>1937</v>
      </c>
      <c r="D950" s="3">
        <v>0.65555555555555556</v>
      </c>
      <c r="E950" s="2" t="s">
        <v>1101</v>
      </c>
      <c r="F950">
        <v>2</v>
      </c>
      <c r="G950">
        <v>2018</v>
      </c>
      <c r="H950">
        <v>6</v>
      </c>
      <c r="I950">
        <v>28</v>
      </c>
      <c r="J950">
        <v>0</v>
      </c>
      <c r="K950">
        <v>1</v>
      </c>
      <c r="L950">
        <v>4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 s="2" t="s">
        <v>1939</v>
      </c>
      <c r="T950" s="2" t="s">
        <v>83</v>
      </c>
      <c r="U950" s="2" t="s">
        <v>1568</v>
      </c>
      <c r="V950" s="2" t="s">
        <v>73</v>
      </c>
      <c r="W950">
        <v>1</v>
      </c>
      <c r="X950" s="2" t="s">
        <v>74</v>
      </c>
      <c r="Y950">
        <v>485</v>
      </c>
      <c r="Z950">
        <v>65</v>
      </c>
      <c r="AA950" s="2" t="s">
        <v>488</v>
      </c>
      <c r="AB950" s="2" t="s">
        <v>272</v>
      </c>
      <c r="AC950">
        <v>522601</v>
      </c>
      <c r="AD950" s="2" t="s">
        <v>87</v>
      </c>
      <c r="AE950">
        <v>550</v>
      </c>
      <c r="AF950" s="2" t="s">
        <v>1569</v>
      </c>
      <c r="AG950" s="2" t="s">
        <v>1570</v>
      </c>
      <c r="AH950">
        <v>17</v>
      </c>
      <c r="AI950">
        <v>8245</v>
      </c>
      <c r="AJ950">
        <v>40255</v>
      </c>
      <c r="AK950" s="2">
        <f>Kaggle_Books_Selling_Records[[#This Row],[Cost Price]]/100</f>
        <v>402.55</v>
      </c>
      <c r="AL950" s="2" t="s">
        <v>80</v>
      </c>
      <c r="AM950" s="2" t="s">
        <v>80</v>
      </c>
      <c r="AN950" s="2" t="s">
        <v>80</v>
      </c>
      <c r="AO950" s="2" t="s">
        <v>80</v>
      </c>
      <c r="AP950" s="2" t="s">
        <v>80</v>
      </c>
      <c r="AQ950" s="2" t="s">
        <v>80</v>
      </c>
      <c r="AR950" s="2" t="s">
        <v>80</v>
      </c>
      <c r="AS950" s="2" t="s">
        <v>80</v>
      </c>
      <c r="AT950" s="2" t="s">
        <v>80</v>
      </c>
      <c r="AU950" s="2" t="s">
        <v>80</v>
      </c>
      <c r="AV950" s="2" t="s">
        <v>80</v>
      </c>
      <c r="AW950" s="2" t="s">
        <v>80</v>
      </c>
      <c r="AX950" s="2" t="s">
        <v>80</v>
      </c>
      <c r="AY950" s="2" t="s">
        <v>80</v>
      </c>
      <c r="AZ950" s="2" t="s">
        <v>80</v>
      </c>
      <c r="BA950" s="2" t="s">
        <v>80</v>
      </c>
      <c r="BB950" s="2" t="s">
        <v>80</v>
      </c>
      <c r="BC950" s="2" t="s">
        <v>80</v>
      </c>
      <c r="BD950" s="2" t="s">
        <v>80</v>
      </c>
      <c r="BE950" s="2" t="s">
        <v>80</v>
      </c>
      <c r="BF950" s="2" t="s">
        <v>80</v>
      </c>
      <c r="BG950" s="2" t="s">
        <v>80</v>
      </c>
      <c r="BH950" s="2" t="s">
        <v>80</v>
      </c>
      <c r="BI950" s="2" t="s">
        <v>80</v>
      </c>
      <c r="BJ950" s="2" t="s">
        <v>80</v>
      </c>
      <c r="BK950" s="2" t="s">
        <v>80</v>
      </c>
      <c r="BL950" s="2" t="s">
        <v>80</v>
      </c>
      <c r="BM950" s="2" t="s">
        <v>80</v>
      </c>
      <c r="BN950" s="2" t="s">
        <v>80</v>
      </c>
      <c r="BO950" s="2" t="s">
        <v>80</v>
      </c>
      <c r="BP950" s="2" t="s">
        <v>80</v>
      </c>
    </row>
    <row r="951" spans="1:68" x14ac:dyDescent="0.25">
      <c r="A951">
        <v>950</v>
      </c>
      <c r="B951" s="1">
        <v>43280.185995370368</v>
      </c>
      <c r="C951" s="2" t="s">
        <v>1940</v>
      </c>
      <c r="D951" s="3">
        <v>0.31041666666666667</v>
      </c>
      <c r="E951" s="2" t="s">
        <v>1101</v>
      </c>
      <c r="F951">
        <v>2</v>
      </c>
      <c r="G951">
        <v>2018</v>
      </c>
      <c r="H951">
        <v>6</v>
      </c>
      <c r="I951">
        <v>29</v>
      </c>
      <c r="J951">
        <v>0</v>
      </c>
      <c r="K951">
        <v>1</v>
      </c>
      <c r="L951">
        <v>5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 s="2" t="s">
        <v>1941</v>
      </c>
      <c r="T951" s="2" t="s">
        <v>83</v>
      </c>
      <c r="U951" s="2" t="s">
        <v>1099</v>
      </c>
      <c r="V951" s="2" t="s">
        <v>73</v>
      </c>
      <c r="W951">
        <v>1</v>
      </c>
      <c r="X951" s="2" t="s">
        <v>74</v>
      </c>
      <c r="Y951">
        <v>200</v>
      </c>
      <c r="Z951">
        <v>65</v>
      </c>
      <c r="AA951" s="2" t="s">
        <v>1942</v>
      </c>
      <c r="AB951" s="2" t="s">
        <v>137</v>
      </c>
      <c r="AC951">
        <v>206264</v>
      </c>
      <c r="AD951" s="2" t="s">
        <v>87</v>
      </c>
      <c r="AE951">
        <v>265</v>
      </c>
      <c r="AF951" s="2" t="s">
        <v>126</v>
      </c>
      <c r="AG951" s="2" t="s">
        <v>127</v>
      </c>
      <c r="AH951">
        <v>17</v>
      </c>
      <c r="AI951">
        <v>34</v>
      </c>
      <c r="AJ951">
        <v>166</v>
      </c>
      <c r="AK951" s="2">
        <f>Kaggle_Books_Selling_Records[[#This Row],[Cost Price]]/100</f>
        <v>1.66</v>
      </c>
      <c r="AL951" s="2" t="s">
        <v>80</v>
      </c>
      <c r="AM951" s="2" t="s">
        <v>80</v>
      </c>
      <c r="AN951" s="2" t="s">
        <v>80</v>
      </c>
      <c r="AO951" s="2" t="s">
        <v>80</v>
      </c>
      <c r="AP951" s="2" t="s">
        <v>80</v>
      </c>
      <c r="AQ951" s="2" t="s">
        <v>80</v>
      </c>
      <c r="AR951" s="2" t="s">
        <v>80</v>
      </c>
      <c r="AS951" s="2" t="s">
        <v>80</v>
      </c>
      <c r="AT951" s="2" t="s">
        <v>80</v>
      </c>
      <c r="AU951" s="2" t="s">
        <v>80</v>
      </c>
      <c r="AV951" s="2" t="s">
        <v>80</v>
      </c>
      <c r="AW951" s="2" t="s">
        <v>80</v>
      </c>
      <c r="AX951" s="2" t="s">
        <v>80</v>
      </c>
      <c r="AY951" s="2" t="s">
        <v>80</v>
      </c>
      <c r="AZ951" s="2" t="s">
        <v>80</v>
      </c>
      <c r="BA951" s="2" t="s">
        <v>80</v>
      </c>
      <c r="BB951" s="2" t="s">
        <v>80</v>
      </c>
      <c r="BC951" s="2" t="s">
        <v>80</v>
      </c>
      <c r="BD951" s="2" t="s">
        <v>80</v>
      </c>
      <c r="BE951" s="2" t="s">
        <v>80</v>
      </c>
      <c r="BF951" s="2" t="s">
        <v>80</v>
      </c>
      <c r="BG951" s="2" t="s">
        <v>80</v>
      </c>
      <c r="BH951" s="2" t="s">
        <v>80</v>
      </c>
      <c r="BI951" s="2" t="s">
        <v>80</v>
      </c>
      <c r="BJ951" s="2" t="s">
        <v>80</v>
      </c>
      <c r="BK951" s="2" t="s">
        <v>80</v>
      </c>
      <c r="BL951" s="2" t="s">
        <v>80</v>
      </c>
      <c r="BM951" s="2" t="s">
        <v>80</v>
      </c>
      <c r="BN951" s="2" t="s">
        <v>80</v>
      </c>
      <c r="BO951" s="2" t="s">
        <v>80</v>
      </c>
      <c r="BP951" s="2" t="s">
        <v>80</v>
      </c>
    </row>
    <row r="952" spans="1:68" x14ac:dyDescent="0.25">
      <c r="A952">
        <v>951</v>
      </c>
      <c r="B952" s="1">
        <v>43281.341041666667</v>
      </c>
      <c r="C952" s="2" t="s">
        <v>1943</v>
      </c>
      <c r="D952" s="3">
        <v>0.46597222222222223</v>
      </c>
      <c r="E952" s="2" t="s">
        <v>1101</v>
      </c>
      <c r="F952">
        <v>2</v>
      </c>
      <c r="G952">
        <v>2018</v>
      </c>
      <c r="H952">
        <v>6</v>
      </c>
      <c r="I952">
        <v>30</v>
      </c>
      <c r="J952">
        <v>1</v>
      </c>
      <c r="K952">
        <v>1</v>
      </c>
      <c r="L952">
        <v>6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 s="2" t="s">
        <v>1944</v>
      </c>
      <c r="T952" s="2" t="s">
        <v>83</v>
      </c>
      <c r="U952" s="2" t="s">
        <v>1568</v>
      </c>
      <c r="V952" s="2" t="s">
        <v>73</v>
      </c>
      <c r="W952">
        <v>1</v>
      </c>
      <c r="X952" s="2" t="s">
        <v>74</v>
      </c>
      <c r="Y952">
        <v>485</v>
      </c>
      <c r="Z952">
        <v>65</v>
      </c>
      <c r="AA952" s="2" t="s">
        <v>1695</v>
      </c>
      <c r="AB952" s="2" t="s">
        <v>312</v>
      </c>
      <c r="AC952">
        <v>733202</v>
      </c>
      <c r="AD952" s="2" t="s">
        <v>87</v>
      </c>
      <c r="AE952">
        <v>550</v>
      </c>
      <c r="AF952" s="2" t="s">
        <v>1569</v>
      </c>
      <c r="AG952" s="2" t="s">
        <v>1570</v>
      </c>
      <c r="AH952">
        <v>17</v>
      </c>
      <c r="AI952">
        <v>8245</v>
      </c>
      <c r="AJ952">
        <v>40255</v>
      </c>
      <c r="AK952" s="2">
        <f>Kaggle_Books_Selling_Records[[#This Row],[Cost Price]]/100</f>
        <v>402.55</v>
      </c>
      <c r="AL952" s="2" t="s">
        <v>80</v>
      </c>
      <c r="AM952" s="2" t="s">
        <v>80</v>
      </c>
      <c r="AN952" s="2" t="s">
        <v>80</v>
      </c>
      <c r="AO952" s="2" t="s">
        <v>80</v>
      </c>
      <c r="AP952" s="2" t="s">
        <v>80</v>
      </c>
      <c r="AQ952" s="2" t="s">
        <v>80</v>
      </c>
      <c r="AR952" s="2" t="s">
        <v>80</v>
      </c>
      <c r="AS952" s="2" t="s">
        <v>80</v>
      </c>
      <c r="AT952" s="2" t="s">
        <v>80</v>
      </c>
      <c r="AU952" s="2" t="s">
        <v>80</v>
      </c>
      <c r="AV952" s="2" t="s">
        <v>80</v>
      </c>
      <c r="AW952" s="2" t="s">
        <v>80</v>
      </c>
      <c r="AX952" s="2" t="s">
        <v>80</v>
      </c>
      <c r="AY952" s="2" t="s">
        <v>80</v>
      </c>
      <c r="AZ952" s="2" t="s">
        <v>80</v>
      </c>
      <c r="BA952" s="2" t="s">
        <v>80</v>
      </c>
      <c r="BB952" s="2" t="s">
        <v>80</v>
      </c>
      <c r="BC952" s="2" t="s">
        <v>80</v>
      </c>
      <c r="BD952" s="2" t="s">
        <v>80</v>
      </c>
      <c r="BE952" s="2" t="s">
        <v>80</v>
      </c>
      <c r="BF952" s="2" t="s">
        <v>80</v>
      </c>
      <c r="BG952" s="2" t="s">
        <v>80</v>
      </c>
      <c r="BH952" s="2" t="s">
        <v>80</v>
      </c>
      <c r="BI952" s="2" t="s">
        <v>80</v>
      </c>
      <c r="BJ952" s="2" t="s">
        <v>80</v>
      </c>
      <c r="BK952" s="2" t="s">
        <v>80</v>
      </c>
      <c r="BL952" s="2" t="s">
        <v>80</v>
      </c>
      <c r="BM952" s="2" t="s">
        <v>80</v>
      </c>
      <c r="BN952" s="2" t="s">
        <v>80</v>
      </c>
      <c r="BO952" s="2" t="s">
        <v>80</v>
      </c>
      <c r="BP952" s="2" t="s">
        <v>80</v>
      </c>
    </row>
    <row r="953" spans="1:68" x14ac:dyDescent="0.25">
      <c r="A953">
        <v>952</v>
      </c>
      <c r="B953" s="1">
        <v>43281.457268518519</v>
      </c>
      <c r="C953" s="2" t="s">
        <v>1943</v>
      </c>
      <c r="D953" s="3">
        <v>0.58194444444444449</v>
      </c>
      <c r="E953" s="2" t="s">
        <v>1101</v>
      </c>
      <c r="F953">
        <v>2</v>
      </c>
      <c r="G953">
        <v>2018</v>
      </c>
      <c r="H953">
        <v>6</v>
      </c>
      <c r="I953">
        <v>30</v>
      </c>
      <c r="J953">
        <v>1</v>
      </c>
      <c r="K953">
        <v>1</v>
      </c>
      <c r="L953">
        <v>6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 s="2" t="s">
        <v>1694</v>
      </c>
      <c r="T953" s="2" t="s">
        <v>83</v>
      </c>
      <c r="U953" s="2" t="s">
        <v>1568</v>
      </c>
      <c r="V953" s="2" t="s">
        <v>73</v>
      </c>
      <c r="W953">
        <v>2</v>
      </c>
      <c r="X953" s="2" t="s">
        <v>74</v>
      </c>
      <c r="Y953">
        <v>970</v>
      </c>
      <c r="Z953">
        <v>130</v>
      </c>
      <c r="AA953" s="2" t="s">
        <v>1695</v>
      </c>
      <c r="AB953" s="2" t="s">
        <v>312</v>
      </c>
      <c r="AC953">
        <v>733202</v>
      </c>
      <c r="AD953" s="2" t="s">
        <v>87</v>
      </c>
      <c r="AE953">
        <v>1100</v>
      </c>
      <c r="AF953" s="2" t="s">
        <v>1569</v>
      </c>
      <c r="AG953" s="2" t="s">
        <v>1570</v>
      </c>
      <c r="AH953">
        <v>17</v>
      </c>
      <c r="AI953">
        <v>1649</v>
      </c>
      <c r="AJ953">
        <v>8051</v>
      </c>
      <c r="AK953" s="2">
        <f>Kaggle_Books_Selling_Records[[#This Row],[Cost Price]]/100</f>
        <v>80.510000000000005</v>
      </c>
      <c r="AL953" s="2" t="s">
        <v>80</v>
      </c>
      <c r="AM953" s="2" t="s">
        <v>80</v>
      </c>
      <c r="AN953" s="2" t="s">
        <v>80</v>
      </c>
      <c r="AO953" s="2" t="s">
        <v>80</v>
      </c>
      <c r="AP953" s="2" t="s">
        <v>80</v>
      </c>
      <c r="AQ953" s="2" t="s">
        <v>80</v>
      </c>
      <c r="AR953" s="2" t="s">
        <v>80</v>
      </c>
      <c r="AS953" s="2" t="s">
        <v>80</v>
      </c>
      <c r="AT953" s="2" t="s">
        <v>80</v>
      </c>
      <c r="AU953" s="2" t="s">
        <v>80</v>
      </c>
      <c r="AV953" s="2" t="s">
        <v>80</v>
      </c>
      <c r="AW953" s="2" t="s">
        <v>80</v>
      </c>
      <c r="AX953" s="2" t="s">
        <v>80</v>
      </c>
      <c r="AY953" s="2" t="s">
        <v>80</v>
      </c>
      <c r="AZ953" s="2" t="s">
        <v>80</v>
      </c>
      <c r="BA953" s="2" t="s">
        <v>80</v>
      </c>
      <c r="BB953" s="2" t="s">
        <v>80</v>
      </c>
      <c r="BC953" s="2" t="s">
        <v>80</v>
      </c>
      <c r="BD953" s="2" t="s">
        <v>80</v>
      </c>
      <c r="BE953" s="2" t="s">
        <v>80</v>
      </c>
      <c r="BF953" s="2" t="s">
        <v>80</v>
      </c>
      <c r="BG953" s="2" t="s">
        <v>80</v>
      </c>
      <c r="BH953" s="2" t="s">
        <v>80</v>
      </c>
      <c r="BI953" s="2" t="s">
        <v>80</v>
      </c>
      <c r="BJ953" s="2" t="s">
        <v>80</v>
      </c>
      <c r="BK953" s="2" t="s">
        <v>80</v>
      </c>
      <c r="BL953" s="2" t="s">
        <v>80</v>
      </c>
      <c r="BM953" s="2" t="s">
        <v>80</v>
      </c>
      <c r="BN953" s="2" t="s">
        <v>80</v>
      </c>
      <c r="BO953" s="2" t="s">
        <v>80</v>
      </c>
      <c r="BP953" s="2" t="s">
        <v>80</v>
      </c>
    </row>
    <row r="954" spans="1:68" x14ac:dyDescent="0.25">
      <c r="A954">
        <v>953</v>
      </c>
      <c r="B954" s="1">
        <v>43281.520324074074</v>
      </c>
      <c r="C954" s="2" t="s">
        <v>1943</v>
      </c>
      <c r="D954" s="3">
        <v>0.64513888888888893</v>
      </c>
      <c r="E954" s="2" t="s">
        <v>1101</v>
      </c>
      <c r="F954">
        <v>2</v>
      </c>
      <c r="G954">
        <v>2018</v>
      </c>
      <c r="H954">
        <v>6</v>
      </c>
      <c r="I954">
        <v>30</v>
      </c>
      <c r="J954">
        <v>1</v>
      </c>
      <c r="K954">
        <v>1</v>
      </c>
      <c r="L954">
        <v>6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1</v>
      </c>
      <c r="S954" s="2" t="s">
        <v>1945</v>
      </c>
      <c r="T954" s="2" t="s">
        <v>71</v>
      </c>
      <c r="U954" s="2" t="s">
        <v>1568</v>
      </c>
      <c r="V954" s="2" t="s">
        <v>73</v>
      </c>
      <c r="W954">
        <v>1</v>
      </c>
      <c r="X954" s="2" t="s">
        <v>74</v>
      </c>
      <c r="Y954">
        <v>485</v>
      </c>
      <c r="Z954">
        <v>65</v>
      </c>
      <c r="AA954" s="2" t="s">
        <v>1946</v>
      </c>
      <c r="AB954" s="2" t="s">
        <v>167</v>
      </c>
      <c r="AC954">
        <v>590010</v>
      </c>
      <c r="AD954" s="2" t="s">
        <v>87</v>
      </c>
      <c r="AE954">
        <v>550</v>
      </c>
      <c r="AF954" s="2" t="s">
        <v>1569</v>
      </c>
      <c r="AG954" s="2" t="s">
        <v>1570</v>
      </c>
      <c r="AH954">
        <v>17</v>
      </c>
      <c r="AI954">
        <v>8245</v>
      </c>
      <c r="AJ954">
        <v>40255</v>
      </c>
      <c r="AK954" s="2">
        <f>Kaggle_Books_Selling_Records[[#This Row],[Cost Price]]/100</f>
        <v>402.55</v>
      </c>
      <c r="AL954" s="2" t="s">
        <v>80</v>
      </c>
      <c r="AM954" s="2" t="s">
        <v>80</v>
      </c>
      <c r="AN954" s="2" t="s">
        <v>80</v>
      </c>
      <c r="AO954" s="2" t="s">
        <v>80</v>
      </c>
      <c r="AP954" s="2" t="s">
        <v>80</v>
      </c>
      <c r="AQ954" s="2" t="s">
        <v>80</v>
      </c>
      <c r="AR954" s="2" t="s">
        <v>80</v>
      </c>
      <c r="AS954" s="2" t="s">
        <v>80</v>
      </c>
      <c r="AT954" s="2" t="s">
        <v>80</v>
      </c>
      <c r="AU954" s="2" t="s">
        <v>80</v>
      </c>
      <c r="AV954" s="2" t="s">
        <v>80</v>
      </c>
      <c r="AW954" s="2" t="s">
        <v>80</v>
      </c>
      <c r="AX954" s="2" t="s">
        <v>80</v>
      </c>
      <c r="AY954" s="2" t="s">
        <v>80</v>
      </c>
      <c r="AZ954" s="2" t="s">
        <v>80</v>
      </c>
      <c r="BA954" s="2" t="s">
        <v>80</v>
      </c>
      <c r="BB954" s="2" t="s">
        <v>80</v>
      </c>
      <c r="BC954" s="2" t="s">
        <v>80</v>
      </c>
      <c r="BD954" s="2" t="s">
        <v>80</v>
      </c>
      <c r="BE954" s="2" t="s">
        <v>80</v>
      </c>
      <c r="BF954" s="2" t="s">
        <v>80</v>
      </c>
      <c r="BG954" s="2" t="s">
        <v>80</v>
      </c>
      <c r="BH954" s="2" t="s">
        <v>80</v>
      </c>
      <c r="BI954" s="2" t="s">
        <v>80</v>
      </c>
      <c r="BJ954" s="2" t="s">
        <v>80</v>
      </c>
      <c r="BK954" s="2" t="s">
        <v>80</v>
      </c>
      <c r="BL954" s="2" t="s">
        <v>80</v>
      </c>
      <c r="BM954" s="2" t="s">
        <v>80</v>
      </c>
      <c r="BN954" s="2" t="s">
        <v>80</v>
      </c>
      <c r="BO954" s="2" t="s">
        <v>80</v>
      </c>
      <c r="BP954" s="2" t="s">
        <v>80</v>
      </c>
    </row>
    <row r="955" spans="1:68" x14ac:dyDescent="0.25">
      <c r="A955">
        <v>954</v>
      </c>
      <c r="B955" s="1">
        <v>43282.157557870371</v>
      </c>
      <c r="C955" s="2" t="s">
        <v>1947</v>
      </c>
      <c r="D955" s="3">
        <v>0.28194444444444444</v>
      </c>
      <c r="E955" s="2" t="s">
        <v>1948</v>
      </c>
      <c r="F955">
        <v>3</v>
      </c>
      <c r="G955">
        <v>2018</v>
      </c>
      <c r="H955">
        <v>7</v>
      </c>
      <c r="I955">
        <v>1</v>
      </c>
      <c r="J955">
        <v>1</v>
      </c>
      <c r="K955">
        <v>1</v>
      </c>
      <c r="L955">
        <v>7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 s="2" t="s">
        <v>1949</v>
      </c>
      <c r="T955" s="2" t="s">
        <v>83</v>
      </c>
      <c r="U955" s="2" t="s">
        <v>1568</v>
      </c>
      <c r="V955" s="2" t="s">
        <v>73</v>
      </c>
      <c r="W955">
        <v>1</v>
      </c>
      <c r="X955" s="2" t="s">
        <v>74</v>
      </c>
      <c r="Y955">
        <v>485</v>
      </c>
      <c r="Z955">
        <v>65</v>
      </c>
      <c r="AA955" s="2" t="s">
        <v>1695</v>
      </c>
      <c r="AB955" s="2" t="s">
        <v>312</v>
      </c>
      <c r="AC955">
        <v>733202</v>
      </c>
      <c r="AD955" s="2" t="s">
        <v>87</v>
      </c>
      <c r="AE955">
        <v>550</v>
      </c>
      <c r="AF955" s="2" t="s">
        <v>1569</v>
      </c>
      <c r="AG955" s="2" t="s">
        <v>1570</v>
      </c>
      <c r="AH955">
        <v>17</v>
      </c>
      <c r="AI955">
        <v>8245</v>
      </c>
      <c r="AJ955">
        <v>40255</v>
      </c>
      <c r="AK955" s="2">
        <f>Kaggle_Books_Selling_Records[[#This Row],[Cost Price]]/100</f>
        <v>402.55</v>
      </c>
      <c r="AL955" s="2" t="s">
        <v>80</v>
      </c>
      <c r="AM955" s="2" t="s">
        <v>80</v>
      </c>
      <c r="AN955" s="2" t="s">
        <v>80</v>
      </c>
      <c r="AO955" s="2" t="s">
        <v>80</v>
      </c>
      <c r="AP955" s="2" t="s">
        <v>80</v>
      </c>
      <c r="AQ955" s="2" t="s">
        <v>80</v>
      </c>
      <c r="AR955" s="2" t="s">
        <v>80</v>
      </c>
      <c r="AS955" s="2" t="s">
        <v>80</v>
      </c>
      <c r="AT955" s="2" t="s">
        <v>80</v>
      </c>
      <c r="AU955" s="2" t="s">
        <v>80</v>
      </c>
      <c r="AV955" s="2" t="s">
        <v>80</v>
      </c>
      <c r="AW955" s="2" t="s">
        <v>80</v>
      </c>
      <c r="AX955" s="2" t="s">
        <v>80</v>
      </c>
      <c r="AY955" s="2" t="s">
        <v>80</v>
      </c>
      <c r="AZ955" s="2" t="s">
        <v>80</v>
      </c>
      <c r="BA955" s="2" t="s">
        <v>80</v>
      </c>
      <c r="BB955" s="2" t="s">
        <v>80</v>
      </c>
      <c r="BC955" s="2" t="s">
        <v>80</v>
      </c>
      <c r="BD955" s="2" t="s">
        <v>80</v>
      </c>
      <c r="BE955" s="2" t="s">
        <v>80</v>
      </c>
      <c r="BF955" s="2" t="s">
        <v>80</v>
      </c>
      <c r="BG955" s="2" t="s">
        <v>80</v>
      </c>
      <c r="BH955" s="2" t="s">
        <v>80</v>
      </c>
      <c r="BI955" s="2" t="s">
        <v>80</v>
      </c>
      <c r="BJ955" s="2" t="s">
        <v>80</v>
      </c>
      <c r="BK955" s="2" t="s">
        <v>80</v>
      </c>
      <c r="BL955" s="2" t="s">
        <v>80</v>
      </c>
      <c r="BM955" s="2" t="s">
        <v>80</v>
      </c>
      <c r="BN955" s="2" t="s">
        <v>80</v>
      </c>
      <c r="BO955" s="2" t="s">
        <v>80</v>
      </c>
      <c r="BP955" s="2" t="s">
        <v>80</v>
      </c>
    </row>
    <row r="956" spans="1:68" x14ac:dyDescent="0.25">
      <c r="A956">
        <v>955</v>
      </c>
      <c r="B956" s="1">
        <v>43282.266967592594</v>
      </c>
      <c r="C956" s="2" t="s">
        <v>1947</v>
      </c>
      <c r="D956" s="3">
        <v>0.39166666666666666</v>
      </c>
      <c r="E956" s="2" t="s">
        <v>1948</v>
      </c>
      <c r="F956">
        <v>3</v>
      </c>
      <c r="G956">
        <v>2018</v>
      </c>
      <c r="H956">
        <v>7</v>
      </c>
      <c r="I956">
        <v>1</v>
      </c>
      <c r="J956">
        <v>1</v>
      </c>
      <c r="K956">
        <v>1</v>
      </c>
      <c r="L956">
        <v>7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 s="2" t="s">
        <v>1950</v>
      </c>
      <c r="T956" s="2" t="s">
        <v>83</v>
      </c>
      <c r="U956" s="2" t="s">
        <v>1419</v>
      </c>
      <c r="V956" s="2" t="s">
        <v>73</v>
      </c>
      <c r="W956">
        <v>1</v>
      </c>
      <c r="X956" s="2" t="s">
        <v>74</v>
      </c>
      <c r="Y956">
        <v>125</v>
      </c>
      <c r="Z956">
        <v>65</v>
      </c>
      <c r="AA956" s="2" t="s">
        <v>241</v>
      </c>
      <c r="AB956" s="2" t="s">
        <v>233</v>
      </c>
      <c r="AC956">
        <v>500081</v>
      </c>
      <c r="AD956" s="2" t="s">
        <v>77</v>
      </c>
      <c r="AE956">
        <v>190</v>
      </c>
      <c r="AF956" s="2" t="s">
        <v>1421</v>
      </c>
      <c r="AG956" s="2" t="s">
        <v>1422</v>
      </c>
      <c r="AH956">
        <v>13</v>
      </c>
      <c r="AI956">
        <v>1625</v>
      </c>
      <c r="AJ956">
        <v>10875</v>
      </c>
      <c r="AK956" s="2">
        <f>Kaggle_Books_Selling_Records[[#This Row],[Cost Price]]/100</f>
        <v>108.75</v>
      </c>
      <c r="AL956" s="2" t="s">
        <v>80</v>
      </c>
      <c r="AM956" s="2" t="s">
        <v>80</v>
      </c>
      <c r="AN956" s="2" t="s">
        <v>80</v>
      </c>
      <c r="AO956" s="2" t="s">
        <v>80</v>
      </c>
      <c r="AP956" s="2" t="s">
        <v>80</v>
      </c>
      <c r="AQ956" s="2" t="s">
        <v>80</v>
      </c>
      <c r="AR956" s="2" t="s">
        <v>80</v>
      </c>
      <c r="AS956" s="2" t="s">
        <v>80</v>
      </c>
      <c r="AT956" s="2" t="s">
        <v>80</v>
      </c>
      <c r="AU956" s="2" t="s">
        <v>80</v>
      </c>
      <c r="AV956" s="2" t="s">
        <v>80</v>
      </c>
      <c r="AW956" s="2" t="s">
        <v>80</v>
      </c>
      <c r="AX956" s="2" t="s">
        <v>80</v>
      </c>
      <c r="AY956" s="2" t="s">
        <v>80</v>
      </c>
      <c r="AZ956" s="2" t="s">
        <v>80</v>
      </c>
      <c r="BA956" s="2" t="s">
        <v>80</v>
      </c>
      <c r="BB956" s="2" t="s">
        <v>80</v>
      </c>
      <c r="BC956" s="2" t="s">
        <v>80</v>
      </c>
      <c r="BD956" s="2" t="s">
        <v>80</v>
      </c>
      <c r="BE956" s="2" t="s">
        <v>80</v>
      </c>
      <c r="BF956" s="2" t="s">
        <v>80</v>
      </c>
      <c r="BG956" s="2" t="s">
        <v>80</v>
      </c>
      <c r="BH956" s="2" t="s">
        <v>80</v>
      </c>
      <c r="BI956" s="2" t="s">
        <v>80</v>
      </c>
      <c r="BJ956" s="2" t="s">
        <v>80</v>
      </c>
      <c r="BK956" s="2" t="s">
        <v>80</v>
      </c>
      <c r="BL956" s="2" t="s">
        <v>80</v>
      </c>
      <c r="BM956" s="2" t="s">
        <v>80</v>
      </c>
      <c r="BN956" s="2" t="s">
        <v>80</v>
      </c>
      <c r="BO956" s="2" t="s">
        <v>80</v>
      </c>
      <c r="BP956" s="2" t="s">
        <v>80</v>
      </c>
    </row>
    <row r="957" spans="1:68" x14ac:dyDescent="0.25">
      <c r="A957">
        <v>956</v>
      </c>
      <c r="B957" s="1">
        <v>43282.313634259262</v>
      </c>
      <c r="C957" s="2" t="s">
        <v>1947</v>
      </c>
      <c r="D957" s="3">
        <v>0.43819444444444444</v>
      </c>
      <c r="E957" s="2" t="s">
        <v>1948</v>
      </c>
      <c r="F957">
        <v>3</v>
      </c>
      <c r="G957">
        <v>2018</v>
      </c>
      <c r="H957">
        <v>7</v>
      </c>
      <c r="I957">
        <v>1</v>
      </c>
      <c r="J957">
        <v>1</v>
      </c>
      <c r="K957">
        <v>1</v>
      </c>
      <c r="L957">
        <v>7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 s="2" t="s">
        <v>1176</v>
      </c>
      <c r="T957" s="2" t="s">
        <v>83</v>
      </c>
      <c r="U957" s="2" t="s">
        <v>1760</v>
      </c>
      <c r="V957" s="2" t="s">
        <v>73</v>
      </c>
      <c r="W957">
        <v>1</v>
      </c>
      <c r="X957" s="2" t="s">
        <v>74</v>
      </c>
      <c r="Y957">
        <v>320</v>
      </c>
      <c r="Z957">
        <v>65</v>
      </c>
      <c r="AA957" s="2" t="s">
        <v>1178</v>
      </c>
      <c r="AB957" s="2" t="s">
        <v>151</v>
      </c>
      <c r="AC957">
        <v>431603</v>
      </c>
      <c r="AD957" s="2" t="s">
        <v>87</v>
      </c>
      <c r="AE957">
        <v>385</v>
      </c>
      <c r="AF957" s="2" t="s">
        <v>1762</v>
      </c>
      <c r="AG957" s="2" t="s">
        <v>1374</v>
      </c>
      <c r="AH957">
        <v>17</v>
      </c>
      <c r="AI957">
        <v>544</v>
      </c>
      <c r="AJ957">
        <v>2656</v>
      </c>
      <c r="AK957" s="2">
        <f>Kaggle_Books_Selling_Records[[#This Row],[Cost Price]]/100</f>
        <v>26.56</v>
      </c>
      <c r="AL957" s="2" t="s">
        <v>80</v>
      </c>
      <c r="AM957" s="2" t="s">
        <v>80</v>
      </c>
      <c r="AN957" s="2" t="s">
        <v>80</v>
      </c>
      <c r="AO957" s="2" t="s">
        <v>80</v>
      </c>
      <c r="AP957" s="2" t="s">
        <v>80</v>
      </c>
      <c r="AQ957" s="2" t="s">
        <v>80</v>
      </c>
      <c r="AR957" s="2" t="s">
        <v>80</v>
      </c>
      <c r="AS957" s="2" t="s">
        <v>80</v>
      </c>
      <c r="AT957" s="2" t="s">
        <v>80</v>
      </c>
      <c r="AU957" s="2" t="s">
        <v>80</v>
      </c>
      <c r="AV957" s="2" t="s">
        <v>80</v>
      </c>
      <c r="AW957" s="2" t="s">
        <v>80</v>
      </c>
      <c r="AX957" s="2" t="s">
        <v>80</v>
      </c>
      <c r="AY957" s="2" t="s">
        <v>80</v>
      </c>
      <c r="AZ957" s="2" t="s">
        <v>80</v>
      </c>
      <c r="BA957" s="2" t="s">
        <v>80</v>
      </c>
      <c r="BB957" s="2" t="s">
        <v>80</v>
      </c>
      <c r="BC957" s="2" t="s">
        <v>80</v>
      </c>
      <c r="BD957" s="2" t="s">
        <v>80</v>
      </c>
      <c r="BE957" s="2" t="s">
        <v>80</v>
      </c>
      <c r="BF957" s="2" t="s">
        <v>80</v>
      </c>
      <c r="BG957" s="2" t="s">
        <v>80</v>
      </c>
      <c r="BH957" s="2" t="s">
        <v>80</v>
      </c>
      <c r="BI957" s="2" t="s">
        <v>80</v>
      </c>
      <c r="BJ957" s="2" t="s">
        <v>80</v>
      </c>
      <c r="BK957" s="2" t="s">
        <v>80</v>
      </c>
      <c r="BL957" s="2" t="s">
        <v>80</v>
      </c>
      <c r="BM957" s="2" t="s">
        <v>80</v>
      </c>
      <c r="BN957" s="2" t="s">
        <v>80</v>
      </c>
      <c r="BO957" s="2" t="s">
        <v>80</v>
      </c>
      <c r="BP957" s="2" t="s">
        <v>80</v>
      </c>
    </row>
    <row r="958" spans="1:68" x14ac:dyDescent="0.25">
      <c r="A958">
        <v>957</v>
      </c>
      <c r="B958" s="1">
        <v>43282.38521990741</v>
      </c>
      <c r="C958" s="2" t="s">
        <v>1947</v>
      </c>
      <c r="D958" s="3">
        <v>0.50972222222222219</v>
      </c>
      <c r="E958" s="2" t="s">
        <v>1948</v>
      </c>
      <c r="F958">
        <v>3</v>
      </c>
      <c r="G958">
        <v>2018</v>
      </c>
      <c r="H958">
        <v>7</v>
      </c>
      <c r="I958">
        <v>1</v>
      </c>
      <c r="J958">
        <v>1</v>
      </c>
      <c r="K958">
        <v>1</v>
      </c>
      <c r="L958">
        <v>7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</v>
      </c>
      <c r="S958" s="2" t="s">
        <v>1951</v>
      </c>
      <c r="T958" s="2" t="s">
        <v>71</v>
      </c>
      <c r="U958" s="2" t="s">
        <v>1760</v>
      </c>
      <c r="V958" s="2" t="s">
        <v>73</v>
      </c>
      <c r="W958">
        <v>1</v>
      </c>
      <c r="X958" s="2" t="s">
        <v>74</v>
      </c>
      <c r="Y958">
        <v>320</v>
      </c>
      <c r="Z958">
        <v>65</v>
      </c>
      <c r="AA958" s="2" t="s">
        <v>1952</v>
      </c>
      <c r="AB958" s="2" t="s">
        <v>151</v>
      </c>
      <c r="AC958">
        <v>441104</v>
      </c>
      <c r="AD958" s="2" t="s">
        <v>87</v>
      </c>
      <c r="AE958">
        <v>385</v>
      </c>
      <c r="AF958" s="2" t="s">
        <v>1762</v>
      </c>
      <c r="AG958" s="2" t="s">
        <v>1374</v>
      </c>
      <c r="AH958">
        <v>17</v>
      </c>
      <c r="AI958">
        <v>544</v>
      </c>
      <c r="AJ958">
        <v>2656</v>
      </c>
      <c r="AK958" s="2">
        <f>Kaggle_Books_Selling_Records[[#This Row],[Cost Price]]/100</f>
        <v>26.56</v>
      </c>
      <c r="AL958" s="2" t="s">
        <v>80</v>
      </c>
      <c r="AM958" s="2" t="s">
        <v>80</v>
      </c>
      <c r="AN958" s="2" t="s">
        <v>80</v>
      </c>
      <c r="AO958" s="2" t="s">
        <v>80</v>
      </c>
      <c r="AP958" s="2" t="s">
        <v>80</v>
      </c>
      <c r="AQ958" s="2" t="s">
        <v>80</v>
      </c>
      <c r="AR958" s="2" t="s">
        <v>80</v>
      </c>
      <c r="AS958" s="2" t="s">
        <v>80</v>
      </c>
      <c r="AT958" s="2" t="s">
        <v>80</v>
      </c>
      <c r="AU958" s="2" t="s">
        <v>80</v>
      </c>
      <c r="AV958" s="2" t="s">
        <v>80</v>
      </c>
      <c r="AW958" s="2" t="s">
        <v>80</v>
      </c>
      <c r="AX958" s="2" t="s">
        <v>80</v>
      </c>
      <c r="AY958" s="2" t="s">
        <v>80</v>
      </c>
      <c r="AZ958" s="2" t="s">
        <v>80</v>
      </c>
      <c r="BA958" s="2" t="s">
        <v>80</v>
      </c>
      <c r="BB958" s="2" t="s">
        <v>80</v>
      </c>
      <c r="BC958" s="2" t="s">
        <v>80</v>
      </c>
      <c r="BD958" s="2" t="s">
        <v>80</v>
      </c>
      <c r="BE958" s="2" t="s">
        <v>80</v>
      </c>
      <c r="BF958" s="2" t="s">
        <v>80</v>
      </c>
      <c r="BG958" s="2" t="s">
        <v>80</v>
      </c>
      <c r="BH958" s="2" t="s">
        <v>80</v>
      </c>
      <c r="BI958" s="2" t="s">
        <v>80</v>
      </c>
      <c r="BJ958" s="2" t="s">
        <v>80</v>
      </c>
      <c r="BK958" s="2" t="s">
        <v>80</v>
      </c>
      <c r="BL958" s="2" t="s">
        <v>80</v>
      </c>
      <c r="BM958" s="2" t="s">
        <v>80</v>
      </c>
      <c r="BN958" s="2" t="s">
        <v>80</v>
      </c>
      <c r="BO958" s="2" t="s">
        <v>80</v>
      </c>
      <c r="BP958" s="2" t="s">
        <v>80</v>
      </c>
    </row>
    <row r="959" spans="1:68" x14ac:dyDescent="0.25">
      <c r="A959">
        <v>958</v>
      </c>
      <c r="B959" s="1">
        <v>43282.466446759259</v>
      </c>
      <c r="C959" s="2" t="s">
        <v>1947</v>
      </c>
      <c r="D959" s="3">
        <v>0.59097222222222223</v>
      </c>
      <c r="E959" s="2" t="s">
        <v>1948</v>
      </c>
      <c r="F959">
        <v>3</v>
      </c>
      <c r="G959">
        <v>2018</v>
      </c>
      <c r="H959">
        <v>7</v>
      </c>
      <c r="I959">
        <v>1</v>
      </c>
      <c r="J959">
        <v>1</v>
      </c>
      <c r="K959">
        <v>1</v>
      </c>
      <c r="L959">
        <v>7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 s="2" t="s">
        <v>1953</v>
      </c>
      <c r="T959" s="2" t="s">
        <v>83</v>
      </c>
      <c r="U959" s="2" t="s">
        <v>1760</v>
      </c>
      <c r="V959" s="2" t="s">
        <v>73</v>
      </c>
      <c r="W959">
        <v>1</v>
      </c>
      <c r="X959" s="2" t="s">
        <v>74</v>
      </c>
      <c r="Y959">
        <v>320</v>
      </c>
      <c r="Z959">
        <v>65</v>
      </c>
      <c r="AA959" s="2" t="s">
        <v>180</v>
      </c>
      <c r="AB959" s="2" t="s">
        <v>181</v>
      </c>
      <c r="AC959">
        <v>110031</v>
      </c>
      <c r="AD959" s="2" t="s">
        <v>87</v>
      </c>
      <c r="AE959">
        <v>385</v>
      </c>
      <c r="AF959" s="2" t="s">
        <v>1762</v>
      </c>
      <c r="AG959" s="2" t="s">
        <v>1374</v>
      </c>
      <c r="AH959">
        <v>17</v>
      </c>
      <c r="AI959">
        <v>544</v>
      </c>
      <c r="AJ959">
        <v>2656</v>
      </c>
      <c r="AK959" s="2">
        <f>Kaggle_Books_Selling_Records[[#This Row],[Cost Price]]/100</f>
        <v>26.56</v>
      </c>
      <c r="AL959" s="2" t="s">
        <v>80</v>
      </c>
      <c r="AM959" s="2" t="s">
        <v>80</v>
      </c>
      <c r="AN959" s="2" t="s">
        <v>80</v>
      </c>
      <c r="AO959" s="2" t="s">
        <v>80</v>
      </c>
      <c r="AP959" s="2" t="s">
        <v>80</v>
      </c>
      <c r="AQ959" s="2" t="s">
        <v>80</v>
      </c>
      <c r="AR959" s="2" t="s">
        <v>80</v>
      </c>
      <c r="AS959" s="2" t="s">
        <v>80</v>
      </c>
      <c r="AT959" s="2" t="s">
        <v>80</v>
      </c>
      <c r="AU959" s="2" t="s">
        <v>80</v>
      </c>
      <c r="AV959" s="2" t="s">
        <v>80</v>
      </c>
      <c r="AW959" s="2" t="s">
        <v>80</v>
      </c>
      <c r="AX959" s="2" t="s">
        <v>80</v>
      </c>
      <c r="AY959" s="2" t="s">
        <v>80</v>
      </c>
      <c r="AZ959" s="2" t="s">
        <v>80</v>
      </c>
      <c r="BA959" s="2" t="s">
        <v>80</v>
      </c>
      <c r="BB959" s="2" t="s">
        <v>80</v>
      </c>
      <c r="BC959" s="2" t="s">
        <v>80</v>
      </c>
      <c r="BD959" s="2" t="s">
        <v>80</v>
      </c>
      <c r="BE959" s="2" t="s">
        <v>80</v>
      </c>
      <c r="BF959" s="2" t="s">
        <v>80</v>
      </c>
      <c r="BG959" s="2" t="s">
        <v>80</v>
      </c>
      <c r="BH959" s="2" t="s">
        <v>80</v>
      </c>
      <c r="BI959" s="2" t="s">
        <v>80</v>
      </c>
      <c r="BJ959" s="2" t="s">
        <v>80</v>
      </c>
      <c r="BK959" s="2" t="s">
        <v>80</v>
      </c>
      <c r="BL959" s="2" t="s">
        <v>80</v>
      </c>
      <c r="BM959" s="2" t="s">
        <v>80</v>
      </c>
      <c r="BN959" s="2" t="s">
        <v>80</v>
      </c>
      <c r="BO959" s="2" t="s">
        <v>80</v>
      </c>
      <c r="BP959" s="2" t="s">
        <v>80</v>
      </c>
    </row>
    <row r="960" spans="1:68" x14ac:dyDescent="0.25">
      <c r="A960">
        <v>959</v>
      </c>
      <c r="B960" s="1">
        <v>43282.49560185185</v>
      </c>
      <c r="C960" s="2" t="s">
        <v>1947</v>
      </c>
      <c r="D960" s="3">
        <v>0.62013888888888891</v>
      </c>
      <c r="E960" s="2" t="s">
        <v>1948</v>
      </c>
      <c r="F960">
        <v>3</v>
      </c>
      <c r="G960">
        <v>2018</v>
      </c>
      <c r="H960">
        <v>7</v>
      </c>
      <c r="I960">
        <v>1</v>
      </c>
      <c r="J960">
        <v>1</v>
      </c>
      <c r="K960">
        <v>1</v>
      </c>
      <c r="L960">
        <v>7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1</v>
      </c>
      <c r="S960" s="2" t="s">
        <v>1954</v>
      </c>
      <c r="T960" s="2" t="s">
        <v>71</v>
      </c>
      <c r="U960" s="2" t="s">
        <v>1838</v>
      </c>
      <c r="V960" s="2" t="s">
        <v>73</v>
      </c>
      <c r="W960">
        <v>1</v>
      </c>
      <c r="X960" s="2" t="s">
        <v>74</v>
      </c>
      <c r="Y960">
        <v>426</v>
      </c>
      <c r="Z960">
        <v>65</v>
      </c>
      <c r="AA960" s="2" t="s">
        <v>174</v>
      </c>
      <c r="AB960" s="2" t="s">
        <v>151</v>
      </c>
      <c r="AC960">
        <v>422101</v>
      </c>
      <c r="AD960" s="2" t="s">
        <v>87</v>
      </c>
      <c r="AE960">
        <v>491</v>
      </c>
      <c r="AF960" s="2" t="s">
        <v>1840</v>
      </c>
      <c r="AG960" s="2" t="s">
        <v>1840</v>
      </c>
      <c r="AH960">
        <v>17</v>
      </c>
      <c r="AI960">
        <v>7242</v>
      </c>
      <c r="AJ960">
        <v>35358</v>
      </c>
      <c r="AK960" s="2">
        <f>Kaggle_Books_Selling_Records[[#This Row],[Cost Price]]/100</f>
        <v>353.58</v>
      </c>
      <c r="AL960" s="2" t="s">
        <v>80</v>
      </c>
      <c r="AM960" s="2" t="s">
        <v>80</v>
      </c>
      <c r="AN960" s="2" t="s">
        <v>80</v>
      </c>
      <c r="AO960" s="2" t="s">
        <v>80</v>
      </c>
      <c r="AP960" s="2" t="s">
        <v>80</v>
      </c>
      <c r="AQ960" s="2" t="s">
        <v>80</v>
      </c>
      <c r="AR960" s="2" t="s">
        <v>80</v>
      </c>
      <c r="AS960" s="2" t="s">
        <v>80</v>
      </c>
      <c r="AT960" s="2" t="s">
        <v>80</v>
      </c>
      <c r="AU960" s="2" t="s">
        <v>80</v>
      </c>
      <c r="AV960" s="2" t="s">
        <v>80</v>
      </c>
      <c r="AW960" s="2" t="s">
        <v>80</v>
      </c>
      <c r="AX960" s="2" t="s">
        <v>80</v>
      </c>
      <c r="AY960" s="2" t="s">
        <v>80</v>
      </c>
      <c r="AZ960" s="2" t="s">
        <v>80</v>
      </c>
      <c r="BA960" s="2" t="s">
        <v>80</v>
      </c>
      <c r="BB960" s="2" t="s">
        <v>80</v>
      </c>
      <c r="BC960" s="2" t="s">
        <v>80</v>
      </c>
      <c r="BD960" s="2" t="s">
        <v>80</v>
      </c>
      <c r="BE960" s="2" t="s">
        <v>80</v>
      </c>
      <c r="BF960" s="2" t="s">
        <v>80</v>
      </c>
      <c r="BG960" s="2" t="s">
        <v>80</v>
      </c>
      <c r="BH960" s="2" t="s">
        <v>80</v>
      </c>
      <c r="BI960" s="2" t="s">
        <v>80</v>
      </c>
      <c r="BJ960" s="2" t="s">
        <v>80</v>
      </c>
      <c r="BK960" s="2" t="s">
        <v>80</v>
      </c>
      <c r="BL960" s="2" t="s">
        <v>80</v>
      </c>
      <c r="BM960" s="2" t="s">
        <v>80</v>
      </c>
      <c r="BN960" s="2" t="s">
        <v>80</v>
      </c>
      <c r="BO960" s="2" t="s">
        <v>80</v>
      </c>
      <c r="BP960" s="2" t="s">
        <v>80</v>
      </c>
    </row>
    <row r="961" spans="1:68" x14ac:dyDescent="0.25">
      <c r="A961">
        <v>960</v>
      </c>
      <c r="B961" s="1">
        <v>43282.973287037035</v>
      </c>
      <c r="C961" s="2" t="s">
        <v>1955</v>
      </c>
      <c r="D961" s="3">
        <v>9.7916666666666666E-2</v>
      </c>
      <c r="E961" s="2" t="s">
        <v>1948</v>
      </c>
      <c r="F961">
        <v>3</v>
      </c>
      <c r="G961">
        <v>2018</v>
      </c>
      <c r="H961">
        <v>7</v>
      </c>
      <c r="I961">
        <v>2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 s="2" t="s">
        <v>1956</v>
      </c>
      <c r="T961" s="2" t="s">
        <v>83</v>
      </c>
      <c r="U961" s="2" t="s">
        <v>1568</v>
      </c>
      <c r="V961" s="2" t="s">
        <v>73</v>
      </c>
      <c r="W961">
        <v>1</v>
      </c>
      <c r="X961" s="2" t="s">
        <v>74</v>
      </c>
      <c r="Y961">
        <v>485</v>
      </c>
      <c r="Z961">
        <v>65</v>
      </c>
      <c r="AA961" s="2" t="s">
        <v>180</v>
      </c>
      <c r="AB961" s="2" t="s">
        <v>181</v>
      </c>
      <c r="AC961">
        <v>110027</v>
      </c>
      <c r="AD961" s="2" t="s">
        <v>87</v>
      </c>
      <c r="AE961">
        <v>550</v>
      </c>
      <c r="AF961" s="2" t="s">
        <v>1569</v>
      </c>
      <c r="AG961" s="2" t="s">
        <v>1570</v>
      </c>
      <c r="AH961">
        <v>17</v>
      </c>
      <c r="AI961">
        <v>8245</v>
      </c>
      <c r="AJ961">
        <v>40255</v>
      </c>
      <c r="AK961" s="2">
        <f>Kaggle_Books_Selling_Records[[#This Row],[Cost Price]]/100</f>
        <v>402.55</v>
      </c>
      <c r="AL961" s="2" t="s">
        <v>80</v>
      </c>
      <c r="AM961" s="2" t="s">
        <v>80</v>
      </c>
      <c r="AN961" s="2" t="s">
        <v>80</v>
      </c>
      <c r="AO961" s="2" t="s">
        <v>80</v>
      </c>
      <c r="AP961" s="2" t="s">
        <v>80</v>
      </c>
      <c r="AQ961" s="2" t="s">
        <v>80</v>
      </c>
      <c r="AR961" s="2" t="s">
        <v>80</v>
      </c>
      <c r="AS961" s="2" t="s">
        <v>80</v>
      </c>
      <c r="AT961" s="2" t="s">
        <v>80</v>
      </c>
      <c r="AU961" s="2" t="s">
        <v>80</v>
      </c>
      <c r="AV961" s="2" t="s">
        <v>80</v>
      </c>
      <c r="AW961" s="2" t="s">
        <v>80</v>
      </c>
      <c r="AX961" s="2" t="s">
        <v>80</v>
      </c>
      <c r="AY961" s="2" t="s">
        <v>80</v>
      </c>
      <c r="AZ961" s="2" t="s">
        <v>80</v>
      </c>
      <c r="BA961" s="2" t="s">
        <v>80</v>
      </c>
      <c r="BB961" s="2" t="s">
        <v>80</v>
      </c>
      <c r="BC961" s="2" t="s">
        <v>80</v>
      </c>
      <c r="BD961" s="2" t="s">
        <v>80</v>
      </c>
      <c r="BE961" s="2" t="s">
        <v>80</v>
      </c>
      <c r="BF961" s="2" t="s">
        <v>80</v>
      </c>
      <c r="BG961" s="2" t="s">
        <v>80</v>
      </c>
      <c r="BH961" s="2" t="s">
        <v>80</v>
      </c>
      <c r="BI961" s="2" t="s">
        <v>80</v>
      </c>
      <c r="BJ961" s="2" t="s">
        <v>80</v>
      </c>
      <c r="BK961" s="2" t="s">
        <v>80</v>
      </c>
      <c r="BL961" s="2" t="s">
        <v>80</v>
      </c>
      <c r="BM961" s="2" t="s">
        <v>80</v>
      </c>
      <c r="BN961" s="2" t="s">
        <v>80</v>
      </c>
      <c r="BO961" s="2" t="s">
        <v>80</v>
      </c>
      <c r="BP961" s="2" t="s">
        <v>80</v>
      </c>
    </row>
    <row r="962" spans="1:68" x14ac:dyDescent="0.25">
      <c r="A962">
        <v>961</v>
      </c>
      <c r="B962" s="1">
        <v>43283.382743055554</v>
      </c>
      <c r="C962" s="2" t="s">
        <v>1955</v>
      </c>
      <c r="D962" s="3">
        <v>0.50763888888888886</v>
      </c>
      <c r="E962" s="2" t="s">
        <v>1948</v>
      </c>
      <c r="F962">
        <v>3</v>
      </c>
      <c r="G962">
        <v>2018</v>
      </c>
      <c r="H962">
        <v>7</v>
      </c>
      <c r="I962">
        <v>2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 s="2" t="s">
        <v>1957</v>
      </c>
      <c r="T962" s="2" t="s">
        <v>83</v>
      </c>
      <c r="U962" s="2" t="s">
        <v>1419</v>
      </c>
      <c r="V962" s="2" t="s">
        <v>73</v>
      </c>
      <c r="W962">
        <v>1</v>
      </c>
      <c r="X962" s="2" t="s">
        <v>74</v>
      </c>
      <c r="Y962">
        <v>125</v>
      </c>
      <c r="Z962">
        <v>65</v>
      </c>
      <c r="AA962" s="2" t="s">
        <v>1958</v>
      </c>
      <c r="AB962" s="2" t="s">
        <v>157</v>
      </c>
      <c r="AC962">
        <v>370421</v>
      </c>
      <c r="AD962" s="2" t="s">
        <v>77</v>
      </c>
      <c r="AE962">
        <v>190</v>
      </c>
      <c r="AF962" s="2" t="s">
        <v>1421</v>
      </c>
      <c r="AG962" s="2" t="s">
        <v>1422</v>
      </c>
      <c r="AH962">
        <v>13</v>
      </c>
      <c r="AI962">
        <v>1625</v>
      </c>
      <c r="AJ962">
        <v>10875</v>
      </c>
      <c r="AK962" s="2">
        <f>Kaggle_Books_Selling_Records[[#This Row],[Cost Price]]/100</f>
        <v>108.75</v>
      </c>
      <c r="AL962" s="2" t="s">
        <v>80</v>
      </c>
      <c r="AM962" s="2" t="s">
        <v>80</v>
      </c>
      <c r="AN962" s="2" t="s">
        <v>80</v>
      </c>
      <c r="AO962" s="2" t="s">
        <v>80</v>
      </c>
      <c r="AP962" s="2" t="s">
        <v>80</v>
      </c>
      <c r="AQ962" s="2" t="s">
        <v>80</v>
      </c>
      <c r="AR962" s="2" t="s">
        <v>80</v>
      </c>
      <c r="AS962" s="2" t="s">
        <v>80</v>
      </c>
      <c r="AT962" s="2" t="s">
        <v>80</v>
      </c>
      <c r="AU962" s="2" t="s">
        <v>80</v>
      </c>
      <c r="AV962" s="2" t="s">
        <v>80</v>
      </c>
      <c r="AW962" s="2" t="s">
        <v>80</v>
      </c>
      <c r="AX962" s="2" t="s">
        <v>80</v>
      </c>
      <c r="AY962" s="2" t="s">
        <v>80</v>
      </c>
      <c r="AZ962" s="2" t="s">
        <v>80</v>
      </c>
      <c r="BA962" s="2" t="s">
        <v>80</v>
      </c>
      <c r="BB962" s="2" t="s">
        <v>80</v>
      </c>
      <c r="BC962" s="2" t="s">
        <v>80</v>
      </c>
      <c r="BD962" s="2" t="s">
        <v>80</v>
      </c>
      <c r="BE962" s="2" t="s">
        <v>80</v>
      </c>
      <c r="BF962" s="2" t="s">
        <v>80</v>
      </c>
      <c r="BG962" s="2" t="s">
        <v>80</v>
      </c>
      <c r="BH962" s="2" t="s">
        <v>80</v>
      </c>
      <c r="BI962" s="2" t="s">
        <v>80</v>
      </c>
      <c r="BJ962" s="2" t="s">
        <v>80</v>
      </c>
      <c r="BK962" s="2" t="s">
        <v>80</v>
      </c>
      <c r="BL962" s="2" t="s">
        <v>80</v>
      </c>
      <c r="BM962" s="2" t="s">
        <v>80</v>
      </c>
      <c r="BN962" s="2" t="s">
        <v>80</v>
      </c>
      <c r="BO962" s="2" t="s">
        <v>80</v>
      </c>
      <c r="BP962" s="2" t="s">
        <v>80</v>
      </c>
    </row>
    <row r="963" spans="1:68" x14ac:dyDescent="0.25">
      <c r="A963">
        <v>962</v>
      </c>
      <c r="B963" s="1">
        <v>43283.930601851855</v>
      </c>
      <c r="C963" s="2" t="s">
        <v>1959</v>
      </c>
      <c r="D963" s="3">
        <v>5.5555555555555552E-2</v>
      </c>
      <c r="E963" s="2" t="s">
        <v>1948</v>
      </c>
      <c r="F963">
        <v>3</v>
      </c>
      <c r="G963">
        <v>2018</v>
      </c>
      <c r="H963">
        <v>7</v>
      </c>
      <c r="I963">
        <v>3</v>
      </c>
      <c r="J963">
        <v>0</v>
      </c>
      <c r="K963">
        <v>1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 s="2" t="s">
        <v>1960</v>
      </c>
      <c r="T963" s="2" t="s">
        <v>83</v>
      </c>
      <c r="U963" s="2" t="s">
        <v>1062</v>
      </c>
      <c r="V963" s="2" t="s">
        <v>73</v>
      </c>
      <c r="W963">
        <v>1</v>
      </c>
      <c r="X963" s="2" t="s">
        <v>74</v>
      </c>
      <c r="Y963">
        <v>730</v>
      </c>
      <c r="Z963">
        <v>65</v>
      </c>
      <c r="AA963" s="2" t="s">
        <v>1961</v>
      </c>
      <c r="AB963" s="2" t="s">
        <v>154</v>
      </c>
      <c r="AC963">
        <v>301701</v>
      </c>
      <c r="AD963" s="2" t="s">
        <v>87</v>
      </c>
      <c r="AE963">
        <v>795</v>
      </c>
      <c r="AF963" s="2" t="s">
        <v>1063</v>
      </c>
      <c r="AG963" s="2" t="s">
        <v>1064</v>
      </c>
      <c r="AH963">
        <v>17</v>
      </c>
      <c r="AI963">
        <v>1241</v>
      </c>
      <c r="AJ963">
        <v>6059</v>
      </c>
      <c r="AK963" s="2">
        <f>Kaggle_Books_Selling_Records[[#This Row],[Cost Price]]/100</f>
        <v>60.59</v>
      </c>
      <c r="AL963" s="2" t="s">
        <v>80</v>
      </c>
      <c r="AM963" s="2" t="s">
        <v>80</v>
      </c>
      <c r="AN963" s="2" t="s">
        <v>80</v>
      </c>
      <c r="AO963" s="2" t="s">
        <v>80</v>
      </c>
      <c r="AP963" s="2" t="s">
        <v>80</v>
      </c>
      <c r="AQ963" s="2" t="s">
        <v>80</v>
      </c>
      <c r="AR963" s="2" t="s">
        <v>80</v>
      </c>
      <c r="AS963" s="2" t="s">
        <v>80</v>
      </c>
      <c r="AT963" s="2" t="s">
        <v>80</v>
      </c>
      <c r="AU963" s="2" t="s">
        <v>80</v>
      </c>
      <c r="AV963" s="2" t="s">
        <v>80</v>
      </c>
      <c r="AW963" s="2" t="s">
        <v>80</v>
      </c>
      <c r="AX963" s="2" t="s">
        <v>80</v>
      </c>
      <c r="AY963" s="2" t="s">
        <v>80</v>
      </c>
      <c r="AZ963" s="2" t="s">
        <v>80</v>
      </c>
      <c r="BA963" s="2" t="s">
        <v>80</v>
      </c>
      <c r="BB963" s="2" t="s">
        <v>80</v>
      </c>
      <c r="BC963" s="2" t="s">
        <v>80</v>
      </c>
      <c r="BD963" s="2" t="s">
        <v>80</v>
      </c>
      <c r="BE963" s="2" t="s">
        <v>80</v>
      </c>
      <c r="BF963" s="2" t="s">
        <v>80</v>
      </c>
      <c r="BG963" s="2" t="s">
        <v>80</v>
      </c>
      <c r="BH963" s="2" t="s">
        <v>80</v>
      </c>
      <c r="BI963" s="2" t="s">
        <v>80</v>
      </c>
      <c r="BJ963" s="2" t="s">
        <v>80</v>
      </c>
      <c r="BK963" s="2" t="s">
        <v>80</v>
      </c>
      <c r="BL963" s="2" t="s">
        <v>80</v>
      </c>
      <c r="BM963" s="2" t="s">
        <v>80</v>
      </c>
      <c r="BN963" s="2" t="s">
        <v>80</v>
      </c>
      <c r="BO963" s="2" t="s">
        <v>80</v>
      </c>
      <c r="BP963" s="2" t="s">
        <v>80</v>
      </c>
    </row>
    <row r="964" spans="1:68" x14ac:dyDescent="0.25">
      <c r="A964">
        <v>963</v>
      </c>
      <c r="B964" s="1">
        <v>43284.155509259261</v>
      </c>
      <c r="C964" s="2" t="s">
        <v>1959</v>
      </c>
      <c r="D964" s="3">
        <v>0.27986111111111112</v>
      </c>
      <c r="E964" s="2" t="s">
        <v>1948</v>
      </c>
      <c r="F964">
        <v>3</v>
      </c>
      <c r="G964">
        <v>2018</v>
      </c>
      <c r="H964">
        <v>7</v>
      </c>
      <c r="I964">
        <v>3</v>
      </c>
      <c r="J964">
        <v>0</v>
      </c>
      <c r="K964">
        <v>1</v>
      </c>
      <c r="L964">
        <v>2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 s="2" t="s">
        <v>1962</v>
      </c>
      <c r="T964" s="2" t="s">
        <v>71</v>
      </c>
      <c r="U964" s="2" t="s">
        <v>1760</v>
      </c>
      <c r="V964" s="2" t="s">
        <v>73</v>
      </c>
      <c r="W964">
        <v>1</v>
      </c>
      <c r="X964" s="2" t="s">
        <v>74</v>
      </c>
      <c r="Y964">
        <v>320</v>
      </c>
      <c r="Z964">
        <v>65</v>
      </c>
      <c r="AA964" s="2" t="s">
        <v>528</v>
      </c>
      <c r="AB964" s="2" t="s">
        <v>226</v>
      </c>
      <c r="AC964">
        <v>263139</v>
      </c>
      <c r="AD964" s="2" t="s">
        <v>87</v>
      </c>
      <c r="AE964">
        <v>385</v>
      </c>
      <c r="AF964" s="2" t="s">
        <v>1762</v>
      </c>
      <c r="AG964" s="2" t="s">
        <v>1374</v>
      </c>
      <c r="AH964">
        <v>17</v>
      </c>
      <c r="AI964">
        <v>544</v>
      </c>
      <c r="AJ964">
        <v>2656</v>
      </c>
      <c r="AK964" s="2">
        <f>Kaggle_Books_Selling_Records[[#This Row],[Cost Price]]/100</f>
        <v>26.56</v>
      </c>
      <c r="AL964" s="2" t="s">
        <v>80</v>
      </c>
      <c r="AM964" s="2" t="s">
        <v>80</v>
      </c>
      <c r="AN964" s="2" t="s">
        <v>80</v>
      </c>
      <c r="AO964" s="2" t="s">
        <v>80</v>
      </c>
      <c r="AP964" s="2" t="s">
        <v>80</v>
      </c>
      <c r="AQ964" s="2" t="s">
        <v>80</v>
      </c>
      <c r="AR964" s="2" t="s">
        <v>80</v>
      </c>
      <c r="AS964" s="2" t="s">
        <v>80</v>
      </c>
      <c r="AT964" s="2" t="s">
        <v>80</v>
      </c>
      <c r="AU964" s="2" t="s">
        <v>80</v>
      </c>
      <c r="AV964" s="2" t="s">
        <v>80</v>
      </c>
      <c r="AW964" s="2" t="s">
        <v>80</v>
      </c>
      <c r="AX964" s="2" t="s">
        <v>80</v>
      </c>
      <c r="AY964" s="2" t="s">
        <v>80</v>
      </c>
      <c r="AZ964" s="2" t="s">
        <v>80</v>
      </c>
      <c r="BA964" s="2" t="s">
        <v>80</v>
      </c>
      <c r="BB964" s="2" t="s">
        <v>80</v>
      </c>
      <c r="BC964" s="2" t="s">
        <v>80</v>
      </c>
      <c r="BD964" s="2" t="s">
        <v>80</v>
      </c>
      <c r="BE964" s="2" t="s">
        <v>80</v>
      </c>
      <c r="BF964" s="2" t="s">
        <v>80</v>
      </c>
      <c r="BG964" s="2" t="s">
        <v>80</v>
      </c>
      <c r="BH964" s="2" t="s">
        <v>80</v>
      </c>
      <c r="BI964" s="2" t="s">
        <v>80</v>
      </c>
      <c r="BJ964" s="2" t="s">
        <v>80</v>
      </c>
      <c r="BK964" s="2" t="s">
        <v>80</v>
      </c>
      <c r="BL964" s="2" t="s">
        <v>80</v>
      </c>
      <c r="BM964" s="2" t="s">
        <v>80</v>
      </c>
      <c r="BN964" s="2" t="s">
        <v>80</v>
      </c>
      <c r="BO964" s="2" t="s">
        <v>80</v>
      </c>
      <c r="BP964" s="2" t="s">
        <v>80</v>
      </c>
    </row>
    <row r="965" spans="1:68" x14ac:dyDescent="0.25">
      <c r="A965">
        <v>964</v>
      </c>
      <c r="B965" s="1">
        <v>43284.168807870374</v>
      </c>
      <c r="C965" s="2" t="s">
        <v>1959</v>
      </c>
      <c r="D965" s="3">
        <v>0.29375000000000001</v>
      </c>
      <c r="E965" s="2" t="s">
        <v>1948</v>
      </c>
      <c r="F965">
        <v>3</v>
      </c>
      <c r="G965">
        <v>2018</v>
      </c>
      <c r="H965">
        <v>7</v>
      </c>
      <c r="I965">
        <v>3</v>
      </c>
      <c r="J965">
        <v>0</v>
      </c>
      <c r="K965">
        <v>1</v>
      </c>
      <c r="L965">
        <v>2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 s="2" t="s">
        <v>1963</v>
      </c>
      <c r="T965" s="2" t="s">
        <v>83</v>
      </c>
      <c r="U965" s="2" t="s">
        <v>1760</v>
      </c>
      <c r="V965" s="2" t="s">
        <v>73</v>
      </c>
      <c r="W965">
        <v>1</v>
      </c>
      <c r="X965" s="2" t="s">
        <v>74</v>
      </c>
      <c r="Y965">
        <v>320</v>
      </c>
      <c r="Z965">
        <v>65</v>
      </c>
      <c r="AA965" s="2" t="s">
        <v>362</v>
      </c>
      <c r="AB965" s="2" t="s">
        <v>312</v>
      </c>
      <c r="AC965">
        <v>700007</v>
      </c>
      <c r="AD965" s="2" t="s">
        <v>87</v>
      </c>
      <c r="AE965">
        <v>385</v>
      </c>
      <c r="AF965" s="2" t="s">
        <v>1762</v>
      </c>
      <c r="AG965" s="2" t="s">
        <v>1374</v>
      </c>
      <c r="AH965">
        <v>17</v>
      </c>
      <c r="AI965">
        <v>544</v>
      </c>
      <c r="AJ965">
        <v>2656</v>
      </c>
      <c r="AK965" s="2">
        <f>Kaggle_Books_Selling_Records[[#This Row],[Cost Price]]/100</f>
        <v>26.56</v>
      </c>
      <c r="AL965" s="2" t="s">
        <v>80</v>
      </c>
      <c r="AM965" s="2" t="s">
        <v>80</v>
      </c>
      <c r="AN965" s="2" t="s">
        <v>80</v>
      </c>
      <c r="AO965" s="2" t="s">
        <v>80</v>
      </c>
      <c r="AP965" s="2" t="s">
        <v>80</v>
      </c>
      <c r="AQ965" s="2" t="s">
        <v>80</v>
      </c>
      <c r="AR965" s="2" t="s">
        <v>80</v>
      </c>
      <c r="AS965" s="2" t="s">
        <v>80</v>
      </c>
      <c r="AT965" s="2" t="s">
        <v>80</v>
      </c>
      <c r="AU965" s="2" t="s">
        <v>80</v>
      </c>
      <c r="AV965" s="2" t="s">
        <v>80</v>
      </c>
      <c r="AW965" s="2" t="s">
        <v>80</v>
      </c>
      <c r="AX965" s="2" t="s">
        <v>80</v>
      </c>
      <c r="AY965" s="2" t="s">
        <v>80</v>
      </c>
      <c r="AZ965" s="2" t="s">
        <v>80</v>
      </c>
      <c r="BA965" s="2" t="s">
        <v>80</v>
      </c>
      <c r="BB965" s="2" t="s">
        <v>80</v>
      </c>
      <c r="BC965" s="2" t="s">
        <v>80</v>
      </c>
      <c r="BD965" s="2" t="s">
        <v>80</v>
      </c>
      <c r="BE965" s="2" t="s">
        <v>80</v>
      </c>
      <c r="BF965" s="2" t="s">
        <v>80</v>
      </c>
      <c r="BG965" s="2" t="s">
        <v>80</v>
      </c>
      <c r="BH965" s="2" t="s">
        <v>80</v>
      </c>
      <c r="BI965" s="2" t="s">
        <v>80</v>
      </c>
      <c r="BJ965" s="2" t="s">
        <v>80</v>
      </c>
      <c r="BK965" s="2" t="s">
        <v>80</v>
      </c>
      <c r="BL965" s="2" t="s">
        <v>80</v>
      </c>
      <c r="BM965" s="2" t="s">
        <v>80</v>
      </c>
      <c r="BN965" s="2" t="s">
        <v>80</v>
      </c>
      <c r="BO965" s="2" t="s">
        <v>80</v>
      </c>
      <c r="BP965" s="2" t="s">
        <v>80</v>
      </c>
    </row>
    <row r="966" spans="1:68" x14ac:dyDescent="0.25">
      <c r="A966">
        <v>965</v>
      </c>
      <c r="B966" s="1">
        <v>43284.239976851852</v>
      </c>
      <c r="C966" s="2" t="s">
        <v>1959</v>
      </c>
      <c r="D966" s="3">
        <v>0.36458333333333331</v>
      </c>
      <c r="E966" s="2" t="s">
        <v>1948</v>
      </c>
      <c r="F966">
        <v>3</v>
      </c>
      <c r="G966">
        <v>2018</v>
      </c>
      <c r="H966">
        <v>7</v>
      </c>
      <c r="I966">
        <v>3</v>
      </c>
      <c r="J966">
        <v>0</v>
      </c>
      <c r="K966">
        <v>1</v>
      </c>
      <c r="L966">
        <v>2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 s="2" t="s">
        <v>1964</v>
      </c>
      <c r="T966" s="2" t="s">
        <v>83</v>
      </c>
      <c r="U966" s="2" t="s">
        <v>1760</v>
      </c>
      <c r="V966" s="2" t="s">
        <v>73</v>
      </c>
      <c r="W966">
        <v>1</v>
      </c>
      <c r="X966" s="2" t="s">
        <v>74</v>
      </c>
      <c r="Y966">
        <v>320</v>
      </c>
      <c r="Z966">
        <v>65</v>
      </c>
      <c r="AA966" s="2" t="s">
        <v>360</v>
      </c>
      <c r="AB966" s="2" t="s">
        <v>360</v>
      </c>
      <c r="AC966">
        <v>160018</v>
      </c>
      <c r="AD966" s="2" t="s">
        <v>87</v>
      </c>
      <c r="AE966">
        <v>385</v>
      </c>
      <c r="AF966" s="2" t="s">
        <v>1762</v>
      </c>
      <c r="AG966" s="2" t="s">
        <v>1374</v>
      </c>
      <c r="AH966">
        <v>17</v>
      </c>
      <c r="AI966">
        <v>544</v>
      </c>
      <c r="AJ966">
        <v>2656</v>
      </c>
      <c r="AK966" s="2">
        <f>Kaggle_Books_Selling_Records[[#This Row],[Cost Price]]/100</f>
        <v>26.56</v>
      </c>
      <c r="AL966" s="2" t="s">
        <v>80</v>
      </c>
      <c r="AM966" s="2" t="s">
        <v>80</v>
      </c>
      <c r="AN966" s="2" t="s">
        <v>80</v>
      </c>
      <c r="AO966" s="2" t="s">
        <v>80</v>
      </c>
      <c r="AP966" s="2" t="s">
        <v>80</v>
      </c>
      <c r="AQ966" s="2" t="s">
        <v>80</v>
      </c>
      <c r="AR966" s="2" t="s">
        <v>80</v>
      </c>
      <c r="AS966" s="2" t="s">
        <v>80</v>
      </c>
      <c r="AT966" s="2" t="s">
        <v>80</v>
      </c>
      <c r="AU966" s="2" t="s">
        <v>80</v>
      </c>
      <c r="AV966" s="2" t="s">
        <v>80</v>
      </c>
      <c r="AW966" s="2" t="s">
        <v>80</v>
      </c>
      <c r="AX966" s="2" t="s">
        <v>80</v>
      </c>
      <c r="AY966" s="2" t="s">
        <v>80</v>
      </c>
      <c r="AZ966" s="2" t="s">
        <v>80</v>
      </c>
      <c r="BA966" s="2" t="s">
        <v>80</v>
      </c>
      <c r="BB966" s="2" t="s">
        <v>80</v>
      </c>
      <c r="BC966" s="2" t="s">
        <v>80</v>
      </c>
      <c r="BD966" s="2" t="s">
        <v>80</v>
      </c>
      <c r="BE966" s="2" t="s">
        <v>80</v>
      </c>
      <c r="BF966" s="2" t="s">
        <v>80</v>
      </c>
      <c r="BG966" s="2" t="s">
        <v>80</v>
      </c>
      <c r="BH966" s="2" t="s">
        <v>80</v>
      </c>
      <c r="BI966" s="2" t="s">
        <v>80</v>
      </c>
      <c r="BJ966" s="2" t="s">
        <v>80</v>
      </c>
      <c r="BK966" s="2" t="s">
        <v>80</v>
      </c>
      <c r="BL966" s="2" t="s">
        <v>80</v>
      </c>
      <c r="BM966" s="2" t="s">
        <v>80</v>
      </c>
      <c r="BN966" s="2" t="s">
        <v>80</v>
      </c>
      <c r="BO966" s="2" t="s">
        <v>80</v>
      </c>
      <c r="BP966" s="2" t="s">
        <v>80</v>
      </c>
    </row>
    <row r="967" spans="1:68" x14ac:dyDescent="0.25">
      <c r="A967">
        <v>966</v>
      </c>
      <c r="B967" s="1">
        <v>43285.318888888891</v>
      </c>
      <c r="C967" s="2" t="s">
        <v>1965</v>
      </c>
      <c r="D967" s="3">
        <v>0.44374999999999998</v>
      </c>
      <c r="E967" s="2" t="s">
        <v>1948</v>
      </c>
      <c r="F967">
        <v>3</v>
      </c>
      <c r="G967">
        <v>2018</v>
      </c>
      <c r="H967">
        <v>7</v>
      </c>
      <c r="I967">
        <v>4</v>
      </c>
      <c r="J967">
        <v>0</v>
      </c>
      <c r="K967">
        <v>1</v>
      </c>
      <c r="L967">
        <v>3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 s="2" t="s">
        <v>1966</v>
      </c>
      <c r="T967" s="2" t="s">
        <v>71</v>
      </c>
      <c r="U967" s="2" t="s">
        <v>1368</v>
      </c>
      <c r="V967" s="2" t="s">
        <v>73</v>
      </c>
      <c r="W967">
        <v>1</v>
      </c>
      <c r="X967" s="2" t="s">
        <v>74</v>
      </c>
      <c r="Y967">
        <v>395</v>
      </c>
      <c r="Z967">
        <v>65</v>
      </c>
      <c r="AA967" s="2" t="s">
        <v>1967</v>
      </c>
      <c r="AB967" s="2" t="s">
        <v>312</v>
      </c>
      <c r="AC967">
        <v>712222</v>
      </c>
      <c r="AD967" s="2" t="s">
        <v>87</v>
      </c>
      <c r="AE967">
        <v>460</v>
      </c>
      <c r="AF967" s="2" t="s">
        <v>1370</v>
      </c>
      <c r="AG967" s="2" t="s">
        <v>1147</v>
      </c>
      <c r="AH967">
        <v>17</v>
      </c>
      <c r="AI967">
        <v>6715</v>
      </c>
      <c r="AJ967">
        <v>32785</v>
      </c>
      <c r="AK967" s="2">
        <f>Kaggle_Books_Selling_Records[[#This Row],[Cost Price]]/100</f>
        <v>327.85</v>
      </c>
      <c r="AL967" s="2" t="s">
        <v>80</v>
      </c>
      <c r="AM967" s="2" t="s">
        <v>80</v>
      </c>
      <c r="AN967" s="2" t="s">
        <v>80</v>
      </c>
      <c r="AO967" s="2" t="s">
        <v>80</v>
      </c>
      <c r="AP967" s="2" t="s">
        <v>80</v>
      </c>
      <c r="AQ967" s="2" t="s">
        <v>80</v>
      </c>
      <c r="AR967" s="2" t="s">
        <v>80</v>
      </c>
      <c r="AS967" s="2" t="s">
        <v>80</v>
      </c>
      <c r="AT967" s="2" t="s">
        <v>80</v>
      </c>
      <c r="AU967" s="2" t="s">
        <v>80</v>
      </c>
      <c r="AV967" s="2" t="s">
        <v>80</v>
      </c>
      <c r="AW967" s="2" t="s">
        <v>80</v>
      </c>
      <c r="AX967" s="2" t="s">
        <v>80</v>
      </c>
      <c r="AY967" s="2" t="s">
        <v>80</v>
      </c>
      <c r="AZ967" s="2" t="s">
        <v>80</v>
      </c>
      <c r="BA967" s="2" t="s">
        <v>80</v>
      </c>
      <c r="BB967" s="2" t="s">
        <v>80</v>
      </c>
      <c r="BC967" s="2" t="s">
        <v>80</v>
      </c>
      <c r="BD967" s="2" t="s">
        <v>80</v>
      </c>
      <c r="BE967" s="2" t="s">
        <v>80</v>
      </c>
      <c r="BF967" s="2" t="s">
        <v>80</v>
      </c>
      <c r="BG967" s="2" t="s">
        <v>80</v>
      </c>
      <c r="BH967" s="2" t="s">
        <v>80</v>
      </c>
      <c r="BI967" s="2" t="s">
        <v>80</v>
      </c>
      <c r="BJ967" s="2" t="s">
        <v>80</v>
      </c>
      <c r="BK967" s="2" t="s">
        <v>80</v>
      </c>
      <c r="BL967" s="2" t="s">
        <v>80</v>
      </c>
      <c r="BM967" s="2" t="s">
        <v>80</v>
      </c>
      <c r="BN967" s="2" t="s">
        <v>80</v>
      </c>
      <c r="BO967" s="2" t="s">
        <v>80</v>
      </c>
      <c r="BP967" s="2" t="s">
        <v>80</v>
      </c>
    </row>
    <row r="968" spans="1:68" x14ac:dyDescent="0.25">
      <c r="A968">
        <v>967</v>
      </c>
      <c r="B968" s="1">
        <v>43285.318888888891</v>
      </c>
      <c r="C968" s="2" t="s">
        <v>1965</v>
      </c>
      <c r="D968" s="3">
        <v>0.44374999999999998</v>
      </c>
      <c r="E968" s="2" t="s">
        <v>1948</v>
      </c>
      <c r="F968">
        <v>3</v>
      </c>
      <c r="G968">
        <v>2018</v>
      </c>
      <c r="H968">
        <v>7</v>
      </c>
      <c r="I968">
        <v>4</v>
      </c>
      <c r="J968">
        <v>0</v>
      </c>
      <c r="K968">
        <v>1</v>
      </c>
      <c r="L968">
        <v>3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 s="2" t="s">
        <v>1968</v>
      </c>
      <c r="T968" s="2" t="s">
        <v>71</v>
      </c>
      <c r="U968" s="2" t="s">
        <v>1760</v>
      </c>
      <c r="V968" s="2" t="s">
        <v>73</v>
      </c>
      <c r="W968">
        <v>1</v>
      </c>
      <c r="X968" s="2" t="s">
        <v>74</v>
      </c>
      <c r="Y968">
        <v>320</v>
      </c>
      <c r="Z968">
        <v>65</v>
      </c>
      <c r="AA968" s="2" t="s">
        <v>1967</v>
      </c>
      <c r="AB968" s="2" t="s">
        <v>312</v>
      </c>
      <c r="AC968">
        <v>712222</v>
      </c>
      <c r="AD968" s="2" t="s">
        <v>87</v>
      </c>
      <c r="AE968">
        <v>385</v>
      </c>
      <c r="AF968" s="2" t="s">
        <v>1762</v>
      </c>
      <c r="AG968" s="2" t="s">
        <v>1374</v>
      </c>
      <c r="AH968">
        <v>17</v>
      </c>
      <c r="AI968">
        <v>544</v>
      </c>
      <c r="AJ968">
        <v>2656</v>
      </c>
      <c r="AK968" s="2">
        <f>Kaggle_Books_Selling_Records[[#This Row],[Cost Price]]/100</f>
        <v>26.56</v>
      </c>
      <c r="AL968" s="2" t="s">
        <v>80</v>
      </c>
      <c r="AM968" s="2" t="s">
        <v>80</v>
      </c>
      <c r="AN968" s="2" t="s">
        <v>80</v>
      </c>
      <c r="AO968" s="2" t="s">
        <v>80</v>
      </c>
      <c r="AP968" s="2" t="s">
        <v>80</v>
      </c>
      <c r="AQ968" s="2" t="s">
        <v>80</v>
      </c>
      <c r="AR968" s="2" t="s">
        <v>80</v>
      </c>
      <c r="AS968" s="2" t="s">
        <v>80</v>
      </c>
      <c r="AT968" s="2" t="s">
        <v>80</v>
      </c>
      <c r="AU968" s="2" t="s">
        <v>80</v>
      </c>
      <c r="AV968" s="2" t="s">
        <v>80</v>
      </c>
      <c r="AW968" s="2" t="s">
        <v>80</v>
      </c>
      <c r="AX968" s="2" t="s">
        <v>80</v>
      </c>
      <c r="AY968" s="2" t="s">
        <v>80</v>
      </c>
      <c r="AZ968" s="2" t="s">
        <v>80</v>
      </c>
      <c r="BA968" s="2" t="s">
        <v>80</v>
      </c>
      <c r="BB968" s="2" t="s">
        <v>80</v>
      </c>
      <c r="BC968" s="2" t="s">
        <v>80</v>
      </c>
      <c r="BD968" s="2" t="s">
        <v>80</v>
      </c>
      <c r="BE968" s="2" t="s">
        <v>80</v>
      </c>
      <c r="BF968" s="2" t="s">
        <v>80</v>
      </c>
      <c r="BG968" s="2" t="s">
        <v>80</v>
      </c>
      <c r="BH968" s="2" t="s">
        <v>80</v>
      </c>
      <c r="BI968" s="2" t="s">
        <v>80</v>
      </c>
      <c r="BJ968" s="2" t="s">
        <v>80</v>
      </c>
      <c r="BK968" s="2" t="s">
        <v>80</v>
      </c>
      <c r="BL968" s="2" t="s">
        <v>80</v>
      </c>
      <c r="BM968" s="2" t="s">
        <v>80</v>
      </c>
      <c r="BN968" s="2" t="s">
        <v>80</v>
      </c>
      <c r="BO968" s="2" t="s">
        <v>80</v>
      </c>
      <c r="BP968" s="2" t="s">
        <v>80</v>
      </c>
    </row>
    <row r="969" spans="1:68" x14ac:dyDescent="0.25">
      <c r="A969">
        <v>968</v>
      </c>
      <c r="B969" s="1">
        <v>43285.323263888888</v>
      </c>
      <c r="C969" s="2" t="s">
        <v>1965</v>
      </c>
      <c r="D969" s="3">
        <v>0.44791666666666669</v>
      </c>
      <c r="E969" s="2" t="s">
        <v>1948</v>
      </c>
      <c r="F969">
        <v>3</v>
      </c>
      <c r="G969">
        <v>2018</v>
      </c>
      <c r="H969">
        <v>7</v>
      </c>
      <c r="I969">
        <v>4</v>
      </c>
      <c r="J969">
        <v>0</v>
      </c>
      <c r="K969">
        <v>1</v>
      </c>
      <c r="L969">
        <v>3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 s="2" t="s">
        <v>1969</v>
      </c>
      <c r="T969" s="2" t="s">
        <v>71</v>
      </c>
      <c r="U969" s="2" t="s">
        <v>1368</v>
      </c>
      <c r="V969" s="2" t="s">
        <v>73</v>
      </c>
      <c r="W969">
        <v>1</v>
      </c>
      <c r="X969" s="2" t="s">
        <v>74</v>
      </c>
      <c r="Y969">
        <v>395</v>
      </c>
      <c r="Z969">
        <v>65</v>
      </c>
      <c r="AA969" s="2" t="s">
        <v>1967</v>
      </c>
      <c r="AB969" s="2" t="s">
        <v>312</v>
      </c>
      <c r="AC969">
        <v>712222</v>
      </c>
      <c r="AD969" s="2" t="s">
        <v>87</v>
      </c>
      <c r="AE969">
        <v>460</v>
      </c>
      <c r="AF969" s="2" t="s">
        <v>1370</v>
      </c>
      <c r="AG969" s="2" t="s">
        <v>1147</v>
      </c>
      <c r="AH969">
        <v>17</v>
      </c>
      <c r="AI969">
        <v>6715</v>
      </c>
      <c r="AJ969">
        <v>32785</v>
      </c>
      <c r="AK969" s="2">
        <f>Kaggle_Books_Selling_Records[[#This Row],[Cost Price]]/100</f>
        <v>327.85</v>
      </c>
      <c r="AL969" s="2" t="s">
        <v>80</v>
      </c>
      <c r="AM969" s="2" t="s">
        <v>80</v>
      </c>
      <c r="AN969" s="2" t="s">
        <v>80</v>
      </c>
      <c r="AO969" s="2" t="s">
        <v>80</v>
      </c>
      <c r="AP969" s="2" t="s">
        <v>80</v>
      </c>
      <c r="AQ969" s="2" t="s">
        <v>80</v>
      </c>
      <c r="AR969" s="2" t="s">
        <v>80</v>
      </c>
      <c r="AS969" s="2" t="s">
        <v>80</v>
      </c>
      <c r="AT969" s="2" t="s">
        <v>80</v>
      </c>
      <c r="AU969" s="2" t="s">
        <v>80</v>
      </c>
      <c r="AV969" s="2" t="s">
        <v>80</v>
      </c>
      <c r="AW969" s="2" t="s">
        <v>80</v>
      </c>
      <c r="AX969" s="2" t="s">
        <v>80</v>
      </c>
      <c r="AY969" s="2" t="s">
        <v>80</v>
      </c>
      <c r="AZ969" s="2" t="s">
        <v>80</v>
      </c>
      <c r="BA969" s="2" t="s">
        <v>80</v>
      </c>
      <c r="BB969" s="2" t="s">
        <v>80</v>
      </c>
      <c r="BC969" s="2" t="s">
        <v>80</v>
      </c>
      <c r="BD969" s="2" t="s">
        <v>80</v>
      </c>
      <c r="BE969" s="2" t="s">
        <v>80</v>
      </c>
      <c r="BF969" s="2" t="s">
        <v>80</v>
      </c>
      <c r="BG969" s="2" t="s">
        <v>80</v>
      </c>
      <c r="BH969" s="2" t="s">
        <v>80</v>
      </c>
      <c r="BI969" s="2" t="s">
        <v>80</v>
      </c>
      <c r="BJ969" s="2" t="s">
        <v>80</v>
      </c>
      <c r="BK969" s="2" t="s">
        <v>80</v>
      </c>
      <c r="BL969" s="2" t="s">
        <v>80</v>
      </c>
      <c r="BM969" s="2" t="s">
        <v>80</v>
      </c>
      <c r="BN969" s="2" t="s">
        <v>80</v>
      </c>
      <c r="BO969" s="2" t="s">
        <v>80</v>
      </c>
      <c r="BP969" s="2" t="s">
        <v>80</v>
      </c>
    </row>
    <row r="970" spans="1:68" x14ac:dyDescent="0.25">
      <c r="A970">
        <v>969</v>
      </c>
      <c r="B970" s="1">
        <v>43285.427835648145</v>
      </c>
      <c r="C970" s="2" t="s">
        <v>1965</v>
      </c>
      <c r="D970" s="3">
        <v>0.55277777777777781</v>
      </c>
      <c r="E970" s="2" t="s">
        <v>1948</v>
      </c>
      <c r="F970">
        <v>3</v>
      </c>
      <c r="G970">
        <v>2018</v>
      </c>
      <c r="H970">
        <v>7</v>
      </c>
      <c r="I970">
        <v>4</v>
      </c>
      <c r="J970">
        <v>0</v>
      </c>
      <c r="K970">
        <v>1</v>
      </c>
      <c r="L970">
        <v>3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1</v>
      </c>
      <c r="S970" s="2" t="s">
        <v>1970</v>
      </c>
      <c r="T970" s="2" t="s">
        <v>71</v>
      </c>
      <c r="U970" s="2" t="s">
        <v>1368</v>
      </c>
      <c r="V970" s="2" t="s">
        <v>73</v>
      </c>
      <c r="W970">
        <v>1</v>
      </c>
      <c r="X970" s="2" t="s">
        <v>74</v>
      </c>
      <c r="Y970">
        <v>395</v>
      </c>
      <c r="Z970">
        <v>65</v>
      </c>
      <c r="AA970" s="2" t="s">
        <v>180</v>
      </c>
      <c r="AB970" s="2" t="s">
        <v>181</v>
      </c>
      <c r="AC970">
        <v>110045</v>
      </c>
      <c r="AD970" s="2" t="s">
        <v>87</v>
      </c>
      <c r="AE970">
        <v>460</v>
      </c>
      <c r="AF970" s="2" t="s">
        <v>1370</v>
      </c>
      <c r="AG970" s="2" t="s">
        <v>1147</v>
      </c>
      <c r="AH970">
        <v>17</v>
      </c>
      <c r="AI970">
        <v>6715</v>
      </c>
      <c r="AJ970">
        <v>32785</v>
      </c>
      <c r="AK970" s="2">
        <f>Kaggle_Books_Selling_Records[[#This Row],[Cost Price]]/100</f>
        <v>327.85</v>
      </c>
      <c r="AL970" s="2" t="s">
        <v>80</v>
      </c>
      <c r="AM970" s="2" t="s">
        <v>80</v>
      </c>
      <c r="AN970" s="2" t="s">
        <v>80</v>
      </c>
      <c r="AO970" s="2" t="s">
        <v>80</v>
      </c>
      <c r="AP970" s="2" t="s">
        <v>80</v>
      </c>
      <c r="AQ970" s="2" t="s">
        <v>80</v>
      </c>
      <c r="AR970" s="2" t="s">
        <v>80</v>
      </c>
      <c r="AS970" s="2" t="s">
        <v>80</v>
      </c>
      <c r="AT970" s="2" t="s">
        <v>80</v>
      </c>
      <c r="AU970" s="2" t="s">
        <v>80</v>
      </c>
      <c r="AV970" s="2" t="s">
        <v>80</v>
      </c>
      <c r="AW970" s="2" t="s">
        <v>80</v>
      </c>
      <c r="AX970" s="2" t="s">
        <v>80</v>
      </c>
      <c r="AY970" s="2" t="s">
        <v>80</v>
      </c>
      <c r="AZ970" s="2" t="s">
        <v>80</v>
      </c>
      <c r="BA970" s="2" t="s">
        <v>80</v>
      </c>
      <c r="BB970" s="2" t="s">
        <v>80</v>
      </c>
      <c r="BC970" s="2" t="s">
        <v>80</v>
      </c>
      <c r="BD970" s="2" t="s">
        <v>80</v>
      </c>
      <c r="BE970" s="2" t="s">
        <v>80</v>
      </c>
      <c r="BF970" s="2" t="s">
        <v>80</v>
      </c>
      <c r="BG970" s="2" t="s">
        <v>80</v>
      </c>
      <c r="BH970" s="2" t="s">
        <v>80</v>
      </c>
      <c r="BI970" s="2" t="s">
        <v>80</v>
      </c>
      <c r="BJ970" s="2" t="s">
        <v>80</v>
      </c>
      <c r="BK970" s="2" t="s">
        <v>80</v>
      </c>
      <c r="BL970" s="2" t="s">
        <v>80</v>
      </c>
      <c r="BM970" s="2" t="s">
        <v>80</v>
      </c>
      <c r="BN970" s="2" t="s">
        <v>80</v>
      </c>
      <c r="BO970" s="2" t="s">
        <v>80</v>
      </c>
      <c r="BP970" s="2" t="s">
        <v>80</v>
      </c>
    </row>
    <row r="971" spans="1:68" x14ac:dyDescent="0.25">
      <c r="A971">
        <v>970</v>
      </c>
      <c r="B971" s="1">
        <v>43285.452349537038</v>
      </c>
      <c r="C971" s="2" t="s">
        <v>1965</v>
      </c>
      <c r="D971" s="3">
        <v>0.57708333333333328</v>
      </c>
      <c r="E971" s="2" t="s">
        <v>1948</v>
      </c>
      <c r="F971">
        <v>3</v>
      </c>
      <c r="G971">
        <v>2018</v>
      </c>
      <c r="H971">
        <v>7</v>
      </c>
      <c r="I971">
        <v>4</v>
      </c>
      <c r="J971">
        <v>0</v>
      </c>
      <c r="K971">
        <v>1</v>
      </c>
      <c r="L971">
        <v>3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 s="2" t="s">
        <v>1971</v>
      </c>
      <c r="T971" s="2" t="s">
        <v>71</v>
      </c>
      <c r="U971" s="2" t="s">
        <v>1368</v>
      </c>
      <c r="V971" s="2" t="s">
        <v>73</v>
      </c>
      <c r="W971">
        <v>1</v>
      </c>
      <c r="X971" s="2" t="s">
        <v>74</v>
      </c>
      <c r="Y971">
        <v>395</v>
      </c>
      <c r="Z971">
        <v>65</v>
      </c>
      <c r="AA971" s="2" t="s">
        <v>1972</v>
      </c>
      <c r="AB971" s="2" t="s">
        <v>137</v>
      </c>
      <c r="AC971">
        <v>208009</v>
      </c>
      <c r="AD971" s="2" t="s">
        <v>87</v>
      </c>
      <c r="AE971">
        <v>460</v>
      </c>
      <c r="AF971" s="2" t="s">
        <v>1370</v>
      </c>
      <c r="AG971" s="2" t="s">
        <v>1147</v>
      </c>
      <c r="AH971">
        <v>17</v>
      </c>
      <c r="AI971">
        <v>6715</v>
      </c>
      <c r="AJ971">
        <v>32785</v>
      </c>
      <c r="AK971" s="2">
        <f>Kaggle_Books_Selling_Records[[#This Row],[Cost Price]]/100</f>
        <v>327.85</v>
      </c>
      <c r="AL971" s="2" t="s">
        <v>80</v>
      </c>
      <c r="AM971" s="2" t="s">
        <v>80</v>
      </c>
      <c r="AN971" s="2" t="s">
        <v>80</v>
      </c>
      <c r="AO971" s="2" t="s">
        <v>80</v>
      </c>
      <c r="AP971" s="2" t="s">
        <v>80</v>
      </c>
      <c r="AQ971" s="2" t="s">
        <v>80</v>
      </c>
      <c r="AR971" s="2" t="s">
        <v>80</v>
      </c>
      <c r="AS971" s="2" t="s">
        <v>80</v>
      </c>
      <c r="AT971" s="2" t="s">
        <v>80</v>
      </c>
      <c r="AU971" s="2" t="s">
        <v>80</v>
      </c>
      <c r="AV971" s="2" t="s">
        <v>80</v>
      </c>
      <c r="AW971" s="2" t="s">
        <v>80</v>
      </c>
      <c r="AX971" s="2" t="s">
        <v>80</v>
      </c>
      <c r="AY971" s="2" t="s">
        <v>80</v>
      </c>
      <c r="AZ971" s="2" t="s">
        <v>80</v>
      </c>
      <c r="BA971" s="2" t="s">
        <v>80</v>
      </c>
      <c r="BB971" s="2" t="s">
        <v>80</v>
      </c>
      <c r="BC971" s="2" t="s">
        <v>80</v>
      </c>
      <c r="BD971" s="2" t="s">
        <v>80</v>
      </c>
      <c r="BE971" s="2" t="s">
        <v>80</v>
      </c>
      <c r="BF971" s="2" t="s">
        <v>80</v>
      </c>
      <c r="BG971" s="2" t="s">
        <v>80</v>
      </c>
      <c r="BH971" s="2" t="s">
        <v>80</v>
      </c>
      <c r="BI971" s="2" t="s">
        <v>80</v>
      </c>
      <c r="BJ971" s="2" t="s">
        <v>80</v>
      </c>
      <c r="BK971" s="2" t="s">
        <v>80</v>
      </c>
      <c r="BL971" s="2" t="s">
        <v>80</v>
      </c>
      <c r="BM971" s="2" t="s">
        <v>80</v>
      </c>
      <c r="BN971" s="2" t="s">
        <v>80</v>
      </c>
      <c r="BO971" s="2" t="s">
        <v>80</v>
      </c>
      <c r="BP971" s="2" t="s">
        <v>80</v>
      </c>
    </row>
    <row r="972" spans="1:68" x14ac:dyDescent="0.25">
      <c r="A972">
        <v>971</v>
      </c>
      <c r="B972" s="1">
        <v>43285.4844212963</v>
      </c>
      <c r="C972" s="2" t="s">
        <v>1965</v>
      </c>
      <c r="D972" s="3">
        <v>0.60902777777777772</v>
      </c>
      <c r="E972" s="2" t="s">
        <v>1948</v>
      </c>
      <c r="F972">
        <v>3</v>
      </c>
      <c r="G972">
        <v>2018</v>
      </c>
      <c r="H972">
        <v>7</v>
      </c>
      <c r="I972">
        <v>4</v>
      </c>
      <c r="J972">
        <v>0</v>
      </c>
      <c r="K972">
        <v>1</v>
      </c>
      <c r="L972">
        <v>3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 s="2" t="s">
        <v>1973</v>
      </c>
      <c r="T972" s="2" t="s">
        <v>83</v>
      </c>
      <c r="U972" s="2" t="s">
        <v>1368</v>
      </c>
      <c r="V972" s="2" t="s">
        <v>73</v>
      </c>
      <c r="W972">
        <v>1</v>
      </c>
      <c r="X972" s="2" t="s">
        <v>74</v>
      </c>
      <c r="Y972">
        <v>395</v>
      </c>
      <c r="Z972">
        <v>65</v>
      </c>
      <c r="AA972" s="2" t="s">
        <v>435</v>
      </c>
      <c r="AB972" s="2" t="s">
        <v>204</v>
      </c>
      <c r="AC972">
        <v>122017</v>
      </c>
      <c r="AD972" s="2" t="s">
        <v>87</v>
      </c>
      <c r="AE972">
        <v>460</v>
      </c>
      <c r="AF972" s="2" t="s">
        <v>1370</v>
      </c>
      <c r="AG972" s="2" t="s">
        <v>1147</v>
      </c>
      <c r="AH972">
        <v>17</v>
      </c>
      <c r="AI972">
        <v>6715</v>
      </c>
      <c r="AJ972">
        <v>32785</v>
      </c>
      <c r="AK972" s="2">
        <f>Kaggle_Books_Selling_Records[[#This Row],[Cost Price]]/100</f>
        <v>327.85</v>
      </c>
      <c r="AL972" s="2" t="s">
        <v>80</v>
      </c>
      <c r="AM972" s="2" t="s">
        <v>80</v>
      </c>
      <c r="AN972" s="2" t="s">
        <v>80</v>
      </c>
      <c r="AO972" s="2" t="s">
        <v>80</v>
      </c>
      <c r="AP972" s="2" t="s">
        <v>80</v>
      </c>
      <c r="AQ972" s="2" t="s">
        <v>80</v>
      </c>
      <c r="AR972" s="2" t="s">
        <v>80</v>
      </c>
      <c r="AS972" s="2" t="s">
        <v>80</v>
      </c>
      <c r="AT972" s="2" t="s">
        <v>80</v>
      </c>
      <c r="AU972" s="2" t="s">
        <v>80</v>
      </c>
      <c r="AV972" s="2" t="s">
        <v>80</v>
      </c>
      <c r="AW972" s="2" t="s">
        <v>80</v>
      </c>
      <c r="AX972" s="2" t="s">
        <v>80</v>
      </c>
      <c r="AY972" s="2" t="s">
        <v>80</v>
      </c>
      <c r="AZ972" s="2" t="s">
        <v>80</v>
      </c>
      <c r="BA972" s="2" t="s">
        <v>80</v>
      </c>
      <c r="BB972" s="2" t="s">
        <v>80</v>
      </c>
      <c r="BC972" s="2" t="s">
        <v>80</v>
      </c>
      <c r="BD972" s="2" t="s">
        <v>80</v>
      </c>
      <c r="BE972" s="2" t="s">
        <v>80</v>
      </c>
      <c r="BF972" s="2" t="s">
        <v>80</v>
      </c>
      <c r="BG972" s="2" t="s">
        <v>80</v>
      </c>
      <c r="BH972" s="2" t="s">
        <v>80</v>
      </c>
      <c r="BI972" s="2" t="s">
        <v>80</v>
      </c>
      <c r="BJ972" s="2" t="s">
        <v>80</v>
      </c>
      <c r="BK972" s="2" t="s">
        <v>80</v>
      </c>
      <c r="BL972" s="2" t="s">
        <v>80</v>
      </c>
      <c r="BM972" s="2" t="s">
        <v>80</v>
      </c>
      <c r="BN972" s="2" t="s">
        <v>80</v>
      </c>
      <c r="BO972" s="2" t="s">
        <v>80</v>
      </c>
      <c r="BP972" s="2" t="s">
        <v>80</v>
      </c>
    </row>
    <row r="973" spans="1:68" x14ac:dyDescent="0.25">
      <c r="A973">
        <v>972</v>
      </c>
      <c r="B973" s="1">
        <v>43285.54415509259</v>
      </c>
      <c r="C973" s="2" t="s">
        <v>1965</v>
      </c>
      <c r="D973" s="3">
        <v>0.66874999999999996</v>
      </c>
      <c r="E973" s="2" t="s">
        <v>1948</v>
      </c>
      <c r="F973">
        <v>3</v>
      </c>
      <c r="G973">
        <v>2018</v>
      </c>
      <c r="H973">
        <v>7</v>
      </c>
      <c r="I973">
        <v>4</v>
      </c>
      <c r="J973">
        <v>0</v>
      </c>
      <c r="K973">
        <v>1</v>
      </c>
      <c r="L973">
        <v>3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 s="2" t="s">
        <v>1974</v>
      </c>
      <c r="T973" s="2" t="s">
        <v>83</v>
      </c>
      <c r="U973" s="2" t="s">
        <v>1368</v>
      </c>
      <c r="V973" s="2" t="s">
        <v>73</v>
      </c>
      <c r="W973">
        <v>1</v>
      </c>
      <c r="X973" s="2" t="s">
        <v>74</v>
      </c>
      <c r="Y973">
        <v>395</v>
      </c>
      <c r="Z973">
        <v>65</v>
      </c>
      <c r="AA973" s="2" t="s">
        <v>360</v>
      </c>
      <c r="AB973" s="2" t="s">
        <v>360</v>
      </c>
      <c r="AC973">
        <v>160019</v>
      </c>
      <c r="AD973" s="2" t="s">
        <v>87</v>
      </c>
      <c r="AE973">
        <v>460</v>
      </c>
      <c r="AF973" s="2" t="s">
        <v>1370</v>
      </c>
      <c r="AG973" s="2" t="s">
        <v>1147</v>
      </c>
      <c r="AH973">
        <v>17</v>
      </c>
      <c r="AI973">
        <v>6715</v>
      </c>
      <c r="AJ973">
        <v>32785</v>
      </c>
      <c r="AK973" s="2">
        <f>Kaggle_Books_Selling_Records[[#This Row],[Cost Price]]/100</f>
        <v>327.85</v>
      </c>
      <c r="AL973" s="2" t="s">
        <v>80</v>
      </c>
      <c r="AM973" s="2" t="s">
        <v>80</v>
      </c>
      <c r="AN973" s="2" t="s">
        <v>80</v>
      </c>
      <c r="AO973" s="2" t="s">
        <v>80</v>
      </c>
      <c r="AP973" s="2" t="s">
        <v>80</v>
      </c>
      <c r="AQ973" s="2" t="s">
        <v>80</v>
      </c>
      <c r="AR973" s="2" t="s">
        <v>80</v>
      </c>
      <c r="AS973" s="2" t="s">
        <v>80</v>
      </c>
      <c r="AT973" s="2" t="s">
        <v>80</v>
      </c>
      <c r="AU973" s="2" t="s">
        <v>80</v>
      </c>
      <c r="AV973" s="2" t="s">
        <v>80</v>
      </c>
      <c r="AW973" s="2" t="s">
        <v>80</v>
      </c>
      <c r="AX973" s="2" t="s">
        <v>80</v>
      </c>
      <c r="AY973" s="2" t="s">
        <v>80</v>
      </c>
      <c r="AZ973" s="2" t="s">
        <v>80</v>
      </c>
      <c r="BA973" s="2" t="s">
        <v>80</v>
      </c>
      <c r="BB973" s="2" t="s">
        <v>80</v>
      </c>
      <c r="BC973" s="2" t="s">
        <v>80</v>
      </c>
      <c r="BD973" s="2" t="s">
        <v>80</v>
      </c>
      <c r="BE973" s="2" t="s">
        <v>80</v>
      </c>
      <c r="BF973" s="2" t="s">
        <v>80</v>
      </c>
      <c r="BG973" s="2" t="s">
        <v>80</v>
      </c>
      <c r="BH973" s="2" t="s">
        <v>80</v>
      </c>
      <c r="BI973" s="2" t="s">
        <v>80</v>
      </c>
      <c r="BJ973" s="2" t="s">
        <v>80</v>
      </c>
      <c r="BK973" s="2" t="s">
        <v>80</v>
      </c>
      <c r="BL973" s="2" t="s">
        <v>80</v>
      </c>
      <c r="BM973" s="2" t="s">
        <v>80</v>
      </c>
      <c r="BN973" s="2" t="s">
        <v>80</v>
      </c>
      <c r="BO973" s="2" t="s">
        <v>80</v>
      </c>
      <c r="BP973" s="2" t="s">
        <v>80</v>
      </c>
    </row>
    <row r="974" spans="1:68" x14ac:dyDescent="0.25">
      <c r="A974">
        <v>973</v>
      </c>
      <c r="B974" s="1">
        <v>43285.608437499999</v>
      </c>
      <c r="C974" s="2" t="s">
        <v>1965</v>
      </c>
      <c r="D974" s="3">
        <v>0.73333333333333328</v>
      </c>
      <c r="E974" s="2" t="s">
        <v>1948</v>
      </c>
      <c r="F974">
        <v>3</v>
      </c>
      <c r="G974">
        <v>2018</v>
      </c>
      <c r="H974">
        <v>7</v>
      </c>
      <c r="I974">
        <v>4</v>
      </c>
      <c r="J974">
        <v>0</v>
      </c>
      <c r="K974">
        <v>1</v>
      </c>
      <c r="L974">
        <v>3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1</v>
      </c>
      <c r="S974" s="2" t="s">
        <v>1975</v>
      </c>
      <c r="T974" s="2" t="s">
        <v>71</v>
      </c>
      <c r="U974" s="2" t="s">
        <v>1368</v>
      </c>
      <c r="V974" s="2" t="s">
        <v>73</v>
      </c>
      <c r="W974">
        <v>1</v>
      </c>
      <c r="X974" s="2" t="s">
        <v>74</v>
      </c>
      <c r="Y974">
        <v>395</v>
      </c>
      <c r="Z974">
        <v>65</v>
      </c>
      <c r="AA974" s="2" t="s">
        <v>779</v>
      </c>
      <c r="AB974" s="2" t="s">
        <v>151</v>
      </c>
      <c r="AC974">
        <v>411043</v>
      </c>
      <c r="AD974" s="2" t="s">
        <v>87</v>
      </c>
      <c r="AE974">
        <v>460</v>
      </c>
      <c r="AF974" s="2" t="s">
        <v>1370</v>
      </c>
      <c r="AG974" s="2" t="s">
        <v>1147</v>
      </c>
      <c r="AH974">
        <v>17</v>
      </c>
      <c r="AI974">
        <v>6715</v>
      </c>
      <c r="AJ974">
        <v>32785</v>
      </c>
      <c r="AK974" s="2">
        <f>Kaggle_Books_Selling_Records[[#This Row],[Cost Price]]/100</f>
        <v>327.85</v>
      </c>
      <c r="AL974" s="2" t="s">
        <v>80</v>
      </c>
      <c r="AM974" s="2" t="s">
        <v>80</v>
      </c>
      <c r="AN974" s="2" t="s">
        <v>80</v>
      </c>
      <c r="AO974" s="2" t="s">
        <v>80</v>
      </c>
      <c r="AP974" s="2" t="s">
        <v>80</v>
      </c>
      <c r="AQ974" s="2" t="s">
        <v>80</v>
      </c>
      <c r="AR974" s="2" t="s">
        <v>80</v>
      </c>
      <c r="AS974" s="2" t="s">
        <v>80</v>
      </c>
      <c r="AT974" s="2" t="s">
        <v>80</v>
      </c>
      <c r="AU974" s="2" t="s">
        <v>80</v>
      </c>
      <c r="AV974" s="2" t="s">
        <v>80</v>
      </c>
      <c r="AW974" s="2" t="s">
        <v>80</v>
      </c>
      <c r="AX974" s="2" t="s">
        <v>80</v>
      </c>
      <c r="AY974" s="2" t="s">
        <v>80</v>
      </c>
      <c r="AZ974" s="2" t="s">
        <v>80</v>
      </c>
      <c r="BA974" s="2" t="s">
        <v>80</v>
      </c>
      <c r="BB974" s="2" t="s">
        <v>80</v>
      </c>
      <c r="BC974" s="2" t="s">
        <v>80</v>
      </c>
      <c r="BD974" s="2" t="s">
        <v>80</v>
      </c>
      <c r="BE974" s="2" t="s">
        <v>80</v>
      </c>
      <c r="BF974" s="2" t="s">
        <v>80</v>
      </c>
      <c r="BG974" s="2" t="s">
        <v>80</v>
      </c>
      <c r="BH974" s="2" t="s">
        <v>80</v>
      </c>
      <c r="BI974" s="2" t="s">
        <v>80</v>
      </c>
      <c r="BJ974" s="2" t="s">
        <v>80</v>
      </c>
      <c r="BK974" s="2" t="s">
        <v>80</v>
      </c>
      <c r="BL974" s="2" t="s">
        <v>80</v>
      </c>
      <c r="BM974" s="2" t="s">
        <v>80</v>
      </c>
      <c r="BN974" s="2" t="s">
        <v>80</v>
      </c>
      <c r="BO974" s="2" t="s">
        <v>80</v>
      </c>
      <c r="BP974" s="2" t="s">
        <v>80</v>
      </c>
    </row>
    <row r="975" spans="1:68" x14ac:dyDescent="0.25">
      <c r="A975">
        <v>974</v>
      </c>
      <c r="B975" s="1">
        <v>43285.614421296297</v>
      </c>
      <c r="C975" s="2" t="s">
        <v>1965</v>
      </c>
      <c r="D975" s="3">
        <v>0.73888888888888893</v>
      </c>
      <c r="E975" s="2" t="s">
        <v>1948</v>
      </c>
      <c r="F975">
        <v>3</v>
      </c>
      <c r="G975">
        <v>2018</v>
      </c>
      <c r="H975">
        <v>7</v>
      </c>
      <c r="I975">
        <v>4</v>
      </c>
      <c r="J975">
        <v>0</v>
      </c>
      <c r="K975">
        <v>1</v>
      </c>
      <c r="L975">
        <v>3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 s="2" t="s">
        <v>1976</v>
      </c>
      <c r="T975" s="2" t="s">
        <v>83</v>
      </c>
      <c r="U975" s="2" t="s">
        <v>1368</v>
      </c>
      <c r="V975" s="2" t="s">
        <v>73</v>
      </c>
      <c r="W975">
        <v>1</v>
      </c>
      <c r="X975" s="2" t="s">
        <v>74</v>
      </c>
      <c r="Y975">
        <v>395</v>
      </c>
      <c r="Z975">
        <v>65</v>
      </c>
      <c r="AA975" s="2" t="s">
        <v>845</v>
      </c>
      <c r="AB975" s="2" t="s">
        <v>1487</v>
      </c>
      <c r="AC975">
        <v>110025</v>
      </c>
      <c r="AD975" s="2" t="s">
        <v>87</v>
      </c>
      <c r="AE975">
        <v>460</v>
      </c>
      <c r="AF975" s="2" t="s">
        <v>1370</v>
      </c>
      <c r="AG975" s="2" t="s">
        <v>1147</v>
      </c>
      <c r="AH975">
        <v>17</v>
      </c>
      <c r="AI975">
        <v>6715</v>
      </c>
      <c r="AJ975">
        <v>32785</v>
      </c>
      <c r="AK975" s="2">
        <f>Kaggle_Books_Selling_Records[[#This Row],[Cost Price]]/100</f>
        <v>327.85</v>
      </c>
      <c r="AL975" s="2" t="s">
        <v>80</v>
      </c>
      <c r="AM975" s="2" t="s">
        <v>80</v>
      </c>
      <c r="AN975" s="2" t="s">
        <v>80</v>
      </c>
      <c r="AO975" s="2" t="s">
        <v>80</v>
      </c>
      <c r="AP975" s="2" t="s">
        <v>80</v>
      </c>
      <c r="AQ975" s="2" t="s">
        <v>80</v>
      </c>
      <c r="AR975" s="2" t="s">
        <v>80</v>
      </c>
      <c r="AS975" s="2" t="s">
        <v>80</v>
      </c>
      <c r="AT975" s="2" t="s">
        <v>80</v>
      </c>
      <c r="AU975" s="2" t="s">
        <v>80</v>
      </c>
      <c r="AV975" s="2" t="s">
        <v>80</v>
      </c>
      <c r="AW975" s="2" t="s">
        <v>80</v>
      </c>
      <c r="AX975" s="2" t="s">
        <v>80</v>
      </c>
      <c r="AY975" s="2" t="s">
        <v>80</v>
      </c>
      <c r="AZ975" s="2" t="s">
        <v>80</v>
      </c>
      <c r="BA975" s="2" t="s">
        <v>80</v>
      </c>
      <c r="BB975" s="2" t="s">
        <v>80</v>
      </c>
      <c r="BC975" s="2" t="s">
        <v>80</v>
      </c>
      <c r="BD975" s="2" t="s">
        <v>80</v>
      </c>
      <c r="BE975" s="2" t="s">
        <v>80</v>
      </c>
      <c r="BF975" s="2" t="s">
        <v>80</v>
      </c>
      <c r="BG975" s="2" t="s">
        <v>80</v>
      </c>
      <c r="BH975" s="2" t="s">
        <v>80</v>
      </c>
      <c r="BI975" s="2" t="s">
        <v>80</v>
      </c>
      <c r="BJ975" s="2" t="s">
        <v>80</v>
      </c>
      <c r="BK975" s="2" t="s">
        <v>80</v>
      </c>
      <c r="BL975" s="2" t="s">
        <v>80</v>
      </c>
      <c r="BM975" s="2" t="s">
        <v>80</v>
      </c>
      <c r="BN975" s="2" t="s">
        <v>80</v>
      </c>
      <c r="BO975" s="2" t="s">
        <v>80</v>
      </c>
      <c r="BP975" s="2" t="s">
        <v>80</v>
      </c>
    </row>
    <row r="976" spans="1:68" x14ac:dyDescent="0.25">
      <c r="A976">
        <v>975</v>
      </c>
      <c r="B976" s="1">
        <v>43285.968310185184</v>
      </c>
      <c r="C976" s="2" t="s">
        <v>1977</v>
      </c>
      <c r="D976" s="3">
        <v>9.3055555555555558E-2</v>
      </c>
      <c r="E976" s="2" t="s">
        <v>1948</v>
      </c>
      <c r="F976">
        <v>3</v>
      </c>
      <c r="G976">
        <v>2018</v>
      </c>
      <c r="H976">
        <v>7</v>
      </c>
      <c r="I976">
        <v>5</v>
      </c>
      <c r="J976">
        <v>0</v>
      </c>
      <c r="K976">
        <v>1</v>
      </c>
      <c r="L976">
        <v>4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 s="2" t="s">
        <v>1978</v>
      </c>
      <c r="T976" s="2" t="s">
        <v>83</v>
      </c>
      <c r="U976" s="2" t="s">
        <v>1368</v>
      </c>
      <c r="V976" s="2" t="s">
        <v>73</v>
      </c>
      <c r="W976">
        <v>1</v>
      </c>
      <c r="X976" s="2" t="s">
        <v>74</v>
      </c>
      <c r="Y976">
        <v>395</v>
      </c>
      <c r="Z976">
        <v>65</v>
      </c>
      <c r="AA976" s="2" t="s">
        <v>166</v>
      </c>
      <c r="AB976" s="2" t="s">
        <v>167</v>
      </c>
      <c r="AC976">
        <v>560041</v>
      </c>
      <c r="AD976" s="2" t="s">
        <v>87</v>
      </c>
      <c r="AE976">
        <v>460</v>
      </c>
      <c r="AF976" s="2" t="s">
        <v>1370</v>
      </c>
      <c r="AG976" s="2" t="s">
        <v>1147</v>
      </c>
      <c r="AH976">
        <v>17</v>
      </c>
      <c r="AI976">
        <v>6715</v>
      </c>
      <c r="AJ976">
        <v>32785</v>
      </c>
      <c r="AK976" s="2">
        <f>Kaggle_Books_Selling_Records[[#This Row],[Cost Price]]/100</f>
        <v>327.85</v>
      </c>
      <c r="AL976" s="2" t="s">
        <v>80</v>
      </c>
      <c r="AM976" s="2" t="s">
        <v>80</v>
      </c>
      <c r="AN976" s="2" t="s">
        <v>80</v>
      </c>
      <c r="AO976" s="2" t="s">
        <v>80</v>
      </c>
      <c r="AP976" s="2" t="s">
        <v>80</v>
      </c>
      <c r="AQ976" s="2" t="s">
        <v>80</v>
      </c>
      <c r="AR976" s="2" t="s">
        <v>80</v>
      </c>
      <c r="AS976" s="2" t="s">
        <v>80</v>
      </c>
      <c r="AT976" s="2" t="s">
        <v>80</v>
      </c>
      <c r="AU976" s="2" t="s">
        <v>80</v>
      </c>
      <c r="AV976" s="2" t="s">
        <v>80</v>
      </c>
      <c r="AW976" s="2" t="s">
        <v>80</v>
      </c>
      <c r="AX976" s="2" t="s">
        <v>80</v>
      </c>
      <c r="AY976" s="2" t="s">
        <v>80</v>
      </c>
      <c r="AZ976" s="2" t="s">
        <v>80</v>
      </c>
      <c r="BA976" s="2" t="s">
        <v>80</v>
      </c>
      <c r="BB976" s="2" t="s">
        <v>80</v>
      </c>
      <c r="BC976" s="2" t="s">
        <v>80</v>
      </c>
      <c r="BD976" s="2" t="s">
        <v>80</v>
      </c>
      <c r="BE976" s="2" t="s">
        <v>80</v>
      </c>
      <c r="BF976" s="2" t="s">
        <v>80</v>
      </c>
      <c r="BG976" s="2" t="s">
        <v>80</v>
      </c>
      <c r="BH976" s="2" t="s">
        <v>80</v>
      </c>
      <c r="BI976" s="2" t="s">
        <v>80</v>
      </c>
      <c r="BJ976" s="2" t="s">
        <v>80</v>
      </c>
      <c r="BK976" s="2" t="s">
        <v>80</v>
      </c>
      <c r="BL976" s="2" t="s">
        <v>80</v>
      </c>
      <c r="BM976" s="2" t="s">
        <v>80</v>
      </c>
      <c r="BN976" s="2" t="s">
        <v>80</v>
      </c>
      <c r="BO976" s="2" t="s">
        <v>80</v>
      </c>
      <c r="BP976" s="2" t="s">
        <v>80</v>
      </c>
    </row>
    <row r="977" spans="1:68" x14ac:dyDescent="0.25">
      <c r="A977">
        <v>976</v>
      </c>
      <c r="B977" s="1">
        <v>43286.064166666663</v>
      </c>
      <c r="C977" s="2" t="s">
        <v>1977</v>
      </c>
      <c r="D977" s="3">
        <v>0.18888888888888888</v>
      </c>
      <c r="E977" s="2" t="s">
        <v>1948</v>
      </c>
      <c r="F977">
        <v>3</v>
      </c>
      <c r="G977">
        <v>2018</v>
      </c>
      <c r="H977">
        <v>7</v>
      </c>
      <c r="I977">
        <v>5</v>
      </c>
      <c r="J977">
        <v>0</v>
      </c>
      <c r="K977">
        <v>1</v>
      </c>
      <c r="L977">
        <v>4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 s="2" t="s">
        <v>1979</v>
      </c>
      <c r="T977" s="2" t="s">
        <v>83</v>
      </c>
      <c r="U977" s="2" t="s">
        <v>1368</v>
      </c>
      <c r="V977" s="2" t="s">
        <v>73</v>
      </c>
      <c r="W977">
        <v>1</v>
      </c>
      <c r="X977" s="2" t="s">
        <v>74</v>
      </c>
      <c r="Y977">
        <v>395</v>
      </c>
      <c r="Z977">
        <v>65</v>
      </c>
      <c r="AA977" s="2" t="s">
        <v>576</v>
      </c>
      <c r="AB977" s="2" t="s">
        <v>157</v>
      </c>
      <c r="AC977">
        <v>380019</v>
      </c>
      <c r="AD977" s="2" t="s">
        <v>87</v>
      </c>
      <c r="AE977">
        <v>460</v>
      </c>
      <c r="AF977" s="2" t="s">
        <v>1370</v>
      </c>
      <c r="AG977" s="2" t="s">
        <v>1147</v>
      </c>
      <c r="AH977">
        <v>17</v>
      </c>
      <c r="AI977">
        <v>6715</v>
      </c>
      <c r="AJ977">
        <v>32785</v>
      </c>
      <c r="AK977" s="2">
        <f>Kaggle_Books_Selling_Records[[#This Row],[Cost Price]]/100</f>
        <v>327.85</v>
      </c>
      <c r="AL977" s="2" t="s">
        <v>80</v>
      </c>
      <c r="AM977" s="2" t="s">
        <v>80</v>
      </c>
      <c r="AN977" s="2" t="s">
        <v>80</v>
      </c>
      <c r="AO977" s="2" t="s">
        <v>80</v>
      </c>
      <c r="AP977" s="2" t="s">
        <v>80</v>
      </c>
      <c r="AQ977" s="2" t="s">
        <v>80</v>
      </c>
      <c r="AR977" s="2" t="s">
        <v>80</v>
      </c>
      <c r="AS977" s="2" t="s">
        <v>80</v>
      </c>
      <c r="AT977" s="2" t="s">
        <v>80</v>
      </c>
      <c r="AU977" s="2" t="s">
        <v>80</v>
      </c>
      <c r="AV977" s="2" t="s">
        <v>80</v>
      </c>
      <c r="AW977" s="2" t="s">
        <v>80</v>
      </c>
      <c r="AX977" s="2" t="s">
        <v>80</v>
      </c>
      <c r="AY977" s="2" t="s">
        <v>80</v>
      </c>
      <c r="AZ977" s="2" t="s">
        <v>80</v>
      </c>
      <c r="BA977" s="2" t="s">
        <v>80</v>
      </c>
      <c r="BB977" s="2" t="s">
        <v>80</v>
      </c>
      <c r="BC977" s="2" t="s">
        <v>80</v>
      </c>
      <c r="BD977" s="2" t="s">
        <v>80</v>
      </c>
      <c r="BE977" s="2" t="s">
        <v>80</v>
      </c>
      <c r="BF977" s="2" t="s">
        <v>80</v>
      </c>
      <c r="BG977" s="2" t="s">
        <v>80</v>
      </c>
      <c r="BH977" s="2" t="s">
        <v>80</v>
      </c>
      <c r="BI977" s="2" t="s">
        <v>80</v>
      </c>
      <c r="BJ977" s="2" t="s">
        <v>80</v>
      </c>
      <c r="BK977" s="2" t="s">
        <v>80</v>
      </c>
      <c r="BL977" s="2" t="s">
        <v>80</v>
      </c>
      <c r="BM977" s="2" t="s">
        <v>80</v>
      </c>
      <c r="BN977" s="2" t="s">
        <v>80</v>
      </c>
      <c r="BO977" s="2" t="s">
        <v>80</v>
      </c>
      <c r="BP977" s="2" t="s">
        <v>80</v>
      </c>
    </row>
    <row r="978" spans="1:68" x14ac:dyDescent="0.25">
      <c r="A978">
        <v>977</v>
      </c>
      <c r="B978" s="1">
        <v>43287.517974537041</v>
      </c>
      <c r="C978" s="2" t="s">
        <v>1980</v>
      </c>
      <c r="D978" s="3">
        <v>0.64236111111111116</v>
      </c>
      <c r="E978" s="2" t="s">
        <v>1948</v>
      </c>
      <c r="F978">
        <v>3</v>
      </c>
      <c r="G978">
        <v>2018</v>
      </c>
      <c r="H978">
        <v>7</v>
      </c>
      <c r="I978">
        <v>6</v>
      </c>
      <c r="J978">
        <v>0</v>
      </c>
      <c r="K978">
        <v>0</v>
      </c>
      <c r="L978">
        <v>5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 s="2" t="s">
        <v>1981</v>
      </c>
      <c r="T978" s="2" t="s">
        <v>83</v>
      </c>
      <c r="U978" s="2" t="s">
        <v>1419</v>
      </c>
      <c r="V978" s="2" t="s">
        <v>73</v>
      </c>
      <c r="W978">
        <v>1</v>
      </c>
      <c r="X978" s="2" t="s">
        <v>74</v>
      </c>
      <c r="Y978">
        <v>125</v>
      </c>
      <c r="Z978">
        <v>65</v>
      </c>
      <c r="AA978" s="2" t="s">
        <v>1982</v>
      </c>
      <c r="AB978" s="2" t="s">
        <v>1336</v>
      </c>
      <c r="AC978">
        <v>737121</v>
      </c>
      <c r="AD978" s="2" t="s">
        <v>77</v>
      </c>
      <c r="AE978">
        <v>190</v>
      </c>
      <c r="AF978" s="2" t="s">
        <v>1421</v>
      </c>
      <c r="AG978" s="2" t="s">
        <v>1422</v>
      </c>
      <c r="AH978">
        <v>13</v>
      </c>
      <c r="AI978">
        <v>1625</v>
      </c>
      <c r="AJ978">
        <v>10875</v>
      </c>
      <c r="AK978" s="2">
        <f>Kaggle_Books_Selling_Records[[#This Row],[Cost Price]]/100</f>
        <v>108.75</v>
      </c>
      <c r="AL978" s="2" t="s">
        <v>80</v>
      </c>
      <c r="AM978" s="2" t="s">
        <v>80</v>
      </c>
      <c r="AN978" s="2" t="s">
        <v>80</v>
      </c>
      <c r="AO978" s="2" t="s">
        <v>80</v>
      </c>
      <c r="AP978" s="2" t="s">
        <v>80</v>
      </c>
      <c r="AQ978" s="2" t="s">
        <v>80</v>
      </c>
      <c r="AR978" s="2" t="s">
        <v>80</v>
      </c>
      <c r="AS978" s="2" t="s">
        <v>80</v>
      </c>
      <c r="AT978" s="2" t="s">
        <v>80</v>
      </c>
      <c r="AU978" s="2" t="s">
        <v>80</v>
      </c>
      <c r="AV978" s="2" t="s">
        <v>80</v>
      </c>
      <c r="AW978" s="2" t="s">
        <v>80</v>
      </c>
      <c r="AX978" s="2" t="s">
        <v>80</v>
      </c>
      <c r="AY978" s="2" t="s">
        <v>80</v>
      </c>
      <c r="AZ978" s="2" t="s">
        <v>80</v>
      </c>
      <c r="BA978" s="2" t="s">
        <v>80</v>
      </c>
      <c r="BB978" s="2" t="s">
        <v>80</v>
      </c>
      <c r="BC978" s="2" t="s">
        <v>80</v>
      </c>
      <c r="BD978" s="2" t="s">
        <v>80</v>
      </c>
      <c r="BE978" s="2" t="s">
        <v>80</v>
      </c>
      <c r="BF978" s="2" t="s">
        <v>80</v>
      </c>
      <c r="BG978" s="2" t="s">
        <v>80</v>
      </c>
      <c r="BH978" s="2" t="s">
        <v>80</v>
      </c>
      <c r="BI978" s="2" t="s">
        <v>80</v>
      </c>
      <c r="BJ978" s="2" t="s">
        <v>80</v>
      </c>
      <c r="BK978" s="2" t="s">
        <v>80</v>
      </c>
      <c r="BL978" s="2" t="s">
        <v>80</v>
      </c>
      <c r="BM978" s="2" t="s">
        <v>80</v>
      </c>
      <c r="BN978" s="2" t="s">
        <v>80</v>
      </c>
      <c r="BO978" s="2" t="s">
        <v>80</v>
      </c>
      <c r="BP978" s="2" t="s">
        <v>80</v>
      </c>
    </row>
    <row r="979" spans="1:68" x14ac:dyDescent="0.25">
      <c r="A979">
        <v>978</v>
      </c>
      <c r="B979" s="1">
        <v>43288.028900462959</v>
      </c>
      <c r="C979" s="2" t="s">
        <v>1983</v>
      </c>
      <c r="D979" s="3">
        <v>0.15347222222222223</v>
      </c>
      <c r="E979" s="2" t="s">
        <v>1948</v>
      </c>
      <c r="F979">
        <v>3</v>
      </c>
      <c r="G979">
        <v>2018</v>
      </c>
      <c r="H979">
        <v>7</v>
      </c>
      <c r="I979">
        <v>7</v>
      </c>
      <c r="J979">
        <v>0</v>
      </c>
      <c r="K979">
        <v>0</v>
      </c>
      <c r="L979">
        <v>6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 s="2" t="s">
        <v>1984</v>
      </c>
      <c r="T979" s="2" t="s">
        <v>83</v>
      </c>
      <c r="U979" s="2" t="s">
        <v>1419</v>
      </c>
      <c r="V979" s="2" t="s">
        <v>73</v>
      </c>
      <c r="W979">
        <v>1</v>
      </c>
      <c r="X979" s="2" t="s">
        <v>74</v>
      </c>
      <c r="Y979">
        <v>125</v>
      </c>
      <c r="Z979">
        <v>65</v>
      </c>
      <c r="AA979" s="2" t="s">
        <v>338</v>
      </c>
      <c r="AB979" s="2" t="s">
        <v>137</v>
      </c>
      <c r="AC979">
        <v>201301</v>
      </c>
      <c r="AD979" s="2" t="s">
        <v>77</v>
      </c>
      <c r="AE979">
        <v>190</v>
      </c>
      <c r="AF979" s="2" t="s">
        <v>1421</v>
      </c>
      <c r="AG979" s="2" t="s">
        <v>1422</v>
      </c>
      <c r="AH979">
        <v>13</v>
      </c>
      <c r="AI979">
        <v>1625</v>
      </c>
      <c r="AJ979">
        <v>10875</v>
      </c>
      <c r="AK979" s="2">
        <f>Kaggle_Books_Selling_Records[[#This Row],[Cost Price]]/100</f>
        <v>108.75</v>
      </c>
      <c r="AL979" s="2" t="s">
        <v>80</v>
      </c>
      <c r="AM979" s="2" t="s">
        <v>80</v>
      </c>
      <c r="AN979" s="2" t="s">
        <v>80</v>
      </c>
      <c r="AO979" s="2" t="s">
        <v>80</v>
      </c>
      <c r="AP979" s="2" t="s">
        <v>80</v>
      </c>
      <c r="AQ979" s="2" t="s">
        <v>80</v>
      </c>
      <c r="AR979" s="2" t="s">
        <v>80</v>
      </c>
      <c r="AS979" s="2" t="s">
        <v>80</v>
      </c>
      <c r="AT979" s="2" t="s">
        <v>80</v>
      </c>
      <c r="AU979" s="2" t="s">
        <v>80</v>
      </c>
      <c r="AV979" s="2" t="s">
        <v>80</v>
      </c>
      <c r="AW979" s="2" t="s">
        <v>80</v>
      </c>
      <c r="AX979" s="2" t="s">
        <v>80</v>
      </c>
      <c r="AY979" s="2" t="s">
        <v>80</v>
      </c>
      <c r="AZ979" s="2" t="s">
        <v>80</v>
      </c>
      <c r="BA979" s="2" t="s">
        <v>80</v>
      </c>
      <c r="BB979" s="2" t="s">
        <v>80</v>
      </c>
      <c r="BC979" s="2" t="s">
        <v>80</v>
      </c>
      <c r="BD979" s="2" t="s">
        <v>80</v>
      </c>
      <c r="BE979" s="2" t="s">
        <v>80</v>
      </c>
      <c r="BF979" s="2" t="s">
        <v>80</v>
      </c>
      <c r="BG979" s="2" t="s">
        <v>80</v>
      </c>
      <c r="BH979" s="2" t="s">
        <v>80</v>
      </c>
      <c r="BI979" s="2" t="s">
        <v>80</v>
      </c>
      <c r="BJ979" s="2" t="s">
        <v>80</v>
      </c>
      <c r="BK979" s="2" t="s">
        <v>80</v>
      </c>
      <c r="BL979" s="2" t="s">
        <v>80</v>
      </c>
      <c r="BM979" s="2" t="s">
        <v>80</v>
      </c>
      <c r="BN979" s="2" t="s">
        <v>80</v>
      </c>
      <c r="BO979" s="2" t="s">
        <v>80</v>
      </c>
      <c r="BP979" s="2" t="s">
        <v>80</v>
      </c>
    </row>
    <row r="980" spans="1:68" x14ac:dyDescent="0.25">
      <c r="A980">
        <v>979</v>
      </c>
      <c r="B980" s="1">
        <v>43288.100393518522</v>
      </c>
      <c r="C980" s="2" t="s">
        <v>1983</v>
      </c>
      <c r="D980" s="3">
        <v>0.22500000000000001</v>
      </c>
      <c r="E980" s="2" t="s">
        <v>1948</v>
      </c>
      <c r="F980">
        <v>3</v>
      </c>
      <c r="G980">
        <v>2018</v>
      </c>
      <c r="H980">
        <v>7</v>
      </c>
      <c r="I980">
        <v>7</v>
      </c>
      <c r="J980">
        <v>0</v>
      </c>
      <c r="K980">
        <v>0</v>
      </c>
      <c r="L980">
        <v>6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1</v>
      </c>
      <c r="S980" s="2" t="s">
        <v>1985</v>
      </c>
      <c r="T980" s="2" t="s">
        <v>71</v>
      </c>
      <c r="U980" s="2" t="s">
        <v>1368</v>
      </c>
      <c r="V980" s="2" t="s">
        <v>73</v>
      </c>
      <c r="W980">
        <v>1</v>
      </c>
      <c r="X980" s="2" t="s">
        <v>74</v>
      </c>
      <c r="Y980">
        <v>395</v>
      </c>
      <c r="Z980">
        <v>65</v>
      </c>
      <c r="AA980" s="2" t="s">
        <v>1986</v>
      </c>
      <c r="AB980" s="2" t="s">
        <v>204</v>
      </c>
      <c r="AC980">
        <v>127306</v>
      </c>
      <c r="AD980" s="2" t="s">
        <v>87</v>
      </c>
      <c r="AE980">
        <v>460</v>
      </c>
      <c r="AF980" s="2" t="s">
        <v>1370</v>
      </c>
      <c r="AG980" s="2" t="s">
        <v>1147</v>
      </c>
      <c r="AH980">
        <v>17</v>
      </c>
      <c r="AI980">
        <v>6715</v>
      </c>
      <c r="AJ980">
        <v>32785</v>
      </c>
      <c r="AK980" s="2">
        <f>Kaggle_Books_Selling_Records[[#This Row],[Cost Price]]/100</f>
        <v>327.85</v>
      </c>
      <c r="AL980" s="2" t="s">
        <v>80</v>
      </c>
      <c r="AM980" s="2" t="s">
        <v>80</v>
      </c>
      <c r="AN980" s="2" t="s">
        <v>80</v>
      </c>
      <c r="AO980" s="2" t="s">
        <v>80</v>
      </c>
      <c r="AP980" s="2" t="s">
        <v>80</v>
      </c>
      <c r="AQ980" s="2" t="s">
        <v>80</v>
      </c>
      <c r="AR980" s="2" t="s">
        <v>80</v>
      </c>
      <c r="AS980" s="2" t="s">
        <v>80</v>
      </c>
      <c r="AT980" s="2" t="s">
        <v>80</v>
      </c>
      <c r="AU980" s="2" t="s">
        <v>80</v>
      </c>
      <c r="AV980" s="2" t="s">
        <v>80</v>
      </c>
      <c r="AW980" s="2" t="s">
        <v>80</v>
      </c>
      <c r="AX980" s="2" t="s">
        <v>80</v>
      </c>
      <c r="AY980" s="2" t="s">
        <v>80</v>
      </c>
      <c r="AZ980" s="2" t="s">
        <v>80</v>
      </c>
      <c r="BA980" s="2" t="s">
        <v>80</v>
      </c>
      <c r="BB980" s="2" t="s">
        <v>80</v>
      </c>
      <c r="BC980" s="2" t="s">
        <v>80</v>
      </c>
      <c r="BD980" s="2" t="s">
        <v>80</v>
      </c>
      <c r="BE980" s="2" t="s">
        <v>80</v>
      </c>
      <c r="BF980" s="2" t="s">
        <v>80</v>
      </c>
      <c r="BG980" s="2" t="s">
        <v>80</v>
      </c>
      <c r="BH980" s="2" t="s">
        <v>80</v>
      </c>
      <c r="BI980" s="2" t="s">
        <v>80</v>
      </c>
      <c r="BJ980" s="2" t="s">
        <v>80</v>
      </c>
      <c r="BK980" s="2" t="s">
        <v>80</v>
      </c>
      <c r="BL980" s="2" t="s">
        <v>80</v>
      </c>
      <c r="BM980" s="2" t="s">
        <v>80</v>
      </c>
      <c r="BN980" s="2" t="s">
        <v>80</v>
      </c>
      <c r="BO980" s="2" t="s">
        <v>80</v>
      </c>
      <c r="BP980" s="2" t="s">
        <v>80</v>
      </c>
    </row>
    <row r="981" spans="1:68" x14ac:dyDescent="0.25">
      <c r="A981">
        <v>980</v>
      </c>
      <c r="B981" s="1">
        <v>43288.10670138889</v>
      </c>
      <c r="C981" s="2" t="s">
        <v>1983</v>
      </c>
      <c r="D981" s="3">
        <v>0.23125000000000001</v>
      </c>
      <c r="E981" s="2" t="s">
        <v>1948</v>
      </c>
      <c r="F981">
        <v>3</v>
      </c>
      <c r="G981">
        <v>2018</v>
      </c>
      <c r="H981">
        <v>7</v>
      </c>
      <c r="I981">
        <v>7</v>
      </c>
      <c r="J981">
        <v>0</v>
      </c>
      <c r="K981">
        <v>0</v>
      </c>
      <c r="L981">
        <v>6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 s="2" t="s">
        <v>1987</v>
      </c>
      <c r="T981" s="2" t="s">
        <v>83</v>
      </c>
      <c r="U981" s="2" t="s">
        <v>1419</v>
      </c>
      <c r="V981" s="2" t="s">
        <v>73</v>
      </c>
      <c r="W981">
        <v>1</v>
      </c>
      <c r="X981" s="2" t="s">
        <v>74</v>
      </c>
      <c r="Y981">
        <v>125</v>
      </c>
      <c r="Z981">
        <v>65</v>
      </c>
      <c r="AA981" s="2" t="s">
        <v>163</v>
      </c>
      <c r="AB981" s="2" t="s">
        <v>151</v>
      </c>
      <c r="AC981">
        <v>440024</v>
      </c>
      <c r="AD981" s="2" t="s">
        <v>77</v>
      </c>
      <c r="AE981">
        <v>190</v>
      </c>
      <c r="AF981" s="2" t="s">
        <v>1421</v>
      </c>
      <c r="AG981" s="2" t="s">
        <v>1422</v>
      </c>
      <c r="AH981">
        <v>13</v>
      </c>
      <c r="AI981">
        <v>1625</v>
      </c>
      <c r="AJ981">
        <v>10875</v>
      </c>
      <c r="AK981" s="2">
        <f>Kaggle_Books_Selling_Records[[#This Row],[Cost Price]]/100</f>
        <v>108.75</v>
      </c>
      <c r="AL981" s="2" t="s">
        <v>80</v>
      </c>
      <c r="AM981" s="2" t="s">
        <v>80</v>
      </c>
      <c r="AN981" s="2" t="s">
        <v>80</v>
      </c>
      <c r="AO981" s="2" t="s">
        <v>80</v>
      </c>
      <c r="AP981" s="2" t="s">
        <v>80</v>
      </c>
      <c r="AQ981" s="2" t="s">
        <v>80</v>
      </c>
      <c r="AR981" s="2" t="s">
        <v>80</v>
      </c>
      <c r="AS981" s="2" t="s">
        <v>80</v>
      </c>
      <c r="AT981" s="2" t="s">
        <v>80</v>
      </c>
      <c r="AU981" s="2" t="s">
        <v>80</v>
      </c>
      <c r="AV981" s="2" t="s">
        <v>80</v>
      </c>
      <c r="AW981" s="2" t="s">
        <v>80</v>
      </c>
      <c r="AX981" s="2" t="s">
        <v>80</v>
      </c>
      <c r="AY981" s="2" t="s">
        <v>80</v>
      </c>
      <c r="AZ981" s="2" t="s">
        <v>80</v>
      </c>
      <c r="BA981" s="2" t="s">
        <v>80</v>
      </c>
      <c r="BB981" s="2" t="s">
        <v>80</v>
      </c>
      <c r="BC981" s="2" t="s">
        <v>80</v>
      </c>
      <c r="BD981" s="2" t="s">
        <v>80</v>
      </c>
      <c r="BE981" s="2" t="s">
        <v>80</v>
      </c>
      <c r="BF981" s="2" t="s">
        <v>80</v>
      </c>
      <c r="BG981" s="2" t="s">
        <v>80</v>
      </c>
      <c r="BH981" s="2" t="s">
        <v>80</v>
      </c>
      <c r="BI981" s="2" t="s">
        <v>80</v>
      </c>
      <c r="BJ981" s="2" t="s">
        <v>80</v>
      </c>
      <c r="BK981" s="2" t="s">
        <v>80</v>
      </c>
      <c r="BL981" s="2" t="s">
        <v>80</v>
      </c>
      <c r="BM981" s="2" t="s">
        <v>80</v>
      </c>
      <c r="BN981" s="2" t="s">
        <v>80</v>
      </c>
      <c r="BO981" s="2" t="s">
        <v>80</v>
      </c>
      <c r="BP981" s="2" t="s">
        <v>80</v>
      </c>
    </row>
    <row r="982" spans="1:68" x14ac:dyDescent="0.25">
      <c r="A982">
        <v>981</v>
      </c>
      <c r="B982" s="1">
        <v>43288.111238425925</v>
      </c>
      <c r="C982" s="2" t="s">
        <v>1983</v>
      </c>
      <c r="D982" s="3">
        <v>0.2361111111111111</v>
      </c>
      <c r="E982" s="2" t="s">
        <v>1948</v>
      </c>
      <c r="F982">
        <v>3</v>
      </c>
      <c r="G982">
        <v>2018</v>
      </c>
      <c r="H982">
        <v>7</v>
      </c>
      <c r="I982">
        <v>7</v>
      </c>
      <c r="J982">
        <v>0</v>
      </c>
      <c r="K982">
        <v>0</v>
      </c>
      <c r="L982">
        <v>6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 s="2" t="s">
        <v>1988</v>
      </c>
      <c r="T982" s="2" t="s">
        <v>83</v>
      </c>
      <c r="U982" s="2" t="s">
        <v>1368</v>
      </c>
      <c r="V982" s="2" t="s">
        <v>73</v>
      </c>
      <c r="W982">
        <v>1</v>
      </c>
      <c r="X982" s="2" t="s">
        <v>74</v>
      </c>
      <c r="Y982">
        <v>395</v>
      </c>
      <c r="Z982">
        <v>65</v>
      </c>
      <c r="AA982" s="2" t="s">
        <v>1989</v>
      </c>
      <c r="AB982" s="2" t="s">
        <v>154</v>
      </c>
      <c r="AC982">
        <v>305801</v>
      </c>
      <c r="AD982" s="2" t="s">
        <v>87</v>
      </c>
      <c r="AE982">
        <v>460</v>
      </c>
      <c r="AF982" s="2" t="s">
        <v>1370</v>
      </c>
      <c r="AG982" s="2" t="s">
        <v>1147</v>
      </c>
      <c r="AH982">
        <v>17</v>
      </c>
      <c r="AI982">
        <v>6715</v>
      </c>
      <c r="AJ982">
        <v>32785</v>
      </c>
      <c r="AK982" s="2">
        <f>Kaggle_Books_Selling_Records[[#This Row],[Cost Price]]/100</f>
        <v>327.85</v>
      </c>
      <c r="AL982" s="2" t="s">
        <v>80</v>
      </c>
      <c r="AM982" s="2" t="s">
        <v>80</v>
      </c>
      <c r="AN982" s="2" t="s">
        <v>80</v>
      </c>
      <c r="AO982" s="2" t="s">
        <v>80</v>
      </c>
      <c r="AP982" s="2" t="s">
        <v>80</v>
      </c>
      <c r="AQ982" s="2" t="s">
        <v>80</v>
      </c>
      <c r="AR982" s="2" t="s">
        <v>80</v>
      </c>
      <c r="AS982" s="2" t="s">
        <v>80</v>
      </c>
      <c r="AT982" s="2" t="s">
        <v>80</v>
      </c>
      <c r="AU982" s="2" t="s">
        <v>80</v>
      </c>
      <c r="AV982" s="2" t="s">
        <v>80</v>
      </c>
      <c r="AW982" s="2" t="s">
        <v>80</v>
      </c>
      <c r="AX982" s="2" t="s">
        <v>80</v>
      </c>
      <c r="AY982" s="2" t="s">
        <v>80</v>
      </c>
      <c r="AZ982" s="2" t="s">
        <v>80</v>
      </c>
      <c r="BA982" s="2" t="s">
        <v>80</v>
      </c>
      <c r="BB982" s="2" t="s">
        <v>80</v>
      </c>
      <c r="BC982" s="2" t="s">
        <v>80</v>
      </c>
      <c r="BD982" s="2" t="s">
        <v>80</v>
      </c>
      <c r="BE982" s="2" t="s">
        <v>80</v>
      </c>
      <c r="BF982" s="2" t="s">
        <v>80</v>
      </c>
      <c r="BG982" s="2" t="s">
        <v>80</v>
      </c>
      <c r="BH982" s="2" t="s">
        <v>80</v>
      </c>
      <c r="BI982" s="2" t="s">
        <v>80</v>
      </c>
      <c r="BJ982" s="2" t="s">
        <v>80</v>
      </c>
      <c r="BK982" s="2" t="s">
        <v>80</v>
      </c>
      <c r="BL982" s="2" t="s">
        <v>80</v>
      </c>
      <c r="BM982" s="2" t="s">
        <v>80</v>
      </c>
      <c r="BN982" s="2" t="s">
        <v>80</v>
      </c>
      <c r="BO982" s="2" t="s">
        <v>80</v>
      </c>
      <c r="BP982" s="2" t="s">
        <v>80</v>
      </c>
    </row>
    <row r="983" spans="1:68" x14ac:dyDescent="0.25">
      <c r="A983">
        <v>982</v>
      </c>
      <c r="B983" s="1">
        <v>43288.11341435185</v>
      </c>
      <c r="C983" s="2" t="s">
        <v>1983</v>
      </c>
      <c r="D983" s="3">
        <v>0.23819444444444443</v>
      </c>
      <c r="E983" s="2" t="s">
        <v>1948</v>
      </c>
      <c r="F983">
        <v>3</v>
      </c>
      <c r="G983">
        <v>2018</v>
      </c>
      <c r="H983">
        <v>7</v>
      </c>
      <c r="I983">
        <v>7</v>
      </c>
      <c r="J983">
        <v>0</v>
      </c>
      <c r="K983">
        <v>0</v>
      </c>
      <c r="L983">
        <v>6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 s="2" t="s">
        <v>1990</v>
      </c>
      <c r="T983" s="2" t="s">
        <v>83</v>
      </c>
      <c r="U983" s="2" t="s">
        <v>1368</v>
      </c>
      <c r="V983" s="2" t="s">
        <v>73</v>
      </c>
      <c r="W983">
        <v>1</v>
      </c>
      <c r="X983" s="2" t="s">
        <v>74</v>
      </c>
      <c r="Y983">
        <v>395</v>
      </c>
      <c r="Z983">
        <v>65</v>
      </c>
      <c r="AA983" s="2" t="s">
        <v>1215</v>
      </c>
      <c r="AB983" s="2" t="s">
        <v>204</v>
      </c>
      <c r="AC983">
        <v>121005</v>
      </c>
      <c r="AD983" s="2" t="s">
        <v>87</v>
      </c>
      <c r="AE983">
        <v>460</v>
      </c>
      <c r="AF983" s="2" t="s">
        <v>1370</v>
      </c>
      <c r="AG983" s="2" t="s">
        <v>1147</v>
      </c>
      <c r="AH983">
        <v>17</v>
      </c>
      <c r="AI983">
        <v>6715</v>
      </c>
      <c r="AJ983">
        <v>32785</v>
      </c>
      <c r="AK983" s="2">
        <f>Kaggle_Books_Selling_Records[[#This Row],[Cost Price]]/100</f>
        <v>327.85</v>
      </c>
      <c r="AL983" s="2" t="s">
        <v>80</v>
      </c>
      <c r="AM983" s="2" t="s">
        <v>80</v>
      </c>
      <c r="AN983" s="2" t="s">
        <v>80</v>
      </c>
      <c r="AO983" s="2" t="s">
        <v>80</v>
      </c>
      <c r="AP983" s="2" t="s">
        <v>80</v>
      </c>
      <c r="AQ983" s="2" t="s">
        <v>80</v>
      </c>
      <c r="AR983" s="2" t="s">
        <v>80</v>
      </c>
      <c r="AS983" s="2" t="s">
        <v>80</v>
      </c>
      <c r="AT983" s="2" t="s">
        <v>80</v>
      </c>
      <c r="AU983" s="2" t="s">
        <v>80</v>
      </c>
      <c r="AV983" s="2" t="s">
        <v>80</v>
      </c>
      <c r="AW983" s="2" t="s">
        <v>80</v>
      </c>
      <c r="AX983" s="2" t="s">
        <v>80</v>
      </c>
      <c r="AY983" s="2" t="s">
        <v>80</v>
      </c>
      <c r="AZ983" s="2" t="s">
        <v>80</v>
      </c>
      <c r="BA983" s="2" t="s">
        <v>80</v>
      </c>
      <c r="BB983" s="2" t="s">
        <v>80</v>
      </c>
      <c r="BC983" s="2" t="s">
        <v>80</v>
      </c>
      <c r="BD983" s="2" t="s">
        <v>80</v>
      </c>
      <c r="BE983" s="2" t="s">
        <v>80</v>
      </c>
      <c r="BF983" s="2" t="s">
        <v>80</v>
      </c>
      <c r="BG983" s="2" t="s">
        <v>80</v>
      </c>
      <c r="BH983" s="2" t="s">
        <v>80</v>
      </c>
      <c r="BI983" s="2" t="s">
        <v>80</v>
      </c>
      <c r="BJ983" s="2" t="s">
        <v>80</v>
      </c>
      <c r="BK983" s="2" t="s">
        <v>80</v>
      </c>
      <c r="BL983" s="2" t="s">
        <v>80</v>
      </c>
      <c r="BM983" s="2" t="s">
        <v>80</v>
      </c>
      <c r="BN983" s="2" t="s">
        <v>80</v>
      </c>
      <c r="BO983" s="2" t="s">
        <v>80</v>
      </c>
      <c r="BP983" s="2" t="s">
        <v>80</v>
      </c>
    </row>
    <row r="984" spans="1:68" x14ac:dyDescent="0.25">
      <c r="A984">
        <v>983</v>
      </c>
      <c r="B984" s="1">
        <v>43288.19226851852</v>
      </c>
      <c r="C984" s="2" t="s">
        <v>1983</v>
      </c>
      <c r="D984" s="3">
        <v>0.31666666666666665</v>
      </c>
      <c r="E984" s="2" t="s">
        <v>1948</v>
      </c>
      <c r="F984">
        <v>3</v>
      </c>
      <c r="G984">
        <v>2018</v>
      </c>
      <c r="H984">
        <v>7</v>
      </c>
      <c r="I984">
        <v>7</v>
      </c>
      <c r="J984">
        <v>0</v>
      </c>
      <c r="K984">
        <v>0</v>
      </c>
      <c r="L984">
        <v>6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0</v>
      </c>
      <c r="S984" s="2" t="s">
        <v>1991</v>
      </c>
      <c r="T984" s="2" t="s">
        <v>83</v>
      </c>
      <c r="U984" s="2" t="s">
        <v>1368</v>
      </c>
      <c r="V984" s="2" t="s">
        <v>73</v>
      </c>
      <c r="W984">
        <v>1</v>
      </c>
      <c r="X984" s="2" t="s">
        <v>74</v>
      </c>
      <c r="Y984">
        <v>395</v>
      </c>
      <c r="Z984">
        <v>65</v>
      </c>
      <c r="AA984" s="2" t="s">
        <v>1992</v>
      </c>
      <c r="AB984" s="2" t="s">
        <v>154</v>
      </c>
      <c r="AC984">
        <v>332404</v>
      </c>
      <c r="AD984" s="2" t="s">
        <v>87</v>
      </c>
      <c r="AE984">
        <v>460</v>
      </c>
      <c r="AF984" s="2" t="s">
        <v>1370</v>
      </c>
      <c r="AG984" s="2" t="s">
        <v>1147</v>
      </c>
      <c r="AH984">
        <v>17</v>
      </c>
      <c r="AI984">
        <v>6715</v>
      </c>
      <c r="AJ984">
        <v>32785</v>
      </c>
      <c r="AK984" s="2">
        <f>Kaggle_Books_Selling_Records[[#This Row],[Cost Price]]/100</f>
        <v>327.85</v>
      </c>
      <c r="AL984" s="2" t="s">
        <v>80</v>
      </c>
      <c r="AM984" s="2" t="s">
        <v>80</v>
      </c>
      <c r="AN984" s="2" t="s">
        <v>80</v>
      </c>
      <c r="AO984" s="2" t="s">
        <v>80</v>
      </c>
      <c r="AP984" s="2" t="s">
        <v>80</v>
      </c>
      <c r="AQ984" s="2" t="s">
        <v>80</v>
      </c>
      <c r="AR984" s="2" t="s">
        <v>80</v>
      </c>
      <c r="AS984" s="2" t="s">
        <v>80</v>
      </c>
      <c r="AT984" s="2" t="s">
        <v>80</v>
      </c>
      <c r="AU984" s="2" t="s">
        <v>80</v>
      </c>
      <c r="AV984" s="2" t="s">
        <v>80</v>
      </c>
      <c r="AW984" s="2" t="s">
        <v>80</v>
      </c>
      <c r="AX984" s="2" t="s">
        <v>80</v>
      </c>
      <c r="AY984" s="2" t="s">
        <v>80</v>
      </c>
      <c r="AZ984" s="2" t="s">
        <v>80</v>
      </c>
      <c r="BA984" s="2" t="s">
        <v>80</v>
      </c>
      <c r="BB984" s="2" t="s">
        <v>80</v>
      </c>
      <c r="BC984" s="2" t="s">
        <v>80</v>
      </c>
      <c r="BD984" s="2" t="s">
        <v>80</v>
      </c>
      <c r="BE984" s="2" t="s">
        <v>80</v>
      </c>
      <c r="BF984" s="2" t="s">
        <v>80</v>
      </c>
      <c r="BG984" s="2" t="s">
        <v>80</v>
      </c>
      <c r="BH984" s="2" t="s">
        <v>80</v>
      </c>
      <c r="BI984" s="2" t="s">
        <v>80</v>
      </c>
      <c r="BJ984" s="2" t="s">
        <v>80</v>
      </c>
      <c r="BK984" s="2" t="s">
        <v>80</v>
      </c>
      <c r="BL984" s="2" t="s">
        <v>80</v>
      </c>
      <c r="BM984" s="2" t="s">
        <v>80</v>
      </c>
      <c r="BN984" s="2" t="s">
        <v>80</v>
      </c>
      <c r="BO984" s="2" t="s">
        <v>80</v>
      </c>
      <c r="BP984" s="2" t="s">
        <v>80</v>
      </c>
    </row>
    <row r="985" spans="1:68" x14ac:dyDescent="0.25">
      <c r="A985">
        <v>984</v>
      </c>
      <c r="B985" s="1">
        <v>43289.092106481483</v>
      </c>
      <c r="C985" s="2" t="s">
        <v>1993</v>
      </c>
      <c r="D985" s="3">
        <v>0.21666666666666667</v>
      </c>
      <c r="E985" s="2" t="s">
        <v>1948</v>
      </c>
      <c r="F985">
        <v>3</v>
      </c>
      <c r="G985">
        <v>2018</v>
      </c>
      <c r="H985">
        <v>7</v>
      </c>
      <c r="I985">
        <v>8</v>
      </c>
      <c r="J985">
        <v>0</v>
      </c>
      <c r="K985">
        <v>0</v>
      </c>
      <c r="L985">
        <v>7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0</v>
      </c>
      <c r="S985" s="2" t="s">
        <v>1994</v>
      </c>
      <c r="T985" s="2" t="s">
        <v>83</v>
      </c>
      <c r="U985" s="2" t="s">
        <v>1368</v>
      </c>
      <c r="V985" s="2" t="s">
        <v>73</v>
      </c>
      <c r="W985">
        <v>1</v>
      </c>
      <c r="X985" s="2" t="s">
        <v>74</v>
      </c>
      <c r="Y985">
        <v>395</v>
      </c>
      <c r="Z985">
        <v>65</v>
      </c>
      <c r="AA985" s="2" t="s">
        <v>1755</v>
      </c>
      <c r="AB985" s="2" t="s">
        <v>390</v>
      </c>
      <c r="AC985">
        <v>834002</v>
      </c>
      <c r="AD985" s="2" t="s">
        <v>87</v>
      </c>
      <c r="AE985">
        <v>460</v>
      </c>
      <c r="AF985" s="2" t="s">
        <v>1370</v>
      </c>
      <c r="AG985" s="2" t="s">
        <v>1147</v>
      </c>
      <c r="AH985">
        <v>17</v>
      </c>
      <c r="AI985">
        <v>6715</v>
      </c>
      <c r="AJ985">
        <v>32785</v>
      </c>
      <c r="AK985" s="2">
        <f>Kaggle_Books_Selling_Records[[#This Row],[Cost Price]]/100</f>
        <v>327.85</v>
      </c>
      <c r="AL985" s="2" t="s">
        <v>80</v>
      </c>
      <c r="AM985" s="2" t="s">
        <v>80</v>
      </c>
      <c r="AN985" s="2" t="s">
        <v>80</v>
      </c>
      <c r="AO985" s="2" t="s">
        <v>80</v>
      </c>
      <c r="AP985" s="2" t="s">
        <v>80</v>
      </c>
      <c r="AQ985" s="2" t="s">
        <v>80</v>
      </c>
      <c r="AR985" s="2" t="s">
        <v>80</v>
      </c>
      <c r="AS985" s="2" t="s">
        <v>80</v>
      </c>
      <c r="AT985" s="2" t="s">
        <v>80</v>
      </c>
      <c r="AU985" s="2" t="s">
        <v>80</v>
      </c>
      <c r="AV985" s="2" t="s">
        <v>80</v>
      </c>
      <c r="AW985" s="2" t="s">
        <v>80</v>
      </c>
      <c r="AX985" s="2" t="s">
        <v>80</v>
      </c>
      <c r="AY985" s="2" t="s">
        <v>80</v>
      </c>
      <c r="AZ985" s="2" t="s">
        <v>80</v>
      </c>
      <c r="BA985" s="2" t="s">
        <v>80</v>
      </c>
      <c r="BB985" s="2" t="s">
        <v>80</v>
      </c>
      <c r="BC985" s="2" t="s">
        <v>80</v>
      </c>
      <c r="BD985" s="2" t="s">
        <v>80</v>
      </c>
      <c r="BE985" s="2" t="s">
        <v>80</v>
      </c>
      <c r="BF985" s="2" t="s">
        <v>80</v>
      </c>
      <c r="BG985" s="2" t="s">
        <v>80</v>
      </c>
      <c r="BH985" s="2" t="s">
        <v>80</v>
      </c>
      <c r="BI985" s="2" t="s">
        <v>80</v>
      </c>
      <c r="BJ985" s="2" t="s">
        <v>80</v>
      </c>
      <c r="BK985" s="2" t="s">
        <v>80</v>
      </c>
      <c r="BL985" s="2" t="s">
        <v>80</v>
      </c>
      <c r="BM985" s="2" t="s">
        <v>80</v>
      </c>
      <c r="BN985" s="2" t="s">
        <v>80</v>
      </c>
      <c r="BO985" s="2" t="s">
        <v>80</v>
      </c>
      <c r="BP985" s="2" t="s">
        <v>80</v>
      </c>
    </row>
    <row r="986" spans="1:68" x14ac:dyDescent="0.25">
      <c r="A986">
        <v>985</v>
      </c>
      <c r="B986" s="1">
        <v>43289.225914351853</v>
      </c>
      <c r="C986" s="2" t="s">
        <v>1993</v>
      </c>
      <c r="D986" s="3">
        <v>0.35069444444444442</v>
      </c>
      <c r="E986" s="2" t="s">
        <v>1948</v>
      </c>
      <c r="F986">
        <v>3</v>
      </c>
      <c r="G986">
        <v>2018</v>
      </c>
      <c r="H986">
        <v>7</v>
      </c>
      <c r="I986">
        <v>8</v>
      </c>
      <c r="J986">
        <v>0</v>
      </c>
      <c r="K986">
        <v>0</v>
      </c>
      <c r="L986">
        <v>7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 s="2" t="s">
        <v>1995</v>
      </c>
      <c r="T986" s="2" t="s">
        <v>83</v>
      </c>
      <c r="U986" s="2" t="s">
        <v>1368</v>
      </c>
      <c r="V986" s="2" t="s">
        <v>73</v>
      </c>
      <c r="W986">
        <v>1</v>
      </c>
      <c r="X986" s="2" t="s">
        <v>74</v>
      </c>
      <c r="Y986">
        <v>395</v>
      </c>
      <c r="Z986">
        <v>65</v>
      </c>
      <c r="AA986" s="2" t="s">
        <v>1996</v>
      </c>
      <c r="AB986" s="2" t="s">
        <v>834</v>
      </c>
      <c r="AC986">
        <v>795004</v>
      </c>
      <c r="AD986" s="2" t="s">
        <v>87</v>
      </c>
      <c r="AE986">
        <v>460</v>
      </c>
      <c r="AF986" s="2" t="s">
        <v>1370</v>
      </c>
      <c r="AG986" s="2" t="s">
        <v>1147</v>
      </c>
      <c r="AH986">
        <v>17</v>
      </c>
      <c r="AI986">
        <v>6715</v>
      </c>
      <c r="AJ986">
        <v>32785</v>
      </c>
      <c r="AK986" s="2">
        <f>Kaggle_Books_Selling_Records[[#This Row],[Cost Price]]/100</f>
        <v>327.85</v>
      </c>
      <c r="AL986" s="2" t="s">
        <v>80</v>
      </c>
      <c r="AM986" s="2" t="s">
        <v>80</v>
      </c>
      <c r="AN986" s="2" t="s">
        <v>80</v>
      </c>
      <c r="AO986" s="2" t="s">
        <v>80</v>
      </c>
      <c r="AP986" s="2" t="s">
        <v>80</v>
      </c>
      <c r="AQ986" s="2" t="s">
        <v>80</v>
      </c>
      <c r="AR986" s="2" t="s">
        <v>80</v>
      </c>
      <c r="AS986" s="2" t="s">
        <v>80</v>
      </c>
      <c r="AT986" s="2" t="s">
        <v>80</v>
      </c>
      <c r="AU986" s="2" t="s">
        <v>80</v>
      </c>
      <c r="AV986" s="2" t="s">
        <v>80</v>
      </c>
      <c r="AW986" s="2" t="s">
        <v>80</v>
      </c>
      <c r="AX986" s="2" t="s">
        <v>80</v>
      </c>
      <c r="AY986" s="2" t="s">
        <v>80</v>
      </c>
      <c r="AZ986" s="2" t="s">
        <v>80</v>
      </c>
      <c r="BA986" s="2" t="s">
        <v>80</v>
      </c>
      <c r="BB986" s="2" t="s">
        <v>80</v>
      </c>
      <c r="BC986" s="2" t="s">
        <v>80</v>
      </c>
      <c r="BD986" s="2" t="s">
        <v>80</v>
      </c>
      <c r="BE986" s="2" t="s">
        <v>80</v>
      </c>
      <c r="BF986" s="2" t="s">
        <v>80</v>
      </c>
      <c r="BG986" s="2" t="s">
        <v>80</v>
      </c>
      <c r="BH986" s="2" t="s">
        <v>80</v>
      </c>
      <c r="BI986" s="2" t="s">
        <v>80</v>
      </c>
      <c r="BJ986" s="2" t="s">
        <v>80</v>
      </c>
      <c r="BK986" s="2" t="s">
        <v>80</v>
      </c>
      <c r="BL986" s="2" t="s">
        <v>80</v>
      </c>
      <c r="BM986" s="2" t="s">
        <v>80</v>
      </c>
      <c r="BN986" s="2" t="s">
        <v>80</v>
      </c>
      <c r="BO986" s="2" t="s">
        <v>80</v>
      </c>
      <c r="BP986" s="2" t="s">
        <v>80</v>
      </c>
    </row>
    <row r="987" spans="1:68" x14ac:dyDescent="0.25">
      <c r="A987">
        <v>986</v>
      </c>
      <c r="B987" s="1">
        <v>43290.158993055556</v>
      </c>
      <c r="C987" s="2" t="s">
        <v>1997</v>
      </c>
      <c r="D987" s="3">
        <v>0.28333333333333333</v>
      </c>
      <c r="E987" s="2" t="s">
        <v>1948</v>
      </c>
      <c r="F987">
        <v>3</v>
      </c>
      <c r="G987">
        <v>2018</v>
      </c>
      <c r="H987">
        <v>7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 s="2" t="s">
        <v>1998</v>
      </c>
      <c r="T987" s="2" t="s">
        <v>83</v>
      </c>
      <c r="U987" s="2" t="s">
        <v>1731</v>
      </c>
      <c r="V987" s="2" t="s">
        <v>73</v>
      </c>
      <c r="W987">
        <v>1</v>
      </c>
      <c r="X987" s="2" t="s">
        <v>74</v>
      </c>
      <c r="Y987">
        <v>85</v>
      </c>
      <c r="Z987">
        <v>65</v>
      </c>
      <c r="AA987" s="2" t="s">
        <v>1999</v>
      </c>
      <c r="AB987" s="2" t="s">
        <v>157</v>
      </c>
      <c r="AC987">
        <v>395007</v>
      </c>
      <c r="AD987" s="2" t="s">
        <v>77</v>
      </c>
      <c r="AE987">
        <v>150</v>
      </c>
      <c r="AF987" s="2" t="s">
        <v>1733</v>
      </c>
      <c r="AG987" s="2" t="s">
        <v>108</v>
      </c>
      <c r="AH987">
        <v>13</v>
      </c>
      <c r="AI987">
        <v>1105</v>
      </c>
      <c r="AJ987">
        <v>7395</v>
      </c>
      <c r="AK987" s="2">
        <f>Kaggle_Books_Selling_Records[[#This Row],[Cost Price]]/100</f>
        <v>73.95</v>
      </c>
      <c r="AL987" s="2" t="s">
        <v>80</v>
      </c>
      <c r="AM987" s="2" t="s">
        <v>80</v>
      </c>
      <c r="AN987" s="2" t="s">
        <v>80</v>
      </c>
      <c r="AO987" s="2" t="s">
        <v>80</v>
      </c>
      <c r="AP987" s="2" t="s">
        <v>80</v>
      </c>
      <c r="AQ987" s="2" t="s">
        <v>80</v>
      </c>
      <c r="AR987" s="2" t="s">
        <v>80</v>
      </c>
      <c r="AS987" s="2" t="s">
        <v>80</v>
      </c>
      <c r="AT987" s="2" t="s">
        <v>80</v>
      </c>
      <c r="AU987" s="2" t="s">
        <v>80</v>
      </c>
      <c r="AV987" s="2" t="s">
        <v>80</v>
      </c>
      <c r="AW987" s="2" t="s">
        <v>80</v>
      </c>
      <c r="AX987" s="2" t="s">
        <v>80</v>
      </c>
      <c r="AY987" s="2" t="s">
        <v>80</v>
      </c>
      <c r="AZ987" s="2" t="s">
        <v>80</v>
      </c>
      <c r="BA987" s="2" t="s">
        <v>80</v>
      </c>
      <c r="BB987" s="2" t="s">
        <v>80</v>
      </c>
      <c r="BC987" s="2" t="s">
        <v>80</v>
      </c>
      <c r="BD987" s="2" t="s">
        <v>80</v>
      </c>
      <c r="BE987" s="2" t="s">
        <v>80</v>
      </c>
      <c r="BF987" s="2" t="s">
        <v>80</v>
      </c>
      <c r="BG987" s="2" t="s">
        <v>80</v>
      </c>
      <c r="BH987" s="2" t="s">
        <v>80</v>
      </c>
      <c r="BI987" s="2" t="s">
        <v>80</v>
      </c>
      <c r="BJ987" s="2" t="s">
        <v>80</v>
      </c>
      <c r="BK987" s="2" t="s">
        <v>80</v>
      </c>
      <c r="BL987" s="2" t="s">
        <v>80</v>
      </c>
      <c r="BM987" s="2" t="s">
        <v>80</v>
      </c>
      <c r="BN987" s="2" t="s">
        <v>80</v>
      </c>
      <c r="BO987" s="2" t="s">
        <v>80</v>
      </c>
      <c r="BP987" s="2" t="s">
        <v>80</v>
      </c>
    </row>
    <row r="988" spans="1:68" x14ac:dyDescent="0.25">
      <c r="A988">
        <v>987</v>
      </c>
      <c r="B988" s="1">
        <v>43291.3749537037</v>
      </c>
      <c r="C988" s="2" t="s">
        <v>2000</v>
      </c>
      <c r="D988" s="3">
        <v>0.49930555555555556</v>
      </c>
      <c r="E988" s="2" t="s">
        <v>1948</v>
      </c>
      <c r="F988">
        <v>3</v>
      </c>
      <c r="G988">
        <v>2018</v>
      </c>
      <c r="H988">
        <v>7</v>
      </c>
      <c r="I988">
        <v>10</v>
      </c>
      <c r="J988">
        <v>0</v>
      </c>
      <c r="K988">
        <v>0</v>
      </c>
      <c r="L988">
        <v>2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 s="2" t="s">
        <v>2001</v>
      </c>
      <c r="T988" s="2" t="s">
        <v>83</v>
      </c>
      <c r="U988" s="2" t="s">
        <v>1368</v>
      </c>
      <c r="V988" s="2" t="s">
        <v>73</v>
      </c>
      <c r="W988">
        <v>1</v>
      </c>
      <c r="X988" s="2" t="s">
        <v>74</v>
      </c>
      <c r="Y988">
        <v>395</v>
      </c>
      <c r="Z988">
        <v>65</v>
      </c>
      <c r="AA988" s="2" t="s">
        <v>375</v>
      </c>
      <c r="AB988" s="2" t="s">
        <v>293</v>
      </c>
      <c r="AC988">
        <v>462023</v>
      </c>
      <c r="AD988" s="2" t="s">
        <v>87</v>
      </c>
      <c r="AE988">
        <v>460</v>
      </c>
      <c r="AF988" s="2" t="s">
        <v>1370</v>
      </c>
      <c r="AG988" s="2" t="s">
        <v>1147</v>
      </c>
      <c r="AH988">
        <v>17</v>
      </c>
      <c r="AI988">
        <v>6715</v>
      </c>
      <c r="AJ988">
        <v>32785</v>
      </c>
      <c r="AK988" s="2">
        <f>Kaggle_Books_Selling_Records[[#This Row],[Cost Price]]/100</f>
        <v>327.85</v>
      </c>
      <c r="AL988" s="2" t="s">
        <v>80</v>
      </c>
      <c r="AM988" s="2" t="s">
        <v>80</v>
      </c>
      <c r="AN988" s="2" t="s">
        <v>80</v>
      </c>
      <c r="AO988" s="2" t="s">
        <v>80</v>
      </c>
      <c r="AP988" s="2" t="s">
        <v>80</v>
      </c>
      <c r="AQ988" s="2" t="s">
        <v>80</v>
      </c>
      <c r="AR988" s="2" t="s">
        <v>80</v>
      </c>
      <c r="AS988" s="2" t="s">
        <v>80</v>
      </c>
      <c r="AT988" s="2" t="s">
        <v>80</v>
      </c>
      <c r="AU988" s="2" t="s">
        <v>80</v>
      </c>
      <c r="AV988" s="2" t="s">
        <v>80</v>
      </c>
      <c r="AW988" s="2" t="s">
        <v>80</v>
      </c>
      <c r="AX988" s="2" t="s">
        <v>80</v>
      </c>
      <c r="AY988" s="2" t="s">
        <v>80</v>
      </c>
      <c r="AZ988" s="2" t="s">
        <v>80</v>
      </c>
      <c r="BA988" s="2" t="s">
        <v>80</v>
      </c>
      <c r="BB988" s="2" t="s">
        <v>80</v>
      </c>
      <c r="BC988" s="2" t="s">
        <v>80</v>
      </c>
      <c r="BD988" s="2" t="s">
        <v>80</v>
      </c>
      <c r="BE988" s="2" t="s">
        <v>80</v>
      </c>
      <c r="BF988" s="2" t="s">
        <v>80</v>
      </c>
      <c r="BG988" s="2" t="s">
        <v>80</v>
      </c>
      <c r="BH988" s="2" t="s">
        <v>80</v>
      </c>
      <c r="BI988" s="2" t="s">
        <v>80</v>
      </c>
      <c r="BJ988" s="2" t="s">
        <v>80</v>
      </c>
      <c r="BK988" s="2" t="s">
        <v>80</v>
      </c>
      <c r="BL988" s="2" t="s">
        <v>80</v>
      </c>
      <c r="BM988" s="2" t="s">
        <v>80</v>
      </c>
      <c r="BN988" s="2" t="s">
        <v>80</v>
      </c>
      <c r="BO988" s="2" t="s">
        <v>80</v>
      </c>
      <c r="BP988" s="2" t="s">
        <v>80</v>
      </c>
    </row>
    <row r="989" spans="1:68" x14ac:dyDescent="0.25">
      <c r="A989">
        <v>988</v>
      </c>
      <c r="B989" s="1">
        <v>43291.609432870369</v>
      </c>
      <c r="C989" s="2" t="s">
        <v>2000</v>
      </c>
      <c r="D989" s="3">
        <v>0.73402777777777772</v>
      </c>
      <c r="E989" s="2" t="s">
        <v>1948</v>
      </c>
      <c r="F989">
        <v>3</v>
      </c>
      <c r="G989">
        <v>2018</v>
      </c>
      <c r="H989">
        <v>7</v>
      </c>
      <c r="I989">
        <v>10</v>
      </c>
      <c r="J989">
        <v>0</v>
      </c>
      <c r="K989">
        <v>0</v>
      </c>
      <c r="L989">
        <v>2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 s="2" t="s">
        <v>1715</v>
      </c>
      <c r="T989" s="2" t="s">
        <v>83</v>
      </c>
      <c r="U989" s="2" t="s">
        <v>1716</v>
      </c>
      <c r="V989" s="2" t="s">
        <v>73</v>
      </c>
      <c r="W989">
        <v>1</v>
      </c>
      <c r="X989" s="2" t="s">
        <v>74</v>
      </c>
      <c r="Y989">
        <v>998</v>
      </c>
      <c r="Z989">
        <v>65</v>
      </c>
      <c r="AA989" s="2" t="s">
        <v>308</v>
      </c>
      <c r="AB989" s="2" t="s">
        <v>94</v>
      </c>
      <c r="AC989">
        <v>788005</v>
      </c>
      <c r="AD989" s="2" t="s">
        <v>87</v>
      </c>
      <c r="AE989">
        <v>1063</v>
      </c>
      <c r="AF989" s="2" t="s">
        <v>1717</v>
      </c>
      <c r="AG989" s="2" t="s">
        <v>1327</v>
      </c>
      <c r="AH989">
        <v>17</v>
      </c>
      <c r="AI989">
        <v>16966</v>
      </c>
      <c r="AJ989">
        <v>82834</v>
      </c>
      <c r="AK989" s="2">
        <f>Kaggle_Books_Selling_Records[[#This Row],[Cost Price]]/100</f>
        <v>828.34</v>
      </c>
      <c r="AL989" s="2" t="s">
        <v>80</v>
      </c>
      <c r="AM989" s="2" t="s">
        <v>80</v>
      </c>
      <c r="AN989" s="2" t="s">
        <v>80</v>
      </c>
      <c r="AO989" s="2" t="s">
        <v>80</v>
      </c>
      <c r="AP989" s="2" t="s">
        <v>80</v>
      </c>
      <c r="AQ989" s="2" t="s">
        <v>80</v>
      </c>
      <c r="AR989" s="2" t="s">
        <v>80</v>
      </c>
      <c r="AS989" s="2" t="s">
        <v>80</v>
      </c>
      <c r="AT989" s="2" t="s">
        <v>80</v>
      </c>
      <c r="AU989" s="2" t="s">
        <v>80</v>
      </c>
      <c r="AV989" s="2" t="s">
        <v>80</v>
      </c>
      <c r="AW989" s="2" t="s">
        <v>80</v>
      </c>
      <c r="AX989" s="2" t="s">
        <v>80</v>
      </c>
      <c r="AY989" s="2" t="s">
        <v>80</v>
      </c>
      <c r="AZ989" s="2" t="s">
        <v>80</v>
      </c>
      <c r="BA989" s="2" t="s">
        <v>80</v>
      </c>
      <c r="BB989" s="2" t="s">
        <v>80</v>
      </c>
      <c r="BC989" s="2" t="s">
        <v>80</v>
      </c>
      <c r="BD989" s="2" t="s">
        <v>80</v>
      </c>
      <c r="BE989" s="2" t="s">
        <v>80</v>
      </c>
      <c r="BF989" s="2" t="s">
        <v>80</v>
      </c>
      <c r="BG989" s="2" t="s">
        <v>80</v>
      </c>
      <c r="BH989" s="2" t="s">
        <v>80</v>
      </c>
      <c r="BI989" s="2" t="s">
        <v>80</v>
      </c>
      <c r="BJ989" s="2" t="s">
        <v>80</v>
      </c>
      <c r="BK989" s="2" t="s">
        <v>80</v>
      </c>
      <c r="BL989" s="2" t="s">
        <v>80</v>
      </c>
      <c r="BM989" s="2" t="s">
        <v>80</v>
      </c>
      <c r="BN989" s="2" t="s">
        <v>80</v>
      </c>
      <c r="BO989" s="2" t="s">
        <v>80</v>
      </c>
      <c r="BP989" s="2" t="s">
        <v>80</v>
      </c>
    </row>
    <row r="990" spans="1:68" x14ac:dyDescent="0.25">
      <c r="A990">
        <v>989</v>
      </c>
      <c r="B990" s="1">
        <v>43292.193993055553</v>
      </c>
      <c r="C990" s="2" t="s">
        <v>2002</v>
      </c>
      <c r="D990" s="3">
        <v>0.31874999999999998</v>
      </c>
      <c r="E990" s="2" t="s">
        <v>1948</v>
      </c>
      <c r="F990">
        <v>3</v>
      </c>
      <c r="G990">
        <v>2018</v>
      </c>
      <c r="H990">
        <v>7</v>
      </c>
      <c r="I990">
        <v>11</v>
      </c>
      <c r="J990">
        <v>0</v>
      </c>
      <c r="K990">
        <v>0</v>
      </c>
      <c r="L990">
        <v>3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 s="2" t="s">
        <v>2003</v>
      </c>
      <c r="T990" s="2" t="s">
        <v>83</v>
      </c>
      <c r="U990" s="2" t="s">
        <v>1419</v>
      </c>
      <c r="V990" s="2" t="s">
        <v>73</v>
      </c>
      <c r="W990">
        <v>1</v>
      </c>
      <c r="X990" s="2" t="s">
        <v>74</v>
      </c>
      <c r="Y990">
        <v>102</v>
      </c>
      <c r="Z990">
        <v>65</v>
      </c>
      <c r="AA990" s="2" t="s">
        <v>892</v>
      </c>
      <c r="AB990" s="2" t="s">
        <v>157</v>
      </c>
      <c r="AC990">
        <v>396321</v>
      </c>
      <c r="AD990" s="2" t="s">
        <v>77</v>
      </c>
      <c r="AE990">
        <v>167</v>
      </c>
      <c r="AF990" s="2" t="s">
        <v>1421</v>
      </c>
      <c r="AG990" s="2" t="s">
        <v>1422</v>
      </c>
      <c r="AH990">
        <v>13</v>
      </c>
      <c r="AI990">
        <v>1326</v>
      </c>
      <c r="AJ990">
        <v>8874</v>
      </c>
      <c r="AK990" s="2">
        <f>Kaggle_Books_Selling_Records[[#This Row],[Cost Price]]/100</f>
        <v>88.74</v>
      </c>
      <c r="AL990" s="2" t="s">
        <v>80</v>
      </c>
      <c r="AM990" s="2" t="s">
        <v>80</v>
      </c>
      <c r="AN990" s="2" t="s">
        <v>80</v>
      </c>
      <c r="AO990" s="2" t="s">
        <v>80</v>
      </c>
      <c r="AP990" s="2" t="s">
        <v>80</v>
      </c>
      <c r="AQ990" s="2" t="s">
        <v>80</v>
      </c>
      <c r="AR990" s="2" t="s">
        <v>80</v>
      </c>
      <c r="AS990" s="2" t="s">
        <v>80</v>
      </c>
      <c r="AT990" s="2" t="s">
        <v>80</v>
      </c>
      <c r="AU990" s="2" t="s">
        <v>80</v>
      </c>
      <c r="AV990" s="2" t="s">
        <v>80</v>
      </c>
      <c r="AW990" s="2" t="s">
        <v>80</v>
      </c>
      <c r="AX990" s="2" t="s">
        <v>80</v>
      </c>
      <c r="AY990" s="2" t="s">
        <v>80</v>
      </c>
      <c r="AZ990" s="2" t="s">
        <v>80</v>
      </c>
      <c r="BA990" s="2" t="s">
        <v>80</v>
      </c>
      <c r="BB990" s="2" t="s">
        <v>80</v>
      </c>
      <c r="BC990" s="2" t="s">
        <v>80</v>
      </c>
      <c r="BD990" s="2" t="s">
        <v>80</v>
      </c>
      <c r="BE990" s="2" t="s">
        <v>80</v>
      </c>
      <c r="BF990" s="2" t="s">
        <v>80</v>
      </c>
      <c r="BG990" s="2" t="s">
        <v>80</v>
      </c>
      <c r="BH990" s="2" t="s">
        <v>80</v>
      </c>
      <c r="BI990" s="2" t="s">
        <v>80</v>
      </c>
      <c r="BJ990" s="2" t="s">
        <v>80</v>
      </c>
      <c r="BK990" s="2" t="s">
        <v>80</v>
      </c>
      <c r="BL990" s="2" t="s">
        <v>80</v>
      </c>
      <c r="BM990" s="2" t="s">
        <v>80</v>
      </c>
      <c r="BN990" s="2" t="s">
        <v>80</v>
      </c>
      <c r="BO990" s="2" t="s">
        <v>80</v>
      </c>
      <c r="BP990" s="2" t="s">
        <v>80</v>
      </c>
    </row>
    <row r="991" spans="1:68" x14ac:dyDescent="0.25">
      <c r="A991">
        <v>990</v>
      </c>
      <c r="B991" s="1">
        <v>43292.507372685184</v>
      </c>
      <c r="C991" s="2" t="s">
        <v>2002</v>
      </c>
      <c r="D991" s="3">
        <v>0.63194444444444442</v>
      </c>
      <c r="E991" s="2" t="s">
        <v>1948</v>
      </c>
      <c r="F991">
        <v>3</v>
      </c>
      <c r="G991">
        <v>2018</v>
      </c>
      <c r="H991">
        <v>7</v>
      </c>
      <c r="I991">
        <v>11</v>
      </c>
      <c r="J991">
        <v>0</v>
      </c>
      <c r="K991">
        <v>0</v>
      </c>
      <c r="L991">
        <v>3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 s="2" t="s">
        <v>805</v>
      </c>
      <c r="T991" s="2" t="s">
        <v>71</v>
      </c>
      <c r="U991" s="2" t="s">
        <v>1368</v>
      </c>
      <c r="V991" s="2" t="s">
        <v>73</v>
      </c>
      <c r="W991">
        <v>1</v>
      </c>
      <c r="X991" s="2" t="s">
        <v>74</v>
      </c>
      <c r="Y991">
        <v>395</v>
      </c>
      <c r="Z991">
        <v>65</v>
      </c>
      <c r="AA991" s="2" t="s">
        <v>360</v>
      </c>
      <c r="AB991" s="2" t="s">
        <v>360</v>
      </c>
      <c r="AC991">
        <v>160015</v>
      </c>
      <c r="AD991" s="2" t="s">
        <v>87</v>
      </c>
      <c r="AE991">
        <v>460</v>
      </c>
      <c r="AF991" s="2" t="s">
        <v>1370</v>
      </c>
      <c r="AG991" s="2" t="s">
        <v>1147</v>
      </c>
      <c r="AH991">
        <v>17</v>
      </c>
      <c r="AI991">
        <v>6715</v>
      </c>
      <c r="AJ991">
        <v>32785</v>
      </c>
      <c r="AK991" s="2">
        <f>Kaggle_Books_Selling_Records[[#This Row],[Cost Price]]/100</f>
        <v>327.85</v>
      </c>
      <c r="AL991" s="2" t="s">
        <v>80</v>
      </c>
      <c r="AM991" s="2" t="s">
        <v>80</v>
      </c>
      <c r="AN991" s="2" t="s">
        <v>80</v>
      </c>
      <c r="AO991" s="2" t="s">
        <v>80</v>
      </c>
      <c r="AP991" s="2" t="s">
        <v>80</v>
      </c>
      <c r="AQ991" s="2" t="s">
        <v>80</v>
      </c>
      <c r="AR991" s="2" t="s">
        <v>80</v>
      </c>
      <c r="AS991" s="2" t="s">
        <v>80</v>
      </c>
      <c r="AT991" s="2" t="s">
        <v>80</v>
      </c>
      <c r="AU991" s="2" t="s">
        <v>80</v>
      </c>
      <c r="AV991" s="2" t="s">
        <v>80</v>
      </c>
      <c r="AW991" s="2" t="s">
        <v>80</v>
      </c>
      <c r="AX991" s="2" t="s">
        <v>80</v>
      </c>
      <c r="AY991" s="2" t="s">
        <v>80</v>
      </c>
      <c r="AZ991" s="2" t="s">
        <v>80</v>
      </c>
      <c r="BA991" s="2" t="s">
        <v>80</v>
      </c>
      <c r="BB991" s="2" t="s">
        <v>80</v>
      </c>
      <c r="BC991" s="2" t="s">
        <v>80</v>
      </c>
      <c r="BD991" s="2" t="s">
        <v>80</v>
      </c>
      <c r="BE991" s="2" t="s">
        <v>80</v>
      </c>
      <c r="BF991" s="2" t="s">
        <v>80</v>
      </c>
      <c r="BG991" s="2" t="s">
        <v>80</v>
      </c>
      <c r="BH991" s="2" t="s">
        <v>80</v>
      </c>
      <c r="BI991" s="2" t="s">
        <v>80</v>
      </c>
      <c r="BJ991" s="2" t="s">
        <v>80</v>
      </c>
      <c r="BK991" s="2" t="s">
        <v>80</v>
      </c>
      <c r="BL991" s="2" t="s">
        <v>80</v>
      </c>
      <c r="BM991" s="2" t="s">
        <v>80</v>
      </c>
      <c r="BN991" s="2" t="s">
        <v>80</v>
      </c>
      <c r="BO991" s="2" t="s">
        <v>80</v>
      </c>
      <c r="BP991" s="2" t="s">
        <v>80</v>
      </c>
    </row>
    <row r="992" spans="1:68" x14ac:dyDescent="0.25">
      <c r="A992">
        <v>991</v>
      </c>
      <c r="B992" s="1">
        <v>43293.22146990741</v>
      </c>
      <c r="C992" s="2" t="s">
        <v>2004</v>
      </c>
      <c r="D992" s="3">
        <v>0.34583333333333333</v>
      </c>
      <c r="E992" s="2" t="s">
        <v>1948</v>
      </c>
      <c r="F992">
        <v>3</v>
      </c>
      <c r="G992">
        <v>2018</v>
      </c>
      <c r="H992">
        <v>7</v>
      </c>
      <c r="I992">
        <v>12</v>
      </c>
      <c r="J992">
        <v>0</v>
      </c>
      <c r="K992">
        <v>0</v>
      </c>
      <c r="L992">
        <v>4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1</v>
      </c>
      <c r="S992" s="2" t="s">
        <v>2005</v>
      </c>
      <c r="T992" s="2" t="s">
        <v>71</v>
      </c>
      <c r="U992" s="2" t="s">
        <v>1731</v>
      </c>
      <c r="V992" s="2" t="s">
        <v>73</v>
      </c>
      <c r="W992">
        <v>1</v>
      </c>
      <c r="X992" s="2" t="s">
        <v>74</v>
      </c>
      <c r="Y992">
        <v>85</v>
      </c>
      <c r="Z992">
        <v>65</v>
      </c>
      <c r="AA992" s="2" t="s">
        <v>2006</v>
      </c>
      <c r="AB992" s="2" t="s">
        <v>167</v>
      </c>
      <c r="AC992">
        <v>560061</v>
      </c>
      <c r="AD992" s="2" t="s">
        <v>77</v>
      </c>
      <c r="AE992">
        <v>150</v>
      </c>
      <c r="AF992" s="2" t="s">
        <v>1733</v>
      </c>
      <c r="AG992" s="2" t="s">
        <v>108</v>
      </c>
      <c r="AH992">
        <v>13</v>
      </c>
      <c r="AI992">
        <v>1105</v>
      </c>
      <c r="AJ992">
        <v>7395</v>
      </c>
      <c r="AK992" s="2">
        <f>Kaggle_Books_Selling_Records[[#This Row],[Cost Price]]/100</f>
        <v>73.95</v>
      </c>
      <c r="AL992" s="2" t="s">
        <v>80</v>
      </c>
      <c r="AM992" s="2" t="s">
        <v>80</v>
      </c>
      <c r="AN992" s="2" t="s">
        <v>80</v>
      </c>
      <c r="AO992" s="2" t="s">
        <v>80</v>
      </c>
      <c r="AP992" s="2" t="s">
        <v>80</v>
      </c>
      <c r="AQ992" s="2" t="s">
        <v>80</v>
      </c>
      <c r="AR992" s="2" t="s">
        <v>80</v>
      </c>
      <c r="AS992" s="2" t="s">
        <v>80</v>
      </c>
      <c r="AT992" s="2" t="s">
        <v>80</v>
      </c>
      <c r="AU992" s="2" t="s">
        <v>80</v>
      </c>
      <c r="AV992" s="2" t="s">
        <v>80</v>
      </c>
      <c r="AW992" s="2" t="s">
        <v>80</v>
      </c>
      <c r="AX992" s="2" t="s">
        <v>80</v>
      </c>
      <c r="AY992" s="2" t="s">
        <v>80</v>
      </c>
      <c r="AZ992" s="2" t="s">
        <v>80</v>
      </c>
      <c r="BA992" s="2" t="s">
        <v>80</v>
      </c>
      <c r="BB992" s="2" t="s">
        <v>80</v>
      </c>
      <c r="BC992" s="2" t="s">
        <v>80</v>
      </c>
      <c r="BD992" s="2" t="s">
        <v>80</v>
      </c>
      <c r="BE992" s="2" t="s">
        <v>80</v>
      </c>
      <c r="BF992" s="2" t="s">
        <v>80</v>
      </c>
      <c r="BG992" s="2" t="s">
        <v>80</v>
      </c>
      <c r="BH992" s="2" t="s">
        <v>80</v>
      </c>
      <c r="BI992" s="2" t="s">
        <v>80</v>
      </c>
      <c r="BJ992" s="2" t="s">
        <v>80</v>
      </c>
      <c r="BK992" s="2" t="s">
        <v>80</v>
      </c>
      <c r="BL992" s="2" t="s">
        <v>80</v>
      </c>
      <c r="BM992" s="2" t="s">
        <v>80</v>
      </c>
      <c r="BN992" s="2" t="s">
        <v>80</v>
      </c>
      <c r="BO992" s="2" t="s">
        <v>80</v>
      </c>
      <c r="BP992" s="2" t="s">
        <v>80</v>
      </c>
    </row>
    <row r="993" spans="1:68" x14ac:dyDescent="0.25">
      <c r="A993">
        <v>992</v>
      </c>
      <c r="B993" s="1">
        <v>43294.197233796294</v>
      </c>
      <c r="C993" s="2" t="s">
        <v>2007</v>
      </c>
      <c r="D993" s="3">
        <v>0.32222222222222224</v>
      </c>
      <c r="E993" s="2" t="s">
        <v>1948</v>
      </c>
      <c r="F993">
        <v>3</v>
      </c>
      <c r="G993">
        <v>2018</v>
      </c>
      <c r="H993">
        <v>7</v>
      </c>
      <c r="I993">
        <v>13</v>
      </c>
      <c r="J993">
        <v>0</v>
      </c>
      <c r="K993">
        <v>0</v>
      </c>
      <c r="L993">
        <v>5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 s="2" t="s">
        <v>2008</v>
      </c>
      <c r="T993" s="2" t="s">
        <v>83</v>
      </c>
      <c r="U993" s="2" t="s">
        <v>1419</v>
      </c>
      <c r="V993" s="2" t="s">
        <v>73</v>
      </c>
      <c r="W993">
        <v>1</v>
      </c>
      <c r="X993" s="2" t="s">
        <v>74</v>
      </c>
      <c r="Y993">
        <v>125</v>
      </c>
      <c r="Z993">
        <v>65</v>
      </c>
      <c r="AA993" s="2" t="s">
        <v>2009</v>
      </c>
      <c r="AB993" s="2" t="s">
        <v>226</v>
      </c>
      <c r="AC993">
        <v>246174</v>
      </c>
      <c r="AD993" s="2" t="s">
        <v>77</v>
      </c>
      <c r="AE993">
        <v>190</v>
      </c>
      <c r="AF993" s="2" t="s">
        <v>1421</v>
      </c>
      <c r="AG993" s="2" t="s">
        <v>1422</v>
      </c>
      <c r="AH993">
        <v>13</v>
      </c>
      <c r="AI993">
        <v>1625</v>
      </c>
      <c r="AJ993">
        <v>10875</v>
      </c>
      <c r="AK993" s="2">
        <f>Kaggle_Books_Selling_Records[[#This Row],[Cost Price]]/100</f>
        <v>108.75</v>
      </c>
      <c r="AL993" s="2" t="s">
        <v>80</v>
      </c>
      <c r="AM993" s="2" t="s">
        <v>80</v>
      </c>
      <c r="AN993" s="2" t="s">
        <v>80</v>
      </c>
      <c r="AO993" s="2" t="s">
        <v>80</v>
      </c>
      <c r="AP993" s="2" t="s">
        <v>80</v>
      </c>
      <c r="AQ993" s="2" t="s">
        <v>80</v>
      </c>
      <c r="AR993" s="2" t="s">
        <v>80</v>
      </c>
      <c r="AS993" s="2" t="s">
        <v>80</v>
      </c>
      <c r="AT993" s="2" t="s">
        <v>80</v>
      </c>
      <c r="AU993" s="2" t="s">
        <v>80</v>
      </c>
      <c r="AV993" s="2" t="s">
        <v>80</v>
      </c>
      <c r="AW993" s="2" t="s">
        <v>80</v>
      </c>
      <c r="AX993" s="2" t="s">
        <v>80</v>
      </c>
      <c r="AY993" s="2" t="s">
        <v>80</v>
      </c>
      <c r="AZ993" s="2" t="s">
        <v>80</v>
      </c>
      <c r="BA993" s="2" t="s">
        <v>80</v>
      </c>
      <c r="BB993" s="2" t="s">
        <v>80</v>
      </c>
      <c r="BC993" s="2" t="s">
        <v>80</v>
      </c>
      <c r="BD993" s="2" t="s">
        <v>80</v>
      </c>
      <c r="BE993" s="2" t="s">
        <v>80</v>
      </c>
      <c r="BF993" s="2" t="s">
        <v>80</v>
      </c>
      <c r="BG993" s="2" t="s">
        <v>80</v>
      </c>
      <c r="BH993" s="2" t="s">
        <v>80</v>
      </c>
      <c r="BI993" s="2" t="s">
        <v>80</v>
      </c>
      <c r="BJ993" s="2" t="s">
        <v>80</v>
      </c>
      <c r="BK993" s="2" t="s">
        <v>80</v>
      </c>
      <c r="BL993" s="2" t="s">
        <v>80</v>
      </c>
      <c r="BM993" s="2" t="s">
        <v>80</v>
      </c>
      <c r="BN993" s="2" t="s">
        <v>80</v>
      </c>
      <c r="BO993" s="2" t="s">
        <v>80</v>
      </c>
      <c r="BP993" s="2" t="s">
        <v>80</v>
      </c>
    </row>
    <row r="994" spans="1:68" x14ac:dyDescent="0.25">
      <c r="A994">
        <v>993</v>
      </c>
      <c r="B994" s="1">
        <v>43295.593298611115</v>
      </c>
      <c r="C994" s="2" t="s">
        <v>2010</v>
      </c>
      <c r="D994" s="3">
        <v>0.71805555555555556</v>
      </c>
      <c r="E994" s="2" t="s">
        <v>1948</v>
      </c>
      <c r="F994">
        <v>3</v>
      </c>
      <c r="G994">
        <v>2018</v>
      </c>
      <c r="H994">
        <v>7</v>
      </c>
      <c r="I994">
        <v>14</v>
      </c>
      <c r="J994">
        <v>0</v>
      </c>
      <c r="K994">
        <v>0</v>
      </c>
      <c r="L994">
        <v>6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 s="2" t="s">
        <v>1944</v>
      </c>
      <c r="T994" s="2" t="s">
        <v>83</v>
      </c>
      <c r="U994" s="2" t="s">
        <v>1716</v>
      </c>
      <c r="V994" s="2" t="s">
        <v>73</v>
      </c>
      <c r="W994">
        <v>1</v>
      </c>
      <c r="X994" s="2" t="s">
        <v>74</v>
      </c>
      <c r="Y994">
        <v>998</v>
      </c>
      <c r="Z994">
        <v>65</v>
      </c>
      <c r="AA994" s="2" t="s">
        <v>1695</v>
      </c>
      <c r="AB994" s="2" t="s">
        <v>312</v>
      </c>
      <c r="AC994">
        <v>733202</v>
      </c>
      <c r="AD994" s="2" t="s">
        <v>87</v>
      </c>
      <c r="AE994">
        <v>1063</v>
      </c>
      <c r="AF994" s="2" t="s">
        <v>1717</v>
      </c>
      <c r="AG994" s="2" t="s">
        <v>1327</v>
      </c>
      <c r="AH994">
        <v>17</v>
      </c>
      <c r="AI994">
        <v>16966</v>
      </c>
      <c r="AJ994">
        <v>82834</v>
      </c>
      <c r="AK994" s="2">
        <f>Kaggle_Books_Selling_Records[[#This Row],[Cost Price]]/100</f>
        <v>828.34</v>
      </c>
      <c r="AL994" s="2" t="s">
        <v>80</v>
      </c>
      <c r="AM994" s="2" t="s">
        <v>80</v>
      </c>
      <c r="AN994" s="2" t="s">
        <v>80</v>
      </c>
      <c r="AO994" s="2" t="s">
        <v>80</v>
      </c>
      <c r="AP994" s="2" t="s">
        <v>80</v>
      </c>
      <c r="AQ994" s="2" t="s">
        <v>80</v>
      </c>
      <c r="AR994" s="2" t="s">
        <v>80</v>
      </c>
      <c r="AS994" s="2" t="s">
        <v>80</v>
      </c>
      <c r="AT994" s="2" t="s">
        <v>80</v>
      </c>
      <c r="AU994" s="2" t="s">
        <v>80</v>
      </c>
      <c r="AV994" s="2" t="s">
        <v>80</v>
      </c>
      <c r="AW994" s="2" t="s">
        <v>80</v>
      </c>
      <c r="AX994" s="2" t="s">
        <v>80</v>
      </c>
      <c r="AY994" s="2" t="s">
        <v>80</v>
      </c>
      <c r="AZ994" s="2" t="s">
        <v>80</v>
      </c>
      <c r="BA994" s="2" t="s">
        <v>80</v>
      </c>
      <c r="BB994" s="2" t="s">
        <v>80</v>
      </c>
      <c r="BC994" s="2" t="s">
        <v>80</v>
      </c>
      <c r="BD994" s="2" t="s">
        <v>80</v>
      </c>
      <c r="BE994" s="2" t="s">
        <v>80</v>
      </c>
      <c r="BF994" s="2" t="s">
        <v>80</v>
      </c>
      <c r="BG994" s="2" t="s">
        <v>80</v>
      </c>
      <c r="BH994" s="2" t="s">
        <v>80</v>
      </c>
      <c r="BI994" s="2" t="s">
        <v>80</v>
      </c>
      <c r="BJ994" s="2" t="s">
        <v>80</v>
      </c>
      <c r="BK994" s="2" t="s">
        <v>80</v>
      </c>
      <c r="BL994" s="2" t="s">
        <v>80</v>
      </c>
      <c r="BM994" s="2" t="s">
        <v>80</v>
      </c>
      <c r="BN994" s="2" t="s">
        <v>80</v>
      </c>
      <c r="BO994" s="2" t="s">
        <v>80</v>
      </c>
      <c r="BP994" s="2" t="s">
        <v>80</v>
      </c>
    </row>
    <row r="995" spans="1:68" x14ac:dyDescent="0.25">
      <c r="A995">
        <v>994</v>
      </c>
      <c r="B995" s="1">
        <v>43296.815636574072</v>
      </c>
      <c r="C995" s="2" t="s">
        <v>2011</v>
      </c>
      <c r="D995" s="3">
        <v>0.94027777777777777</v>
      </c>
      <c r="E995" s="2" t="s">
        <v>1948</v>
      </c>
      <c r="F995">
        <v>3</v>
      </c>
      <c r="G995">
        <v>2018</v>
      </c>
      <c r="H995">
        <v>7</v>
      </c>
      <c r="I995">
        <v>15</v>
      </c>
      <c r="J995">
        <v>0</v>
      </c>
      <c r="K995">
        <v>0</v>
      </c>
      <c r="L995">
        <v>7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1</v>
      </c>
      <c r="S995" s="2" t="s">
        <v>2012</v>
      </c>
      <c r="T995" s="2" t="s">
        <v>71</v>
      </c>
      <c r="U995" s="2" t="s">
        <v>1568</v>
      </c>
      <c r="V995" s="2" t="s">
        <v>73</v>
      </c>
      <c r="W995">
        <v>2</v>
      </c>
      <c r="X995" s="2" t="s">
        <v>74</v>
      </c>
      <c r="Y995">
        <v>970</v>
      </c>
      <c r="Z995">
        <v>130</v>
      </c>
      <c r="AA995" s="2" t="s">
        <v>1695</v>
      </c>
      <c r="AB995" s="2" t="s">
        <v>312</v>
      </c>
      <c r="AC995">
        <v>733202</v>
      </c>
      <c r="AD995" s="2" t="s">
        <v>87</v>
      </c>
      <c r="AE995">
        <v>1100</v>
      </c>
      <c r="AF995" s="2" t="s">
        <v>1569</v>
      </c>
      <c r="AG995" s="2" t="s">
        <v>1570</v>
      </c>
      <c r="AH995">
        <v>17</v>
      </c>
      <c r="AI995">
        <v>1649</v>
      </c>
      <c r="AJ995">
        <v>8051</v>
      </c>
      <c r="AK995" s="2">
        <f>Kaggle_Books_Selling_Records[[#This Row],[Cost Price]]/100</f>
        <v>80.510000000000005</v>
      </c>
      <c r="AL995" s="2" t="s">
        <v>80</v>
      </c>
      <c r="AM995" s="2" t="s">
        <v>80</v>
      </c>
      <c r="AN995" s="2" t="s">
        <v>80</v>
      </c>
      <c r="AO995" s="2" t="s">
        <v>80</v>
      </c>
      <c r="AP995" s="2" t="s">
        <v>80</v>
      </c>
      <c r="AQ995" s="2" t="s">
        <v>80</v>
      </c>
      <c r="AR995" s="2" t="s">
        <v>80</v>
      </c>
      <c r="AS995" s="2" t="s">
        <v>80</v>
      </c>
      <c r="AT995" s="2" t="s">
        <v>80</v>
      </c>
      <c r="AU995" s="2" t="s">
        <v>80</v>
      </c>
      <c r="AV995" s="2" t="s">
        <v>80</v>
      </c>
      <c r="AW995" s="2" t="s">
        <v>80</v>
      </c>
      <c r="AX995" s="2" t="s">
        <v>80</v>
      </c>
      <c r="AY995" s="2" t="s">
        <v>80</v>
      </c>
      <c r="AZ995" s="2" t="s">
        <v>80</v>
      </c>
      <c r="BA995" s="2" t="s">
        <v>80</v>
      </c>
      <c r="BB995" s="2" t="s">
        <v>80</v>
      </c>
      <c r="BC995" s="2" t="s">
        <v>80</v>
      </c>
      <c r="BD995" s="2" t="s">
        <v>80</v>
      </c>
      <c r="BE995" s="2" t="s">
        <v>80</v>
      </c>
      <c r="BF995" s="2" t="s">
        <v>80</v>
      </c>
      <c r="BG995" s="2" t="s">
        <v>80</v>
      </c>
      <c r="BH995" s="2" t="s">
        <v>80</v>
      </c>
      <c r="BI995" s="2" t="s">
        <v>80</v>
      </c>
      <c r="BJ995" s="2" t="s">
        <v>80</v>
      </c>
      <c r="BK995" s="2" t="s">
        <v>80</v>
      </c>
      <c r="BL995" s="2" t="s">
        <v>80</v>
      </c>
      <c r="BM995" s="2" t="s">
        <v>80</v>
      </c>
      <c r="BN995" s="2" t="s">
        <v>80</v>
      </c>
      <c r="BO995" s="2" t="s">
        <v>80</v>
      </c>
      <c r="BP995" s="2" t="s">
        <v>80</v>
      </c>
    </row>
    <row r="996" spans="1:68" x14ac:dyDescent="0.25">
      <c r="A996">
        <v>995</v>
      </c>
      <c r="B996" s="1">
        <v>43297.246076388888</v>
      </c>
      <c r="C996" s="2" t="s">
        <v>2013</v>
      </c>
      <c r="D996" s="3">
        <v>0.37083333333333335</v>
      </c>
      <c r="E996" s="2" t="s">
        <v>1948</v>
      </c>
      <c r="F996">
        <v>3</v>
      </c>
      <c r="G996">
        <v>2018</v>
      </c>
      <c r="H996">
        <v>7</v>
      </c>
      <c r="I996">
        <v>16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 s="2" t="s">
        <v>2014</v>
      </c>
      <c r="T996" s="2" t="s">
        <v>71</v>
      </c>
      <c r="U996" s="2" t="s">
        <v>1419</v>
      </c>
      <c r="V996" s="2" t="s">
        <v>73</v>
      </c>
      <c r="W996">
        <v>1</v>
      </c>
      <c r="X996" s="2" t="s">
        <v>74</v>
      </c>
      <c r="Y996">
        <v>125</v>
      </c>
      <c r="Z996">
        <v>65</v>
      </c>
      <c r="AA996" s="2" t="s">
        <v>166</v>
      </c>
      <c r="AB996" s="2" t="s">
        <v>167</v>
      </c>
      <c r="AC996">
        <v>560037</v>
      </c>
      <c r="AD996" s="2" t="s">
        <v>77</v>
      </c>
      <c r="AE996">
        <v>190</v>
      </c>
      <c r="AF996" s="2" t="s">
        <v>1421</v>
      </c>
      <c r="AG996" s="2" t="s">
        <v>1422</v>
      </c>
      <c r="AH996">
        <v>13</v>
      </c>
      <c r="AI996">
        <v>1625</v>
      </c>
      <c r="AJ996">
        <v>10875</v>
      </c>
      <c r="AK996" s="2">
        <f>Kaggle_Books_Selling_Records[[#This Row],[Cost Price]]/100</f>
        <v>108.75</v>
      </c>
      <c r="AL996" s="2" t="s">
        <v>80</v>
      </c>
      <c r="AM996" s="2" t="s">
        <v>80</v>
      </c>
      <c r="AN996" s="2" t="s">
        <v>80</v>
      </c>
      <c r="AO996" s="2" t="s">
        <v>80</v>
      </c>
      <c r="AP996" s="2" t="s">
        <v>80</v>
      </c>
      <c r="AQ996" s="2" t="s">
        <v>80</v>
      </c>
      <c r="AR996" s="2" t="s">
        <v>80</v>
      </c>
      <c r="AS996" s="2" t="s">
        <v>80</v>
      </c>
      <c r="AT996" s="2" t="s">
        <v>80</v>
      </c>
      <c r="AU996" s="2" t="s">
        <v>80</v>
      </c>
      <c r="AV996" s="2" t="s">
        <v>80</v>
      </c>
      <c r="AW996" s="2" t="s">
        <v>80</v>
      </c>
      <c r="AX996" s="2" t="s">
        <v>80</v>
      </c>
      <c r="AY996" s="2" t="s">
        <v>80</v>
      </c>
      <c r="AZ996" s="2" t="s">
        <v>80</v>
      </c>
      <c r="BA996" s="2" t="s">
        <v>80</v>
      </c>
      <c r="BB996" s="2" t="s">
        <v>80</v>
      </c>
      <c r="BC996" s="2" t="s">
        <v>80</v>
      </c>
      <c r="BD996" s="2" t="s">
        <v>80</v>
      </c>
      <c r="BE996" s="2" t="s">
        <v>80</v>
      </c>
      <c r="BF996" s="2" t="s">
        <v>80</v>
      </c>
      <c r="BG996" s="2" t="s">
        <v>80</v>
      </c>
      <c r="BH996" s="2" t="s">
        <v>80</v>
      </c>
      <c r="BI996" s="2" t="s">
        <v>80</v>
      </c>
      <c r="BJ996" s="2" t="s">
        <v>80</v>
      </c>
      <c r="BK996" s="2" t="s">
        <v>80</v>
      </c>
      <c r="BL996" s="2" t="s">
        <v>80</v>
      </c>
      <c r="BM996" s="2" t="s">
        <v>80</v>
      </c>
      <c r="BN996" s="2" t="s">
        <v>80</v>
      </c>
      <c r="BO996" s="2" t="s">
        <v>80</v>
      </c>
      <c r="BP996" s="2" t="s">
        <v>80</v>
      </c>
    </row>
    <row r="997" spans="1:68" x14ac:dyDescent="0.25">
      <c r="A997">
        <v>996</v>
      </c>
      <c r="B997" s="1">
        <v>43297.5940162037</v>
      </c>
      <c r="C997" s="2" t="s">
        <v>2013</v>
      </c>
      <c r="D997" s="3">
        <v>0.71875</v>
      </c>
      <c r="E997" s="2" t="s">
        <v>1948</v>
      </c>
      <c r="F997">
        <v>3</v>
      </c>
      <c r="G997">
        <v>2018</v>
      </c>
      <c r="H997">
        <v>7</v>
      </c>
      <c r="I997">
        <v>16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 s="2" t="s">
        <v>2015</v>
      </c>
      <c r="T997" s="2" t="s">
        <v>83</v>
      </c>
      <c r="U997" s="2" t="s">
        <v>1716</v>
      </c>
      <c r="V997" s="2" t="s">
        <v>73</v>
      </c>
      <c r="W997">
        <v>1</v>
      </c>
      <c r="X997" s="2" t="s">
        <v>74</v>
      </c>
      <c r="Y997">
        <v>998</v>
      </c>
      <c r="Z997">
        <v>65</v>
      </c>
      <c r="AA997" s="2" t="s">
        <v>267</v>
      </c>
      <c r="AB997" s="2" t="s">
        <v>154</v>
      </c>
      <c r="AC997">
        <v>324005</v>
      </c>
      <c r="AD997" s="2" t="s">
        <v>87</v>
      </c>
      <c r="AE997">
        <v>1063</v>
      </c>
      <c r="AF997" s="2" t="s">
        <v>1717</v>
      </c>
      <c r="AG997" s="2" t="s">
        <v>1327</v>
      </c>
      <c r="AH997">
        <v>17</v>
      </c>
      <c r="AI997">
        <v>16966</v>
      </c>
      <c r="AJ997">
        <v>82834</v>
      </c>
      <c r="AK997" s="2">
        <f>Kaggle_Books_Selling_Records[[#This Row],[Cost Price]]/100</f>
        <v>828.34</v>
      </c>
      <c r="AL997" s="2" t="s">
        <v>80</v>
      </c>
      <c r="AM997" s="2" t="s">
        <v>80</v>
      </c>
      <c r="AN997" s="2" t="s">
        <v>80</v>
      </c>
      <c r="AO997" s="2" t="s">
        <v>80</v>
      </c>
      <c r="AP997" s="2" t="s">
        <v>80</v>
      </c>
      <c r="AQ997" s="2" t="s">
        <v>80</v>
      </c>
      <c r="AR997" s="2" t="s">
        <v>80</v>
      </c>
      <c r="AS997" s="2" t="s">
        <v>80</v>
      </c>
      <c r="AT997" s="2" t="s">
        <v>80</v>
      </c>
      <c r="AU997" s="2" t="s">
        <v>80</v>
      </c>
      <c r="AV997" s="2" t="s">
        <v>80</v>
      </c>
      <c r="AW997" s="2" t="s">
        <v>80</v>
      </c>
      <c r="AX997" s="2" t="s">
        <v>80</v>
      </c>
      <c r="AY997" s="2" t="s">
        <v>80</v>
      </c>
      <c r="AZ997" s="2" t="s">
        <v>80</v>
      </c>
      <c r="BA997" s="2" t="s">
        <v>80</v>
      </c>
      <c r="BB997" s="2" t="s">
        <v>80</v>
      </c>
      <c r="BC997" s="2" t="s">
        <v>80</v>
      </c>
      <c r="BD997" s="2" t="s">
        <v>80</v>
      </c>
      <c r="BE997" s="2" t="s">
        <v>80</v>
      </c>
      <c r="BF997" s="2" t="s">
        <v>80</v>
      </c>
      <c r="BG997" s="2" t="s">
        <v>80</v>
      </c>
      <c r="BH997" s="2" t="s">
        <v>80</v>
      </c>
      <c r="BI997" s="2" t="s">
        <v>80</v>
      </c>
      <c r="BJ997" s="2" t="s">
        <v>80</v>
      </c>
      <c r="BK997" s="2" t="s">
        <v>80</v>
      </c>
      <c r="BL997" s="2" t="s">
        <v>80</v>
      </c>
      <c r="BM997" s="2" t="s">
        <v>80</v>
      </c>
      <c r="BN997" s="2" t="s">
        <v>80</v>
      </c>
      <c r="BO997" s="2" t="s">
        <v>80</v>
      </c>
      <c r="BP997" s="2" t="s">
        <v>80</v>
      </c>
    </row>
    <row r="998" spans="1:68" x14ac:dyDescent="0.25">
      <c r="A998">
        <v>997</v>
      </c>
      <c r="B998" s="1">
        <v>43297.896886574075</v>
      </c>
      <c r="C998" s="2" t="s">
        <v>2016</v>
      </c>
      <c r="D998" s="3">
        <v>2.1527777777777778E-2</v>
      </c>
      <c r="E998" s="2" t="s">
        <v>1948</v>
      </c>
      <c r="F998">
        <v>3</v>
      </c>
      <c r="G998">
        <v>2018</v>
      </c>
      <c r="H998">
        <v>7</v>
      </c>
      <c r="I998">
        <v>17</v>
      </c>
      <c r="J998">
        <v>0</v>
      </c>
      <c r="K998">
        <v>0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 s="2" t="s">
        <v>2017</v>
      </c>
      <c r="T998" s="2" t="s">
        <v>83</v>
      </c>
      <c r="U998" s="2" t="s">
        <v>1716</v>
      </c>
      <c r="V998" s="2" t="s">
        <v>73</v>
      </c>
      <c r="W998">
        <v>1</v>
      </c>
      <c r="X998" s="2" t="s">
        <v>74</v>
      </c>
      <c r="Y998">
        <v>998</v>
      </c>
      <c r="Z998">
        <v>65</v>
      </c>
      <c r="AA998" s="2" t="s">
        <v>93</v>
      </c>
      <c r="AB998" s="2" t="s">
        <v>94</v>
      </c>
      <c r="AC998">
        <v>781022</v>
      </c>
      <c r="AD998" s="2" t="s">
        <v>87</v>
      </c>
      <c r="AE998">
        <v>1063</v>
      </c>
      <c r="AF998" s="2" t="s">
        <v>1717</v>
      </c>
      <c r="AG998" s="2" t="s">
        <v>1327</v>
      </c>
      <c r="AH998">
        <v>17</v>
      </c>
      <c r="AI998">
        <v>16966</v>
      </c>
      <c r="AJ998">
        <v>82834</v>
      </c>
      <c r="AK998" s="2">
        <f>Kaggle_Books_Selling_Records[[#This Row],[Cost Price]]/100</f>
        <v>828.34</v>
      </c>
      <c r="AL998" s="2" t="s">
        <v>80</v>
      </c>
      <c r="AM998" s="2" t="s">
        <v>80</v>
      </c>
      <c r="AN998" s="2" t="s">
        <v>80</v>
      </c>
      <c r="AO998" s="2" t="s">
        <v>80</v>
      </c>
      <c r="AP998" s="2" t="s">
        <v>80</v>
      </c>
      <c r="AQ998" s="2" t="s">
        <v>80</v>
      </c>
      <c r="AR998" s="2" t="s">
        <v>80</v>
      </c>
      <c r="AS998" s="2" t="s">
        <v>80</v>
      </c>
      <c r="AT998" s="2" t="s">
        <v>80</v>
      </c>
      <c r="AU998" s="2" t="s">
        <v>80</v>
      </c>
      <c r="AV998" s="2" t="s">
        <v>80</v>
      </c>
      <c r="AW998" s="2" t="s">
        <v>80</v>
      </c>
      <c r="AX998" s="2" t="s">
        <v>80</v>
      </c>
      <c r="AY998" s="2" t="s">
        <v>80</v>
      </c>
      <c r="AZ998" s="2" t="s">
        <v>80</v>
      </c>
      <c r="BA998" s="2" t="s">
        <v>80</v>
      </c>
      <c r="BB998" s="2" t="s">
        <v>80</v>
      </c>
      <c r="BC998" s="2" t="s">
        <v>80</v>
      </c>
      <c r="BD998" s="2" t="s">
        <v>80</v>
      </c>
      <c r="BE998" s="2" t="s">
        <v>80</v>
      </c>
      <c r="BF998" s="2" t="s">
        <v>80</v>
      </c>
      <c r="BG998" s="2" t="s">
        <v>80</v>
      </c>
      <c r="BH998" s="2" t="s">
        <v>80</v>
      </c>
      <c r="BI998" s="2" t="s">
        <v>80</v>
      </c>
      <c r="BJ998" s="2" t="s">
        <v>80</v>
      </c>
      <c r="BK998" s="2" t="s">
        <v>80</v>
      </c>
      <c r="BL998" s="2" t="s">
        <v>80</v>
      </c>
      <c r="BM998" s="2" t="s">
        <v>80</v>
      </c>
      <c r="BN998" s="2" t="s">
        <v>80</v>
      </c>
      <c r="BO998" s="2" t="s">
        <v>80</v>
      </c>
      <c r="BP998" s="2" t="s">
        <v>80</v>
      </c>
    </row>
    <row r="999" spans="1:68" x14ac:dyDescent="0.25">
      <c r="A999">
        <v>998</v>
      </c>
      <c r="B999" s="1">
        <v>43298.041041666664</v>
      </c>
      <c r="C999" s="2" t="s">
        <v>2016</v>
      </c>
      <c r="D999" s="3">
        <v>0.16597222222222222</v>
      </c>
      <c r="E999" s="2" t="s">
        <v>1948</v>
      </c>
      <c r="F999">
        <v>3</v>
      </c>
      <c r="G999">
        <v>2018</v>
      </c>
      <c r="H999">
        <v>7</v>
      </c>
      <c r="I999">
        <v>17</v>
      </c>
      <c r="J999">
        <v>0</v>
      </c>
      <c r="K999">
        <v>0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 s="2" t="s">
        <v>2018</v>
      </c>
      <c r="T999" s="2" t="s">
        <v>83</v>
      </c>
      <c r="U999" s="2" t="s">
        <v>1368</v>
      </c>
      <c r="V999" s="2" t="s">
        <v>73</v>
      </c>
      <c r="W999">
        <v>1</v>
      </c>
      <c r="X999" s="2" t="s">
        <v>74</v>
      </c>
      <c r="Y999">
        <v>395</v>
      </c>
      <c r="Z999">
        <v>65</v>
      </c>
      <c r="AA999" s="2" t="s">
        <v>180</v>
      </c>
      <c r="AB999" s="2" t="s">
        <v>181</v>
      </c>
      <c r="AC999">
        <v>110054</v>
      </c>
      <c r="AD999" s="2" t="s">
        <v>87</v>
      </c>
      <c r="AE999">
        <v>460</v>
      </c>
      <c r="AF999" s="2" t="s">
        <v>1370</v>
      </c>
      <c r="AG999" s="2" t="s">
        <v>1147</v>
      </c>
      <c r="AH999">
        <v>17</v>
      </c>
      <c r="AI999">
        <v>6715</v>
      </c>
      <c r="AJ999">
        <v>32785</v>
      </c>
      <c r="AK999" s="2">
        <f>Kaggle_Books_Selling_Records[[#This Row],[Cost Price]]/100</f>
        <v>327.85</v>
      </c>
      <c r="AL999" s="2" t="s">
        <v>80</v>
      </c>
      <c r="AM999" s="2" t="s">
        <v>80</v>
      </c>
      <c r="AN999" s="2" t="s">
        <v>80</v>
      </c>
      <c r="AO999" s="2" t="s">
        <v>80</v>
      </c>
      <c r="AP999" s="2" t="s">
        <v>80</v>
      </c>
      <c r="AQ999" s="2" t="s">
        <v>80</v>
      </c>
      <c r="AR999" s="2" t="s">
        <v>80</v>
      </c>
      <c r="AS999" s="2" t="s">
        <v>80</v>
      </c>
      <c r="AT999" s="2" t="s">
        <v>80</v>
      </c>
      <c r="AU999" s="2" t="s">
        <v>80</v>
      </c>
      <c r="AV999" s="2" t="s">
        <v>80</v>
      </c>
      <c r="AW999" s="2" t="s">
        <v>80</v>
      </c>
      <c r="AX999" s="2" t="s">
        <v>80</v>
      </c>
      <c r="AY999" s="2" t="s">
        <v>80</v>
      </c>
      <c r="AZ999" s="2" t="s">
        <v>80</v>
      </c>
      <c r="BA999" s="2" t="s">
        <v>80</v>
      </c>
      <c r="BB999" s="2" t="s">
        <v>80</v>
      </c>
      <c r="BC999" s="2" t="s">
        <v>80</v>
      </c>
      <c r="BD999" s="2" t="s">
        <v>80</v>
      </c>
      <c r="BE999" s="2" t="s">
        <v>80</v>
      </c>
      <c r="BF999" s="2" t="s">
        <v>80</v>
      </c>
      <c r="BG999" s="2" t="s">
        <v>80</v>
      </c>
      <c r="BH999" s="2" t="s">
        <v>80</v>
      </c>
      <c r="BI999" s="2" t="s">
        <v>80</v>
      </c>
      <c r="BJ999" s="2" t="s">
        <v>80</v>
      </c>
      <c r="BK999" s="2" t="s">
        <v>80</v>
      </c>
      <c r="BL999" s="2" t="s">
        <v>80</v>
      </c>
      <c r="BM999" s="2" t="s">
        <v>80</v>
      </c>
      <c r="BN999" s="2" t="s">
        <v>80</v>
      </c>
      <c r="BO999" s="2" t="s">
        <v>80</v>
      </c>
      <c r="BP999" s="2" t="s">
        <v>80</v>
      </c>
    </row>
    <row r="1000" spans="1:68" x14ac:dyDescent="0.25">
      <c r="A1000">
        <v>999</v>
      </c>
      <c r="B1000" s="1">
        <v>43298.57472222222</v>
      </c>
      <c r="C1000" s="2" t="s">
        <v>2016</v>
      </c>
      <c r="D1000" s="3">
        <v>0.69930555555555551</v>
      </c>
      <c r="E1000" s="2" t="s">
        <v>1948</v>
      </c>
      <c r="F1000">
        <v>3</v>
      </c>
      <c r="G1000">
        <v>2018</v>
      </c>
      <c r="H1000">
        <v>7</v>
      </c>
      <c r="I1000">
        <v>17</v>
      </c>
      <c r="J1000">
        <v>0</v>
      </c>
      <c r="K1000">
        <v>0</v>
      </c>
      <c r="L1000">
        <v>2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1</v>
      </c>
      <c r="S1000" s="2" t="s">
        <v>2019</v>
      </c>
      <c r="T1000" s="2" t="s">
        <v>71</v>
      </c>
      <c r="U1000" s="2" t="s">
        <v>1368</v>
      </c>
      <c r="V1000" s="2" t="s">
        <v>73</v>
      </c>
      <c r="W1000">
        <v>1</v>
      </c>
      <c r="X1000" s="2" t="s">
        <v>74</v>
      </c>
      <c r="Y1000">
        <v>395</v>
      </c>
      <c r="Z1000">
        <v>65</v>
      </c>
      <c r="AA1000" s="2" t="s">
        <v>2020</v>
      </c>
      <c r="AB1000" s="2" t="s">
        <v>151</v>
      </c>
      <c r="AC1000">
        <v>441122</v>
      </c>
      <c r="AD1000" s="2" t="s">
        <v>87</v>
      </c>
      <c r="AE1000">
        <v>460</v>
      </c>
      <c r="AF1000" s="2" t="s">
        <v>1370</v>
      </c>
      <c r="AG1000" s="2" t="s">
        <v>1147</v>
      </c>
      <c r="AH1000">
        <v>17</v>
      </c>
      <c r="AI1000">
        <v>6715</v>
      </c>
      <c r="AJ1000">
        <v>32785</v>
      </c>
      <c r="AK1000" s="2">
        <f>Kaggle_Books_Selling_Records[[#This Row],[Cost Price]]/100</f>
        <v>327.85</v>
      </c>
      <c r="AL1000" s="2" t="s">
        <v>80</v>
      </c>
      <c r="AM1000" s="2" t="s">
        <v>80</v>
      </c>
      <c r="AN1000" s="2" t="s">
        <v>80</v>
      </c>
      <c r="AO1000" s="2" t="s">
        <v>80</v>
      </c>
      <c r="AP1000" s="2" t="s">
        <v>80</v>
      </c>
      <c r="AQ1000" s="2" t="s">
        <v>80</v>
      </c>
      <c r="AR1000" s="2" t="s">
        <v>80</v>
      </c>
      <c r="AS1000" s="2" t="s">
        <v>80</v>
      </c>
      <c r="AT1000" s="2" t="s">
        <v>80</v>
      </c>
      <c r="AU1000" s="2" t="s">
        <v>80</v>
      </c>
      <c r="AV1000" s="2" t="s">
        <v>80</v>
      </c>
      <c r="AW1000" s="2" t="s">
        <v>80</v>
      </c>
      <c r="AX1000" s="2" t="s">
        <v>80</v>
      </c>
      <c r="AY1000" s="2" t="s">
        <v>80</v>
      </c>
      <c r="AZ1000" s="2" t="s">
        <v>80</v>
      </c>
      <c r="BA1000" s="2" t="s">
        <v>80</v>
      </c>
      <c r="BB1000" s="2" t="s">
        <v>80</v>
      </c>
      <c r="BC1000" s="2" t="s">
        <v>80</v>
      </c>
      <c r="BD1000" s="2" t="s">
        <v>80</v>
      </c>
      <c r="BE1000" s="2" t="s">
        <v>80</v>
      </c>
      <c r="BF1000" s="2" t="s">
        <v>80</v>
      </c>
      <c r="BG1000" s="2" t="s">
        <v>80</v>
      </c>
      <c r="BH1000" s="2" t="s">
        <v>80</v>
      </c>
      <c r="BI1000" s="2" t="s">
        <v>80</v>
      </c>
      <c r="BJ1000" s="2" t="s">
        <v>80</v>
      </c>
      <c r="BK1000" s="2" t="s">
        <v>80</v>
      </c>
      <c r="BL1000" s="2" t="s">
        <v>80</v>
      </c>
      <c r="BM1000" s="2" t="s">
        <v>80</v>
      </c>
      <c r="BN1000" s="2" t="s">
        <v>80</v>
      </c>
      <c r="BO1000" s="2" t="s">
        <v>80</v>
      </c>
      <c r="BP1000" s="2" t="s">
        <v>80</v>
      </c>
    </row>
    <row r="1001" spans="1:68" x14ac:dyDescent="0.25">
      <c r="A1001">
        <v>1000</v>
      </c>
      <c r="B1001" s="1">
        <v>43299.143935185188</v>
      </c>
      <c r="C1001" s="2" t="s">
        <v>2021</v>
      </c>
      <c r="D1001" s="3">
        <v>0.26874999999999999</v>
      </c>
      <c r="E1001" s="2" t="s">
        <v>1948</v>
      </c>
      <c r="F1001">
        <v>3</v>
      </c>
      <c r="G1001">
        <v>2018</v>
      </c>
      <c r="H1001">
        <v>7</v>
      </c>
      <c r="I1001">
        <v>18</v>
      </c>
      <c r="J1001">
        <v>0</v>
      </c>
      <c r="K1001">
        <v>0</v>
      </c>
      <c r="L1001">
        <v>3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 s="2" t="s">
        <v>2022</v>
      </c>
      <c r="T1001" s="2" t="s">
        <v>83</v>
      </c>
      <c r="U1001" s="2" t="s">
        <v>1547</v>
      </c>
      <c r="V1001" s="2" t="s">
        <v>73</v>
      </c>
      <c r="W1001">
        <v>1</v>
      </c>
      <c r="X1001" s="2" t="s">
        <v>74</v>
      </c>
      <c r="Y1001">
        <v>670</v>
      </c>
      <c r="Z1001">
        <v>190</v>
      </c>
      <c r="AA1001" s="2" t="s">
        <v>238</v>
      </c>
      <c r="AB1001" s="2" t="s">
        <v>226</v>
      </c>
      <c r="AC1001">
        <v>248007</v>
      </c>
      <c r="AD1001" s="2" t="s">
        <v>77</v>
      </c>
      <c r="AE1001">
        <v>860</v>
      </c>
      <c r="AF1001" s="2" t="s">
        <v>1548</v>
      </c>
      <c r="AG1001" s="2" t="s">
        <v>1322</v>
      </c>
      <c r="AH1001">
        <v>13</v>
      </c>
      <c r="AI1001">
        <v>871</v>
      </c>
      <c r="AJ1001">
        <v>5829</v>
      </c>
      <c r="AK1001" s="2">
        <f>Kaggle_Books_Selling_Records[[#This Row],[Cost Price]]/100</f>
        <v>58.29</v>
      </c>
      <c r="AL1001" s="2" t="s">
        <v>80</v>
      </c>
      <c r="AM1001" s="2" t="s">
        <v>80</v>
      </c>
      <c r="AN1001" s="2" t="s">
        <v>80</v>
      </c>
      <c r="AO1001" s="2" t="s">
        <v>80</v>
      </c>
      <c r="AP1001" s="2" t="s">
        <v>80</v>
      </c>
      <c r="AQ1001" s="2" t="s">
        <v>80</v>
      </c>
      <c r="AR1001" s="2" t="s">
        <v>80</v>
      </c>
      <c r="AS1001" s="2" t="s">
        <v>80</v>
      </c>
      <c r="AT1001" s="2" t="s">
        <v>80</v>
      </c>
      <c r="AU1001" s="2" t="s">
        <v>80</v>
      </c>
      <c r="AV1001" s="2" t="s">
        <v>80</v>
      </c>
      <c r="AW1001" s="2" t="s">
        <v>80</v>
      </c>
      <c r="AX1001" s="2" t="s">
        <v>80</v>
      </c>
      <c r="AY1001" s="2" t="s">
        <v>80</v>
      </c>
      <c r="AZ1001" s="2" t="s">
        <v>80</v>
      </c>
      <c r="BA1001" s="2" t="s">
        <v>80</v>
      </c>
      <c r="BB1001" s="2" t="s">
        <v>80</v>
      </c>
      <c r="BC1001" s="2" t="s">
        <v>80</v>
      </c>
      <c r="BD1001" s="2" t="s">
        <v>80</v>
      </c>
      <c r="BE1001" s="2" t="s">
        <v>80</v>
      </c>
      <c r="BF1001" s="2" t="s">
        <v>80</v>
      </c>
      <c r="BG1001" s="2" t="s">
        <v>80</v>
      </c>
      <c r="BH1001" s="2" t="s">
        <v>80</v>
      </c>
      <c r="BI1001" s="2" t="s">
        <v>80</v>
      </c>
      <c r="BJ1001" s="2" t="s">
        <v>80</v>
      </c>
      <c r="BK1001" s="2" t="s">
        <v>80</v>
      </c>
      <c r="BL1001" s="2" t="s">
        <v>80</v>
      </c>
      <c r="BM1001" s="2" t="s">
        <v>80</v>
      </c>
      <c r="BN1001" s="2" t="s">
        <v>80</v>
      </c>
      <c r="BO1001" s="2" t="s">
        <v>80</v>
      </c>
      <c r="BP1001" s="2" t="s">
        <v>80</v>
      </c>
    </row>
    <row r="1002" spans="1:68" x14ac:dyDescent="0.25">
      <c r="A1002">
        <v>1001</v>
      </c>
      <c r="B1002" s="1">
        <v>43299.980543981481</v>
      </c>
      <c r="C1002" s="2" t="s">
        <v>2023</v>
      </c>
      <c r="D1002" s="3">
        <v>0.10486111111111111</v>
      </c>
      <c r="E1002" s="2" t="s">
        <v>1948</v>
      </c>
      <c r="F1002">
        <v>3</v>
      </c>
      <c r="G1002">
        <v>2018</v>
      </c>
      <c r="H1002">
        <v>7</v>
      </c>
      <c r="I1002">
        <v>19</v>
      </c>
      <c r="J1002">
        <v>0</v>
      </c>
      <c r="K1002">
        <v>0</v>
      </c>
      <c r="L1002">
        <v>4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 s="2" t="s">
        <v>2024</v>
      </c>
      <c r="T1002" s="2" t="s">
        <v>83</v>
      </c>
      <c r="U1002" s="2" t="s">
        <v>1419</v>
      </c>
      <c r="V1002" s="2" t="s">
        <v>73</v>
      </c>
      <c r="W1002">
        <v>1</v>
      </c>
      <c r="X1002" s="2" t="s">
        <v>74</v>
      </c>
      <c r="Y1002">
        <v>125</v>
      </c>
      <c r="Z1002">
        <v>65</v>
      </c>
      <c r="AA1002" s="2" t="s">
        <v>2025</v>
      </c>
      <c r="AB1002" s="2" t="s">
        <v>118</v>
      </c>
      <c r="AC1002">
        <v>751001</v>
      </c>
      <c r="AD1002" s="2" t="s">
        <v>77</v>
      </c>
      <c r="AE1002">
        <v>190</v>
      </c>
      <c r="AF1002" s="2" t="s">
        <v>1421</v>
      </c>
      <c r="AG1002" s="2" t="s">
        <v>1422</v>
      </c>
      <c r="AH1002">
        <v>13</v>
      </c>
      <c r="AI1002">
        <v>1625</v>
      </c>
      <c r="AJ1002">
        <v>10875</v>
      </c>
      <c r="AK1002" s="2">
        <f>Kaggle_Books_Selling_Records[[#This Row],[Cost Price]]/100</f>
        <v>108.75</v>
      </c>
      <c r="AL1002" s="2" t="s">
        <v>80</v>
      </c>
      <c r="AM1002" s="2" t="s">
        <v>80</v>
      </c>
      <c r="AN1002" s="2" t="s">
        <v>80</v>
      </c>
      <c r="AO1002" s="2" t="s">
        <v>80</v>
      </c>
      <c r="AP1002" s="2" t="s">
        <v>80</v>
      </c>
      <c r="AQ1002" s="2" t="s">
        <v>80</v>
      </c>
      <c r="AR1002" s="2" t="s">
        <v>80</v>
      </c>
      <c r="AS1002" s="2" t="s">
        <v>80</v>
      </c>
      <c r="AT1002" s="2" t="s">
        <v>80</v>
      </c>
      <c r="AU1002" s="2" t="s">
        <v>80</v>
      </c>
      <c r="AV1002" s="2" t="s">
        <v>80</v>
      </c>
      <c r="AW1002" s="2" t="s">
        <v>80</v>
      </c>
      <c r="AX1002" s="2" t="s">
        <v>80</v>
      </c>
      <c r="AY1002" s="2" t="s">
        <v>80</v>
      </c>
      <c r="AZ1002" s="2" t="s">
        <v>80</v>
      </c>
      <c r="BA1002" s="2" t="s">
        <v>80</v>
      </c>
      <c r="BB1002" s="2" t="s">
        <v>80</v>
      </c>
      <c r="BC1002" s="2" t="s">
        <v>80</v>
      </c>
      <c r="BD1002" s="2" t="s">
        <v>80</v>
      </c>
      <c r="BE1002" s="2" t="s">
        <v>80</v>
      </c>
      <c r="BF1002" s="2" t="s">
        <v>80</v>
      </c>
      <c r="BG1002" s="2" t="s">
        <v>80</v>
      </c>
      <c r="BH1002" s="2" t="s">
        <v>80</v>
      </c>
      <c r="BI1002" s="2" t="s">
        <v>80</v>
      </c>
      <c r="BJ1002" s="2" t="s">
        <v>80</v>
      </c>
      <c r="BK1002" s="2" t="s">
        <v>80</v>
      </c>
      <c r="BL1002" s="2" t="s">
        <v>80</v>
      </c>
      <c r="BM1002" s="2" t="s">
        <v>80</v>
      </c>
      <c r="BN1002" s="2" t="s">
        <v>80</v>
      </c>
      <c r="BO1002" s="2" t="s">
        <v>80</v>
      </c>
      <c r="BP1002" s="2" t="s">
        <v>80</v>
      </c>
    </row>
    <row r="1003" spans="1:68" x14ac:dyDescent="0.25">
      <c r="A1003">
        <v>1002</v>
      </c>
      <c r="B1003" s="1">
        <v>43300.452696759261</v>
      </c>
      <c r="C1003" s="2" t="s">
        <v>2023</v>
      </c>
      <c r="D1003" s="3">
        <v>0.57708333333333328</v>
      </c>
      <c r="E1003" s="2" t="s">
        <v>1948</v>
      </c>
      <c r="F1003">
        <v>3</v>
      </c>
      <c r="G1003">
        <v>2018</v>
      </c>
      <c r="H1003">
        <v>7</v>
      </c>
      <c r="I1003">
        <v>19</v>
      </c>
      <c r="J1003">
        <v>0</v>
      </c>
      <c r="K1003">
        <v>0</v>
      </c>
      <c r="L1003">
        <v>4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 s="2" t="s">
        <v>2026</v>
      </c>
      <c r="T1003" s="2" t="s">
        <v>71</v>
      </c>
      <c r="U1003" s="2" t="s">
        <v>1419</v>
      </c>
      <c r="V1003" s="2" t="s">
        <v>73</v>
      </c>
      <c r="W1003">
        <v>1</v>
      </c>
      <c r="X1003" s="2" t="s">
        <v>74</v>
      </c>
      <c r="Y1003">
        <v>125</v>
      </c>
      <c r="Z1003">
        <v>65</v>
      </c>
      <c r="AA1003" s="2" t="s">
        <v>241</v>
      </c>
      <c r="AB1003" s="2" t="s">
        <v>233</v>
      </c>
      <c r="AC1003">
        <v>500049</v>
      </c>
      <c r="AD1003" s="2" t="s">
        <v>77</v>
      </c>
      <c r="AE1003">
        <v>190</v>
      </c>
      <c r="AF1003" s="2" t="s">
        <v>1421</v>
      </c>
      <c r="AG1003" s="2" t="s">
        <v>1422</v>
      </c>
      <c r="AH1003">
        <v>13</v>
      </c>
      <c r="AI1003">
        <v>1625</v>
      </c>
      <c r="AJ1003">
        <v>10875</v>
      </c>
      <c r="AK1003" s="2">
        <f>Kaggle_Books_Selling_Records[[#This Row],[Cost Price]]/100</f>
        <v>108.75</v>
      </c>
      <c r="AL1003" s="2" t="s">
        <v>80</v>
      </c>
      <c r="AM1003" s="2" t="s">
        <v>80</v>
      </c>
      <c r="AN1003" s="2" t="s">
        <v>80</v>
      </c>
      <c r="AO1003" s="2" t="s">
        <v>80</v>
      </c>
      <c r="AP1003" s="2" t="s">
        <v>80</v>
      </c>
      <c r="AQ1003" s="2" t="s">
        <v>80</v>
      </c>
      <c r="AR1003" s="2" t="s">
        <v>80</v>
      </c>
      <c r="AS1003" s="2" t="s">
        <v>80</v>
      </c>
      <c r="AT1003" s="2" t="s">
        <v>80</v>
      </c>
      <c r="AU1003" s="2" t="s">
        <v>80</v>
      </c>
      <c r="AV1003" s="2" t="s">
        <v>80</v>
      </c>
      <c r="AW1003" s="2" t="s">
        <v>80</v>
      </c>
      <c r="AX1003" s="2" t="s">
        <v>80</v>
      </c>
      <c r="AY1003" s="2" t="s">
        <v>80</v>
      </c>
      <c r="AZ1003" s="2" t="s">
        <v>80</v>
      </c>
      <c r="BA1003" s="2" t="s">
        <v>80</v>
      </c>
      <c r="BB1003" s="2" t="s">
        <v>80</v>
      </c>
      <c r="BC1003" s="2" t="s">
        <v>80</v>
      </c>
      <c r="BD1003" s="2" t="s">
        <v>80</v>
      </c>
      <c r="BE1003" s="2" t="s">
        <v>80</v>
      </c>
      <c r="BF1003" s="2" t="s">
        <v>80</v>
      </c>
      <c r="BG1003" s="2" t="s">
        <v>80</v>
      </c>
      <c r="BH1003" s="2" t="s">
        <v>80</v>
      </c>
      <c r="BI1003" s="2" t="s">
        <v>80</v>
      </c>
      <c r="BJ1003" s="2" t="s">
        <v>80</v>
      </c>
      <c r="BK1003" s="2" t="s">
        <v>80</v>
      </c>
      <c r="BL1003" s="2" t="s">
        <v>80</v>
      </c>
      <c r="BM1003" s="2" t="s">
        <v>80</v>
      </c>
      <c r="BN1003" s="2" t="s">
        <v>80</v>
      </c>
      <c r="BO1003" s="2" t="s">
        <v>80</v>
      </c>
      <c r="BP1003" s="2" t="s">
        <v>80</v>
      </c>
    </row>
    <row r="1004" spans="1:68" x14ac:dyDescent="0.25">
      <c r="A1004">
        <v>1003</v>
      </c>
      <c r="B1004" s="1">
        <v>43301.185937499999</v>
      </c>
      <c r="C1004" s="2" t="s">
        <v>2027</v>
      </c>
      <c r="D1004" s="3">
        <v>0.31041666666666667</v>
      </c>
      <c r="E1004" s="2" t="s">
        <v>1948</v>
      </c>
      <c r="F1004">
        <v>3</v>
      </c>
      <c r="G1004">
        <v>2018</v>
      </c>
      <c r="H1004">
        <v>7</v>
      </c>
      <c r="I1004">
        <v>20</v>
      </c>
      <c r="J1004">
        <v>0</v>
      </c>
      <c r="K1004">
        <v>0</v>
      </c>
      <c r="L1004">
        <v>5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 s="2" t="s">
        <v>2028</v>
      </c>
      <c r="T1004" s="2" t="s">
        <v>83</v>
      </c>
      <c r="U1004" s="2" t="s">
        <v>1760</v>
      </c>
      <c r="V1004" s="2" t="s">
        <v>73</v>
      </c>
      <c r="W1004">
        <v>1</v>
      </c>
      <c r="X1004" s="2" t="s">
        <v>74</v>
      </c>
      <c r="Y1004">
        <v>320</v>
      </c>
      <c r="Z1004">
        <v>65</v>
      </c>
      <c r="AA1004" s="2" t="s">
        <v>1606</v>
      </c>
      <c r="AB1004" s="2" t="s">
        <v>204</v>
      </c>
      <c r="AC1004">
        <v>126102</v>
      </c>
      <c r="AD1004" s="2" t="s">
        <v>87</v>
      </c>
      <c r="AE1004">
        <v>385</v>
      </c>
      <c r="AF1004" s="2" t="s">
        <v>1762</v>
      </c>
      <c r="AG1004" s="2" t="s">
        <v>1374</v>
      </c>
      <c r="AH1004">
        <v>17</v>
      </c>
      <c r="AI1004">
        <v>544</v>
      </c>
      <c r="AJ1004">
        <v>2656</v>
      </c>
      <c r="AK1004" s="2">
        <f>Kaggle_Books_Selling_Records[[#This Row],[Cost Price]]/100</f>
        <v>26.56</v>
      </c>
      <c r="AL1004" s="2" t="s">
        <v>80</v>
      </c>
      <c r="AM1004" s="2" t="s">
        <v>80</v>
      </c>
      <c r="AN1004" s="2" t="s">
        <v>80</v>
      </c>
      <c r="AO1004" s="2" t="s">
        <v>80</v>
      </c>
      <c r="AP1004" s="2" t="s">
        <v>80</v>
      </c>
      <c r="AQ1004" s="2" t="s">
        <v>80</v>
      </c>
      <c r="AR1004" s="2" t="s">
        <v>80</v>
      </c>
      <c r="AS1004" s="2" t="s">
        <v>80</v>
      </c>
      <c r="AT1004" s="2" t="s">
        <v>80</v>
      </c>
      <c r="AU1004" s="2" t="s">
        <v>80</v>
      </c>
      <c r="AV1004" s="2" t="s">
        <v>80</v>
      </c>
      <c r="AW1004" s="2" t="s">
        <v>80</v>
      </c>
      <c r="AX1004" s="2" t="s">
        <v>80</v>
      </c>
      <c r="AY1004" s="2" t="s">
        <v>80</v>
      </c>
      <c r="AZ1004" s="2" t="s">
        <v>80</v>
      </c>
      <c r="BA1004" s="2" t="s">
        <v>80</v>
      </c>
      <c r="BB1004" s="2" t="s">
        <v>80</v>
      </c>
      <c r="BC1004" s="2" t="s">
        <v>80</v>
      </c>
      <c r="BD1004" s="2" t="s">
        <v>80</v>
      </c>
      <c r="BE1004" s="2" t="s">
        <v>80</v>
      </c>
      <c r="BF1004" s="2" t="s">
        <v>80</v>
      </c>
      <c r="BG1004" s="2" t="s">
        <v>80</v>
      </c>
      <c r="BH1004" s="2" t="s">
        <v>80</v>
      </c>
      <c r="BI1004" s="2" t="s">
        <v>80</v>
      </c>
      <c r="BJ1004" s="2" t="s">
        <v>80</v>
      </c>
      <c r="BK1004" s="2" t="s">
        <v>80</v>
      </c>
      <c r="BL1004" s="2" t="s">
        <v>80</v>
      </c>
      <c r="BM1004" s="2" t="s">
        <v>80</v>
      </c>
      <c r="BN1004" s="2" t="s">
        <v>80</v>
      </c>
      <c r="BO1004" s="2" t="s">
        <v>80</v>
      </c>
      <c r="BP1004" s="2" t="s">
        <v>80</v>
      </c>
    </row>
    <row r="1005" spans="1:68" x14ac:dyDescent="0.25">
      <c r="A1005">
        <v>1004</v>
      </c>
      <c r="B1005" s="1">
        <v>43301.255601851852</v>
      </c>
      <c r="C1005" s="2" t="s">
        <v>2027</v>
      </c>
      <c r="D1005" s="3">
        <v>0.38055555555555554</v>
      </c>
      <c r="E1005" s="2" t="s">
        <v>1948</v>
      </c>
      <c r="F1005">
        <v>3</v>
      </c>
      <c r="G1005">
        <v>2018</v>
      </c>
      <c r="H1005">
        <v>7</v>
      </c>
      <c r="I1005">
        <v>20</v>
      </c>
      <c r="J1005">
        <v>0</v>
      </c>
      <c r="K1005">
        <v>0</v>
      </c>
      <c r="L1005">
        <v>5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 s="2" t="s">
        <v>2029</v>
      </c>
      <c r="T1005" s="2" t="s">
        <v>83</v>
      </c>
      <c r="U1005" s="2" t="s">
        <v>1716</v>
      </c>
      <c r="V1005" s="2" t="s">
        <v>73</v>
      </c>
      <c r="W1005">
        <v>1</v>
      </c>
      <c r="X1005" s="2" t="s">
        <v>74</v>
      </c>
      <c r="Y1005">
        <v>998</v>
      </c>
      <c r="Z1005">
        <v>65</v>
      </c>
      <c r="AA1005" s="2" t="s">
        <v>2030</v>
      </c>
      <c r="AB1005" s="2" t="s">
        <v>94</v>
      </c>
      <c r="AC1005">
        <v>784001</v>
      </c>
      <c r="AD1005" s="2" t="s">
        <v>87</v>
      </c>
      <c r="AE1005">
        <v>1063</v>
      </c>
      <c r="AF1005" s="2" t="s">
        <v>1717</v>
      </c>
      <c r="AG1005" s="2" t="s">
        <v>1327</v>
      </c>
      <c r="AH1005">
        <v>17</v>
      </c>
      <c r="AI1005">
        <v>16966</v>
      </c>
      <c r="AJ1005">
        <v>82834</v>
      </c>
      <c r="AK1005" s="2">
        <f>Kaggle_Books_Selling_Records[[#This Row],[Cost Price]]/100</f>
        <v>828.34</v>
      </c>
      <c r="AL1005" s="2" t="s">
        <v>80</v>
      </c>
      <c r="AM1005" s="2" t="s">
        <v>80</v>
      </c>
      <c r="AN1005" s="2" t="s">
        <v>80</v>
      </c>
      <c r="AO1005" s="2" t="s">
        <v>80</v>
      </c>
      <c r="AP1005" s="2" t="s">
        <v>80</v>
      </c>
      <c r="AQ1005" s="2" t="s">
        <v>80</v>
      </c>
      <c r="AR1005" s="2" t="s">
        <v>80</v>
      </c>
      <c r="AS1005" s="2" t="s">
        <v>80</v>
      </c>
      <c r="AT1005" s="2" t="s">
        <v>80</v>
      </c>
      <c r="AU1005" s="2" t="s">
        <v>80</v>
      </c>
      <c r="AV1005" s="2" t="s">
        <v>80</v>
      </c>
      <c r="AW1005" s="2" t="s">
        <v>80</v>
      </c>
      <c r="AX1005" s="2" t="s">
        <v>80</v>
      </c>
      <c r="AY1005" s="2" t="s">
        <v>80</v>
      </c>
      <c r="AZ1005" s="2" t="s">
        <v>80</v>
      </c>
      <c r="BA1005" s="2" t="s">
        <v>80</v>
      </c>
      <c r="BB1005" s="2" t="s">
        <v>80</v>
      </c>
      <c r="BC1005" s="2" t="s">
        <v>80</v>
      </c>
      <c r="BD1005" s="2" t="s">
        <v>80</v>
      </c>
      <c r="BE1005" s="2" t="s">
        <v>80</v>
      </c>
      <c r="BF1005" s="2" t="s">
        <v>80</v>
      </c>
      <c r="BG1005" s="2" t="s">
        <v>80</v>
      </c>
      <c r="BH1005" s="2" t="s">
        <v>80</v>
      </c>
      <c r="BI1005" s="2" t="s">
        <v>80</v>
      </c>
      <c r="BJ1005" s="2" t="s">
        <v>80</v>
      </c>
      <c r="BK1005" s="2" t="s">
        <v>80</v>
      </c>
      <c r="BL1005" s="2" t="s">
        <v>80</v>
      </c>
      <c r="BM1005" s="2" t="s">
        <v>80</v>
      </c>
      <c r="BN1005" s="2" t="s">
        <v>80</v>
      </c>
      <c r="BO1005" s="2" t="s">
        <v>80</v>
      </c>
      <c r="BP1005" s="2" t="s">
        <v>80</v>
      </c>
    </row>
    <row r="1006" spans="1:68" x14ac:dyDescent="0.25">
      <c r="A1006">
        <v>1005</v>
      </c>
      <c r="B1006" s="1">
        <v>43301.433275462965</v>
      </c>
      <c r="C1006" s="2" t="s">
        <v>2027</v>
      </c>
      <c r="D1006" s="3">
        <v>0.55763888888888891</v>
      </c>
      <c r="E1006" s="2" t="s">
        <v>1948</v>
      </c>
      <c r="F1006">
        <v>3</v>
      </c>
      <c r="G1006">
        <v>2018</v>
      </c>
      <c r="H1006">
        <v>7</v>
      </c>
      <c r="I1006">
        <v>20</v>
      </c>
      <c r="J1006">
        <v>0</v>
      </c>
      <c r="K1006">
        <v>0</v>
      </c>
      <c r="L1006">
        <v>5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 s="2" t="s">
        <v>2031</v>
      </c>
      <c r="T1006" s="2" t="s">
        <v>71</v>
      </c>
      <c r="U1006" s="2" t="s">
        <v>1716</v>
      </c>
      <c r="V1006" s="2" t="s">
        <v>73</v>
      </c>
      <c r="W1006">
        <v>1</v>
      </c>
      <c r="X1006" s="2" t="s">
        <v>74</v>
      </c>
      <c r="Y1006">
        <v>998</v>
      </c>
      <c r="Z1006">
        <v>65</v>
      </c>
      <c r="AA1006" s="2" t="s">
        <v>473</v>
      </c>
      <c r="AB1006" s="2" t="s">
        <v>154</v>
      </c>
      <c r="AC1006">
        <v>302029</v>
      </c>
      <c r="AD1006" s="2" t="s">
        <v>87</v>
      </c>
      <c r="AE1006">
        <v>1063</v>
      </c>
      <c r="AF1006" s="2" t="s">
        <v>1717</v>
      </c>
      <c r="AG1006" s="2" t="s">
        <v>1327</v>
      </c>
      <c r="AH1006">
        <v>17</v>
      </c>
      <c r="AI1006">
        <v>16966</v>
      </c>
      <c r="AJ1006">
        <v>82834</v>
      </c>
      <c r="AK1006" s="2">
        <f>Kaggle_Books_Selling_Records[[#This Row],[Cost Price]]/100</f>
        <v>828.34</v>
      </c>
      <c r="AL1006" s="2" t="s">
        <v>80</v>
      </c>
      <c r="AM1006" s="2" t="s">
        <v>80</v>
      </c>
      <c r="AN1006" s="2" t="s">
        <v>80</v>
      </c>
      <c r="AO1006" s="2" t="s">
        <v>80</v>
      </c>
      <c r="AP1006" s="2" t="s">
        <v>80</v>
      </c>
      <c r="AQ1006" s="2" t="s">
        <v>80</v>
      </c>
      <c r="AR1006" s="2" t="s">
        <v>80</v>
      </c>
      <c r="AS1006" s="2" t="s">
        <v>80</v>
      </c>
      <c r="AT1006" s="2" t="s">
        <v>80</v>
      </c>
      <c r="AU1006" s="2" t="s">
        <v>80</v>
      </c>
      <c r="AV1006" s="2" t="s">
        <v>80</v>
      </c>
      <c r="AW1006" s="2" t="s">
        <v>80</v>
      </c>
      <c r="AX1006" s="2" t="s">
        <v>80</v>
      </c>
      <c r="AY1006" s="2" t="s">
        <v>80</v>
      </c>
      <c r="AZ1006" s="2" t="s">
        <v>80</v>
      </c>
      <c r="BA1006" s="2" t="s">
        <v>80</v>
      </c>
      <c r="BB1006" s="2" t="s">
        <v>80</v>
      </c>
      <c r="BC1006" s="2" t="s">
        <v>80</v>
      </c>
      <c r="BD1006" s="2" t="s">
        <v>80</v>
      </c>
      <c r="BE1006" s="2" t="s">
        <v>80</v>
      </c>
      <c r="BF1006" s="2" t="s">
        <v>80</v>
      </c>
      <c r="BG1006" s="2" t="s">
        <v>80</v>
      </c>
      <c r="BH1006" s="2" t="s">
        <v>80</v>
      </c>
      <c r="BI1006" s="2" t="s">
        <v>80</v>
      </c>
      <c r="BJ1006" s="2" t="s">
        <v>80</v>
      </c>
      <c r="BK1006" s="2" t="s">
        <v>80</v>
      </c>
      <c r="BL1006" s="2" t="s">
        <v>80</v>
      </c>
      <c r="BM1006" s="2" t="s">
        <v>80</v>
      </c>
      <c r="BN1006" s="2" t="s">
        <v>80</v>
      </c>
      <c r="BO1006" s="2" t="s">
        <v>80</v>
      </c>
      <c r="BP1006" s="2" t="s">
        <v>80</v>
      </c>
    </row>
    <row r="1007" spans="1:68" x14ac:dyDescent="0.25">
      <c r="A1007">
        <v>1006</v>
      </c>
      <c r="B1007" s="1">
        <v>43301.465624999997</v>
      </c>
      <c r="C1007" s="2" t="s">
        <v>2027</v>
      </c>
      <c r="D1007" s="3">
        <v>0.59027777777777779</v>
      </c>
      <c r="E1007" s="2" t="s">
        <v>1948</v>
      </c>
      <c r="F1007">
        <v>3</v>
      </c>
      <c r="G1007">
        <v>2018</v>
      </c>
      <c r="H1007">
        <v>7</v>
      </c>
      <c r="I1007">
        <v>20</v>
      </c>
      <c r="J1007">
        <v>0</v>
      </c>
      <c r="K1007">
        <v>0</v>
      </c>
      <c r="L1007">
        <v>5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 s="2" t="s">
        <v>2032</v>
      </c>
      <c r="T1007" s="2" t="s">
        <v>83</v>
      </c>
      <c r="U1007" s="2" t="s">
        <v>1760</v>
      </c>
      <c r="V1007" s="2" t="s">
        <v>73</v>
      </c>
      <c r="W1007">
        <v>1</v>
      </c>
      <c r="X1007" s="2" t="s">
        <v>74</v>
      </c>
      <c r="Y1007">
        <v>320</v>
      </c>
      <c r="Z1007">
        <v>65</v>
      </c>
      <c r="AA1007" s="2" t="s">
        <v>2033</v>
      </c>
      <c r="AB1007" s="2" t="s">
        <v>204</v>
      </c>
      <c r="AC1007">
        <v>127046</v>
      </c>
      <c r="AD1007" s="2" t="s">
        <v>87</v>
      </c>
      <c r="AE1007">
        <v>385</v>
      </c>
      <c r="AF1007" s="2" t="s">
        <v>1762</v>
      </c>
      <c r="AG1007" s="2" t="s">
        <v>1374</v>
      </c>
      <c r="AH1007">
        <v>17</v>
      </c>
      <c r="AI1007">
        <v>544</v>
      </c>
      <c r="AJ1007">
        <v>2656</v>
      </c>
      <c r="AK1007" s="2">
        <f>Kaggle_Books_Selling_Records[[#This Row],[Cost Price]]/100</f>
        <v>26.56</v>
      </c>
      <c r="AL1007" s="2" t="s">
        <v>80</v>
      </c>
      <c r="AM1007" s="2" t="s">
        <v>80</v>
      </c>
      <c r="AN1007" s="2" t="s">
        <v>80</v>
      </c>
      <c r="AO1007" s="2" t="s">
        <v>80</v>
      </c>
      <c r="AP1007" s="2" t="s">
        <v>80</v>
      </c>
      <c r="AQ1007" s="2" t="s">
        <v>80</v>
      </c>
      <c r="AR1007" s="2" t="s">
        <v>80</v>
      </c>
      <c r="AS1007" s="2" t="s">
        <v>80</v>
      </c>
      <c r="AT1007" s="2" t="s">
        <v>80</v>
      </c>
      <c r="AU1007" s="2" t="s">
        <v>80</v>
      </c>
      <c r="AV1007" s="2" t="s">
        <v>80</v>
      </c>
      <c r="AW1007" s="2" t="s">
        <v>80</v>
      </c>
      <c r="AX1007" s="2" t="s">
        <v>80</v>
      </c>
      <c r="AY1007" s="2" t="s">
        <v>80</v>
      </c>
      <c r="AZ1007" s="2" t="s">
        <v>80</v>
      </c>
      <c r="BA1007" s="2" t="s">
        <v>80</v>
      </c>
      <c r="BB1007" s="2" t="s">
        <v>80</v>
      </c>
      <c r="BC1007" s="2" t="s">
        <v>80</v>
      </c>
      <c r="BD1007" s="2" t="s">
        <v>80</v>
      </c>
      <c r="BE1007" s="2" t="s">
        <v>80</v>
      </c>
      <c r="BF1007" s="2" t="s">
        <v>80</v>
      </c>
      <c r="BG1007" s="2" t="s">
        <v>80</v>
      </c>
      <c r="BH1007" s="2" t="s">
        <v>80</v>
      </c>
      <c r="BI1007" s="2" t="s">
        <v>80</v>
      </c>
      <c r="BJ1007" s="2" t="s">
        <v>80</v>
      </c>
      <c r="BK1007" s="2" t="s">
        <v>80</v>
      </c>
      <c r="BL1007" s="2" t="s">
        <v>80</v>
      </c>
      <c r="BM1007" s="2" t="s">
        <v>80</v>
      </c>
      <c r="BN1007" s="2" t="s">
        <v>80</v>
      </c>
      <c r="BO1007" s="2" t="s">
        <v>80</v>
      </c>
      <c r="BP1007" s="2" t="s">
        <v>80</v>
      </c>
    </row>
    <row r="1008" spans="1:68" x14ac:dyDescent="0.25">
      <c r="A1008">
        <v>1007</v>
      </c>
      <c r="B1008" s="1">
        <v>43301.555613425924</v>
      </c>
      <c r="C1008" s="2" t="s">
        <v>2027</v>
      </c>
      <c r="D1008" s="3">
        <v>0.68055555555555558</v>
      </c>
      <c r="E1008" s="2" t="s">
        <v>1948</v>
      </c>
      <c r="F1008">
        <v>3</v>
      </c>
      <c r="G1008">
        <v>2018</v>
      </c>
      <c r="H1008">
        <v>7</v>
      </c>
      <c r="I1008">
        <v>20</v>
      </c>
      <c r="J1008">
        <v>0</v>
      </c>
      <c r="K1008">
        <v>0</v>
      </c>
      <c r="L1008">
        <v>5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 s="2" t="s">
        <v>2034</v>
      </c>
      <c r="T1008" s="2" t="s">
        <v>83</v>
      </c>
      <c r="U1008" s="2" t="s">
        <v>1760</v>
      </c>
      <c r="V1008" s="2" t="s">
        <v>73</v>
      </c>
      <c r="W1008">
        <v>1</v>
      </c>
      <c r="X1008" s="2" t="s">
        <v>74</v>
      </c>
      <c r="Y1008">
        <v>320</v>
      </c>
      <c r="Z1008">
        <v>65</v>
      </c>
      <c r="AA1008" s="2" t="s">
        <v>180</v>
      </c>
      <c r="AB1008" s="2" t="s">
        <v>181</v>
      </c>
      <c r="AC1008">
        <v>110016</v>
      </c>
      <c r="AD1008" s="2" t="s">
        <v>87</v>
      </c>
      <c r="AE1008">
        <v>385</v>
      </c>
      <c r="AF1008" s="2" t="s">
        <v>1762</v>
      </c>
      <c r="AG1008" s="2" t="s">
        <v>1374</v>
      </c>
      <c r="AH1008">
        <v>17</v>
      </c>
      <c r="AI1008">
        <v>544</v>
      </c>
      <c r="AJ1008">
        <v>2656</v>
      </c>
      <c r="AK1008" s="2">
        <f>Kaggle_Books_Selling_Records[[#This Row],[Cost Price]]/100</f>
        <v>26.56</v>
      </c>
      <c r="AL1008" s="2" t="s">
        <v>80</v>
      </c>
      <c r="AM1008" s="2" t="s">
        <v>80</v>
      </c>
      <c r="AN1008" s="2" t="s">
        <v>80</v>
      </c>
      <c r="AO1008" s="2" t="s">
        <v>80</v>
      </c>
      <c r="AP1008" s="2" t="s">
        <v>80</v>
      </c>
      <c r="AQ1008" s="2" t="s">
        <v>80</v>
      </c>
      <c r="AR1008" s="2" t="s">
        <v>80</v>
      </c>
      <c r="AS1008" s="2" t="s">
        <v>80</v>
      </c>
      <c r="AT1008" s="2" t="s">
        <v>80</v>
      </c>
      <c r="AU1008" s="2" t="s">
        <v>80</v>
      </c>
      <c r="AV1008" s="2" t="s">
        <v>80</v>
      </c>
      <c r="AW1008" s="2" t="s">
        <v>80</v>
      </c>
      <c r="AX1008" s="2" t="s">
        <v>80</v>
      </c>
      <c r="AY1008" s="2" t="s">
        <v>80</v>
      </c>
      <c r="AZ1008" s="2" t="s">
        <v>80</v>
      </c>
      <c r="BA1008" s="2" t="s">
        <v>80</v>
      </c>
      <c r="BB1008" s="2" t="s">
        <v>80</v>
      </c>
      <c r="BC1008" s="2" t="s">
        <v>80</v>
      </c>
      <c r="BD1008" s="2" t="s">
        <v>80</v>
      </c>
      <c r="BE1008" s="2" t="s">
        <v>80</v>
      </c>
      <c r="BF1008" s="2" t="s">
        <v>80</v>
      </c>
      <c r="BG1008" s="2" t="s">
        <v>80</v>
      </c>
      <c r="BH1008" s="2" t="s">
        <v>80</v>
      </c>
      <c r="BI1008" s="2" t="s">
        <v>80</v>
      </c>
      <c r="BJ1008" s="2" t="s">
        <v>80</v>
      </c>
      <c r="BK1008" s="2" t="s">
        <v>80</v>
      </c>
      <c r="BL1008" s="2" t="s">
        <v>80</v>
      </c>
      <c r="BM1008" s="2" t="s">
        <v>80</v>
      </c>
      <c r="BN1008" s="2" t="s">
        <v>80</v>
      </c>
      <c r="BO1008" s="2" t="s">
        <v>80</v>
      </c>
      <c r="BP1008" s="2" t="s">
        <v>80</v>
      </c>
    </row>
    <row r="1009" spans="1:68" x14ac:dyDescent="0.25">
      <c r="A1009">
        <v>1008</v>
      </c>
      <c r="B1009" s="1">
        <v>43301.556967592594</v>
      </c>
      <c r="C1009" s="2" t="s">
        <v>2027</v>
      </c>
      <c r="D1009" s="3">
        <v>0.68194444444444446</v>
      </c>
      <c r="E1009" s="2" t="s">
        <v>1948</v>
      </c>
      <c r="F1009">
        <v>3</v>
      </c>
      <c r="G1009">
        <v>2018</v>
      </c>
      <c r="H1009">
        <v>7</v>
      </c>
      <c r="I1009">
        <v>20</v>
      </c>
      <c r="J1009">
        <v>0</v>
      </c>
      <c r="K1009">
        <v>0</v>
      </c>
      <c r="L1009">
        <v>5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 s="2" t="s">
        <v>2035</v>
      </c>
      <c r="T1009" s="2" t="s">
        <v>71</v>
      </c>
      <c r="U1009" s="2" t="s">
        <v>1419</v>
      </c>
      <c r="V1009" s="2" t="s">
        <v>73</v>
      </c>
      <c r="W1009">
        <v>1</v>
      </c>
      <c r="X1009" s="2" t="s">
        <v>74</v>
      </c>
      <c r="Y1009">
        <v>115</v>
      </c>
      <c r="Z1009">
        <v>65</v>
      </c>
      <c r="AA1009" s="2" t="s">
        <v>2036</v>
      </c>
      <c r="AB1009" s="2" t="s">
        <v>1041</v>
      </c>
      <c r="AC1009">
        <v>403709</v>
      </c>
      <c r="AD1009" s="2" t="s">
        <v>77</v>
      </c>
      <c r="AE1009">
        <v>180</v>
      </c>
      <c r="AF1009" s="2" t="s">
        <v>1421</v>
      </c>
      <c r="AG1009" s="2" t="s">
        <v>1422</v>
      </c>
      <c r="AH1009">
        <v>13</v>
      </c>
      <c r="AI1009">
        <v>1495</v>
      </c>
      <c r="AJ1009">
        <v>10005</v>
      </c>
      <c r="AK1009" s="2">
        <f>Kaggle_Books_Selling_Records[[#This Row],[Cost Price]]/100</f>
        <v>100.05</v>
      </c>
      <c r="AL1009" s="2" t="s">
        <v>80</v>
      </c>
      <c r="AM1009" s="2" t="s">
        <v>80</v>
      </c>
      <c r="AN1009" s="2" t="s">
        <v>80</v>
      </c>
      <c r="AO1009" s="2" t="s">
        <v>80</v>
      </c>
      <c r="AP1009" s="2" t="s">
        <v>80</v>
      </c>
      <c r="AQ1009" s="2" t="s">
        <v>80</v>
      </c>
      <c r="AR1009" s="2" t="s">
        <v>80</v>
      </c>
      <c r="AS1009" s="2" t="s">
        <v>80</v>
      </c>
      <c r="AT1009" s="2" t="s">
        <v>80</v>
      </c>
      <c r="AU1009" s="2" t="s">
        <v>80</v>
      </c>
      <c r="AV1009" s="2" t="s">
        <v>80</v>
      </c>
      <c r="AW1009" s="2" t="s">
        <v>80</v>
      </c>
      <c r="AX1009" s="2" t="s">
        <v>80</v>
      </c>
      <c r="AY1009" s="2" t="s">
        <v>80</v>
      </c>
      <c r="AZ1009" s="2" t="s">
        <v>80</v>
      </c>
      <c r="BA1009" s="2" t="s">
        <v>80</v>
      </c>
      <c r="BB1009" s="2" t="s">
        <v>80</v>
      </c>
      <c r="BC1009" s="2" t="s">
        <v>80</v>
      </c>
      <c r="BD1009" s="2" t="s">
        <v>80</v>
      </c>
      <c r="BE1009" s="2" t="s">
        <v>80</v>
      </c>
      <c r="BF1009" s="2" t="s">
        <v>80</v>
      </c>
      <c r="BG1009" s="2" t="s">
        <v>80</v>
      </c>
      <c r="BH1009" s="2" t="s">
        <v>80</v>
      </c>
      <c r="BI1009" s="2" t="s">
        <v>80</v>
      </c>
      <c r="BJ1009" s="2" t="s">
        <v>80</v>
      </c>
      <c r="BK1009" s="2" t="s">
        <v>80</v>
      </c>
      <c r="BL1009" s="2" t="s">
        <v>80</v>
      </c>
      <c r="BM1009" s="2" t="s">
        <v>80</v>
      </c>
      <c r="BN1009" s="2" t="s">
        <v>80</v>
      </c>
      <c r="BO1009" s="2" t="s">
        <v>80</v>
      </c>
      <c r="BP1009" s="2" t="s">
        <v>80</v>
      </c>
    </row>
    <row r="1010" spans="1:68" x14ac:dyDescent="0.25">
      <c r="A1010">
        <v>1009</v>
      </c>
      <c r="B1010" s="1">
        <v>43302.442303240743</v>
      </c>
      <c r="C1010" s="2" t="s">
        <v>2037</v>
      </c>
      <c r="D1010" s="3">
        <v>0.56666666666666665</v>
      </c>
      <c r="E1010" s="2" t="s">
        <v>1948</v>
      </c>
      <c r="F1010">
        <v>3</v>
      </c>
      <c r="G1010">
        <v>2018</v>
      </c>
      <c r="H1010">
        <v>7</v>
      </c>
      <c r="I1010">
        <v>21</v>
      </c>
      <c r="J1010">
        <v>0</v>
      </c>
      <c r="K1010">
        <v>0</v>
      </c>
      <c r="L1010">
        <v>6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 s="2" t="s">
        <v>2038</v>
      </c>
      <c r="T1010" s="2" t="s">
        <v>83</v>
      </c>
      <c r="U1010" s="2" t="s">
        <v>1760</v>
      </c>
      <c r="V1010" s="2" t="s">
        <v>73</v>
      </c>
      <c r="W1010">
        <v>1</v>
      </c>
      <c r="X1010" s="2" t="s">
        <v>74</v>
      </c>
      <c r="Y1010">
        <v>320</v>
      </c>
      <c r="Z1010">
        <v>65</v>
      </c>
      <c r="AA1010" s="2" t="s">
        <v>180</v>
      </c>
      <c r="AB1010" s="2" t="s">
        <v>181</v>
      </c>
      <c r="AC1010">
        <v>110005</v>
      </c>
      <c r="AD1010" s="2" t="s">
        <v>87</v>
      </c>
      <c r="AE1010">
        <v>385</v>
      </c>
      <c r="AF1010" s="2" t="s">
        <v>1762</v>
      </c>
      <c r="AG1010" s="2" t="s">
        <v>1374</v>
      </c>
      <c r="AH1010">
        <v>17</v>
      </c>
      <c r="AI1010">
        <v>544</v>
      </c>
      <c r="AJ1010">
        <v>2656</v>
      </c>
      <c r="AK1010" s="2">
        <f>Kaggle_Books_Selling_Records[[#This Row],[Cost Price]]/100</f>
        <v>26.56</v>
      </c>
      <c r="AL1010" s="2" t="s">
        <v>80</v>
      </c>
      <c r="AM1010" s="2" t="s">
        <v>80</v>
      </c>
      <c r="AN1010" s="2" t="s">
        <v>80</v>
      </c>
      <c r="AO1010" s="2" t="s">
        <v>80</v>
      </c>
      <c r="AP1010" s="2" t="s">
        <v>80</v>
      </c>
      <c r="AQ1010" s="2" t="s">
        <v>80</v>
      </c>
      <c r="AR1010" s="2" t="s">
        <v>80</v>
      </c>
      <c r="AS1010" s="2" t="s">
        <v>80</v>
      </c>
      <c r="AT1010" s="2" t="s">
        <v>80</v>
      </c>
      <c r="AU1010" s="2" t="s">
        <v>80</v>
      </c>
      <c r="AV1010" s="2" t="s">
        <v>80</v>
      </c>
      <c r="AW1010" s="2" t="s">
        <v>80</v>
      </c>
      <c r="AX1010" s="2" t="s">
        <v>80</v>
      </c>
      <c r="AY1010" s="2" t="s">
        <v>80</v>
      </c>
      <c r="AZ1010" s="2" t="s">
        <v>80</v>
      </c>
      <c r="BA1010" s="2" t="s">
        <v>80</v>
      </c>
      <c r="BB1010" s="2" t="s">
        <v>80</v>
      </c>
      <c r="BC1010" s="2" t="s">
        <v>80</v>
      </c>
      <c r="BD1010" s="2" t="s">
        <v>80</v>
      </c>
      <c r="BE1010" s="2" t="s">
        <v>80</v>
      </c>
      <c r="BF1010" s="2" t="s">
        <v>80</v>
      </c>
      <c r="BG1010" s="2" t="s">
        <v>80</v>
      </c>
      <c r="BH1010" s="2" t="s">
        <v>80</v>
      </c>
      <c r="BI1010" s="2" t="s">
        <v>80</v>
      </c>
      <c r="BJ1010" s="2" t="s">
        <v>80</v>
      </c>
      <c r="BK1010" s="2" t="s">
        <v>80</v>
      </c>
      <c r="BL1010" s="2" t="s">
        <v>80</v>
      </c>
      <c r="BM1010" s="2" t="s">
        <v>80</v>
      </c>
      <c r="BN1010" s="2" t="s">
        <v>80</v>
      </c>
      <c r="BO1010" s="2" t="s">
        <v>80</v>
      </c>
      <c r="BP1010" s="2" t="s">
        <v>80</v>
      </c>
    </row>
    <row r="1011" spans="1:68" x14ac:dyDescent="0.25">
      <c r="A1011">
        <v>1010</v>
      </c>
      <c r="B1011" s="1"/>
      <c r="C1011" s="2" t="s">
        <v>2039</v>
      </c>
      <c r="D1011" s="3">
        <v>0.4</v>
      </c>
      <c r="E1011" s="2" t="s">
        <v>1948</v>
      </c>
      <c r="F1011">
        <v>3</v>
      </c>
      <c r="G1011">
        <v>2018</v>
      </c>
      <c r="H1011">
        <v>7</v>
      </c>
      <c r="I1011">
        <v>22</v>
      </c>
      <c r="J1011">
        <v>0</v>
      </c>
      <c r="K1011">
        <v>0</v>
      </c>
      <c r="L1011">
        <v>7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 s="2" t="s">
        <v>2040</v>
      </c>
      <c r="T1011" s="2" t="s">
        <v>83</v>
      </c>
      <c r="U1011" s="2" t="s">
        <v>2041</v>
      </c>
      <c r="V1011" s="2" t="s">
        <v>73</v>
      </c>
      <c r="W1011">
        <v>1</v>
      </c>
      <c r="X1011" s="2" t="s">
        <v>74</v>
      </c>
      <c r="Y1011">
        <v>155</v>
      </c>
      <c r="Z1011">
        <v>70</v>
      </c>
      <c r="AA1011" s="2" t="s">
        <v>610</v>
      </c>
      <c r="AB1011" s="2" t="s">
        <v>137</v>
      </c>
      <c r="AC1011">
        <v>201014</v>
      </c>
      <c r="AD1011" s="2" t="s">
        <v>193</v>
      </c>
      <c r="AE1011">
        <v>225</v>
      </c>
      <c r="AF1011" s="2" t="s">
        <v>2042</v>
      </c>
      <c r="AG1011" s="2" t="s">
        <v>2043</v>
      </c>
      <c r="AH1011">
        <v>18</v>
      </c>
      <c r="AI1011">
        <v>279</v>
      </c>
      <c r="AJ1011">
        <v>1271</v>
      </c>
      <c r="AK1011" s="2">
        <f>Kaggle_Books_Selling_Records[[#This Row],[Cost Price]]/100</f>
        <v>12.71</v>
      </c>
      <c r="AL1011" s="2" t="s">
        <v>80</v>
      </c>
      <c r="AM1011" s="2" t="s">
        <v>80</v>
      </c>
      <c r="AN1011" s="2" t="s">
        <v>80</v>
      </c>
      <c r="AO1011" s="2" t="s">
        <v>80</v>
      </c>
      <c r="AP1011" s="2" t="s">
        <v>80</v>
      </c>
      <c r="AQ1011" s="2" t="s">
        <v>80</v>
      </c>
      <c r="AR1011" s="2" t="s">
        <v>80</v>
      </c>
      <c r="AS1011" s="2" t="s">
        <v>80</v>
      </c>
      <c r="AT1011" s="2" t="s">
        <v>80</v>
      </c>
      <c r="AU1011" s="2" t="s">
        <v>80</v>
      </c>
      <c r="AV1011" s="2" t="s">
        <v>80</v>
      </c>
      <c r="AW1011" s="2" t="s">
        <v>80</v>
      </c>
      <c r="AX1011" s="2" t="s">
        <v>80</v>
      </c>
      <c r="AY1011" s="2" t="s">
        <v>80</v>
      </c>
      <c r="AZ1011" s="2" t="s">
        <v>80</v>
      </c>
      <c r="BA1011" s="2" t="s">
        <v>80</v>
      </c>
      <c r="BB1011" s="2" t="s">
        <v>80</v>
      </c>
      <c r="BC1011" s="2" t="s">
        <v>80</v>
      </c>
      <c r="BD1011" s="2" t="s">
        <v>80</v>
      </c>
      <c r="BE1011" s="2" t="s">
        <v>80</v>
      </c>
      <c r="BF1011" s="2" t="s">
        <v>80</v>
      </c>
      <c r="BG1011" s="2" t="s">
        <v>80</v>
      </c>
      <c r="BH1011" s="2" t="s">
        <v>80</v>
      </c>
      <c r="BI1011" s="2" t="s">
        <v>80</v>
      </c>
      <c r="BJ1011" s="2" t="s">
        <v>80</v>
      </c>
      <c r="BK1011" s="2" t="s">
        <v>80</v>
      </c>
      <c r="BL1011" s="2" t="s">
        <v>80</v>
      </c>
      <c r="BM1011" s="2" t="s">
        <v>80</v>
      </c>
      <c r="BN1011" s="2" t="s">
        <v>80</v>
      </c>
      <c r="BO1011" s="2" t="s">
        <v>80</v>
      </c>
      <c r="BP1011" s="2" t="s">
        <v>80</v>
      </c>
    </row>
    <row r="1012" spans="1:68" x14ac:dyDescent="0.25">
      <c r="A1012">
        <v>1011</v>
      </c>
      <c r="B1012" s="1"/>
      <c r="C1012" s="2" t="s">
        <v>2044</v>
      </c>
      <c r="D1012" s="3">
        <v>1.3194444444444444E-2</v>
      </c>
      <c r="E1012" s="2" t="s">
        <v>1948</v>
      </c>
      <c r="F1012">
        <v>3</v>
      </c>
      <c r="G1012">
        <v>2018</v>
      </c>
      <c r="H1012">
        <v>7</v>
      </c>
      <c r="I1012">
        <v>23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1</v>
      </c>
      <c r="S1012" s="2" t="s">
        <v>508</v>
      </c>
      <c r="T1012" s="2" t="s">
        <v>71</v>
      </c>
      <c r="U1012" s="2" t="s">
        <v>235</v>
      </c>
      <c r="V1012" s="2" t="s">
        <v>73</v>
      </c>
      <c r="W1012">
        <v>1</v>
      </c>
      <c r="X1012" s="2" t="s">
        <v>74</v>
      </c>
      <c r="Y1012">
        <v>615</v>
      </c>
      <c r="Z1012">
        <v>85</v>
      </c>
      <c r="AA1012" s="2" t="s">
        <v>509</v>
      </c>
      <c r="AB1012" s="2" t="s">
        <v>151</v>
      </c>
      <c r="AC1012">
        <v>442707</v>
      </c>
      <c r="AD1012" s="2" t="s">
        <v>87</v>
      </c>
      <c r="AE1012">
        <v>700</v>
      </c>
      <c r="AF1012" s="2" t="s">
        <v>168</v>
      </c>
      <c r="AG1012" s="2" t="s">
        <v>236</v>
      </c>
      <c r="AH1012">
        <v>17</v>
      </c>
      <c r="AI1012">
        <v>10455</v>
      </c>
      <c r="AJ1012">
        <v>51045</v>
      </c>
      <c r="AK1012" s="2">
        <f>Kaggle_Books_Selling_Records[[#This Row],[Cost Price]]/100</f>
        <v>510.45</v>
      </c>
      <c r="AL1012" s="2" t="s">
        <v>80</v>
      </c>
      <c r="AM1012" s="2" t="s">
        <v>80</v>
      </c>
      <c r="AN1012" s="2" t="s">
        <v>80</v>
      </c>
      <c r="AO1012" s="2" t="s">
        <v>80</v>
      </c>
      <c r="AP1012" s="2" t="s">
        <v>80</v>
      </c>
      <c r="AQ1012" s="2" t="s">
        <v>80</v>
      </c>
      <c r="AR1012" s="2" t="s">
        <v>80</v>
      </c>
      <c r="AS1012" s="2" t="s">
        <v>80</v>
      </c>
      <c r="AT1012" s="2" t="s">
        <v>80</v>
      </c>
      <c r="AU1012" s="2" t="s">
        <v>80</v>
      </c>
      <c r="AV1012" s="2" t="s">
        <v>80</v>
      </c>
      <c r="AW1012" s="2" t="s">
        <v>80</v>
      </c>
      <c r="AX1012" s="2" t="s">
        <v>80</v>
      </c>
      <c r="AY1012" s="2" t="s">
        <v>80</v>
      </c>
      <c r="AZ1012" s="2" t="s">
        <v>80</v>
      </c>
      <c r="BA1012" s="2" t="s">
        <v>80</v>
      </c>
      <c r="BB1012" s="2" t="s">
        <v>80</v>
      </c>
      <c r="BC1012" s="2" t="s">
        <v>80</v>
      </c>
      <c r="BD1012" s="2" t="s">
        <v>80</v>
      </c>
      <c r="BE1012" s="2" t="s">
        <v>80</v>
      </c>
      <c r="BF1012" s="2" t="s">
        <v>80</v>
      </c>
      <c r="BG1012" s="2" t="s">
        <v>80</v>
      </c>
      <c r="BH1012" s="2" t="s">
        <v>80</v>
      </c>
      <c r="BI1012" s="2" t="s">
        <v>80</v>
      </c>
      <c r="BJ1012" s="2" t="s">
        <v>80</v>
      </c>
      <c r="BK1012" s="2" t="s">
        <v>80</v>
      </c>
      <c r="BL1012" s="2" t="s">
        <v>80</v>
      </c>
      <c r="BM1012" s="2" t="s">
        <v>80</v>
      </c>
      <c r="BN1012" s="2" t="s">
        <v>80</v>
      </c>
      <c r="BO1012" s="2" t="s">
        <v>80</v>
      </c>
      <c r="BP1012" s="2" t="s">
        <v>80</v>
      </c>
    </row>
    <row r="1013" spans="1:68" x14ac:dyDescent="0.25">
      <c r="A1013">
        <v>1012</v>
      </c>
      <c r="B1013" s="1">
        <v>43305.683148148149</v>
      </c>
      <c r="C1013" s="2" t="s">
        <v>2045</v>
      </c>
      <c r="D1013" s="3">
        <v>0.80763888888888891</v>
      </c>
      <c r="E1013" s="2" t="s">
        <v>1948</v>
      </c>
      <c r="F1013">
        <v>3</v>
      </c>
      <c r="G1013">
        <v>2018</v>
      </c>
      <c r="H1013">
        <v>7</v>
      </c>
      <c r="I1013">
        <v>24</v>
      </c>
      <c r="J1013">
        <v>0</v>
      </c>
      <c r="K1013">
        <v>0</v>
      </c>
      <c r="L1013">
        <v>2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 s="2" t="s">
        <v>1893</v>
      </c>
      <c r="T1013" s="2" t="s">
        <v>83</v>
      </c>
      <c r="U1013" s="2" t="s">
        <v>99</v>
      </c>
      <c r="V1013" s="2" t="s">
        <v>73</v>
      </c>
      <c r="W1013">
        <v>1</v>
      </c>
      <c r="X1013" s="2" t="s">
        <v>74</v>
      </c>
      <c r="Y1013">
        <v>565</v>
      </c>
      <c r="Z1013">
        <v>85</v>
      </c>
      <c r="AA1013" s="2" t="s">
        <v>238</v>
      </c>
      <c r="AB1013" s="2" t="s">
        <v>226</v>
      </c>
      <c r="AC1013">
        <v>248001</v>
      </c>
      <c r="AD1013" s="2" t="s">
        <v>77</v>
      </c>
      <c r="AE1013">
        <v>650</v>
      </c>
      <c r="AF1013" s="2" t="s">
        <v>101</v>
      </c>
      <c r="AG1013" s="2" t="s">
        <v>102</v>
      </c>
      <c r="AH1013">
        <v>13</v>
      </c>
      <c r="AI1013">
        <v>7345</v>
      </c>
      <c r="AJ1013">
        <v>49155</v>
      </c>
      <c r="AK1013" s="2">
        <f>Kaggle_Books_Selling_Records[[#This Row],[Cost Price]]/100</f>
        <v>491.55</v>
      </c>
      <c r="AL1013" s="2" t="s">
        <v>80</v>
      </c>
      <c r="AM1013" s="2" t="s">
        <v>80</v>
      </c>
      <c r="AN1013" s="2" t="s">
        <v>80</v>
      </c>
      <c r="AO1013" s="2" t="s">
        <v>80</v>
      </c>
      <c r="AP1013" s="2" t="s">
        <v>80</v>
      </c>
      <c r="AQ1013" s="2" t="s">
        <v>80</v>
      </c>
      <c r="AR1013" s="2" t="s">
        <v>80</v>
      </c>
      <c r="AS1013" s="2" t="s">
        <v>80</v>
      </c>
      <c r="AT1013" s="2" t="s">
        <v>80</v>
      </c>
      <c r="AU1013" s="2" t="s">
        <v>80</v>
      </c>
      <c r="AV1013" s="2" t="s">
        <v>80</v>
      </c>
      <c r="AW1013" s="2" t="s">
        <v>80</v>
      </c>
      <c r="AX1013" s="2" t="s">
        <v>80</v>
      </c>
      <c r="AY1013" s="2" t="s">
        <v>80</v>
      </c>
      <c r="AZ1013" s="2" t="s">
        <v>80</v>
      </c>
      <c r="BA1013" s="2" t="s">
        <v>80</v>
      </c>
      <c r="BB1013" s="2" t="s">
        <v>80</v>
      </c>
      <c r="BC1013" s="2" t="s">
        <v>80</v>
      </c>
      <c r="BD1013" s="2" t="s">
        <v>80</v>
      </c>
      <c r="BE1013" s="2" t="s">
        <v>80</v>
      </c>
      <c r="BF1013" s="2" t="s">
        <v>80</v>
      </c>
      <c r="BG1013" s="2" t="s">
        <v>80</v>
      </c>
      <c r="BH1013" s="2" t="s">
        <v>80</v>
      </c>
      <c r="BI1013" s="2" t="s">
        <v>80</v>
      </c>
      <c r="BJ1013" s="2" t="s">
        <v>80</v>
      </c>
      <c r="BK1013" s="2" t="s">
        <v>80</v>
      </c>
      <c r="BL1013" s="2" t="s">
        <v>80</v>
      </c>
      <c r="BM1013" s="2" t="s">
        <v>80</v>
      </c>
      <c r="BN1013" s="2" t="s">
        <v>80</v>
      </c>
      <c r="BO1013" s="2" t="s">
        <v>80</v>
      </c>
      <c r="BP1013" s="2" t="s">
        <v>80</v>
      </c>
    </row>
    <row r="1014" spans="1:68" x14ac:dyDescent="0.25">
      <c r="A1014">
        <v>1013</v>
      </c>
      <c r="B1014" s="1">
        <v>43306.799444444441</v>
      </c>
      <c r="C1014" s="2" t="s">
        <v>2046</v>
      </c>
      <c r="D1014" s="3">
        <v>0.9243055555555556</v>
      </c>
      <c r="E1014" s="2" t="s">
        <v>1948</v>
      </c>
      <c r="F1014">
        <v>3</v>
      </c>
      <c r="G1014">
        <v>2018</v>
      </c>
      <c r="H1014">
        <v>7</v>
      </c>
      <c r="I1014">
        <v>25</v>
      </c>
      <c r="J1014">
        <v>0</v>
      </c>
      <c r="K1014">
        <v>0</v>
      </c>
      <c r="L1014">
        <v>3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 s="2" t="s">
        <v>2047</v>
      </c>
      <c r="T1014" s="2" t="s">
        <v>83</v>
      </c>
      <c r="U1014" s="2" t="s">
        <v>259</v>
      </c>
      <c r="V1014" s="2" t="s">
        <v>73</v>
      </c>
      <c r="W1014">
        <v>1</v>
      </c>
      <c r="X1014" s="2" t="s">
        <v>74</v>
      </c>
      <c r="Y1014">
        <v>899</v>
      </c>
      <c r="Z1014">
        <v>190</v>
      </c>
      <c r="AA1014" s="2" t="s">
        <v>394</v>
      </c>
      <c r="AB1014" s="2" t="s">
        <v>395</v>
      </c>
      <c r="AC1014">
        <v>190010</v>
      </c>
      <c r="AD1014" s="2" t="s">
        <v>77</v>
      </c>
      <c r="AE1014">
        <v>1089</v>
      </c>
      <c r="AF1014" s="2" t="s">
        <v>261</v>
      </c>
      <c r="AG1014" s="2" t="s">
        <v>102</v>
      </c>
      <c r="AH1014">
        <v>13</v>
      </c>
      <c r="AI1014">
        <v>11687</v>
      </c>
      <c r="AJ1014">
        <v>78213</v>
      </c>
      <c r="AK1014" s="2">
        <f>Kaggle_Books_Selling_Records[[#This Row],[Cost Price]]/100</f>
        <v>782.13</v>
      </c>
      <c r="AL1014" s="2" t="s">
        <v>80</v>
      </c>
      <c r="AM1014" s="2" t="s">
        <v>80</v>
      </c>
      <c r="AN1014" s="2" t="s">
        <v>80</v>
      </c>
      <c r="AO1014" s="2" t="s">
        <v>80</v>
      </c>
      <c r="AP1014" s="2" t="s">
        <v>80</v>
      </c>
      <c r="AQ1014" s="2" t="s">
        <v>80</v>
      </c>
      <c r="AR1014" s="2" t="s">
        <v>80</v>
      </c>
      <c r="AS1014" s="2" t="s">
        <v>80</v>
      </c>
      <c r="AT1014" s="2" t="s">
        <v>80</v>
      </c>
      <c r="AU1014" s="2" t="s">
        <v>80</v>
      </c>
      <c r="AV1014" s="2" t="s">
        <v>80</v>
      </c>
      <c r="AW1014" s="2" t="s">
        <v>80</v>
      </c>
      <c r="AX1014" s="2" t="s">
        <v>80</v>
      </c>
      <c r="AY1014" s="2" t="s">
        <v>80</v>
      </c>
      <c r="AZ1014" s="2" t="s">
        <v>80</v>
      </c>
      <c r="BA1014" s="2" t="s">
        <v>80</v>
      </c>
      <c r="BB1014" s="2" t="s">
        <v>80</v>
      </c>
      <c r="BC1014" s="2" t="s">
        <v>80</v>
      </c>
      <c r="BD1014" s="2" t="s">
        <v>80</v>
      </c>
      <c r="BE1014" s="2" t="s">
        <v>80</v>
      </c>
      <c r="BF1014" s="2" t="s">
        <v>80</v>
      </c>
      <c r="BG1014" s="2" t="s">
        <v>80</v>
      </c>
      <c r="BH1014" s="2" t="s">
        <v>80</v>
      </c>
      <c r="BI1014" s="2" t="s">
        <v>80</v>
      </c>
      <c r="BJ1014" s="2" t="s">
        <v>80</v>
      </c>
      <c r="BK1014" s="2" t="s">
        <v>80</v>
      </c>
      <c r="BL1014" s="2" t="s">
        <v>80</v>
      </c>
      <c r="BM1014" s="2" t="s">
        <v>80</v>
      </c>
      <c r="BN1014" s="2" t="s">
        <v>80</v>
      </c>
      <c r="BO1014" s="2" t="s">
        <v>80</v>
      </c>
      <c r="BP1014" s="2" t="s">
        <v>80</v>
      </c>
    </row>
    <row r="1015" spans="1:68" x14ac:dyDescent="0.25">
      <c r="A1015">
        <v>1014</v>
      </c>
      <c r="B1015" s="1">
        <v>43307.86409722222</v>
      </c>
      <c r="C1015" s="2" t="s">
        <v>2048</v>
      </c>
      <c r="D1015" s="3">
        <v>0.98888888888888893</v>
      </c>
      <c r="E1015" s="2" t="s">
        <v>1948</v>
      </c>
      <c r="F1015">
        <v>3</v>
      </c>
      <c r="G1015">
        <v>2018</v>
      </c>
      <c r="H1015">
        <v>7</v>
      </c>
      <c r="I1015">
        <v>26</v>
      </c>
      <c r="J1015">
        <v>0</v>
      </c>
      <c r="K1015">
        <v>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 s="2" t="s">
        <v>2049</v>
      </c>
      <c r="T1015" s="2" t="s">
        <v>83</v>
      </c>
      <c r="U1015" s="2" t="s">
        <v>1368</v>
      </c>
      <c r="V1015" s="2" t="s">
        <v>73</v>
      </c>
      <c r="W1015">
        <v>1</v>
      </c>
      <c r="X1015" s="2" t="s">
        <v>74</v>
      </c>
      <c r="Y1015">
        <v>395</v>
      </c>
      <c r="Z1015">
        <v>2439</v>
      </c>
      <c r="AA1015" s="2" t="s">
        <v>576</v>
      </c>
      <c r="AB1015" s="2" t="s">
        <v>157</v>
      </c>
      <c r="AC1015">
        <v>382443</v>
      </c>
      <c r="AD1015" s="2" t="s">
        <v>87</v>
      </c>
      <c r="AE1015">
        <v>41939</v>
      </c>
      <c r="AF1015" s="2" t="s">
        <v>1370</v>
      </c>
      <c r="AG1015" s="2" t="s">
        <v>1147</v>
      </c>
      <c r="AH1015">
        <v>17</v>
      </c>
      <c r="AI1015">
        <v>6715</v>
      </c>
      <c r="AJ1015">
        <v>32785</v>
      </c>
      <c r="AK1015" s="2">
        <f>Kaggle_Books_Selling_Records[[#This Row],[Cost Price]]/100</f>
        <v>327.85</v>
      </c>
      <c r="AL1015" s="2" t="s">
        <v>80</v>
      </c>
      <c r="AM1015" s="2" t="s">
        <v>80</v>
      </c>
      <c r="AN1015" s="2" t="s">
        <v>80</v>
      </c>
      <c r="AO1015" s="2" t="s">
        <v>80</v>
      </c>
      <c r="AP1015" s="2" t="s">
        <v>80</v>
      </c>
      <c r="AQ1015" s="2" t="s">
        <v>80</v>
      </c>
      <c r="AR1015" s="2" t="s">
        <v>80</v>
      </c>
      <c r="AS1015" s="2" t="s">
        <v>80</v>
      </c>
      <c r="AT1015" s="2" t="s">
        <v>80</v>
      </c>
      <c r="AU1015" s="2" t="s">
        <v>80</v>
      </c>
      <c r="AV1015" s="2" t="s">
        <v>80</v>
      </c>
      <c r="AW1015" s="2" t="s">
        <v>80</v>
      </c>
      <c r="AX1015" s="2" t="s">
        <v>80</v>
      </c>
      <c r="AY1015" s="2" t="s">
        <v>80</v>
      </c>
      <c r="AZ1015" s="2" t="s">
        <v>80</v>
      </c>
      <c r="BA1015" s="2" t="s">
        <v>80</v>
      </c>
      <c r="BB1015" s="2" t="s">
        <v>80</v>
      </c>
      <c r="BC1015" s="2" t="s">
        <v>80</v>
      </c>
      <c r="BD1015" s="2" t="s">
        <v>80</v>
      </c>
      <c r="BE1015" s="2" t="s">
        <v>80</v>
      </c>
      <c r="BF1015" s="2" t="s">
        <v>80</v>
      </c>
      <c r="BG1015" s="2" t="s">
        <v>80</v>
      </c>
      <c r="BH1015" s="2" t="s">
        <v>80</v>
      </c>
      <c r="BI1015" s="2" t="s">
        <v>80</v>
      </c>
      <c r="BJ1015" s="2" t="s">
        <v>80</v>
      </c>
      <c r="BK1015" s="2" t="s">
        <v>80</v>
      </c>
      <c r="BL1015" s="2" t="s">
        <v>80</v>
      </c>
      <c r="BM1015" s="2" t="s">
        <v>80</v>
      </c>
      <c r="BN1015" s="2" t="s">
        <v>80</v>
      </c>
      <c r="BO1015" s="2" t="s">
        <v>80</v>
      </c>
      <c r="BP1015" s="2" t="s">
        <v>80</v>
      </c>
    </row>
    <row r="1016" spans="1:68" x14ac:dyDescent="0.25">
      <c r="A1016">
        <v>1015</v>
      </c>
      <c r="B1016" s="1">
        <v>43308.011493055557</v>
      </c>
      <c r="C1016" s="2" t="s">
        <v>2050</v>
      </c>
      <c r="D1016" s="3">
        <v>0.1361111111111111</v>
      </c>
      <c r="E1016" s="2" t="s">
        <v>1948</v>
      </c>
      <c r="F1016">
        <v>3</v>
      </c>
      <c r="G1016">
        <v>2018</v>
      </c>
      <c r="H1016">
        <v>7</v>
      </c>
      <c r="I1016">
        <v>27</v>
      </c>
      <c r="J1016">
        <v>0</v>
      </c>
      <c r="K1016">
        <v>0</v>
      </c>
      <c r="L1016">
        <v>5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 s="2" t="s">
        <v>359</v>
      </c>
      <c r="T1016" s="2" t="s">
        <v>71</v>
      </c>
      <c r="U1016" s="2" t="s">
        <v>1547</v>
      </c>
      <c r="V1016" s="2" t="s">
        <v>73</v>
      </c>
      <c r="W1016">
        <v>1</v>
      </c>
      <c r="X1016" s="2" t="s">
        <v>74</v>
      </c>
      <c r="Y1016">
        <v>670</v>
      </c>
      <c r="Z1016">
        <v>117</v>
      </c>
      <c r="AA1016" s="2" t="s">
        <v>360</v>
      </c>
      <c r="AB1016" s="2" t="s">
        <v>360</v>
      </c>
      <c r="AC1016">
        <v>160036</v>
      </c>
      <c r="AD1016" s="2" t="s">
        <v>77</v>
      </c>
      <c r="AE1016">
        <v>787</v>
      </c>
      <c r="AF1016" s="2" t="s">
        <v>1548</v>
      </c>
      <c r="AG1016" s="2" t="s">
        <v>1322</v>
      </c>
      <c r="AH1016">
        <v>13</v>
      </c>
      <c r="AI1016">
        <v>871</v>
      </c>
      <c r="AJ1016">
        <v>5829</v>
      </c>
      <c r="AK1016" s="2">
        <f>Kaggle_Books_Selling_Records[[#This Row],[Cost Price]]/100</f>
        <v>58.29</v>
      </c>
      <c r="AL1016" s="2" t="s">
        <v>80</v>
      </c>
      <c r="AM1016" s="2" t="s">
        <v>80</v>
      </c>
      <c r="AN1016" s="2" t="s">
        <v>80</v>
      </c>
      <c r="AO1016" s="2" t="s">
        <v>80</v>
      </c>
      <c r="AP1016" s="2" t="s">
        <v>80</v>
      </c>
      <c r="AQ1016" s="2" t="s">
        <v>80</v>
      </c>
      <c r="AR1016" s="2" t="s">
        <v>80</v>
      </c>
      <c r="AS1016" s="2" t="s">
        <v>80</v>
      </c>
      <c r="AT1016" s="2" t="s">
        <v>80</v>
      </c>
      <c r="AU1016" s="2" t="s">
        <v>80</v>
      </c>
      <c r="AV1016" s="2" t="s">
        <v>80</v>
      </c>
      <c r="AW1016" s="2" t="s">
        <v>80</v>
      </c>
      <c r="AX1016" s="2" t="s">
        <v>80</v>
      </c>
      <c r="AY1016" s="2" t="s">
        <v>80</v>
      </c>
      <c r="AZ1016" s="2" t="s">
        <v>80</v>
      </c>
      <c r="BA1016" s="2" t="s">
        <v>80</v>
      </c>
      <c r="BB1016" s="2" t="s">
        <v>80</v>
      </c>
      <c r="BC1016" s="2" t="s">
        <v>80</v>
      </c>
      <c r="BD1016" s="2" t="s">
        <v>80</v>
      </c>
      <c r="BE1016" s="2" t="s">
        <v>80</v>
      </c>
      <c r="BF1016" s="2" t="s">
        <v>80</v>
      </c>
      <c r="BG1016" s="2" t="s">
        <v>80</v>
      </c>
      <c r="BH1016" s="2" t="s">
        <v>80</v>
      </c>
      <c r="BI1016" s="2" t="s">
        <v>80</v>
      </c>
      <c r="BJ1016" s="2" t="s">
        <v>80</v>
      </c>
      <c r="BK1016" s="2" t="s">
        <v>80</v>
      </c>
      <c r="BL1016" s="2" t="s">
        <v>80</v>
      </c>
      <c r="BM1016" s="2" t="s">
        <v>80</v>
      </c>
      <c r="BN1016" s="2" t="s">
        <v>80</v>
      </c>
      <c r="BO1016" s="2" t="s">
        <v>80</v>
      </c>
      <c r="BP1016" s="2" t="s">
        <v>80</v>
      </c>
    </row>
    <row r="1017" spans="1:68" x14ac:dyDescent="0.25">
      <c r="A1017">
        <v>1016</v>
      </c>
      <c r="B1017" s="1">
        <v>43308.887627314813</v>
      </c>
      <c r="C1017" s="2" t="s">
        <v>2051</v>
      </c>
      <c r="D1017" s="3">
        <v>1.2500000000000001E-2</v>
      </c>
      <c r="E1017" s="2" t="s">
        <v>1948</v>
      </c>
      <c r="F1017">
        <v>3</v>
      </c>
      <c r="G1017">
        <v>2018</v>
      </c>
      <c r="H1017">
        <v>7</v>
      </c>
      <c r="I1017">
        <v>28</v>
      </c>
      <c r="J1017">
        <v>0</v>
      </c>
      <c r="K1017">
        <v>0</v>
      </c>
      <c r="L1017">
        <v>6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 s="2" t="s">
        <v>2052</v>
      </c>
      <c r="T1017" s="2" t="s">
        <v>83</v>
      </c>
      <c r="U1017" s="2" t="s">
        <v>1716</v>
      </c>
      <c r="V1017" s="2" t="s">
        <v>73</v>
      </c>
      <c r="W1017">
        <v>1</v>
      </c>
      <c r="X1017" s="2" t="s">
        <v>74</v>
      </c>
      <c r="Y1017">
        <v>998</v>
      </c>
      <c r="Z1017">
        <v>65</v>
      </c>
      <c r="AA1017" s="2" t="s">
        <v>1820</v>
      </c>
      <c r="AB1017" s="2" t="s">
        <v>181</v>
      </c>
      <c r="AC1017">
        <v>110075</v>
      </c>
      <c r="AD1017" s="2" t="s">
        <v>87</v>
      </c>
      <c r="AE1017">
        <v>1063</v>
      </c>
      <c r="AF1017" s="2" t="s">
        <v>1717</v>
      </c>
      <c r="AG1017" s="2" t="s">
        <v>1327</v>
      </c>
      <c r="AH1017">
        <v>17</v>
      </c>
      <c r="AI1017">
        <v>16966</v>
      </c>
      <c r="AJ1017">
        <v>82834</v>
      </c>
      <c r="AK1017" s="2">
        <f>Kaggle_Books_Selling_Records[[#This Row],[Cost Price]]/100</f>
        <v>828.34</v>
      </c>
      <c r="AL1017" s="2" t="s">
        <v>80</v>
      </c>
      <c r="AM1017" s="2" t="s">
        <v>80</v>
      </c>
      <c r="AN1017" s="2" t="s">
        <v>80</v>
      </c>
      <c r="AO1017" s="2" t="s">
        <v>80</v>
      </c>
      <c r="AP1017" s="2" t="s">
        <v>80</v>
      </c>
      <c r="AQ1017" s="2" t="s">
        <v>80</v>
      </c>
      <c r="AR1017" s="2" t="s">
        <v>80</v>
      </c>
      <c r="AS1017" s="2" t="s">
        <v>80</v>
      </c>
      <c r="AT1017" s="2" t="s">
        <v>80</v>
      </c>
      <c r="AU1017" s="2" t="s">
        <v>80</v>
      </c>
      <c r="AV1017" s="2" t="s">
        <v>80</v>
      </c>
      <c r="AW1017" s="2" t="s">
        <v>80</v>
      </c>
      <c r="AX1017" s="2" t="s">
        <v>80</v>
      </c>
      <c r="AY1017" s="2" t="s">
        <v>80</v>
      </c>
      <c r="AZ1017" s="2" t="s">
        <v>80</v>
      </c>
      <c r="BA1017" s="2" t="s">
        <v>80</v>
      </c>
      <c r="BB1017" s="2" t="s">
        <v>80</v>
      </c>
      <c r="BC1017" s="2" t="s">
        <v>80</v>
      </c>
      <c r="BD1017" s="2" t="s">
        <v>80</v>
      </c>
      <c r="BE1017" s="2" t="s">
        <v>80</v>
      </c>
      <c r="BF1017" s="2" t="s">
        <v>80</v>
      </c>
      <c r="BG1017" s="2" t="s">
        <v>80</v>
      </c>
      <c r="BH1017" s="2" t="s">
        <v>80</v>
      </c>
      <c r="BI1017" s="2" t="s">
        <v>80</v>
      </c>
      <c r="BJ1017" s="2" t="s">
        <v>80</v>
      </c>
      <c r="BK1017" s="2" t="s">
        <v>80</v>
      </c>
      <c r="BL1017" s="2" t="s">
        <v>80</v>
      </c>
      <c r="BM1017" s="2" t="s">
        <v>80</v>
      </c>
      <c r="BN1017" s="2" t="s">
        <v>80</v>
      </c>
      <c r="BO1017" s="2" t="s">
        <v>80</v>
      </c>
      <c r="BP1017" s="2" t="s">
        <v>80</v>
      </c>
    </row>
    <row r="1018" spans="1:68" x14ac:dyDescent="0.25">
      <c r="A1018">
        <v>1017</v>
      </c>
      <c r="B1018" s="1">
        <v>43308.956122685187</v>
      </c>
      <c r="C1018" s="2" t="s">
        <v>2051</v>
      </c>
      <c r="D1018" s="3">
        <v>8.0555555555555561E-2</v>
      </c>
      <c r="E1018" s="2" t="s">
        <v>1948</v>
      </c>
      <c r="F1018">
        <v>3</v>
      </c>
      <c r="G1018">
        <v>2018</v>
      </c>
      <c r="H1018">
        <v>7</v>
      </c>
      <c r="I1018">
        <v>28</v>
      </c>
      <c r="J1018">
        <v>0</v>
      </c>
      <c r="K1018">
        <v>0</v>
      </c>
      <c r="L1018">
        <v>6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0</v>
      </c>
      <c r="S1018" s="2" t="s">
        <v>764</v>
      </c>
      <c r="T1018" s="2" t="s">
        <v>83</v>
      </c>
      <c r="U1018" s="2" t="s">
        <v>1716</v>
      </c>
      <c r="V1018" s="2" t="s">
        <v>73</v>
      </c>
      <c r="W1018">
        <v>1</v>
      </c>
      <c r="X1018" s="2" t="s">
        <v>74</v>
      </c>
      <c r="Y1018">
        <v>998</v>
      </c>
      <c r="Z1018">
        <v>65</v>
      </c>
      <c r="AA1018" s="2" t="s">
        <v>642</v>
      </c>
      <c r="AB1018" s="2" t="s">
        <v>151</v>
      </c>
      <c r="AC1018">
        <v>425001</v>
      </c>
      <c r="AD1018" s="2" t="s">
        <v>87</v>
      </c>
      <c r="AE1018">
        <v>1063</v>
      </c>
      <c r="AF1018" s="2" t="s">
        <v>1717</v>
      </c>
      <c r="AG1018" s="2" t="s">
        <v>1327</v>
      </c>
      <c r="AH1018">
        <v>17</v>
      </c>
      <c r="AI1018">
        <v>16966</v>
      </c>
      <c r="AJ1018">
        <v>82834</v>
      </c>
      <c r="AK1018" s="2">
        <f>Kaggle_Books_Selling_Records[[#This Row],[Cost Price]]/100</f>
        <v>828.34</v>
      </c>
      <c r="AL1018" s="2" t="s">
        <v>80</v>
      </c>
      <c r="AM1018" s="2" t="s">
        <v>80</v>
      </c>
      <c r="AN1018" s="2" t="s">
        <v>80</v>
      </c>
      <c r="AO1018" s="2" t="s">
        <v>80</v>
      </c>
      <c r="AP1018" s="2" t="s">
        <v>80</v>
      </c>
      <c r="AQ1018" s="2" t="s">
        <v>80</v>
      </c>
      <c r="AR1018" s="2" t="s">
        <v>80</v>
      </c>
      <c r="AS1018" s="2" t="s">
        <v>80</v>
      </c>
      <c r="AT1018" s="2" t="s">
        <v>80</v>
      </c>
      <c r="AU1018" s="2" t="s">
        <v>80</v>
      </c>
      <c r="AV1018" s="2" t="s">
        <v>80</v>
      </c>
      <c r="AW1018" s="2" t="s">
        <v>80</v>
      </c>
      <c r="AX1018" s="2" t="s">
        <v>80</v>
      </c>
      <c r="AY1018" s="2" t="s">
        <v>80</v>
      </c>
      <c r="AZ1018" s="2" t="s">
        <v>80</v>
      </c>
      <c r="BA1018" s="2" t="s">
        <v>80</v>
      </c>
      <c r="BB1018" s="2" t="s">
        <v>80</v>
      </c>
      <c r="BC1018" s="2" t="s">
        <v>80</v>
      </c>
      <c r="BD1018" s="2" t="s">
        <v>80</v>
      </c>
      <c r="BE1018" s="2" t="s">
        <v>80</v>
      </c>
      <c r="BF1018" s="2" t="s">
        <v>80</v>
      </c>
      <c r="BG1018" s="2" t="s">
        <v>80</v>
      </c>
      <c r="BH1018" s="2" t="s">
        <v>80</v>
      </c>
      <c r="BI1018" s="2" t="s">
        <v>80</v>
      </c>
      <c r="BJ1018" s="2" t="s">
        <v>80</v>
      </c>
      <c r="BK1018" s="2" t="s">
        <v>80</v>
      </c>
      <c r="BL1018" s="2" t="s">
        <v>80</v>
      </c>
      <c r="BM1018" s="2" t="s">
        <v>80</v>
      </c>
      <c r="BN1018" s="2" t="s">
        <v>80</v>
      </c>
      <c r="BO1018" s="2" t="s">
        <v>80</v>
      </c>
      <c r="BP1018" s="2" t="s">
        <v>80</v>
      </c>
    </row>
    <row r="1019" spans="1:68" x14ac:dyDescent="0.25">
      <c r="A1019">
        <v>1018</v>
      </c>
      <c r="B1019" s="1">
        <v>43309.429837962962</v>
      </c>
      <c r="C1019" s="2" t="s">
        <v>2051</v>
      </c>
      <c r="D1019" s="3">
        <v>0.5541666666666667</v>
      </c>
      <c r="E1019" s="2" t="s">
        <v>1948</v>
      </c>
      <c r="F1019">
        <v>3</v>
      </c>
      <c r="G1019">
        <v>2018</v>
      </c>
      <c r="H1019">
        <v>7</v>
      </c>
      <c r="I1019">
        <v>28</v>
      </c>
      <c r="J1019">
        <v>0</v>
      </c>
      <c r="K1019">
        <v>0</v>
      </c>
      <c r="L1019">
        <v>6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1</v>
      </c>
      <c r="S1019" s="2" t="s">
        <v>2053</v>
      </c>
      <c r="T1019" s="2" t="s">
        <v>71</v>
      </c>
      <c r="U1019" s="2" t="s">
        <v>1368</v>
      </c>
      <c r="V1019" s="2" t="s">
        <v>73</v>
      </c>
      <c r="W1019">
        <v>1</v>
      </c>
      <c r="X1019" s="2" t="s">
        <v>74</v>
      </c>
      <c r="Y1019">
        <v>395</v>
      </c>
      <c r="Z1019">
        <v>65</v>
      </c>
      <c r="AA1019" s="2" t="s">
        <v>301</v>
      </c>
      <c r="AB1019" s="2" t="s">
        <v>151</v>
      </c>
      <c r="AC1019">
        <v>411037</v>
      </c>
      <c r="AD1019" s="2" t="s">
        <v>87</v>
      </c>
      <c r="AE1019">
        <v>460</v>
      </c>
      <c r="AF1019" s="2" t="s">
        <v>1370</v>
      </c>
      <c r="AG1019" s="2" t="s">
        <v>1147</v>
      </c>
      <c r="AH1019">
        <v>17</v>
      </c>
      <c r="AI1019">
        <v>6715</v>
      </c>
      <c r="AJ1019">
        <v>32785</v>
      </c>
      <c r="AK1019" s="2">
        <f>Kaggle_Books_Selling_Records[[#This Row],[Cost Price]]/100</f>
        <v>327.85</v>
      </c>
      <c r="AL1019" s="2" t="s">
        <v>80</v>
      </c>
      <c r="AM1019" s="2" t="s">
        <v>80</v>
      </c>
      <c r="AN1019" s="2" t="s">
        <v>80</v>
      </c>
      <c r="AO1019" s="2" t="s">
        <v>80</v>
      </c>
      <c r="AP1019" s="2" t="s">
        <v>80</v>
      </c>
      <c r="AQ1019" s="2" t="s">
        <v>80</v>
      </c>
      <c r="AR1019" s="2" t="s">
        <v>80</v>
      </c>
      <c r="AS1019" s="2" t="s">
        <v>80</v>
      </c>
      <c r="AT1019" s="2" t="s">
        <v>80</v>
      </c>
      <c r="AU1019" s="2" t="s">
        <v>80</v>
      </c>
      <c r="AV1019" s="2" t="s">
        <v>80</v>
      </c>
      <c r="AW1019" s="2" t="s">
        <v>80</v>
      </c>
      <c r="AX1019" s="2" t="s">
        <v>80</v>
      </c>
      <c r="AY1019" s="2" t="s">
        <v>80</v>
      </c>
      <c r="AZ1019" s="2" t="s">
        <v>80</v>
      </c>
      <c r="BA1019" s="2" t="s">
        <v>80</v>
      </c>
      <c r="BB1019" s="2" t="s">
        <v>80</v>
      </c>
      <c r="BC1019" s="2" t="s">
        <v>80</v>
      </c>
      <c r="BD1019" s="2" t="s">
        <v>80</v>
      </c>
      <c r="BE1019" s="2" t="s">
        <v>80</v>
      </c>
      <c r="BF1019" s="2" t="s">
        <v>80</v>
      </c>
      <c r="BG1019" s="2" t="s">
        <v>80</v>
      </c>
      <c r="BH1019" s="2" t="s">
        <v>80</v>
      </c>
      <c r="BI1019" s="2" t="s">
        <v>80</v>
      </c>
      <c r="BJ1019" s="2" t="s">
        <v>80</v>
      </c>
      <c r="BK1019" s="2" t="s">
        <v>80</v>
      </c>
      <c r="BL1019" s="2" t="s">
        <v>80</v>
      </c>
      <c r="BM1019" s="2" t="s">
        <v>80</v>
      </c>
      <c r="BN1019" s="2" t="s">
        <v>80</v>
      </c>
      <c r="BO1019" s="2" t="s">
        <v>80</v>
      </c>
      <c r="BP1019" s="2" t="s">
        <v>80</v>
      </c>
    </row>
    <row r="1020" spans="1:68" x14ac:dyDescent="0.25">
      <c r="A1020">
        <v>1019</v>
      </c>
      <c r="B1020" s="1">
        <v>43309.556759259256</v>
      </c>
      <c r="C1020" s="2" t="s">
        <v>2051</v>
      </c>
      <c r="D1020" s="3">
        <v>0.68125000000000002</v>
      </c>
      <c r="E1020" s="2" t="s">
        <v>1948</v>
      </c>
      <c r="F1020">
        <v>3</v>
      </c>
      <c r="G1020">
        <v>2018</v>
      </c>
      <c r="H1020">
        <v>7</v>
      </c>
      <c r="I1020">
        <v>28</v>
      </c>
      <c r="J1020">
        <v>0</v>
      </c>
      <c r="K1020">
        <v>0</v>
      </c>
      <c r="L1020">
        <v>6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 s="2" t="s">
        <v>2054</v>
      </c>
      <c r="T1020" s="2" t="s">
        <v>83</v>
      </c>
      <c r="U1020" s="2" t="s">
        <v>1368</v>
      </c>
      <c r="V1020" s="2" t="s">
        <v>73</v>
      </c>
      <c r="W1020">
        <v>1</v>
      </c>
      <c r="X1020" s="2" t="s">
        <v>74</v>
      </c>
      <c r="Y1020">
        <v>395</v>
      </c>
      <c r="Z1020">
        <v>65</v>
      </c>
      <c r="AA1020" s="2" t="s">
        <v>2055</v>
      </c>
      <c r="AB1020" s="2" t="s">
        <v>167</v>
      </c>
      <c r="AC1020">
        <v>585401</v>
      </c>
      <c r="AD1020" s="2" t="s">
        <v>87</v>
      </c>
      <c r="AE1020">
        <v>460</v>
      </c>
      <c r="AF1020" s="2" t="s">
        <v>1370</v>
      </c>
      <c r="AG1020" s="2" t="s">
        <v>1147</v>
      </c>
      <c r="AH1020">
        <v>17</v>
      </c>
      <c r="AI1020">
        <v>6715</v>
      </c>
      <c r="AJ1020">
        <v>32785</v>
      </c>
      <c r="AK1020" s="2">
        <f>Kaggle_Books_Selling_Records[[#This Row],[Cost Price]]/100</f>
        <v>327.85</v>
      </c>
      <c r="AL1020" s="2" t="s">
        <v>80</v>
      </c>
      <c r="AM1020" s="2" t="s">
        <v>80</v>
      </c>
      <c r="AN1020" s="2" t="s">
        <v>80</v>
      </c>
      <c r="AO1020" s="2" t="s">
        <v>80</v>
      </c>
      <c r="AP1020" s="2" t="s">
        <v>80</v>
      </c>
      <c r="AQ1020" s="2" t="s">
        <v>80</v>
      </c>
      <c r="AR1020" s="2" t="s">
        <v>80</v>
      </c>
      <c r="AS1020" s="2" t="s">
        <v>80</v>
      </c>
      <c r="AT1020" s="2" t="s">
        <v>80</v>
      </c>
      <c r="AU1020" s="2" t="s">
        <v>80</v>
      </c>
      <c r="AV1020" s="2" t="s">
        <v>80</v>
      </c>
      <c r="AW1020" s="2" t="s">
        <v>80</v>
      </c>
      <c r="AX1020" s="2" t="s">
        <v>80</v>
      </c>
      <c r="AY1020" s="2" t="s">
        <v>80</v>
      </c>
      <c r="AZ1020" s="2" t="s">
        <v>80</v>
      </c>
      <c r="BA1020" s="2" t="s">
        <v>80</v>
      </c>
      <c r="BB1020" s="2" t="s">
        <v>80</v>
      </c>
      <c r="BC1020" s="2" t="s">
        <v>80</v>
      </c>
      <c r="BD1020" s="2" t="s">
        <v>80</v>
      </c>
      <c r="BE1020" s="2" t="s">
        <v>80</v>
      </c>
      <c r="BF1020" s="2" t="s">
        <v>80</v>
      </c>
      <c r="BG1020" s="2" t="s">
        <v>80</v>
      </c>
      <c r="BH1020" s="2" t="s">
        <v>80</v>
      </c>
      <c r="BI1020" s="2" t="s">
        <v>80</v>
      </c>
      <c r="BJ1020" s="2" t="s">
        <v>80</v>
      </c>
      <c r="BK1020" s="2" t="s">
        <v>80</v>
      </c>
      <c r="BL1020" s="2" t="s">
        <v>80</v>
      </c>
      <c r="BM1020" s="2" t="s">
        <v>80</v>
      </c>
      <c r="BN1020" s="2" t="s">
        <v>80</v>
      </c>
      <c r="BO1020" s="2" t="s">
        <v>80</v>
      </c>
      <c r="BP1020" s="2" t="s">
        <v>80</v>
      </c>
    </row>
    <row r="1021" spans="1:68" x14ac:dyDescent="0.25">
      <c r="A1021">
        <v>1020</v>
      </c>
      <c r="B1021" s="1">
        <v>43309.610335648147</v>
      </c>
      <c r="C1021" s="2" t="s">
        <v>2051</v>
      </c>
      <c r="D1021" s="3">
        <v>0.73472222222222228</v>
      </c>
      <c r="E1021" s="2" t="s">
        <v>1948</v>
      </c>
      <c r="F1021">
        <v>3</v>
      </c>
      <c r="G1021">
        <v>2018</v>
      </c>
      <c r="H1021">
        <v>7</v>
      </c>
      <c r="I1021">
        <v>28</v>
      </c>
      <c r="J1021">
        <v>0</v>
      </c>
      <c r="K1021">
        <v>0</v>
      </c>
      <c r="L1021">
        <v>6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 s="2" t="s">
        <v>2056</v>
      </c>
      <c r="T1021" s="2" t="s">
        <v>83</v>
      </c>
      <c r="U1021" s="2" t="s">
        <v>1368</v>
      </c>
      <c r="V1021" s="2" t="s">
        <v>73</v>
      </c>
      <c r="W1021">
        <v>1</v>
      </c>
      <c r="X1021" s="2" t="s">
        <v>74</v>
      </c>
      <c r="Y1021">
        <v>395</v>
      </c>
      <c r="Z1021">
        <v>65</v>
      </c>
      <c r="AA1021" s="2" t="s">
        <v>1606</v>
      </c>
      <c r="AB1021" s="2" t="s">
        <v>204</v>
      </c>
      <c r="AC1021">
        <v>126102</v>
      </c>
      <c r="AD1021" s="2" t="s">
        <v>87</v>
      </c>
      <c r="AE1021">
        <v>460</v>
      </c>
      <c r="AF1021" s="2" t="s">
        <v>1370</v>
      </c>
      <c r="AG1021" s="2" t="s">
        <v>1147</v>
      </c>
      <c r="AH1021">
        <v>17</v>
      </c>
      <c r="AI1021">
        <v>6715</v>
      </c>
      <c r="AJ1021">
        <v>32785</v>
      </c>
      <c r="AK1021" s="2">
        <f>Kaggle_Books_Selling_Records[[#This Row],[Cost Price]]/100</f>
        <v>327.85</v>
      </c>
      <c r="AL1021" s="2" t="s">
        <v>80</v>
      </c>
      <c r="AM1021" s="2" t="s">
        <v>80</v>
      </c>
      <c r="AN1021" s="2" t="s">
        <v>80</v>
      </c>
      <c r="AO1021" s="2" t="s">
        <v>80</v>
      </c>
      <c r="AP1021" s="2" t="s">
        <v>80</v>
      </c>
      <c r="AQ1021" s="2" t="s">
        <v>80</v>
      </c>
      <c r="AR1021" s="2" t="s">
        <v>80</v>
      </c>
      <c r="AS1021" s="2" t="s">
        <v>80</v>
      </c>
      <c r="AT1021" s="2" t="s">
        <v>80</v>
      </c>
      <c r="AU1021" s="2" t="s">
        <v>80</v>
      </c>
      <c r="AV1021" s="2" t="s">
        <v>80</v>
      </c>
      <c r="AW1021" s="2" t="s">
        <v>80</v>
      </c>
      <c r="AX1021" s="2" t="s">
        <v>80</v>
      </c>
      <c r="AY1021" s="2" t="s">
        <v>80</v>
      </c>
      <c r="AZ1021" s="2" t="s">
        <v>80</v>
      </c>
      <c r="BA1021" s="2" t="s">
        <v>80</v>
      </c>
      <c r="BB1021" s="2" t="s">
        <v>80</v>
      </c>
      <c r="BC1021" s="2" t="s">
        <v>80</v>
      </c>
      <c r="BD1021" s="2" t="s">
        <v>80</v>
      </c>
      <c r="BE1021" s="2" t="s">
        <v>80</v>
      </c>
      <c r="BF1021" s="2" t="s">
        <v>80</v>
      </c>
      <c r="BG1021" s="2" t="s">
        <v>80</v>
      </c>
      <c r="BH1021" s="2" t="s">
        <v>80</v>
      </c>
      <c r="BI1021" s="2" t="s">
        <v>80</v>
      </c>
      <c r="BJ1021" s="2" t="s">
        <v>80</v>
      </c>
      <c r="BK1021" s="2" t="s">
        <v>80</v>
      </c>
      <c r="BL1021" s="2" t="s">
        <v>80</v>
      </c>
      <c r="BM1021" s="2" t="s">
        <v>80</v>
      </c>
      <c r="BN1021" s="2" t="s">
        <v>80</v>
      </c>
      <c r="BO1021" s="2" t="s">
        <v>80</v>
      </c>
      <c r="BP1021" s="2" t="s">
        <v>80</v>
      </c>
    </row>
    <row r="1022" spans="1:68" x14ac:dyDescent="0.25">
      <c r="A1022">
        <v>1021</v>
      </c>
      <c r="B1022" s="1">
        <v>43310.434178240743</v>
      </c>
      <c r="C1022" s="2" t="s">
        <v>2057</v>
      </c>
      <c r="D1022" s="3">
        <v>0.55902777777777779</v>
      </c>
      <c r="E1022" s="2" t="s">
        <v>1948</v>
      </c>
      <c r="F1022">
        <v>3</v>
      </c>
      <c r="G1022">
        <v>2018</v>
      </c>
      <c r="H1022">
        <v>7</v>
      </c>
      <c r="I1022">
        <v>29</v>
      </c>
      <c r="J1022">
        <v>0</v>
      </c>
      <c r="K1022">
        <v>0</v>
      </c>
      <c r="L1022">
        <v>7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1</v>
      </c>
      <c r="S1022" s="2" t="s">
        <v>2058</v>
      </c>
      <c r="T1022" s="2" t="s">
        <v>71</v>
      </c>
      <c r="U1022" s="2" t="s">
        <v>2059</v>
      </c>
      <c r="V1022" s="2" t="s">
        <v>73</v>
      </c>
      <c r="W1022">
        <v>3</v>
      </c>
      <c r="X1022" s="2" t="s">
        <v>74</v>
      </c>
      <c r="Y1022">
        <v>14085</v>
      </c>
      <c r="Z1022">
        <v>89</v>
      </c>
      <c r="AA1022" s="2" t="s">
        <v>2060</v>
      </c>
      <c r="AB1022" s="2" t="s">
        <v>204</v>
      </c>
      <c r="AC1022">
        <v>121106</v>
      </c>
      <c r="AD1022" s="2" t="s">
        <v>77</v>
      </c>
      <c r="AE1022">
        <v>14975</v>
      </c>
      <c r="AF1022" s="2" t="s">
        <v>2061</v>
      </c>
      <c r="AG1022" s="2" t="s">
        <v>108</v>
      </c>
      <c r="AH1022">
        <v>13</v>
      </c>
      <c r="AI1022">
        <v>183105</v>
      </c>
      <c r="AJ1022">
        <v>1225395</v>
      </c>
      <c r="AK1022" s="2">
        <f>Kaggle_Books_Selling_Records[[#This Row],[Cost Price]]/100</f>
        <v>12253.95</v>
      </c>
      <c r="AL1022" s="2" t="s">
        <v>80</v>
      </c>
      <c r="AM1022" s="2" t="s">
        <v>80</v>
      </c>
      <c r="AN1022" s="2" t="s">
        <v>80</v>
      </c>
      <c r="AO1022" s="2" t="s">
        <v>80</v>
      </c>
      <c r="AP1022" s="2" t="s">
        <v>80</v>
      </c>
      <c r="AQ1022" s="2" t="s">
        <v>80</v>
      </c>
      <c r="AR1022" s="2" t="s">
        <v>80</v>
      </c>
      <c r="AS1022" s="2" t="s">
        <v>80</v>
      </c>
      <c r="AT1022" s="2" t="s">
        <v>80</v>
      </c>
      <c r="AU1022" s="2" t="s">
        <v>80</v>
      </c>
      <c r="AV1022" s="2" t="s">
        <v>80</v>
      </c>
      <c r="AW1022" s="2" t="s">
        <v>80</v>
      </c>
      <c r="AX1022" s="2" t="s">
        <v>80</v>
      </c>
      <c r="AY1022" s="2" t="s">
        <v>80</v>
      </c>
      <c r="AZ1022" s="2" t="s">
        <v>80</v>
      </c>
      <c r="BA1022" s="2" t="s">
        <v>80</v>
      </c>
      <c r="BB1022" s="2" t="s">
        <v>80</v>
      </c>
      <c r="BC1022" s="2" t="s">
        <v>80</v>
      </c>
      <c r="BD1022" s="2" t="s">
        <v>80</v>
      </c>
      <c r="BE1022" s="2" t="s">
        <v>80</v>
      </c>
      <c r="BF1022" s="2" t="s">
        <v>80</v>
      </c>
      <c r="BG1022" s="2" t="s">
        <v>80</v>
      </c>
      <c r="BH1022" s="2" t="s">
        <v>80</v>
      </c>
      <c r="BI1022" s="2" t="s">
        <v>80</v>
      </c>
      <c r="BJ1022" s="2" t="s">
        <v>80</v>
      </c>
      <c r="BK1022" s="2" t="s">
        <v>80</v>
      </c>
      <c r="BL1022" s="2" t="s">
        <v>80</v>
      </c>
      <c r="BM1022" s="2" t="s">
        <v>80</v>
      </c>
      <c r="BN1022" s="2" t="s">
        <v>80</v>
      </c>
      <c r="BO1022" s="2" t="s">
        <v>80</v>
      </c>
      <c r="BP1022" s="2" t="s">
        <v>80</v>
      </c>
    </row>
    <row r="1023" spans="1:68" x14ac:dyDescent="0.25">
      <c r="A1023">
        <v>1022</v>
      </c>
      <c r="B1023" s="1">
        <v>43311.811608796299</v>
      </c>
      <c r="C1023" s="2" t="s">
        <v>2062</v>
      </c>
      <c r="D1023" s="3">
        <v>0.93611111111111112</v>
      </c>
      <c r="E1023" s="2" t="s">
        <v>1948</v>
      </c>
      <c r="F1023">
        <v>3</v>
      </c>
      <c r="G1023">
        <v>2018</v>
      </c>
      <c r="H1023">
        <v>7</v>
      </c>
      <c r="I1023">
        <v>30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 s="2" t="s">
        <v>1956</v>
      </c>
      <c r="T1023" s="2" t="s">
        <v>83</v>
      </c>
      <c r="U1023" s="2" t="s">
        <v>1568</v>
      </c>
      <c r="V1023" s="2" t="s">
        <v>73</v>
      </c>
      <c r="W1023">
        <v>1</v>
      </c>
      <c r="X1023" s="2" t="s">
        <v>74</v>
      </c>
      <c r="Y1023">
        <v>485</v>
      </c>
      <c r="Z1023">
        <v>65</v>
      </c>
      <c r="AA1023" s="2" t="s">
        <v>180</v>
      </c>
      <c r="AB1023" s="2" t="s">
        <v>181</v>
      </c>
      <c r="AC1023">
        <v>110027</v>
      </c>
      <c r="AD1023" s="2" t="s">
        <v>87</v>
      </c>
      <c r="AE1023">
        <v>550</v>
      </c>
      <c r="AF1023" s="2" t="s">
        <v>1569</v>
      </c>
      <c r="AG1023" s="2" t="s">
        <v>1570</v>
      </c>
      <c r="AH1023">
        <v>17</v>
      </c>
      <c r="AI1023">
        <v>8245</v>
      </c>
      <c r="AJ1023">
        <v>40255</v>
      </c>
      <c r="AK1023" s="2">
        <f>Kaggle_Books_Selling_Records[[#This Row],[Cost Price]]/100</f>
        <v>402.55</v>
      </c>
      <c r="AL1023" s="2" t="s">
        <v>80</v>
      </c>
      <c r="AM1023" s="2" t="s">
        <v>80</v>
      </c>
      <c r="AN1023" s="2" t="s">
        <v>80</v>
      </c>
      <c r="AO1023" s="2" t="s">
        <v>80</v>
      </c>
      <c r="AP1023" s="2" t="s">
        <v>80</v>
      </c>
      <c r="AQ1023" s="2" t="s">
        <v>80</v>
      </c>
      <c r="AR1023" s="2" t="s">
        <v>80</v>
      </c>
      <c r="AS1023" s="2" t="s">
        <v>80</v>
      </c>
      <c r="AT1023" s="2" t="s">
        <v>80</v>
      </c>
      <c r="AU1023" s="2" t="s">
        <v>80</v>
      </c>
      <c r="AV1023" s="2" t="s">
        <v>80</v>
      </c>
      <c r="AW1023" s="2" t="s">
        <v>80</v>
      </c>
      <c r="AX1023" s="2" t="s">
        <v>80</v>
      </c>
      <c r="AY1023" s="2" t="s">
        <v>80</v>
      </c>
      <c r="AZ1023" s="2" t="s">
        <v>80</v>
      </c>
      <c r="BA1023" s="2" t="s">
        <v>80</v>
      </c>
      <c r="BB1023" s="2" t="s">
        <v>80</v>
      </c>
      <c r="BC1023" s="2" t="s">
        <v>80</v>
      </c>
      <c r="BD1023" s="2" t="s">
        <v>80</v>
      </c>
      <c r="BE1023" s="2" t="s">
        <v>80</v>
      </c>
      <c r="BF1023" s="2" t="s">
        <v>80</v>
      </c>
      <c r="BG1023" s="2" t="s">
        <v>80</v>
      </c>
      <c r="BH1023" s="2" t="s">
        <v>80</v>
      </c>
      <c r="BI1023" s="2" t="s">
        <v>80</v>
      </c>
      <c r="BJ1023" s="2" t="s">
        <v>80</v>
      </c>
      <c r="BK1023" s="2" t="s">
        <v>80</v>
      </c>
      <c r="BL1023" s="2" t="s">
        <v>80</v>
      </c>
      <c r="BM1023" s="2" t="s">
        <v>80</v>
      </c>
      <c r="BN1023" s="2" t="s">
        <v>80</v>
      </c>
      <c r="BO1023" s="2" t="s">
        <v>80</v>
      </c>
      <c r="BP1023" s="2" t="s">
        <v>80</v>
      </c>
    </row>
    <row r="1024" spans="1:68" x14ac:dyDescent="0.25">
      <c r="A1024">
        <v>1023</v>
      </c>
      <c r="B1024" s="1">
        <v>43312.554571759261</v>
      </c>
      <c r="C1024" s="2" t="s">
        <v>2063</v>
      </c>
      <c r="D1024" s="3">
        <v>0.6791666666666667</v>
      </c>
      <c r="E1024" s="2" t="s">
        <v>1948</v>
      </c>
      <c r="F1024">
        <v>3</v>
      </c>
      <c r="G1024">
        <v>2018</v>
      </c>
      <c r="H1024">
        <v>7</v>
      </c>
      <c r="I1024">
        <v>31</v>
      </c>
      <c r="J1024">
        <v>1</v>
      </c>
      <c r="K1024">
        <v>0</v>
      </c>
      <c r="L1024">
        <v>2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 s="2" t="s">
        <v>2064</v>
      </c>
      <c r="T1024" s="2" t="s">
        <v>83</v>
      </c>
      <c r="U1024" s="2" t="s">
        <v>975</v>
      </c>
      <c r="V1024" s="2" t="s">
        <v>73</v>
      </c>
      <c r="W1024">
        <v>1</v>
      </c>
      <c r="X1024" s="2" t="s">
        <v>74</v>
      </c>
      <c r="Y1024">
        <v>515</v>
      </c>
      <c r="Z1024">
        <v>65</v>
      </c>
      <c r="AA1024" s="2" t="s">
        <v>1572</v>
      </c>
      <c r="AB1024" s="2" t="s">
        <v>86</v>
      </c>
      <c r="AC1024">
        <v>606206</v>
      </c>
      <c r="AD1024" s="2" t="s">
        <v>87</v>
      </c>
      <c r="AE1024">
        <v>580</v>
      </c>
      <c r="AF1024" s="2" t="s">
        <v>977</v>
      </c>
      <c r="AG1024" s="2" t="s">
        <v>957</v>
      </c>
      <c r="AH1024">
        <v>17</v>
      </c>
      <c r="AI1024">
        <v>8755</v>
      </c>
      <c r="AJ1024">
        <v>42745</v>
      </c>
      <c r="AK1024" s="2">
        <f>Kaggle_Books_Selling_Records[[#This Row],[Cost Price]]/100</f>
        <v>427.45</v>
      </c>
      <c r="AL1024" s="2" t="s">
        <v>80</v>
      </c>
      <c r="AM1024" s="2" t="s">
        <v>80</v>
      </c>
      <c r="AN1024" s="2" t="s">
        <v>80</v>
      </c>
      <c r="AO1024" s="2" t="s">
        <v>80</v>
      </c>
      <c r="AP1024" s="2" t="s">
        <v>80</v>
      </c>
      <c r="AQ1024" s="2" t="s">
        <v>80</v>
      </c>
      <c r="AR1024" s="2" t="s">
        <v>80</v>
      </c>
      <c r="AS1024" s="2" t="s">
        <v>80</v>
      </c>
      <c r="AT1024" s="2" t="s">
        <v>80</v>
      </c>
      <c r="AU1024" s="2" t="s">
        <v>80</v>
      </c>
      <c r="AV1024" s="2" t="s">
        <v>80</v>
      </c>
      <c r="AW1024" s="2" t="s">
        <v>80</v>
      </c>
      <c r="AX1024" s="2" t="s">
        <v>80</v>
      </c>
      <c r="AY1024" s="2" t="s">
        <v>80</v>
      </c>
      <c r="AZ1024" s="2" t="s">
        <v>80</v>
      </c>
      <c r="BA1024" s="2" t="s">
        <v>80</v>
      </c>
      <c r="BB1024" s="2" t="s">
        <v>80</v>
      </c>
      <c r="BC1024" s="2" t="s">
        <v>80</v>
      </c>
      <c r="BD1024" s="2" t="s">
        <v>80</v>
      </c>
      <c r="BE1024" s="2" t="s">
        <v>80</v>
      </c>
      <c r="BF1024" s="2" t="s">
        <v>80</v>
      </c>
      <c r="BG1024" s="2" t="s">
        <v>80</v>
      </c>
      <c r="BH1024" s="2" t="s">
        <v>80</v>
      </c>
      <c r="BI1024" s="2" t="s">
        <v>80</v>
      </c>
      <c r="BJ1024" s="2" t="s">
        <v>80</v>
      </c>
      <c r="BK1024" s="2" t="s">
        <v>80</v>
      </c>
      <c r="BL1024" s="2" t="s">
        <v>80</v>
      </c>
      <c r="BM1024" s="2" t="s">
        <v>80</v>
      </c>
      <c r="BN1024" s="2" t="s">
        <v>80</v>
      </c>
      <c r="BO1024" s="2" t="s">
        <v>80</v>
      </c>
      <c r="BP1024" s="2" t="s">
        <v>80</v>
      </c>
    </row>
    <row r="1025" spans="1:68" x14ac:dyDescent="0.25">
      <c r="A1025">
        <v>1024</v>
      </c>
      <c r="B1025" s="1">
        <v>43313.122534722221</v>
      </c>
      <c r="C1025" s="2" t="s">
        <v>2065</v>
      </c>
      <c r="D1025" s="3">
        <v>0.24722222222222223</v>
      </c>
      <c r="E1025" s="2" t="s">
        <v>1948</v>
      </c>
      <c r="F1025">
        <v>3</v>
      </c>
      <c r="G1025">
        <v>2018</v>
      </c>
      <c r="H1025">
        <v>8</v>
      </c>
      <c r="I1025">
        <v>1</v>
      </c>
      <c r="J1025">
        <v>1</v>
      </c>
      <c r="K1025">
        <v>0</v>
      </c>
      <c r="L1025">
        <v>3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1</v>
      </c>
      <c r="S1025" s="2" t="s">
        <v>2066</v>
      </c>
      <c r="T1025" s="2" t="s">
        <v>71</v>
      </c>
      <c r="U1025" s="2" t="s">
        <v>1368</v>
      </c>
      <c r="V1025" s="2" t="s">
        <v>73</v>
      </c>
      <c r="W1025">
        <v>1</v>
      </c>
      <c r="X1025" s="2" t="s">
        <v>74</v>
      </c>
      <c r="Y1025">
        <v>395</v>
      </c>
      <c r="Z1025">
        <v>65</v>
      </c>
      <c r="AA1025" s="2" t="s">
        <v>192</v>
      </c>
      <c r="AB1025" s="2" t="s">
        <v>151</v>
      </c>
      <c r="AC1025">
        <v>400037</v>
      </c>
      <c r="AD1025" s="2" t="s">
        <v>87</v>
      </c>
      <c r="AE1025">
        <v>460</v>
      </c>
      <c r="AF1025" s="2" t="s">
        <v>1370</v>
      </c>
      <c r="AG1025" s="2" t="s">
        <v>1147</v>
      </c>
      <c r="AH1025">
        <v>17</v>
      </c>
      <c r="AI1025">
        <v>6715</v>
      </c>
      <c r="AJ1025">
        <v>32785</v>
      </c>
      <c r="AK1025" s="2">
        <f>Kaggle_Books_Selling_Records[[#This Row],[Cost Price]]/100</f>
        <v>327.85</v>
      </c>
      <c r="AL1025" s="2" t="s">
        <v>80</v>
      </c>
      <c r="AM1025" s="2" t="s">
        <v>80</v>
      </c>
      <c r="AN1025" s="2" t="s">
        <v>80</v>
      </c>
      <c r="AO1025" s="2" t="s">
        <v>80</v>
      </c>
      <c r="AP1025" s="2" t="s">
        <v>80</v>
      </c>
      <c r="AQ1025" s="2" t="s">
        <v>80</v>
      </c>
      <c r="AR1025" s="2" t="s">
        <v>80</v>
      </c>
      <c r="AS1025" s="2" t="s">
        <v>80</v>
      </c>
      <c r="AT1025" s="2" t="s">
        <v>80</v>
      </c>
      <c r="AU1025" s="2" t="s">
        <v>80</v>
      </c>
      <c r="AV1025" s="2" t="s">
        <v>80</v>
      </c>
      <c r="AW1025" s="2" t="s">
        <v>80</v>
      </c>
      <c r="AX1025" s="2" t="s">
        <v>80</v>
      </c>
      <c r="AY1025" s="2" t="s">
        <v>80</v>
      </c>
      <c r="AZ1025" s="2" t="s">
        <v>80</v>
      </c>
      <c r="BA1025" s="2" t="s">
        <v>80</v>
      </c>
      <c r="BB1025" s="2" t="s">
        <v>80</v>
      </c>
      <c r="BC1025" s="2" t="s">
        <v>80</v>
      </c>
      <c r="BD1025" s="2" t="s">
        <v>80</v>
      </c>
      <c r="BE1025" s="2" t="s">
        <v>80</v>
      </c>
      <c r="BF1025" s="2" t="s">
        <v>80</v>
      </c>
      <c r="BG1025" s="2" t="s">
        <v>80</v>
      </c>
      <c r="BH1025" s="2" t="s">
        <v>80</v>
      </c>
      <c r="BI1025" s="2" t="s">
        <v>80</v>
      </c>
      <c r="BJ1025" s="2" t="s">
        <v>80</v>
      </c>
      <c r="BK1025" s="2" t="s">
        <v>80</v>
      </c>
      <c r="BL1025" s="2" t="s">
        <v>80</v>
      </c>
      <c r="BM1025" s="2" t="s">
        <v>80</v>
      </c>
      <c r="BN1025" s="2" t="s">
        <v>80</v>
      </c>
      <c r="BO1025" s="2" t="s">
        <v>80</v>
      </c>
      <c r="BP1025" s="2" t="s">
        <v>80</v>
      </c>
    </row>
    <row r="1026" spans="1:68" x14ac:dyDescent="0.25">
      <c r="A1026">
        <v>1025</v>
      </c>
      <c r="B1026" s="1">
        <v>43313.162673611114</v>
      </c>
      <c r="C1026" s="2" t="s">
        <v>2065</v>
      </c>
      <c r="D1026" s="3">
        <v>0.28749999999999998</v>
      </c>
      <c r="E1026" s="2" t="s">
        <v>1948</v>
      </c>
      <c r="F1026">
        <v>3</v>
      </c>
      <c r="G1026">
        <v>2018</v>
      </c>
      <c r="H1026">
        <v>8</v>
      </c>
      <c r="I1026">
        <v>1</v>
      </c>
      <c r="J1026">
        <v>1</v>
      </c>
      <c r="K1026">
        <v>0</v>
      </c>
      <c r="L1026">
        <v>3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 s="2" t="s">
        <v>2067</v>
      </c>
      <c r="T1026" s="2" t="s">
        <v>83</v>
      </c>
      <c r="U1026" s="2" t="s">
        <v>1368</v>
      </c>
      <c r="V1026" s="2" t="s">
        <v>73</v>
      </c>
      <c r="W1026">
        <v>1</v>
      </c>
      <c r="X1026" s="2" t="s">
        <v>74</v>
      </c>
      <c r="Y1026">
        <v>395</v>
      </c>
      <c r="Z1026">
        <v>65</v>
      </c>
      <c r="AA1026" s="2" t="s">
        <v>1820</v>
      </c>
      <c r="AB1026" s="2" t="s">
        <v>181</v>
      </c>
      <c r="AC1026">
        <v>110027</v>
      </c>
      <c r="AD1026" s="2" t="s">
        <v>87</v>
      </c>
      <c r="AE1026">
        <v>460</v>
      </c>
      <c r="AF1026" s="2" t="s">
        <v>1370</v>
      </c>
      <c r="AG1026" s="2" t="s">
        <v>1147</v>
      </c>
      <c r="AH1026">
        <v>17</v>
      </c>
      <c r="AI1026">
        <v>6715</v>
      </c>
      <c r="AJ1026">
        <v>32785</v>
      </c>
      <c r="AK1026" s="2">
        <f>Kaggle_Books_Selling_Records[[#This Row],[Cost Price]]/100</f>
        <v>327.85</v>
      </c>
      <c r="AL1026" s="2" t="s">
        <v>80</v>
      </c>
      <c r="AM1026" s="2" t="s">
        <v>80</v>
      </c>
      <c r="AN1026" s="2" t="s">
        <v>80</v>
      </c>
      <c r="AO1026" s="2" t="s">
        <v>80</v>
      </c>
      <c r="AP1026" s="2" t="s">
        <v>80</v>
      </c>
      <c r="AQ1026" s="2" t="s">
        <v>80</v>
      </c>
      <c r="AR1026" s="2" t="s">
        <v>80</v>
      </c>
      <c r="AS1026" s="2" t="s">
        <v>80</v>
      </c>
      <c r="AT1026" s="2" t="s">
        <v>80</v>
      </c>
      <c r="AU1026" s="2" t="s">
        <v>80</v>
      </c>
      <c r="AV1026" s="2" t="s">
        <v>80</v>
      </c>
      <c r="AW1026" s="2" t="s">
        <v>80</v>
      </c>
      <c r="AX1026" s="2" t="s">
        <v>80</v>
      </c>
      <c r="AY1026" s="2" t="s">
        <v>80</v>
      </c>
      <c r="AZ1026" s="2" t="s">
        <v>80</v>
      </c>
      <c r="BA1026" s="2" t="s">
        <v>80</v>
      </c>
      <c r="BB1026" s="2" t="s">
        <v>80</v>
      </c>
      <c r="BC1026" s="2" t="s">
        <v>80</v>
      </c>
      <c r="BD1026" s="2" t="s">
        <v>80</v>
      </c>
      <c r="BE1026" s="2" t="s">
        <v>80</v>
      </c>
      <c r="BF1026" s="2" t="s">
        <v>80</v>
      </c>
      <c r="BG1026" s="2" t="s">
        <v>80</v>
      </c>
      <c r="BH1026" s="2" t="s">
        <v>80</v>
      </c>
      <c r="BI1026" s="2" t="s">
        <v>80</v>
      </c>
      <c r="BJ1026" s="2" t="s">
        <v>80</v>
      </c>
      <c r="BK1026" s="2" t="s">
        <v>80</v>
      </c>
      <c r="BL1026" s="2" t="s">
        <v>80</v>
      </c>
      <c r="BM1026" s="2" t="s">
        <v>80</v>
      </c>
      <c r="BN1026" s="2" t="s">
        <v>80</v>
      </c>
      <c r="BO1026" s="2" t="s">
        <v>80</v>
      </c>
      <c r="BP1026" s="2" t="s">
        <v>80</v>
      </c>
    </row>
    <row r="1027" spans="1:68" x14ac:dyDescent="0.25">
      <c r="A1027">
        <v>1026</v>
      </c>
      <c r="B1027" s="1">
        <v>43313.237083333333</v>
      </c>
      <c r="C1027" s="2" t="s">
        <v>2065</v>
      </c>
      <c r="D1027" s="3">
        <v>0.36180555555555555</v>
      </c>
      <c r="E1027" s="2" t="s">
        <v>1948</v>
      </c>
      <c r="F1027">
        <v>3</v>
      </c>
      <c r="G1027">
        <v>2018</v>
      </c>
      <c r="H1027">
        <v>8</v>
      </c>
      <c r="I1027">
        <v>1</v>
      </c>
      <c r="J1027">
        <v>1</v>
      </c>
      <c r="K1027">
        <v>0</v>
      </c>
      <c r="L1027">
        <v>3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1</v>
      </c>
      <c r="S1027" s="2" t="s">
        <v>2068</v>
      </c>
      <c r="T1027" s="2" t="s">
        <v>71</v>
      </c>
      <c r="U1027" s="2" t="s">
        <v>1368</v>
      </c>
      <c r="V1027" s="2" t="s">
        <v>73</v>
      </c>
      <c r="W1027">
        <v>1</v>
      </c>
      <c r="X1027" s="2" t="s">
        <v>74</v>
      </c>
      <c r="Y1027">
        <v>395</v>
      </c>
      <c r="Z1027">
        <v>65</v>
      </c>
      <c r="AA1027" s="2" t="s">
        <v>2069</v>
      </c>
      <c r="AB1027" s="2" t="s">
        <v>106</v>
      </c>
      <c r="AC1027">
        <v>811105</v>
      </c>
      <c r="AD1027" s="2" t="s">
        <v>87</v>
      </c>
      <c r="AE1027">
        <v>460</v>
      </c>
      <c r="AF1027" s="2" t="s">
        <v>1370</v>
      </c>
      <c r="AG1027" s="2" t="s">
        <v>1147</v>
      </c>
      <c r="AH1027">
        <v>17</v>
      </c>
      <c r="AI1027">
        <v>6715</v>
      </c>
      <c r="AJ1027">
        <v>32785</v>
      </c>
      <c r="AK1027" s="2">
        <f>Kaggle_Books_Selling_Records[[#This Row],[Cost Price]]/100</f>
        <v>327.85</v>
      </c>
      <c r="AL1027" s="2" t="s">
        <v>80</v>
      </c>
      <c r="AM1027" s="2" t="s">
        <v>80</v>
      </c>
      <c r="AN1027" s="2" t="s">
        <v>80</v>
      </c>
      <c r="AO1027" s="2" t="s">
        <v>80</v>
      </c>
      <c r="AP1027" s="2" t="s">
        <v>80</v>
      </c>
      <c r="AQ1027" s="2" t="s">
        <v>80</v>
      </c>
      <c r="AR1027" s="2" t="s">
        <v>80</v>
      </c>
      <c r="AS1027" s="2" t="s">
        <v>80</v>
      </c>
      <c r="AT1027" s="2" t="s">
        <v>80</v>
      </c>
      <c r="AU1027" s="2" t="s">
        <v>80</v>
      </c>
      <c r="AV1027" s="2" t="s">
        <v>80</v>
      </c>
      <c r="AW1027" s="2" t="s">
        <v>80</v>
      </c>
      <c r="AX1027" s="2" t="s">
        <v>80</v>
      </c>
      <c r="AY1027" s="2" t="s">
        <v>80</v>
      </c>
      <c r="AZ1027" s="2" t="s">
        <v>80</v>
      </c>
      <c r="BA1027" s="2" t="s">
        <v>80</v>
      </c>
      <c r="BB1027" s="2" t="s">
        <v>80</v>
      </c>
      <c r="BC1027" s="2" t="s">
        <v>80</v>
      </c>
      <c r="BD1027" s="2" t="s">
        <v>80</v>
      </c>
      <c r="BE1027" s="2" t="s">
        <v>80</v>
      </c>
      <c r="BF1027" s="2" t="s">
        <v>80</v>
      </c>
      <c r="BG1027" s="2" t="s">
        <v>80</v>
      </c>
      <c r="BH1027" s="2" t="s">
        <v>80</v>
      </c>
      <c r="BI1027" s="2" t="s">
        <v>80</v>
      </c>
      <c r="BJ1027" s="2" t="s">
        <v>80</v>
      </c>
      <c r="BK1027" s="2" t="s">
        <v>80</v>
      </c>
      <c r="BL1027" s="2" t="s">
        <v>80</v>
      </c>
      <c r="BM1027" s="2" t="s">
        <v>80</v>
      </c>
      <c r="BN1027" s="2" t="s">
        <v>80</v>
      </c>
      <c r="BO1027" s="2" t="s">
        <v>80</v>
      </c>
      <c r="BP1027" s="2" t="s">
        <v>80</v>
      </c>
    </row>
    <row r="1028" spans="1:68" x14ac:dyDescent="0.25">
      <c r="A1028">
        <v>1027</v>
      </c>
      <c r="B1028" s="1">
        <v>43313.966481481482</v>
      </c>
      <c r="C1028" s="2" t="s">
        <v>2070</v>
      </c>
      <c r="D1028" s="3">
        <v>9.0972222222222218E-2</v>
      </c>
      <c r="E1028" s="2" t="s">
        <v>1948</v>
      </c>
      <c r="F1028">
        <v>3</v>
      </c>
      <c r="G1028">
        <v>2018</v>
      </c>
      <c r="H1028">
        <v>8</v>
      </c>
      <c r="I1028">
        <v>2</v>
      </c>
      <c r="J1028">
        <v>0</v>
      </c>
      <c r="K1028">
        <v>0</v>
      </c>
      <c r="L1028">
        <v>4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</v>
      </c>
      <c r="S1028" s="2" t="s">
        <v>1334</v>
      </c>
      <c r="T1028" s="2" t="s">
        <v>71</v>
      </c>
      <c r="U1028" s="2" t="s">
        <v>1319</v>
      </c>
      <c r="V1028" s="2" t="s">
        <v>73</v>
      </c>
      <c r="W1028">
        <v>1</v>
      </c>
      <c r="X1028" s="2" t="s">
        <v>74</v>
      </c>
      <c r="Y1028">
        <v>900</v>
      </c>
      <c r="Z1028">
        <v>85</v>
      </c>
      <c r="AA1028" s="2" t="s">
        <v>1335</v>
      </c>
      <c r="AB1028" s="2" t="s">
        <v>1336</v>
      </c>
      <c r="AC1028">
        <v>737102</v>
      </c>
      <c r="AD1028" s="2" t="s">
        <v>77</v>
      </c>
      <c r="AE1028">
        <v>985</v>
      </c>
      <c r="AF1028" s="2" t="s">
        <v>1321</v>
      </c>
      <c r="AG1028" s="2" t="s">
        <v>1322</v>
      </c>
      <c r="AH1028">
        <v>13</v>
      </c>
      <c r="AI1028">
        <v>117</v>
      </c>
      <c r="AJ1028">
        <v>783</v>
      </c>
      <c r="AK1028" s="2">
        <f>Kaggle_Books_Selling_Records[[#This Row],[Cost Price]]/100</f>
        <v>7.83</v>
      </c>
      <c r="AL1028" s="2" t="s">
        <v>80</v>
      </c>
      <c r="AM1028" s="2" t="s">
        <v>80</v>
      </c>
      <c r="AN1028" s="2" t="s">
        <v>80</v>
      </c>
      <c r="AO1028" s="2" t="s">
        <v>80</v>
      </c>
      <c r="AP1028" s="2" t="s">
        <v>80</v>
      </c>
      <c r="AQ1028" s="2" t="s">
        <v>80</v>
      </c>
      <c r="AR1028" s="2" t="s">
        <v>80</v>
      </c>
      <c r="AS1028" s="2" t="s">
        <v>80</v>
      </c>
      <c r="AT1028" s="2" t="s">
        <v>80</v>
      </c>
      <c r="AU1028" s="2" t="s">
        <v>80</v>
      </c>
      <c r="AV1028" s="2" t="s">
        <v>80</v>
      </c>
      <c r="AW1028" s="2" t="s">
        <v>80</v>
      </c>
      <c r="AX1028" s="2" t="s">
        <v>80</v>
      </c>
      <c r="AY1028" s="2" t="s">
        <v>80</v>
      </c>
      <c r="AZ1028" s="2" t="s">
        <v>80</v>
      </c>
      <c r="BA1028" s="2" t="s">
        <v>80</v>
      </c>
      <c r="BB1028" s="2" t="s">
        <v>80</v>
      </c>
      <c r="BC1028" s="2" t="s">
        <v>80</v>
      </c>
      <c r="BD1028" s="2" t="s">
        <v>80</v>
      </c>
      <c r="BE1028" s="2" t="s">
        <v>80</v>
      </c>
      <c r="BF1028" s="2" t="s">
        <v>80</v>
      </c>
      <c r="BG1028" s="2" t="s">
        <v>80</v>
      </c>
      <c r="BH1028" s="2" t="s">
        <v>80</v>
      </c>
      <c r="BI1028" s="2" t="s">
        <v>80</v>
      </c>
      <c r="BJ1028" s="2" t="s">
        <v>80</v>
      </c>
      <c r="BK1028" s="2" t="s">
        <v>80</v>
      </c>
      <c r="BL1028" s="2" t="s">
        <v>80</v>
      </c>
      <c r="BM1028" s="2" t="s">
        <v>80</v>
      </c>
      <c r="BN1028" s="2" t="s">
        <v>80</v>
      </c>
      <c r="BO1028" s="2" t="s">
        <v>80</v>
      </c>
      <c r="BP1028" s="2" t="s">
        <v>80</v>
      </c>
    </row>
    <row r="1029" spans="1:68" x14ac:dyDescent="0.25">
      <c r="A1029">
        <v>1028</v>
      </c>
      <c r="B1029" s="1">
        <v>43315.813645833332</v>
      </c>
      <c r="C1029" s="2" t="s">
        <v>2071</v>
      </c>
      <c r="D1029" s="3">
        <v>0.93819444444444444</v>
      </c>
      <c r="E1029" s="2" t="s">
        <v>1948</v>
      </c>
      <c r="F1029">
        <v>3</v>
      </c>
      <c r="G1029">
        <v>2018</v>
      </c>
      <c r="H1029">
        <v>8</v>
      </c>
      <c r="I1029">
        <v>3</v>
      </c>
      <c r="J1029">
        <v>0</v>
      </c>
      <c r="K1029">
        <v>0</v>
      </c>
      <c r="L1029">
        <v>5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 s="2" t="s">
        <v>2072</v>
      </c>
      <c r="T1029" s="2" t="s">
        <v>83</v>
      </c>
      <c r="U1029" s="2" t="s">
        <v>2041</v>
      </c>
      <c r="V1029" s="2" t="s">
        <v>73</v>
      </c>
      <c r="W1029">
        <v>2</v>
      </c>
      <c r="X1029" s="2" t="s">
        <v>74</v>
      </c>
      <c r="Y1029">
        <v>310</v>
      </c>
      <c r="Z1029">
        <v>11333</v>
      </c>
      <c r="AA1029" s="2" t="s">
        <v>241</v>
      </c>
      <c r="AB1029" s="2" t="s">
        <v>233</v>
      </c>
      <c r="AC1029">
        <v>500047</v>
      </c>
      <c r="AD1029" s="2" t="s">
        <v>193</v>
      </c>
      <c r="AE1029">
        <v>42333</v>
      </c>
      <c r="AF1029" s="2" t="s">
        <v>2042</v>
      </c>
      <c r="AG1029" s="2" t="s">
        <v>2043</v>
      </c>
      <c r="AH1029">
        <v>18</v>
      </c>
      <c r="AI1029">
        <v>558</v>
      </c>
      <c r="AJ1029">
        <v>2542</v>
      </c>
      <c r="AK1029" s="2">
        <f>Kaggle_Books_Selling_Records[[#This Row],[Cost Price]]/100</f>
        <v>25.42</v>
      </c>
      <c r="AL1029" s="2" t="s">
        <v>80</v>
      </c>
      <c r="AM1029" s="2" t="s">
        <v>80</v>
      </c>
      <c r="AN1029" s="2" t="s">
        <v>80</v>
      </c>
      <c r="AO1029" s="2" t="s">
        <v>80</v>
      </c>
      <c r="AP1029" s="2" t="s">
        <v>80</v>
      </c>
      <c r="AQ1029" s="2" t="s">
        <v>80</v>
      </c>
      <c r="AR1029" s="2" t="s">
        <v>80</v>
      </c>
      <c r="AS1029" s="2" t="s">
        <v>80</v>
      </c>
      <c r="AT1029" s="2" t="s">
        <v>80</v>
      </c>
      <c r="AU1029" s="2" t="s">
        <v>80</v>
      </c>
      <c r="AV1029" s="2" t="s">
        <v>80</v>
      </c>
      <c r="AW1029" s="2" t="s">
        <v>80</v>
      </c>
      <c r="AX1029" s="2" t="s">
        <v>80</v>
      </c>
      <c r="AY1029" s="2" t="s">
        <v>80</v>
      </c>
      <c r="AZ1029" s="2" t="s">
        <v>80</v>
      </c>
      <c r="BA1029" s="2" t="s">
        <v>80</v>
      </c>
      <c r="BB1029" s="2" t="s">
        <v>80</v>
      </c>
      <c r="BC1029" s="2" t="s">
        <v>80</v>
      </c>
      <c r="BD1029" s="2" t="s">
        <v>80</v>
      </c>
      <c r="BE1029" s="2" t="s">
        <v>80</v>
      </c>
      <c r="BF1029" s="2" t="s">
        <v>80</v>
      </c>
      <c r="BG1029" s="2" t="s">
        <v>80</v>
      </c>
      <c r="BH1029" s="2" t="s">
        <v>80</v>
      </c>
      <c r="BI1029" s="2" t="s">
        <v>80</v>
      </c>
      <c r="BJ1029" s="2" t="s">
        <v>80</v>
      </c>
      <c r="BK1029" s="2" t="s">
        <v>80</v>
      </c>
      <c r="BL1029" s="2" t="s">
        <v>80</v>
      </c>
      <c r="BM1029" s="2" t="s">
        <v>80</v>
      </c>
      <c r="BN1029" s="2" t="s">
        <v>80</v>
      </c>
      <c r="BO1029" s="2" t="s">
        <v>80</v>
      </c>
      <c r="BP1029" s="2" t="s">
        <v>80</v>
      </c>
    </row>
    <row r="1030" spans="1:68" x14ac:dyDescent="0.25">
      <c r="A1030">
        <v>1029</v>
      </c>
      <c r="B1030" s="1">
        <v>43316.196342592593</v>
      </c>
      <c r="C1030" s="2" t="s">
        <v>2073</v>
      </c>
      <c r="D1030" s="3">
        <v>0.32083333333333336</v>
      </c>
      <c r="E1030" s="2" t="s">
        <v>1948</v>
      </c>
      <c r="F1030">
        <v>3</v>
      </c>
      <c r="G1030">
        <v>2018</v>
      </c>
      <c r="H1030">
        <v>8</v>
      </c>
      <c r="I1030">
        <v>4</v>
      </c>
      <c r="J1030">
        <v>0</v>
      </c>
      <c r="K1030">
        <v>0</v>
      </c>
      <c r="L1030">
        <v>6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 s="2" t="s">
        <v>2074</v>
      </c>
      <c r="T1030" s="2" t="s">
        <v>83</v>
      </c>
      <c r="U1030" s="2" t="s">
        <v>1547</v>
      </c>
      <c r="V1030" s="2" t="s">
        <v>73</v>
      </c>
      <c r="W1030">
        <v>1</v>
      </c>
      <c r="X1030" s="2" t="s">
        <v>74</v>
      </c>
      <c r="Y1030">
        <v>670</v>
      </c>
      <c r="Z1030">
        <v>190</v>
      </c>
      <c r="AA1030" s="2" t="s">
        <v>610</v>
      </c>
      <c r="AB1030" s="2" t="s">
        <v>137</v>
      </c>
      <c r="AC1030">
        <v>201009</v>
      </c>
      <c r="AD1030" s="2" t="s">
        <v>77</v>
      </c>
      <c r="AE1030">
        <v>860</v>
      </c>
      <c r="AF1030" s="2" t="s">
        <v>1548</v>
      </c>
      <c r="AG1030" s="2" t="s">
        <v>1322</v>
      </c>
      <c r="AH1030">
        <v>13</v>
      </c>
      <c r="AI1030">
        <v>871</v>
      </c>
      <c r="AJ1030">
        <v>5829</v>
      </c>
      <c r="AK1030" s="2">
        <f>Kaggle_Books_Selling_Records[[#This Row],[Cost Price]]/100</f>
        <v>58.29</v>
      </c>
      <c r="AL1030" s="2" t="s">
        <v>80</v>
      </c>
      <c r="AM1030" s="2" t="s">
        <v>80</v>
      </c>
      <c r="AN1030" s="2" t="s">
        <v>80</v>
      </c>
      <c r="AO1030" s="2" t="s">
        <v>80</v>
      </c>
      <c r="AP1030" s="2" t="s">
        <v>80</v>
      </c>
      <c r="AQ1030" s="2" t="s">
        <v>80</v>
      </c>
      <c r="AR1030" s="2" t="s">
        <v>80</v>
      </c>
      <c r="AS1030" s="2" t="s">
        <v>80</v>
      </c>
      <c r="AT1030" s="2" t="s">
        <v>80</v>
      </c>
      <c r="AU1030" s="2" t="s">
        <v>80</v>
      </c>
      <c r="AV1030" s="2" t="s">
        <v>80</v>
      </c>
      <c r="AW1030" s="2" t="s">
        <v>80</v>
      </c>
      <c r="AX1030" s="2" t="s">
        <v>80</v>
      </c>
      <c r="AY1030" s="2" t="s">
        <v>80</v>
      </c>
      <c r="AZ1030" s="2" t="s">
        <v>80</v>
      </c>
      <c r="BA1030" s="2" t="s">
        <v>80</v>
      </c>
      <c r="BB1030" s="2" t="s">
        <v>80</v>
      </c>
      <c r="BC1030" s="2" t="s">
        <v>80</v>
      </c>
      <c r="BD1030" s="2" t="s">
        <v>80</v>
      </c>
      <c r="BE1030" s="2" t="s">
        <v>80</v>
      </c>
      <c r="BF1030" s="2" t="s">
        <v>80</v>
      </c>
      <c r="BG1030" s="2" t="s">
        <v>80</v>
      </c>
      <c r="BH1030" s="2" t="s">
        <v>80</v>
      </c>
      <c r="BI1030" s="2" t="s">
        <v>80</v>
      </c>
      <c r="BJ1030" s="2" t="s">
        <v>80</v>
      </c>
      <c r="BK1030" s="2" t="s">
        <v>80</v>
      </c>
      <c r="BL1030" s="2" t="s">
        <v>80</v>
      </c>
      <c r="BM1030" s="2" t="s">
        <v>80</v>
      </c>
      <c r="BN1030" s="2" t="s">
        <v>80</v>
      </c>
      <c r="BO1030" s="2" t="s">
        <v>80</v>
      </c>
      <c r="BP1030" s="2" t="s">
        <v>80</v>
      </c>
    </row>
    <row r="1031" spans="1:68" x14ac:dyDescent="0.25">
      <c r="A1031">
        <v>1030</v>
      </c>
      <c r="B1031" s="1">
        <v>43317.350439814814</v>
      </c>
      <c r="C1031" s="2" t="s">
        <v>2075</v>
      </c>
      <c r="D1031" s="3">
        <v>0.47499999999999998</v>
      </c>
      <c r="E1031" s="2" t="s">
        <v>1948</v>
      </c>
      <c r="F1031">
        <v>3</v>
      </c>
      <c r="G1031">
        <v>2018</v>
      </c>
      <c r="H1031">
        <v>8</v>
      </c>
      <c r="I1031">
        <v>5</v>
      </c>
      <c r="J1031">
        <v>0</v>
      </c>
      <c r="K1031">
        <v>0</v>
      </c>
      <c r="L1031">
        <v>7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1</v>
      </c>
      <c r="S1031" s="2" t="s">
        <v>2076</v>
      </c>
      <c r="T1031" s="2" t="s">
        <v>71</v>
      </c>
      <c r="U1031" s="2" t="s">
        <v>1164</v>
      </c>
      <c r="V1031" s="2" t="s">
        <v>73</v>
      </c>
      <c r="W1031">
        <v>1</v>
      </c>
      <c r="X1031" s="2" t="s">
        <v>74</v>
      </c>
      <c r="Y1031">
        <v>1100</v>
      </c>
      <c r="Z1031">
        <v>117</v>
      </c>
      <c r="AA1031" s="2" t="s">
        <v>2077</v>
      </c>
      <c r="AB1031" s="2" t="s">
        <v>94</v>
      </c>
      <c r="AC1031">
        <v>781325</v>
      </c>
      <c r="AD1031" s="2" t="s">
        <v>77</v>
      </c>
      <c r="AE1031">
        <v>1217</v>
      </c>
      <c r="AF1031" s="2" t="s">
        <v>1166</v>
      </c>
      <c r="AG1031" s="2" t="s">
        <v>1167</v>
      </c>
      <c r="AH1031">
        <v>13</v>
      </c>
      <c r="AI1031">
        <v>143</v>
      </c>
      <c r="AJ1031">
        <v>957</v>
      </c>
      <c r="AK1031" s="2">
        <f>Kaggle_Books_Selling_Records[[#This Row],[Cost Price]]/100</f>
        <v>9.57</v>
      </c>
      <c r="AL1031" s="2" t="s">
        <v>80</v>
      </c>
      <c r="AM1031" s="2" t="s">
        <v>80</v>
      </c>
      <c r="AN1031" s="2" t="s">
        <v>80</v>
      </c>
      <c r="AO1031" s="2" t="s">
        <v>80</v>
      </c>
      <c r="AP1031" s="2" t="s">
        <v>80</v>
      </c>
      <c r="AQ1031" s="2" t="s">
        <v>80</v>
      </c>
      <c r="AR1031" s="2" t="s">
        <v>80</v>
      </c>
      <c r="AS1031" s="2" t="s">
        <v>80</v>
      </c>
      <c r="AT1031" s="2" t="s">
        <v>80</v>
      </c>
      <c r="AU1031" s="2" t="s">
        <v>80</v>
      </c>
      <c r="AV1031" s="2" t="s">
        <v>80</v>
      </c>
      <c r="AW1031" s="2" t="s">
        <v>80</v>
      </c>
      <c r="AX1031" s="2" t="s">
        <v>80</v>
      </c>
      <c r="AY1031" s="2" t="s">
        <v>80</v>
      </c>
      <c r="AZ1031" s="2" t="s">
        <v>80</v>
      </c>
      <c r="BA1031" s="2" t="s">
        <v>80</v>
      </c>
      <c r="BB1031" s="2" t="s">
        <v>80</v>
      </c>
      <c r="BC1031" s="2" t="s">
        <v>80</v>
      </c>
      <c r="BD1031" s="2" t="s">
        <v>80</v>
      </c>
      <c r="BE1031" s="2" t="s">
        <v>80</v>
      </c>
      <c r="BF1031" s="2" t="s">
        <v>80</v>
      </c>
      <c r="BG1031" s="2" t="s">
        <v>80</v>
      </c>
      <c r="BH1031" s="2" t="s">
        <v>80</v>
      </c>
      <c r="BI1031" s="2" t="s">
        <v>80</v>
      </c>
      <c r="BJ1031" s="2" t="s">
        <v>80</v>
      </c>
      <c r="BK1031" s="2" t="s">
        <v>80</v>
      </c>
      <c r="BL1031" s="2" t="s">
        <v>80</v>
      </c>
      <c r="BM1031" s="2" t="s">
        <v>80</v>
      </c>
      <c r="BN1031" s="2" t="s">
        <v>80</v>
      </c>
      <c r="BO1031" s="2" t="s">
        <v>80</v>
      </c>
      <c r="BP1031" s="2" t="s">
        <v>80</v>
      </c>
    </row>
    <row r="1032" spans="1:68" x14ac:dyDescent="0.25">
      <c r="A1032">
        <v>1031</v>
      </c>
      <c r="B1032" s="1">
        <v>43318.581053240741</v>
      </c>
      <c r="C1032" s="2" t="s">
        <v>2078</v>
      </c>
      <c r="D1032" s="3">
        <v>0.7055555555555556</v>
      </c>
      <c r="E1032" s="2" t="s">
        <v>1948</v>
      </c>
      <c r="F1032">
        <v>3</v>
      </c>
      <c r="G1032">
        <v>2018</v>
      </c>
      <c r="H1032">
        <v>8</v>
      </c>
      <c r="I1032">
        <v>6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 s="2" t="s">
        <v>2079</v>
      </c>
      <c r="T1032" s="2" t="s">
        <v>71</v>
      </c>
      <c r="U1032" s="2" t="s">
        <v>1368</v>
      </c>
      <c r="V1032" s="2" t="s">
        <v>73</v>
      </c>
      <c r="W1032">
        <v>1</v>
      </c>
      <c r="X1032" s="2" t="s">
        <v>74</v>
      </c>
      <c r="Y1032">
        <v>395</v>
      </c>
      <c r="Z1032">
        <v>65</v>
      </c>
      <c r="AA1032" s="2" t="s">
        <v>2080</v>
      </c>
      <c r="AB1032" s="2" t="s">
        <v>390</v>
      </c>
      <c r="AC1032">
        <v>814101</v>
      </c>
      <c r="AD1032" s="2" t="s">
        <v>87</v>
      </c>
      <c r="AE1032">
        <v>460</v>
      </c>
      <c r="AF1032" s="2" t="s">
        <v>1370</v>
      </c>
      <c r="AG1032" s="2" t="s">
        <v>1147</v>
      </c>
      <c r="AH1032">
        <v>17</v>
      </c>
      <c r="AI1032">
        <v>6715</v>
      </c>
      <c r="AJ1032">
        <v>32785</v>
      </c>
      <c r="AK1032" s="2">
        <f>Kaggle_Books_Selling_Records[[#This Row],[Cost Price]]/100</f>
        <v>327.85</v>
      </c>
      <c r="AL1032" s="2" t="s">
        <v>80</v>
      </c>
      <c r="AM1032" s="2" t="s">
        <v>80</v>
      </c>
      <c r="AN1032" s="2" t="s">
        <v>80</v>
      </c>
      <c r="AO1032" s="2" t="s">
        <v>80</v>
      </c>
      <c r="AP1032" s="2" t="s">
        <v>80</v>
      </c>
      <c r="AQ1032" s="2" t="s">
        <v>80</v>
      </c>
      <c r="AR1032" s="2" t="s">
        <v>80</v>
      </c>
      <c r="AS1032" s="2" t="s">
        <v>80</v>
      </c>
      <c r="AT1032" s="2" t="s">
        <v>80</v>
      </c>
      <c r="AU1032" s="2" t="s">
        <v>80</v>
      </c>
      <c r="AV1032" s="2" t="s">
        <v>80</v>
      </c>
      <c r="AW1032" s="2" t="s">
        <v>80</v>
      </c>
      <c r="AX1032" s="2" t="s">
        <v>80</v>
      </c>
      <c r="AY1032" s="2" t="s">
        <v>80</v>
      </c>
      <c r="AZ1032" s="2" t="s">
        <v>80</v>
      </c>
      <c r="BA1032" s="2" t="s">
        <v>80</v>
      </c>
      <c r="BB1032" s="2" t="s">
        <v>80</v>
      </c>
      <c r="BC1032" s="2" t="s">
        <v>80</v>
      </c>
      <c r="BD1032" s="2" t="s">
        <v>80</v>
      </c>
      <c r="BE1032" s="2" t="s">
        <v>80</v>
      </c>
      <c r="BF1032" s="2" t="s">
        <v>80</v>
      </c>
      <c r="BG1032" s="2" t="s">
        <v>80</v>
      </c>
      <c r="BH1032" s="2" t="s">
        <v>80</v>
      </c>
      <c r="BI1032" s="2" t="s">
        <v>80</v>
      </c>
      <c r="BJ1032" s="2" t="s">
        <v>80</v>
      </c>
      <c r="BK1032" s="2" t="s">
        <v>80</v>
      </c>
      <c r="BL1032" s="2" t="s">
        <v>80</v>
      </c>
      <c r="BM1032" s="2" t="s">
        <v>80</v>
      </c>
      <c r="BN1032" s="2" t="s">
        <v>80</v>
      </c>
      <c r="BO1032" s="2" t="s">
        <v>80</v>
      </c>
      <c r="BP1032" s="2" t="s">
        <v>80</v>
      </c>
    </row>
    <row r="1033" spans="1:68" x14ac:dyDescent="0.25">
      <c r="A1033">
        <v>1032</v>
      </c>
      <c r="B1033" s="1">
        <v>43318.596678240741</v>
      </c>
      <c r="C1033" s="2" t="s">
        <v>2078</v>
      </c>
      <c r="D1033" s="3">
        <v>0.72152777777777777</v>
      </c>
      <c r="E1033" s="2" t="s">
        <v>1948</v>
      </c>
      <c r="F1033">
        <v>3</v>
      </c>
      <c r="G1033">
        <v>2018</v>
      </c>
      <c r="H1033">
        <v>8</v>
      </c>
      <c r="I1033">
        <v>6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1</v>
      </c>
      <c r="S1033" s="2" t="s">
        <v>2081</v>
      </c>
      <c r="T1033" s="2" t="s">
        <v>71</v>
      </c>
      <c r="U1033" s="2" t="s">
        <v>480</v>
      </c>
      <c r="V1033" s="2" t="s">
        <v>73</v>
      </c>
      <c r="W1033">
        <v>1</v>
      </c>
      <c r="X1033" s="2" t="s">
        <v>74</v>
      </c>
      <c r="Y1033">
        <v>723</v>
      </c>
      <c r="Z1033">
        <v>65</v>
      </c>
      <c r="AA1033" s="2" t="s">
        <v>1215</v>
      </c>
      <c r="AB1033" s="2" t="s">
        <v>204</v>
      </c>
      <c r="AC1033">
        <v>121004</v>
      </c>
      <c r="AD1033" s="2" t="s">
        <v>77</v>
      </c>
      <c r="AE1033">
        <v>788</v>
      </c>
      <c r="AF1033" s="2" t="s">
        <v>481</v>
      </c>
      <c r="AG1033" s="2" t="s">
        <v>482</v>
      </c>
      <c r="AH1033">
        <v>13</v>
      </c>
      <c r="AI1033">
        <v>9399</v>
      </c>
      <c r="AJ1033">
        <v>62901</v>
      </c>
      <c r="AK1033" s="2">
        <f>Kaggle_Books_Selling_Records[[#This Row],[Cost Price]]/100</f>
        <v>629.01</v>
      </c>
      <c r="AL1033" s="2" t="s">
        <v>80</v>
      </c>
      <c r="AM1033" s="2" t="s">
        <v>80</v>
      </c>
      <c r="AN1033" s="2" t="s">
        <v>80</v>
      </c>
      <c r="AO1033" s="2" t="s">
        <v>80</v>
      </c>
      <c r="AP1033" s="2" t="s">
        <v>80</v>
      </c>
      <c r="AQ1033" s="2" t="s">
        <v>80</v>
      </c>
      <c r="AR1033" s="2" t="s">
        <v>80</v>
      </c>
      <c r="AS1033" s="2" t="s">
        <v>80</v>
      </c>
      <c r="AT1033" s="2" t="s">
        <v>80</v>
      </c>
      <c r="AU1033" s="2" t="s">
        <v>80</v>
      </c>
      <c r="AV1033" s="2" t="s">
        <v>80</v>
      </c>
      <c r="AW1033" s="2" t="s">
        <v>80</v>
      </c>
      <c r="AX1033" s="2" t="s">
        <v>80</v>
      </c>
      <c r="AY1033" s="2" t="s">
        <v>80</v>
      </c>
      <c r="AZ1033" s="2" t="s">
        <v>80</v>
      </c>
      <c r="BA1033" s="2" t="s">
        <v>80</v>
      </c>
      <c r="BB1033" s="2" t="s">
        <v>80</v>
      </c>
      <c r="BC1033" s="2" t="s">
        <v>80</v>
      </c>
      <c r="BD1033" s="2" t="s">
        <v>80</v>
      </c>
      <c r="BE1033" s="2" t="s">
        <v>80</v>
      </c>
      <c r="BF1033" s="2" t="s">
        <v>80</v>
      </c>
      <c r="BG1033" s="2" t="s">
        <v>80</v>
      </c>
      <c r="BH1033" s="2" t="s">
        <v>80</v>
      </c>
      <c r="BI1033" s="2" t="s">
        <v>80</v>
      </c>
      <c r="BJ1033" s="2" t="s">
        <v>80</v>
      </c>
      <c r="BK1033" s="2" t="s">
        <v>80</v>
      </c>
      <c r="BL1033" s="2" t="s">
        <v>80</v>
      </c>
      <c r="BM1033" s="2" t="s">
        <v>80</v>
      </c>
      <c r="BN1033" s="2" t="s">
        <v>80</v>
      </c>
      <c r="BO1033" s="2" t="s">
        <v>80</v>
      </c>
      <c r="BP1033" s="2" t="s">
        <v>80</v>
      </c>
    </row>
    <row r="1034" spans="1:68" x14ac:dyDescent="0.25">
      <c r="A1034">
        <v>1033</v>
      </c>
      <c r="B1034" s="1">
        <v>43318.993275462963</v>
      </c>
      <c r="C1034" s="2" t="s">
        <v>2082</v>
      </c>
      <c r="D1034" s="3">
        <v>0.11805555555555555</v>
      </c>
      <c r="E1034" s="2" t="s">
        <v>1948</v>
      </c>
      <c r="F1034">
        <v>3</v>
      </c>
      <c r="G1034">
        <v>2018</v>
      </c>
      <c r="H1034">
        <v>8</v>
      </c>
      <c r="I1034">
        <v>7</v>
      </c>
      <c r="J1034">
        <v>0</v>
      </c>
      <c r="K1034">
        <v>0</v>
      </c>
      <c r="L1034">
        <v>2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 s="2" t="s">
        <v>2083</v>
      </c>
      <c r="T1034" s="2" t="s">
        <v>83</v>
      </c>
      <c r="U1034" s="2" t="s">
        <v>1368</v>
      </c>
      <c r="V1034" s="2" t="s">
        <v>73</v>
      </c>
      <c r="W1034">
        <v>1</v>
      </c>
      <c r="X1034" s="2" t="s">
        <v>74</v>
      </c>
      <c r="Y1034">
        <v>395</v>
      </c>
      <c r="Z1034">
        <v>65</v>
      </c>
      <c r="AA1034" s="2" t="s">
        <v>2084</v>
      </c>
      <c r="AB1034" s="2" t="s">
        <v>515</v>
      </c>
      <c r="AC1034">
        <v>140401</v>
      </c>
      <c r="AD1034" s="2" t="s">
        <v>87</v>
      </c>
      <c r="AE1034">
        <v>460</v>
      </c>
      <c r="AF1034" s="2" t="s">
        <v>1370</v>
      </c>
      <c r="AG1034" s="2" t="s">
        <v>1147</v>
      </c>
      <c r="AH1034">
        <v>17</v>
      </c>
      <c r="AI1034">
        <v>6715</v>
      </c>
      <c r="AJ1034">
        <v>32785</v>
      </c>
      <c r="AK1034" s="2">
        <f>Kaggle_Books_Selling_Records[[#This Row],[Cost Price]]/100</f>
        <v>327.85</v>
      </c>
      <c r="AL1034" s="2" t="s">
        <v>80</v>
      </c>
      <c r="AM1034" s="2" t="s">
        <v>80</v>
      </c>
      <c r="AN1034" s="2" t="s">
        <v>80</v>
      </c>
      <c r="AO1034" s="2" t="s">
        <v>80</v>
      </c>
      <c r="AP1034" s="2" t="s">
        <v>80</v>
      </c>
      <c r="AQ1034" s="2" t="s">
        <v>80</v>
      </c>
      <c r="AR1034" s="2" t="s">
        <v>80</v>
      </c>
      <c r="AS1034" s="2" t="s">
        <v>80</v>
      </c>
      <c r="AT1034" s="2" t="s">
        <v>80</v>
      </c>
      <c r="AU1034" s="2" t="s">
        <v>80</v>
      </c>
      <c r="AV1034" s="2" t="s">
        <v>80</v>
      </c>
      <c r="AW1034" s="2" t="s">
        <v>80</v>
      </c>
      <c r="AX1034" s="2" t="s">
        <v>80</v>
      </c>
      <c r="AY1034" s="2" t="s">
        <v>80</v>
      </c>
      <c r="AZ1034" s="2" t="s">
        <v>80</v>
      </c>
      <c r="BA1034" s="2" t="s">
        <v>80</v>
      </c>
      <c r="BB1034" s="2" t="s">
        <v>80</v>
      </c>
      <c r="BC1034" s="2" t="s">
        <v>80</v>
      </c>
      <c r="BD1034" s="2" t="s">
        <v>80</v>
      </c>
      <c r="BE1034" s="2" t="s">
        <v>80</v>
      </c>
      <c r="BF1034" s="2" t="s">
        <v>80</v>
      </c>
      <c r="BG1034" s="2" t="s">
        <v>80</v>
      </c>
      <c r="BH1034" s="2" t="s">
        <v>80</v>
      </c>
      <c r="BI1034" s="2" t="s">
        <v>80</v>
      </c>
      <c r="BJ1034" s="2" t="s">
        <v>80</v>
      </c>
      <c r="BK1034" s="2" t="s">
        <v>80</v>
      </c>
      <c r="BL1034" s="2" t="s">
        <v>80</v>
      </c>
      <c r="BM1034" s="2" t="s">
        <v>80</v>
      </c>
      <c r="BN1034" s="2" t="s">
        <v>80</v>
      </c>
      <c r="BO1034" s="2" t="s">
        <v>80</v>
      </c>
      <c r="BP1034" s="2" t="s">
        <v>80</v>
      </c>
    </row>
    <row r="1035" spans="1:68" x14ac:dyDescent="0.25">
      <c r="A1035">
        <v>1034</v>
      </c>
      <c r="B1035" s="1">
        <v>43319.2500462963</v>
      </c>
      <c r="C1035" s="2" t="s">
        <v>2082</v>
      </c>
      <c r="D1035" s="3">
        <v>0.375</v>
      </c>
      <c r="E1035" s="2" t="s">
        <v>1948</v>
      </c>
      <c r="F1035">
        <v>3</v>
      </c>
      <c r="G1035">
        <v>2018</v>
      </c>
      <c r="H1035">
        <v>8</v>
      </c>
      <c r="I1035">
        <v>7</v>
      </c>
      <c r="J1035">
        <v>0</v>
      </c>
      <c r="K1035">
        <v>0</v>
      </c>
      <c r="L1035">
        <v>2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 s="2" t="s">
        <v>2085</v>
      </c>
      <c r="T1035" s="2" t="s">
        <v>83</v>
      </c>
      <c r="U1035" s="2" t="s">
        <v>480</v>
      </c>
      <c r="V1035" s="2" t="s">
        <v>73</v>
      </c>
      <c r="W1035">
        <v>1</v>
      </c>
      <c r="X1035" s="2" t="s">
        <v>74</v>
      </c>
      <c r="Y1035">
        <v>723</v>
      </c>
      <c r="Z1035">
        <v>65</v>
      </c>
      <c r="AA1035" s="2" t="s">
        <v>671</v>
      </c>
      <c r="AB1035" s="2" t="s">
        <v>151</v>
      </c>
      <c r="AC1035">
        <v>411012</v>
      </c>
      <c r="AD1035" s="2" t="s">
        <v>77</v>
      </c>
      <c r="AE1035">
        <v>788</v>
      </c>
      <c r="AF1035" s="2" t="s">
        <v>481</v>
      </c>
      <c r="AG1035" s="2" t="s">
        <v>482</v>
      </c>
      <c r="AH1035">
        <v>13</v>
      </c>
      <c r="AI1035">
        <v>9399</v>
      </c>
      <c r="AJ1035">
        <v>62901</v>
      </c>
      <c r="AK1035" s="2">
        <f>Kaggle_Books_Selling_Records[[#This Row],[Cost Price]]/100</f>
        <v>629.01</v>
      </c>
      <c r="AL1035" s="2" t="s">
        <v>80</v>
      </c>
      <c r="AM1035" s="2" t="s">
        <v>80</v>
      </c>
      <c r="AN1035" s="2" t="s">
        <v>80</v>
      </c>
      <c r="AO1035" s="2" t="s">
        <v>80</v>
      </c>
      <c r="AP1035" s="2" t="s">
        <v>80</v>
      </c>
      <c r="AQ1035" s="2" t="s">
        <v>80</v>
      </c>
      <c r="AR1035" s="2" t="s">
        <v>80</v>
      </c>
      <c r="AS1035" s="2" t="s">
        <v>80</v>
      </c>
      <c r="AT1035" s="2" t="s">
        <v>80</v>
      </c>
      <c r="AU1035" s="2" t="s">
        <v>80</v>
      </c>
      <c r="AV1035" s="2" t="s">
        <v>80</v>
      </c>
      <c r="AW1035" s="2" t="s">
        <v>80</v>
      </c>
      <c r="AX1035" s="2" t="s">
        <v>80</v>
      </c>
      <c r="AY1035" s="2" t="s">
        <v>80</v>
      </c>
      <c r="AZ1035" s="2" t="s">
        <v>80</v>
      </c>
      <c r="BA1035" s="2" t="s">
        <v>80</v>
      </c>
      <c r="BB1035" s="2" t="s">
        <v>80</v>
      </c>
      <c r="BC1035" s="2" t="s">
        <v>80</v>
      </c>
      <c r="BD1035" s="2" t="s">
        <v>80</v>
      </c>
      <c r="BE1035" s="2" t="s">
        <v>80</v>
      </c>
      <c r="BF1035" s="2" t="s">
        <v>80</v>
      </c>
      <c r="BG1035" s="2" t="s">
        <v>80</v>
      </c>
      <c r="BH1035" s="2" t="s">
        <v>80</v>
      </c>
      <c r="BI1035" s="2" t="s">
        <v>80</v>
      </c>
      <c r="BJ1035" s="2" t="s">
        <v>80</v>
      </c>
      <c r="BK1035" s="2" t="s">
        <v>80</v>
      </c>
      <c r="BL1035" s="2" t="s">
        <v>80</v>
      </c>
      <c r="BM1035" s="2" t="s">
        <v>80</v>
      </c>
      <c r="BN1035" s="2" t="s">
        <v>80</v>
      </c>
      <c r="BO1035" s="2" t="s">
        <v>80</v>
      </c>
      <c r="BP1035" s="2" t="s">
        <v>80</v>
      </c>
    </row>
    <row r="1036" spans="1:68" x14ac:dyDescent="0.25">
      <c r="A1036">
        <v>1035</v>
      </c>
      <c r="B1036" s="1">
        <v>43320.084328703706</v>
      </c>
      <c r="C1036" s="2" t="s">
        <v>2086</v>
      </c>
      <c r="D1036" s="3">
        <v>0.20902777777777778</v>
      </c>
      <c r="E1036" s="2" t="s">
        <v>1948</v>
      </c>
      <c r="F1036">
        <v>3</v>
      </c>
      <c r="G1036">
        <v>2018</v>
      </c>
      <c r="H1036">
        <v>8</v>
      </c>
      <c r="I1036">
        <v>8</v>
      </c>
      <c r="J1036">
        <v>0</v>
      </c>
      <c r="K1036">
        <v>0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 s="2" t="s">
        <v>2087</v>
      </c>
      <c r="T1036" s="2" t="s">
        <v>83</v>
      </c>
      <c r="U1036" s="2" t="s">
        <v>2088</v>
      </c>
      <c r="V1036" s="2" t="s">
        <v>73</v>
      </c>
      <c r="W1036">
        <v>2</v>
      </c>
      <c r="X1036" s="2" t="s">
        <v>74</v>
      </c>
      <c r="Y1036">
        <v>448</v>
      </c>
      <c r="Z1036">
        <v>130</v>
      </c>
      <c r="AA1036" s="2" t="s">
        <v>2089</v>
      </c>
      <c r="AB1036" s="2" t="s">
        <v>151</v>
      </c>
      <c r="AC1036">
        <v>421305</v>
      </c>
      <c r="AD1036" s="2" t="s">
        <v>193</v>
      </c>
      <c r="AE1036">
        <v>578</v>
      </c>
      <c r="AF1036" s="2" t="s">
        <v>194</v>
      </c>
      <c r="AG1036" s="2" t="s">
        <v>2090</v>
      </c>
      <c r="AH1036">
        <v>18</v>
      </c>
      <c r="AI1036">
        <v>8064</v>
      </c>
      <c r="AJ1036">
        <v>36736</v>
      </c>
      <c r="AK1036" s="2">
        <f>Kaggle_Books_Selling_Records[[#This Row],[Cost Price]]/100</f>
        <v>367.36</v>
      </c>
      <c r="AL1036" s="2" t="s">
        <v>80</v>
      </c>
      <c r="AM1036" s="2" t="s">
        <v>80</v>
      </c>
      <c r="AN1036" s="2" t="s">
        <v>80</v>
      </c>
      <c r="AO1036" s="2" t="s">
        <v>80</v>
      </c>
      <c r="AP1036" s="2" t="s">
        <v>80</v>
      </c>
      <c r="AQ1036" s="2" t="s">
        <v>80</v>
      </c>
      <c r="AR1036" s="2" t="s">
        <v>80</v>
      </c>
      <c r="AS1036" s="2" t="s">
        <v>80</v>
      </c>
      <c r="AT1036" s="2" t="s">
        <v>80</v>
      </c>
      <c r="AU1036" s="2" t="s">
        <v>80</v>
      </c>
      <c r="AV1036" s="2" t="s">
        <v>80</v>
      </c>
      <c r="AW1036" s="2" t="s">
        <v>80</v>
      </c>
      <c r="AX1036" s="2" t="s">
        <v>80</v>
      </c>
      <c r="AY1036" s="2" t="s">
        <v>80</v>
      </c>
      <c r="AZ1036" s="2" t="s">
        <v>80</v>
      </c>
      <c r="BA1036" s="2" t="s">
        <v>80</v>
      </c>
      <c r="BB1036" s="2" t="s">
        <v>80</v>
      </c>
      <c r="BC1036" s="2" t="s">
        <v>80</v>
      </c>
      <c r="BD1036" s="2" t="s">
        <v>80</v>
      </c>
      <c r="BE1036" s="2" t="s">
        <v>80</v>
      </c>
      <c r="BF1036" s="2" t="s">
        <v>80</v>
      </c>
      <c r="BG1036" s="2" t="s">
        <v>80</v>
      </c>
      <c r="BH1036" s="2" t="s">
        <v>80</v>
      </c>
      <c r="BI1036" s="2" t="s">
        <v>80</v>
      </c>
      <c r="BJ1036" s="2" t="s">
        <v>80</v>
      </c>
      <c r="BK1036" s="2" t="s">
        <v>80</v>
      </c>
      <c r="BL1036" s="2" t="s">
        <v>80</v>
      </c>
      <c r="BM1036" s="2" t="s">
        <v>80</v>
      </c>
      <c r="BN1036" s="2" t="s">
        <v>80</v>
      </c>
      <c r="BO1036" s="2" t="s">
        <v>80</v>
      </c>
      <c r="BP1036" s="2" t="s">
        <v>80</v>
      </c>
    </row>
    <row r="1037" spans="1:68" x14ac:dyDescent="0.25">
      <c r="A1037">
        <v>1036</v>
      </c>
      <c r="B1037" s="1">
        <v>43320.120370370372</v>
      </c>
      <c r="C1037" s="2" t="s">
        <v>2086</v>
      </c>
      <c r="D1037" s="3">
        <v>0.24513888888888888</v>
      </c>
      <c r="E1037" s="2" t="s">
        <v>1948</v>
      </c>
      <c r="F1037">
        <v>3</v>
      </c>
      <c r="G1037">
        <v>2018</v>
      </c>
      <c r="H1037">
        <v>8</v>
      </c>
      <c r="I1037">
        <v>8</v>
      </c>
      <c r="J1037">
        <v>0</v>
      </c>
      <c r="K1037">
        <v>0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 s="2" t="s">
        <v>2091</v>
      </c>
      <c r="T1037" s="2" t="s">
        <v>83</v>
      </c>
      <c r="U1037" s="2" t="s">
        <v>1760</v>
      </c>
      <c r="V1037" s="2" t="s">
        <v>73</v>
      </c>
      <c r="W1037">
        <v>1</v>
      </c>
      <c r="X1037" s="2" t="s">
        <v>74</v>
      </c>
      <c r="Y1037">
        <v>320</v>
      </c>
      <c r="Z1037">
        <v>65</v>
      </c>
      <c r="AA1037" s="2" t="s">
        <v>166</v>
      </c>
      <c r="AB1037" s="2" t="s">
        <v>167</v>
      </c>
      <c r="AC1037">
        <v>560064</v>
      </c>
      <c r="AD1037" s="2" t="s">
        <v>87</v>
      </c>
      <c r="AE1037">
        <v>385</v>
      </c>
      <c r="AF1037" s="2" t="s">
        <v>1762</v>
      </c>
      <c r="AG1037" s="2" t="s">
        <v>1374</v>
      </c>
      <c r="AH1037">
        <v>17</v>
      </c>
      <c r="AI1037">
        <v>544</v>
      </c>
      <c r="AJ1037">
        <v>2656</v>
      </c>
      <c r="AK1037" s="2">
        <f>Kaggle_Books_Selling_Records[[#This Row],[Cost Price]]/100</f>
        <v>26.56</v>
      </c>
      <c r="AL1037" s="2" t="s">
        <v>80</v>
      </c>
      <c r="AM1037" s="2" t="s">
        <v>80</v>
      </c>
      <c r="AN1037" s="2" t="s">
        <v>80</v>
      </c>
      <c r="AO1037" s="2" t="s">
        <v>80</v>
      </c>
      <c r="AP1037" s="2" t="s">
        <v>80</v>
      </c>
      <c r="AQ1037" s="2" t="s">
        <v>80</v>
      </c>
      <c r="AR1037" s="2" t="s">
        <v>80</v>
      </c>
      <c r="AS1037" s="2" t="s">
        <v>80</v>
      </c>
      <c r="AT1037" s="2" t="s">
        <v>80</v>
      </c>
      <c r="AU1037" s="2" t="s">
        <v>80</v>
      </c>
      <c r="AV1037" s="2" t="s">
        <v>80</v>
      </c>
      <c r="AW1037" s="2" t="s">
        <v>80</v>
      </c>
      <c r="AX1037" s="2" t="s">
        <v>80</v>
      </c>
      <c r="AY1037" s="2" t="s">
        <v>80</v>
      </c>
      <c r="AZ1037" s="2" t="s">
        <v>80</v>
      </c>
      <c r="BA1037" s="2" t="s">
        <v>80</v>
      </c>
      <c r="BB1037" s="2" t="s">
        <v>80</v>
      </c>
      <c r="BC1037" s="2" t="s">
        <v>80</v>
      </c>
      <c r="BD1037" s="2" t="s">
        <v>80</v>
      </c>
      <c r="BE1037" s="2" t="s">
        <v>80</v>
      </c>
      <c r="BF1037" s="2" t="s">
        <v>80</v>
      </c>
      <c r="BG1037" s="2" t="s">
        <v>80</v>
      </c>
      <c r="BH1037" s="2" t="s">
        <v>80</v>
      </c>
      <c r="BI1037" s="2" t="s">
        <v>80</v>
      </c>
      <c r="BJ1037" s="2" t="s">
        <v>80</v>
      </c>
      <c r="BK1037" s="2" t="s">
        <v>80</v>
      </c>
      <c r="BL1037" s="2" t="s">
        <v>80</v>
      </c>
      <c r="BM1037" s="2" t="s">
        <v>80</v>
      </c>
      <c r="BN1037" s="2" t="s">
        <v>80</v>
      </c>
      <c r="BO1037" s="2" t="s">
        <v>80</v>
      </c>
      <c r="BP1037" s="2" t="s">
        <v>80</v>
      </c>
    </row>
    <row r="1038" spans="1:68" x14ac:dyDescent="0.25">
      <c r="A1038">
        <v>1037</v>
      </c>
      <c r="B1038" s="1">
        <v>43320.364942129629</v>
      </c>
      <c r="C1038" s="2" t="s">
        <v>2086</v>
      </c>
      <c r="D1038" s="3">
        <v>0.48958333333333331</v>
      </c>
      <c r="E1038" s="2" t="s">
        <v>1948</v>
      </c>
      <c r="F1038">
        <v>3</v>
      </c>
      <c r="G1038">
        <v>2018</v>
      </c>
      <c r="H1038">
        <v>8</v>
      </c>
      <c r="I1038">
        <v>8</v>
      </c>
      <c r="J1038">
        <v>0</v>
      </c>
      <c r="K1038">
        <v>0</v>
      </c>
      <c r="L1038">
        <v>3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 s="2" t="s">
        <v>2092</v>
      </c>
      <c r="T1038" s="2" t="s">
        <v>83</v>
      </c>
      <c r="U1038" s="2" t="s">
        <v>1760</v>
      </c>
      <c r="V1038" s="2" t="s">
        <v>73</v>
      </c>
      <c r="W1038">
        <v>1</v>
      </c>
      <c r="X1038" s="2" t="s">
        <v>74</v>
      </c>
      <c r="Y1038">
        <v>320</v>
      </c>
      <c r="Z1038">
        <v>65</v>
      </c>
      <c r="AA1038" s="2" t="s">
        <v>241</v>
      </c>
      <c r="AB1038" s="2" t="s">
        <v>233</v>
      </c>
      <c r="AC1038">
        <v>500068</v>
      </c>
      <c r="AD1038" s="2" t="s">
        <v>87</v>
      </c>
      <c r="AE1038">
        <v>385</v>
      </c>
      <c r="AF1038" s="2" t="s">
        <v>1762</v>
      </c>
      <c r="AG1038" s="2" t="s">
        <v>1374</v>
      </c>
      <c r="AH1038">
        <v>17</v>
      </c>
      <c r="AI1038">
        <v>544</v>
      </c>
      <c r="AJ1038">
        <v>2656</v>
      </c>
      <c r="AK1038" s="2">
        <f>Kaggle_Books_Selling_Records[[#This Row],[Cost Price]]/100</f>
        <v>26.56</v>
      </c>
      <c r="AL1038" s="2" t="s">
        <v>80</v>
      </c>
      <c r="AM1038" s="2" t="s">
        <v>80</v>
      </c>
      <c r="AN1038" s="2" t="s">
        <v>80</v>
      </c>
      <c r="AO1038" s="2" t="s">
        <v>80</v>
      </c>
      <c r="AP1038" s="2" t="s">
        <v>80</v>
      </c>
      <c r="AQ1038" s="2" t="s">
        <v>80</v>
      </c>
      <c r="AR1038" s="2" t="s">
        <v>80</v>
      </c>
      <c r="AS1038" s="2" t="s">
        <v>80</v>
      </c>
      <c r="AT1038" s="2" t="s">
        <v>80</v>
      </c>
      <c r="AU1038" s="2" t="s">
        <v>80</v>
      </c>
      <c r="AV1038" s="2" t="s">
        <v>80</v>
      </c>
      <c r="AW1038" s="2" t="s">
        <v>80</v>
      </c>
      <c r="AX1038" s="2" t="s">
        <v>80</v>
      </c>
      <c r="AY1038" s="2" t="s">
        <v>80</v>
      </c>
      <c r="AZ1038" s="2" t="s">
        <v>80</v>
      </c>
      <c r="BA1038" s="2" t="s">
        <v>80</v>
      </c>
      <c r="BB1038" s="2" t="s">
        <v>80</v>
      </c>
      <c r="BC1038" s="2" t="s">
        <v>80</v>
      </c>
      <c r="BD1038" s="2" t="s">
        <v>80</v>
      </c>
      <c r="BE1038" s="2" t="s">
        <v>80</v>
      </c>
      <c r="BF1038" s="2" t="s">
        <v>80</v>
      </c>
      <c r="BG1038" s="2" t="s">
        <v>80</v>
      </c>
      <c r="BH1038" s="2" t="s">
        <v>80</v>
      </c>
      <c r="BI1038" s="2" t="s">
        <v>80</v>
      </c>
      <c r="BJ1038" s="2" t="s">
        <v>80</v>
      </c>
      <c r="BK1038" s="2" t="s">
        <v>80</v>
      </c>
      <c r="BL1038" s="2" t="s">
        <v>80</v>
      </c>
      <c r="BM1038" s="2" t="s">
        <v>80</v>
      </c>
      <c r="BN1038" s="2" t="s">
        <v>80</v>
      </c>
      <c r="BO1038" s="2" t="s">
        <v>80</v>
      </c>
      <c r="BP1038" s="2" t="s">
        <v>80</v>
      </c>
    </row>
    <row r="1039" spans="1:68" x14ac:dyDescent="0.25">
      <c r="A1039">
        <v>1038</v>
      </c>
      <c r="B1039" s="1">
        <v>43321.116990740738</v>
      </c>
      <c r="C1039" s="2" t="s">
        <v>2093</v>
      </c>
      <c r="D1039" s="3">
        <v>0.24166666666666667</v>
      </c>
      <c r="E1039" s="2" t="s">
        <v>1948</v>
      </c>
      <c r="F1039">
        <v>3</v>
      </c>
      <c r="G1039">
        <v>2018</v>
      </c>
      <c r="H1039">
        <v>8</v>
      </c>
      <c r="I1039">
        <v>9</v>
      </c>
      <c r="J1039">
        <v>0</v>
      </c>
      <c r="K1039">
        <v>0</v>
      </c>
      <c r="L1039">
        <v>4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1</v>
      </c>
      <c r="S1039" s="2" t="s">
        <v>2094</v>
      </c>
      <c r="T1039" s="2" t="s">
        <v>71</v>
      </c>
      <c r="U1039" s="2" t="s">
        <v>1419</v>
      </c>
      <c r="V1039" s="2" t="s">
        <v>73</v>
      </c>
      <c r="W1039">
        <v>1</v>
      </c>
      <c r="X1039" s="2" t="s">
        <v>74</v>
      </c>
      <c r="Y1039">
        <v>115</v>
      </c>
      <c r="Z1039">
        <v>65</v>
      </c>
      <c r="AA1039" s="2" t="s">
        <v>412</v>
      </c>
      <c r="AB1039" s="2" t="s">
        <v>137</v>
      </c>
      <c r="AC1039">
        <v>226024</v>
      </c>
      <c r="AD1039" s="2" t="s">
        <v>77</v>
      </c>
      <c r="AE1039">
        <v>180</v>
      </c>
      <c r="AF1039" s="2" t="s">
        <v>1421</v>
      </c>
      <c r="AG1039" s="2" t="s">
        <v>1422</v>
      </c>
      <c r="AH1039">
        <v>13</v>
      </c>
      <c r="AI1039">
        <v>1495</v>
      </c>
      <c r="AJ1039">
        <v>10005</v>
      </c>
      <c r="AK1039" s="2">
        <f>Kaggle_Books_Selling_Records[[#This Row],[Cost Price]]/100</f>
        <v>100.05</v>
      </c>
      <c r="AL1039" s="2" t="s">
        <v>80</v>
      </c>
      <c r="AM1039" s="2" t="s">
        <v>80</v>
      </c>
      <c r="AN1039" s="2" t="s">
        <v>80</v>
      </c>
      <c r="AO1039" s="2" t="s">
        <v>80</v>
      </c>
      <c r="AP1039" s="2" t="s">
        <v>80</v>
      </c>
      <c r="AQ1039" s="2" t="s">
        <v>80</v>
      </c>
      <c r="AR1039" s="2" t="s">
        <v>80</v>
      </c>
      <c r="AS1039" s="2" t="s">
        <v>80</v>
      </c>
      <c r="AT1039" s="2" t="s">
        <v>80</v>
      </c>
      <c r="AU1039" s="2" t="s">
        <v>80</v>
      </c>
      <c r="AV1039" s="2" t="s">
        <v>80</v>
      </c>
      <c r="AW1039" s="2" t="s">
        <v>80</v>
      </c>
      <c r="AX1039" s="2" t="s">
        <v>80</v>
      </c>
      <c r="AY1039" s="2" t="s">
        <v>80</v>
      </c>
      <c r="AZ1039" s="2" t="s">
        <v>80</v>
      </c>
      <c r="BA1039" s="2" t="s">
        <v>80</v>
      </c>
      <c r="BB1039" s="2" t="s">
        <v>80</v>
      </c>
      <c r="BC1039" s="2" t="s">
        <v>80</v>
      </c>
      <c r="BD1039" s="2" t="s">
        <v>80</v>
      </c>
      <c r="BE1039" s="2" t="s">
        <v>80</v>
      </c>
      <c r="BF1039" s="2" t="s">
        <v>80</v>
      </c>
      <c r="BG1039" s="2" t="s">
        <v>80</v>
      </c>
      <c r="BH1039" s="2" t="s">
        <v>80</v>
      </c>
      <c r="BI1039" s="2" t="s">
        <v>80</v>
      </c>
      <c r="BJ1039" s="2" t="s">
        <v>80</v>
      </c>
      <c r="BK1039" s="2" t="s">
        <v>80</v>
      </c>
      <c r="BL1039" s="2" t="s">
        <v>80</v>
      </c>
      <c r="BM1039" s="2" t="s">
        <v>80</v>
      </c>
      <c r="BN1039" s="2" t="s">
        <v>80</v>
      </c>
      <c r="BO1039" s="2" t="s">
        <v>80</v>
      </c>
      <c r="BP1039" s="2" t="s">
        <v>80</v>
      </c>
    </row>
    <row r="1040" spans="1:68" x14ac:dyDescent="0.25">
      <c r="A1040">
        <v>1039</v>
      </c>
      <c r="B1040" s="1">
        <v>43322.513749999998</v>
      </c>
      <c r="C1040" s="2" t="s">
        <v>2095</v>
      </c>
      <c r="D1040" s="3">
        <v>0.6381944444444444</v>
      </c>
      <c r="E1040" s="2" t="s">
        <v>1948</v>
      </c>
      <c r="F1040">
        <v>3</v>
      </c>
      <c r="G1040">
        <v>2018</v>
      </c>
      <c r="H1040">
        <v>8</v>
      </c>
      <c r="I1040">
        <v>10</v>
      </c>
      <c r="J1040">
        <v>0</v>
      </c>
      <c r="K1040">
        <v>0</v>
      </c>
      <c r="L1040">
        <v>5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 s="2" t="s">
        <v>2096</v>
      </c>
      <c r="T1040" s="2" t="s">
        <v>71</v>
      </c>
      <c r="U1040" s="2" t="s">
        <v>191</v>
      </c>
      <c r="V1040" s="2" t="s">
        <v>73</v>
      </c>
      <c r="W1040">
        <v>1</v>
      </c>
      <c r="X1040" s="2" t="s">
        <v>74</v>
      </c>
      <c r="Y1040">
        <v>959</v>
      </c>
      <c r="Z1040">
        <v>90</v>
      </c>
      <c r="AA1040" s="2" t="s">
        <v>1274</v>
      </c>
      <c r="AB1040" s="2" t="s">
        <v>151</v>
      </c>
      <c r="AC1040">
        <v>400071</v>
      </c>
      <c r="AD1040" s="2" t="s">
        <v>193</v>
      </c>
      <c r="AE1040">
        <v>1049</v>
      </c>
      <c r="AF1040" s="2" t="s">
        <v>194</v>
      </c>
      <c r="AG1040" s="2" t="s">
        <v>195</v>
      </c>
      <c r="AH1040">
        <v>18</v>
      </c>
      <c r="AI1040">
        <v>17262</v>
      </c>
      <c r="AJ1040">
        <v>78638</v>
      </c>
      <c r="AK1040" s="2">
        <f>Kaggle_Books_Selling_Records[[#This Row],[Cost Price]]/100</f>
        <v>786.38</v>
      </c>
      <c r="AL1040" s="2" t="s">
        <v>80</v>
      </c>
      <c r="AM1040" s="2" t="s">
        <v>80</v>
      </c>
      <c r="AN1040" s="2" t="s">
        <v>80</v>
      </c>
      <c r="AO1040" s="2" t="s">
        <v>80</v>
      </c>
      <c r="AP1040" s="2" t="s">
        <v>80</v>
      </c>
      <c r="AQ1040" s="2" t="s">
        <v>80</v>
      </c>
      <c r="AR1040" s="2" t="s">
        <v>80</v>
      </c>
      <c r="AS1040" s="2" t="s">
        <v>80</v>
      </c>
      <c r="AT1040" s="2" t="s">
        <v>80</v>
      </c>
      <c r="AU1040" s="2" t="s">
        <v>80</v>
      </c>
      <c r="AV1040" s="2" t="s">
        <v>80</v>
      </c>
      <c r="AW1040" s="2" t="s">
        <v>80</v>
      </c>
      <c r="AX1040" s="2" t="s">
        <v>80</v>
      </c>
      <c r="AY1040" s="2" t="s">
        <v>80</v>
      </c>
      <c r="AZ1040" s="2" t="s">
        <v>80</v>
      </c>
      <c r="BA1040" s="2" t="s">
        <v>80</v>
      </c>
      <c r="BB1040" s="2" t="s">
        <v>80</v>
      </c>
      <c r="BC1040" s="2" t="s">
        <v>80</v>
      </c>
      <c r="BD1040" s="2" t="s">
        <v>80</v>
      </c>
      <c r="BE1040" s="2" t="s">
        <v>80</v>
      </c>
      <c r="BF1040" s="2" t="s">
        <v>80</v>
      </c>
      <c r="BG1040" s="2" t="s">
        <v>80</v>
      </c>
      <c r="BH1040" s="2" t="s">
        <v>80</v>
      </c>
      <c r="BI1040" s="2" t="s">
        <v>80</v>
      </c>
      <c r="BJ1040" s="2" t="s">
        <v>80</v>
      </c>
      <c r="BK1040" s="2" t="s">
        <v>80</v>
      </c>
      <c r="BL1040" s="2" t="s">
        <v>80</v>
      </c>
      <c r="BM1040" s="2" t="s">
        <v>80</v>
      </c>
      <c r="BN1040" s="2" t="s">
        <v>80</v>
      </c>
      <c r="BO1040" s="2" t="s">
        <v>80</v>
      </c>
      <c r="BP1040" s="2" t="s">
        <v>80</v>
      </c>
    </row>
    <row r="1041" spans="1:68" x14ac:dyDescent="0.25">
      <c r="A1041">
        <v>1040</v>
      </c>
      <c r="B1041" s="1">
        <v>43323.557696759257</v>
      </c>
      <c r="C1041" s="2" t="s">
        <v>2097</v>
      </c>
      <c r="D1041" s="3">
        <v>0.68263888888888891</v>
      </c>
      <c r="E1041" s="2" t="s">
        <v>1948</v>
      </c>
      <c r="F1041">
        <v>3</v>
      </c>
      <c r="G1041">
        <v>2018</v>
      </c>
      <c r="H1041">
        <v>8</v>
      </c>
      <c r="I1041">
        <v>11</v>
      </c>
      <c r="J1041">
        <v>0</v>
      </c>
      <c r="K1041">
        <v>0</v>
      </c>
      <c r="L1041">
        <v>6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1</v>
      </c>
      <c r="S1041" s="2" t="s">
        <v>2098</v>
      </c>
      <c r="T1041" s="2" t="s">
        <v>71</v>
      </c>
      <c r="U1041" s="2" t="s">
        <v>191</v>
      </c>
      <c r="V1041" s="2" t="s">
        <v>73</v>
      </c>
      <c r="W1041">
        <v>1</v>
      </c>
      <c r="X1041" s="2" t="s">
        <v>74</v>
      </c>
      <c r="Y1041">
        <v>959</v>
      </c>
      <c r="Z1041">
        <v>65</v>
      </c>
      <c r="AA1041" s="2" t="s">
        <v>1274</v>
      </c>
      <c r="AB1041" s="2" t="s">
        <v>151</v>
      </c>
      <c r="AC1041">
        <v>400094</v>
      </c>
      <c r="AD1041" s="2" t="s">
        <v>193</v>
      </c>
      <c r="AE1041">
        <v>1024</v>
      </c>
      <c r="AF1041" s="2" t="s">
        <v>194</v>
      </c>
      <c r="AG1041" s="2" t="s">
        <v>195</v>
      </c>
      <c r="AH1041">
        <v>18</v>
      </c>
      <c r="AI1041">
        <v>17262</v>
      </c>
      <c r="AJ1041">
        <v>78638</v>
      </c>
      <c r="AK1041" s="2">
        <f>Kaggle_Books_Selling_Records[[#This Row],[Cost Price]]/100</f>
        <v>786.38</v>
      </c>
      <c r="AL1041" s="2" t="s">
        <v>80</v>
      </c>
      <c r="AM1041" s="2" t="s">
        <v>80</v>
      </c>
      <c r="AN1041" s="2" t="s">
        <v>80</v>
      </c>
      <c r="AO1041" s="2" t="s">
        <v>80</v>
      </c>
      <c r="AP1041" s="2" t="s">
        <v>80</v>
      </c>
      <c r="AQ1041" s="2" t="s">
        <v>80</v>
      </c>
      <c r="AR1041" s="2" t="s">
        <v>80</v>
      </c>
      <c r="AS1041" s="2" t="s">
        <v>80</v>
      </c>
      <c r="AT1041" s="2" t="s">
        <v>80</v>
      </c>
      <c r="AU1041" s="2" t="s">
        <v>80</v>
      </c>
      <c r="AV1041" s="2" t="s">
        <v>80</v>
      </c>
      <c r="AW1041" s="2" t="s">
        <v>80</v>
      </c>
      <c r="AX1041" s="2" t="s">
        <v>80</v>
      </c>
      <c r="AY1041" s="2" t="s">
        <v>80</v>
      </c>
      <c r="AZ1041" s="2" t="s">
        <v>80</v>
      </c>
      <c r="BA1041" s="2" t="s">
        <v>80</v>
      </c>
      <c r="BB1041" s="2" t="s">
        <v>80</v>
      </c>
      <c r="BC1041" s="2" t="s">
        <v>80</v>
      </c>
      <c r="BD1041" s="2" t="s">
        <v>80</v>
      </c>
      <c r="BE1041" s="2" t="s">
        <v>80</v>
      </c>
      <c r="BF1041" s="2" t="s">
        <v>80</v>
      </c>
      <c r="BG1041" s="2" t="s">
        <v>80</v>
      </c>
      <c r="BH1041" s="2" t="s">
        <v>80</v>
      </c>
      <c r="BI1041" s="2" t="s">
        <v>80</v>
      </c>
      <c r="BJ1041" s="2" t="s">
        <v>80</v>
      </c>
      <c r="BK1041" s="2" t="s">
        <v>80</v>
      </c>
      <c r="BL1041" s="2" t="s">
        <v>80</v>
      </c>
      <c r="BM1041" s="2" t="s">
        <v>80</v>
      </c>
      <c r="BN1041" s="2" t="s">
        <v>80</v>
      </c>
      <c r="BO1041" s="2" t="s">
        <v>80</v>
      </c>
      <c r="BP1041" s="2" t="s">
        <v>80</v>
      </c>
    </row>
    <row r="1042" spans="1:68" x14ac:dyDescent="0.25">
      <c r="A1042">
        <v>1041</v>
      </c>
      <c r="B1042" s="1">
        <v>43324.384317129632</v>
      </c>
      <c r="C1042" s="2" t="s">
        <v>2099</v>
      </c>
      <c r="D1042" s="3">
        <v>0.50902777777777775</v>
      </c>
      <c r="E1042" s="2" t="s">
        <v>1948</v>
      </c>
      <c r="F1042">
        <v>3</v>
      </c>
      <c r="G1042">
        <v>2018</v>
      </c>
      <c r="H1042">
        <v>8</v>
      </c>
      <c r="I1042">
        <v>12</v>
      </c>
      <c r="J1042">
        <v>0</v>
      </c>
      <c r="K1042">
        <v>0</v>
      </c>
      <c r="L1042">
        <v>7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0</v>
      </c>
      <c r="S1042" s="2" t="s">
        <v>2100</v>
      </c>
      <c r="T1042" s="2" t="s">
        <v>83</v>
      </c>
      <c r="U1042" s="2" t="s">
        <v>259</v>
      </c>
      <c r="V1042" s="2" t="s">
        <v>73</v>
      </c>
      <c r="W1042">
        <v>1</v>
      </c>
      <c r="X1042" s="2" t="s">
        <v>74</v>
      </c>
      <c r="Y1042">
        <v>899</v>
      </c>
      <c r="Z1042">
        <v>117</v>
      </c>
      <c r="AA1042" s="2" t="s">
        <v>241</v>
      </c>
      <c r="AB1042" s="2" t="s">
        <v>233</v>
      </c>
      <c r="AC1042">
        <v>500020</v>
      </c>
      <c r="AD1042" s="2" t="s">
        <v>77</v>
      </c>
      <c r="AE1042">
        <v>1016</v>
      </c>
      <c r="AF1042" s="2" t="s">
        <v>261</v>
      </c>
      <c r="AG1042" s="2" t="s">
        <v>102</v>
      </c>
      <c r="AH1042">
        <v>13</v>
      </c>
      <c r="AI1042">
        <v>11687</v>
      </c>
      <c r="AJ1042">
        <v>78213</v>
      </c>
      <c r="AK1042" s="2">
        <f>Kaggle_Books_Selling_Records[[#This Row],[Cost Price]]/100</f>
        <v>782.13</v>
      </c>
      <c r="AL1042" s="2" t="s">
        <v>80</v>
      </c>
      <c r="AM1042" s="2" t="s">
        <v>80</v>
      </c>
      <c r="AN1042" s="2" t="s">
        <v>80</v>
      </c>
      <c r="AO1042" s="2" t="s">
        <v>80</v>
      </c>
      <c r="AP1042" s="2" t="s">
        <v>80</v>
      </c>
      <c r="AQ1042" s="2" t="s">
        <v>80</v>
      </c>
      <c r="AR1042" s="2" t="s">
        <v>80</v>
      </c>
      <c r="AS1042" s="2" t="s">
        <v>80</v>
      </c>
      <c r="AT1042" s="2" t="s">
        <v>80</v>
      </c>
      <c r="AU1042" s="2" t="s">
        <v>80</v>
      </c>
      <c r="AV1042" s="2" t="s">
        <v>80</v>
      </c>
      <c r="AW1042" s="2" t="s">
        <v>80</v>
      </c>
      <c r="AX1042" s="2" t="s">
        <v>80</v>
      </c>
      <c r="AY1042" s="2" t="s">
        <v>80</v>
      </c>
      <c r="AZ1042" s="2" t="s">
        <v>80</v>
      </c>
      <c r="BA1042" s="2" t="s">
        <v>80</v>
      </c>
      <c r="BB1042" s="2" t="s">
        <v>80</v>
      </c>
      <c r="BC1042" s="2" t="s">
        <v>80</v>
      </c>
      <c r="BD1042" s="2" t="s">
        <v>80</v>
      </c>
      <c r="BE1042" s="2" t="s">
        <v>80</v>
      </c>
      <c r="BF1042" s="2" t="s">
        <v>80</v>
      </c>
      <c r="BG1042" s="2" t="s">
        <v>80</v>
      </c>
      <c r="BH1042" s="2" t="s">
        <v>80</v>
      </c>
      <c r="BI1042" s="2" t="s">
        <v>80</v>
      </c>
      <c r="BJ1042" s="2" t="s">
        <v>80</v>
      </c>
      <c r="BK1042" s="2" t="s">
        <v>80</v>
      </c>
      <c r="BL1042" s="2" t="s">
        <v>80</v>
      </c>
      <c r="BM1042" s="2" t="s">
        <v>80</v>
      </c>
      <c r="BN1042" s="2" t="s">
        <v>80</v>
      </c>
      <c r="BO1042" s="2" t="s">
        <v>80</v>
      </c>
      <c r="BP1042" s="2" t="s">
        <v>80</v>
      </c>
    </row>
    <row r="1043" spans="1:68" x14ac:dyDescent="0.25">
      <c r="A1043">
        <v>1042</v>
      </c>
      <c r="B1043" s="1">
        <v>43325.766493055555</v>
      </c>
      <c r="C1043" s="2" t="s">
        <v>2101</v>
      </c>
      <c r="D1043" s="3">
        <v>0.89097222222222228</v>
      </c>
      <c r="E1043" s="2" t="s">
        <v>1948</v>
      </c>
      <c r="F1043">
        <v>3</v>
      </c>
      <c r="G1043">
        <v>2018</v>
      </c>
      <c r="H1043">
        <v>8</v>
      </c>
      <c r="I1043">
        <v>13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 s="2" t="s">
        <v>2102</v>
      </c>
      <c r="T1043" s="2" t="s">
        <v>83</v>
      </c>
      <c r="U1043" s="2" t="s">
        <v>2103</v>
      </c>
      <c r="V1043" s="2" t="s">
        <v>73</v>
      </c>
      <c r="W1043">
        <v>4</v>
      </c>
      <c r="X1043" s="2" t="s">
        <v>74</v>
      </c>
      <c r="Y1043">
        <v>880</v>
      </c>
      <c r="Z1043">
        <v>117</v>
      </c>
      <c r="AA1043" s="2" t="s">
        <v>2104</v>
      </c>
      <c r="AB1043" s="2" t="s">
        <v>86</v>
      </c>
      <c r="AC1043">
        <v>621703</v>
      </c>
      <c r="AD1043" s="2" t="s">
        <v>193</v>
      </c>
      <c r="AE1043">
        <v>997</v>
      </c>
      <c r="AF1043" s="2" t="s">
        <v>2042</v>
      </c>
      <c r="AG1043" s="2" t="s">
        <v>2043</v>
      </c>
      <c r="AH1043">
        <v>18</v>
      </c>
      <c r="AI1043">
        <v>1584</v>
      </c>
      <c r="AJ1043">
        <v>7216</v>
      </c>
      <c r="AK1043" s="2">
        <f>Kaggle_Books_Selling_Records[[#This Row],[Cost Price]]/100</f>
        <v>72.16</v>
      </c>
      <c r="AL1043" s="2" t="s">
        <v>80</v>
      </c>
      <c r="AM1043" s="2" t="s">
        <v>80</v>
      </c>
      <c r="AN1043" s="2" t="s">
        <v>80</v>
      </c>
      <c r="AO1043" s="2" t="s">
        <v>80</v>
      </c>
      <c r="AP1043" s="2" t="s">
        <v>80</v>
      </c>
      <c r="AQ1043" s="2" t="s">
        <v>80</v>
      </c>
      <c r="AR1043" s="2" t="s">
        <v>80</v>
      </c>
      <c r="AS1043" s="2" t="s">
        <v>80</v>
      </c>
      <c r="AT1043" s="2" t="s">
        <v>80</v>
      </c>
      <c r="AU1043" s="2" t="s">
        <v>80</v>
      </c>
      <c r="AV1043" s="2" t="s">
        <v>80</v>
      </c>
      <c r="AW1043" s="2" t="s">
        <v>80</v>
      </c>
      <c r="AX1043" s="2" t="s">
        <v>80</v>
      </c>
      <c r="AY1043" s="2" t="s">
        <v>80</v>
      </c>
      <c r="AZ1043" s="2" t="s">
        <v>80</v>
      </c>
      <c r="BA1043" s="2" t="s">
        <v>80</v>
      </c>
      <c r="BB1043" s="2" t="s">
        <v>80</v>
      </c>
      <c r="BC1043" s="2" t="s">
        <v>80</v>
      </c>
      <c r="BD1043" s="2" t="s">
        <v>80</v>
      </c>
      <c r="BE1043" s="2" t="s">
        <v>80</v>
      </c>
      <c r="BF1043" s="2" t="s">
        <v>80</v>
      </c>
      <c r="BG1043" s="2" t="s">
        <v>80</v>
      </c>
      <c r="BH1043" s="2" t="s">
        <v>80</v>
      </c>
      <c r="BI1043" s="2" t="s">
        <v>80</v>
      </c>
      <c r="BJ1043" s="2" t="s">
        <v>80</v>
      </c>
      <c r="BK1043" s="2" t="s">
        <v>80</v>
      </c>
      <c r="BL1043" s="2" t="s">
        <v>80</v>
      </c>
      <c r="BM1043" s="2" t="s">
        <v>80</v>
      </c>
      <c r="BN1043" s="2" t="s">
        <v>80</v>
      </c>
      <c r="BO1043" s="2" t="s">
        <v>80</v>
      </c>
      <c r="BP1043" s="2" t="s">
        <v>80</v>
      </c>
    </row>
    <row r="1044" spans="1:68" x14ac:dyDescent="0.25">
      <c r="A1044">
        <v>1043</v>
      </c>
      <c r="B1044" s="1">
        <v>43326.821701388886</v>
      </c>
      <c r="C1044" s="2" t="s">
        <v>2105</v>
      </c>
      <c r="D1044" s="3">
        <v>0.94652777777777775</v>
      </c>
      <c r="E1044" s="2" t="s">
        <v>1948</v>
      </c>
      <c r="F1044">
        <v>3</v>
      </c>
      <c r="G1044">
        <v>2018</v>
      </c>
      <c r="H1044">
        <v>8</v>
      </c>
      <c r="I1044">
        <v>14</v>
      </c>
      <c r="J1044">
        <v>0</v>
      </c>
      <c r="K1044">
        <v>1</v>
      </c>
      <c r="L1044">
        <v>2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 s="2" t="s">
        <v>2106</v>
      </c>
      <c r="T1044" s="2" t="s">
        <v>83</v>
      </c>
      <c r="U1044" s="2" t="s">
        <v>792</v>
      </c>
      <c r="V1044" s="2" t="s">
        <v>73</v>
      </c>
      <c r="W1044">
        <v>1</v>
      </c>
      <c r="X1044" s="2" t="s">
        <v>74</v>
      </c>
      <c r="Y1044">
        <v>840</v>
      </c>
      <c r="Z1044">
        <v>85</v>
      </c>
      <c r="AA1044" s="2" t="s">
        <v>1204</v>
      </c>
      <c r="AB1044" s="2" t="s">
        <v>226</v>
      </c>
      <c r="AC1044">
        <v>249201</v>
      </c>
      <c r="AD1044" s="2" t="s">
        <v>77</v>
      </c>
      <c r="AE1044">
        <v>925</v>
      </c>
      <c r="AF1044" s="2" t="s">
        <v>707</v>
      </c>
      <c r="AG1044" s="2" t="s">
        <v>708</v>
      </c>
      <c r="AH1044">
        <v>13</v>
      </c>
      <c r="AI1044">
        <v>1092</v>
      </c>
      <c r="AJ1044">
        <v>7308</v>
      </c>
      <c r="AK1044" s="2">
        <f>Kaggle_Books_Selling_Records[[#This Row],[Cost Price]]/100</f>
        <v>73.08</v>
      </c>
      <c r="AL1044" s="2" t="s">
        <v>80</v>
      </c>
      <c r="AM1044" s="2" t="s">
        <v>80</v>
      </c>
      <c r="AN1044" s="2" t="s">
        <v>80</v>
      </c>
      <c r="AO1044" s="2" t="s">
        <v>80</v>
      </c>
      <c r="AP1044" s="2" t="s">
        <v>80</v>
      </c>
      <c r="AQ1044" s="2" t="s">
        <v>80</v>
      </c>
      <c r="AR1044" s="2" t="s">
        <v>80</v>
      </c>
      <c r="AS1044" s="2" t="s">
        <v>80</v>
      </c>
      <c r="AT1044" s="2" t="s">
        <v>80</v>
      </c>
      <c r="AU1044" s="2" t="s">
        <v>80</v>
      </c>
      <c r="AV1044" s="2" t="s">
        <v>80</v>
      </c>
      <c r="AW1044" s="2" t="s">
        <v>80</v>
      </c>
      <c r="AX1044" s="2" t="s">
        <v>80</v>
      </c>
      <c r="AY1044" s="2" t="s">
        <v>80</v>
      </c>
      <c r="AZ1044" s="2" t="s">
        <v>80</v>
      </c>
      <c r="BA1044" s="2" t="s">
        <v>80</v>
      </c>
      <c r="BB1044" s="2" t="s">
        <v>80</v>
      </c>
      <c r="BC1044" s="2" t="s">
        <v>80</v>
      </c>
      <c r="BD1044" s="2" t="s">
        <v>80</v>
      </c>
      <c r="BE1044" s="2" t="s">
        <v>80</v>
      </c>
      <c r="BF1044" s="2" t="s">
        <v>80</v>
      </c>
      <c r="BG1044" s="2" t="s">
        <v>80</v>
      </c>
      <c r="BH1044" s="2" t="s">
        <v>80</v>
      </c>
      <c r="BI1044" s="2" t="s">
        <v>80</v>
      </c>
      <c r="BJ1044" s="2" t="s">
        <v>80</v>
      </c>
      <c r="BK1044" s="2" t="s">
        <v>80</v>
      </c>
      <c r="BL1044" s="2" t="s">
        <v>80</v>
      </c>
      <c r="BM1044" s="2" t="s">
        <v>80</v>
      </c>
      <c r="BN1044" s="2" t="s">
        <v>80</v>
      </c>
      <c r="BO1044" s="2" t="s">
        <v>80</v>
      </c>
      <c r="BP1044" s="2" t="s">
        <v>80</v>
      </c>
    </row>
    <row r="1045" spans="1:68" x14ac:dyDescent="0.25">
      <c r="A1045">
        <v>1044</v>
      </c>
      <c r="B1045" s="1">
        <v>43327.669247685182</v>
      </c>
      <c r="C1045" s="2" t="s">
        <v>2107</v>
      </c>
      <c r="D1045" s="3">
        <v>0.79374999999999996</v>
      </c>
      <c r="E1045" s="2" t="s">
        <v>1948</v>
      </c>
      <c r="F1045">
        <v>3</v>
      </c>
      <c r="G1045">
        <v>2018</v>
      </c>
      <c r="H1045">
        <v>8</v>
      </c>
      <c r="I1045">
        <v>15</v>
      </c>
      <c r="J1045">
        <v>1</v>
      </c>
      <c r="K1045">
        <v>1</v>
      </c>
      <c r="L1045">
        <v>3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 s="2" t="s">
        <v>1657</v>
      </c>
      <c r="T1045" s="2" t="s">
        <v>71</v>
      </c>
      <c r="U1045" s="2" t="s">
        <v>1658</v>
      </c>
      <c r="V1045" s="2" t="s">
        <v>73</v>
      </c>
      <c r="W1045">
        <v>1</v>
      </c>
      <c r="X1045" s="2" t="s">
        <v>74</v>
      </c>
      <c r="Y1045">
        <v>680</v>
      </c>
      <c r="Z1045">
        <v>65</v>
      </c>
      <c r="AA1045" s="2" t="s">
        <v>1659</v>
      </c>
      <c r="AB1045" s="2" t="s">
        <v>157</v>
      </c>
      <c r="AC1045">
        <v>388120</v>
      </c>
      <c r="AD1045" s="2" t="s">
        <v>1002</v>
      </c>
      <c r="AE1045">
        <v>745</v>
      </c>
      <c r="AF1045" s="2" t="s">
        <v>1660</v>
      </c>
      <c r="AG1045" s="2" t="s">
        <v>1661</v>
      </c>
      <c r="AH1045">
        <v>18</v>
      </c>
      <c r="AI1045">
        <v>1224</v>
      </c>
      <c r="AJ1045">
        <v>5576</v>
      </c>
      <c r="AK1045" s="2">
        <f>Kaggle_Books_Selling_Records[[#This Row],[Cost Price]]/100</f>
        <v>55.76</v>
      </c>
      <c r="AL1045" s="2" t="s">
        <v>80</v>
      </c>
      <c r="AM1045" s="2" t="s">
        <v>80</v>
      </c>
      <c r="AN1045" s="2" t="s">
        <v>80</v>
      </c>
      <c r="AO1045" s="2" t="s">
        <v>80</v>
      </c>
      <c r="AP1045" s="2" t="s">
        <v>80</v>
      </c>
      <c r="AQ1045" s="2" t="s">
        <v>80</v>
      </c>
      <c r="AR1045" s="2" t="s">
        <v>80</v>
      </c>
      <c r="AS1045" s="2" t="s">
        <v>80</v>
      </c>
      <c r="AT1045" s="2" t="s">
        <v>80</v>
      </c>
      <c r="AU1045" s="2" t="s">
        <v>80</v>
      </c>
      <c r="AV1045" s="2" t="s">
        <v>80</v>
      </c>
      <c r="AW1045" s="2" t="s">
        <v>80</v>
      </c>
      <c r="AX1045" s="2" t="s">
        <v>80</v>
      </c>
      <c r="AY1045" s="2" t="s">
        <v>80</v>
      </c>
      <c r="AZ1045" s="2" t="s">
        <v>80</v>
      </c>
      <c r="BA1045" s="2" t="s">
        <v>80</v>
      </c>
      <c r="BB1045" s="2" t="s">
        <v>80</v>
      </c>
      <c r="BC1045" s="2" t="s">
        <v>80</v>
      </c>
      <c r="BD1045" s="2" t="s">
        <v>80</v>
      </c>
      <c r="BE1045" s="2" t="s">
        <v>80</v>
      </c>
      <c r="BF1045" s="2" t="s">
        <v>80</v>
      </c>
      <c r="BG1045" s="2" t="s">
        <v>80</v>
      </c>
      <c r="BH1045" s="2" t="s">
        <v>80</v>
      </c>
      <c r="BI1045" s="2" t="s">
        <v>80</v>
      </c>
      <c r="BJ1045" s="2" t="s">
        <v>80</v>
      </c>
      <c r="BK1045" s="2" t="s">
        <v>80</v>
      </c>
      <c r="BL1045" s="2" t="s">
        <v>80</v>
      </c>
      <c r="BM1045" s="2" t="s">
        <v>80</v>
      </c>
      <c r="BN1045" s="2" t="s">
        <v>80</v>
      </c>
      <c r="BO1045" s="2" t="s">
        <v>80</v>
      </c>
      <c r="BP1045" s="2" t="s">
        <v>80</v>
      </c>
    </row>
    <row r="1046" spans="1:68" x14ac:dyDescent="0.25">
      <c r="A1046">
        <v>1045</v>
      </c>
      <c r="B1046" s="1">
        <v>43328.157627314817</v>
      </c>
      <c r="C1046" s="2" t="s">
        <v>2108</v>
      </c>
      <c r="D1046" s="3">
        <v>0.28194444444444444</v>
      </c>
      <c r="E1046" s="2" t="s">
        <v>1948</v>
      </c>
      <c r="F1046">
        <v>3</v>
      </c>
      <c r="G1046">
        <v>2018</v>
      </c>
      <c r="H1046">
        <v>8</v>
      </c>
      <c r="I1046">
        <v>16</v>
      </c>
      <c r="J1046">
        <v>0</v>
      </c>
      <c r="K1046">
        <v>1</v>
      </c>
      <c r="L1046">
        <v>4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 s="2" t="s">
        <v>768</v>
      </c>
      <c r="T1046" s="2" t="s">
        <v>83</v>
      </c>
      <c r="U1046" s="2" t="s">
        <v>792</v>
      </c>
      <c r="V1046" s="2" t="s">
        <v>73</v>
      </c>
      <c r="W1046">
        <v>2</v>
      </c>
      <c r="X1046" s="2" t="s">
        <v>74</v>
      </c>
      <c r="Y1046">
        <v>1680</v>
      </c>
      <c r="Z1046">
        <v>170</v>
      </c>
      <c r="AA1046" s="2" t="s">
        <v>767</v>
      </c>
      <c r="AB1046" s="2" t="s">
        <v>151</v>
      </c>
      <c r="AC1046">
        <v>413001</v>
      </c>
      <c r="AD1046" s="2" t="s">
        <v>77</v>
      </c>
      <c r="AE1046">
        <v>1850</v>
      </c>
      <c r="AF1046" s="2" t="s">
        <v>707</v>
      </c>
      <c r="AG1046" s="2" t="s">
        <v>708</v>
      </c>
      <c r="AH1046">
        <v>13</v>
      </c>
      <c r="AI1046">
        <v>2184</v>
      </c>
      <c r="AJ1046">
        <v>14616</v>
      </c>
      <c r="AK1046" s="2">
        <f>Kaggle_Books_Selling_Records[[#This Row],[Cost Price]]/100</f>
        <v>146.16</v>
      </c>
      <c r="AL1046" s="2" t="s">
        <v>80</v>
      </c>
      <c r="AM1046" s="2" t="s">
        <v>80</v>
      </c>
      <c r="AN1046" s="2" t="s">
        <v>80</v>
      </c>
      <c r="AO1046" s="2" t="s">
        <v>80</v>
      </c>
      <c r="AP1046" s="2" t="s">
        <v>80</v>
      </c>
      <c r="AQ1046" s="2" t="s">
        <v>80</v>
      </c>
      <c r="AR1046" s="2" t="s">
        <v>80</v>
      </c>
      <c r="AS1046" s="2" t="s">
        <v>80</v>
      </c>
      <c r="AT1046" s="2" t="s">
        <v>80</v>
      </c>
      <c r="AU1046" s="2" t="s">
        <v>80</v>
      </c>
      <c r="AV1046" s="2" t="s">
        <v>80</v>
      </c>
      <c r="AW1046" s="2" t="s">
        <v>80</v>
      </c>
      <c r="AX1046" s="2" t="s">
        <v>80</v>
      </c>
      <c r="AY1046" s="2" t="s">
        <v>80</v>
      </c>
      <c r="AZ1046" s="2" t="s">
        <v>80</v>
      </c>
      <c r="BA1046" s="2" t="s">
        <v>80</v>
      </c>
      <c r="BB1046" s="2" t="s">
        <v>80</v>
      </c>
      <c r="BC1046" s="2" t="s">
        <v>80</v>
      </c>
      <c r="BD1046" s="2" t="s">
        <v>80</v>
      </c>
      <c r="BE1046" s="2" t="s">
        <v>80</v>
      </c>
      <c r="BF1046" s="2" t="s">
        <v>80</v>
      </c>
      <c r="BG1046" s="2" t="s">
        <v>80</v>
      </c>
      <c r="BH1046" s="2" t="s">
        <v>80</v>
      </c>
      <c r="BI1046" s="2" t="s">
        <v>80</v>
      </c>
      <c r="BJ1046" s="2" t="s">
        <v>80</v>
      </c>
      <c r="BK1046" s="2" t="s">
        <v>80</v>
      </c>
      <c r="BL1046" s="2" t="s">
        <v>80</v>
      </c>
      <c r="BM1046" s="2" t="s">
        <v>80</v>
      </c>
      <c r="BN1046" s="2" t="s">
        <v>80</v>
      </c>
      <c r="BO1046" s="2" t="s">
        <v>80</v>
      </c>
      <c r="BP1046" s="2" t="s">
        <v>80</v>
      </c>
    </row>
    <row r="1047" spans="1:68" x14ac:dyDescent="0.25">
      <c r="A1047">
        <v>1046</v>
      </c>
      <c r="B1047" s="1">
        <v>43329.6405787037</v>
      </c>
      <c r="C1047" s="2" t="s">
        <v>2109</v>
      </c>
      <c r="D1047" s="3">
        <v>0.76527777777777772</v>
      </c>
      <c r="E1047" s="2" t="s">
        <v>1948</v>
      </c>
      <c r="F1047">
        <v>3</v>
      </c>
      <c r="G1047">
        <v>2018</v>
      </c>
      <c r="H1047">
        <v>8</v>
      </c>
      <c r="I1047">
        <v>17</v>
      </c>
      <c r="J1047">
        <v>0</v>
      </c>
      <c r="K1047">
        <v>1</v>
      </c>
      <c r="L1047">
        <v>5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1</v>
      </c>
      <c r="S1047" s="2" t="s">
        <v>2110</v>
      </c>
      <c r="T1047" s="2" t="s">
        <v>71</v>
      </c>
      <c r="U1047" s="2" t="s">
        <v>1368</v>
      </c>
      <c r="V1047" s="2" t="s">
        <v>73</v>
      </c>
      <c r="W1047">
        <v>1</v>
      </c>
      <c r="X1047" s="2" t="s">
        <v>74</v>
      </c>
      <c r="Y1047">
        <v>395</v>
      </c>
      <c r="Z1047">
        <v>140</v>
      </c>
      <c r="AA1047" s="2" t="s">
        <v>473</v>
      </c>
      <c r="AB1047" s="2" t="s">
        <v>154</v>
      </c>
      <c r="AC1047">
        <v>302023</v>
      </c>
      <c r="AD1047" s="2" t="s">
        <v>87</v>
      </c>
      <c r="AE1047">
        <v>535</v>
      </c>
      <c r="AF1047" s="2" t="s">
        <v>1370</v>
      </c>
      <c r="AG1047" s="2" t="s">
        <v>1147</v>
      </c>
      <c r="AH1047">
        <v>17</v>
      </c>
      <c r="AI1047">
        <v>6715</v>
      </c>
      <c r="AJ1047">
        <v>32785</v>
      </c>
      <c r="AK1047" s="2">
        <f>Kaggle_Books_Selling_Records[[#This Row],[Cost Price]]/100</f>
        <v>327.85</v>
      </c>
      <c r="AL1047" s="2" t="s">
        <v>80</v>
      </c>
      <c r="AM1047" s="2" t="s">
        <v>80</v>
      </c>
      <c r="AN1047" s="2" t="s">
        <v>80</v>
      </c>
      <c r="AO1047" s="2" t="s">
        <v>80</v>
      </c>
      <c r="AP1047" s="2" t="s">
        <v>80</v>
      </c>
      <c r="AQ1047" s="2" t="s">
        <v>80</v>
      </c>
      <c r="AR1047" s="2" t="s">
        <v>80</v>
      </c>
      <c r="AS1047" s="2" t="s">
        <v>80</v>
      </c>
      <c r="AT1047" s="2" t="s">
        <v>80</v>
      </c>
      <c r="AU1047" s="2" t="s">
        <v>80</v>
      </c>
      <c r="AV1047" s="2" t="s">
        <v>80</v>
      </c>
      <c r="AW1047" s="2" t="s">
        <v>80</v>
      </c>
      <c r="AX1047" s="2" t="s">
        <v>80</v>
      </c>
      <c r="AY1047" s="2" t="s">
        <v>80</v>
      </c>
      <c r="AZ1047" s="2" t="s">
        <v>80</v>
      </c>
      <c r="BA1047" s="2" t="s">
        <v>80</v>
      </c>
      <c r="BB1047" s="2" t="s">
        <v>80</v>
      </c>
      <c r="BC1047" s="2" t="s">
        <v>80</v>
      </c>
      <c r="BD1047" s="2" t="s">
        <v>80</v>
      </c>
      <c r="BE1047" s="2" t="s">
        <v>80</v>
      </c>
      <c r="BF1047" s="2" t="s">
        <v>80</v>
      </c>
      <c r="BG1047" s="2" t="s">
        <v>80</v>
      </c>
      <c r="BH1047" s="2" t="s">
        <v>80</v>
      </c>
      <c r="BI1047" s="2" t="s">
        <v>80</v>
      </c>
      <c r="BJ1047" s="2" t="s">
        <v>80</v>
      </c>
      <c r="BK1047" s="2" t="s">
        <v>80</v>
      </c>
      <c r="BL1047" s="2" t="s">
        <v>80</v>
      </c>
      <c r="BM1047" s="2" t="s">
        <v>80</v>
      </c>
      <c r="BN1047" s="2" t="s">
        <v>80</v>
      </c>
      <c r="BO1047" s="2" t="s">
        <v>80</v>
      </c>
      <c r="BP1047" s="2" t="s">
        <v>80</v>
      </c>
    </row>
    <row r="1048" spans="1:68" x14ac:dyDescent="0.25">
      <c r="A1048">
        <v>1047</v>
      </c>
      <c r="B1048" s="1">
        <v>43330.216851851852</v>
      </c>
      <c r="C1048" s="2" t="s">
        <v>2111</v>
      </c>
      <c r="D1048" s="3">
        <v>0.34166666666666667</v>
      </c>
      <c r="E1048" s="2" t="s">
        <v>1948</v>
      </c>
      <c r="F1048">
        <v>3</v>
      </c>
      <c r="G1048">
        <v>2018</v>
      </c>
      <c r="H1048">
        <v>8</v>
      </c>
      <c r="I1048">
        <v>18</v>
      </c>
      <c r="J1048">
        <v>0</v>
      </c>
      <c r="K1048">
        <v>1</v>
      </c>
      <c r="L1048">
        <v>6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 s="2" t="s">
        <v>2112</v>
      </c>
      <c r="T1048" s="2" t="s">
        <v>83</v>
      </c>
      <c r="U1048" s="2" t="s">
        <v>2113</v>
      </c>
      <c r="V1048" s="2" t="s">
        <v>73</v>
      </c>
      <c r="W1048">
        <v>1</v>
      </c>
      <c r="X1048" s="2" t="s">
        <v>74</v>
      </c>
      <c r="Y1048">
        <v>305</v>
      </c>
      <c r="Z1048">
        <v>190</v>
      </c>
      <c r="AA1048" s="2" t="s">
        <v>2114</v>
      </c>
      <c r="AB1048" s="2" t="s">
        <v>151</v>
      </c>
      <c r="AC1048">
        <v>413304</v>
      </c>
      <c r="AD1048" s="2" t="s">
        <v>87</v>
      </c>
      <c r="AE1048">
        <v>495</v>
      </c>
      <c r="AF1048" s="2" t="s">
        <v>1451</v>
      </c>
      <c r="AG1048" s="2" t="s">
        <v>2115</v>
      </c>
      <c r="AH1048">
        <v>17</v>
      </c>
      <c r="AI1048">
        <v>5185</v>
      </c>
      <c r="AJ1048">
        <v>25315</v>
      </c>
      <c r="AK1048" s="2">
        <f>Kaggle_Books_Selling_Records[[#This Row],[Cost Price]]/100</f>
        <v>253.15</v>
      </c>
      <c r="AL1048" s="2" t="s">
        <v>80</v>
      </c>
      <c r="AM1048" s="2" t="s">
        <v>80</v>
      </c>
      <c r="AN1048" s="2" t="s">
        <v>80</v>
      </c>
      <c r="AO1048" s="2" t="s">
        <v>80</v>
      </c>
      <c r="AP1048" s="2" t="s">
        <v>80</v>
      </c>
      <c r="AQ1048" s="2" t="s">
        <v>80</v>
      </c>
      <c r="AR1048" s="2" t="s">
        <v>80</v>
      </c>
      <c r="AS1048" s="2" t="s">
        <v>80</v>
      </c>
      <c r="AT1048" s="2" t="s">
        <v>80</v>
      </c>
      <c r="AU1048" s="2" t="s">
        <v>80</v>
      </c>
      <c r="AV1048" s="2" t="s">
        <v>80</v>
      </c>
      <c r="AW1048" s="2" t="s">
        <v>80</v>
      </c>
      <c r="AX1048" s="2" t="s">
        <v>80</v>
      </c>
      <c r="AY1048" s="2" t="s">
        <v>80</v>
      </c>
      <c r="AZ1048" s="2" t="s">
        <v>80</v>
      </c>
      <c r="BA1048" s="2" t="s">
        <v>80</v>
      </c>
      <c r="BB1048" s="2" t="s">
        <v>80</v>
      </c>
      <c r="BC1048" s="2" t="s">
        <v>80</v>
      </c>
      <c r="BD1048" s="2" t="s">
        <v>80</v>
      </c>
      <c r="BE1048" s="2" t="s">
        <v>80</v>
      </c>
      <c r="BF1048" s="2" t="s">
        <v>80</v>
      </c>
      <c r="BG1048" s="2" t="s">
        <v>80</v>
      </c>
      <c r="BH1048" s="2" t="s">
        <v>80</v>
      </c>
      <c r="BI1048" s="2" t="s">
        <v>80</v>
      </c>
      <c r="BJ1048" s="2" t="s">
        <v>80</v>
      </c>
      <c r="BK1048" s="2" t="s">
        <v>80</v>
      </c>
      <c r="BL1048" s="2" t="s">
        <v>80</v>
      </c>
      <c r="BM1048" s="2" t="s">
        <v>80</v>
      </c>
      <c r="BN1048" s="2" t="s">
        <v>80</v>
      </c>
      <c r="BO1048" s="2" t="s">
        <v>80</v>
      </c>
      <c r="BP1048" s="2" t="s">
        <v>80</v>
      </c>
    </row>
    <row r="1049" spans="1:68" x14ac:dyDescent="0.25">
      <c r="A1049">
        <v>1048</v>
      </c>
      <c r="B1049" s="1">
        <v>43331.758553240739</v>
      </c>
      <c r="C1049" s="2" t="s">
        <v>2116</v>
      </c>
      <c r="D1049" s="3">
        <v>0.8833333333333333</v>
      </c>
      <c r="E1049" s="2" t="s">
        <v>1948</v>
      </c>
      <c r="F1049">
        <v>3</v>
      </c>
      <c r="G1049">
        <v>2018</v>
      </c>
      <c r="H1049">
        <v>8</v>
      </c>
      <c r="I1049">
        <v>19</v>
      </c>
      <c r="J1049">
        <v>0</v>
      </c>
      <c r="K1049">
        <v>1</v>
      </c>
      <c r="L1049">
        <v>7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 s="2" t="s">
        <v>886</v>
      </c>
      <c r="T1049" s="2" t="s">
        <v>83</v>
      </c>
      <c r="U1049" s="2" t="s">
        <v>72</v>
      </c>
      <c r="V1049" s="2" t="s">
        <v>73</v>
      </c>
      <c r="W1049">
        <v>1</v>
      </c>
      <c r="X1049" s="2" t="s">
        <v>74</v>
      </c>
      <c r="Y1049">
        <v>999</v>
      </c>
      <c r="Z1049">
        <v>85</v>
      </c>
      <c r="AA1049" s="2" t="s">
        <v>166</v>
      </c>
      <c r="AB1049" s="2" t="s">
        <v>167</v>
      </c>
      <c r="AC1049">
        <v>560034</v>
      </c>
      <c r="AD1049" s="2" t="s">
        <v>77</v>
      </c>
      <c r="AE1049">
        <v>1084</v>
      </c>
      <c r="AF1049" s="2" t="s">
        <v>78</v>
      </c>
      <c r="AG1049" s="2" t="s">
        <v>79</v>
      </c>
      <c r="AH1049">
        <v>13</v>
      </c>
      <c r="AI1049">
        <v>12987</v>
      </c>
      <c r="AJ1049">
        <v>86913</v>
      </c>
      <c r="AK1049" s="2">
        <f>Kaggle_Books_Selling_Records[[#This Row],[Cost Price]]/100</f>
        <v>869.13</v>
      </c>
      <c r="AL1049" s="2" t="s">
        <v>80</v>
      </c>
      <c r="AM1049" s="2" t="s">
        <v>80</v>
      </c>
      <c r="AN1049" s="2" t="s">
        <v>80</v>
      </c>
      <c r="AO1049" s="2" t="s">
        <v>80</v>
      </c>
      <c r="AP1049" s="2" t="s">
        <v>80</v>
      </c>
      <c r="AQ1049" s="2" t="s">
        <v>80</v>
      </c>
      <c r="AR1049" s="2" t="s">
        <v>80</v>
      </c>
      <c r="AS1049" s="2" t="s">
        <v>80</v>
      </c>
      <c r="AT1049" s="2" t="s">
        <v>80</v>
      </c>
      <c r="AU1049" s="2" t="s">
        <v>80</v>
      </c>
      <c r="AV1049" s="2" t="s">
        <v>80</v>
      </c>
      <c r="AW1049" s="2" t="s">
        <v>80</v>
      </c>
      <c r="AX1049" s="2" t="s">
        <v>80</v>
      </c>
      <c r="AY1049" s="2" t="s">
        <v>80</v>
      </c>
      <c r="AZ1049" s="2" t="s">
        <v>80</v>
      </c>
      <c r="BA1049" s="2" t="s">
        <v>80</v>
      </c>
      <c r="BB1049" s="2" t="s">
        <v>80</v>
      </c>
      <c r="BC1049" s="2" t="s">
        <v>80</v>
      </c>
      <c r="BD1049" s="2" t="s">
        <v>80</v>
      </c>
      <c r="BE1049" s="2" t="s">
        <v>80</v>
      </c>
      <c r="BF1049" s="2" t="s">
        <v>80</v>
      </c>
      <c r="BG1049" s="2" t="s">
        <v>80</v>
      </c>
      <c r="BH1049" s="2" t="s">
        <v>80</v>
      </c>
      <c r="BI1049" s="2" t="s">
        <v>80</v>
      </c>
      <c r="BJ1049" s="2" t="s">
        <v>80</v>
      </c>
      <c r="BK1049" s="2" t="s">
        <v>80</v>
      </c>
      <c r="BL1049" s="2" t="s">
        <v>80</v>
      </c>
      <c r="BM1049" s="2" t="s">
        <v>80</v>
      </c>
      <c r="BN1049" s="2" t="s">
        <v>80</v>
      </c>
      <c r="BO1049" s="2" t="s">
        <v>80</v>
      </c>
      <c r="BP1049" s="2" t="s">
        <v>80</v>
      </c>
    </row>
    <row r="1050" spans="1:68" x14ac:dyDescent="0.25">
      <c r="A1050">
        <v>1049</v>
      </c>
      <c r="B1050" s="1">
        <v>43332.430625000001</v>
      </c>
      <c r="C1050" s="2" t="s">
        <v>2117</v>
      </c>
      <c r="D1050" s="3">
        <v>0.55555555555555558</v>
      </c>
      <c r="E1050" s="2" t="s">
        <v>1948</v>
      </c>
      <c r="F1050">
        <v>3</v>
      </c>
      <c r="G1050">
        <v>2018</v>
      </c>
      <c r="H1050">
        <v>8</v>
      </c>
      <c r="I1050">
        <v>20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 s="2" t="s">
        <v>2118</v>
      </c>
      <c r="T1050" s="2" t="s">
        <v>71</v>
      </c>
      <c r="U1050" s="2" t="s">
        <v>344</v>
      </c>
      <c r="V1050" s="2" t="s">
        <v>73</v>
      </c>
      <c r="W1050">
        <v>1</v>
      </c>
      <c r="X1050" s="2" t="s">
        <v>74</v>
      </c>
      <c r="Y1050">
        <v>499</v>
      </c>
      <c r="Z1050">
        <v>65</v>
      </c>
      <c r="AA1050" s="2" t="s">
        <v>721</v>
      </c>
      <c r="AB1050" s="2" t="s">
        <v>157</v>
      </c>
      <c r="AC1050">
        <v>390004</v>
      </c>
      <c r="AD1050" s="2" t="s">
        <v>87</v>
      </c>
      <c r="AE1050">
        <v>564</v>
      </c>
      <c r="AF1050" s="2" t="s">
        <v>345</v>
      </c>
      <c r="AG1050" s="2" t="s">
        <v>346</v>
      </c>
      <c r="AH1050">
        <v>17</v>
      </c>
      <c r="AI1050">
        <v>8483</v>
      </c>
      <c r="AJ1050">
        <v>41417</v>
      </c>
      <c r="AK1050" s="2">
        <f>Kaggle_Books_Selling_Records[[#This Row],[Cost Price]]/100</f>
        <v>414.17</v>
      </c>
      <c r="AL1050" s="2" t="s">
        <v>80</v>
      </c>
      <c r="AM1050" s="2" t="s">
        <v>80</v>
      </c>
      <c r="AN1050" s="2" t="s">
        <v>80</v>
      </c>
      <c r="AO1050" s="2" t="s">
        <v>80</v>
      </c>
      <c r="AP1050" s="2" t="s">
        <v>80</v>
      </c>
      <c r="AQ1050" s="2" t="s">
        <v>80</v>
      </c>
      <c r="AR1050" s="2" t="s">
        <v>80</v>
      </c>
      <c r="AS1050" s="2" t="s">
        <v>80</v>
      </c>
      <c r="AT1050" s="2" t="s">
        <v>80</v>
      </c>
      <c r="AU1050" s="2" t="s">
        <v>80</v>
      </c>
      <c r="AV1050" s="2" t="s">
        <v>80</v>
      </c>
      <c r="AW1050" s="2" t="s">
        <v>80</v>
      </c>
      <c r="AX1050" s="2" t="s">
        <v>80</v>
      </c>
      <c r="AY1050" s="2" t="s">
        <v>80</v>
      </c>
      <c r="AZ1050" s="2" t="s">
        <v>80</v>
      </c>
      <c r="BA1050" s="2" t="s">
        <v>80</v>
      </c>
      <c r="BB1050" s="2" t="s">
        <v>80</v>
      </c>
      <c r="BC1050" s="2" t="s">
        <v>80</v>
      </c>
      <c r="BD1050" s="2" t="s">
        <v>80</v>
      </c>
      <c r="BE1050" s="2" t="s">
        <v>80</v>
      </c>
      <c r="BF1050" s="2" t="s">
        <v>80</v>
      </c>
      <c r="BG1050" s="2" t="s">
        <v>80</v>
      </c>
      <c r="BH1050" s="2" t="s">
        <v>80</v>
      </c>
      <c r="BI1050" s="2" t="s">
        <v>80</v>
      </c>
      <c r="BJ1050" s="2" t="s">
        <v>80</v>
      </c>
      <c r="BK1050" s="2" t="s">
        <v>80</v>
      </c>
      <c r="BL1050" s="2" t="s">
        <v>80</v>
      </c>
      <c r="BM1050" s="2" t="s">
        <v>80</v>
      </c>
      <c r="BN1050" s="2" t="s">
        <v>80</v>
      </c>
      <c r="BO1050" s="2" t="s">
        <v>80</v>
      </c>
      <c r="BP1050" s="2" t="s">
        <v>80</v>
      </c>
    </row>
    <row r="1051" spans="1:68" x14ac:dyDescent="0.25">
      <c r="A1051">
        <v>1050</v>
      </c>
      <c r="B1051" s="1">
        <v>43333.427395833336</v>
      </c>
      <c r="C1051" s="2" t="s">
        <v>2119</v>
      </c>
      <c r="D1051" s="3">
        <v>0.55208333333333337</v>
      </c>
      <c r="E1051" s="2" t="s">
        <v>1948</v>
      </c>
      <c r="F1051">
        <v>3</v>
      </c>
      <c r="G1051">
        <v>2018</v>
      </c>
      <c r="H1051">
        <v>8</v>
      </c>
      <c r="I1051">
        <v>21</v>
      </c>
      <c r="J1051">
        <v>0</v>
      </c>
      <c r="K1051">
        <v>1</v>
      </c>
      <c r="L1051">
        <v>2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 s="2" t="s">
        <v>2120</v>
      </c>
      <c r="T1051" s="2" t="s">
        <v>83</v>
      </c>
      <c r="U1051" s="2" t="s">
        <v>1731</v>
      </c>
      <c r="V1051" s="2" t="s">
        <v>73</v>
      </c>
      <c r="W1051">
        <v>1</v>
      </c>
      <c r="X1051" s="2" t="s">
        <v>74</v>
      </c>
      <c r="Y1051">
        <v>100</v>
      </c>
      <c r="Z1051">
        <v>90</v>
      </c>
      <c r="AA1051" s="2" t="s">
        <v>2121</v>
      </c>
      <c r="AB1051" s="2" t="s">
        <v>161</v>
      </c>
      <c r="AC1051">
        <v>175008</v>
      </c>
      <c r="AD1051" s="2" t="s">
        <v>77</v>
      </c>
      <c r="AE1051">
        <v>190</v>
      </c>
      <c r="AF1051" s="2" t="s">
        <v>1733</v>
      </c>
      <c r="AG1051" s="2" t="s">
        <v>108</v>
      </c>
      <c r="AH1051">
        <v>13</v>
      </c>
      <c r="AI1051">
        <v>13</v>
      </c>
      <c r="AJ1051">
        <v>87</v>
      </c>
      <c r="AK1051" s="2">
        <f>Kaggle_Books_Selling_Records[[#This Row],[Cost Price]]/100</f>
        <v>0.87</v>
      </c>
      <c r="AL1051" s="2" t="s">
        <v>80</v>
      </c>
      <c r="AM1051" s="2" t="s">
        <v>80</v>
      </c>
      <c r="AN1051" s="2" t="s">
        <v>80</v>
      </c>
      <c r="AO1051" s="2" t="s">
        <v>80</v>
      </c>
      <c r="AP1051" s="2" t="s">
        <v>80</v>
      </c>
      <c r="AQ1051" s="2" t="s">
        <v>80</v>
      </c>
      <c r="AR1051" s="2" t="s">
        <v>80</v>
      </c>
      <c r="AS1051" s="2" t="s">
        <v>80</v>
      </c>
      <c r="AT1051" s="2" t="s">
        <v>80</v>
      </c>
      <c r="AU1051" s="2" t="s">
        <v>80</v>
      </c>
      <c r="AV1051" s="2" t="s">
        <v>80</v>
      </c>
      <c r="AW1051" s="2" t="s">
        <v>80</v>
      </c>
      <c r="AX1051" s="2" t="s">
        <v>80</v>
      </c>
      <c r="AY1051" s="2" t="s">
        <v>80</v>
      </c>
      <c r="AZ1051" s="2" t="s">
        <v>80</v>
      </c>
      <c r="BA1051" s="2" t="s">
        <v>80</v>
      </c>
      <c r="BB1051" s="2" t="s">
        <v>80</v>
      </c>
      <c r="BC1051" s="2" t="s">
        <v>80</v>
      </c>
      <c r="BD1051" s="2" t="s">
        <v>80</v>
      </c>
      <c r="BE1051" s="2" t="s">
        <v>80</v>
      </c>
      <c r="BF1051" s="2" t="s">
        <v>80</v>
      </c>
      <c r="BG1051" s="2" t="s">
        <v>80</v>
      </c>
      <c r="BH1051" s="2" t="s">
        <v>80</v>
      </c>
      <c r="BI1051" s="2" t="s">
        <v>80</v>
      </c>
      <c r="BJ1051" s="2" t="s">
        <v>80</v>
      </c>
      <c r="BK1051" s="2" t="s">
        <v>80</v>
      </c>
      <c r="BL1051" s="2" t="s">
        <v>80</v>
      </c>
      <c r="BM1051" s="2" t="s">
        <v>80</v>
      </c>
      <c r="BN1051" s="2" t="s">
        <v>80</v>
      </c>
      <c r="BO1051" s="2" t="s">
        <v>80</v>
      </c>
      <c r="BP1051" s="2" t="s">
        <v>80</v>
      </c>
    </row>
    <row r="1052" spans="1:68" x14ac:dyDescent="0.25">
      <c r="A1052">
        <v>1051</v>
      </c>
      <c r="B1052" s="1">
        <v>43334.851238425923</v>
      </c>
      <c r="C1052" s="2" t="s">
        <v>2122</v>
      </c>
      <c r="D1052" s="3">
        <v>0.97569444444444442</v>
      </c>
      <c r="E1052" s="2" t="s">
        <v>1948</v>
      </c>
      <c r="F1052">
        <v>3</v>
      </c>
      <c r="G1052">
        <v>2018</v>
      </c>
      <c r="H1052">
        <v>8</v>
      </c>
      <c r="I1052">
        <v>22</v>
      </c>
      <c r="J1052">
        <v>1</v>
      </c>
      <c r="K1052">
        <v>1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 s="2" t="s">
        <v>2123</v>
      </c>
      <c r="T1052" s="2" t="s">
        <v>83</v>
      </c>
      <c r="U1052" s="2" t="s">
        <v>1062</v>
      </c>
      <c r="V1052" s="2" t="s">
        <v>73</v>
      </c>
      <c r="W1052">
        <v>1</v>
      </c>
      <c r="X1052" s="2" t="s">
        <v>74</v>
      </c>
      <c r="Y1052">
        <v>730</v>
      </c>
      <c r="Z1052">
        <v>65</v>
      </c>
      <c r="AA1052" s="2" t="s">
        <v>473</v>
      </c>
      <c r="AB1052" s="2" t="s">
        <v>154</v>
      </c>
      <c r="AC1052">
        <v>302012</v>
      </c>
      <c r="AD1052" s="2" t="s">
        <v>87</v>
      </c>
      <c r="AE1052">
        <v>795</v>
      </c>
      <c r="AF1052" s="2" t="s">
        <v>1063</v>
      </c>
      <c r="AG1052" s="2" t="s">
        <v>1064</v>
      </c>
      <c r="AH1052">
        <v>17</v>
      </c>
      <c r="AI1052">
        <v>1241</v>
      </c>
      <c r="AJ1052">
        <v>6059</v>
      </c>
      <c r="AK1052" s="2">
        <f>Kaggle_Books_Selling_Records[[#This Row],[Cost Price]]/100</f>
        <v>60.59</v>
      </c>
      <c r="AL1052" s="2" t="s">
        <v>80</v>
      </c>
      <c r="AM1052" s="2" t="s">
        <v>80</v>
      </c>
      <c r="AN1052" s="2" t="s">
        <v>80</v>
      </c>
      <c r="AO1052" s="2" t="s">
        <v>80</v>
      </c>
      <c r="AP1052" s="2" t="s">
        <v>80</v>
      </c>
      <c r="AQ1052" s="2" t="s">
        <v>80</v>
      </c>
      <c r="AR1052" s="2" t="s">
        <v>80</v>
      </c>
      <c r="AS1052" s="2" t="s">
        <v>80</v>
      </c>
      <c r="AT1052" s="2" t="s">
        <v>80</v>
      </c>
      <c r="AU1052" s="2" t="s">
        <v>80</v>
      </c>
      <c r="AV1052" s="2" t="s">
        <v>80</v>
      </c>
      <c r="AW1052" s="2" t="s">
        <v>80</v>
      </c>
      <c r="AX1052" s="2" t="s">
        <v>80</v>
      </c>
      <c r="AY1052" s="2" t="s">
        <v>80</v>
      </c>
      <c r="AZ1052" s="2" t="s">
        <v>80</v>
      </c>
      <c r="BA1052" s="2" t="s">
        <v>80</v>
      </c>
      <c r="BB1052" s="2" t="s">
        <v>80</v>
      </c>
      <c r="BC1052" s="2" t="s">
        <v>80</v>
      </c>
      <c r="BD1052" s="2" t="s">
        <v>80</v>
      </c>
      <c r="BE1052" s="2" t="s">
        <v>80</v>
      </c>
      <c r="BF1052" s="2" t="s">
        <v>80</v>
      </c>
      <c r="BG1052" s="2" t="s">
        <v>80</v>
      </c>
      <c r="BH1052" s="2" t="s">
        <v>80</v>
      </c>
      <c r="BI1052" s="2" t="s">
        <v>80</v>
      </c>
      <c r="BJ1052" s="2" t="s">
        <v>80</v>
      </c>
      <c r="BK1052" s="2" t="s">
        <v>80</v>
      </c>
      <c r="BL1052" s="2" t="s">
        <v>80</v>
      </c>
      <c r="BM1052" s="2" t="s">
        <v>80</v>
      </c>
      <c r="BN1052" s="2" t="s">
        <v>80</v>
      </c>
      <c r="BO1052" s="2" t="s">
        <v>80</v>
      </c>
      <c r="BP1052" s="2" t="s">
        <v>80</v>
      </c>
    </row>
    <row r="1053" spans="1:68" x14ac:dyDescent="0.25">
      <c r="A1053">
        <v>1052</v>
      </c>
      <c r="B1053" s="1">
        <v>43335.732835648145</v>
      </c>
      <c r="C1053" s="2" t="s">
        <v>2124</v>
      </c>
      <c r="D1053" s="3">
        <v>0.85763888888888884</v>
      </c>
      <c r="E1053" s="2" t="s">
        <v>1948</v>
      </c>
      <c r="F1053">
        <v>3</v>
      </c>
      <c r="G1053">
        <v>2018</v>
      </c>
      <c r="H1053">
        <v>8</v>
      </c>
      <c r="I1053">
        <v>23</v>
      </c>
      <c r="J1053">
        <v>0</v>
      </c>
      <c r="K1053">
        <v>0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 s="2" t="s">
        <v>2125</v>
      </c>
      <c r="T1053" s="2" t="s">
        <v>83</v>
      </c>
      <c r="U1053" s="2" t="s">
        <v>1062</v>
      </c>
      <c r="V1053" s="2" t="s">
        <v>73</v>
      </c>
      <c r="W1053">
        <v>1</v>
      </c>
      <c r="X1053" s="2" t="s">
        <v>74</v>
      </c>
      <c r="Y1053">
        <v>730</v>
      </c>
      <c r="Z1053">
        <v>65</v>
      </c>
      <c r="AA1053" s="2" t="s">
        <v>412</v>
      </c>
      <c r="AB1053" s="2" t="s">
        <v>137</v>
      </c>
      <c r="AC1053">
        <v>226010</v>
      </c>
      <c r="AD1053" s="2" t="s">
        <v>87</v>
      </c>
      <c r="AE1053">
        <v>795</v>
      </c>
      <c r="AF1053" s="2" t="s">
        <v>1063</v>
      </c>
      <c r="AG1053" s="2" t="s">
        <v>1064</v>
      </c>
      <c r="AH1053">
        <v>17</v>
      </c>
      <c r="AI1053">
        <v>1241</v>
      </c>
      <c r="AJ1053">
        <v>6059</v>
      </c>
      <c r="AK1053" s="2">
        <f>Kaggle_Books_Selling_Records[[#This Row],[Cost Price]]/100</f>
        <v>60.59</v>
      </c>
      <c r="AL1053" s="2" t="s">
        <v>80</v>
      </c>
      <c r="AM1053" s="2" t="s">
        <v>80</v>
      </c>
      <c r="AN1053" s="2" t="s">
        <v>80</v>
      </c>
      <c r="AO1053" s="2" t="s">
        <v>80</v>
      </c>
      <c r="AP1053" s="2" t="s">
        <v>80</v>
      </c>
      <c r="AQ1053" s="2" t="s">
        <v>80</v>
      </c>
      <c r="AR1053" s="2" t="s">
        <v>80</v>
      </c>
      <c r="AS1053" s="2" t="s">
        <v>80</v>
      </c>
      <c r="AT1053" s="2" t="s">
        <v>80</v>
      </c>
      <c r="AU1053" s="2" t="s">
        <v>80</v>
      </c>
      <c r="AV1053" s="2" t="s">
        <v>80</v>
      </c>
      <c r="AW1053" s="2" t="s">
        <v>80</v>
      </c>
      <c r="AX1053" s="2" t="s">
        <v>80</v>
      </c>
      <c r="AY1053" s="2" t="s">
        <v>80</v>
      </c>
      <c r="AZ1053" s="2" t="s">
        <v>80</v>
      </c>
      <c r="BA1053" s="2" t="s">
        <v>80</v>
      </c>
      <c r="BB1053" s="2" t="s">
        <v>80</v>
      </c>
      <c r="BC1053" s="2" t="s">
        <v>80</v>
      </c>
      <c r="BD1053" s="2" t="s">
        <v>80</v>
      </c>
      <c r="BE1053" s="2" t="s">
        <v>80</v>
      </c>
      <c r="BF1053" s="2" t="s">
        <v>80</v>
      </c>
      <c r="BG1053" s="2" t="s">
        <v>80</v>
      </c>
      <c r="BH1053" s="2" t="s">
        <v>80</v>
      </c>
      <c r="BI1053" s="2" t="s">
        <v>80</v>
      </c>
      <c r="BJ1053" s="2" t="s">
        <v>80</v>
      </c>
      <c r="BK1053" s="2" t="s">
        <v>80</v>
      </c>
      <c r="BL1053" s="2" t="s">
        <v>80</v>
      </c>
      <c r="BM1053" s="2" t="s">
        <v>80</v>
      </c>
      <c r="BN1053" s="2" t="s">
        <v>80</v>
      </c>
      <c r="BO1053" s="2" t="s">
        <v>80</v>
      </c>
      <c r="BP1053" s="2" t="s">
        <v>80</v>
      </c>
    </row>
    <row r="1054" spans="1:68" x14ac:dyDescent="0.25">
      <c r="A1054">
        <v>1053</v>
      </c>
      <c r="B1054" s="1">
        <v>43336.57309027778</v>
      </c>
      <c r="C1054" s="2" t="s">
        <v>2126</v>
      </c>
      <c r="D1054" s="3">
        <v>0.69791666666666663</v>
      </c>
      <c r="E1054" s="2" t="s">
        <v>1948</v>
      </c>
      <c r="F1054">
        <v>3</v>
      </c>
      <c r="G1054">
        <v>2018</v>
      </c>
      <c r="H1054">
        <v>8</v>
      </c>
      <c r="I1054">
        <v>24</v>
      </c>
      <c r="J1054">
        <v>0</v>
      </c>
      <c r="K1054">
        <v>0</v>
      </c>
      <c r="L1054">
        <v>5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 s="2" t="s">
        <v>1885</v>
      </c>
      <c r="T1054" s="2" t="s">
        <v>83</v>
      </c>
      <c r="U1054" s="2" t="s">
        <v>1568</v>
      </c>
      <c r="V1054" s="2" t="s">
        <v>73</v>
      </c>
      <c r="W1054">
        <v>1</v>
      </c>
      <c r="X1054" s="2" t="s">
        <v>74</v>
      </c>
      <c r="Y1054">
        <v>485</v>
      </c>
      <c r="Z1054">
        <v>65</v>
      </c>
      <c r="AA1054" s="2" t="s">
        <v>180</v>
      </c>
      <c r="AB1054" s="2" t="s">
        <v>181</v>
      </c>
      <c r="AC1054">
        <v>110027</v>
      </c>
      <c r="AD1054" s="2" t="s">
        <v>87</v>
      </c>
      <c r="AE1054">
        <v>550</v>
      </c>
      <c r="AF1054" s="2" t="s">
        <v>1569</v>
      </c>
      <c r="AG1054" s="2" t="s">
        <v>1570</v>
      </c>
      <c r="AH1054">
        <v>17</v>
      </c>
      <c r="AI1054">
        <v>8245</v>
      </c>
      <c r="AJ1054">
        <v>40255</v>
      </c>
      <c r="AK1054" s="2">
        <f>Kaggle_Books_Selling_Records[[#This Row],[Cost Price]]/100</f>
        <v>402.55</v>
      </c>
      <c r="AL1054" s="2" t="s">
        <v>80</v>
      </c>
      <c r="AM1054" s="2" t="s">
        <v>80</v>
      </c>
      <c r="AN1054" s="2" t="s">
        <v>80</v>
      </c>
      <c r="AO1054" s="2" t="s">
        <v>80</v>
      </c>
      <c r="AP1054" s="2" t="s">
        <v>80</v>
      </c>
      <c r="AQ1054" s="2" t="s">
        <v>80</v>
      </c>
      <c r="AR1054" s="2" t="s">
        <v>80</v>
      </c>
      <c r="AS1054" s="2" t="s">
        <v>80</v>
      </c>
      <c r="AT1054" s="2" t="s">
        <v>80</v>
      </c>
      <c r="AU1054" s="2" t="s">
        <v>80</v>
      </c>
      <c r="AV1054" s="2" t="s">
        <v>80</v>
      </c>
      <c r="AW1054" s="2" t="s">
        <v>80</v>
      </c>
      <c r="AX1054" s="2" t="s">
        <v>80</v>
      </c>
      <c r="AY1054" s="2" t="s">
        <v>80</v>
      </c>
      <c r="AZ1054" s="2" t="s">
        <v>80</v>
      </c>
      <c r="BA1054" s="2" t="s">
        <v>80</v>
      </c>
      <c r="BB1054" s="2" t="s">
        <v>80</v>
      </c>
      <c r="BC1054" s="2" t="s">
        <v>80</v>
      </c>
      <c r="BD1054" s="2" t="s">
        <v>80</v>
      </c>
      <c r="BE1054" s="2" t="s">
        <v>80</v>
      </c>
      <c r="BF1054" s="2" t="s">
        <v>80</v>
      </c>
      <c r="BG1054" s="2" t="s">
        <v>80</v>
      </c>
      <c r="BH1054" s="2" t="s">
        <v>80</v>
      </c>
      <c r="BI1054" s="2" t="s">
        <v>80</v>
      </c>
      <c r="BJ1054" s="2" t="s">
        <v>80</v>
      </c>
      <c r="BK1054" s="2" t="s">
        <v>80</v>
      </c>
      <c r="BL1054" s="2" t="s">
        <v>80</v>
      </c>
      <c r="BM1054" s="2" t="s">
        <v>80</v>
      </c>
      <c r="BN1054" s="2" t="s">
        <v>80</v>
      </c>
      <c r="BO1054" s="2" t="s">
        <v>80</v>
      </c>
      <c r="BP1054" s="2" t="s">
        <v>80</v>
      </c>
    </row>
    <row r="1055" spans="1:68" x14ac:dyDescent="0.25">
      <c r="A1055">
        <v>1054</v>
      </c>
      <c r="B1055" s="1">
        <v>43337.864131944443</v>
      </c>
      <c r="C1055" s="2" t="s">
        <v>2127</v>
      </c>
      <c r="D1055" s="3">
        <v>0.98888888888888893</v>
      </c>
      <c r="E1055" s="2" t="s">
        <v>1948</v>
      </c>
      <c r="F1055">
        <v>3</v>
      </c>
      <c r="G1055">
        <v>2018</v>
      </c>
      <c r="H1055">
        <v>8</v>
      </c>
      <c r="I1055">
        <v>25</v>
      </c>
      <c r="J1055">
        <v>0</v>
      </c>
      <c r="K1055">
        <v>0</v>
      </c>
      <c r="L1055">
        <v>6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 s="2" t="s">
        <v>1886</v>
      </c>
      <c r="T1055" s="2" t="s">
        <v>83</v>
      </c>
      <c r="U1055" s="2" t="s">
        <v>1716</v>
      </c>
      <c r="V1055" s="2" t="s">
        <v>73</v>
      </c>
      <c r="W1055">
        <v>1</v>
      </c>
      <c r="X1055" s="2" t="s">
        <v>74</v>
      </c>
      <c r="Y1055">
        <v>998</v>
      </c>
      <c r="Z1055">
        <v>65</v>
      </c>
      <c r="AA1055" s="2" t="s">
        <v>460</v>
      </c>
      <c r="AB1055" s="2" t="s">
        <v>204</v>
      </c>
      <c r="AC1055">
        <v>124001</v>
      </c>
      <c r="AD1055" s="2" t="s">
        <v>87</v>
      </c>
      <c r="AE1055">
        <v>1063</v>
      </c>
      <c r="AF1055" s="2" t="s">
        <v>1717</v>
      </c>
      <c r="AG1055" s="2" t="s">
        <v>1327</v>
      </c>
      <c r="AH1055">
        <v>17</v>
      </c>
      <c r="AI1055">
        <v>16966</v>
      </c>
      <c r="AJ1055">
        <v>82834</v>
      </c>
      <c r="AK1055" s="2">
        <f>Kaggle_Books_Selling_Records[[#This Row],[Cost Price]]/100</f>
        <v>828.34</v>
      </c>
      <c r="AL1055" s="2" t="s">
        <v>80</v>
      </c>
      <c r="AM1055" s="2" t="s">
        <v>80</v>
      </c>
      <c r="AN1055" s="2" t="s">
        <v>80</v>
      </c>
      <c r="AO1055" s="2" t="s">
        <v>80</v>
      </c>
      <c r="AP1055" s="2" t="s">
        <v>80</v>
      </c>
      <c r="AQ1055" s="2" t="s">
        <v>80</v>
      </c>
      <c r="AR1055" s="2" t="s">
        <v>80</v>
      </c>
      <c r="AS1055" s="2" t="s">
        <v>80</v>
      </c>
      <c r="AT1055" s="2" t="s">
        <v>80</v>
      </c>
      <c r="AU1055" s="2" t="s">
        <v>80</v>
      </c>
      <c r="AV1055" s="2" t="s">
        <v>80</v>
      </c>
      <c r="AW1055" s="2" t="s">
        <v>80</v>
      </c>
      <c r="AX1055" s="2" t="s">
        <v>80</v>
      </c>
      <c r="AY1055" s="2" t="s">
        <v>80</v>
      </c>
      <c r="AZ1055" s="2" t="s">
        <v>80</v>
      </c>
      <c r="BA1055" s="2" t="s">
        <v>80</v>
      </c>
      <c r="BB1055" s="2" t="s">
        <v>80</v>
      </c>
      <c r="BC1055" s="2" t="s">
        <v>80</v>
      </c>
      <c r="BD1055" s="2" t="s">
        <v>80</v>
      </c>
      <c r="BE1055" s="2" t="s">
        <v>80</v>
      </c>
      <c r="BF1055" s="2" t="s">
        <v>80</v>
      </c>
      <c r="BG1055" s="2" t="s">
        <v>80</v>
      </c>
      <c r="BH1055" s="2" t="s">
        <v>80</v>
      </c>
      <c r="BI1055" s="2" t="s">
        <v>80</v>
      </c>
      <c r="BJ1055" s="2" t="s">
        <v>80</v>
      </c>
      <c r="BK1055" s="2" t="s">
        <v>80</v>
      </c>
      <c r="BL1055" s="2" t="s">
        <v>80</v>
      </c>
      <c r="BM1055" s="2" t="s">
        <v>80</v>
      </c>
      <c r="BN1055" s="2" t="s">
        <v>80</v>
      </c>
      <c r="BO1055" s="2" t="s">
        <v>80</v>
      </c>
      <c r="BP1055" s="2" t="s">
        <v>80</v>
      </c>
    </row>
    <row r="1056" spans="1:68" x14ac:dyDescent="0.25">
      <c r="A1056">
        <v>1055</v>
      </c>
      <c r="B1056" s="1">
        <v>43338.035150462965</v>
      </c>
      <c r="C1056" s="2" t="s">
        <v>2128</v>
      </c>
      <c r="D1056" s="3">
        <v>0.15972222222222221</v>
      </c>
      <c r="E1056" s="2" t="s">
        <v>1948</v>
      </c>
      <c r="F1056">
        <v>3</v>
      </c>
      <c r="G1056">
        <v>2018</v>
      </c>
      <c r="H1056">
        <v>8</v>
      </c>
      <c r="I1056">
        <v>26</v>
      </c>
      <c r="J1056">
        <v>1</v>
      </c>
      <c r="K1056">
        <v>0</v>
      </c>
      <c r="L1056">
        <v>7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 s="2" t="s">
        <v>2129</v>
      </c>
      <c r="T1056" s="2" t="s">
        <v>83</v>
      </c>
      <c r="U1056" s="2" t="s">
        <v>259</v>
      </c>
      <c r="V1056" s="2" t="s">
        <v>73</v>
      </c>
      <c r="W1056">
        <v>1</v>
      </c>
      <c r="X1056" s="2" t="s">
        <v>74</v>
      </c>
      <c r="Y1056">
        <v>899</v>
      </c>
      <c r="Z1056">
        <v>190</v>
      </c>
      <c r="AA1056" s="2" t="s">
        <v>166</v>
      </c>
      <c r="AB1056" s="2" t="s">
        <v>167</v>
      </c>
      <c r="AC1056">
        <v>560093</v>
      </c>
      <c r="AD1056" s="2" t="s">
        <v>77</v>
      </c>
      <c r="AE1056">
        <v>1089</v>
      </c>
      <c r="AF1056" s="2" t="s">
        <v>261</v>
      </c>
      <c r="AG1056" s="2" t="s">
        <v>102</v>
      </c>
      <c r="AH1056">
        <v>13</v>
      </c>
      <c r="AI1056">
        <v>11687</v>
      </c>
      <c r="AJ1056">
        <v>78213</v>
      </c>
      <c r="AK1056" s="2">
        <f>Kaggle_Books_Selling_Records[[#This Row],[Cost Price]]/100</f>
        <v>782.13</v>
      </c>
      <c r="AL1056" s="2" t="s">
        <v>80</v>
      </c>
      <c r="AM1056" s="2" t="s">
        <v>80</v>
      </c>
      <c r="AN1056" s="2" t="s">
        <v>80</v>
      </c>
      <c r="AO1056" s="2" t="s">
        <v>80</v>
      </c>
      <c r="AP1056" s="2" t="s">
        <v>80</v>
      </c>
      <c r="AQ1056" s="2" t="s">
        <v>80</v>
      </c>
      <c r="AR1056" s="2" t="s">
        <v>80</v>
      </c>
      <c r="AS1056" s="2" t="s">
        <v>80</v>
      </c>
      <c r="AT1056" s="2" t="s">
        <v>80</v>
      </c>
      <c r="AU1056" s="2" t="s">
        <v>80</v>
      </c>
      <c r="AV1056" s="2" t="s">
        <v>80</v>
      </c>
      <c r="AW1056" s="2" t="s">
        <v>80</v>
      </c>
      <c r="AX1056" s="2" t="s">
        <v>80</v>
      </c>
      <c r="AY1056" s="2" t="s">
        <v>80</v>
      </c>
      <c r="AZ1056" s="2" t="s">
        <v>80</v>
      </c>
      <c r="BA1056" s="2" t="s">
        <v>80</v>
      </c>
      <c r="BB1056" s="2" t="s">
        <v>80</v>
      </c>
      <c r="BC1056" s="2" t="s">
        <v>80</v>
      </c>
      <c r="BD1056" s="2" t="s">
        <v>80</v>
      </c>
      <c r="BE1056" s="2" t="s">
        <v>80</v>
      </c>
      <c r="BF1056" s="2" t="s">
        <v>80</v>
      </c>
      <c r="BG1056" s="2" t="s">
        <v>80</v>
      </c>
      <c r="BH1056" s="2" t="s">
        <v>80</v>
      </c>
      <c r="BI1056" s="2" t="s">
        <v>80</v>
      </c>
      <c r="BJ1056" s="2" t="s">
        <v>80</v>
      </c>
      <c r="BK1056" s="2" t="s">
        <v>80</v>
      </c>
      <c r="BL1056" s="2" t="s">
        <v>80</v>
      </c>
      <c r="BM1056" s="2" t="s">
        <v>80</v>
      </c>
      <c r="BN1056" s="2" t="s">
        <v>80</v>
      </c>
      <c r="BO1056" s="2" t="s">
        <v>80</v>
      </c>
      <c r="BP1056" s="2" t="s">
        <v>80</v>
      </c>
    </row>
    <row r="1057" spans="1:68" x14ac:dyDescent="0.25">
      <c r="A1057">
        <v>1056</v>
      </c>
      <c r="B1057" s="1">
        <v>43339.656851851854</v>
      </c>
      <c r="C1057" s="2" t="s">
        <v>2130</v>
      </c>
      <c r="D1057" s="3">
        <v>0.78125</v>
      </c>
      <c r="E1057" s="2" t="s">
        <v>1948</v>
      </c>
      <c r="F1057">
        <v>3</v>
      </c>
      <c r="G1057">
        <v>2018</v>
      </c>
      <c r="H1057">
        <v>8</v>
      </c>
      <c r="I1057">
        <v>27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1</v>
      </c>
      <c r="S1057" s="2" t="s">
        <v>2131</v>
      </c>
      <c r="T1057" s="2" t="s">
        <v>71</v>
      </c>
      <c r="U1057" s="2" t="s">
        <v>2103</v>
      </c>
      <c r="V1057" s="2" t="s">
        <v>73</v>
      </c>
      <c r="W1057">
        <v>4</v>
      </c>
      <c r="X1057" s="2" t="s">
        <v>74</v>
      </c>
      <c r="Y1057">
        <v>880</v>
      </c>
      <c r="Z1057">
        <v>117</v>
      </c>
      <c r="AA1057" s="2" t="s">
        <v>845</v>
      </c>
      <c r="AB1057" s="2" t="s">
        <v>181</v>
      </c>
      <c r="AC1057">
        <v>110070</v>
      </c>
      <c r="AD1057" s="2" t="s">
        <v>193</v>
      </c>
      <c r="AE1057">
        <v>997</v>
      </c>
      <c r="AF1057" s="2" t="s">
        <v>2042</v>
      </c>
      <c r="AG1057" s="2" t="s">
        <v>2043</v>
      </c>
      <c r="AH1057">
        <v>18</v>
      </c>
      <c r="AI1057">
        <v>1584</v>
      </c>
      <c r="AJ1057">
        <v>7216</v>
      </c>
      <c r="AK1057" s="2">
        <f>Kaggle_Books_Selling_Records[[#This Row],[Cost Price]]/100</f>
        <v>72.16</v>
      </c>
      <c r="AL1057" s="2" t="s">
        <v>80</v>
      </c>
      <c r="AM1057" s="2" t="s">
        <v>80</v>
      </c>
      <c r="AN1057" s="2" t="s">
        <v>80</v>
      </c>
      <c r="AO1057" s="2" t="s">
        <v>80</v>
      </c>
      <c r="AP1057" s="2" t="s">
        <v>80</v>
      </c>
      <c r="AQ1057" s="2" t="s">
        <v>80</v>
      </c>
      <c r="AR1057" s="2" t="s">
        <v>80</v>
      </c>
      <c r="AS1057" s="2" t="s">
        <v>80</v>
      </c>
      <c r="AT1057" s="2" t="s">
        <v>80</v>
      </c>
      <c r="AU1057" s="2" t="s">
        <v>80</v>
      </c>
      <c r="AV1057" s="2" t="s">
        <v>80</v>
      </c>
      <c r="AW1057" s="2" t="s">
        <v>80</v>
      </c>
      <c r="AX1057" s="2" t="s">
        <v>80</v>
      </c>
      <c r="AY1057" s="2" t="s">
        <v>80</v>
      </c>
      <c r="AZ1057" s="2" t="s">
        <v>80</v>
      </c>
      <c r="BA1057" s="2" t="s">
        <v>80</v>
      </c>
      <c r="BB1057" s="2" t="s">
        <v>80</v>
      </c>
      <c r="BC1057" s="2" t="s">
        <v>80</v>
      </c>
      <c r="BD1057" s="2" t="s">
        <v>80</v>
      </c>
      <c r="BE1057" s="2" t="s">
        <v>80</v>
      </c>
      <c r="BF1057" s="2" t="s">
        <v>80</v>
      </c>
      <c r="BG1057" s="2" t="s">
        <v>80</v>
      </c>
      <c r="BH1057" s="2" t="s">
        <v>80</v>
      </c>
      <c r="BI1057" s="2" t="s">
        <v>80</v>
      </c>
      <c r="BJ1057" s="2" t="s">
        <v>80</v>
      </c>
      <c r="BK1057" s="2" t="s">
        <v>80</v>
      </c>
      <c r="BL1057" s="2" t="s">
        <v>80</v>
      </c>
      <c r="BM1057" s="2" t="s">
        <v>80</v>
      </c>
      <c r="BN1057" s="2" t="s">
        <v>80</v>
      </c>
      <c r="BO1057" s="2" t="s">
        <v>80</v>
      </c>
      <c r="BP1057" s="2" t="s">
        <v>80</v>
      </c>
    </row>
    <row r="1058" spans="1:68" x14ac:dyDescent="0.25">
      <c r="A1058">
        <v>1057</v>
      </c>
      <c r="B1058" s="1">
        <v>43340.448217592595</v>
      </c>
      <c r="C1058" s="2" t="s">
        <v>2132</v>
      </c>
      <c r="D1058" s="3">
        <v>0.57291666666666663</v>
      </c>
      <c r="E1058" s="2" t="s">
        <v>1948</v>
      </c>
      <c r="F1058">
        <v>3</v>
      </c>
      <c r="G1058">
        <v>2018</v>
      </c>
      <c r="H1058">
        <v>8</v>
      </c>
      <c r="I1058">
        <v>28</v>
      </c>
      <c r="J1058">
        <v>0</v>
      </c>
      <c r="K1058">
        <v>0</v>
      </c>
      <c r="L1058">
        <v>2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 s="2" t="s">
        <v>2133</v>
      </c>
      <c r="T1058" s="2" t="s">
        <v>83</v>
      </c>
      <c r="U1058" s="2" t="s">
        <v>2041</v>
      </c>
      <c r="V1058" s="2" t="s">
        <v>73</v>
      </c>
      <c r="W1058">
        <v>1</v>
      </c>
      <c r="X1058" s="2" t="s">
        <v>74</v>
      </c>
      <c r="Y1058">
        <v>155</v>
      </c>
      <c r="Z1058">
        <v>70</v>
      </c>
      <c r="AA1058" s="2" t="s">
        <v>420</v>
      </c>
      <c r="AB1058" s="2" t="s">
        <v>86</v>
      </c>
      <c r="AC1058">
        <v>600096</v>
      </c>
      <c r="AD1058" s="2" t="s">
        <v>193</v>
      </c>
      <c r="AE1058">
        <v>225</v>
      </c>
      <c r="AF1058" s="2" t="s">
        <v>2042</v>
      </c>
      <c r="AG1058" s="2" t="s">
        <v>2043</v>
      </c>
      <c r="AH1058">
        <v>18</v>
      </c>
      <c r="AI1058">
        <v>279</v>
      </c>
      <c r="AJ1058">
        <v>1271</v>
      </c>
      <c r="AK1058" s="2">
        <f>Kaggle_Books_Selling_Records[[#This Row],[Cost Price]]/100</f>
        <v>12.71</v>
      </c>
      <c r="AL1058" s="2" t="s">
        <v>80</v>
      </c>
      <c r="AM1058" s="2" t="s">
        <v>80</v>
      </c>
      <c r="AN1058" s="2" t="s">
        <v>80</v>
      </c>
      <c r="AO1058" s="2" t="s">
        <v>80</v>
      </c>
      <c r="AP1058" s="2" t="s">
        <v>80</v>
      </c>
      <c r="AQ1058" s="2" t="s">
        <v>80</v>
      </c>
      <c r="AR1058" s="2" t="s">
        <v>80</v>
      </c>
      <c r="AS1058" s="2" t="s">
        <v>80</v>
      </c>
      <c r="AT1058" s="2" t="s">
        <v>80</v>
      </c>
      <c r="AU1058" s="2" t="s">
        <v>80</v>
      </c>
      <c r="AV1058" s="2" t="s">
        <v>80</v>
      </c>
      <c r="AW1058" s="2" t="s">
        <v>80</v>
      </c>
      <c r="AX1058" s="2" t="s">
        <v>80</v>
      </c>
      <c r="AY1058" s="2" t="s">
        <v>80</v>
      </c>
      <c r="AZ1058" s="2" t="s">
        <v>80</v>
      </c>
      <c r="BA1058" s="2" t="s">
        <v>80</v>
      </c>
      <c r="BB1058" s="2" t="s">
        <v>80</v>
      </c>
      <c r="BC1058" s="2" t="s">
        <v>80</v>
      </c>
      <c r="BD1058" s="2" t="s">
        <v>80</v>
      </c>
      <c r="BE1058" s="2" t="s">
        <v>80</v>
      </c>
      <c r="BF1058" s="2" t="s">
        <v>80</v>
      </c>
      <c r="BG1058" s="2" t="s">
        <v>80</v>
      </c>
      <c r="BH1058" s="2" t="s">
        <v>80</v>
      </c>
      <c r="BI1058" s="2" t="s">
        <v>80</v>
      </c>
      <c r="BJ1058" s="2" t="s">
        <v>80</v>
      </c>
      <c r="BK1058" s="2" t="s">
        <v>80</v>
      </c>
      <c r="BL1058" s="2" t="s">
        <v>80</v>
      </c>
      <c r="BM1058" s="2" t="s">
        <v>80</v>
      </c>
      <c r="BN1058" s="2" t="s">
        <v>80</v>
      </c>
      <c r="BO1058" s="2" t="s">
        <v>80</v>
      </c>
      <c r="BP1058" s="2" t="s">
        <v>80</v>
      </c>
    </row>
    <row r="1059" spans="1:68" x14ac:dyDescent="0.25">
      <c r="A1059">
        <v>1058</v>
      </c>
      <c r="B1059" s="1">
        <v>43341.008634259262</v>
      </c>
      <c r="C1059" s="2" t="s">
        <v>2134</v>
      </c>
      <c r="D1059" s="3">
        <v>0.13333333333333333</v>
      </c>
      <c r="E1059" s="2" t="s">
        <v>1948</v>
      </c>
      <c r="F1059">
        <v>3</v>
      </c>
      <c r="G1059">
        <v>2018</v>
      </c>
      <c r="H1059">
        <v>8</v>
      </c>
      <c r="I1059">
        <v>29</v>
      </c>
      <c r="J1059">
        <v>0</v>
      </c>
      <c r="K1059">
        <v>0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 s="2" t="s">
        <v>1949</v>
      </c>
      <c r="T1059" s="2" t="s">
        <v>83</v>
      </c>
      <c r="U1059" s="2" t="s">
        <v>1368</v>
      </c>
      <c r="V1059" s="2" t="s">
        <v>73</v>
      </c>
      <c r="W1059">
        <v>1</v>
      </c>
      <c r="X1059" s="2" t="s">
        <v>74</v>
      </c>
      <c r="Y1059">
        <v>395</v>
      </c>
      <c r="Z1059">
        <v>65</v>
      </c>
      <c r="AA1059" s="2" t="s">
        <v>1695</v>
      </c>
      <c r="AB1059" s="2" t="s">
        <v>312</v>
      </c>
      <c r="AC1059">
        <v>733202</v>
      </c>
      <c r="AD1059" s="2" t="s">
        <v>87</v>
      </c>
      <c r="AE1059">
        <v>460</v>
      </c>
      <c r="AF1059" s="2" t="s">
        <v>1370</v>
      </c>
      <c r="AG1059" s="2" t="s">
        <v>1147</v>
      </c>
      <c r="AH1059">
        <v>17</v>
      </c>
      <c r="AI1059">
        <v>6715</v>
      </c>
      <c r="AJ1059">
        <v>32785</v>
      </c>
      <c r="AK1059" s="2">
        <f>Kaggle_Books_Selling_Records[[#This Row],[Cost Price]]/100</f>
        <v>327.85</v>
      </c>
      <c r="AL1059" s="2" t="s">
        <v>80</v>
      </c>
      <c r="AM1059" s="2" t="s">
        <v>80</v>
      </c>
      <c r="AN1059" s="2" t="s">
        <v>80</v>
      </c>
      <c r="AO1059" s="2" t="s">
        <v>80</v>
      </c>
      <c r="AP1059" s="2" t="s">
        <v>80</v>
      </c>
      <c r="AQ1059" s="2" t="s">
        <v>80</v>
      </c>
      <c r="AR1059" s="2" t="s">
        <v>80</v>
      </c>
      <c r="AS1059" s="2" t="s">
        <v>80</v>
      </c>
      <c r="AT1059" s="2" t="s">
        <v>80</v>
      </c>
      <c r="AU1059" s="2" t="s">
        <v>80</v>
      </c>
      <c r="AV1059" s="2" t="s">
        <v>80</v>
      </c>
      <c r="AW1059" s="2" t="s">
        <v>80</v>
      </c>
      <c r="AX1059" s="2" t="s">
        <v>80</v>
      </c>
      <c r="AY1059" s="2" t="s">
        <v>80</v>
      </c>
      <c r="AZ1059" s="2" t="s">
        <v>80</v>
      </c>
      <c r="BA1059" s="2" t="s">
        <v>80</v>
      </c>
      <c r="BB1059" s="2" t="s">
        <v>80</v>
      </c>
      <c r="BC1059" s="2" t="s">
        <v>80</v>
      </c>
      <c r="BD1059" s="2" t="s">
        <v>80</v>
      </c>
      <c r="BE1059" s="2" t="s">
        <v>80</v>
      </c>
      <c r="BF1059" s="2" t="s">
        <v>80</v>
      </c>
      <c r="BG1059" s="2" t="s">
        <v>80</v>
      </c>
      <c r="BH1059" s="2" t="s">
        <v>80</v>
      </c>
      <c r="BI1059" s="2" t="s">
        <v>80</v>
      </c>
      <c r="BJ1059" s="2" t="s">
        <v>80</v>
      </c>
      <c r="BK1059" s="2" t="s">
        <v>80</v>
      </c>
      <c r="BL1059" s="2" t="s">
        <v>80</v>
      </c>
      <c r="BM1059" s="2" t="s">
        <v>80</v>
      </c>
      <c r="BN1059" s="2" t="s">
        <v>80</v>
      </c>
      <c r="BO1059" s="2" t="s">
        <v>80</v>
      </c>
      <c r="BP1059" s="2" t="s">
        <v>80</v>
      </c>
    </row>
    <row r="1060" spans="1:68" x14ac:dyDescent="0.25">
      <c r="A1060">
        <v>1059</v>
      </c>
      <c r="B1060" s="1">
        <v>43342.551944444444</v>
      </c>
      <c r="C1060" s="2" t="s">
        <v>2135</v>
      </c>
      <c r="D1060" s="3">
        <v>0.67638888888888893</v>
      </c>
      <c r="E1060" s="2" t="s">
        <v>1948</v>
      </c>
      <c r="F1060">
        <v>3</v>
      </c>
      <c r="G1060">
        <v>2018</v>
      </c>
      <c r="H1060">
        <v>8</v>
      </c>
      <c r="I1060">
        <v>30</v>
      </c>
      <c r="J1060">
        <v>0</v>
      </c>
      <c r="K1060">
        <v>0</v>
      </c>
      <c r="L1060">
        <v>4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 s="2" t="s">
        <v>1861</v>
      </c>
      <c r="T1060" s="2" t="s">
        <v>71</v>
      </c>
      <c r="U1060" s="2" t="s">
        <v>1625</v>
      </c>
      <c r="V1060" s="2" t="s">
        <v>73</v>
      </c>
      <c r="W1060">
        <v>1</v>
      </c>
      <c r="X1060" s="2" t="s">
        <v>74</v>
      </c>
      <c r="Y1060">
        <v>460</v>
      </c>
      <c r="Z1060">
        <v>65</v>
      </c>
      <c r="AA1060" s="2" t="s">
        <v>1862</v>
      </c>
      <c r="AB1060" s="2" t="s">
        <v>1041</v>
      </c>
      <c r="AC1060">
        <v>403107</v>
      </c>
      <c r="AD1060" s="2" t="s">
        <v>87</v>
      </c>
      <c r="AE1060">
        <v>525</v>
      </c>
      <c r="AF1060" s="2" t="s">
        <v>387</v>
      </c>
      <c r="AG1060" s="2" t="s">
        <v>246</v>
      </c>
      <c r="AH1060">
        <v>17</v>
      </c>
      <c r="AI1060">
        <v>782</v>
      </c>
      <c r="AJ1060">
        <v>3818</v>
      </c>
      <c r="AK1060" s="2">
        <f>Kaggle_Books_Selling_Records[[#This Row],[Cost Price]]/100</f>
        <v>38.18</v>
      </c>
      <c r="AL1060" s="2" t="s">
        <v>80</v>
      </c>
      <c r="AM1060" s="2" t="s">
        <v>80</v>
      </c>
      <c r="AN1060" s="2" t="s">
        <v>80</v>
      </c>
      <c r="AO1060" s="2" t="s">
        <v>80</v>
      </c>
      <c r="AP1060" s="2" t="s">
        <v>80</v>
      </c>
      <c r="AQ1060" s="2" t="s">
        <v>80</v>
      </c>
      <c r="AR1060" s="2" t="s">
        <v>80</v>
      </c>
      <c r="AS1060" s="2" t="s">
        <v>80</v>
      </c>
      <c r="AT1060" s="2" t="s">
        <v>80</v>
      </c>
      <c r="AU1060" s="2" t="s">
        <v>80</v>
      </c>
      <c r="AV1060" s="2" t="s">
        <v>80</v>
      </c>
      <c r="AW1060" s="2" t="s">
        <v>80</v>
      </c>
      <c r="AX1060" s="2" t="s">
        <v>80</v>
      </c>
      <c r="AY1060" s="2" t="s">
        <v>80</v>
      </c>
      <c r="AZ1060" s="2" t="s">
        <v>80</v>
      </c>
      <c r="BA1060" s="2" t="s">
        <v>80</v>
      </c>
      <c r="BB1060" s="2" t="s">
        <v>80</v>
      </c>
      <c r="BC1060" s="2" t="s">
        <v>80</v>
      </c>
      <c r="BD1060" s="2" t="s">
        <v>80</v>
      </c>
      <c r="BE1060" s="2" t="s">
        <v>80</v>
      </c>
      <c r="BF1060" s="2" t="s">
        <v>80</v>
      </c>
      <c r="BG1060" s="2" t="s">
        <v>80</v>
      </c>
      <c r="BH1060" s="2" t="s">
        <v>80</v>
      </c>
      <c r="BI1060" s="2" t="s">
        <v>80</v>
      </c>
      <c r="BJ1060" s="2" t="s">
        <v>80</v>
      </c>
      <c r="BK1060" s="2" t="s">
        <v>80</v>
      </c>
      <c r="BL1060" s="2" t="s">
        <v>80</v>
      </c>
      <c r="BM1060" s="2" t="s">
        <v>80</v>
      </c>
      <c r="BN1060" s="2" t="s">
        <v>80</v>
      </c>
      <c r="BO1060" s="2" t="s">
        <v>80</v>
      </c>
      <c r="BP1060" s="2" t="s">
        <v>80</v>
      </c>
    </row>
    <row r="1061" spans="1:68" x14ac:dyDescent="0.25">
      <c r="A1061">
        <v>1060</v>
      </c>
      <c r="B1061" s="1">
        <v>43343.038518518515</v>
      </c>
      <c r="C1061" s="2" t="s">
        <v>2136</v>
      </c>
      <c r="D1061" s="3">
        <v>0.16319444444444445</v>
      </c>
      <c r="E1061" s="2" t="s">
        <v>1948</v>
      </c>
      <c r="F1061">
        <v>3</v>
      </c>
      <c r="G1061">
        <v>2018</v>
      </c>
      <c r="H1061">
        <v>8</v>
      </c>
      <c r="I1061">
        <v>31</v>
      </c>
      <c r="J1061">
        <v>1</v>
      </c>
      <c r="K1061">
        <v>0</v>
      </c>
      <c r="L1061">
        <v>5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  <c r="S1061" s="2" t="s">
        <v>2137</v>
      </c>
      <c r="T1061" s="2" t="s">
        <v>71</v>
      </c>
      <c r="U1061" s="2" t="s">
        <v>2041</v>
      </c>
      <c r="V1061" s="2" t="s">
        <v>73</v>
      </c>
      <c r="W1061">
        <v>2</v>
      </c>
      <c r="X1061" s="2" t="s">
        <v>74</v>
      </c>
      <c r="Y1061">
        <v>310</v>
      </c>
      <c r="Z1061">
        <v>140</v>
      </c>
      <c r="AA1061" s="2" t="s">
        <v>1274</v>
      </c>
      <c r="AB1061" s="2" t="s">
        <v>780</v>
      </c>
      <c r="AC1061">
        <v>400089</v>
      </c>
      <c r="AD1061" s="2" t="s">
        <v>193</v>
      </c>
      <c r="AE1061">
        <v>450</v>
      </c>
      <c r="AF1061" s="2" t="s">
        <v>2042</v>
      </c>
      <c r="AG1061" s="2" t="s">
        <v>2043</v>
      </c>
      <c r="AH1061">
        <v>18</v>
      </c>
      <c r="AI1061">
        <v>558</v>
      </c>
      <c r="AJ1061">
        <v>2542</v>
      </c>
      <c r="AK1061" s="2">
        <f>Kaggle_Books_Selling_Records[[#This Row],[Cost Price]]/100</f>
        <v>25.42</v>
      </c>
      <c r="AL1061" s="2" t="s">
        <v>80</v>
      </c>
      <c r="AM1061" s="2" t="s">
        <v>80</v>
      </c>
      <c r="AN1061" s="2" t="s">
        <v>80</v>
      </c>
      <c r="AO1061" s="2" t="s">
        <v>80</v>
      </c>
      <c r="AP1061" s="2" t="s">
        <v>80</v>
      </c>
      <c r="AQ1061" s="2" t="s">
        <v>80</v>
      </c>
      <c r="AR1061" s="2" t="s">
        <v>80</v>
      </c>
      <c r="AS1061" s="2" t="s">
        <v>80</v>
      </c>
      <c r="AT1061" s="2" t="s">
        <v>80</v>
      </c>
      <c r="AU1061" s="2" t="s">
        <v>80</v>
      </c>
      <c r="AV1061" s="2" t="s">
        <v>80</v>
      </c>
      <c r="AW1061" s="2" t="s">
        <v>80</v>
      </c>
      <c r="AX1061" s="2" t="s">
        <v>80</v>
      </c>
      <c r="AY1061" s="2" t="s">
        <v>80</v>
      </c>
      <c r="AZ1061" s="2" t="s">
        <v>80</v>
      </c>
      <c r="BA1061" s="2" t="s">
        <v>80</v>
      </c>
      <c r="BB1061" s="2" t="s">
        <v>80</v>
      </c>
      <c r="BC1061" s="2" t="s">
        <v>80</v>
      </c>
      <c r="BD1061" s="2" t="s">
        <v>80</v>
      </c>
      <c r="BE1061" s="2" t="s">
        <v>80</v>
      </c>
      <c r="BF1061" s="2" t="s">
        <v>80</v>
      </c>
      <c r="BG1061" s="2" t="s">
        <v>80</v>
      </c>
      <c r="BH1061" s="2" t="s">
        <v>80</v>
      </c>
      <c r="BI1061" s="2" t="s">
        <v>80</v>
      </c>
      <c r="BJ1061" s="2" t="s">
        <v>80</v>
      </c>
      <c r="BK1061" s="2" t="s">
        <v>80</v>
      </c>
      <c r="BL1061" s="2" t="s">
        <v>80</v>
      </c>
      <c r="BM1061" s="2" t="s">
        <v>80</v>
      </c>
      <c r="BN1061" s="2" t="s">
        <v>80</v>
      </c>
      <c r="BO1061" s="2" t="s">
        <v>80</v>
      </c>
      <c r="BP1061" s="2" t="s">
        <v>80</v>
      </c>
    </row>
    <row r="1062" spans="1:68" x14ac:dyDescent="0.25">
      <c r="A1062">
        <v>1061</v>
      </c>
      <c r="B1062" s="1">
        <v>43344.846261574072</v>
      </c>
      <c r="C1062" s="2" t="s">
        <v>2138</v>
      </c>
      <c r="D1062" s="3">
        <v>0.97083333333333333</v>
      </c>
      <c r="E1062" s="2" t="s">
        <v>1948</v>
      </c>
      <c r="F1062">
        <v>3</v>
      </c>
      <c r="G1062">
        <v>2018</v>
      </c>
      <c r="H1062">
        <v>9</v>
      </c>
      <c r="I1062">
        <v>1</v>
      </c>
      <c r="J1062">
        <v>1</v>
      </c>
      <c r="K1062">
        <v>0</v>
      </c>
      <c r="L1062">
        <v>6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 s="2" t="s">
        <v>110</v>
      </c>
      <c r="T1062" s="2" t="s">
        <v>83</v>
      </c>
      <c r="U1062" s="2" t="s">
        <v>2103</v>
      </c>
      <c r="V1062" s="2" t="s">
        <v>73</v>
      </c>
      <c r="W1062">
        <v>4</v>
      </c>
      <c r="X1062" s="2" t="s">
        <v>74</v>
      </c>
      <c r="Y1062">
        <v>880</v>
      </c>
      <c r="Z1062">
        <v>117</v>
      </c>
      <c r="AA1062" s="2" t="s">
        <v>112</v>
      </c>
      <c r="AB1062" s="2" t="s">
        <v>113</v>
      </c>
      <c r="AC1062">
        <v>248001</v>
      </c>
      <c r="AD1062" s="2" t="s">
        <v>193</v>
      </c>
      <c r="AE1062">
        <v>997</v>
      </c>
      <c r="AF1062" s="2" t="s">
        <v>2042</v>
      </c>
      <c r="AG1062" s="2" t="s">
        <v>2043</v>
      </c>
      <c r="AH1062">
        <v>18</v>
      </c>
      <c r="AI1062">
        <v>1584</v>
      </c>
      <c r="AJ1062">
        <v>7216</v>
      </c>
      <c r="AK1062" s="2">
        <f>Kaggle_Books_Selling_Records[[#This Row],[Cost Price]]/100</f>
        <v>72.16</v>
      </c>
      <c r="AL1062" s="2" t="s">
        <v>80</v>
      </c>
      <c r="AM1062" s="2" t="s">
        <v>80</v>
      </c>
      <c r="AN1062" s="2" t="s">
        <v>80</v>
      </c>
      <c r="AO1062" s="2" t="s">
        <v>80</v>
      </c>
      <c r="AP1062" s="2" t="s">
        <v>80</v>
      </c>
      <c r="AQ1062" s="2" t="s">
        <v>80</v>
      </c>
      <c r="AR1062" s="2" t="s">
        <v>80</v>
      </c>
      <c r="AS1062" s="2" t="s">
        <v>80</v>
      </c>
      <c r="AT1062" s="2" t="s">
        <v>80</v>
      </c>
      <c r="AU1062" s="2" t="s">
        <v>80</v>
      </c>
      <c r="AV1062" s="2" t="s">
        <v>80</v>
      </c>
      <c r="AW1062" s="2" t="s">
        <v>80</v>
      </c>
      <c r="AX1062" s="2" t="s">
        <v>80</v>
      </c>
      <c r="AY1062" s="2" t="s">
        <v>80</v>
      </c>
      <c r="AZ1062" s="2" t="s">
        <v>80</v>
      </c>
      <c r="BA1062" s="2" t="s">
        <v>80</v>
      </c>
      <c r="BB1062" s="2" t="s">
        <v>80</v>
      </c>
      <c r="BC1062" s="2" t="s">
        <v>80</v>
      </c>
      <c r="BD1062" s="2" t="s">
        <v>80</v>
      </c>
      <c r="BE1062" s="2" t="s">
        <v>80</v>
      </c>
      <c r="BF1062" s="2" t="s">
        <v>80</v>
      </c>
      <c r="BG1062" s="2" t="s">
        <v>80</v>
      </c>
      <c r="BH1062" s="2" t="s">
        <v>80</v>
      </c>
      <c r="BI1062" s="2" t="s">
        <v>80</v>
      </c>
      <c r="BJ1062" s="2" t="s">
        <v>80</v>
      </c>
      <c r="BK1062" s="2" t="s">
        <v>80</v>
      </c>
      <c r="BL1062" s="2" t="s">
        <v>80</v>
      </c>
      <c r="BM1062" s="2" t="s">
        <v>80</v>
      </c>
      <c r="BN1062" s="2" t="s">
        <v>80</v>
      </c>
      <c r="BO1062" s="2" t="s">
        <v>80</v>
      </c>
      <c r="BP1062" s="2" t="s">
        <v>80</v>
      </c>
    </row>
    <row r="1063" spans="1:68" x14ac:dyDescent="0.25">
      <c r="A1063">
        <v>1062</v>
      </c>
      <c r="B1063" s="1">
        <v>43345.846261574072</v>
      </c>
      <c r="C1063" s="2" t="s">
        <v>2139</v>
      </c>
      <c r="D1063" s="3">
        <v>0.97083333333333333</v>
      </c>
      <c r="E1063" s="2" t="s">
        <v>1948</v>
      </c>
      <c r="F1063">
        <v>3</v>
      </c>
      <c r="G1063">
        <v>2018</v>
      </c>
      <c r="H1063">
        <v>9</v>
      </c>
      <c r="I1063">
        <v>2</v>
      </c>
      <c r="J1063">
        <v>0</v>
      </c>
      <c r="K1063">
        <v>0</v>
      </c>
      <c r="L1063">
        <v>7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 s="2" t="s">
        <v>116</v>
      </c>
      <c r="T1063" s="2" t="s">
        <v>83</v>
      </c>
      <c r="U1063" s="2" t="s">
        <v>1547</v>
      </c>
      <c r="V1063" s="2" t="s">
        <v>73</v>
      </c>
      <c r="W1063">
        <v>1</v>
      </c>
      <c r="X1063" s="2" t="s">
        <v>74</v>
      </c>
      <c r="Y1063">
        <v>670</v>
      </c>
      <c r="Z1063">
        <v>117</v>
      </c>
      <c r="AA1063" s="2" t="s">
        <v>117</v>
      </c>
      <c r="AB1063" s="2" t="s">
        <v>118</v>
      </c>
      <c r="AC1063">
        <v>766001</v>
      </c>
      <c r="AD1063" s="2" t="s">
        <v>77</v>
      </c>
      <c r="AE1063">
        <v>787</v>
      </c>
      <c r="AF1063" s="2" t="s">
        <v>1548</v>
      </c>
      <c r="AG1063" s="2" t="s">
        <v>1322</v>
      </c>
      <c r="AH1063">
        <v>13</v>
      </c>
      <c r="AI1063">
        <v>871</v>
      </c>
      <c r="AJ1063">
        <v>5829</v>
      </c>
      <c r="AK1063" s="2">
        <f>Kaggle_Books_Selling_Records[[#This Row],[Cost Price]]/100</f>
        <v>58.29</v>
      </c>
      <c r="AL1063" s="2" t="s">
        <v>80</v>
      </c>
      <c r="AM1063" s="2" t="s">
        <v>80</v>
      </c>
      <c r="AN1063" s="2" t="s">
        <v>80</v>
      </c>
      <c r="AO1063" s="2" t="s">
        <v>80</v>
      </c>
      <c r="AP1063" s="2" t="s">
        <v>80</v>
      </c>
      <c r="AQ1063" s="2" t="s">
        <v>80</v>
      </c>
      <c r="AR1063" s="2" t="s">
        <v>80</v>
      </c>
      <c r="AS1063" s="2" t="s">
        <v>80</v>
      </c>
      <c r="AT1063" s="2" t="s">
        <v>80</v>
      </c>
      <c r="AU1063" s="2" t="s">
        <v>80</v>
      </c>
      <c r="AV1063" s="2" t="s">
        <v>80</v>
      </c>
      <c r="AW1063" s="2" t="s">
        <v>80</v>
      </c>
      <c r="AX1063" s="2" t="s">
        <v>80</v>
      </c>
      <c r="AY1063" s="2" t="s">
        <v>80</v>
      </c>
      <c r="AZ1063" s="2" t="s">
        <v>80</v>
      </c>
      <c r="BA1063" s="2" t="s">
        <v>80</v>
      </c>
      <c r="BB1063" s="2" t="s">
        <v>80</v>
      </c>
      <c r="BC1063" s="2" t="s">
        <v>80</v>
      </c>
      <c r="BD1063" s="2" t="s">
        <v>80</v>
      </c>
      <c r="BE1063" s="2" t="s">
        <v>80</v>
      </c>
      <c r="BF1063" s="2" t="s">
        <v>80</v>
      </c>
      <c r="BG1063" s="2" t="s">
        <v>80</v>
      </c>
      <c r="BH1063" s="2" t="s">
        <v>80</v>
      </c>
      <c r="BI1063" s="2" t="s">
        <v>80</v>
      </c>
      <c r="BJ1063" s="2" t="s">
        <v>80</v>
      </c>
      <c r="BK1063" s="2" t="s">
        <v>80</v>
      </c>
      <c r="BL1063" s="2" t="s">
        <v>80</v>
      </c>
      <c r="BM1063" s="2" t="s">
        <v>80</v>
      </c>
      <c r="BN1063" s="2" t="s">
        <v>80</v>
      </c>
      <c r="BO1063" s="2" t="s">
        <v>80</v>
      </c>
      <c r="BP1063" s="2" t="s">
        <v>80</v>
      </c>
    </row>
    <row r="1064" spans="1:68" x14ac:dyDescent="0.25">
      <c r="A1064">
        <v>1063</v>
      </c>
      <c r="B1064" s="1">
        <v>43346.012638888889</v>
      </c>
      <c r="C1064" s="2" t="s">
        <v>2140</v>
      </c>
      <c r="D1064" s="3">
        <v>0.13750000000000001</v>
      </c>
      <c r="E1064" s="2" t="s">
        <v>1948</v>
      </c>
      <c r="F1064">
        <v>3</v>
      </c>
      <c r="G1064">
        <v>2018</v>
      </c>
      <c r="H1064">
        <v>9</v>
      </c>
      <c r="I1064">
        <v>3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 s="2" t="s">
        <v>2067</v>
      </c>
      <c r="T1064" s="2" t="s">
        <v>83</v>
      </c>
      <c r="U1064" s="2" t="s">
        <v>1419</v>
      </c>
      <c r="V1064" s="2" t="s">
        <v>73</v>
      </c>
      <c r="W1064">
        <v>1</v>
      </c>
      <c r="X1064" s="2" t="s">
        <v>74</v>
      </c>
      <c r="Y1064">
        <v>83</v>
      </c>
      <c r="Z1064">
        <v>40</v>
      </c>
      <c r="AA1064" s="2" t="s">
        <v>1820</v>
      </c>
      <c r="AB1064" s="2" t="s">
        <v>181</v>
      </c>
      <c r="AC1064">
        <v>110027</v>
      </c>
      <c r="AD1064" s="2" t="s">
        <v>77</v>
      </c>
      <c r="AE1064">
        <v>123</v>
      </c>
      <c r="AF1064" s="2" t="s">
        <v>1421</v>
      </c>
      <c r="AG1064" s="2" t="s">
        <v>1422</v>
      </c>
      <c r="AH1064">
        <v>13</v>
      </c>
      <c r="AI1064">
        <v>1079</v>
      </c>
      <c r="AJ1064">
        <v>7221</v>
      </c>
      <c r="AK1064" s="2">
        <f>Kaggle_Books_Selling_Records[[#This Row],[Cost Price]]/100</f>
        <v>72.209999999999994</v>
      </c>
      <c r="AL1064" s="2" t="s">
        <v>80</v>
      </c>
      <c r="AM1064" s="2" t="s">
        <v>80</v>
      </c>
      <c r="AN1064" s="2" t="s">
        <v>80</v>
      </c>
      <c r="AO1064" s="2" t="s">
        <v>80</v>
      </c>
      <c r="AP1064" s="2" t="s">
        <v>80</v>
      </c>
      <c r="AQ1064" s="2" t="s">
        <v>80</v>
      </c>
      <c r="AR1064" s="2" t="s">
        <v>80</v>
      </c>
      <c r="AS1064" s="2" t="s">
        <v>80</v>
      </c>
      <c r="AT1064" s="2" t="s">
        <v>80</v>
      </c>
      <c r="AU1064" s="2" t="s">
        <v>80</v>
      </c>
      <c r="AV1064" s="2" t="s">
        <v>80</v>
      </c>
      <c r="AW1064" s="2" t="s">
        <v>80</v>
      </c>
      <c r="AX1064" s="2" t="s">
        <v>80</v>
      </c>
      <c r="AY1064" s="2" t="s">
        <v>80</v>
      </c>
      <c r="AZ1064" s="2" t="s">
        <v>80</v>
      </c>
      <c r="BA1064" s="2" t="s">
        <v>80</v>
      </c>
      <c r="BB1064" s="2" t="s">
        <v>80</v>
      </c>
      <c r="BC1064" s="2" t="s">
        <v>80</v>
      </c>
      <c r="BD1064" s="2" t="s">
        <v>80</v>
      </c>
      <c r="BE1064" s="2" t="s">
        <v>80</v>
      </c>
      <c r="BF1064" s="2" t="s">
        <v>80</v>
      </c>
      <c r="BG1064" s="2" t="s">
        <v>80</v>
      </c>
      <c r="BH1064" s="2" t="s">
        <v>80</v>
      </c>
      <c r="BI1064" s="2" t="s">
        <v>80</v>
      </c>
      <c r="BJ1064" s="2" t="s">
        <v>80</v>
      </c>
      <c r="BK1064" s="2" t="s">
        <v>80</v>
      </c>
      <c r="BL1064" s="2" t="s">
        <v>80</v>
      </c>
      <c r="BM1064" s="2" t="s">
        <v>80</v>
      </c>
      <c r="BN1064" s="2" t="s">
        <v>80</v>
      </c>
      <c r="BO1064" s="2" t="s">
        <v>80</v>
      </c>
      <c r="BP1064" s="2" t="s">
        <v>80</v>
      </c>
    </row>
    <row r="1065" spans="1:68" x14ac:dyDescent="0.25">
      <c r="A1065">
        <v>1064</v>
      </c>
      <c r="B1065" s="1">
        <v>43347.192037037035</v>
      </c>
      <c r="C1065" s="2" t="s">
        <v>2141</v>
      </c>
      <c r="D1065" s="3">
        <v>0.31666666666666665</v>
      </c>
      <c r="E1065" s="2" t="s">
        <v>1948</v>
      </c>
      <c r="F1065">
        <v>3</v>
      </c>
      <c r="G1065">
        <v>2018</v>
      </c>
      <c r="H1065">
        <v>9</v>
      </c>
      <c r="I1065">
        <v>4</v>
      </c>
      <c r="J1065">
        <v>0</v>
      </c>
      <c r="K1065">
        <v>0</v>
      </c>
      <c r="L1065">
        <v>2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1</v>
      </c>
      <c r="S1065" s="2" t="s">
        <v>2142</v>
      </c>
      <c r="T1065" s="2" t="s">
        <v>71</v>
      </c>
      <c r="U1065" s="2" t="s">
        <v>1419</v>
      </c>
      <c r="V1065" s="2" t="s">
        <v>73</v>
      </c>
      <c r="W1065">
        <v>1</v>
      </c>
      <c r="X1065" s="2" t="s">
        <v>74</v>
      </c>
      <c r="Y1065">
        <v>95</v>
      </c>
      <c r="Z1065">
        <v>90</v>
      </c>
      <c r="AA1065" s="2" t="s">
        <v>325</v>
      </c>
      <c r="AB1065" s="2" t="s">
        <v>86</v>
      </c>
      <c r="AC1065">
        <v>600048</v>
      </c>
      <c r="AD1065" s="2" t="s">
        <v>77</v>
      </c>
      <c r="AE1065">
        <v>185</v>
      </c>
      <c r="AF1065" s="2" t="s">
        <v>1421</v>
      </c>
      <c r="AG1065" s="2" t="s">
        <v>1422</v>
      </c>
      <c r="AH1065">
        <v>13</v>
      </c>
      <c r="AI1065">
        <v>1235</v>
      </c>
      <c r="AJ1065">
        <v>8265</v>
      </c>
      <c r="AK1065" s="2">
        <f>Kaggle_Books_Selling_Records[[#This Row],[Cost Price]]/100</f>
        <v>82.65</v>
      </c>
      <c r="AL1065" s="2" t="s">
        <v>80</v>
      </c>
      <c r="AM1065" s="2" t="s">
        <v>80</v>
      </c>
      <c r="AN1065" s="2" t="s">
        <v>80</v>
      </c>
      <c r="AO1065" s="2" t="s">
        <v>80</v>
      </c>
      <c r="AP1065" s="2" t="s">
        <v>80</v>
      </c>
      <c r="AQ1065" s="2" t="s">
        <v>80</v>
      </c>
      <c r="AR1065" s="2" t="s">
        <v>80</v>
      </c>
      <c r="AS1065" s="2" t="s">
        <v>80</v>
      </c>
      <c r="AT1065" s="2" t="s">
        <v>80</v>
      </c>
      <c r="AU1065" s="2" t="s">
        <v>80</v>
      </c>
      <c r="AV1065" s="2" t="s">
        <v>80</v>
      </c>
      <c r="AW1065" s="2" t="s">
        <v>80</v>
      </c>
      <c r="AX1065" s="2" t="s">
        <v>80</v>
      </c>
      <c r="AY1065" s="2" t="s">
        <v>80</v>
      </c>
      <c r="AZ1065" s="2" t="s">
        <v>80</v>
      </c>
      <c r="BA1065" s="2" t="s">
        <v>80</v>
      </c>
      <c r="BB1065" s="2" t="s">
        <v>80</v>
      </c>
      <c r="BC1065" s="2" t="s">
        <v>80</v>
      </c>
      <c r="BD1065" s="2" t="s">
        <v>80</v>
      </c>
      <c r="BE1065" s="2" t="s">
        <v>80</v>
      </c>
      <c r="BF1065" s="2" t="s">
        <v>80</v>
      </c>
      <c r="BG1065" s="2" t="s">
        <v>80</v>
      </c>
      <c r="BH1065" s="2" t="s">
        <v>80</v>
      </c>
      <c r="BI1065" s="2" t="s">
        <v>80</v>
      </c>
      <c r="BJ1065" s="2" t="s">
        <v>80</v>
      </c>
      <c r="BK1065" s="2" t="s">
        <v>80</v>
      </c>
      <c r="BL1065" s="2" t="s">
        <v>80</v>
      </c>
      <c r="BM1065" s="2" t="s">
        <v>80</v>
      </c>
      <c r="BN1065" s="2" t="s">
        <v>80</v>
      </c>
      <c r="BO1065" s="2" t="s">
        <v>80</v>
      </c>
      <c r="BP1065" s="2" t="s">
        <v>80</v>
      </c>
    </row>
    <row r="1066" spans="1:68" x14ac:dyDescent="0.25">
      <c r="A1066">
        <v>1065</v>
      </c>
      <c r="B1066" s="1">
        <v>43348.594583333332</v>
      </c>
      <c r="C1066" s="2" t="s">
        <v>2143</v>
      </c>
      <c r="D1066" s="3">
        <v>0.71944444444444444</v>
      </c>
      <c r="E1066" s="2" t="s">
        <v>1948</v>
      </c>
      <c r="F1066">
        <v>3</v>
      </c>
      <c r="G1066">
        <v>2018</v>
      </c>
      <c r="H1066">
        <v>9</v>
      </c>
      <c r="I1066">
        <v>5</v>
      </c>
      <c r="J1066">
        <v>0</v>
      </c>
      <c r="K1066">
        <v>0</v>
      </c>
      <c r="L1066">
        <v>3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 s="2" t="s">
        <v>2144</v>
      </c>
      <c r="T1066" s="2" t="s">
        <v>71</v>
      </c>
      <c r="U1066" s="2" t="s">
        <v>792</v>
      </c>
      <c r="V1066" s="2" t="s">
        <v>73</v>
      </c>
      <c r="W1066">
        <v>2</v>
      </c>
      <c r="X1066" s="2" t="s">
        <v>74</v>
      </c>
      <c r="Y1066">
        <v>1680</v>
      </c>
      <c r="Z1066">
        <v>170</v>
      </c>
      <c r="AA1066" s="2" t="s">
        <v>767</v>
      </c>
      <c r="AB1066" s="2" t="s">
        <v>151</v>
      </c>
      <c r="AC1066">
        <v>413001</v>
      </c>
      <c r="AD1066" s="2" t="s">
        <v>77</v>
      </c>
      <c r="AE1066">
        <v>1850</v>
      </c>
      <c r="AF1066" s="2" t="s">
        <v>707</v>
      </c>
      <c r="AG1066" s="2" t="s">
        <v>708</v>
      </c>
      <c r="AH1066">
        <v>13</v>
      </c>
      <c r="AI1066">
        <v>2184</v>
      </c>
      <c r="AJ1066">
        <v>14616</v>
      </c>
      <c r="AK1066" s="2">
        <f>Kaggle_Books_Selling_Records[[#This Row],[Cost Price]]/100</f>
        <v>146.16</v>
      </c>
      <c r="AL1066" s="2" t="s">
        <v>80</v>
      </c>
      <c r="AM1066" s="2" t="s">
        <v>80</v>
      </c>
      <c r="AN1066" s="2" t="s">
        <v>80</v>
      </c>
      <c r="AO1066" s="2" t="s">
        <v>80</v>
      </c>
      <c r="AP1066" s="2" t="s">
        <v>80</v>
      </c>
      <c r="AQ1066" s="2" t="s">
        <v>80</v>
      </c>
      <c r="AR1066" s="2" t="s">
        <v>80</v>
      </c>
      <c r="AS1066" s="2" t="s">
        <v>80</v>
      </c>
      <c r="AT1066" s="2" t="s">
        <v>80</v>
      </c>
      <c r="AU1066" s="2" t="s">
        <v>80</v>
      </c>
      <c r="AV1066" s="2" t="s">
        <v>80</v>
      </c>
      <c r="AW1066" s="2" t="s">
        <v>80</v>
      </c>
      <c r="AX1066" s="2" t="s">
        <v>80</v>
      </c>
      <c r="AY1066" s="2" t="s">
        <v>80</v>
      </c>
      <c r="AZ1066" s="2" t="s">
        <v>80</v>
      </c>
      <c r="BA1066" s="2" t="s">
        <v>80</v>
      </c>
      <c r="BB1066" s="2" t="s">
        <v>80</v>
      </c>
      <c r="BC1066" s="2" t="s">
        <v>80</v>
      </c>
      <c r="BD1066" s="2" t="s">
        <v>80</v>
      </c>
      <c r="BE1066" s="2" t="s">
        <v>80</v>
      </c>
      <c r="BF1066" s="2" t="s">
        <v>80</v>
      </c>
      <c r="BG1066" s="2" t="s">
        <v>80</v>
      </c>
      <c r="BH1066" s="2" t="s">
        <v>80</v>
      </c>
      <c r="BI1066" s="2" t="s">
        <v>80</v>
      </c>
      <c r="BJ1066" s="2" t="s">
        <v>80</v>
      </c>
      <c r="BK1066" s="2" t="s">
        <v>80</v>
      </c>
      <c r="BL1066" s="2" t="s">
        <v>80</v>
      </c>
      <c r="BM1066" s="2" t="s">
        <v>80</v>
      </c>
      <c r="BN1066" s="2" t="s">
        <v>80</v>
      </c>
      <c r="BO1066" s="2" t="s">
        <v>80</v>
      </c>
      <c r="BP1066" s="2" t="s">
        <v>80</v>
      </c>
    </row>
    <row r="1067" spans="1:68" x14ac:dyDescent="0.25">
      <c r="A1067">
        <v>1066</v>
      </c>
      <c r="B1067" s="1">
        <v>43349.027604166666</v>
      </c>
      <c r="C1067" s="2" t="s">
        <v>2145</v>
      </c>
      <c r="D1067" s="3">
        <v>0.15208333333333332</v>
      </c>
      <c r="E1067" s="2" t="s">
        <v>1948</v>
      </c>
      <c r="F1067">
        <v>3</v>
      </c>
      <c r="G1067">
        <v>2018</v>
      </c>
      <c r="H1067">
        <v>9</v>
      </c>
      <c r="I1067">
        <v>6</v>
      </c>
      <c r="J1067">
        <v>0</v>
      </c>
      <c r="K1067">
        <v>0</v>
      </c>
      <c r="L1067">
        <v>4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 s="2" t="s">
        <v>1984</v>
      </c>
      <c r="T1067" s="2" t="s">
        <v>83</v>
      </c>
      <c r="U1067" s="2" t="s">
        <v>1547</v>
      </c>
      <c r="V1067" s="2" t="s">
        <v>73</v>
      </c>
      <c r="W1067">
        <v>1</v>
      </c>
      <c r="X1067" s="2" t="s">
        <v>74</v>
      </c>
      <c r="Y1067">
        <v>670</v>
      </c>
      <c r="Z1067">
        <v>190</v>
      </c>
      <c r="AA1067" s="2" t="s">
        <v>338</v>
      </c>
      <c r="AB1067" s="2" t="s">
        <v>137</v>
      </c>
      <c r="AC1067">
        <v>201301</v>
      </c>
      <c r="AD1067" s="2" t="s">
        <v>77</v>
      </c>
      <c r="AE1067">
        <v>860</v>
      </c>
      <c r="AF1067" s="2" t="s">
        <v>1548</v>
      </c>
      <c r="AG1067" s="2" t="s">
        <v>1322</v>
      </c>
      <c r="AH1067">
        <v>13</v>
      </c>
      <c r="AI1067">
        <v>871</v>
      </c>
      <c r="AJ1067">
        <v>5829</v>
      </c>
      <c r="AK1067" s="2">
        <f>Kaggle_Books_Selling_Records[[#This Row],[Cost Price]]/100</f>
        <v>58.29</v>
      </c>
      <c r="AL1067" s="2" t="s">
        <v>80</v>
      </c>
      <c r="AM1067" s="2" t="s">
        <v>80</v>
      </c>
      <c r="AN1067" s="2" t="s">
        <v>80</v>
      </c>
      <c r="AO1067" s="2" t="s">
        <v>80</v>
      </c>
      <c r="AP1067" s="2" t="s">
        <v>80</v>
      </c>
      <c r="AQ1067" s="2" t="s">
        <v>80</v>
      </c>
      <c r="AR1067" s="2" t="s">
        <v>80</v>
      </c>
      <c r="AS1067" s="2" t="s">
        <v>80</v>
      </c>
      <c r="AT1067" s="2" t="s">
        <v>80</v>
      </c>
      <c r="AU1067" s="2" t="s">
        <v>80</v>
      </c>
      <c r="AV1067" s="2" t="s">
        <v>80</v>
      </c>
      <c r="AW1067" s="2" t="s">
        <v>80</v>
      </c>
      <c r="AX1067" s="2" t="s">
        <v>80</v>
      </c>
      <c r="AY1067" s="2" t="s">
        <v>80</v>
      </c>
      <c r="AZ1067" s="2" t="s">
        <v>80</v>
      </c>
      <c r="BA1067" s="2" t="s">
        <v>80</v>
      </c>
      <c r="BB1067" s="2" t="s">
        <v>80</v>
      </c>
      <c r="BC1067" s="2" t="s">
        <v>80</v>
      </c>
      <c r="BD1067" s="2" t="s">
        <v>80</v>
      </c>
      <c r="BE1067" s="2" t="s">
        <v>80</v>
      </c>
      <c r="BF1067" s="2" t="s">
        <v>80</v>
      </c>
      <c r="BG1067" s="2" t="s">
        <v>80</v>
      </c>
      <c r="BH1067" s="2" t="s">
        <v>80</v>
      </c>
      <c r="BI1067" s="2" t="s">
        <v>80</v>
      </c>
      <c r="BJ1067" s="2" t="s">
        <v>80</v>
      </c>
      <c r="BK1067" s="2" t="s">
        <v>80</v>
      </c>
      <c r="BL1067" s="2" t="s">
        <v>80</v>
      </c>
      <c r="BM1067" s="2" t="s">
        <v>80</v>
      </c>
      <c r="BN1067" s="2" t="s">
        <v>80</v>
      </c>
      <c r="BO1067" s="2" t="s">
        <v>80</v>
      </c>
      <c r="BP1067" s="2" t="s">
        <v>80</v>
      </c>
    </row>
    <row r="1068" spans="1:68" x14ac:dyDescent="0.25">
      <c r="A1068">
        <v>1067</v>
      </c>
      <c r="B1068" s="1">
        <v>43350.355231481481</v>
      </c>
      <c r="C1068" s="2" t="s">
        <v>2146</v>
      </c>
      <c r="D1068" s="3">
        <v>0.47986111111111113</v>
      </c>
      <c r="E1068" s="2" t="s">
        <v>1948</v>
      </c>
      <c r="F1068">
        <v>3</v>
      </c>
      <c r="G1068">
        <v>2018</v>
      </c>
      <c r="H1068">
        <v>9</v>
      </c>
      <c r="I1068">
        <v>7</v>
      </c>
      <c r="J1068">
        <v>0</v>
      </c>
      <c r="K1068">
        <v>0</v>
      </c>
      <c r="L1068">
        <v>5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 s="2" t="s">
        <v>2144</v>
      </c>
      <c r="T1068" s="2" t="s">
        <v>71</v>
      </c>
      <c r="U1068" s="2" t="s">
        <v>191</v>
      </c>
      <c r="V1068" s="2" t="s">
        <v>73</v>
      </c>
      <c r="W1068">
        <v>1</v>
      </c>
      <c r="X1068" s="2" t="s">
        <v>74</v>
      </c>
      <c r="Y1068">
        <v>959</v>
      </c>
      <c r="Z1068">
        <v>90</v>
      </c>
      <c r="AA1068" s="2" t="s">
        <v>767</v>
      </c>
      <c r="AB1068" s="2" t="s">
        <v>151</v>
      </c>
      <c r="AC1068">
        <v>413001</v>
      </c>
      <c r="AD1068" s="2" t="s">
        <v>193</v>
      </c>
      <c r="AE1068">
        <v>1049</v>
      </c>
      <c r="AF1068" s="2" t="s">
        <v>194</v>
      </c>
      <c r="AG1068" s="2" t="s">
        <v>195</v>
      </c>
      <c r="AH1068">
        <v>18</v>
      </c>
      <c r="AI1068">
        <v>17262</v>
      </c>
      <c r="AJ1068">
        <v>78638</v>
      </c>
      <c r="AK1068" s="2">
        <f>Kaggle_Books_Selling_Records[[#This Row],[Cost Price]]/100</f>
        <v>786.38</v>
      </c>
      <c r="AL1068" s="2" t="s">
        <v>80</v>
      </c>
      <c r="AM1068" s="2" t="s">
        <v>80</v>
      </c>
      <c r="AN1068" s="2" t="s">
        <v>80</v>
      </c>
      <c r="AO1068" s="2" t="s">
        <v>80</v>
      </c>
      <c r="AP1068" s="2" t="s">
        <v>80</v>
      </c>
      <c r="AQ1068" s="2" t="s">
        <v>80</v>
      </c>
      <c r="AR1068" s="2" t="s">
        <v>80</v>
      </c>
      <c r="AS1068" s="2" t="s">
        <v>80</v>
      </c>
      <c r="AT1068" s="2" t="s">
        <v>80</v>
      </c>
      <c r="AU1068" s="2" t="s">
        <v>80</v>
      </c>
      <c r="AV1068" s="2" t="s">
        <v>80</v>
      </c>
      <c r="AW1068" s="2" t="s">
        <v>80</v>
      </c>
      <c r="AX1068" s="2" t="s">
        <v>80</v>
      </c>
      <c r="AY1068" s="2" t="s">
        <v>80</v>
      </c>
      <c r="AZ1068" s="2" t="s">
        <v>80</v>
      </c>
      <c r="BA1068" s="2" t="s">
        <v>80</v>
      </c>
      <c r="BB1068" s="2" t="s">
        <v>80</v>
      </c>
      <c r="BC1068" s="2" t="s">
        <v>80</v>
      </c>
      <c r="BD1068" s="2" t="s">
        <v>80</v>
      </c>
      <c r="BE1068" s="2" t="s">
        <v>80</v>
      </c>
      <c r="BF1068" s="2" t="s">
        <v>80</v>
      </c>
      <c r="BG1068" s="2" t="s">
        <v>80</v>
      </c>
      <c r="BH1068" s="2" t="s">
        <v>80</v>
      </c>
      <c r="BI1068" s="2" t="s">
        <v>80</v>
      </c>
      <c r="BJ1068" s="2" t="s">
        <v>80</v>
      </c>
      <c r="BK1068" s="2" t="s">
        <v>80</v>
      </c>
      <c r="BL1068" s="2" t="s">
        <v>80</v>
      </c>
      <c r="BM1068" s="2" t="s">
        <v>80</v>
      </c>
      <c r="BN1068" s="2" t="s">
        <v>80</v>
      </c>
      <c r="BO1068" s="2" t="s">
        <v>80</v>
      </c>
      <c r="BP1068" s="2" t="s">
        <v>80</v>
      </c>
    </row>
    <row r="1069" spans="1:68" x14ac:dyDescent="0.25">
      <c r="A1069">
        <v>1068</v>
      </c>
      <c r="B1069" s="1">
        <v>43351.758900462963</v>
      </c>
      <c r="C1069" s="2" t="s">
        <v>2147</v>
      </c>
      <c r="D1069" s="3">
        <v>0.8833333333333333</v>
      </c>
      <c r="E1069" s="2" t="s">
        <v>1948</v>
      </c>
      <c r="F1069">
        <v>3</v>
      </c>
      <c r="G1069">
        <v>2018</v>
      </c>
      <c r="H1069">
        <v>9</v>
      </c>
      <c r="I1069">
        <v>8</v>
      </c>
      <c r="J1069">
        <v>0</v>
      </c>
      <c r="K1069">
        <v>0</v>
      </c>
      <c r="L1069">
        <v>6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 s="2" t="s">
        <v>2148</v>
      </c>
      <c r="T1069" s="2" t="s">
        <v>83</v>
      </c>
      <c r="U1069" s="2" t="s">
        <v>99</v>
      </c>
      <c r="V1069" s="2" t="s">
        <v>73</v>
      </c>
      <c r="W1069">
        <v>1</v>
      </c>
      <c r="X1069" s="2" t="s">
        <v>74</v>
      </c>
      <c r="Y1069">
        <v>565</v>
      </c>
      <c r="Z1069">
        <v>85</v>
      </c>
      <c r="AA1069" s="2" t="s">
        <v>435</v>
      </c>
      <c r="AB1069" s="2" t="s">
        <v>204</v>
      </c>
      <c r="AC1069">
        <v>122001</v>
      </c>
      <c r="AD1069" s="2" t="s">
        <v>77</v>
      </c>
      <c r="AE1069">
        <v>650</v>
      </c>
      <c r="AF1069" s="2" t="s">
        <v>101</v>
      </c>
      <c r="AG1069" s="2" t="s">
        <v>102</v>
      </c>
      <c r="AH1069">
        <v>13</v>
      </c>
      <c r="AI1069">
        <v>7345</v>
      </c>
      <c r="AJ1069">
        <v>49155</v>
      </c>
      <c r="AK1069" s="2">
        <f>Kaggle_Books_Selling_Records[[#This Row],[Cost Price]]/100</f>
        <v>491.55</v>
      </c>
      <c r="AL1069" s="2" t="s">
        <v>80</v>
      </c>
      <c r="AM1069" s="2" t="s">
        <v>80</v>
      </c>
      <c r="AN1069" s="2" t="s">
        <v>80</v>
      </c>
      <c r="AO1069" s="2" t="s">
        <v>80</v>
      </c>
      <c r="AP1069" s="2" t="s">
        <v>80</v>
      </c>
      <c r="AQ1069" s="2" t="s">
        <v>80</v>
      </c>
      <c r="AR1069" s="2" t="s">
        <v>80</v>
      </c>
      <c r="AS1069" s="2" t="s">
        <v>80</v>
      </c>
      <c r="AT1069" s="2" t="s">
        <v>80</v>
      </c>
      <c r="AU1069" s="2" t="s">
        <v>80</v>
      </c>
      <c r="AV1069" s="2" t="s">
        <v>80</v>
      </c>
      <c r="AW1069" s="2" t="s">
        <v>80</v>
      </c>
      <c r="AX1069" s="2" t="s">
        <v>80</v>
      </c>
      <c r="AY1069" s="2" t="s">
        <v>80</v>
      </c>
      <c r="AZ1069" s="2" t="s">
        <v>80</v>
      </c>
      <c r="BA1069" s="2" t="s">
        <v>80</v>
      </c>
      <c r="BB1069" s="2" t="s">
        <v>80</v>
      </c>
      <c r="BC1069" s="2" t="s">
        <v>80</v>
      </c>
      <c r="BD1069" s="2" t="s">
        <v>80</v>
      </c>
      <c r="BE1069" s="2" t="s">
        <v>80</v>
      </c>
      <c r="BF1069" s="2" t="s">
        <v>80</v>
      </c>
      <c r="BG1069" s="2" t="s">
        <v>80</v>
      </c>
      <c r="BH1069" s="2" t="s">
        <v>80</v>
      </c>
      <c r="BI1069" s="2" t="s">
        <v>80</v>
      </c>
      <c r="BJ1069" s="2" t="s">
        <v>80</v>
      </c>
      <c r="BK1069" s="2" t="s">
        <v>80</v>
      </c>
      <c r="BL1069" s="2" t="s">
        <v>80</v>
      </c>
      <c r="BM1069" s="2" t="s">
        <v>80</v>
      </c>
      <c r="BN1069" s="2" t="s">
        <v>80</v>
      </c>
      <c r="BO1069" s="2" t="s">
        <v>80</v>
      </c>
      <c r="BP1069" s="2" t="s">
        <v>80</v>
      </c>
    </row>
    <row r="1070" spans="1:68" x14ac:dyDescent="0.25">
      <c r="A1070">
        <v>1069</v>
      </c>
      <c r="B1070" s="1">
        <v>43351.987453703703</v>
      </c>
      <c r="C1070" s="2" t="s">
        <v>2149</v>
      </c>
      <c r="D1070" s="3">
        <v>0.11180555555555556</v>
      </c>
      <c r="E1070" s="2" t="s">
        <v>1948</v>
      </c>
      <c r="F1070">
        <v>3</v>
      </c>
      <c r="G1070">
        <v>2018</v>
      </c>
      <c r="H1070">
        <v>9</v>
      </c>
      <c r="I1070">
        <v>9</v>
      </c>
      <c r="J1070">
        <v>0</v>
      </c>
      <c r="K1070">
        <v>0</v>
      </c>
      <c r="L1070">
        <v>7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1</v>
      </c>
      <c r="S1070" s="2" t="s">
        <v>1092</v>
      </c>
      <c r="T1070" s="2" t="s">
        <v>71</v>
      </c>
      <c r="U1070" s="2" t="s">
        <v>1062</v>
      </c>
      <c r="V1070" s="2" t="s">
        <v>73</v>
      </c>
      <c r="W1070">
        <v>1</v>
      </c>
      <c r="X1070" s="2" t="s">
        <v>74</v>
      </c>
      <c r="Y1070">
        <v>730</v>
      </c>
      <c r="Z1070">
        <v>85</v>
      </c>
      <c r="AA1070" s="2" t="s">
        <v>241</v>
      </c>
      <c r="AB1070" s="2" t="s">
        <v>233</v>
      </c>
      <c r="AC1070">
        <v>500044</v>
      </c>
      <c r="AD1070" s="2" t="s">
        <v>87</v>
      </c>
      <c r="AE1070">
        <v>815</v>
      </c>
      <c r="AF1070" s="2" t="s">
        <v>1063</v>
      </c>
      <c r="AG1070" s="2" t="s">
        <v>1064</v>
      </c>
      <c r="AH1070">
        <v>17</v>
      </c>
      <c r="AI1070">
        <v>1241</v>
      </c>
      <c r="AJ1070">
        <v>6059</v>
      </c>
      <c r="AK1070" s="2">
        <f>Kaggle_Books_Selling_Records[[#This Row],[Cost Price]]/100</f>
        <v>60.59</v>
      </c>
      <c r="AL1070" s="2" t="s">
        <v>80</v>
      </c>
      <c r="AM1070" s="2" t="s">
        <v>80</v>
      </c>
      <c r="AN1070" s="2" t="s">
        <v>80</v>
      </c>
      <c r="AO1070" s="2" t="s">
        <v>80</v>
      </c>
      <c r="AP1070" s="2" t="s">
        <v>80</v>
      </c>
      <c r="AQ1070" s="2" t="s">
        <v>80</v>
      </c>
      <c r="AR1070" s="2" t="s">
        <v>80</v>
      </c>
      <c r="AS1070" s="2" t="s">
        <v>80</v>
      </c>
      <c r="AT1070" s="2" t="s">
        <v>80</v>
      </c>
      <c r="AU1070" s="2" t="s">
        <v>80</v>
      </c>
      <c r="AV1070" s="2" t="s">
        <v>80</v>
      </c>
      <c r="AW1070" s="2" t="s">
        <v>80</v>
      </c>
      <c r="AX1070" s="2" t="s">
        <v>80</v>
      </c>
      <c r="AY1070" s="2" t="s">
        <v>80</v>
      </c>
      <c r="AZ1070" s="2" t="s">
        <v>80</v>
      </c>
      <c r="BA1070" s="2" t="s">
        <v>80</v>
      </c>
      <c r="BB1070" s="2" t="s">
        <v>80</v>
      </c>
      <c r="BC1070" s="2" t="s">
        <v>80</v>
      </c>
      <c r="BD1070" s="2" t="s">
        <v>80</v>
      </c>
      <c r="BE1070" s="2" t="s">
        <v>80</v>
      </c>
      <c r="BF1070" s="2" t="s">
        <v>80</v>
      </c>
      <c r="BG1070" s="2" t="s">
        <v>80</v>
      </c>
      <c r="BH1070" s="2" t="s">
        <v>80</v>
      </c>
      <c r="BI1070" s="2" t="s">
        <v>80</v>
      </c>
      <c r="BJ1070" s="2" t="s">
        <v>80</v>
      </c>
      <c r="BK1070" s="2" t="s">
        <v>80</v>
      </c>
      <c r="BL1070" s="2" t="s">
        <v>80</v>
      </c>
      <c r="BM1070" s="2" t="s">
        <v>80</v>
      </c>
      <c r="BN1070" s="2" t="s">
        <v>80</v>
      </c>
      <c r="BO1070" s="2" t="s">
        <v>80</v>
      </c>
      <c r="BP1070" s="2" t="s">
        <v>80</v>
      </c>
    </row>
    <row r="1071" spans="1:68" x14ac:dyDescent="0.25">
      <c r="A1071">
        <v>1070</v>
      </c>
      <c r="B1071" s="1">
        <v>43353.242835648147</v>
      </c>
      <c r="C1071" s="2" t="s">
        <v>2150</v>
      </c>
      <c r="D1071" s="3">
        <v>0.36736111111111114</v>
      </c>
      <c r="E1071" s="2" t="s">
        <v>1948</v>
      </c>
      <c r="F1071">
        <v>3</v>
      </c>
      <c r="G1071">
        <v>2018</v>
      </c>
      <c r="H1071">
        <v>9</v>
      </c>
      <c r="I1071">
        <v>10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 s="2" t="s">
        <v>2151</v>
      </c>
      <c r="T1071" s="2" t="s">
        <v>83</v>
      </c>
      <c r="U1071" s="2" t="s">
        <v>1760</v>
      </c>
      <c r="V1071" s="2" t="s">
        <v>73</v>
      </c>
      <c r="W1071">
        <v>1</v>
      </c>
      <c r="X1071" s="2" t="s">
        <v>74</v>
      </c>
      <c r="Y1071">
        <v>320</v>
      </c>
      <c r="Z1071">
        <v>40</v>
      </c>
      <c r="AA1071" s="2" t="s">
        <v>174</v>
      </c>
      <c r="AB1071" s="2" t="s">
        <v>151</v>
      </c>
      <c r="AC1071">
        <v>422009</v>
      </c>
      <c r="AD1071" s="2" t="s">
        <v>87</v>
      </c>
      <c r="AE1071">
        <v>360</v>
      </c>
      <c r="AF1071" s="2" t="s">
        <v>1762</v>
      </c>
      <c r="AG1071" s="2" t="s">
        <v>1374</v>
      </c>
      <c r="AH1071">
        <v>17</v>
      </c>
      <c r="AI1071">
        <v>544</v>
      </c>
      <c r="AJ1071">
        <v>2656</v>
      </c>
      <c r="AK1071" s="2">
        <f>Kaggle_Books_Selling_Records[[#This Row],[Cost Price]]/100</f>
        <v>26.56</v>
      </c>
      <c r="AL1071" s="2" t="s">
        <v>80</v>
      </c>
      <c r="AM1071" s="2" t="s">
        <v>80</v>
      </c>
      <c r="AN1071" s="2" t="s">
        <v>80</v>
      </c>
      <c r="AO1071" s="2" t="s">
        <v>80</v>
      </c>
      <c r="AP1071" s="2" t="s">
        <v>80</v>
      </c>
      <c r="AQ1071" s="2" t="s">
        <v>80</v>
      </c>
      <c r="AR1071" s="2" t="s">
        <v>80</v>
      </c>
      <c r="AS1071" s="2" t="s">
        <v>80</v>
      </c>
      <c r="AT1071" s="2" t="s">
        <v>80</v>
      </c>
      <c r="AU1071" s="2" t="s">
        <v>80</v>
      </c>
      <c r="AV1071" s="2" t="s">
        <v>80</v>
      </c>
      <c r="AW1071" s="2" t="s">
        <v>80</v>
      </c>
      <c r="AX1071" s="2" t="s">
        <v>80</v>
      </c>
      <c r="AY1071" s="2" t="s">
        <v>80</v>
      </c>
      <c r="AZ1071" s="2" t="s">
        <v>80</v>
      </c>
      <c r="BA1071" s="2" t="s">
        <v>80</v>
      </c>
      <c r="BB1071" s="2" t="s">
        <v>80</v>
      </c>
      <c r="BC1071" s="2" t="s">
        <v>80</v>
      </c>
      <c r="BD1071" s="2" t="s">
        <v>80</v>
      </c>
      <c r="BE1071" s="2" t="s">
        <v>80</v>
      </c>
      <c r="BF1071" s="2" t="s">
        <v>80</v>
      </c>
      <c r="BG1071" s="2" t="s">
        <v>80</v>
      </c>
      <c r="BH1071" s="2" t="s">
        <v>80</v>
      </c>
      <c r="BI1071" s="2" t="s">
        <v>80</v>
      </c>
      <c r="BJ1071" s="2" t="s">
        <v>80</v>
      </c>
      <c r="BK1071" s="2" t="s">
        <v>80</v>
      </c>
      <c r="BL1071" s="2" t="s">
        <v>80</v>
      </c>
      <c r="BM1071" s="2" t="s">
        <v>80</v>
      </c>
      <c r="BN1071" s="2" t="s">
        <v>80</v>
      </c>
      <c r="BO1071" s="2" t="s">
        <v>80</v>
      </c>
      <c r="BP1071" s="2" t="s">
        <v>80</v>
      </c>
    </row>
    <row r="1072" spans="1:68" x14ac:dyDescent="0.25">
      <c r="A1072">
        <v>1071</v>
      </c>
      <c r="B1072" s="1">
        <v>43354.293449074074</v>
      </c>
      <c r="C1072" s="2" t="s">
        <v>2152</v>
      </c>
      <c r="D1072" s="3">
        <v>0.41805555555555557</v>
      </c>
      <c r="E1072" s="2" t="s">
        <v>1948</v>
      </c>
      <c r="F1072">
        <v>3</v>
      </c>
      <c r="G1072">
        <v>2018</v>
      </c>
      <c r="H1072">
        <v>9</v>
      </c>
      <c r="I1072">
        <v>11</v>
      </c>
      <c r="J1072">
        <v>0</v>
      </c>
      <c r="K1072">
        <v>0</v>
      </c>
      <c r="L1072">
        <v>2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 s="2" t="s">
        <v>2153</v>
      </c>
      <c r="T1072" s="2" t="s">
        <v>83</v>
      </c>
      <c r="U1072" s="2" t="s">
        <v>1368</v>
      </c>
      <c r="V1072" s="2" t="s">
        <v>73</v>
      </c>
      <c r="W1072">
        <v>1</v>
      </c>
      <c r="X1072" s="2" t="s">
        <v>74</v>
      </c>
      <c r="Y1072">
        <v>395</v>
      </c>
      <c r="Z1072">
        <v>140</v>
      </c>
      <c r="AA1072" s="2" t="s">
        <v>1076</v>
      </c>
      <c r="AB1072" s="2" t="s">
        <v>154</v>
      </c>
      <c r="AC1072">
        <v>314026</v>
      </c>
      <c r="AD1072" s="2" t="s">
        <v>87</v>
      </c>
      <c r="AE1072">
        <v>535</v>
      </c>
      <c r="AF1072" s="2" t="s">
        <v>1370</v>
      </c>
      <c r="AG1072" s="2" t="s">
        <v>1147</v>
      </c>
      <c r="AH1072">
        <v>17</v>
      </c>
      <c r="AI1072">
        <v>6715</v>
      </c>
      <c r="AJ1072">
        <v>32785</v>
      </c>
      <c r="AK1072" s="2">
        <f>Kaggle_Books_Selling_Records[[#This Row],[Cost Price]]/100</f>
        <v>327.85</v>
      </c>
      <c r="AL1072" s="2" t="s">
        <v>80</v>
      </c>
      <c r="AM1072" s="2" t="s">
        <v>80</v>
      </c>
      <c r="AN1072" s="2" t="s">
        <v>80</v>
      </c>
      <c r="AO1072" s="2" t="s">
        <v>80</v>
      </c>
      <c r="AP1072" s="2" t="s">
        <v>80</v>
      </c>
      <c r="AQ1072" s="2" t="s">
        <v>80</v>
      </c>
      <c r="AR1072" s="2" t="s">
        <v>80</v>
      </c>
      <c r="AS1072" s="2" t="s">
        <v>80</v>
      </c>
      <c r="AT1072" s="2" t="s">
        <v>80</v>
      </c>
      <c r="AU1072" s="2" t="s">
        <v>80</v>
      </c>
      <c r="AV1072" s="2" t="s">
        <v>80</v>
      </c>
      <c r="AW1072" s="2" t="s">
        <v>80</v>
      </c>
      <c r="AX1072" s="2" t="s">
        <v>80</v>
      </c>
      <c r="AY1072" s="2" t="s">
        <v>80</v>
      </c>
      <c r="AZ1072" s="2" t="s">
        <v>80</v>
      </c>
      <c r="BA1072" s="2" t="s">
        <v>80</v>
      </c>
      <c r="BB1072" s="2" t="s">
        <v>80</v>
      </c>
      <c r="BC1072" s="2" t="s">
        <v>80</v>
      </c>
      <c r="BD1072" s="2" t="s">
        <v>80</v>
      </c>
      <c r="BE1072" s="2" t="s">
        <v>80</v>
      </c>
      <c r="BF1072" s="2" t="s">
        <v>80</v>
      </c>
      <c r="BG1072" s="2" t="s">
        <v>80</v>
      </c>
      <c r="BH1072" s="2" t="s">
        <v>80</v>
      </c>
      <c r="BI1072" s="2" t="s">
        <v>80</v>
      </c>
      <c r="BJ1072" s="2" t="s">
        <v>80</v>
      </c>
      <c r="BK1072" s="2" t="s">
        <v>80</v>
      </c>
      <c r="BL1072" s="2" t="s">
        <v>80</v>
      </c>
      <c r="BM1072" s="2" t="s">
        <v>80</v>
      </c>
      <c r="BN1072" s="2" t="s">
        <v>80</v>
      </c>
      <c r="BO1072" s="2" t="s">
        <v>80</v>
      </c>
      <c r="BP1072" s="2" t="s">
        <v>80</v>
      </c>
    </row>
    <row r="1073" spans="1:68" x14ac:dyDescent="0.25">
      <c r="A1073">
        <v>1072</v>
      </c>
      <c r="B1073" s="1">
        <v>43355.008263888885</v>
      </c>
      <c r="C1073" s="2" t="s">
        <v>2154</v>
      </c>
      <c r="D1073" s="3">
        <v>0.13263888888888889</v>
      </c>
      <c r="E1073" s="2" t="s">
        <v>1948</v>
      </c>
      <c r="F1073">
        <v>3</v>
      </c>
      <c r="G1073">
        <v>2018</v>
      </c>
      <c r="H1073">
        <v>9</v>
      </c>
      <c r="I1073">
        <v>12</v>
      </c>
      <c r="J1073">
        <v>0</v>
      </c>
      <c r="K1073">
        <v>0</v>
      </c>
      <c r="L1073">
        <v>3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 s="2" t="s">
        <v>2155</v>
      </c>
      <c r="T1073" s="2" t="s">
        <v>71</v>
      </c>
      <c r="U1073" s="2" t="s">
        <v>2113</v>
      </c>
      <c r="V1073" s="2" t="s">
        <v>73</v>
      </c>
      <c r="W1073">
        <v>1</v>
      </c>
      <c r="X1073" s="2" t="s">
        <v>74</v>
      </c>
      <c r="Y1073">
        <v>305</v>
      </c>
      <c r="Z1073">
        <v>190</v>
      </c>
      <c r="AA1073" s="2" t="s">
        <v>2156</v>
      </c>
      <c r="AB1073" s="2" t="s">
        <v>154</v>
      </c>
      <c r="AC1073">
        <v>313211</v>
      </c>
      <c r="AD1073" s="2" t="s">
        <v>87</v>
      </c>
      <c r="AE1073">
        <v>495</v>
      </c>
      <c r="AF1073" s="2" t="s">
        <v>1451</v>
      </c>
      <c r="AG1073" s="2" t="s">
        <v>2115</v>
      </c>
      <c r="AH1073">
        <v>17</v>
      </c>
      <c r="AI1073">
        <v>5185</v>
      </c>
      <c r="AJ1073">
        <v>25315</v>
      </c>
      <c r="AK1073" s="2">
        <f>Kaggle_Books_Selling_Records[[#This Row],[Cost Price]]/100</f>
        <v>253.15</v>
      </c>
      <c r="AL1073" s="2" t="s">
        <v>80</v>
      </c>
      <c r="AM1073" s="2" t="s">
        <v>80</v>
      </c>
      <c r="AN1073" s="2" t="s">
        <v>80</v>
      </c>
      <c r="AO1073" s="2" t="s">
        <v>80</v>
      </c>
      <c r="AP1073" s="2" t="s">
        <v>80</v>
      </c>
      <c r="AQ1073" s="2" t="s">
        <v>80</v>
      </c>
      <c r="AR1073" s="2" t="s">
        <v>80</v>
      </c>
      <c r="AS1073" s="2" t="s">
        <v>80</v>
      </c>
      <c r="AT1073" s="2" t="s">
        <v>80</v>
      </c>
      <c r="AU1073" s="2" t="s">
        <v>80</v>
      </c>
      <c r="AV1073" s="2" t="s">
        <v>80</v>
      </c>
      <c r="AW1073" s="2" t="s">
        <v>80</v>
      </c>
      <c r="AX1073" s="2" t="s">
        <v>80</v>
      </c>
      <c r="AY1073" s="2" t="s">
        <v>80</v>
      </c>
      <c r="AZ1073" s="2" t="s">
        <v>80</v>
      </c>
      <c r="BA1073" s="2" t="s">
        <v>80</v>
      </c>
      <c r="BB1073" s="2" t="s">
        <v>80</v>
      </c>
      <c r="BC1073" s="2" t="s">
        <v>80</v>
      </c>
      <c r="BD1073" s="2" t="s">
        <v>80</v>
      </c>
      <c r="BE1073" s="2" t="s">
        <v>80</v>
      </c>
      <c r="BF1073" s="2" t="s">
        <v>80</v>
      </c>
      <c r="BG1073" s="2" t="s">
        <v>80</v>
      </c>
      <c r="BH1073" s="2" t="s">
        <v>80</v>
      </c>
      <c r="BI1073" s="2" t="s">
        <v>80</v>
      </c>
      <c r="BJ1073" s="2" t="s">
        <v>80</v>
      </c>
      <c r="BK1073" s="2" t="s">
        <v>80</v>
      </c>
      <c r="BL1073" s="2" t="s">
        <v>80</v>
      </c>
      <c r="BM1073" s="2" t="s">
        <v>80</v>
      </c>
      <c r="BN1073" s="2" t="s">
        <v>80</v>
      </c>
      <c r="BO1073" s="2" t="s">
        <v>80</v>
      </c>
      <c r="BP1073" s="2" t="s">
        <v>80</v>
      </c>
    </row>
    <row r="1074" spans="1:68" x14ac:dyDescent="0.25">
      <c r="A1074">
        <v>1073</v>
      </c>
      <c r="B1074" s="1">
        <v>43356.260937500003</v>
      </c>
      <c r="C1074" s="2" t="s">
        <v>2157</v>
      </c>
      <c r="D1074" s="3">
        <v>0.38541666666666669</v>
      </c>
      <c r="E1074" s="2" t="s">
        <v>1948</v>
      </c>
      <c r="F1074">
        <v>3</v>
      </c>
      <c r="G1074">
        <v>2018</v>
      </c>
      <c r="H1074">
        <v>9</v>
      </c>
      <c r="I1074">
        <v>13</v>
      </c>
      <c r="J1074">
        <v>0</v>
      </c>
      <c r="K1074">
        <v>0</v>
      </c>
      <c r="L1074">
        <v>4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 s="2" t="s">
        <v>1941</v>
      </c>
      <c r="T1074" s="2" t="s">
        <v>83</v>
      </c>
      <c r="U1074" s="2" t="s">
        <v>259</v>
      </c>
      <c r="V1074" s="2" t="s">
        <v>73</v>
      </c>
      <c r="W1074">
        <v>1</v>
      </c>
      <c r="X1074" s="2" t="s">
        <v>74</v>
      </c>
      <c r="Y1074">
        <v>899</v>
      </c>
      <c r="Z1074">
        <v>85</v>
      </c>
      <c r="AA1074" s="2" t="s">
        <v>1942</v>
      </c>
      <c r="AB1074" s="2" t="s">
        <v>137</v>
      </c>
      <c r="AC1074">
        <v>206264</v>
      </c>
      <c r="AD1074" s="2" t="s">
        <v>77</v>
      </c>
      <c r="AE1074">
        <v>984</v>
      </c>
      <c r="AF1074" s="2" t="s">
        <v>261</v>
      </c>
      <c r="AG1074" s="2" t="s">
        <v>102</v>
      </c>
      <c r="AH1074">
        <v>13</v>
      </c>
      <c r="AI1074">
        <v>11687</v>
      </c>
      <c r="AJ1074">
        <v>78213</v>
      </c>
      <c r="AK1074" s="2">
        <f>Kaggle_Books_Selling_Records[[#This Row],[Cost Price]]/100</f>
        <v>782.13</v>
      </c>
      <c r="AL1074" s="2" t="s">
        <v>80</v>
      </c>
      <c r="AM1074" s="2" t="s">
        <v>80</v>
      </c>
      <c r="AN1074" s="2" t="s">
        <v>80</v>
      </c>
      <c r="AO1074" s="2" t="s">
        <v>80</v>
      </c>
      <c r="AP1074" s="2" t="s">
        <v>80</v>
      </c>
      <c r="AQ1074" s="2" t="s">
        <v>80</v>
      </c>
      <c r="AR1074" s="2" t="s">
        <v>80</v>
      </c>
      <c r="AS1074" s="2" t="s">
        <v>80</v>
      </c>
      <c r="AT1074" s="2" t="s">
        <v>80</v>
      </c>
      <c r="AU1074" s="2" t="s">
        <v>80</v>
      </c>
      <c r="AV1074" s="2" t="s">
        <v>80</v>
      </c>
      <c r="AW1074" s="2" t="s">
        <v>80</v>
      </c>
      <c r="AX1074" s="2" t="s">
        <v>80</v>
      </c>
      <c r="AY1074" s="2" t="s">
        <v>80</v>
      </c>
      <c r="AZ1074" s="2" t="s">
        <v>80</v>
      </c>
      <c r="BA1074" s="2" t="s">
        <v>80</v>
      </c>
      <c r="BB1074" s="2" t="s">
        <v>80</v>
      </c>
      <c r="BC1074" s="2" t="s">
        <v>80</v>
      </c>
      <c r="BD1074" s="2" t="s">
        <v>80</v>
      </c>
      <c r="BE1074" s="2" t="s">
        <v>80</v>
      </c>
      <c r="BF1074" s="2" t="s">
        <v>80</v>
      </c>
      <c r="BG1074" s="2" t="s">
        <v>80</v>
      </c>
      <c r="BH1074" s="2" t="s">
        <v>80</v>
      </c>
      <c r="BI1074" s="2" t="s">
        <v>80</v>
      </c>
      <c r="BJ1074" s="2" t="s">
        <v>80</v>
      </c>
      <c r="BK1074" s="2" t="s">
        <v>80</v>
      </c>
      <c r="BL1074" s="2" t="s">
        <v>80</v>
      </c>
      <c r="BM1074" s="2" t="s">
        <v>80</v>
      </c>
      <c r="BN1074" s="2" t="s">
        <v>80</v>
      </c>
      <c r="BO1074" s="2" t="s">
        <v>80</v>
      </c>
      <c r="BP1074" s="2" t="s">
        <v>80</v>
      </c>
    </row>
    <row r="1075" spans="1:68" x14ac:dyDescent="0.25">
      <c r="A1075">
        <v>1074</v>
      </c>
      <c r="B1075" s="1">
        <v>43357.180254629631</v>
      </c>
      <c r="C1075" s="2" t="s">
        <v>2158</v>
      </c>
      <c r="D1075" s="3">
        <v>0.30486111111111114</v>
      </c>
      <c r="E1075" s="2" t="s">
        <v>1948</v>
      </c>
      <c r="F1075">
        <v>3</v>
      </c>
      <c r="G1075">
        <v>2018</v>
      </c>
      <c r="H1075">
        <v>9</v>
      </c>
      <c r="I1075">
        <v>14</v>
      </c>
      <c r="J1075">
        <v>0</v>
      </c>
      <c r="K1075">
        <v>0</v>
      </c>
      <c r="L1075">
        <v>5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 s="2" t="s">
        <v>1214</v>
      </c>
      <c r="T1075" s="2" t="s">
        <v>83</v>
      </c>
      <c r="U1075" s="2" t="s">
        <v>1368</v>
      </c>
      <c r="V1075" s="2" t="s">
        <v>73</v>
      </c>
      <c r="W1075">
        <v>1</v>
      </c>
      <c r="X1075" s="2" t="s">
        <v>74</v>
      </c>
      <c r="Y1075">
        <v>395</v>
      </c>
      <c r="Z1075">
        <v>65</v>
      </c>
      <c r="AA1075" s="2" t="s">
        <v>1215</v>
      </c>
      <c r="AB1075" s="2" t="s">
        <v>204</v>
      </c>
      <c r="AC1075">
        <v>121005</v>
      </c>
      <c r="AD1075" s="2" t="s">
        <v>87</v>
      </c>
      <c r="AE1075">
        <v>460</v>
      </c>
      <c r="AF1075" s="2" t="s">
        <v>1370</v>
      </c>
      <c r="AG1075" s="2" t="s">
        <v>1147</v>
      </c>
      <c r="AH1075">
        <v>17</v>
      </c>
      <c r="AI1075">
        <v>6715</v>
      </c>
      <c r="AJ1075">
        <v>32785</v>
      </c>
      <c r="AK1075" s="2">
        <f>Kaggle_Books_Selling_Records[[#This Row],[Cost Price]]/100</f>
        <v>327.85</v>
      </c>
      <c r="AL1075" s="2" t="s">
        <v>80</v>
      </c>
      <c r="AM1075" s="2" t="s">
        <v>80</v>
      </c>
      <c r="AN1075" s="2" t="s">
        <v>80</v>
      </c>
      <c r="AO1075" s="2" t="s">
        <v>80</v>
      </c>
      <c r="AP1075" s="2" t="s">
        <v>80</v>
      </c>
      <c r="AQ1075" s="2" t="s">
        <v>80</v>
      </c>
      <c r="AR1075" s="2" t="s">
        <v>80</v>
      </c>
      <c r="AS1075" s="2" t="s">
        <v>80</v>
      </c>
      <c r="AT1075" s="2" t="s">
        <v>80</v>
      </c>
      <c r="AU1075" s="2" t="s">
        <v>80</v>
      </c>
      <c r="AV1075" s="2" t="s">
        <v>80</v>
      </c>
      <c r="AW1075" s="2" t="s">
        <v>80</v>
      </c>
      <c r="AX1075" s="2" t="s">
        <v>80</v>
      </c>
      <c r="AY1075" s="2" t="s">
        <v>80</v>
      </c>
      <c r="AZ1075" s="2" t="s">
        <v>80</v>
      </c>
      <c r="BA1075" s="2" t="s">
        <v>80</v>
      </c>
      <c r="BB1075" s="2" t="s">
        <v>80</v>
      </c>
      <c r="BC1075" s="2" t="s">
        <v>80</v>
      </c>
      <c r="BD1075" s="2" t="s">
        <v>80</v>
      </c>
      <c r="BE1075" s="2" t="s">
        <v>80</v>
      </c>
      <c r="BF1075" s="2" t="s">
        <v>80</v>
      </c>
      <c r="BG1075" s="2" t="s">
        <v>80</v>
      </c>
      <c r="BH1075" s="2" t="s">
        <v>80</v>
      </c>
      <c r="BI1075" s="2" t="s">
        <v>80</v>
      </c>
      <c r="BJ1075" s="2" t="s">
        <v>80</v>
      </c>
      <c r="BK1075" s="2" t="s">
        <v>80</v>
      </c>
      <c r="BL1075" s="2" t="s">
        <v>80</v>
      </c>
      <c r="BM1075" s="2" t="s">
        <v>80</v>
      </c>
      <c r="BN1075" s="2" t="s">
        <v>80</v>
      </c>
      <c r="BO1075" s="2" t="s">
        <v>80</v>
      </c>
      <c r="BP1075" s="2" t="s">
        <v>80</v>
      </c>
    </row>
    <row r="1076" spans="1:68" x14ac:dyDescent="0.25">
      <c r="A1076">
        <v>1075</v>
      </c>
      <c r="B1076" s="1">
        <v>43358.386631944442</v>
      </c>
      <c r="C1076" s="2" t="s">
        <v>2159</v>
      </c>
      <c r="D1076" s="3">
        <v>0.51111111111111107</v>
      </c>
      <c r="E1076" s="2" t="s">
        <v>1948</v>
      </c>
      <c r="F1076">
        <v>3</v>
      </c>
      <c r="G1076">
        <v>2018</v>
      </c>
      <c r="H1076">
        <v>9</v>
      </c>
      <c r="I1076">
        <v>15</v>
      </c>
      <c r="J1076">
        <v>0</v>
      </c>
      <c r="K1076">
        <v>0</v>
      </c>
      <c r="L1076">
        <v>6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1</v>
      </c>
      <c r="S1076" s="2" t="s">
        <v>2160</v>
      </c>
      <c r="T1076" s="2" t="s">
        <v>71</v>
      </c>
      <c r="U1076" s="2" t="s">
        <v>1062</v>
      </c>
      <c r="V1076" s="2" t="s">
        <v>73</v>
      </c>
      <c r="W1076">
        <v>1</v>
      </c>
      <c r="X1076" s="2" t="s">
        <v>74</v>
      </c>
      <c r="Y1076">
        <v>730</v>
      </c>
      <c r="Z1076">
        <v>65</v>
      </c>
      <c r="AA1076" s="2" t="s">
        <v>473</v>
      </c>
      <c r="AB1076" s="2" t="s">
        <v>154</v>
      </c>
      <c r="AC1076">
        <v>302012</v>
      </c>
      <c r="AD1076" s="2" t="s">
        <v>87</v>
      </c>
      <c r="AE1076">
        <v>795</v>
      </c>
      <c r="AF1076" s="2" t="s">
        <v>1063</v>
      </c>
      <c r="AG1076" s="2" t="s">
        <v>1064</v>
      </c>
      <c r="AH1076">
        <v>17</v>
      </c>
      <c r="AI1076">
        <v>1241</v>
      </c>
      <c r="AJ1076">
        <v>6059</v>
      </c>
      <c r="AK1076" s="2">
        <f>Kaggle_Books_Selling_Records[[#This Row],[Cost Price]]/100</f>
        <v>60.59</v>
      </c>
      <c r="AL1076" s="2" t="s">
        <v>80</v>
      </c>
      <c r="AM1076" s="2" t="s">
        <v>80</v>
      </c>
      <c r="AN1076" s="2" t="s">
        <v>80</v>
      </c>
      <c r="AO1076" s="2" t="s">
        <v>80</v>
      </c>
      <c r="AP1076" s="2" t="s">
        <v>80</v>
      </c>
      <c r="AQ1076" s="2" t="s">
        <v>80</v>
      </c>
      <c r="AR1076" s="2" t="s">
        <v>80</v>
      </c>
      <c r="AS1076" s="2" t="s">
        <v>80</v>
      </c>
      <c r="AT1076" s="2" t="s">
        <v>80</v>
      </c>
      <c r="AU1076" s="2" t="s">
        <v>80</v>
      </c>
      <c r="AV1076" s="2" t="s">
        <v>80</v>
      </c>
      <c r="AW1076" s="2" t="s">
        <v>80</v>
      </c>
      <c r="AX1076" s="2" t="s">
        <v>80</v>
      </c>
      <c r="AY1076" s="2" t="s">
        <v>80</v>
      </c>
      <c r="AZ1076" s="2" t="s">
        <v>80</v>
      </c>
      <c r="BA1076" s="2" t="s">
        <v>80</v>
      </c>
      <c r="BB1076" s="2" t="s">
        <v>80</v>
      </c>
      <c r="BC1076" s="2" t="s">
        <v>80</v>
      </c>
      <c r="BD1076" s="2" t="s">
        <v>80</v>
      </c>
      <c r="BE1076" s="2" t="s">
        <v>80</v>
      </c>
      <c r="BF1076" s="2" t="s">
        <v>80</v>
      </c>
      <c r="BG1076" s="2" t="s">
        <v>80</v>
      </c>
      <c r="BH1076" s="2" t="s">
        <v>80</v>
      </c>
      <c r="BI1076" s="2" t="s">
        <v>80</v>
      </c>
      <c r="BJ1076" s="2" t="s">
        <v>80</v>
      </c>
      <c r="BK1076" s="2" t="s">
        <v>80</v>
      </c>
      <c r="BL1076" s="2" t="s">
        <v>80</v>
      </c>
      <c r="BM1076" s="2" t="s">
        <v>80</v>
      </c>
      <c r="BN1076" s="2" t="s">
        <v>80</v>
      </c>
      <c r="BO1076" s="2" t="s">
        <v>80</v>
      </c>
      <c r="BP1076" s="2" t="s">
        <v>80</v>
      </c>
    </row>
    <row r="1077" spans="1:68" x14ac:dyDescent="0.25">
      <c r="A1077">
        <v>1076</v>
      </c>
      <c r="B1077" s="1">
        <v>43359.055069444446</v>
      </c>
      <c r="C1077" s="2" t="s">
        <v>2161</v>
      </c>
      <c r="D1077" s="3">
        <v>0.17986111111111111</v>
      </c>
      <c r="E1077" s="2" t="s">
        <v>1948</v>
      </c>
      <c r="F1077">
        <v>3</v>
      </c>
      <c r="G1077">
        <v>2018</v>
      </c>
      <c r="H1077">
        <v>9</v>
      </c>
      <c r="I1077">
        <v>16</v>
      </c>
      <c r="J1077">
        <v>0</v>
      </c>
      <c r="K1077">
        <v>0</v>
      </c>
      <c r="L1077">
        <v>7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 s="2" t="s">
        <v>2162</v>
      </c>
      <c r="T1077" s="2" t="s">
        <v>83</v>
      </c>
      <c r="U1077" s="2" t="s">
        <v>2163</v>
      </c>
      <c r="V1077" s="2" t="s">
        <v>73</v>
      </c>
      <c r="W1077">
        <v>1</v>
      </c>
      <c r="X1077" s="2" t="s">
        <v>74</v>
      </c>
      <c r="Y1077">
        <v>350</v>
      </c>
      <c r="Z1077">
        <v>90</v>
      </c>
      <c r="AA1077" s="2" t="s">
        <v>2164</v>
      </c>
      <c r="AB1077" s="2" t="s">
        <v>157</v>
      </c>
      <c r="AC1077">
        <v>361001</v>
      </c>
      <c r="AD1077" s="2" t="s">
        <v>87</v>
      </c>
      <c r="AE1077">
        <v>440</v>
      </c>
      <c r="AF1077" s="2" t="s">
        <v>2165</v>
      </c>
      <c r="AG1077" s="2" t="s">
        <v>2166</v>
      </c>
      <c r="AH1077">
        <v>17</v>
      </c>
      <c r="AI1077">
        <v>595</v>
      </c>
      <c r="AJ1077">
        <v>2905</v>
      </c>
      <c r="AK1077" s="2">
        <f>Kaggle_Books_Selling_Records[[#This Row],[Cost Price]]/100</f>
        <v>29.05</v>
      </c>
      <c r="AL1077" s="2" t="s">
        <v>80</v>
      </c>
      <c r="AM1077" s="2" t="s">
        <v>80</v>
      </c>
      <c r="AN1077" s="2" t="s">
        <v>80</v>
      </c>
      <c r="AO1077" s="2" t="s">
        <v>80</v>
      </c>
      <c r="AP1077" s="2" t="s">
        <v>80</v>
      </c>
      <c r="AQ1077" s="2" t="s">
        <v>80</v>
      </c>
      <c r="AR1077" s="2" t="s">
        <v>80</v>
      </c>
      <c r="AS1077" s="2" t="s">
        <v>80</v>
      </c>
      <c r="AT1077" s="2" t="s">
        <v>80</v>
      </c>
      <c r="AU1077" s="2" t="s">
        <v>80</v>
      </c>
      <c r="AV1077" s="2" t="s">
        <v>80</v>
      </c>
      <c r="AW1077" s="2" t="s">
        <v>80</v>
      </c>
      <c r="AX1077" s="2" t="s">
        <v>80</v>
      </c>
      <c r="AY1077" s="2" t="s">
        <v>80</v>
      </c>
      <c r="AZ1077" s="2" t="s">
        <v>80</v>
      </c>
      <c r="BA1077" s="2" t="s">
        <v>80</v>
      </c>
      <c r="BB1077" s="2" t="s">
        <v>80</v>
      </c>
      <c r="BC1077" s="2" t="s">
        <v>80</v>
      </c>
      <c r="BD1077" s="2" t="s">
        <v>80</v>
      </c>
      <c r="BE1077" s="2" t="s">
        <v>80</v>
      </c>
      <c r="BF1077" s="2" t="s">
        <v>80</v>
      </c>
      <c r="BG1077" s="2" t="s">
        <v>80</v>
      </c>
      <c r="BH1077" s="2" t="s">
        <v>80</v>
      </c>
      <c r="BI1077" s="2" t="s">
        <v>80</v>
      </c>
      <c r="BJ1077" s="2" t="s">
        <v>80</v>
      </c>
      <c r="BK1077" s="2" t="s">
        <v>80</v>
      </c>
      <c r="BL1077" s="2" t="s">
        <v>80</v>
      </c>
      <c r="BM1077" s="2" t="s">
        <v>80</v>
      </c>
      <c r="BN1077" s="2" t="s">
        <v>80</v>
      </c>
      <c r="BO1077" s="2" t="s">
        <v>80</v>
      </c>
      <c r="BP1077" s="2" t="s">
        <v>80</v>
      </c>
    </row>
    <row r="1078" spans="1:68" x14ac:dyDescent="0.25">
      <c r="A1078">
        <v>1077</v>
      </c>
      <c r="B1078" s="1">
        <v>43360.111875000002</v>
      </c>
      <c r="C1078" s="2" t="s">
        <v>2167</v>
      </c>
      <c r="D1078" s="3">
        <v>0.23680555555555555</v>
      </c>
      <c r="E1078" s="2" t="s">
        <v>1948</v>
      </c>
      <c r="F1078">
        <v>3</v>
      </c>
      <c r="G1078">
        <v>2018</v>
      </c>
      <c r="H1078">
        <v>9</v>
      </c>
      <c r="I1078">
        <v>17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 s="2" t="s">
        <v>382</v>
      </c>
      <c r="T1078" s="2" t="s">
        <v>83</v>
      </c>
      <c r="U1078" s="2" t="s">
        <v>975</v>
      </c>
      <c r="V1078" s="2" t="s">
        <v>73</v>
      </c>
      <c r="W1078">
        <v>1</v>
      </c>
      <c r="X1078" s="2" t="s">
        <v>74</v>
      </c>
      <c r="Y1078">
        <v>515</v>
      </c>
      <c r="Z1078">
        <v>65</v>
      </c>
      <c r="AA1078" s="2" t="s">
        <v>383</v>
      </c>
      <c r="AB1078" s="2" t="s">
        <v>272</v>
      </c>
      <c r="AC1078">
        <v>515001</v>
      </c>
      <c r="AD1078" s="2" t="s">
        <v>87</v>
      </c>
      <c r="AE1078">
        <v>580</v>
      </c>
      <c r="AF1078" s="2" t="s">
        <v>977</v>
      </c>
      <c r="AG1078" s="2" t="s">
        <v>957</v>
      </c>
      <c r="AH1078">
        <v>17</v>
      </c>
      <c r="AI1078">
        <v>8755</v>
      </c>
      <c r="AJ1078">
        <v>42745</v>
      </c>
      <c r="AK1078" s="2">
        <f>Kaggle_Books_Selling_Records[[#This Row],[Cost Price]]/100</f>
        <v>427.45</v>
      </c>
      <c r="AL1078" s="2" t="s">
        <v>80</v>
      </c>
      <c r="AM1078" s="2" t="s">
        <v>80</v>
      </c>
      <c r="AN1078" s="2" t="s">
        <v>80</v>
      </c>
      <c r="AO1078" s="2" t="s">
        <v>80</v>
      </c>
      <c r="AP1078" s="2" t="s">
        <v>80</v>
      </c>
      <c r="AQ1078" s="2" t="s">
        <v>80</v>
      </c>
      <c r="AR1078" s="2" t="s">
        <v>80</v>
      </c>
      <c r="AS1078" s="2" t="s">
        <v>80</v>
      </c>
      <c r="AT1078" s="2" t="s">
        <v>80</v>
      </c>
      <c r="AU1078" s="2" t="s">
        <v>80</v>
      </c>
      <c r="AV1078" s="2" t="s">
        <v>80</v>
      </c>
      <c r="AW1078" s="2" t="s">
        <v>80</v>
      </c>
      <c r="AX1078" s="2" t="s">
        <v>80</v>
      </c>
      <c r="AY1078" s="2" t="s">
        <v>80</v>
      </c>
      <c r="AZ1078" s="2" t="s">
        <v>80</v>
      </c>
      <c r="BA1078" s="2" t="s">
        <v>80</v>
      </c>
      <c r="BB1078" s="2" t="s">
        <v>80</v>
      </c>
      <c r="BC1078" s="2" t="s">
        <v>80</v>
      </c>
      <c r="BD1078" s="2" t="s">
        <v>80</v>
      </c>
      <c r="BE1078" s="2" t="s">
        <v>80</v>
      </c>
      <c r="BF1078" s="2" t="s">
        <v>80</v>
      </c>
      <c r="BG1078" s="2" t="s">
        <v>80</v>
      </c>
      <c r="BH1078" s="2" t="s">
        <v>80</v>
      </c>
      <c r="BI1078" s="2" t="s">
        <v>80</v>
      </c>
      <c r="BJ1078" s="2" t="s">
        <v>80</v>
      </c>
      <c r="BK1078" s="2" t="s">
        <v>80</v>
      </c>
      <c r="BL1078" s="2" t="s">
        <v>80</v>
      </c>
      <c r="BM1078" s="2" t="s">
        <v>80</v>
      </c>
      <c r="BN1078" s="2" t="s">
        <v>80</v>
      </c>
      <c r="BO1078" s="2" t="s">
        <v>80</v>
      </c>
      <c r="BP1078" s="2" t="s">
        <v>80</v>
      </c>
    </row>
    <row r="1079" spans="1:68" x14ac:dyDescent="0.25">
      <c r="A1079">
        <v>1078</v>
      </c>
      <c r="B1079" s="1">
        <v>43361.690046296295</v>
      </c>
      <c r="C1079" s="2" t="s">
        <v>2168</v>
      </c>
      <c r="D1079" s="3">
        <v>0.81458333333333333</v>
      </c>
      <c r="E1079" s="2" t="s">
        <v>1948</v>
      </c>
      <c r="F1079">
        <v>3</v>
      </c>
      <c r="G1079">
        <v>2018</v>
      </c>
      <c r="H1079">
        <v>9</v>
      </c>
      <c r="I1079">
        <v>18</v>
      </c>
      <c r="J1079">
        <v>0</v>
      </c>
      <c r="K1079">
        <v>0</v>
      </c>
      <c r="L1079">
        <v>2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 s="2" t="s">
        <v>1854</v>
      </c>
      <c r="T1079" s="2" t="s">
        <v>83</v>
      </c>
      <c r="U1079" s="2" t="s">
        <v>191</v>
      </c>
      <c r="V1079" s="2" t="s">
        <v>73</v>
      </c>
      <c r="W1079">
        <v>1</v>
      </c>
      <c r="X1079" s="2" t="s">
        <v>74</v>
      </c>
      <c r="Y1079">
        <v>959</v>
      </c>
      <c r="Z1079">
        <v>90</v>
      </c>
      <c r="AA1079" s="2" t="s">
        <v>301</v>
      </c>
      <c r="AB1079" s="2" t="s">
        <v>151</v>
      </c>
      <c r="AC1079">
        <v>412408</v>
      </c>
      <c r="AD1079" s="2" t="s">
        <v>193</v>
      </c>
      <c r="AE1079">
        <v>1049</v>
      </c>
      <c r="AF1079" s="2" t="s">
        <v>194</v>
      </c>
      <c r="AG1079" s="2" t="s">
        <v>195</v>
      </c>
      <c r="AH1079">
        <v>18</v>
      </c>
      <c r="AI1079">
        <v>17262</v>
      </c>
      <c r="AJ1079">
        <v>78638</v>
      </c>
      <c r="AK1079" s="2">
        <f>Kaggle_Books_Selling_Records[[#This Row],[Cost Price]]/100</f>
        <v>786.38</v>
      </c>
      <c r="AL1079" s="2" t="s">
        <v>80</v>
      </c>
      <c r="AM1079" s="2" t="s">
        <v>80</v>
      </c>
      <c r="AN1079" s="2" t="s">
        <v>80</v>
      </c>
      <c r="AO1079" s="2" t="s">
        <v>80</v>
      </c>
      <c r="AP1079" s="2" t="s">
        <v>80</v>
      </c>
      <c r="AQ1079" s="2" t="s">
        <v>80</v>
      </c>
      <c r="AR1079" s="2" t="s">
        <v>80</v>
      </c>
      <c r="AS1079" s="2" t="s">
        <v>80</v>
      </c>
      <c r="AT1079" s="2" t="s">
        <v>80</v>
      </c>
      <c r="AU1079" s="2" t="s">
        <v>80</v>
      </c>
      <c r="AV1079" s="2" t="s">
        <v>80</v>
      </c>
      <c r="AW1079" s="2" t="s">
        <v>80</v>
      </c>
      <c r="AX1079" s="2" t="s">
        <v>80</v>
      </c>
      <c r="AY1079" s="2" t="s">
        <v>80</v>
      </c>
      <c r="AZ1079" s="2" t="s">
        <v>80</v>
      </c>
      <c r="BA1079" s="2" t="s">
        <v>80</v>
      </c>
      <c r="BB1079" s="2" t="s">
        <v>80</v>
      </c>
      <c r="BC1079" s="2" t="s">
        <v>80</v>
      </c>
      <c r="BD1079" s="2" t="s">
        <v>80</v>
      </c>
      <c r="BE1079" s="2" t="s">
        <v>80</v>
      </c>
      <c r="BF1079" s="2" t="s">
        <v>80</v>
      </c>
      <c r="BG1079" s="2" t="s">
        <v>80</v>
      </c>
      <c r="BH1079" s="2" t="s">
        <v>80</v>
      </c>
      <c r="BI1079" s="2" t="s">
        <v>80</v>
      </c>
      <c r="BJ1079" s="2" t="s">
        <v>80</v>
      </c>
      <c r="BK1079" s="2" t="s">
        <v>80</v>
      </c>
      <c r="BL1079" s="2" t="s">
        <v>80</v>
      </c>
      <c r="BM1079" s="2" t="s">
        <v>80</v>
      </c>
      <c r="BN1079" s="2" t="s">
        <v>80</v>
      </c>
      <c r="BO1079" s="2" t="s">
        <v>80</v>
      </c>
      <c r="BP1079" s="2" t="s">
        <v>80</v>
      </c>
    </row>
    <row r="1080" spans="1:68" x14ac:dyDescent="0.25">
      <c r="A1080">
        <v>1079</v>
      </c>
      <c r="B1080" s="1">
        <v>43362.436585648145</v>
      </c>
      <c r="C1080" s="2" t="s">
        <v>2169</v>
      </c>
      <c r="D1080" s="3">
        <v>0.56111111111111112</v>
      </c>
      <c r="E1080" s="2" t="s">
        <v>1948</v>
      </c>
      <c r="F1080">
        <v>3</v>
      </c>
      <c r="G1080">
        <v>2018</v>
      </c>
      <c r="H1080">
        <v>9</v>
      </c>
      <c r="I1080">
        <v>19</v>
      </c>
      <c r="J1080">
        <v>0</v>
      </c>
      <c r="K1080">
        <v>0</v>
      </c>
      <c r="L1080">
        <v>3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 s="2" t="s">
        <v>2022</v>
      </c>
      <c r="T1080" s="2" t="s">
        <v>83</v>
      </c>
      <c r="U1080" s="2" t="s">
        <v>1801</v>
      </c>
      <c r="V1080" s="2" t="s">
        <v>73</v>
      </c>
      <c r="W1080">
        <v>1</v>
      </c>
      <c r="X1080" s="2" t="s">
        <v>74</v>
      </c>
      <c r="Y1080">
        <v>405</v>
      </c>
      <c r="Z1080">
        <v>190</v>
      </c>
      <c r="AA1080" s="2" t="s">
        <v>238</v>
      </c>
      <c r="AB1080" s="2" t="s">
        <v>226</v>
      </c>
      <c r="AC1080">
        <v>248007</v>
      </c>
      <c r="AD1080" s="2" t="s">
        <v>87</v>
      </c>
      <c r="AE1080">
        <v>595</v>
      </c>
      <c r="AF1080" s="2" t="s">
        <v>1803</v>
      </c>
      <c r="AG1080" s="2" t="s">
        <v>1043</v>
      </c>
      <c r="AH1080">
        <v>17</v>
      </c>
      <c r="AI1080">
        <v>6885</v>
      </c>
      <c r="AJ1080">
        <v>33615</v>
      </c>
      <c r="AK1080" s="2">
        <f>Kaggle_Books_Selling_Records[[#This Row],[Cost Price]]/100</f>
        <v>336.15</v>
      </c>
      <c r="AL1080" s="2" t="s">
        <v>80</v>
      </c>
      <c r="AM1080" s="2" t="s">
        <v>80</v>
      </c>
      <c r="AN1080" s="2" t="s">
        <v>80</v>
      </c>
      <c r="AO1080" s="2" t="s">
        <v>80</v>
      </c>
      <c r="AP1080" s="2" t="s">
        <v>80</v>
      </c>
      <c r="AQ1080" s="2" t="s">
        <v>80</v>
      </c>
      <c r="AR1080" s="2" t="s">
        <v>80</v>
      </c>
      <c r="AS1080" s="2" t="s">
        <v>80</v>
      </c>
      <c r="AT1080" s="2" t="s">
        <v>80</v>
      </c>
      <c r="AU1080" s="2" t="s">
        <v>80</v>
      </c>
      <c r="AV1080" s="2" t="s">
        <v>80</v>
      </c>
      <c r="AW1080" s="2" t="s">
        <v>80</v>
      </c>
      <c r="AX1080" s="2" t="s">
        <v>80</v>
      </c>
      <c r="AY1080" s="2" t="s">
        <v>80</v>
      </c>
      <c r="AZ1080" s="2" t="s">
        <v>80</v>
      </c>
      <c r="BA1080" s="2" t="s">
        <v>80</v>
      </c>
      <c r="BB1080" s="2" t="s">
        <v>80</v>
      </c>
      <c r="BC1080" s="2" t="s">
        <v>80</v>
      </c>
      <c r="BD1080" s="2" t="s">
        <v>80</v>
      </c>
      <c r="BE1080" s="2" t="s">
        <v>80</v>
      </c>
      <c r="BF1080" s="2" t="s">
        <v>80</v>
      </c>
      <c r="BG1080" s="2" t="s">
        <v>80</v>
      </c>
      <c r="BH1080" s="2" t="s">
        <v>80</v>
      </c>
      <c r="BI1080" s="2" t="s">
        <v>80</v>
      </c>
      <c r="BJ1080" s="2" t="s">
        <v>80</v>
      </c>
      <c r="BK1080" s="2" t="s">
        <v>80</v>
      </c>
      <c r="BL1080" s="2" t="s">
        <v>80</v>
      </c>
      <c r="BM1080" s="2" t="s">
        <v>80</v>
      </c>
      <c r="BN1080" s="2" t="s">
        <v>80</v>
      </c>
      <c r="BO1080" s="2" t="s">
        <v>80</v>
      </c>
      <c r="BP1080" s="2" t="s">
        <v>80</v>
      </c>
    </row>
    <row r="1081" spans="1:68" x14ac:dyDescent="0.25">
      <c r="A1081">
        <v>1080</v>
      </c>
      <c r="B1081" s="1">
        <v>43363.635891203703</v>
      </c>
      <c r="C1081" s="2" t="s">
        <v>2170</v>
      </c>
      <c r="D1081" s="3">
        <v>0.76041666666666663</v>
      </c>
      <c r="E1081" s="2" t="s">
        <v>1948</v>
      </c>
      <c r="F1081">
        <v>3</v>
      </c>
      <c r="G1081">
        <v>2018</v>
      </c>
      <c r="H1081">
        <v>9</v>
      </c>
      <c r="I1081">
        <v>20</v>
      </c>
      <c r="J1081">
        <v>0</v>
      </c>
      <c r="K1081">
        <v>0</v>
      </c>
      <c r="L1081">
        <v>4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1</v>
      </c>
      <c r="S1081" s="2" t="s">
        <v>2171</v>
      </c>
      <c r="T1081" s="2" t="s">
        <v>71</v>
      </c>
      <c r="U1081" s="2" t="s">
        <v>1368</v>
      </c>
      <c r="V1081" s="2" t="s">
        <v>73</v>
      </c>
      <c r="W1081">
        <v>1</v>
      </c>
      <c r="X1081" s="2" t="s">
        <v>74</v>
      </c>
      <c r="Y1081">
        <v>395</v>
      </c>
      <c r="Z1081">
        <v>65</v>
      </c>
      <c r="AA1081" s="2" t="s">
        <v>1215</v>
      </c>
      <c r="AB1081" s="2" t="s">
        <v>204</v>
      </c>
      <c r="AC1081">
        <v>121005</v>
      </c>
      <c r="AD1081" s="2" t="s">
        <v>87</v>
      </c>
      <c r="AE1081">
        <v>460</v>
      </c>
      <c r="AF1081" s="2" t="s">
        <v>1370</v>
      </c>
      <c r="AG1081" s="2" t="s">
        <v>1147</v>
      </c>
      <c r="AH1081">
        <v>17</v>
      </c>
      <c r="AI1081">
        <v>6715</v>
      </c>
      <c r="AJ1081">
        <v>32785</v>
      </c>
      <c r="AK1081" s="2">
        <f>Kaggle_Books_Selling_Records[[#This Row],[Cost Price]]/100</f>
        <v>327.85</v>
      </c>
      <c r="AL1081" s="2" t="s">
        <v>80</v>
      </c>
      <c r="AM1081" s="2" t="s">
        <v>80</v>
      </c>
      <c r="AN1081" s="2" t="s">
        <v>80</v>
      </c>
      <c r="AO1081" s="2" t="s">
        <v>80</v>
      </c>
      <c r="AP1081" s="2" t="s">
        <v>80</v>
      </c>
      <c r="AQ1081" s="2" t="s">
        <v>80</v>
      </c>
      <c r="AR1081" s="2" t="s">
        <v>80</v>
      </c>
      <c r="AS1081" s="2" t="s">
        <v>80</v>
      </c>
      <c r="AT1081" s="2" t="s">
        <v>80</v>
      </c>
      <c r="AU1081" s="2" t="s">
        <v>80</v>
      </c>
      <c r="AV1081" s="2" t="s">
        <v>80</v>
      </c>
      <c r="AW1081" s="2" t="s">
        <v>80</v>
      </c>
      <c r="AX1081" s="2" t="s">
        <v>80</v>
      </c>
      <c r="AY1081" s="2" t="s">
        <v>80</v>
      </c>
      <c r="AZ1081" s="2" t="s">
        <v>80</v>
      </c>
      <c r="BA1081" s="2" t="s">
        <v>80</v>
      </c>
      <c r="BB1081" s="2" t="s">
        <v>80</v>
      </c>
      <c r="BC1081" s="2" t="s">
        <v>80</v>
      </c>
      <c r="BD1081" s="2" t="s">
        <v>80</v>
      </c>
      <c r="BE1081" s="2" t="s">
        <v>80</v>
      </c>
      <c r="BF1081" s="2" t="s">
        <v>80</v>
      </c>
      <c r="BG1081" s="2" t="s">
        <v>80</v>
      </c>
      <c r="BH1081" s="2" t="s">
        <v>80</v>
      </c>
      <c r="BI1081" s="2" t="s">
        <v>80</v>
      </c>
      <c r="BJ1081" s="2" t="s">
        <v>80</v>
      </c>
      <c r="BK1081" s="2" t="s">
        <v>80</v>
      </c>
      <c r="BL1081" s="2" t="s">
        <v>80</v>
      </c>
      <c r="BM1081" s="2" t="s">
        <v>80</v>
      </c>
      <c r="BN1081" s="2" t="s">
        <v>80</v>
      </c>
      <c r="BO1081" s="2" t="s">
        <v>80</v>
      </c>
      <c r="BP1081" s="2" t="s">
        <v>80</v>
      </c>
    </row>
    <row r="1082" spans="1:68" x14ac:dyDescent="0.25">
      <c r="A1082">
        <v>1081</v>
      </c>
      <c r="B1082" s="1">
        <v>43364.142372685186</v>
      </c>
      <c r="C1082" s="2" t="s">
        <v>2172</v>
      </c>
      <c r="D1082" s="3">
        <v>0.2673611111111111</v>
      </c>
      <c r="E1082" s="2" t="s">
        <v>1948</v>
      </c>
      <c r="F1082">
        <v>3</v>
      </c>
      <c r="G1082">
        <v>2018</v>
      </c>
      <c r="H1082">
        <v>9</v>
      </c>
      <c r="I1082">
        <v>21</v>
      </c>
      <c r="J1082">
        <v>1</v>
      </c>
      <c r="K1082">
        <v>0</v>
      </c>
      <c r="L1082">
        <v>5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 s="2" t="s">
        <v>1830</v>
      </c>
      <c r="T1082" s="2" t="s">
        <v>71</v>
      </c>
      <c r="U1082" s="2" t="s">
        <v>792</v>
      </c>
      <c r="V1082" s="2" t="s">
        <v>73</v>
      </c>
      <c r="W1082">
        <v>1</v>
      </c>
      <c r="X1082" s="2" t="s">
        <v>74</v>
      </c>
      <c r="Y1082">
        <v>840</v>
      </c>
      <c r="Z1082">
        <v>117</v>
      </c>
      <c r="AA1082" s="2" t="s">
        <v>1831</v>
      </c>
      <c r="AB1082" s="2" t="s">
        <v>137</v>
      </c>
      <c r="AC1082">
        <v>243601</v>
      </c>
      <c r="AD1082" s="2" t="s">
        <v>77</v>
      </c>
      <c r="AE1082">
        <v>957</v>
      </c>
      <c r="AF1082" s="2" t="s">
        <v>707</v>
      </c>
      <c r="AG1082" s="2" t="s">
        <v>708</v>
      </c>
      <c r="AH1082">
        <v>13</v>
      </c>
      <c r="AI1082">
        <v>1092</v>
      </c>
      <c r="AJ1082">
        <v>7308</v>
      </c>
      <c r="AK1082" s="2">
        <f>Kaggle_Books_Selling_Records[[#This Row],[Cost Price]]/100</f>
        <v>73.08</v>
      </c>
      <c r="AL1082" s="2" t="s">
        <v>80</v>
      </c>
      <c r="AM1082" s="2" t="s">
        <v>80</v>
      </c>
      <c r="AN1082" s="2" t="s">
        <v>80</v>
      </c>
      <c r="AO1082" s="2" t="s">
        <v>80</v>
      </c>
      <c r="AP1082" s="2" t="s">
        <v>80</v>
      </c>
      <c r="AQ1082" s="2" t="s">
        <v>80</v>
      </c>
      <c r="AR1082" s="2" t="s">
        <v>80</v>
      </c>
      <c r="AS1082" s="2" t="s">
        <v>80</v>
      </c>
      <c r="AT1082" s="2" t="s">
        <v>80</v>
      </c>
      <c r="AU1082" s="2" t="s">
        <v>80</v>
      </c>
      <c r="AV1082" s="2" t="s">
        <v>80</v>
      </c>
      <c r="AW1082" s="2" t="s">
        <v>80</v>
      </c>
      <c r="AX1082" s="2" t="s">
        <v>80</v>
      </c>
      <c r="AY1082" s="2" t="s">
        <v>80</v>
      </c>
      <c r="AZ1082" s="2" t="s">
        <v>80</v>
      </c>
      <c r="BA1082" s="2" t="s">
        <v>80</v>
      </c>
      <c r="BB1082" s="2" t="s">
        <v>80</v>
      </c>
      <c r="BC1082" s="2" t="s">
        <v>80</v>
      </c>
      <c r="BD1082" s="2" t="s">
        <v>80</v>
      </c>
      <c r="BE1082" s="2" t="s">
        <v>80</v>
      </c>
      <c r="BF1082" s="2" t="s">
        <v>80</v>
      </c>
      <c r="BG1082" s="2" t="s">
        <v>80</v>
      </c>
      <c r="BH1082" s="2" t="s">
        <v>80</v>
      </c>
      <c r="BI1082" s="2" t="s">
        <v>80</v>
      </c>
      <c r="BJ1082" s="2" t="s">
        <v>80</v>
      </c>
      <c r="BK1082" s="2" t="s">
        <v>80</v>
      </c>
      <c r="BL1082" s="2" t="s">
        <v>80</v>
      </c>
      <c r="BM1082" s="2" t="s">
        <v>80</v>
      </c>
      <c r="BN1082" s="2" t="s">
        <v>80</v>
      </c>
      <c r="BO1082" s="2" t="s">
        <v>80</v>
      </c>
      <c r="BP1082" s="2" t="s">
        <v>80</v>
      </c>
    </row>
    <row r="1083" spans="1:68" x14ac:dyDescent="0.25">
      <c r="A1083">
        <v>1082</v>
      </c>
      <c r="B1083" s="1">
        <v>43365.788553240738</v>
      </c>
      <c r="C1083" s="2" t="s">
        <v>2173</v>
      </c>
      <c r="D1083" s="3">
        <v>0.91319444444444442</v>
      </c>
      <c r="E1083" s="2" t="s">
        <v>1948</v>
      </c>
      <c r="F1083">
        <v>3</v>
      </c>
      <c r="G1083">
        <v>2018</v>
      </c>
      <c r="H1083">
        <v>9</v>
      </c>
      <c r="I1083">
        <v>22</v>
      </c>
      <c r="J1083">
        <v>0</v>
      </c>
      <c r="K1083">
        <v>0</v>
      </c>
      <c r="L1083">
        <v>6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 s="2" t="s">
        <v>2174</v>
      </c>
      <c r="T1083" s="2" t="s">
        <v>83</v>
      </c>
      <c r="U1083" s="2" t="s">
        <v>2163</v>
      </c>
      <c r="V1083" s="2" t="s">
        <v>73</v>
      </c>
      <c r="W1083">
        <v>1</v>
      </c>
      <c r="X1083" s="2" t="s">
        <v>74</v>
      </c>
      <c r="Y1083">
        <v>350</v>
      </c>
      <c r="Z1083">
        <v>90</v>
      </c>
      <c r="AA1083" s="2" t="s">
        <v>203</v>
      </c>
      <c r="AB1083" s="2" t="s">
        <v>204</v>
      </c>
      <c r="AC1083">
        <v>122018</v>
      </c>
      <c r="AD1083" s="2" t="s">
        <v>87</v>
      </c>
      <c r="AE1083">
        <v>440</v>
      </c>
      <c r="AF1083" s="2" t="s">
        <v>2165</v>
      </c>
      <c r="AG1083" s="2" t="s">
        <v>2166</v>
      </c>
      <c r="AH1083">
        <v>17</v>
      </c>
      <c r="AI1083">
        <v>595</v>
      </c>
      <c r="AJ1083">
        <v>2905</v>
      </c>
      <c r="AK1083" s="2">
        <f>Kaggle_Books_Selling_Records[[#This Row],[Cost Price]]/100</f>
        <v>29.05</v>
      </c>
      <c r="AL1083" s="2" t="s">
        <v>80</v>
      </c>
      <c r="AM1083" s="2" t="s">
        <v>80</v>
      </c>
      <c r="AN1083" s="2" t="s">
        <v>80</v>
      </c>
      <c r="AO1083" s="2" t="s">
        <v>80</v>
      </c>
      <c r="AP1083" s="2" t="s">
        <v>80</v>
      </c>
      <c r="AQ1083" s="2" t="s">
        <v>80</v>
      </c>
      <c r="AR1083" s="2" t="s">
        <v>80</v>
      </c>
      <c r="AS1083" s="2" t="s">
        <v>80</v>
      </c>
      <c r="AT1083" s="2" t="s">
        <v>80</v>
      </c>
      <c r="AU1083" s="2" t="s">
        <v>80</v>
      </c>
      <c r="AV1083" s="2" t="s">
        <v>80</v>
      </c>
      <c r="AW1083" s="2" t="s">
        <v>80</v>
      </c>
      <c r="AX1083" s="2" t="s">
        <v>80</v>
      </c>
      <c r="AY1083" s="2" t="s">
        <v>80</v>
      </c>
      <c r="AZ1083" s="2" t="s">
        <v>80</v>
      </c>
      <c r="BA1083" s="2" t="s">
        <v>80</v>
      </c>
      <c r="BB1083" s="2" t="s">
        <v>80</v>
      </c>
      <c r="BC1083" s="2" t="s">
        <v>80</v>
      </c>
      <c r="BD1083" s="2" t="s">
        <v>80</v>
      </c>
      <c r="BE1083" s="2" t="s">
        <v>80</v>
      </c>
      <c r="BF1083" s="2" t="s">
        <v>80</v>
      </c>
      <c r="BG1083" s="2" t="s">
        <v>80</v>
      </c>
      <c r="BH1083" s="2" t="s">
        <v>80</v>
      </c>
      <c r="BI1083" s="2" t="s">
        <v>80</v>
      </c>
      <c r="BJ1083" s="2" t="s">
        <v>80</v>
      </c>
      <c r="BK1083" s="2" t="s">
        <v>80</v>
      </c>
      <c r="BL1083" s="2" t="s">
        <v>80</v>
      </c>
      <c r="BM1083" s="2" t="s">
        <v>80</v>
      </c>
      <c r="BN1083" s="2" t="s">
        <v>80</v>
      </c>
      <c r="BO1083" s="2" t="s">
        <v>80</v>
      </c>
      <c r="BP1083" s="2" t="s">
        <v>80</v>
      </c>
    </row>
    <row r="1084" spans="1:68" x14ac:dyDescent="0.25">
      <c r="A1084">
        <v>1083</v>
      </c>
      <c r="B1084" s="1">
        <v>43366.566331018519</v>
      </c>
      <c r="C1084" s="2" t="s">
        <v>2175</v>
      </c>
      <c r="D1084" s="3">
        <v>0.69097222222222221</v>
      </c>
      <c r="E1084" s="2" t="s">
        <v>1948</v>
      </c>
      <c r="F1084">
        <v>3</v>
      </c>
      <c r="G1084">
        <v>2018</v>
      </c>
      <c r="H1084">
        <v>9</v>
      </c>
      <c r="I1084">
        <v>23</v>
      </c>
      <c r="J1084">
        <v>0</v>
      </c>
      <c r="K1084">
        <v>0</v>
      </c>
      <c r="L1084">
        <v>7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 s="2" t="s">
        <v>2176</v>
      </c>
      <c r="T1084" s="2" t="s">
        <v>83</v>
      </c>
      <c r="U1084" s="2" t="s">
        <v>1419</v>
      </c>
      <c r="V1084" s="2" t="s">
        <v>73</v>
      </c>
      <c r="W1084">
        <v>1</v>
      </c>
      <c r="X1084" s="2" t="s">
        <v>74</v>
      </c>
      <c r="Y1084">
        <v>95</v>
      </c>
      <c r="Z1084">
        <v>90</v>
      </c>
      <c r="AA1084" s="2" t="s">
        <v>2177</v>
      </c>
      <c r="AB1084" s="2" t="s">
        <v>157</v>
      </c>
      <c r="AC1084">
        <v>389001</v>
      </c>
      <c r="AD1084" s="2" t="s">
        <v>77</v>
      </c>
      <c r="AE1084">
        <v>185</v>
      </c>
      <c r="AF1084" s="2" t="s">
        <v>1421</v>
      </c>
      <c r="AG1084" s="2" t="s">
        <v>1422</v>
      </c>
      <c r="AH1084">
        <v>13</v>
      </c>
      <c r="AI1084">
        <v>1235</v>
      </c>
      <c r="AJ1084">
        <v>8265</v>
      </c>
      <c r="AK1084" s="2">
        <f>Kaggle_Books_Selling_Records[[#This Row],[Cost Price]]/100</f>
        <v>82.65</v>
      </c>
      <c r="AL1084" s="2" t="s">
        <v>80</v>
      </c>
      <c r="AM1084" s="2" t="s">
        <v>80</v>
      </c>
      <c r="AN1084" s="2" t="s">
        <v>80</v>
      </c>
      <c r="AO1084" s="2" t="s">
        <v>80</v>
      </c>
      <c r="AP1084" s="2" t="s">
        <v>80</v>
      </c>
      <c r="AQ1084" s="2" t="s">
        <v>80</v>
      </c>
      <c r="AR1084" s="2" t="s">
        <v>80</v>
      </c>
      <c r="AS1084" s="2" t="s">
        <v>80</v>
      </c>
      <c r="AT1084" s="2" t="s">
        <v>80</v>
      </c>
      <c r="AU1084" s="2" t="s">
        <v>80</v>
      </c>
      <c r="AV1084" s="2" t="s">
        <v>80</v>
      </c>
      <c r="AW1084" s="2" t="s">
        <v>80</v>
      </c>
      <c r="AX1084" s="2" t="s">
        <v>80</v>
      </c>
      <c r="AY1084" s="2" t="s">
        <v>80</v>
      </c>
      <c r="AZ1084" s="2" t="s">
        <v>80</v>
      </c>
      <c r="BA1084" s="2" t="s">
        <v>80</v>
      </c>
      <c r="BB1084" s="2" t="s">
        <v>80</v>
      </c>
      <c r="BC1084" s="2" t="s">
        <v>80</v>
      </c>
      <c r="BD1084" s="2" t="s">
        <v>80</v>
      </c>
      <c r="BE1084" s="2" t="s">
        <v>80</v>
      </c>
      <c r="BF1084" s="2" t="s">
        <v>80</v>
      </c>
      <c r="BG1084" s="2" t="s">
        <v>80</v>
      </c>
      <c r="BH1084" s="2" t="s">
        <v>80</v>
      </c>
      <c r="BI1084" s="2" t="s">
        <v>80</v>
      </c>
      <c r="BJ1084" s="2" t="s">
        <v>80</v>
      </c>
      <c r="BK1084" s="2" t="s">
        <v>80</v>
      </c>
      <c r="BL1084" s="2" t="s">
        <v>80</v>
      </c>
      <c r="BM1084" s="2" t="s">
        <v>80</v>
      </c>
      <c r="BN1084" s="2" t="s">
        <v>80</v>
      </c>
      <c r="BO1084" s="2" t="s">
        <v>80</v>
      </c>
      <c r="BP1084" s="2" t="s">
        <v>80</v>
      </c>
    </row>
    <row r="1085" spans="1:68" x14ac:dyDescent="0.25">
      <c r="A1085">
        <v>1084</v>
      </c>
      <c r="B1085" s="1">
        <v>43367.103506944448</v>
      </c>
      <c r="C1085" s="2" t="s">
        <v>2178</v>
      </c>
      <c r="D1085" s="3">
        <v>0.22847222222222222</v>
      </c>
      <c r="E1085" s="2" t="s">
        <v>1948</v>
      </c>
      <c r="F1085">
        <v>3</v>
      </c>
      <c r="G1085">
        <v>2018</v>
      </c>
      <c r="H1085">
        <v>9</v>
      </c>
      <c r="I1085">
        <v>24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 s="2" t="s">
        <v>2179</v>
      </c>
      <c r="T1085" s="2" t="s">
        <v>83</v>
      </c>
      <c r="U1085" s="2" t="s">
        <v>1419</v>
      </c>
      <c r="V1085" s="2" t="s">
        <v>73</v>
      </c>
      <c r="W1085">
        <v>1</v>
      </c>
      <c r="X1085" s="2" t="s">
        <v>74</v>
      </c>
      <c r="Y1085">
        <v>95</v>
      </c>
      <c r="Z1085">
        <v>90</v>
      </c>
      <c r="AA1085" s="2" t="s">
        <v>576</v>
      </c>
      <c r="AB1085" s="2" t="s">
        <v>157</v>
      </c>
      <c r="AC1085">
        <v>380054</v>
      </c>
      <c r="AD1085" s="2" t="s">
        <v>77</v>
      </c>
      <c r="AE1085">
        <v>185</v>
      </c>
      <c r="AF1085" s="2" t="s">
        <v>1421</v>
      </c>
      <c r="AG1085" s="2" t="s">
        <v>1422</v>
      </c>
      <c r="AH1085">
        <v>13</v>
      </c>
      <c r="AI1085">
        <v>1235</v>
      </c>
      <c r="AJ1085">
        <v>8265</v>
      </c>
      <c r="AK1085" s="2">
        <f>Kaggle_Books_Selling_Records[[#This Row],[Cost Price]]/100</f>
        <v>82.65</v>
      </c>
      <c r="AL1085" s="2" t="s">
        <v>80</v>
      </c>
      <c r="AM1085" s="2" t="s">
        <v>80</v>
      </c>
      <c r="AN1085" s="2" t="s">
        <v>80</v>
      </c>
      <c r="AO1085" s="2" t="s">
        <v>80</v>
      </c>
      <c r="AP1085" s="2" t="s">
        <v>80</v>
      </c>
      <c r="AQ1085" s="2" t="s">
        <v>80</v>
      </c>
      <c r="AR1085" s="2" t="s">
        <v>80</v>
      </c>
      <c r="AS1085" s="2" t="s">
        <v>80</v>
      </c>
      <c r="AT1085" s="2" t="s">
        <v>80</v>
      </c>
      <c r="AU1085" s="2" t="s">
        <v>80</v>
      </c>
      <c r="AV1085" s="2" t="s">
        <v>80</v>
      </c>
      <c r="AW1085" s="2" t="s">
        <v>80</v>
      </c>
      <c r="AX1085" s="2" t="s">
        <v>80</v>
      </c>
      <c r="AY1085" s="2" t="s">
        <v>80</v>
      </c>
      <c r="AZ1085" s="2" t="s">
        <v>80</v>
      </c>
      <c r="BA1085" s="2" t="s">
        <v>80</v>
      </c>
      <c r="BB1085" s="2" t="s">
        <v>80</v>
      </c>
      <c r="BC1085" s="2" t="s">
        <v>80</v>
      </c>
      <c r="BD1085" s="2" t="s">
        <v>80</v>
      </c>
      <c r="BE1085" s="2" t="s">
        <v>80</v>
      </c>
      <c r="BF1085" s="2" t="s">
        <v>80</v>
      </c>
      <c r="BG1085" s="2" t="s">
        <v>80</v>
      </c>
      <c r="BH1085" s="2" t="s">
        <v>80</v>
      </c>
      <c r="BI1085" s="2" t="s">
        <v>80</v>
      </c>
      <c r="BJ1085" s="2" t="s">
        <v>80</v>
      </c>
      <c r="BK1085" s="2" t="s">
        <v>80</v>
      </c>
      <c r="BL1085" s="2" t="s">
        <v>80</v>
      </c>
      <c r="BM1085" s="2" t="s">
        <v>80</v>
      </c>
      <c r="BN1085" s="2" t="s">
        <v>80</v>
      </c>
      <c r="BO1085" s="2" t="s">
        <v>80</v>
      </c>
      <c r="BP1085" s="2" t="s">
        <v>80</v>
      </c>
    </row>
    <row r="1086" spans="1:68" x14ac:dyDescent="0.25">
      <c r="A1086">
        <v>1085</v>
      </c>
      <c r="B1086" s="1">
        <v>43368.140196759261</v>
      </c>
      <c r="C1086" s="2" t="s">
        <v>2180</v>
      </c>
      <c r="D1086" s="3">
        <v>0.26458333333333334</v>
      </c>
      <c r="E1086" s="2" t="s">
        <v>1948</v>
      </c>
      <c r="F1086">
        <v>3</v>
      </c>
      <c r="G1086">
        <v>2018</v>
      </c>
      <c r="H1086">
        <v>9</v>
      </c>
      <c r="I1086">
        <v>25</v>
      </c>
      <c r="J1086">
        <v>0</v>
      </c>
      <c r="K1086">
        <v>0</v>
      </c>
      <c r="L1086">
        <v>2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 s="2" t="s">
        <v>2181</v>
      </c>
      <c r="T1086" s="2" t="s">
        <v>83</v>
      </c>
      <c r="U1086" s="2" t="s">
        <v>2182</v>
      </c>
      <c r="V1086" s="2" t="s">
        <v>73</v>
      </c>
      <c r="W1086">
        <v>1</v>
      </c>
      <c r="X1086" s="2" t="s">
        <v>74</v>
      </c>
      <c r="Y1086">
        <v>108</v>
      </c>
      <c r="Z1086">
        <v>70</v>
      </c>
      <c r="AA1086" s="2" t="s">
        <v>2183</v>
      </c>
      <c r="AB1086" s="2" t="s">
        <v>86</v>
      </c>
      <c r="AC1086">
        <v>631152</v>
      </c>
      <c r="AD1086" s="2" t="s">
        <v>1002</v>
      </c>
      <c r="AE1086">
        <v>178</v>
      </c>
      <c r="AF1086" s="2" t="s">
        <v>2042</v>
      </c>
      <c r="AG1086" s="2" t="s">
        <v>2184</v>
      </c>
      <c r="AH1086">
        <v>18</v>
      </c>
      <c r="AI1086">
        <v>1944</v>
      </c>
      <c r="AJ1086">
        <v>8856</v>
      </c>
      <c r="AK1086" s="2">
        <f>Kaggle_Books_Selling_Records[[#This Row],[Cost Price]]/100</f>
        <v>88.56</v>
      </c>
      <c r="AL1086" s="2" t="s">
        <v>80</v>
      </c>
      <c r="AM1086" s="2" t="s">
        <v>80</v>
      </c>
      <c r="AN1086" s="2" t="s">
        <v>80</v>
      </c>
      <c r="AO1086" s="2" t="s">
        <v>80</v>
      </c>
      <c r="AP1086" s="2" t="s">
        <v>80</v>
      </c>
      <c r="AQ1086" s="2" t="s">
        <v>80</v>
      </c>
      <c r="AR1086" s="2" t="s">
        <v>80</v>
      </c>
      <c r="AS1086" s="2" t="s">
        <v>80</v>
      </c>
      <c r="AT1086" s="2" t="s">
        <v>80</v>
      </c>
      <c r="AU1086" s="2" t="s">
        <v>80</v>
      </c>
      <c r="AV1086" s="2" t="s">
        <v>80</v>
      </c>
      <c r="AW1086" s="2" t="s">
        <v>80</v>
      </c>
      <c r="AX1086" s="2" t="s">
        <v>80</v>
      </c>
      <c r="AY1086" s="2" t="s">
        <v>80</v>
      </c>
      <c r="AZ1086" s="2" t="s">
        <v>80</v>
      </c>
      <c r="BA1086" s="2" t="s">
        <v>80</v>
      </c>
      <c r="BB1086" s="2" t="s">
        <v>80</v>
      </c>
      <c r="BC1086" s="2" t="s">
        <v>80</v>
      </c>
      <c r="BD1086" s="2" t="s">
        <v>80</v>
      </c>
      <c r="BE1086" s="2" t="s">
        <v>80</v>
      </c>
      <c r="BF1086" s="2" t="s">
        <v>80</v>
      </c>
      <c r="BG1086" s="2" t="s">
        <v>80</v>
      </c>
      <c r="BH1086" s="2" t="s">
        <v>80</v>
      </c>
      <c r="BI1086" s="2" t="s">
        <v>80</v>
      </c>
      <c r="BJ1086" s="2" t="s">
        <v>80</v>
      </c>
      <c r="BK1086" s="2" t="s">
        <v>80</v>
      </c>
      <c r="BL1086" s="2" t="s">
        <v>80</v>
      </c>
      <c r="BM1086" s="2" t="s">
        <v>80</v>
      </c>
      <c r="BN1086" s="2" t="s">
        <v>80</v>
      </c>
      <c r="BO1086" s="2" t="s">
        <v>80</v>
      </c>
      <c r="BP1086" s="2" t="s">
        <v>80</v>
      </c>
    </row>
    <row r="1087" spans="1:68" x14ac:dyDescent="0.25">
      <c r="A1087">
        <v>1086</v>
      </c>
      <c r="B1087" s="1">
        <v>43369.254178240742</v>
      </c>
      <c r="C1087" s="2" t="s">
        <v>2185</v>
      </c>
      <c r="D1087" s="3">
        <v>0.37916666666666665</v>
      </c>
      <c r="E1087" s="2" t="s">
        <v>1948</v>
      </c>
      <c r="F1087">
        <v>3</v>
      </c>
      <c r="G1087">
        <v>2018</v>
      </c>
      <c r="H1087">
        <v>9</v>
      </c>
      <c r="I1087">
        <v>26</v>
      </c>
      <c r="J1087">
        <v>0</v>
      </c>
      <c r="K1087">
        <v>0</v>
      </c>
      <c r="L1087">
        <v>3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 s="2" t="s">
        <v>2186</v>
      </c>
      <c r="T1087" s="2" t="s">
        <v>71</v>
      </c>
      <c r="U1087" s="2" t="s">
        <v>279</v>
      </c>
      <c r="V1087" s="2" t="s">
        <v>73</v>
      </c>
      <c r="W1087">
        <v>1</v>
      </c>
      <c r="X1087" s="2" t="s">
        <v>74</v>
      </c>
      <c r="Y1087">
        <v>1250</v>
      </c>
      <c r="Z1087">
        <v>85</v>
      </c>
      <c r="AA1087" s="2" t="s">
        <v>473</v>
      </c>
      <c r="AB1087" s="2" t="s">
        <v>154</v>
      </c>
      <c r="AC1087">
        <v>302034</v>
      </c>
      <c r="AD1087" s="2" t="s">
        <v>77</v>
      </c>
      <c r="AE1087">
        <v>1335</v>
      </c>
      <c r="AF1087" s="2" t="s">
        <v>280</v>
      </c>
      <c r="AG1087" s="2" t="s">
        <v>281</v>
      </c>
      <c r="AH1087">
        <v>13</v>
      </c>
      <c r="AI1087">
        <v>1625</v>
      </c>
      <c r="AJ1087">
        <v>10875</v>
      </c>
      <c r="AK1087" s="2">
        <f>Kaggle_Books_Selling_Records[[#This Row],[Cost Price]]/100</f>
        <v>108.75</v>
      </c>
      <c r="AL1087" s="2" t="s">
        <v>80</v>
      </c>
      <c r="AM1087" s="2" t="s">
        <v>80</v>
      </c>
      <c r="AN1087" s="2" t="s">
        <v>80</v>
      </c>
      <c r="AO1087" s="2" t="s">
        <v>80</v>
      </c>
      <c r="AP1087" s="2" t="s">
        <v>80</v>
      </c>
      <c r="AQ1087" s="2" t="s">
        <v>80</v>
      </c>
      <c r="AR1087" s="2" t="s">
        <v>80</v>
      </c>
      <c r="AS1087" s="2" t="s">
        <v>80</v>
      </c>
      <c r="AT1087" s="2" t="s">
        <v>80</v>
      </c>
      <c r="AU1087" s="2" t="s">
        <v>80</v>
      </c>
      <c r="AV1087" s="2" t="s">
        <v>80</v>
      </c>
      <c r="AW1087" s="2" t="s">
        <v>80</v>
      </c>
      <c r="AX1087" s="2" t="s">
        <v>80</v>
      </c>
      <c r="AY1087" s="2" t="s">
        <v>80</v>
      </c>
      <c r="AZ1087" s="2" t="s">
        <v>80</v>
      </c>
      <c r="BA1087" s="2" t="s">
        <v>80</v>
      </c>
      <c r="BB1087" s="2" t="s">
        <v>80</v>
      </c>
      <c r="BC1087" s="2" t="s">
        <v>80</v>
      </c>
      <c r="BD1087" s="2" t="s">
        <v>80</v>
      </c>
      <c r="BE1087" s="2" t="s">
        <v>80</v>
      </c>
      <c r="BF1087" s="2" t="s">
        <v>80</v>
      </c>
      <c r="BG1087" s="2" t="s">
        <v>80</v>
      </c>
      <c r="BH1087" s="2" t="s">
        <v>80</v>
      </c>
      <c r="BI1087" s="2" t="s">
        <v>80</v>
      </c>
      <c r="BJ1087" s="2" t="s">
        <v>80</v>
      </c>
      <c r="BK1087" s="2" t="s">
        <v>80</v>
      </c>
      <c r="BL1087" s="2" t="s">
        <v>80</v>
      </c>
      <c r="BM1087" s="2" t="s">
        <v>80</v>
      </c>
      <c r="BN1087" s="2" t="s">
        <v>80</v>
      </c>
      <c r="BO1087" s="2" t="s">
        <v>80</v>
      </c>
      <c r="BP1087" s="2" t="s">
        <v>80</v>
      </c>
    </row>
    <row r="1088" spans="1:68" x14ac:dyDescent="0.25">
      <c r="A1088">
        <v>1087</v>
      </c>
      <c r="B1088" s="1">
        <v>43370.01190972222</v>
      </c>
      <c r="C1088" s="2" t="s">
        <v>2187</v>
      </c>
      <c r="D1088" s="3">
        <v>0.13680555555555557</v>
      </c>
      <c r="E1088" s="2" t="s">
        <v>1948</v>
      </c>
      <c r="F1088">
        <v>3</v>
      </c>
      <c r="G1088">
        <v>2018</v>
      </c>
      <c r="H1088">
        <v>9</v>
      </c>
      <c r="I1088">
        <v>27</v>
      </c>
      <c r="J1088">
        <v>0</v>
      </c>
      <c r="K1088">
        <v>0</v>
      </c>
      <c r="L1088">
        <v>4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 s="2" t="s">
        <v>343</v>
      </c>
      <c r="T1088" s="2" t="s">
        <v>83</v>
      </c>
      <c r="U1088" s="2" t="s">
        <v>191</v>
      </c>
      <c r="V1088" s="2" t="s">
        <v>73</v>
      </c>
      <c r="W1088">
        <v>1</v>
      </c>
      <c r="X1088" s="2" t="s">
        <v>74</v>
      </c>
      <c r="Y1088">
        <v>959</v>
      </c>
      <c r="Z1088">
        <v>90</v>
      </c>
      <c r="AA1088" s="2" t="s">
        <v>301</v>
      </c>
      <c r="AB1088" s="2" t="s">
        <v>151</v>
      </c>
      <c r="AC1088">
        <v>412408</v>
      </c>
      <c r="AD1088" s="2" t="s">
        <v>193</v>
      </c>
      <c r="AE1088">
        <v>1049</v>
      </c>
      <c r="AF1088" s="2" t="s">
        <v>194</v>
      </c>
      <c r="AG1088" s="2" t="s">
        <v>195</v>
      </c>
      <c r="AH1088">
        <v>18</v>
      </c>
      <c r="AI1088">
        <v>17262</v>
      </c>
      <c r="AJ1088">
        <v>78638</v>
      </c>
      <c r="AK1088" s="2">
        <f>Kaggle_Books_Selling_Records[[#This Row],[Cost Price]]/100</f>
        <v>786.38</v>
      </c>
      <c r="AL1088" s="2" t="s">
        <v>80</v>
      </c>
      <c r="AM1088" s="2" t="s">
        <v>80</v>
      </c>
      <c r="AN1088" s="2" t="s">
        <v>80</v>
      </c>
      <c r="AO1088" s="2" t="s">
        <v>80</v>
      </c>
      <c r="AP1088" s="2" t="s">
        <v>80</v>
      </c>
      <c r="AQ1088" s="2" t="s">
        <v>80</v>
      </c>
      <c r="AR1088" s="2" t="s">
        <v>80</v>
      </c>
      <c r="AS1088" s="2" t="s">
        <v>80</v>
      </c>
      <c r="AT1088" s="2" t="s">
        <v>80</v>
      </c>
      <c r="AU1088" s="2" t="s">
        <v>80</v>
      </c>
      <c r="AV1088" s="2" t="s">
        <v>80</v>
      </c>
      <c r="AW1088" s="2" t="s">
        <v>80</v>
      </c>
      <c r="AX1088" s="2" t="s">
        <v>80</v>
      </c>
      <c r="AY1088" s="2" t="s">
        <v>80</v>
      </c>
      <c r="AZ1088" s="2" t="s">
        <v>80</v>
      </c>
      <c r="BA1088" s="2" t="s">
        <v>80</v>
      </c>
      <c r="BB1088" s="2" t="s">
        <v>80</v>
      </c>
      <c r="BC1088" s="2" t="s">
        <v>80</v>
      </c>
      <c r="BD1088" s="2" t="s">
        <v>80</v>
      </c>
      <c r="BE1088" s="2" t="s">
        <v>80</v>
      </c>
      <c r="BF1088" s="2" t="s">
        <v>80</v>
      </c>
      <c r="BG1088" s="2" t="s">
        <v>80</v>
      </c>
      <c r="BH1088" s="2" t="s">
        <v>80</v>
      </c>
      <c r="BI1088" s="2" t="s">
        <v>80</v>
      </c>
      <c r="BJ1088" s="2" t="s">
        <v>80</v>
      </c>
      <c r="BK1088" s="2" t="s">
        <v>80</v>
      </c>
      <c r="BL1088" s="2" t="s">
        <v>80</v>
      </c>
      <c r="BM1088" s="2" t="s">
        <v>80</v>
      </c>
      <c r="BN1088" s="2" t="s">
        <v>80</v>
      </c>
      <c r="BO1088" s="2" t="s">
        <v>80</v>
      </c>
      <c r="BP1088" s="2" t="s">
        <v>80</v>
      </c>
    </row>
    <row r="1089" spans="1:68" x14ac:dyDescent="0.25">
      <c r="A1089">
        <v>1088</v>
      </c>
      <c r="B1089" s="1">
        <v>43371.267928240741</v>
      </c>
      <c r="C1089" s="2" t="s">
        <v>2188</v>
      </c>
      <c r="D1089" s="3">
        <v>0.3923611111111111</v>
      </c>
      <c r="E1089" s="2" t="s">
        <v>1948</v>
      </c>
      <c r="F1089">
        <v>3</v>
      </c>
      <c r="G1089">
        <v>2018</v>
      </c>
      <c r="H1089">
        <v>9</v>
      </c>
      <c r="I1089">
        <v>28</v>
      </c>
      <c r="J1089">
        <v>0</v>
      </c>
      <c r="K1089">
        <v>0</v>
      </c>
      <c r="L1089">
        <v>5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 s="2" t="s">
        <v>1381</v>
      </c>
      <c r="T1089" s="2" t="s">
        <v>71</v>
      </c>
      <c r="U1089" s="2" t="s">
        <v>1760</v>
      </c>
      <c r="V1089" s="2" t="s">
        <v>73</v>
      </c>
      <c r="W1089">
        <v>1</v>
      </c>
      <c r="X1089" s="2" t="s">
        <v>74</v>
      </c>
      <c r="Y1089">
        <v>320</v>
      </c>
      <c r="Z1089">
        <v>65</v>
      </c>
      <c r="AA1089" s="2" t="s">
        <v>372</v>
      </c>
      <c r="AB1089" s="2" t="s">
        <v>137</v>
      </c>
      <c r="AC1089">
        <v>211010</v>
      </c>
      <c r="AD1089" s="2" t="s">
        <v>87</v>
      </c>
      <c r="AE1089">
        <v>385</v>
      </c>
      <c r="AF1089" s="2" t="s">
        <v>1762</v>
      </c>
      <c r="AG1089" s="2" t="s">
        <v>1374</v>
      </c>
      <c r="AH1089">
        <v>17</v>
      </c>
      <c r="AI1089">
        <v>544</v>
      </c>
      <c r="AJ1089">
        <v>2656</v>
      </c>
      <c r="AK1089" s="2">
        <f>Kaggle_Books_Selling_Records[[#This Row],[Cost Price]]/100</f>
        <v>26.56</v>
      </c>
      <c r="AL1089" s="2" t="s">
        <v>80</v>
      </c>
      <c r="AM1089" s="2" t="s">
        <v>80</v>
      </c>
      <c r="AN1089" s="2" t="s">
        <v>80</v>
      </c>
      <c r="AO1089" s="2" t="s">
        <v>80</v>
      </c>
      <c r="AP1089" s="2" t="s">
        <v>80</v>
      </c>
      <c r="AQ1089" s="2" t="s">
        <v>80</v>
      </c>
      <c r="AR1089" s="2" t="s">
        <v>80</v>
      </c>
      <c r="AS1089" s="2" t="s">
        <v>80</v>
      </c>
      <c r="AT1089" s="2" t="s">
        <v>80</v>
      </c>
      <c r="AU1089" s="2" t="s">
        <v>80</v>
      </c>
      <c r="AV1089" s="2" t="s">
        <v>80</v>
      </c>
      <c r="AW1089" s="2" t="s">
        <v>80</v>
      </c>
      <c r="AX1089" s="2" t="s">
        <v>80</v>
      </c>
      <c r="AY1089" s="2" t="s">
        <v>80</v>
      </c>
      <c r="AZ1089" s="2" t="s">
        <v>80</v>
      </c>
      <c r="BA1089" s="2" t="s">
        <v>80</v>
      </c>
      <c r="BB1089" s="2" t="s">
        <v>80</v>
      </c>
      <c r="BC1089" s="2" t="s">
        <v>80</v>
      </c>
      <c r="BD1089" s="2" t="s">
        <v>80</v>
      </c>
      <c r="BE1089" s="2" t="s">
        <v>80</v>
      </c>
      <c r="BF1089" s="2" t="s">
        <v>80</v>
      </c>
      <c r="BG1089" s="2" t="s">
        <v>80</v>
      </c>
      <c r="BH1089" s="2" t="s">
        <v>80</v>
      </c>
      <c r="BI1089" s="2" t="s">
        <v>80</v>
      </c>
      <c r="BJ1089" s="2" t="s">
        <v>80</v>
      </c>
      <c r="BK1089" s="2" t="s">
        <v>80</v>
      </c>
      <c r="BL1089" s="2" t="s">
        <v>80</v>
      </c>
      <c r="BM1089" s="2" t="s">
        <v>80</v>
      </c>
      <c r="BN1089" s="2" t="s">
        <v>80</v>
      </c>
      <c r="BO1089" s="2" t="s">
        <v>80</v>
      </c>
      <c r="BP1089" s="2" t="s">
        <v>80</v>
      </c>
    </row>
    <row r="1090" spans="1:68" x14ac:dyDescent="0.25">
      <c r="A1090">
        <v>1089</v>
      </c>
      <c r="B1090" s="1">
        <v>43372.576701388891</v>
      </c>
      <c r="C1090" s="2" t="s">
        <v>2189</v>
      </c>
      <c r="D1090" s="3">
        <v>0.70138888888888884</v>
      </c>
      <c r="E1090" s="2" t="s">
        <v>1948</v>
      </c>
      <c r="F1090">
        <v>3</v>
      </c>
      <c r="G1090">
        <v>2018</v>
      </c>
      <c r="H1090">
        <v>9</v>
      </c>
      <c r="I1090">
        <v>29</v>
      </c>
      <c r="J1090">
        <v>0</v>
      </c>
      <c r="K1090">
        <v>0</v>
      </c>
      <c r="L1090">
        <v>6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1</v>
      </c>
      <c r="S1090" s="2" t="s">
        <v>2190</v>
      </c>
      <c r="T1090" s="2" t="s">
        <v>71</v>
      </c>
      <c r="U1090" s="2" t="s">
        <v>1419</v>
      </c>
      <c r="V1090" s="2" t="s">
        <v>73</v>
      </c>
      <c r="W1090">
        <v>1</v>
      </c>
      <c r="X1090" s="2" t="s">
        <v>74</v>
      </c>
      <c r="Y1090">
        <v>95</v>
      </c>
      <c r="Z1090">
        <v>90</v>
      </c>
      <c r="AA1090" s="2" t="s">
        <v>2191</v>
      </c>
      <c r="AB1090" s="2" t="s">
        <v>118</v>
      </c>
      <c r="AC1090">
        <v>770018</v>
      </c>
      <c r="AD1090" s="2" t="s">
        <v>77</v>
      </c>
      <c r="AE1090">
        <v>185</v>
      </c>
      <c r="AF1090" s="2" t="s">
        <v>1421</v>
      </c>
      <c r="AG1090" s="2" t="s">
        <v>1422</v>
      </c>
      <c r="AH1090">
        <v>13</v>
      </c>
      <c r="AI1090">
        <v>1235</v>
      </c>
      <c r="AJ1090">
        <v>8265</v>
      </c>
      <c r="AK1090" s="2">
        <f>Kaggle_Books_Selling_Records[[#This Row],[Cost Price]]/100</f>
        <v>82.65</v>
      </c>
      <c r="AL1090" s="2" t="s">
        <v>80</v>
      </c>
      <c r="AM1090" s="2" t="s">
        <v>80</v>
      </c>
      <c r="AN1090" s="2" t="s">
        <v>80</v>
      </c>
      <c r="AO1090" s="2" t="s">
        <v>80</v>
      </c>
      <c r="AP1090" s="2" t="s">
        <v>80</v>
      </c>
      <c r="AQ1090" s="2" t="s">
        <v>80</v>
      </c>
      <c r="AR1090" s="2" t="s">
        <v>80</v>
      </c>
      <c r="AS1090" s="2" t="s">
        <v>80</v>
      </c>
      <c r="AT1090" s="2" t="s">
        <v>80</v>
      </c>
      <c r="AU1090" s="2" t="s">
        <v>80</v>
      </c>
      <c r="AV1090" s="2" t="s">
        <v>80</v>
      </c>
      <c r="AW1090" s="2" t="s">
        <v>80</v>
      </c>
      <c r="AX1090" s="2" t="s">
        <v>80</v>
      </c>
      <c r="AY1090" s="2" t="s">
        <v>80</v>
      </c>
      <c r="AZ1090" s="2" t="s">
        <v>80</v>
      </c>
      <c r="BA1090" s="2" t="s">
        <v>80</v>
      </c>
      <c r="BB1090" s="2" t="s">
        <v>80</v>
      </c>
      <c r="BC1090" s="2" t="s">
        <v>80</v>
      </c>
      <c r="BD1090" s="2" t="s">
        <v>80</v>
      </c>
      <c r="BE1090" s="2" t="s">
        <v>80</v>
      </c>
      <c r="BF1090" s="2" t="s">
        <v>80</v>
      </c>
      <c r="BG1090" s="2" t="s">
        <v>80</v>
      </c>
      <c r="BH1090" s="2" t="s">
        <v>80</v>
      </c>
      <c r="BI1090" s="2" t="s">
        <v>80</v>
      </c>
      <c r="BJ1090" s="2" t="s">
        <v>80</v>
      </c>
      <c r="BK1090" s="2" t="s">
        <v>80</v>
      </c>
      <c r="BL1090" s="2" t="s">
        <v>80</v>
      </c>
      <c r="BM1090" s="2" t="s">
        <v>80</v>
      </c>
      <c r="BN1090" s="2" t="s">
        <v>80</v>
      </c>
      <c r="BO1090" s="2" t="s">
        <v>80</v>
      </c>
      <c r="BP1090" s="2" t="s">
        <v>80</v>
      </c>
    </row>
    <row r="1091" spans="1:68" x14ac:dyDescent="0.25">
      <c r="A1091">
        <v>1090</v>
      </c>
      <c r="B1091" s="1">
        <v>43373.076527777775</v>
      </c>
      <c r="C1091" s="2" t="s">
        <v>2192</v>
      </c>
      <c r="D1091" s="3">
        <v>0.2013888888888889</v>
      </c>
      <c r="E1091" s="2" t="s">
        <v>1948</v>
      </c>
      <c r="F1091">
        <v>3</v>
      </c>
      <c r="G1091">
        <v>2018</v>
      </c>
      <c r="H1091">
        <v>9</v>
      </c>
      <c r="I1091">
        <v>30</v>
      </c>
      <c r="J1091">
        <v>1</v>
      </c>
      <c r="K1091">
        <v>0</v>
      </c>
      <c r="L1091">
        <v>7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 s="2" t="s">
        <v>2193</v>
      </c>
      <c r="T1091" s="2" t="s">
        <v>83</v>
      </c>
      <c r="U1091" s="2" t="s">
        <v>1419</v>
      </c>
      <c r="V1091" s="2" t="s">
        <v>73</v>
      </c>
      <c r="W1091">
        <v>1</v>
      </c>
      <c r="X1091" s="2" t="s">
        <v>74</v>
      </c>
      <c r="Y1091">
        <v>95</v>
      </c>
      <c r="Z1091">
        <v>90</v>
      </c>
      <c r="AA1091" s="2" t="s">
        <v>2194</v>
      </c>
      <c r="AB1091" s="2" t="s">
        <v>131</v>
      </c>
      <c r="AC1091">
        <v>689110</v>
      </c>
      <c r="AD1091" s="2" t="s">
        <v>77</v>
      </c>
      <c r="AE1091">
        <v>185</v>
      </c>
      <c r="AF1091" s="2" t="s">
        <v>1421</v>
      </c>
      <c r="AG1091" s="2" t="s">
        <v>1422</v>
      </c>
      <c r="AH1091">
        <v>13</v>
      </c>
      <c r="AI1091">
        <v>1235</v>
      </c>
      <c r="AJ1091">
        <v>8265</v>
      </c>
      <c r="AK1091" s="2">
        <f>Kaggle_Books_Selling_Records[[#This Row],[Cost Price]]/100</f>
        <v>82.65</v>
      </c>
      <c r="AL1091" s="2" t="s">
        <v>80</v>
      </c>
      <c r="AM1091" s="2" t="s">
        <v>80</v>
      </c>
      <c r="AN1091" s="2" t="s">
        <v>80</v>
      </c>
      <c r="AO1091" s="2" t="s">
        <v>80</v>
      </c>
      <c r="AP1091" s="2" t="s">
        <v>80</v>
      </c>
      <c r="AQ1091" s="2" t="s">
        <v>80</v>
      </c>
      <c r="AR1091" s="2" t="s">
        <v>80</v>
      </c>
      <c r="AS1091" s="2" t="s">
        <v>80</v>
      </c>
      <c r="AT1091" s="2" t="s">
        <v>80</v>
      </c>
      <c r="AU1091" s="2" t="s">
        <v>80</v>
      </c>
      <c r="AV1091" s="2" t="s">
        <v>80</v>
      </c>
      <c r="AW1091" s="2" t="s">
        <v>80</v>
      </c>
      <c r="AX1091" s="2" t="s">
        <v>80</v>
      </c>
      <c r="AY1091" s="2" t="s">
        <v>80</v>
      </c>
      <c r="AZ1091" s="2" t="s">
        <v>80</v>
      </c>
      <c r="BA1091" s="2" t="s">
        <v>80</v>
      </c>
      <c r="BB1091" s="2" t="s">
        <v>80</v>
      </c>
      <c r="BC1091" s="2" t="s">
        <v>80</v>
      </c>
      <c r="BD1091" s="2" t="s">
        <v>80</v>
      </c>
      <c r="BE1091" s="2" t="s">
        <v>80</v>
      </c>
      <c r="BF1091" s="2" t="s">
        <v>80</v>
      </c>
      <c r="BG1091" s="2" t="s">
        <v>80</v>
      </c>
      <c r="BH1091" s="2" t="s">
        <v>80</v>
      </c>
      <c r="BI1091" s="2" t="s">
        <v>80</v>
      </c>
      <c r="BJ1091" s="2" t="s">
        <v>80</v>
      </c>
      <c r="BK1091" s="2" t="s">
        <v>80</v>
      </c>
      <c r="BL1091" s="2" t="s">
        <v>80</v>
      </c>
      <c r="BM1091" s="2" t="s">
        <v>80</v>
      </c>
      <c r="BN1091" s="2" t="s">
        <v>80</v>
      </c>
      <c r="BO1091" s="2" t="s">
        <v>80</v>
      </c>
      <c r="BP1091" s="2" t="s">
        <v>80</v>
      </c>
    </row>
    <row r="1092" spans="1:68" x14ac:dyDescent="0.25">
      <c r="A1092">
        <v>1091</v>
      </c>
      <c r="B1092" s="1">
        <v>43374.380509259259</v>
      </c>
      <c r="C1092" s="2" t="s">
        <v>2195</v>
      </c>
      <c r="D1092" s="3">
        <v>0.50486111111111109</v>
      </c>
      <c r="E1092" s="2" t="s">
        <v>2196</v>
      </c>
      <c r="F1092">
        <v>4</v>
      </c>
      <c r="G1092">
        <v>2018</v>
      </c>
      <c r="H1092">
        <v>10</v>
      </c>
      <c r="I1092">
        <v>1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 s="2" t="s">
        <v>608</v>
      </c>
      <c r="T1092" s="2" t="s">
        <v>83</v>
      </c>
      <c r="U1092" s="2" t="s">
        <v>609</v>
      </c>
      <c r="V1092" s="2" t="s">
        <v>73</v>
      </c>
      <c r="W1092">
        <v>1</v>
      </c>
      <c r="X1092" s="2" t="s">
        <v>74</v>
      </c>
      <c r="Y1092">
        <v>315</v>
      </c>
      <c r="Z1092">
        <v>85</v>
      </c>
      <c r="AA1092" s="2" t="s">
        <v>610</v>
      </c>
      <c r="AB1092" s="2" t="s">
        <v>137</v>
      </c>
      <c r="AC1092">
        <v>201009</v>
      </c>
      <c r="AD1092" s="2" t="s">
        <v>77</v>
      </c>
      <c r="AE1092">
        <v>400</v>
      </c>
      <c r="AF1092" s="2" t="s">
        <v>611</v>
      </c>
      <c r="AG1092" s="2" t="s">
        <v>612</v>
      </c>
      <c r="AH1092">
        <v>13</v>
      </c>
      <c r="AI1092">
        <v>4095</v>
      </c>
      <c r="AJ1092">
        <v>27405</v>
      </c>
      <c r="AK1092" s="2">
        <f>Kaggle_Books_Selling_Records[[#This Row],[Cost Price]]/100</f>
        <v>274.05</v>
      </c>
      <c r="AL1092" s="2" t="s">
        <v>80</v>
      </c>
      <c r="AM1092" s="2" t="s">
        <v>80</v>
      </c>
      <c r="AN1092" s="2" t="s">
        <v>80</v>
      </c>
      <c r="AO1092" s="2" t="s">
        <v>80</v>
      </c>
      <c r="AP1092" s="2" t="s">
        <v>80</v>
      </c>
      <c r="AQ1092" s="2" t="s">
        <v>80</v>
      </c>
      <c r="AR1092" s="2" t="s">
        <v>80</v>
      </c>
      <c r="AS1092" s="2" t="s">
        <v>80</v>
      </c>
      <c r="AT1092" s="2" t="s">
        <v>80</v>
      </c>
      <c r="AU1092" s="2" t="s">
        <v>80</v>
      </c>
      <c r="AV1092" s="2" t="s">
        <v>80</v>
      </c>
      <c r="AW1092" s="2" t="s">
        <v>80</v>
      </c>
      <c r="AX1092" s="2" t="s">
        <v>80</v>
      </c>
      <c r="AY1092" s="2" t="s">
        <v>80</v>
      </c>
      <c r="AZ1092" s="2" t="s">
        <v>80</v>
      </c>
      <c r="BA1092" s="2" t="s">
        <v>80</v>
      </c>
      <c r="BB1092" s="2" t="s">
        <v>80</v>
      </c>
      <c r="BC1092" s="2" t="s">
        <v>80</v>
      </c>
      <c r="BD1092" s="2" t="s">
        <v>80</v>
      </c>
      <c r="BE1092" s="2" t="s">
        <v>80</v>
      </c>
      <c r="BF1092" s="2" t="s">
        <v>80</v>
      </c>
      <c r="BG1092" s="2" t="s">
        <v>80</v>
      </c>
      <c r="BH1092" s="2" t="s">
        <v>80</v>
      </c>
      <c r="BI1092" s="2" t="s">
        <v>80</v>
      </c>
      <c r="BJ1092" s="2" t="s">
        <v>80</v>
      </c>
      <c r="BK1092" s="2" t="s">
        <v>80</v>
      </c>
      <c r="BL1092" s="2" t="s">
        <v>80</v>
      </c>
      <c r="BM1092" s="2" t="s">
        <v>80</v>
      </c>
      <c r="BN1092" s="2" t="s">
        <v>80</v>
      </c>
      <c r="BO1092" s="2" t="s">
        <v>80</v>
      </c>
      <c r="BP1092" s="2" t="s">
        <v>80</v>
      </c>
    </row>
    <row r="1093" spans="1:68" x14ac:dyDescent="0.25">
      <c r="A1093">
        <v>1092</v>
      </c>
      <c r="B1093" s="1">
        <v>43375.310555555552</v>
      </c>
      <c r="C1093" s="2" t="s">
        <v>2197</v>
      </c>
      <c r="D1093" s="3">
        <v>0.43541666666666667</v>
      </c>
      <c r="E1093" s="2" t="s">
        <v>2196</v>
      </c>
      <c r="F1093">
        <v>4</v>
      </c>
      <c r="G1093">
        <v>2018</v>
      </c>
      <c r="H1093">
        <v>10</v>
      </c>
      <c r="I1093">
        <v>2</v>
      </c>
      <c r="J1093">
        <v>1</v>
      </c>
      <c r="K1093">
        <v>0</v>
      </c>
      <c r="L1093">
        <v>2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 s="2" t="s">
        <v>2198</v>
      </c>
      <c r="T1093" s="2" t="s">
        <v>71</v>
      </c>
      <c r="U1093" s="2" t="s">
        <v>344</v>
      </c>
      <c r="V1093" s="2" t="s">
        <v>73</v>
      </c>
      <c r="W1093">
        <v>1</v>
      </c>
      <c r="X1093" s="2" t="s">
        <v>74</v>
      </c>
      <c r="Y1093">
        <v>499</v>
      </c>
      <c r="Z1093">
        <v>65</v>
      </c>
      <c r="AA1093" s="2" t="s">
        <v>180</v>
      </c>
      <c r="AB1093" s="2" t="s">
        <v>181</v>
      </c>
      <c r="AC1093">
        <v>110060</v>
      </c>
      <c r="AD1093" s="2" t="s">
        <v>87</v>
      </c>
      <c r="AE1093">
        <v>564</v>
      </c>
      <c r="AF1093" s="2" t="s">
        <v>345</v>
      </c>
      <c r="AG1093" s="2" t="s">
        <v>346</v>
      </c>
      <c r="AH1093">
        <v>17</v>
      </c>
      <c r="AI1093">
        <v>8483</v>
      </c>
      <c r="AJ1093">
        <v>41417</v>
      </c>
      <c r="AK1093" s="2">
        <f>Kaggle_Books_Selling_Records[[#This Row],[Cost Price]]/100</f>
        <v>414.17</v>
      </c>
      <c r="AL1093" s="2" t="s">
        <v>80</v>
      </c>
      <c r="AM1093" s="2" t="s">
        <v>80</v>
      </c>
      <c r="AN1093" s="2" t="s">
        <v>80</v>
      </c>
      <c r="AO1093" s="2" t="s">
        <v>80</v>
      </c>
      <c r="AP1093" s="2" t="s">
        <v>80</v>
      </c>
      <c r="AQ1093" s="2" t="s">
        <v>80</v>
      </c>
      <c r="AR1093" s="2" t="s">
        <v>80</v>
      </c>
      <c r="AS1093" s="2" t="s">
        <v>80</v>
      </c>
      <c r="AT1093" s="2" t="s">
        <v>80</v>
      </c>
      <c r="AU1093" s="2" t="s">
        <v>80</v>
      </c>
      <c r="AV1093" s="2" t="s">
        <v>80</v>
      </c>
      <c r="AW1093" s="2" t="s">
        <v>80</v>
      </c>
      <c r="AX1093" s="2" t="s">
        <v>80</v>
      </c>
      <c r="AY1093" s="2" t="s">
        <v>80</v>
      </c>
      <c r="AZ1093" s="2" t="s">
        <v>80</v>
      </c>
      <c r="BA1093" s="2" t="s">
        <v>80</v>
      </c>
      <c r="BB1093" s="2" t="s">
        <v>80</v>
      </c>
      <c r="BC1093" s="2" t="s">
        <v>80</v>
      </c>
      <c r="BD1093" s="2" t="s">
        <v>80</v>
      </c>
      <c r="BE1093" s="2" t="s">
        <v>80</v>
      </c>
      <c r="BF1093" s="2" t="s">
        <v>80</v>
      </c>
      <c r="BG1093" s="2" t="s">
        <v>80</v>
      </c>
      <c r="BH1093" s="2" t="s">
        <v>80</v>
      </c>
      <c r="BI1093" s="2" t="s">
        <v>80</v>
      </c>
      <c r="BJ1093" s="2" t="s">
        <v>80</v>
      </c>
      <c r="BK1093" s="2" t="s">
        <v>80</v>
      </c>
      <c r="BL1093" s="2" t="s">
        <v>80</v>
      </c>
      <c r="BM1093" s="2" t="s">
        <v>80</v>
      </c>
      <c r="BN1093" s="2" t="s">
        <v>80</v>
      </c>
      <c r="BO1093" s="2" t="s">
        <v>80</v>
      </c>
      <c r="BP1093" s="2" t="s">
        <v>80</v>
      </c>
    </row>
    <row r="1094" spans="1:68" x14ac:dyDescent="0.25">
      <c r="A1094">
        <v>1093</v>
      </c>
      <c r="B1094" s="1">
        <v>43376.366273148145</v>
      </c>
      <c r="C1094" s="2" t="s">
        <v>2199</v>
      </c>
      <c r="D1094" s="3">
        <v>0.4909722222222222</v>
      </c>
      <c r="E1094" s="2" t="s">
        <v>2196</v>
      </c>
      <c r="F1094">
        <v>4</v>
      </c>
      <c r="G1094">
        <v>2018</v>
      </c>
      <c r="H1094">
        <v>10</v>
      </c>
      <c r="I1094">
        <v>3</v>
      </c>
      <c r="J1094">
        <v>0</v>
      </c>
      <c r="K1094">
        <v>0</v>
      </c>
      <c r="L1094">
        <v>3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 s="2" t="s">
        <v>2200</v>
      </c>
      <c r="T1094" s="2" t="s">
        <v>83</v>
      </c>
      <c r="U1094" s="2" t="s">
        <v>1368</v>
      </c>
      <c r="V1094" s="2" t="s">
        <v>73</v>
      </c>
      <c r="W1094">
        <v>1</v>
      </c>
      <c r="X1094" s="2" t="s">
        <v>74</v>
      </c>
      <c r="Y1094">
        <v>395</v>
      </c>
      <c r="Z1094">
        <v>65</v>
      </c>
      <c r="AA1094" s="2" t="s">
        <v>1875</v>
      </c>
      <c r="AB1094" s="2" t="s">
        <v>154</v>
      </c>
      <c r="AC1094">
        <v>335073</v>
      </c>
      <c r="AD1094" s="2" t="s">
        <v>87</v>
      </c>
      <c r="AE1094">
        <v>460</v>
      </c>
      <c r="AF1094" s="2" t="s">
        <v>1370</v>
      </c>
      <c r="AG1094" s="2" t="s">
        <v>1147</v>
      </c>
      <c r="AH1094">
        <v>17</v>
      </c>
      <c r="AI1094">
        <v>6715</v>
      </c>
      <c r="AJ1094">
        <v>32785</v>
      </c>
      <c r="AK1094" s="2">
        <f>Kaggle_Books_Selling_Records[[#This Row],[Cost Price]]/100</f>
        <v>327.85</v>
      </c>
      <c r="AL1094" s="2" t="s">
        <v>80</v>
      </c>
      <c r="AM1094" s="2" t="s">
        <v>80</v>
      </c>
      <c r="AN1094" s="2" t="s">
        <v>80</v>
      </c>
      <c r="AO1094" s="2" t="s">
        <v>80</v>
      </c>
      <c r="AP1094" s="2" t="s">
        <v>80</v>
      </c>
      <c r="AQ1094" s="2" t="s">
        <v>80</v>
      </c>
      <c r="AR1094" s="2" t="s">
        <v>80</v>
      </c>
      <c r="AS1094" s="2" t="s">
        <v>80</v>
      </c>
      <c r="AT1094" s="2" t="s">
        <v>80</v>
      </c>
      <c r="AU1094" s="2" t="s">
        <v>80</v>
      </c>
      <c r="AV1094" s="2" t="s">
        <v>80</v>
      </c>
      <c r="AW1094" s="2" t="s">
        <v>80</v>
      </c>
      <c r="AX1094" s="2" t="s">
        <v>80</v>
      </c>
      <c r="AY1094" s="2" t="s">
        <v>80</v>
      </c>
      <c r="AZ1094" s="2" t="s">
        <v>80</v>
      </c>
      <c r="BA1094" s="2" t="s">
        <v>80</v>
      </c>
      <c r="BB1094" s="2" t="s">
        <v>80</v>
      </c>
      <c r="BC1094" s="2" t="s">
        <v>80</v>
      </c>
      <c r="BD1094" s="2" t="s">
        <v>80</v>
      </c>
      <c r="BE1094" s="2" t="s">
        <v>80</v>
      </c>
      <c r="BF1094" s="2" t="s">
        <v>80</v>
      </c>
      <c r="BG1094" s="2" t="s">
        <v>80</v>
      </c>
      <c r="BH1094" s="2" t="s">
        <v>80</v>
      </c>
      <c r="BI1094" s="2" t="s">
        <v>80</v>
      </c>
      <c r="BJ1094" s="2" t="s">
        <v>80</v>
      </c>
      <c r="BK1094" s="2" t="s">
        <v>80</v>
      </c>
      <c r="BL1094" s="2" t="s">
        <v>80</v>
      </c>
      <c r="BM1094" s="2" t="s">
        <v>80</v>
      </c>
      <c r="BN1094" s="2" t="s">
        <v>80</v>
      </c>
      <c r="BO1094" s="2" t="s">
        <v>80</v>
      </c>
      <c r="BP1094" s="2" t="s">
        <v>80</v>
      </c>
    </row>
    <row r="1095" spans="1:68" x14ac:dyDescent="0.25">
      <c r="A1095">
        <v>1094</v>
      </c>
      <c r="B1095" s="1">
        <v>43377.366273148145</v>
      </c>
      <c r="C1095" s="2" t="s">
        <v>2201</v>
      </c>
      <c r="D1095" s="3">
        <v>0.4909722222222222</v>
      </c>
      <c r="E1095" s="2" t="s">
        <v>2196</v>
      </c>
      <c r="F1095">
        <v>4</v>
      </c>
      <c r="G1095">
        <v>2018</v>
      </c>
      <c r="H1095">
        <v>10</v>
      </c>
      <c r="I1095">
        <v>4</v>
      </c>
      <c r="J1095">
        <v>0</v>
      </c>
      <c r="K1095">
        <v>0</v>
      </c>
      <c r="L1095">
        <v>4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 s="2" t="s">
        <v>1933</v>
      </c>
      <c r="T1095" s="2" t="s">
        <v>83</v>
      </c>
      <c r="U1095" s="2" t="s">
        <v>2202</v>
      </c>
      <c r="V1095" s="2" t="s">
        <v>73</v>
      </c>
      <c r="W1095">
        <v>1</v>
      </c>
      <c r="X1095" s="2" t="s">
        <v>74</v>
      </c>
      <c r="Y1095">
        <v>91</v>
      </c>
      <c r="Z1095">
        <v>90</v>
      </c>
      <c r="AA1095" s="2" t="s">
        <v>375</v>
      </c>
      <c r="AB1095" s="2" t="s">
        <v>293</v>
      </c>
      <c r="AC1095">
        <v>462032</v>
      </c>
      <c r="AD1095" s="2" t="s">
        <v>1002</v>
      </c>
      <c r="AE1095">
        <v>181</v>
      </c>
      <c r="AF1095" s="2" t="s">
        <v>2042</v>
      </c>
      <c r="AG1095" s="2" t="s">
        <v>2184</v>
      </c>
      <c r="AH1095">
        <v>18</v>
      </c>
      <c r="AI1095">
        <v>1638</v>
      </c>
      <c r="AJ1095">
        <v>7462</v>
      </c>
      <c r="AK1095" s="2">
        <f>Kaggle_Books_Selling_Records[[#This Row],[Cost Price]]/100</f>
        <v>74.62</v>
      </c>
      <c r="AL1095" s="2" t="s">
        <v>80</v>
      </c>
      <c r="AM1095" s="2" t="s">
        <v>80</v>
      </c>
      <c r="AN1095" s="2" t="s">
        <v>80</v>
      </c>
      <c r="AO1095" s="2" t="s">
        <v>80</v>
      </c>
      <c r="AP1095" s="2" t="s">
        <v>80</v>
      </c>
      <c r="AQ1095" s="2" t="s">
        <v>80</v>
      </c>
      <c r="AR1095" s="2" t="s">
        <v>80</v>
      </c>
      <c r="AS1095" s="2" t="s">
        <v>80</v>
      </c>
      <c r="AT1095" s="2" t="s">
        <v>80</v>
      </c>
      <c r="AU1095" s="2" t="s">
        <v>80</v>
      </c>
      <c r="AV1095" s="2" t="s">
        <v>80</v>
      </c>
      <c r="AW1095" s="2" t="s">
        <v>80</v>
      </c>
      <c r="AX1095" s="2" t="s">
        <v>80</v>
      </c>
      <c r="AY1095" s="2" t="s">
        <v>80</v>
      </c>
      <c r="AZ1095" s="2" t="s">
        <v>80</v>
      </c>
      <c r="BA1095" s="2" t="s">
        <v>80</v>
      </c>
      <c r="BB1095" s="2" t="s">
        <v>80</v>
      </c>
      <c r="BC1095" s="2" t="s">
        <v>80</v>
      </c>
      <c r="BD1095" s="2" t="s">
        <v>80</v>
      </c>
      <c r="BE1095" s="2" t="s">
        <v>80</v>
      </c>
      <c r="BF1095" s="2" t="s">
        <v>80</v>
      </c>
      <c r="BG1095" s="2" t="s">
        <v>80</v>
      </c>
      <c r="BH1095" s="2" t="s">
        <v>80</v>
      </c>
      <c r="BI1095" s="2" t="s">
        <v>80</v>
      </c>
      <c r="BJ1095" s="2" t="s">
        <v>80</v>
      </c>
      <c r="BK1095" s="2" t="s">
        <v>80</v>
      </c>
      <c r="BL1095" s="2" t="s">
        <v>80</v>
      </c>
      <c r="BM1095" s="2" t="s">
        <v>80</v>
      </c>
      <c r="BN1095" s="2" t="s">
        <v>80</v>
      </c>
      <c r="BO1095" s="2" t="s">
        <v>80</v>
      </c>
      <c r="BP1095" s="2" t="s">
        <v>80</v>
      </c>
    </row>
    <row r="1096" spans="1:68" x14ac:dyDescent="0.25">
      <c r="A1096">
        <v>1095</v>
      </c>
      <c r="B1096" s="1">
        <v>43378.366273148145</v>
      </c>
      <c r="C1096" s="2" t="s">
        <v>2203</v>
      </c>
      <c r="D1096" s="3">
        <v>0.4909722222222222</v>
      </c>
      <c r="E1096" s="2" t="s">
        <v>2196</v>
      </c>
      <c r="F1096">
        <v>4</v>
      </c>
      <c r="G1096">
        <v>2018</v>
      </c>
      <c r="H1096">
        <v>10</v>
      </c>
      <c r="I1096">
        <v>5</v>
      </c>
      <c r="J1096">
        <v>0</v>
      </c>
      <c r="K1096">
        <v>0</v>
      </c>
      <c r="L1096">
        <v>5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 s="2" t="s">
        <v>2204</v>
      </c>
      <c r="T1096" s="2" t="s">
        <v>83</v>
      </c>
      <c r="U1096" s="2" t="s">
        <v>191</v>
      </c>
      <c r="V1096" s="2" t="s">
        <v>73</v>
      </c>
      <c r="W1096">
        <v>1</v>
      </c>
      <c r="X1096" s="2" t="s">
        <v>74</v>
      </c>
      <c r="Y1096">
        <v>959</v>
      </c>
      <c r="Z1096">
        <v>90</v>
      </c>
      <c r="AA1096" s="2" t="s">
        <v>192</v>
      </c>
      <c r="AB1096" s="2" t="s">
        <v>151</v>
      </c>
      <c r="AC1096">
        <v>400092</v>
      </c>
      <c r="AD1096" s="2" t="s">
        <v>193</v>
      </c>
      <c r="AE1096">
        <v>1049</v>
      </c>
      <c r="AF1096" s="2" t="s">
        <v>194</v>
      </c>
      <c r="AG1096" s="2" t="s">
        <v>195</v>
      </c>
      <c r="AH1096">
        <v>18</v>
      </c>
      <c r="AI1096">
        <v>17262</v>
      </c>
      <c r="AJ1096">
        <v>78638</v>
      </c>
      <c r="AK1096" s="2">
        <f>Kaggle_Books_Selling_Records[[#This Row],[Cost Price]]/100</f>
        <v>786.38</v>
      </c>
      <c r="AL1096" s="2" t="s">
        <v>80</v>
      </c>
      <c r="AM1096" s="2" t="s">
        <v>80</v>
      </c>
      <c r="AN1096" s="2" t="s">
        <v>80</v>
      </c>
      <c r="AO1096" s="2" t="s">
        <v>80</v>
      </c>
      <c r="AP1096" s="2" t="s">
        <v>80</v>
      </c>
      <c r="AQ1096" s="2" t="s">
        <v>80</v>
      </c>
      <c r="AR1096" s="2" t="s">
        <v>80</v>
      </c>
      <c r="AS1096" s="2" t="s">
        <v>80</v>
      </c>
      <c r="AT1096" s="2" t="s">
        <v>80</v>
      </c>
      <c r="AU1096" s="2" t="s">
        <v>80</v>
      </c>
      <c r="AV1096" s="2" t="s">
        <v>80</v>
      </c>
      <c r="AW1096" s="2" t="s">
        <v>80</v>
      </c>
      <c r="AX1096" s="2" t="s">
        <v>80</v>
      </c>
      <c r="AY1096" s="2" t="s">
        <v>80</v>
      </c>
      <c r="AZ1096" s="2" t="s">
        <v>80</v>
      </c>
      <c r="BA1096" s="2" t="s">
        <v>80</v>
      </c>
      <c r="BB1096" s="2" t="s">
        <v>80</v>
      </c>
      <c r="BC1096" s="2" t="s">
        <v>80</v>
      </c>
      <c r="BD1096" s="2" t="s">
        <v>80</v>
      </c>
      <c r="BE1096" s="2" t="s">
        <v>80</v>
      </c>
      <c r="BF1096" s="2" t="s">
        <v>80</v>
      </c>
      <c r="BG1096" s="2" t="s">
        <v>80</v>
      </c>
      <c r="BH1096" s="2" t="s">
        <v>80</v>
      </c>
      <c r="BI1096" s="2" t="s">
        <v>80</v>
      </c>
      <c r="BJ1096" s="2" t="s">
        <v>80</v>
      </c>
      <c r="BK1096" s="2" t="s">
        <v>80</v>
      </c>
      <c r="BL1096" s="2" t="s">
        <v>80</v>
      </c>
      <c r="BM1096" s="2" t="s">
        <v>80</v>
      </c>
      <c r="BN1096" s="2" t="s">
        <v>80</v>
      </c>
      <c r="BO1096" s="2" t="s">
        <v>80</v>
      </c>
      <c r="BP1096" s="2" t="s">
        <v>80</v>
      </c>
    </row>
    <row r="1097" spans="1:68" x14ac:dyDescent="0.25">
      <c r="A1097">
        <v>1096</v>
      </c>
      <c r="B1097" s="1">
        <v>43379.141944444447</v>
      </c>
      <c r="C1097" s="2" t="s">
        <v>2205</v>
      </c>
      <c r="D1097" s="3">
        <v>0.26666666666666666</v>
      </c>
      <c r="E1097" s="2" t="s">
        <v>2196</v>
      </c>
      <c r="F1097">
        <v>4</v>
      </c>
      <c r="G1097">
        <v>2018</v>
      </c>
      <c r="H1097">
        <v>10</v>
      </c>
      <c r="I1097">
        <v>6</v>
      </c>
      <c r="J1097">
        <v>0</v>
      </c>
      <c r="K1097">
        <v>0</v>
      </c>
      <c r="L1097">
        <v>6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1</v>
      </c>
      <c r="S1097" s="2" t="s">
        <v>2206</v>
      </c>
      <c r="T1097" s="2" t="s">
        <v>71</v>
      </c>
      <c r="U1097" s="2" t="s">
        <v>1419</v>
      </c>
      <c r="V1097" s="2" t="s">
        <v>73</v>
      </c>
      <c r="W1097">
        <v>1</v>
      </c>
      <c r="X1097" s="2" t="s">
        <v>74</v>
      </c>
      <c r="Y1097">
        <v>95</v>
      </c>
      <c r="Z1097">
        <v>90</v>
      </c>
      <c r="AA1097" s="2" t="s">
        <v>180</v>
      </c>
      <c r="AB1097" s="2" t="s">
        <v>181</v>
      </c>
      <c r="AC1097">
        <v>110001</v>
      </c>
      <c r="AD1097" s="2" t="s">
        <v>77</v>
      </c>
      <c r="AE1097">
        <v>185</v>
      </c>
      <c r="AF1097" s="2" t="s">
        <v>1421</v>
      </c>
      <c r="AG1097" s="2" t="s">
        <v>1422</v>
      </c>
      <c r="AH1097">
        <v>13</v>
      </c>
      <c r="AI1097">
        <v>1235</v>
      </c>
      <c r="AJ1097">
        <v>8265</v>
      </c>
      <c r="AK1097" s="2">
        <f>Kaggle_Books_Selling_Records[[#This Row],[Cost Price]]/100</f>
        <v>82.65</v>
      </c>
      <c r="AL1097" s="2" t="s">
        <v>80</v>
      </c>
      <c r="AM1097" s="2" t="s">
        <v>80</v>
      </c>
      <c r="AN1097" s="2" t="s">
        <v>80</v>
      </c>
      <c r="AO1097" s="2" t="s">
        <v>80</v>
      </c>
      <c r="AP1097" s="2" t="s">
        <v>80</v>
      </c>
      <c r="AQ1097" s="2" t="s">
        <v>80</v>
      </c>
      <c r="AR1097" s="2" t="s">
        <v>80</v>
      </c>
      <c r="AS1097" s="2" t="s">
        <v>80</v>
      </c>
      <c r="AT1097" s="2" t="s">
        <v>80</v>
      </c>
      <c r="AU1097" s="2" t="s">
        <v>80</v>
      </c>
      <c r="AV1097" s="2" t="s">
        <v>80</v>
      </c>
      <c r="AW1097" s="2" t="s">
        <v>80</v>
      </c>
      <c r="AX1097" s="2" t="s">
        <v>80</v>
      </c>
      <c r="AY1097" s="2" t="s">
        <v>80</v>
      </c>
      <c r="AZ1097" s="2" t="s">
        <v>80</v>
      </c>
      <c r="BA1097" s="2" t="s">
        <v>80</v>
      </c>
      <c r="BB1097" s="2" t="s">
        <v>80</v>
      </c>
      <c r="BC1097" s="2" t="s">
        <v>80</v>
      </c>
      <c r="BD1097" s="2" t="s">
        <v>80</v>
      </c>
      <c r="BE1097" s="2" t="s">
        <v>80</v>
      </c>
      <c r="BF1097" s="2" t="s">
        <v>80</v>
      </c>
      <c r="BG1097" s="2" t="s">
        <v>80</v>
      </c>
      <c r="BH1097" s="2" t="s">
        <v>80</v>
      </c>
      <c r="BI1097" s="2" t="s">
        <v>80</v>
      </c>
      <c r="BJ1097" s="2" t="s">
        <v>80</v>
      </c>
      <c r="BK1097" s="2" t="s">
        <v>80</v>
      </c>
      <c r="BL1097" s="2" t="s">
        <v>80</v>
      </c>
      <c r="BM1097" s="2" t="s">
        <v>80</v>
      </c>
      <c r="BN1097" s="2" t="s">
        <v>80</v>
      </c>
      <c r="BO1097" s="2" t="s">
        <v>80</v>
      </c>
      <c r="BP1097" s="2" t="s">
        <v>80</v>
      </c>
    </row>
    <row r="1098" spans="1:68" x14ac:dyDescent="0.25">
      <c r="A1098">
        <v>1097</v>
      </c>
      <c r="B1098" s="1">
        <v>43380.015787037039</v>
      </c>
      <c r="C1098" s="2" t="s">
        <v>2207</v>
      </c>
      <c r="D1098" s="3">
        <v>0.14027777777777778</v>
      </c>
      <c r="E1098" s="2" t="s">
        <v>2196</v>
      </c>
      <c r="F1098">
        <v>4</v>
      </c>
      <c r="G1098">
        <v>2018</v>
      </c>
      <c r="H1098">
        <v>10</v>
      </c>
      <c r="I1098">
        <v>7</v>
      </c>
      <c r="J1098">
        <v>0</v>
      </c>
      <c r="K1098">
        <v>0</v>
      </c>
      <c r="L1098">
        <v>7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1</v>
      </c>
      <c r="S1098" s="2" t="s">
        <v>1945</v>
      </c>
      <c r="T1098" s="2" t="s">
        <v>71</v>
      </c>
      <c r="U1098" s="2" t="s">
        <v>1731</v>
      </c>
      <c r="V1098" s="2" t="s">
        <v>73</v>
      </c>
      <c r="W1098">
        <v>1</v>
      </c>
      <c r="X1098" s="2" t="s">
        <v>74</v>
      </c>
      <c r="Y1098">
        <v>85</v>
      </c>
      <c r="Z1098">
        <v>90</v>
      </c>
      <c r="AA1098" s="2" t="s">
        <v>1946</v>
      </c>
      <c r="AB1098" s="2" t="s">
        <v>167</v>
      </c>
      <c r="AC1098">
        <v>590010</v>
      </c>
      <c r="AD1098" s="2" t="s">
        <v>77</v>
      </c>
      <c r="AE1098">
        <v>175</v>
      </c>
      <c r="AF1098" s="2" t="s">
        <v>1733</v>
      </c>
      <c r="AG1098" s="2" t="s">
        <v>108</v>
      </c>
      <c r="AH1098">
        <v>13</v>
      </c>
      <c r="AI1098">
        <v>1105</v>
      </c>
      <c r="AJ1098">
        <v>7395</v>
      </c>
      <c r="AK1098" s="2">
        <f>Kaggle_Books_Selling_Records[[#This Row],[Cost Price]]/100</f>
        <v>73.95</v>
      </c>
      <c r="AL1098" s="2" t="s">
        <v>80</v>
      </c>
      <c r="AM1098" s="2" t="s">
        <v>80</v>
      </c>
      <c r="AN1098" s="2" t="s">
        <v>80</v>
      </c>
      <c r="AO1098" s="2" t="s">
        <v>80</v>
      </c>
      <c r="AP1098" s="2" t="s">
        <v>80</v>
      </c>
      <c r="AQ1098" s="2" t="s">
        <v>80</v>
      </c>
      <c r="AR1098" s="2" t="s">
        <v>80</v>
      </c>
      <c r="AS1098" s="2" t="s">
        <v>80</v>
      </c>
      <c r="AT1098" s="2" t="s">
        <v>80</v>
      </c>
      <c r="AU1098" s="2" t="s">
        <v>80</v>
      </c>
      <c r="AV1098" s="2" t="s">
        <v>80</v>
      </c>
      <c r="AW1098" s="2" t="s">
        <v>80</v>
      </c>
      <c r="AX1098" s="2" t="s">
        <v>80</v>
      </c>
      <c r="AY1098" s="2" t="s">
        <v>80</v>
      </c>
      <c r="AZ1098" s="2" t="s">
        <v>80</v>
      </c>
      <c r="BA1098" s="2" t="s">
        <v>80</v>
      </c>
      <c r="BB1098" s="2" t="s">
        <v>80</v>
      </c>
      <c r="BC1098" s="2" t="s">
        <v>80</v>
      </c>
      <c r="BD1098" s="2" t="s">
        <v>80</v>
      </c>
      <c r="BE1098" s="2" t="s">
        <v>80</v>
      </c>
      <c r="BF1098" s="2" t="s">
        <v>80</v>
      </c>
      <c r="BG1098" s="2" t="s">
        <v>80</v>
      </c>
      <c r="BH1098" s="2" t="s">
        <v>80</v>
      </c>
      <c r="BI1098" s="2" t="s">
        <v>80</v>
      </c>
      <c r="BJ1098" s="2" t="s">
        <v>80</v>
      </c>
      <c r="BK1098" s="2" t="s">
        <v>80</v>
      </c>
      <c r="BL1098" s="2" t="s">
        <v>80</v>
      </c>
      <c r="BM1098" s="2" t="s">
        <v>80</v>
      </c>
      <c r="BN1098" s="2" t="s">
        <v>80</v>
      </c>
      <c r="BO1098" s="2" t="s">
        <v>80</v>
      </c>
      <c r="BP1098" s="2" t="s">
        <v>80</v>
      </c>
    </row>
    <row r="1099" spans="1:68" x14ac:dyDescent="0.25">
      <c r="A1099">
        <v>1098</v>
      </c>
      <c r="B1099" s="1">
        <v>43381.571168981478</v>
      </c>
      <c r="C1099" s="2" t="s">
        <v>2208</v>
      </c>
      <c r="D1099" s="3">
        <v>0.6958333333333333</v>
      </c>
      <c r="E1099" s="2" t="s">
        <v>2196</v>
      </c>
      <c r="F1099">
        <v>4</v>
      </c>
      <c r="G1099">
        <v>2018</v>
      </c>
      <c r="H1099">
        <v>10</v>
      </c>
      <c r="I1099">
        <v>8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 s="2" t="s">
        <v>2209</v>
      </c>
      <c r="T1099" s="2" t="s">
        <v>83</v>
      </c>
      <c r="U1099" s="2" t="s">
        <v>1062</v>
      </c>
      <c r="V1099" s="2" t="s">
        <v>73</v>
      </c>
      <c r="W1099">
        <v>1</v>
      </c>
      <c r="X1099" s="2" t="s">
        <v>74</v>
      </c>
      <c r="Y1099">
        <v>730</v>
      </c>
      <c r="Z1099">
        <v>65</v>
      </c>
      <c r="AA1099" s="2" t="s">
        <v>473</v>
      </c>
      <c r="AB1099" s="2" t="s">
        <v>154</v>
      </c>
      <c r="AC1099">
        <v>302012</v>
      </c>
      <c r="AD1099" s="2" t="s">
        <v>87</v>
      </c>
      <c r="AE1099">
        <v>795</v>
      </c>
      <c r="AF1099" s="2" t="s">
        <v>1063</v>
      </c>
      <c r="AG1099" s="2" t="s">
        <v>1064</v>
      </c>
      <c r="AH1099">
        <v>17</v>
      </c>
      <c r="AI1099">
        <v>1241</v>
      </c>
      <c r="AJ1099">
        <v>6059</v>
      </c>
      <c r="AK1099" s="2">
        <f>Kaggle_Books_Selling_Records[[#This Row],[Cost Price]]/100</f>
        <v>60.59</v>
      </c>
      <c r="AL1099" s="2" t="s">
        <v>80</v>
      </c>
      <c r="AM1099" s="2" t="s">
        <v>80</v>
      </c>
      <c r="AN1099" s="2" t="s">
        <v>80</v>
      </c>
      <c r="AO1099" s="2" t="s">
        <v>80</v>
      </c>
      <c r="AP1099" s="2" t="s">
        <v>80</v>
      </c>
      <c r="AQ1099" s="2" t="s">
        <v>80</v>
      </c>
      <c r="AR1099" s="2" t="s">
        <v>80</v>
      </c>
      <c r="AS1099" s="2" t="s">
        <v>80</v>
      </c>
      <c r="AT1099" s="2" t="s">
        <v>80</v>
      </c>
      <c r="AU1099" s="2" t="s">
        <v>80</v>
      </c>
      <c r="AV1099" s="2" t="s">
        <v>80</v>
      </c>
      <c r="AW1099" s="2" t="s">
        <v>80</v>
      </c>
      <c r="AX1099" s="2" t="s">
        <v>80</v>
      </c>
      <c r="AY1099" s="2" t="s">
        <v>80</v>
      </c>
      <c r="AZ1099" s="2" t="s">
        <v>80</v>
      </c>
      <c r="BA1099" s="2" t="s">
        <v>80</v>
      </c>
      <c r="BB1099" s="2" t="s">
        <v>80</v>
      </c>
      <c r="BC1099" s="2" t="s">
        <v>80</v>
      </c>
      <c r="BD1099" s="2" t="s">
        <v>80</v>
      </c>
      <c r="BE1099" s="2" t="s">
        <v>80</v>
      </c>
      <c r="BF1099" s="2" t="s">
        <v>80</v>
      </c>
      <c r="BG1099" s="2" t="s">
        <v>80</v>
      </c>
      <c r="BH1099" s="2" t="s">
        <v>80</v>
      </c>
      <c r="BI1099" s="2" t="s">
        <v>80</v>
      </c>
      <c r="BJ1099" s="2" t="s">
        <v>80</v>
      </c>
      <c r="BK1099" s="2" t="s">
        <v>80</v>
      </c>
      <c r="BL1099" s="2" t="s">
        <v>80</v>
      </c>
      <c r="BM1099" s="2" t="s">
        <v>80</v>
      </c>
      <c r="BN1099" s="2" t="s">
        <v>80</v>
      </c>
      <c r="BO1099" s="2" t="s">
        <v>80</v>
      </c>
      <c r="BP1099" s="2" t="s">
        <v>80</v>
      </c>
    </row>
    <row r="1100" spans="1:68" x14ac:dyDescent="0.25">
      <c r="A1100">
        <v>1099</v>
      </c>
      <c r="B1100" s="1">
        <v>43382.495254629626</v>
      </c>
      <c r="C1100" s="2" t="s">
        <v>2210</v>
      </c>
      <c r="D1100" s="3">
        <v>0.62013888888888891</v>
      </c>
      <c r="E1100" s="2" t="s">
        <v>2196</v>
      </c>
      <c r="F1100">
        <v>4</v>
      </c>
      <c r="G1100">
        <v>2018</v>
      </c>
      <c r="H1100">
        <v>10</v>
      </c>
      <c r="I1100">
        <v>9</v>
      </c>
      <c r="J1100">
        <v>0</v>
      </c>
      <c r="K1100">
        <v>0</v>
      </c>
      <c r="L1100">
        <v>2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1</v>
      </c>
      <c r="S1100" s="2" t="s">
        <v>2211</v>
      </c>
      <c r="T1100" s="2" t="s">
        <v>71</v>
      </c>
      <c r="U1100" s="2" t="s">
        <v>329</v>
      </c>
      <c r="V1100" s="2" t="s">
        <v>73</v>
      </c>
      <c r="W1100">
        <v>1</v>
      </c>
      <c r="X1100" s="2" t="s">
        <v>74</v>
      </c>
      <c r="Y1100">
        <v>595</v>
      </c>
      <c r="Z1100">
        <v>85</v>
      </c>
      <c r="AA1100" s="2" t="s">
        <v>686</v>
      </c>
      <c r="AB1100" s="2" t="s">
        <v>151</v>
      </c>
      <c r="AC1100">
        <v>400615</v>
      </c>
      <c r="AD1100" s="2" t="s">
        <v>87</v>
      </c>
      <c r="AE1100">
        <v>680</v>
      </c>
      <c r="AF1100" s="2" t="s">
        <v>245</v>
      </c>
      <c r="AG1100" s="2" t="s">
        <v>246</v>
      </c>
      <c r="AH1100">
        <v>17</v>
      </c>
      <c r="AI1100">
        <v>10115</v>
      </c>
      <c r="AJ1100">
        <v>49385</v>
      </c>
      <c r="AK1100" s="2">
        <f>Kaggle_Books_Selling_Records[[#This Row],[Cost Price]]/100</f>
        <v>493.85</v>
      </c>
      <c r="AL1100" s="2" t="s">
        <v>80</v>
      </c>
      <c r="AM1100" s="2" t="s">
        <v>80</v>
      </c>
      <c r="AN1100" s="2" t="s">
        <v>80</v>
      </c>
      <c r="AO1100" s="2" t="s">
        <v>80</v>
      </c>
      <c r="AP1100" s="2" t="s">
        <v>80</v>
      </c>
      <c r="AQ1100" s="2" t="s">
        <v>80</v>
      </c>
      <c r="AR1100" s="2" t="s">
        <v>80</v>
      </c>
      <c r="AS1100" s="2" t="s">
        <v>80</v>
      </c>
      <c r="AT1100" s="2" t="s">
        <v>80</v>
      </c>
      <c r="AU1100" s="2" t="s">
        <v>80</v>
      </c>
      <c r="AV1100" s="2" t="s">
        <v>80</v>
      </c>
      <c r="AW1100" s="2" t="s">
        <v>80</v>
      </c>
      <c r="AX1100" s="2" t="s">
        <v>80</v>
      </c>
      <c r="AY1100" s="2" t="s">
        <v>80</v>
      </c>
      <c r="AZ1100" s="2" t="s">
        <v>80</v>
      </c>
      <c r="BA1100" s="2" t="s">
        <v>80</v>
      </c>
      <c r="BB1100" s="2" t="s">
        <v>80</v>
      </c>
      <c r="BC1100" s="2" t="s">
        <v>80</v>
      </c>
      <c r="BD1100" s="2" t="s">
        <v>80</v>
      </c>
      <c r="BE1100" s="2" t="s">
        <v>80</v>
      </c>
      <c r="BF1100" s="2" t="s">
        <v>80</v>
      </c>
      <c r="BG1100" s="2" t="s">
        <v>80</v>
      </c>
      <c r="BH1100" s="2" t="s">
        <v>80</v>
      </c>
      <c r="BI1100" s="2" t="s">
        <v>80</v>
      </c>
      <c r="BJ1100" s="2" t="s">
        <v>80</v>
      </c>
      <c r="BK1100" s="2" t="s">
        <v>80</v>
      </c>
      <c r="BL1100" s="2" t="s">
        <v>80</v>
      </c>
      <c r="BM1100" s="2" t="s">
        <v>80</v>
      </c>
      <c r="BN1100" s="2" t="s">
        <v>80</v>
      </c>
      <c r="BO1100" s="2" t="s">
        <v>80</v>
      </c>
      <c r="BP1100" s="2" t="s">
        <v>80</v>
      </c>
    </row>
    <row r="1101" spans="1:68" x14ac:dyDescent="0.25">
      <c r="A1101">
        <v>1100</v>
      </c>
      <c r="B1101" s="1">
        <v>43383.246307870373</v>
      </c>
      <c r="C1101" s="2" t="s">
        <v>2212</v>
      </c>
      <c r="D1101" s="3">
        <v>0.37083333333333335</v>
      </c>
      <c r="E1101" s="2" t="s">
        <v>2196</v>
      </c>
      <c r="F1101">
        <v>4</v>
      </c>
      <c r="G1101">
        <v>2018</v>
      </c>
      <c r="H1101">
        <v>10</v>
      </c>
      <c r="I1101">
        <v>10</v>
      </c>
      <c r="J1101">
        <v>0</v>
      </c>
      <c r="K1101">
        <v>0</v>
      </c>
      <c r="L1101">
        <v>3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 s="2" t="s">
        <v>1876</v>
      </c>
      <c r="T1101" s="2" t="s">
        <v>83</v>
      </c>
      <c r="U1101" s="2" t="s">
        <v>2213</v>
      </c>
      <c r="V1101" s="2" t="s">
        <v>73</v>
      </c>
      <c r="W1101">
        <v>1</v>
      </c>
      <c r="X1101" s="2" t="s">
        <v>74</v>
      </c>
      <c r="Y1101">
        <v>379</v>
      </c>
      <c r="Z1101">
        <v>89</v>
      </c>
      <c r="AA1101" s="2" t="s">
        <v>666</v>
      </c>
      <c r="AB1101" s="2" t="s">
        <v>151</v>
      </c>
      <c r="AC1101">
        <v>440004</v>
      </c>
      <c r="AD1101" s="2" t="s">
        <v>77</v>
      </c>
      <c r="AE1101">
        <v>468</v>
      </c>
      <c r="AF1101" s="2" t="s">
        <v>2214</v>
      </c>
      <c r="AG1101" s="2" t="s">
        <v>2215</v>
      </c>
      <c r="AH1101">
        <v>13</v>
      </c>
      <c r="AI1101">
        <v>4927</v>
      </c>
      <c r="AJ1101">
        <v>32973</v>
      </c>
      <c r="AK1101" s="2">
        <f>Kaggle_Books_Selling_Records[[#This Row],[Cost Price]]/100</f>
        <v>329.73</v>
      </c>
      <c r="AL1101" s="2" t="s">
        <v>80</v>
      </c>
      <c r="AM1101" s="2" t="s">
        <v>80</v>
      </c>
      <c r="AN1101" s="2" t="s">
        <v>80</v>
      </c>
      <c r="AO1101" s="2" t="s">
        <v>80</v>
      </c>
      <c r="AP1101" s="2" t="s">
        <v>80</v>
      </c>
      <c r="AQ1101" s="2" t="s">
        <v>80</v>
      </c>
      <c r="AR1101" s="2" t="s">
        <v>80</v>
      </c>
      <c r="AS1101" s="2" t="s">
        <v>80</v>
      </c>
      <c r="AT1101" s="2" t="s">
        <v>80</v>
      </c>
      <c r="AU1101" s="2" t="s">
        <v>80</v>
      </c>
      <c r="AV1101" s="2" t="s">
        <v>80</v>
      </c>
      <c r="AW1101" s="2" t="s">
        <v>80</v>
      </c>
      <c r="AX1101" s="2" t="s">
        <v>80</v>
      </c>
      <c r="AY1101" s="2" t="s">
        <v>80</v>
      </c>
      <c r="AZ1101" s="2" t="s">
        <v>80</v>
      </c>
      <c r="BA1101" s="2" t="s">
        <v>80</v>
      </c>
      <c r="BB1101" s="2" t="s">
        <v>80</v>
      </c>
      <c r="BC1101" s="2" t="s">
        <v>80</v>
      </c>
      <c r="BD1101" s="2" t="s">
        <v>80</v>
      </c>
      <c r="BE1101" s="2" t="s">
        <v>80</v>
      </c>
      <c r="BF1101" s="2" t="s">
        <v>80</v>
      </c>
      <c r="BG1101" s="2" t="s">
        <v>80</v>
      </c>
      <c r="BH1101" s="2" t="s">
        <v>80</v>
      </c>
      <c r="BI1101" s="2" t="s">
        <v>80</v>
      </c>
      <c r="BJ1101" s="2" t="s">
        <v>80</v>
      </c>
      <c r="BK1101" s="2" t="s">
        <v>80</v>
      </c>
      <c r="BL1101" s="2" t="s">
        <v>80</v>
      </c>
      <c r="BM1101" s="2" t="s">
        <v>80</v>
      </c>
      <c r="BN1101" s="2" t="s">
        <v>80</v>
      </c>
      <c r="BO1101" s="2" t="s">
        <v>80</v>
      </c>
      <c r="BP1101" s="2" t="s">
        <v>80</v>
      </c>
    </row>
    <row r="1102" spans="1:68" x14ac:dyDescent="0.25">
      <c r="A1102">
        <v>1101</v>
      </c>
      <c r="B1102" s="1">
        <v>43384.607152777775</v>
      </c>
      <c r="C1102" s="2" t="s">
        <v>2216</v>
      </c>
      <c r="D1102" s="3">
        <v>0.7319444444444444</v>
      </c>
      <c r="E1102" s="2" t="s">
        <v>2196</v>
      </c>
      <c r="F1102">
        <v>4</v>
      </c>
      <c r="G1102">
        <v>2018</v>
      </c>
      <c r="H1102">
        <v>10</v>
      </c>
      <c r="I1102">
        <v>11</v>
      </c>
      <c r="J1102">
        <v>0</v>
      </c>
      <c r="K1102">
        <v>0</v>
      </c>
      <c r="L1102">
        <v>4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1</v>
      </c>
      <c r="S1102" s="2" t="s">
        <v>2217</v>
      </c>
      <c r="T1102" s="2" t="s">
        <v>71</v>
      </c>
      <c r="U1102" s="2" t="s">
        <v>1801</v>
      </c>
      <c r="V1102" s="2" t="s">
        <v>73</v>
      </c>
      <c r="W1102">
        <v>1</v>
      </c>
      <c r="X1102" s="2" t="s">
        <v>74</v>
      </c>
      <c r="Y1102">
        <v>405</v>
      </c>
      <c r="Z1102">
        <v>190</v>
      </c>
      <c r="AA1102" s="2" t="s">
        <v>755</v>
      </c>
      <c r="AB1102" s="2" t="s">
        <v>151</v>
      </c>
      <c r="AC1102">
        <v>413512</v>
      </c>
      <c r="AD1102" s="2" t="s">
        <v>87</v>
      </c>
      <c r="AE1102">
        <v>595</v>
      </c>
      <c r="AF1102" s="2" t="s">
        <v>1803</v>
      </c>
      <c r="AG1102" s="2" t="s">
        <v>1043</v>
      </c>
      <c r="AH1102">
        <v>17</v>
      </c>
      <c r="AI1102">
        <v>6885</v>
      </c>
      <c r="AJ1102">
        <v>33615</v>
      </c>
      <c r="AK1102" s="2">
        <f>Kaggle_Books_Selling_Records[[#This Row],[Cost Price]]/100</f>
        <v>336.15</v>
      </c>
      <c r="AL1102" s="2" t="s">
        <v>80</v>
      </c>
      <c r="AM1102" s="2" t="s">
        <v>80</v>
      </c>
      <c r="AN1102" s="2" t="s">
        <v>80</v>
      </c>
      <c r="AO1102" s="2" t="s">
        <v>80</v>
      </c>
      <c r="AP1102" s="2" t="s">
        <v>80</v>
      </c>
      <c r="AQ1102" s="2" t="s">
        <v>80</v>
      </c>
      <c r="AR1102" s="2" t="s">
        <v>80</v>
      </c>
      <c r="AS1102" s="2" t="s">
        <v>80</v>
      </c>
      <c r="AT1102" s="2" t="s">
        <v>80</v>
      </c>
      <c r="AU1102" s="2" t="s">
        <v>80</v>
      </c>
      <c r="AV1102" s="2" t="s">
        <v>80</v>
      </c>
      <c r="AW1102" s="2" t="s">
        <v>80</v>
      </c>
      <c r="AX1102" s="2" t="s">
        <v>80</v>
      </c>
      <c r="AY1102" s="2" t="s">
        <v>80</v>
      </c>
      <c r="AZ1102" s="2" t="s">
        <v>80</v>
      </c>
      <c r="BA1102" s="2" t="s">
        <v>80</v>
      </c>
      <c r="BB1102" s="2" t="s">
        <v>80</v>
      </c>
      <c r="BC1102" s="2" t="s">
        <v>80</v>
      </c>
      <c r="BD1102" s="2" t="s">
        <v>80</v>
      </c>
      <c r="BE1102" s="2" t="s">
        <v>80</v>
      </c>
      <c r="BF1102" s="2" t="s">
        <v>80</v>
      </c>
      <c r="BG1102" s="2" t="s">
        <v>80</v>
      </c>
      <c r="BH1102" s="2" t="s">
        <v>80</v>
      </c>
      <c r="BI1102" s="2" t="s">
        <v>80</v>
      </c>
      <c r="BJ1102" s="2" t="s">
        <v>80</v>
      </c>
      <c r="BK1102" s="2" t="s">
        <v>80</v>
      </c>
      <c r="BL1102" s="2" t="s">
        <v>80</v>
      </c>
      <c r="BM1102" s="2" t="s">
        <v>80</v>
      </c>
      <c r="BN1102" s="2" t="s">
        <v>80</v>
      </c>
      <c r="BO1102" s="2" t="s">
        <v>80</v>
      </c>
      <c r="BP1102" s="2" t="s">
        <v>80</v>
      </c>
    </row>
    <row r="1103" spans="1:68" x14ac:dyDescent="0.25">
      <c r="A1103">
        <v>1102</v>
      </c>
      <c r="B1103" s="1">
        <v>43385.655648148146</v>
      </c>
      <c r="C1103" s="2" t="s">
        <v>2218</v>
      </c>
      <c r="D1103" s="3">
        <v>0.78055555555555556</v>
      </c>
      <c r="E1103" s="2" t="s">
        <v>2196</v>
      </c>
      <c r="F1103">
        <v>4</v>
      </c>
      <c r="G1103">
        <v>2018</v>
      </c>
      <c r="H1103">
        <v>10</v>
      </c>
      <c r="I1103">
        <v>12</v>
      </c>
      <c r="J1103">
        <v>0</v>
      </c>
      <c r="K1103">
        <v>0</v>
      </c>
      <c r="L1103">
        <v>5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 s="2" t="s">
        <v>2219</v>
      </c>
      <c r="T1103" s="2" t="s">
        <v>83</v>
      </c>
      <c r="U1103" s="2" t="s">
        <v>2220</v>
      </c>
      <c r="V1103" s="2" t="s">
        <v>73</v>
      </c>
      <c r="W1103">
        <v>1</v>
      </c>
      <c r="X1103" s="2" t="s">
        <v>74</v>
      </c>
      <c r="Y1103">
        <v>157</v>
      </c>
      <c r="Z1103">
        <v>89</v>
      </c>
      <c r="AA1103" s="2" t="s">
        <v>338</v>
      </c>
      <c r="AB1103" s="2" t="s">
        <v>137</v>
      </c>
      <c r="AC1103">
        <v>201301</v>
      </c>
      <c r="AD1103" s="2" t="s">
        <v>1002</v>
      </c>
      <c r="AE1103">
        <v>246</v>
      </c>
      <c r="AF1103" s="2" t="s">
        <v>2042</v>
      </c>
      <c r="AG1103" s="2" t="s">
        <v>2184</v>
      </c>
      <c r="AH1103">
        <v>18</v>
      </c>
      <c r="AI1103">
        <v>2826</v>
      </c>
      <c r="AJ1103">
        <v>12874</v>
      </c>
      <c r="AK1103" s="2">
        <f>Kaggle_Books_Selling_Records[[#This Row],[Cost Price]]/100</f>
        <v>128.74</v>
      </c>
      <c r="AL1103" s="2" t="s">
        <v>80</v>
      </c>
      <c r="AM1103" s="2" t="s">
        <v>80</v>
      </c>
      <c r="AN1103" s="2" t="s">
        <v>80</v>
      </c>
      <c r="AO1103" s="2" t="s">
        <v>80</v>
      </c>
      <c r="AP1103" s="2" t="s">
        <v>80</v>
      </c>
      <c r="AQ1103" s="2" t="s">
        <v>80</v>
      </c>
      <c r="AR1103" s="2" t="s">
        <v>80</v>
      </c>
      <c r="AS1103" s="2" t="s">
        <v>80</v>
      </c>
      <c r="AT1103" s="2" t="s">
        <v>80</v>
      </c>
      <c r="AU1103" s="2" t="s">
        <v>80</v>
      </c>
      <c r="AV1103" s="2" t="s">
        <v>80</v>
      </c>
      <c r="AW1103" s="2" t="s">
        <v>80</v>
      </c>
      <c r="AX1103" s="2" t="s">
        <v>80</v>
      </c>
      <c r="AY1103" s="2" t="s">
        <v>80</v>
      </c>
      <c r="AZ1103" s="2" t="s">
        <v>80</v>
      </c>
      <c r="BA1103" s="2" t="s">
        <v>80</v>
      </c>
      <c r="BB1103" s="2" t="s">
        <v>80</v>
      </c>
      <c r="BC1103" s="2" t="s">
        <v>80</v>
      </c>
      <c r="BD1103" s="2" t="s">
        <v>80</v>
      </c>
      <c r="BE1103" s="2" t="s">
        <v>80</v>
      </c>
      <c r="BF1103" s="2" t="s">
        <v>80</v>
      </c>
      <c r="BG1103" s="2" t="s">
        <v>80</v>
      </c>
      <c r="BH1103" s="2" t="s">
        <v>80</v>
      </c>
      <c r="BI1103" s="2" t="s">
        <v>80</v>
      </c>
      <c r="BJ1103" s="2" t="s">
        <v>80</v>
      </c>
      <c r="BK1103" s="2" t="s">
        <v>80</v>
      </c>
      <c r="BL1103" s="2" t="s">
        <v>80</v>
      </c>
      <c r="BM1103" s="2" t="s">
        <v>80</v>
      </c>
      <c r="BN1103" s="2" t="s">
        <v>80</v>
      </c>
      <c r="BO1103" s="2" t="s">
        <v>80</v>
      </c>
      <c r="BP1103" s="2" t="s">
        <v>80</v>
      </c>
    </row>
    <row r="1104" spans="1:68" x14ac:dyDescent="0.25">
      <c r="A1104">
        <v>1103</v>
      </c>
      <c r="B1104" s="1">
        <v>43386.312592592592</v>
      </c>
      <c r="C1104" s="2" t="s">
        <v>2221</v>
      </c>
      <c r="D1104" s="3">
        <v>0.4375</v>
      </c>
      <c r="E1104" s="2" t="s">
        <v>2196</v>
      </c>
      <c r="F1104">
        <v>4</v>
      </c>
      <c r="G1104">
        <v>2018</v>
      </c>
      <c r="H1104">
        <v>10</v>
      </c>
      <c r="I1104">
        <v>13</v>
      </c>
      <c r="J1104">
        <v>0</v>
      </c>
      <c r="K1104">
        <v>0</v>
      </c>
      <c r="L1104">
        <v>6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 s="2" t="s">
        <v>1973</v>
      </c>
      <c r="T1104" s="2" t="s">
        <v>83</v>
      </c>
      <c r="U1104" s="2" t="s">
        <v>2222</v>
      </c>
      <c r="V1104" s="2" t="s">
        <v>73</v>
      </c>
      <c r="W1104">
        <v>1</v>
      </c>
      <c r="X1104" s="2" t="s">
        <v>74</v>
      </c>
      <c r="Y1104">
        <v>470</v>
      </c>
      <c r="Z1104">
        <v>79</v>
      </c>
      <c r="AA1104" s="2" t="s">
        <v>435</v>
      </c>
      <c r="AB1104" s="2" t="s">
        <v>204</v>
      </c>
      <c r="AC1104">
        <v>122017</v>
      </c>
      <c r="AD1104" s="2" t="s">
        <v>77</v>
      </c>
      <c r="AE1104">
        <v>549</v>
      </c>
      <c r="AF1104" s="2" t="s">
        <v>2223</v>
      </c>
      <c r="AG1104" s="2" t="s">
        <v>1327</v>
      </c>
      <c r="AH1104">
        <v>13</v>
      </c>
      <c r="AI1104">
        <v>611</v>
      </c>
      <c r="AJ1104">
        <v>4089</v>
      </c>
      <c r="AK1104" s="2">
        <f>Kaggle_Books_Selling_Records[[#This Row],[Cost Price]]/100</f>
        <v>40.89</v>
      </c>
      <c r="AL1104" s="2" t="s">
        <v>80</v>
      </c>
      <c r="AM1104" s="2" t="s">
        <v>80</v>
      </c>
      <c r="AN1104" s="2" t="s">
        <v>80</v>
      </c>
      <c r="AO1104" s="2" t="s">
        <v>80</v>
      </c>
      <c r="AP1104" s="2" t="s">
        <v>80</v>
      </c>
      <c r="AQ1104" s="2" t="s">
        <v>80</v>
      </c>
      <c r="AR1104" s="2" t="s">
        <v>80</v>
      </c>
      <c r="AS1104" s="2" t="s">
        <v>80</v>
      </c>
      <c r="AT1104" s="2" t="s">
        <v>80</v>
      </c>
      <c r="AU1104" s="2" t="s">
        <v>80</v>
      </c>
      <c r="AV1104" s="2" t="s">
        <v>80</v>
      </c>
      <c r="AW1104" s="2" t="s">
        <v>80</v>
      </c>
      <c r="AX1104" s="2" t="s">
        <v>80</v>
      </c>
      <c r="AY1104" s="2" t="s">
        <v>80</v>
      </c>
      <c r="AZ1104" s="2" t="s">
        <v>80</v>
      </c>
      <c r="BA1104" s="2" t="s">
        <v>80</v>
      </c>
      <c r="BB1104" s="2" t="s">
        <v>80</v>
      </c>
      <c r="BC1104" s="2" t="s">
        <v>80</v>
      </c>
      <c r="BD1104" s="2" t="s">
        <v>80</v>
      </c>
      <c r="BE1104" s="2" t="s">
        <v>80</v>
      </c>
      <c r="BF1104" s="2" t="s">
        <v>80</v>
      </c>
      <c r="BG1104" s="2" t="s">
        <v>80</v>
      </c>
      <c r="BH1104" s="2" t="s">
        <v>80</v>
      </c>
      <c r="BI1104" s="2" t="s">
        <v>80</v>
      </c>
      <c r="BJ1104" s="2" t="s">
        <v>80</v>
      </c>
      <c r="BK1104" s="2" t="s">
        <v>80</v>
      </c>
      <c r="BL1104" s="2" t="s">
        <v>80</v>
      </c>
      <c r="BM1104" s="2" t="s">
        <v>80</v>
      </c>
      <c r="BN1104" s="2" t="s">
        <v>80</v>
      </c>
      <c r="BO1104" s="2" t="s">
        <v>80</v>
      </c>
      <c r="BP1104" s="2" t="s">
        <v>80</v>
      </c>
    </row>
    <row r="1105" spans="1:68" x14ac:dyDescent="0.25">
      <c r="A1105">
        <v>1104</v>
      </c>
      <c r="B1105" s="1">
        <v>43387.182060185187</v>
      </c>
      <c r="C1105" s="2" t="s">
        <v>2224</v>
      </c>
      <c r="D1105" s="3">
        <v>0.30694444444444446</v>
      </c>
      <c r="E1105" s="2" t="s">
        <v>2196</v>
      </c>
      <c r="F1105">
        <v>4</v>
      </c>
      <c r="G1105">
        <v>2018</v>
      </c>
      <c r="H1105">
        <v>10</v>
      </c>
      <c r="I1105">
        <v>14</v>
      </c>
      <c r="J1105">
        <v>0</v>
      </c>
      <c r="K1105">
        <v>0</v>
      </c>
      <c r="L1105">
        <v>7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 s="2" t="s">
        <v>2225</v>
      </c>
      <c r="T1105" s="2" t="s">
        <v>83</v>
      </c>
      <c r="U1105" s="2" t="s">
        <v>1134</v>
      </c>
      <c r="V1105" s="2" t="s">
        <v>73</v>
      </c>
      <c r="W1105">
        <v>1</v>
      </c>
      <c r="X1105" s="2" t="s">
        <v>74</v>
      </c>
      <c r="Y1105">
        <v>320</v>
      </c>
      <c r="Z1105">
        <v>85</v>
      </c>
      <c r="AA1105" s="2" t="s">
        <v>2226</v>
      </c>
      <c r="AB1105" s="2" t="s">
        <v>272</v>
      </c>
      <c r="AC1105">
        <v>517422</v>
      </c>
      <c r="AD1105" s="2" t="s">
        <v>87</v>
      </c>
      <c r="AE1105">
        <v>405</v>
      </c>
      <c r="AF1105" s="2" t="s">
        <v>1136</v>
      </c>
      <c r="AG1105" s="2" t="s">
        <v>957</v>
      </c>
      <c r="AH1105">
        <v>17</v>
      </c>
      <c r="AI1105">
        <v>544</v>
      </c>
      <c r="AJ1105">
        <v>2656</v>
      </c>
      <c r="AK1105" s="2">
        <f>Kaggle_Books_Selling_Records[[#This Row],[Cost Price]]/100</f>
        <v>26.56</v>
      </c>
      <c r="AL1105" s="2" t="s">
        <v>80</v>
      </c>
      <c r="AM1105" s="2" t="s">
        <v>80</v>
      </c>
      <c r="AN1105" s="2" t="s">
        <v>80</v>
      </c>
      <c r="AO1105" s="2" t="s">
        <v>80</v>
      </c>
      <c r="AP1105" s="2" t="s">
        <v>80</v>
      </c>
      <c r="AQ1105" s="2" t="s">
        <v>80</v>
      </c>
      <c r="AR1105" s="2" t="s">
        <v>80</v>
      </c>
      <c r="AS1105" s="2" t="s">
        <v>80</v>
      </c>
      <c r="AT1105" s="2" t="s">
        <v>80</v>
      </c>
      <c r="AU1105" s="2" t="s">
        <v>80</v>
      </c>
      <c r="AV1105" s="2" t="s">
        <v>80</v>
      </c>
      <c r="AW1105" s="2" t="s">
        <v>80</v>
      </c>
      <c r="AX1105" s="2" t="s">
        <v>80</v>
      </c>
      <c r="AY1105" s="2" t="s">
        <v>80</v>
      </c>
      <c r="AZ1105" s="2" t="s">
        <v>80</v>
      </c>
      <c r="BA1105" s="2" t="s">
        <v>80</v>
      </c>
      <c r="BB1105" s="2" t="s">
        <v>80</v>
      </c>
      <c r="BC1105" s="2" t="s">
        <v>80</v>
      </c>
      <c r="BD1105" s="2" t="s">
        <v>80</v>
      </c>
      <c r="BE1105" s="2" t="s">
        <v>80</v>
      </c>
      <c r="BF1105" s="2" t="s">
        <v>80</v>
      </c>
      <c r="BG1105" s="2" t="s">
        <v>80</v>
      </c>
      <c r="BH1105" s="2" t="s">
        <v>80</v>
      </c>
      <c r="BI1105" s="2" t="s">
        <v>80</v>
      </c>
      <c r="BJ1105" s="2" t="s">
        <v>80</v>
      </c>
      <c r="BK1105" s="2" t="s">
        <v>80</v>
      </c>
      <c r="BL1105" s="2" t="s">
        <v>80</v>
      </c>
      <c r="BM1105" s="2" t="s">
        <v>80</v>
      </c>
      <c r="BN1105" s="2" t="s">
        <v>80</v>
      </c>
      <c r="BO1105" s="2" t="s">
        <v>80</v>
      </c>
      <c r="BP1105" s="2" t="s">
        <v>80</v>
      </c>
    </row>
    <row r="1106" spans="1:68" x14ac:dyDescent="0.25">
      <c r="A1106">
        <v>1105</v>
      </c>
      <c r="B1106" s="1">
        <v>43388.667523148149</v>
      </c>
      <c r="C1106" s="2" t="s">
        <v>2227</v>
      </c>
      <c r="D1106" s="3">
        <v>0.79236111111111107</v>
      </c>
      <c r="E1106" s="2" t="s">
        <v>2196</v>
      </c>
      <c r="F1106">
        <v>4</v>
      </c>
      <c r="G1106">
        <v>2018</v>
      </c>
      <c r="H1106">
        <v>10</v>
      </c>
      <c r="I1106">
        <v>15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 s="2" t="s">
        <v>1739</v>
      </c>
      <c r="T1106" s="2" t="s">
        <v>83</v>
      </c>
      <c r="U1106" s="2" t="s">
        <v>1547</v>
      </c>
      <c r="V1106" s="2" t="s">
        <v>73</v>
      </c>
      <c r="W1106">
        <v>1</v>
      </c>
      <c r="X1106" s="2" t="s">
        <v>74</v>
      </c>
      <c r="Y1106">
        <v>670</v>
      </c>
      <c r="Z1106">
        <v>117</v>
      </c>
      <c r="AA1106" s="2" t="s">
        <v>1740</v>
      </c>
      <c r="AB1106" s="2" t="s">
        <v>131</v>
      </c>
      <c r="AC1106">
        <v>689613</v>
      </c>
      <c r="AD1106" s="2" t="s">
        <v>77</v>
      </c>
      <c r="AE1106">
        <v>787</v>
      </c>
      <c r="AF1106" s="2" t="s">
        <v>1548</v>
      </c>
      <c r="AG1106" s="2" t="s">
        <v>1322</v>
      </c>
      <c r="AH1106">
        <v>13</v>
      </c>
      <c r="AI1106">
        <v>871</v>
      </c>
      <c r="AJ1106">
        <v>5829</v>
      </c>
      <c r="AK1106" s="2">
        <f>Kaggle_Books_Selling_Records[[#This Row],[Cost Price]]/100</f>
        <v>58.29</v>
      </c>
      <c r="AL1106" s="2" t="s">
        <v>80</v>
      </c>
      <c r="AM1106" s="2" t="s">
        <v>80</v>
      </c>
      <c r="AN1106" s="2" t="s">
        <v>80</v>
      </c>
      <c r="AO1106" s="2" t="s">
        <v>80</v>
      </c>
      <c r="AP1106" s="2" t="s">
        <v>80</v>
      </c>
      <c r="AQ1106" s="2" t="s">
        <v>80</v>
      </c>
      <c r="AR1106" s="2" t="s">
        <v>80</v>
      </c>
      <c r="AS1106" s="2" t="s">
        <v>80</v>
      </c>
      <c r="AT1106" s="2" t="s">
        <v>80</v>
      </c>
      <c r="AU1106" s="2" t="s">
        <v>80</v>
      </c>
      <c r="AV1106" s="2" t="s">
        <v>80</v>
      </c>
      <c r="AW1106" s="2" t="s">
        <v>80</v>
      </c>
      <c r="AX1106" s="2" t="s">
        <v>80</v>
      </c>
      <c r="AY1106" s="2" t="s">
        <v>80</v>
      </c>
      <c r="AZ1106" s="2" t="s">
        <v>80</v>
      </c>
      <c r="BA1106" s="2" t="s">
        <v>80</v>
      </c>
      <c r="BB1106" s="2" t="s">
        <v>80</v>
      </c>
      <c r="BC1106" s="2" t="s">
        <v>80</v>
      </c>
      <c r="BD1106" s="2" t="s">
        <v>80</v>
      </c>
      <c r="BE1106" s="2" t="s">
        <v>80</v>
      </c>
      <c r="BF1106" s="2" t="s">
        <v>80</v>
      </c>
      <c r="BG1106" s="2" t="s">
        <v>80</v>
      </c>
      <c r="BH1106" s="2" t="s">
        <v>80</v>
      </c>
      <c r="BI1106" s="2" t="s">
        <v>80</v>
      </c>
      <c r="BJ1106" s="2" t="s">
        <v>80</v>
      </c>
      <c r="BK1106" s="2" t="s">
        <v>80</v>
      </c>
      <c r="BL1106" s="2" t="s">
        <v>80</v>
      </c>
      <c r="BM1106" s="2" t="s">
        <v>80</v>
      </c>
      <c r="BN1106" s="2" t="s">
        <v>80</v>
      </c>
      <c r="BO1106" s="2" t="s">
        <v>80</v>
      </c>
      <c r="BP1106" s="2" t="s">
        <v>80</v>
      </c>
    </row>
    <row r="1107" spans="1:68" x14ac:dyDescent="0.25">
      <c r="A1107">
        <v>1106</v>
      </c>
      <c r="B1107" s="1">
        <v>43389.72934027778</v>
      </c>
      <c r="C1107" s="2" t="s">
        <v>2228</v>
      </c>
      <c r="D1107" s="3">
        <v>0.85416666666666663</v>
      </c>
      <c r="E1107" s="2" t="s">
        <v>2196</v>
      </c>
      <c r="F1107">
        <v>4</v>
      </c>
      <c r="G1107">
        <v>2018</v>
      </c>
      <c r="H1107">
        <v>10</v>
      </c>
      <c r="I1107">
        <v>16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 s="2" t="s">
        <v>2229</v>
      </c>
      <c r="T1107" s="2" t="s">
        <v>83</v>
      </c>
      <c r="U1107" s="2" t="s">
        <v>99</v>
      </c>
      <c r="V1107" s="2" t="s">
        <v>73</v>
      </c>
      <c r="W1107">
        <v>1</v>
      </c>
      <c r="X1107" s="2" t="s">
        <v>74</v>
      </c>
      <c r="Y1107">
        <v>565</v>
      </c>
      <c r="Z1107">
        <v>85</v>
      </c>
      <c r="AA1107" s="2" t="s">
        <v>2230</v>
      </c>
      <c r="AB1107" s="2" t="s">
        <v>151</v>
      </c>
      <c r="AC1107">
        <v>415501</v>
      </c>
      <c r="AD1107" s="2" t="s">
        <v>77</v>
      </c>
      <c r="AE1107">
        <v>650</v>
      </c>
      <c r="AF1107" s="2" t="s">
        <v>101</v>
      </c>
      <c r="AG1107" s="2" t="s">
        <v>102</v>
      </c>
      <c r="AH1107">
        <v>13</v>
      </c>
      <c r="AI1107">
        <v>7345</v>
      </c>
      <c r="AJ1107">
        <v>49155</v>
      </c>
      <c r="AK1107" s="2">
        <f>Kaggle_Books_Selling_Records[[#This Row],[Cost Price]]/100</f>
        <v>491.55</v>
      </c>
      <c r="AL1107" s="2" t="s">
        <v>80</v>
      </c>
      <c r="AM1107" s="2" t="s">
        <v>80</v>
      </c>
      <c r="AN1107" s="2" t="s">
        <v>80</v>
      </c>
      <c r="AO1107" s="2" t="s">
        <v>80</v>
      </c>
      <c r="AP1107" s="2" t="s">
        <v>80</v>
      </c>
      <c r="AQ1107" s="2" t="s">
        <v>80</v>
      </c>
      <c r="AR1107" s="2" t="s">
        <v>80</v>
      </c>
      <c r="AS1107" s="2" t="s">
        <v>80</v>
      </c>
      <c r="AT1107" s="2" t="s">
        <v>80</v>
      </c>
      <c r="AU1107" s="2" t="s">
        <v>80</v>
      </c>
      <c r="AV1107" s="2" t="s">
        <v>80</v>
      </c>
      <c r="AW1107" s="2" t="s">
        <v>80</v>
      </c>
      <c r="AX1107" s="2" t="s">
        <v>80</v>
      </c>
      <c r="AY1107" s="2" t="s">
        <v>80</v>
      </c>
      <c r="AZ1107" s="2" t="s">
        <v>80</v>
      </c>
      <c r="BA1107" s="2" t="s">
        <v>80</v>
      </c>
      <c r="BB1107" s="2" t="s">
        <v>80</v>
      </c>
      <c r="BC1107" s="2" t="s">
        <v>80</v>
      </c>
      <c r="BD1107" s="2" t="s">
        <v>80</v>
      </c>
      <c r="BE1107" s="2" t="s">
        <v>80</v>
      </c>
      <c r="BF1107" s="2" t="s">
        <v>80</v>
      </c>
      <c r="BG1107" s="2" t="s">
        <v>80</v>
      </c>
      <c r="BH1107" s="2" t="s">
        <v>80</v>
      </c>
      <c r="BI1107" s="2" t="s">
        <v>80</v>
      </c>
      <c r="BJ1107" s="2" t="s">
        <v>80</v>
      </c>
      <c r="BK1107" s="2" t="s">
        <v>80</v>
      </c>
      <c r="BL1107" s="2" t="s">
        <v>80</v>
      </c>
      <c r="BM1107" s="2" t="s">
        <v>80</v>
      </c>
      <c r="BN1107" s="2" t="s">
        <v>80</v>
      </c>
      <c r="BO1107" s="2" t="s">
        <v>80</v>
      </c>
      <c r="BP1107" s="2" t="s">
        <v>80</v>
      </c>
    </row>
    <row r="1108" spans="1:68" x14ac:dyDescent="0.25">
      <c r="A1108">
        <v>1107</v>
      </c>
      <c r="B1108" s="1">
        <v>43390.71638888889</v>
      </c>
      <c r="C1108" s="2" t="s">
        <v>2231</v>
      </c>
      <c r="D1108" s="3">
        <v>0.84097222222222223</v>
      </c>
      <c r="E1108" s="2" t="s">
        <v>2196</v>
      </c>
      <c r="F1108">
        <v>4</v>
      </c>
      <c r="G1108">
        <v>2018</v>
      </c>
      <c r="H1108">
        <v>10</v>
      </c>
      <c r="I1108">
        <v>17</v>
      </c>
      <c r="J1108">
        <v>0</v>
      </c>
      <c r="K1108">
        <v>1</v>
      </c>
      <c r="L1108">
        <v>3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 s="2" t="s">
        <v>1681</v>
      </c>
      <c r="T1108" s="2" t="s">
        <v>83</v>
      </c>
      <c r="U1108" s="2" t="s">
        <v>1368</v>
      </c>
      <c r="V1108" s="2" t="s">
        <v>73</v>
      </c>
      <c r="W1108">
        <v>1</v>
      </c>
      <c r="X1108" s="2" t="s">
        <v>74</v>
      </c>
      <c r="Y1108">
        <v>395</v>
      </c>
      <c r="Z1108">
        <v>65</v>
      </c>
      <c r="AA1108" s="2" t="s">
        <v>1682</v>
      </c>
      <c r="AB1108" s="2" t="s">
        <v>137</v>
      </c>
      <c r="AC1108">
        <v>231001</v>
      </c>
      <c r="AD1108" s="2" t="s">
        <v>87</v>
      </c>
      <c r="AE1108">
        <v>460</v>
      </c>
      <c r="AF1108" s="2" t="s">
        <v>1370</v>
      </c>
      <c r="AG1108" s="2" t="s">
        <v>1147</v>
      </c>
      <c r="AH1108">
        <v>17</v>
      </c>
      <c r="AI1108">
        <v>6715</v>
      </c>
      <c r="AJ1108">
        <v>32785</v>
      </c>
      <c r="AK1108" s="2">
        <f>Kaggle_Books_Selling_Records[[#This Row],[Cost Price]]/100</f>
        <v>327.85</v>
      </c>
      <c r="AL1108" s="2" t="s">
        <v>80</v>
      </c>
      <c r="AM1108" s="2" t="s">
        <v>80</v>
      </c>
      <c r="AN1108" s="2" t="s">
        <v>80</v>
      </c>
      <c r="AO1108" s="2" t="s">
        <v>80</v>
      </c>
      <c r="AP1108" s="2" t="s">
        <v>80</v>
      </c>
      <c r="AQ1108" s="2" t="s">
        <v>80</v>
      </c>
      <c r="AR1108" s="2" t="s">
        <v>80</v>
      </c>
      <c r="AS1108" s="2" t="s">
        <v>80</v>
      </c>
      <c r="AT1108" s="2" t="s">
        <v>80</v>
      </c>
      <c r="AU1108" s="2" t="s">
        <v>80</v>
      </c>
      <c r="AV1108" s="2" t="s">
        <v>80</v>
      </c>
      <c r="AW1108" s="2" t="s">
        <v>80</v>
      </c>
      <c r="AX1108" s="2" t="s">
        <v>80</v>
      </c>
      <c r="AY1108" s="2" t="s">
        <v>80</v>
      </c>
      <c r="AZ1108" s="2" t="s">
        <v>80</v>
      </c>
      <c r="BA1108" s="2" t="s">
        <v>80</v>
      </c>
      <c r="BB1108" s="2" t="s">
        <v>80</v>
      </c>
      <c r="BC1108" s="2" t="s">
        <v>80</v>
      </c>
      <c r="BD1108" s="2" t="s">
        <v>80</v>
      </c>
      <c r="BE1108" s="2" t="s">
        <v>80</v>
      </c>
      <c r="BF1108" s="2" t="s">
        <v>80</v>
      </c>
      <c r="BG1108" s="2" t="s">
        <v>80</v>
      </c>
      <c r="BH1108" s="2" t="s">
        <v>80</v>
      </c>
      <c r="BI1108" s="2" t="s">
        <v>80</v>
      </c>
      <c r="BJ1108" s="2" t="s">
        <v>80</v>
      </c>
      <c r="BK1108" s="2" t="s">
        <v>80</v>
      </c>
      <c r="BL1108" s="2" t="s">
        <v>80</v>
      </c>
      <c r="BM1108" s="2" t="s">
        <v>80</v>
      </c>
      <c r="BN1108" s="2" t="s">
        <v>80</v>
      </c>
      <c r="BO1108" s="2" t="s">
        <v>80</v>
      </c>
      <c r="BP1108" s="2" t="s">
        <v>80</v>
      </c>
    </row>
    <row r="1109" spans="1:68" x14ac:dyDescent="0.25">
      <c r="A1109">
        <v>1108</v>
      </c>
      <c r="B1109" s="1">
        <v>43391.169571759259</v>
      </c>
      <c r="C1109" s="2" t="s">
        <v>2232</v>
      </c>
      <c r="D1109" s="3">
        <v>0.29444444444444445</v>
      </c>
      <c r="E1109" s="2" t="s">
        <v>2196</v>
      </c>
      <c r="F1109">
        <v>4</v>
      </c>
      <c r="G1109">
        <v>2018</v>
      </c>
      <c r="H1109">
        <v>10</v>
      </c>
      <c r="I1109">
        <v>18</v>
      </c>
      <c r="J1109">
        <v>0</v>
      </c>
      <c r="K1109">
        <v>1</v>
      </c>
      <c r="L1109">
        <v>4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 s="2" t="s">
        <v>1683</v>
      </c>
      <c r="T1109" s="2" t="s">
        <v>71</v>
      </c>
      <c r="U1109" s="2" t="s">
        <v>1372</v>
      </c>
      <c r="V1109" s="2" t="s">
        <v>73</v>
      </c>
      <c r="W1109">
        <v>1</v>
      </c>
      <c r="X1109" s="2" t="s">
        <v>74</v>
      </c>
      <c r="Y1109">
        <v>370</v>
      </c>
      <c r="Z1109">
        <v>65</v>
      </c>
      <c r="AA1109" s="2" t="s">
        <v>1682</v>
      </c>
      <c r="AB1109" s="2" t="s">
        <v>137</v>
      </c>
      <c r="AC1109">
        <v>231001</v>
      </c>
      <c r="AD1109" s="2" t="s">
        <v>87</v>
      </c>
      <c r="AE1109">
        <v>435</v>
      </c>
      <c r="AF1109" s="2" t="s">
        <v>1373</v>
      </c>
      <c r="AG1109" s="2" t="s">
        <v>1374</v>
      </c>
      <c r="AH1109">
        <v>17</v>
      </c>
      <c r="AI1109">
        <v>629</v>
      </c>
      <c r="AJ1109">
        <v>3071</v>
      </c>
      <c r="AK1109" s="2">
        <f>Kaggle_Books_Selling_Records[[#This Row],[Cost Price]]/100</f>
        <v>30.71</v>
      </c>
      <c r="AL1109" s="2" t="s">
        <v>80</v>
      </c>
      <c r="AM1109" s="2" t="s">
        <v>80</v>
      </c>
      <c r="AN1109" s="2" t="s">
        <v>80</v>
      </c>
      <c r="AO1109" s="2" t="s">
        <v>80</v>
      </c>
      <c r="AP1109" s="2" t="s">
        <v>80</v>
      </c>
      <c r="AQ1109" s="2" t="s">
        <v>80</v>
      </c>
      <c r="AR1109" s="2" t="s">
        <v>80</v>
      </c>
      <c r="AS1109" s="2" t="s">
        <v>80</v>
      </c>
      <c r="AT1109" s="2" t="s">
        <v>80</v>
      </c>
      <c r="AU1109" s="2" t="s">
        <v>80</v>
      </c>
      <c r="AV1109" s="2" t="s">
        <v>80</v>
      </c>
      <c r="AW1109" s="2" t="s">
        <v>80</v>
      </c>
      <c r="AX1109" s="2" t="s">
        <v>80</v>
      </c>
      <c r="AY1109" s="2" t="s">
        <v>80</v>
      </c>
      <c r="AZ1109" s="2" t="s">
        <v>80</v>
      </c>
      <c r="BA1109" s="2" t="s">
        <v>80</v>
      </c>
      <c r="BB1109" s="2" t="s">
        <v>80</v>
      </c>
      <c r="BC1109" s="2" t="s">
        <v>80</v>
      </c>
      <c r="BD1109" s="2" t="s">
        <v>80</v>
      </c>
      <c r="BE1109" s="2" t="s">
        <v>80</v>
      </c>
      <c r="BF1109" s="2" t="s">
        <v>80</v>
      </c>
      <c r="BG1109" s="2" t="s">
        <v>80</v>
      </c>
      <c r="BH1109" s="2" t="s">
        <v>80</v>
      </c>
      <c r="BI1109" s="2" t="s">
        <v>80</v>
      </c>
      <c r="BJ1109" s="2" t="s">
        <v>80</v>
      </c>
      <c r="BK1109" s="2" t="s">
        <v>80</v>
      </c>
      <c r="BL1109" s="2" t="s">
        <v>80</v>
      </c>
      <c r="BM1109" s="2" t="s">
        <v>80</v>
      </c>
      <c r="BN1109" s="2" t="s">
        <v>80</v>
      </c>
      <c r="BO1109" s="2" t="s">
        <v>80</v>
      </c>
      <c r="BP1109" s="2" t="s">
        <v>80</v>
      </c>
    </row>
    <row r="1110" spans="1:68" x14ac:dyDescent="0.25">
      <c r="A1110">
        <v>1109</v>
      </c>
      <c r="B1110" s="1">
        <v>43392.528796296298</v>
      </c>
      <c r="C1110" s="2" t="s">
        <v>2233</v>
      </c>
      <c r="D1110" s="3">
        <v>0.65347222222222223</v>
      </c>
      <c r="E1110" s="2" t="s">
        <v>2196</v>
      </c>
      <c r="F1110">
        <v>4</v>
      </c>
      <c r="G1110">
        <v>2018</v>
      </c>
      <c r="H1110">
        <v>10</v>
      </c>
      <c r="I1110">
        <v>19</v>
      </c>
      <c r="J1110">
        <v>1</v>
      </c>
      <c r="K1110">
        <v>1</v>
      </c>
      <c r="L1110">
        <v>5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 s="2" t="s">
        <v>784</v>
      </c>
      <c r="T1110" s="2" t="s">
        <v>83</v>
      </c>
      <c r="U1110" s="2" t="s">
        <v>2234</v>
      </c>
      <c r="V1110" s="2" t="s">
        <v>73</v>
      </c>
      <c r="W1110">
        <v>1</v>
      </c>
      <c r="X1110" s="2" t="s">
        <v>74</v>
      </c>
      <c r="Y1110">
        <v>138</v>
      </c>
      <c r="Z1110">
        <v>67</v>
      </c>
      <c r="AA1110" s="2" t="s">
        <v>785</v>
      </c>
      <c r="AB1110" s="2" t="s">
        <v>312</v>
      </c>
      <c r="AC1110">
        <v>722144</v>
      </c>
      <c r="AD1110" s="2" t="s">
        <v>1002</v>
      </c>
      <c r="AE1110">
        <v>205</v>
      </c>
      <c r="AF1110" s="2" t="s">
        <v>2042</v>
      </c>
      <c r="AG1110" s="2" t="s">
        <v>2184</v>
      </c>
      <c r="AH1110">
        <v>18</v>
      </c>
      <c r="AI1110">
        <v>2484</v>
      </c>
      <c r="AJ1110">
        <v>11316</v>
      </c>
      <c r="AK1110" s="2">
        <f>Kaggle_Books_Selling_Records[[#This Row],[Cost Price]]/100</f>
        <v>113.16</v>
      </c>
      <c r="AL1110" s="2" t="s">
        <v>80</v>
      </c>
      <c r="AM1110" s="2" t="s">
        <v>80</v>
      </c>
      <c r="AN1110" s="2" t="s">
        <v>80</v>
      </c>
      <c r="AO1110" s="2" t="s">
        <v>80</v>
      </c>
      <c r="AP1110" s="2" t="s">
        <v>80</v>
      </c>
      <c r="AQ1110" s="2" t="s">
        <v>80</v>
      </c>
      <c r="AR1110" s="2" t="s">
        <v>80</v>
      </c>
      <c r="AS1110" s="2" t="s">
        <v>80</v>
      </c>
      <c r="AT1110" s="2" t="s">
        <v>80</v>
      </c>
      <c r="AU1110" s="2" t="s">
        <v>80</v>
      </c>
      <c r="AV1110" s="2" t="s">
        <v>80</v>
      </c>
      <c r="AW1110" s="2" t="s">
        <v>80</v>
      </c>
      <c r="AX1110" s="2" t="s">
        <v>80</v>
      </c>
      <c r="AY1110" s="2" t="s">
        <v>80</v>
      </c>
      <c r="AZ1110" s="2" t="s">
        <v>80</v>
      </c>
      <c r="BA1110" s="2" t="s">
        <v>80</v>
      </c>
      <c r="BB1110" s="2" t="s">
        <v>80</v>
      </c>
      <c r="BC1110" s="2" t="s">
        <v>80</v>
      </c>
      <c r="BD1110" s="2" t="s">
        <v>80</v>
      </c>
      <c r="BE1110" s="2" t="s">
        <v>80</v>
      </c>
      <c r="BF1110" s="2" t="s">
        <v>80</v>
      </c>
      <c r="BG1110" s="2" t="s">
        <v>80</v>
      </c>
      <c r="BH1110" s="2" t="s">
        <v>80</v>
      </c>
      <c r="BI1110" s="2" t="s">
        <v>80</v>
      </c>
      <c r="BJ1110" s="2" t="s">
        <v>80</v>
      </c>
      <c r="BK1110" s="2" t="s">
        <v>80</v>
      </c>
      <c r="BL1110" s="2" t="s">
        <v>80</v>
      </c>
      <c r="BM1110" s="2" t="s">
        <v>80</v>
      </c>
      <c r="BN1110" s="2" t="s">
        <v>80</v>
      </c>
      <c r="BO1110" s="2" t="s">
        <v>80</v>
      </c>
      <c r="BP1110" s="2" t="s">
        <v>80</v>
      </c>
    </row>
    <row r="1111" spans="1:68" x14ac:dyDescent="0.25">
      <c r="A1111">
        <v>1110</v>
      </c>
      <c r="B1111" s="1">
        <v>43393.086782407408</v>
      </c>
      <c r="C1111" s="2" t="s">
        <v>2235</v>
      </c>
      <c r="D1111" s="3">
        <v>0.21111111111111111</v>
      </c>
      <c r="E1111" s="2" t="s">
        <v>2196</v>
      </c>
      <c r="F1111">
        <v>4</v>
      </c>
      <c r="G1111">
        <v>2018</v>
      </c>
      <c r="H1111">
        <v>10</v>
      </c>
      <c r="I1111">
        <v>20</v>
      </c>
      <c r="J1111">
        <v>0</v>
      </c>
      <c r="K1111">
        <v>1</v>
      </c>
      <c r="L1111">
        <v>6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 s="2" t="s">
        <v>1916</v>
      </c>
      <c r="T1111" s="2" t="s">
        <v>83</v>
      </c>
      <c r="U1111" s="2" t="s">
        <v>218</v>
      </c>
      <c r="V1111" s="2" t="s">
        <v>73</v>
      </c>
      <c r="W1111">
        <v>1</v>
      </c>
      <c r="X1111" s="2" t="s">
        <v>74</v>
      </c>
      <c r="Y1111">
        <v>465</v>
      </c>
      <c r="Z1111">
        <v>85</v>
      </c>
      <c r="AA1111" s="2" t="s">
        <v>435</v>
      </c>
      <c r="AB1111" s="2" t="s">
        <v>204</v>
      </c>
      <c r="AC1111">
        <v>122002</v>
      </c>
      <c r="AD1111" s="2" t="s">
        <v>77</v>
      </c>
      <c r="AE1111">
        <v>550</v>
      </c>
      <c r="AF1111" s="2" t="s">
        <v>220</v>
      </c>
      <c r="AG1111" s="2" t="s">
        <v>221</v>
      </c>
      <c r="AH1111">
        <v>13</v>
      </c>
      <c r="AI1111">
        <v>6045</v>
      </c>
      <c r="AJ1111">
        <v>40455</v>
      </c>
      <c r="AK1111" s="2">
        <f>Kaggle_Books_Selling_Records[[#This Row],[Cost Price]]/100</f>
        <v>404.55</v>
      </c>
      <c r="AL1111" s="2" t="s">
        <v>80</v>
      </c>
      <c r="AM1111" s="2" t="s">
        <v>80</v>
      </c>
      <c r="AN1111" s="2" t="s">
        <v>80</v>
      </c>
      <c r="AO1111" s="2" t="s">
        <v>80</v>
      </c>
      <c r="AP1111" s="2" t="s">
        <v>80</v>
      </c>
      <c r="AQ1111" s="2" t="s">
        <v>80</v>
      </c>
      <c r="AR1111" s="2" t="s">
        <v>80</v>
      </c>
      <c r="AS1111" s="2" t="s">
        <v>80</v>
      </c>
      <c r="AT1111" s="2" t="s">
        <v>80</v>
      </c>
      <c r="AU1111" s="2" t="s">
        <v>80</v>
      </c>
      <c r="AV1111" s="2" t="s">
        <v>80</v>
      </c>
      <c r="AW1111" s="2" t="s">
        <v>80</v>
      </c>
      <c r="AX1111" s="2" t="s">
        <v>80</v>
      </c>
      <c r="AY1111" s="2" t="s">
        <v>80</v>
      </c>
      <c r="AZ1111" s="2" t="s">
        <v>80</v>
      </c>
      <c r="BA1111" s="2" t="s">
        <v>80</v>
      </c>
      <c r="BB1111" s="2" t="s">
        <v>80</v>
      </c>
      <c r="BC1111" s="2" t="s">
        <v>80</v>
      </c>
      <c r="BD1111" s="2" t="s">
        <v>80</v>
      </c>
      <c r="BE1111" s="2" t="s">
        <v>80</v>
      </c>
      <c r="BF1111" s="2" t="s">
        <v>80</v>
      </c>
      <c r="BG1111" s="2" t="s">
        <v>80</v>
      </c>
      <c r="BH1111" s="2" t="s">
        <v>80</v>
      </c>
      <c r="BI1111" s="2" t="s">
        <v>80</v>
      </c>
      <c r="BJ1111" s="2" t="s">
        <v>80</v>
      </c>
      <c r="BK1111" s="2" t="s">
        <v>80</v>
      </c>
      <c r="BL1111" s="2" t="s">
        <v>80</v>
      </c>
      <c r="BM1111" s="2" t="s">
        <v>80</v>
      </c>
      <c r="BN1111" s="2" t="s">
        <v>80</v>
      </c>
      <c r="BO1111" s="2" t="s">
        <v>80</v>
      </c>
      <c r="BP1111" s="2" t="s">
        <v>80</v>
      </c>
    </row>
    <row r="1112" spans="1:68" x14ac:dyDescent="0.25">
      <c r="A1112">
        <v>1111</v>
      </c>
      <c r="B1112" s="1">
        <v>43394.607164351852</v>
      </c>
      <c r="C1112" s="2" t="s">
        <v>2236</v>
      </c>
      <c r="D1112" s="3">
        <v>0.7319444444444444</v>
      </c>
      <c r="E1112" s="2" t="s">
        <v>2196</v>
      </c>
      <c r="F1112">
        <v>4</v>
      </c>
      <c r="G1112">
        <v>2018</v>
      </c>
      <c r="H1112">
        <v>10</v>
      </c>
      <c r="I1112">
        <v>21</v>
      </c>
      <c r="J1112">
        <v>0</v>
      </c>
      <c r="K1112">
        <v>1</v>
      </c>
      <c r="L1112">
        <v>7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1</v>
      </c>
      <c r="S1112" s="2" t="s">
        <v>2237</v>
      </c>
      <c r="T1112" s="2" t="s">
        <v>71</v>
      </c>
      <c r="U1112" s="2" t="s">
        <v>1368</v>
      </c>
      <c r="V1112" s="2" t="s">
        <v>73</v>
      </c>
      <c r="W1112">
        <v>1</v>
      </c>
      <c r="X1112" s="2" t="s">
        <v>74</v>
      </c>
      <c r="Y1112">
        <v>395</v>
      </c>
      <c r="Z1112">
        <v>140</v>
      </c>
      <c r="AA1112" s="2" t="s">
        <v>2238</v>
      </c>
      <c r="AB1112" s="2" t="s">
        <v>515</v>
      </c>
      <c r="AC1112">
        <v>144005</v>
      </c>
      <c r="AD1112" s="2" t="s">
        <v>87</v>
      </c>
      <c r="AE1112">
        <v>535</v>
      </c>
      <c r="AF1112" s="2" t="s">
        <v>1370</v>
      </c>
      <c r="AG1112" s="2" t="s">
        <v>1147</v>
      </c>
      <c r="AH1112">
        <v>17</v>
      </c>
      <c r="AI1112">
        <v>6715</v>
      </c>
      <c r="AJ1112">
        <v>32785</v>
      </c>
      <c r="AK1112" s="2">
        <f>Kaggle_Books_Selling_Records[[#This Row],[Cost Price]]/100</f>
        <v>327.85</v>
      </c>
      <c r="AL1112" s="2" t="s">
        <v>80</v>
      </c>
      <c r="AM1112" s="2" t="s">
        <v>80</v>
      </c>
      <c r="AN1112" s="2" t="s">
        <v>80</v>
      </c>
      <c r="AO1112" s="2" t="s">
        <v>80</v>
      </c>
      <c r="AP1112" s="2" t="s">
        <v>80</v>
      </c>
      <c r="AQ1112" s="2" t="s">
        <v>80</v>
      </c>
      <c r="AR1112" s="2" t="s">
        <v>80</v>
      </c>
      <c r="AS1112" s="2" t="s">
        <v>80</v>
      </c>
      <c r="AT1112" s="2" t="s">
        <v>80</v>
      </c>
      <c r="AU1112" s="2" t="s">
        <v>80</v>
      </c>
      <c r="AV1112" s="2" t="s">
        <v>80</v>
      </c>
      <c r="AW1112" s="2" t="s">
        <v>80</v>
      </c>
      <c r="AX1112" s="2" t="s">
        <v>80</v>
      </c>
      <c r="AY1112" s="2" t="s">
        <v>80</v>
      </c>
      <c r="AZ1112" s="2" t="s">
        <v>80</v>
      </c>
      <c r="BA1112" s="2" t="s">
        <v>80</v>
      </c>
      <c r="BB1112" s="2" t="s">
        <v>80</v>
      </c>
      <c r="BC1112" s="2" t="s">
        <v>80</v>
      </c>
      <c r="BD1112" s="2" t="s">
        <v>80</v>
      </c>
      <c r="BE1112" s="2" t="s">
        <v>80</v>
      </c>
      <c r="BF1112" s="2" t="s">
        <v>80</v>
      </c>
      <c r="BG1112" s="2" t="s">
        <v>80</v>
      </c>
      <c r="BH1112" s="2" t="s">
        <v>80</v>
      </c>
      <c r="BI1112" s="2" t="s">
        <v>80</v>
      </c>
      <c r="BJ1112" s="2" t="s">
        <v>80</v>
      </c>
      <c r="BK1112" s="2" t="s">
        <v>80</v>
      </c>
      <c r="BL1112" s="2" t="s">
        <v>80</v>
      </c>
      <c r="BM1112" s="2" t="s">
        <v>80</v>
      </c>
      <c r="BN1112" s="2" t="s">
        <v>80</v>
      </c>
      <c r="BO1112" s="2" t="s">
        <v>80</v>
      </c>
      <c r="BP1112" s="2" t="s">
        <v>80</v>
      </c>
    </row>
    <row r="1113" spans="1:68" x14ac:dyDescent="0.25">
      <c r="A1113">
        <v>1112</v>
      </c>
      <c r="B1113" s="1">
        <v>43395.784421296295</v>
      </c>
      <c r="C1113" s="2" t="s">
        <v>2239</v>
      </c>
      <c r="D1113" s="3">
        <v>0.90902777777777777</v>
      </c>
      <c r="E1113" s="2" t="s">
        <v>2196</v>
      </c>
      <c r="F1113">
        <v>4</v>
      </c>
      <c r="G1113">
        <v>2018</v>
      </c>
      <c r="H1113">
        <v>10</v>
      </c>
      <c r="I1113">
        <v>22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S1113" s="2" t="s">
        <v>2240</v>
      </c>
      <c r="T1113" s="2" t="s">
        <v>71</v>
      </c>
      <c r="U1113" s="2" t="s">
        <v>908</v>
      </c>
      <c r="V1113" s="2" t="s">
        <v>73</v>
      </c>
      <c r="W1113">
        <v>1</v>
      </c>
      <c r="X1113" s="2" t="s">
        <v>74</v>
      </c>
      <c r="Y1113">
        <v>634</v>
      </c>
      <c r="Z1113">
        <v>85</v>
      </c>
      <c r="AA1113" s="2" t="s">
        <v>180</v>
      </c>
      <c r="AB1113" s="2" t="s">
        <v>181</v>
      </c>
      <c r="AC1113">
        <v>110052</v>
      </c>
      <c r="AD1113" s="2" t="s">
        <v>87</v>
      </c>
      <c r="AE1113">
        <v>719</v>
      </c>
      <c r="AF1113" s="2" t="s">
        <v>910</v>
      </c>
      <c r="AG1113" s="2" t="s">
        <v>169</v>
      </c>
      <c r="AH1113">
        <v>17</v>
      </c>
      <c r="AI1113">
        <v>10778</v>
      </c>
      <c r="AJ1113">
        <v>52622</v>
      </c>
      <c r="AK1113" s="2">
        <f>Kaggle_Books_Selling_Records[[#This Row],[Cost Price]]/100</f>
        <v>526.22</v>
      </c>
      <c r="AL1113" s="2" t="s">
        <v>80</v>
      </c>
      <c r="AM1113" s="2" t="s">
        <v>80</v>
      </c>
      <c r="AN1113" s="2" t="s">
        <v>80</v>
      </c>
      <c r="AO1113" s="2" t="s">
        <v>80</v>
      </c>
      <c r="AP1113" s="2" t="s">
        <v>80</v>
      </c>
      <c r="AQ1113" s="2" t="s">
        <v>80</v>
      </c>
      <c r="AR1113" s="2" t="s">
        <v>80</v>
      </c>
      <c r="AS1113" s="2" t="s">
        <v>80</v>
      </c>
      <c r="AT1113" s="2" t="s">
        <v>80</v>
      </c>
      <c r="AU1113" s="2" t="s">
        <v>80</v>
      </c>
      <c r="AV1113" s="2" t="s">
        <v>80</v>
      </c>
      <c r="AW1113" s="2" t="s">
        <v>80</v>
      </c>
      <c r="AX1113" s="2" t="s">
        <v>80</v>
      </c>
      <c r="AY1113" s="2" t="s">
        <v>80</v>
      </c>
      <c r="AZ1113" s="2" t="s">
        <v>80</v>
      </c>
      <c r="BA1113" s="2" t="s">
        <v>80</v>
      </c>
      <c r="BB1113" s="2" t="s">
        <v>80</v>
      </c>
      <c r="BC1113" s="2" t="s">
        <v>80</v>
      </c>
      <c r="BD1113" s="2" t="s">
        <v>80</v>
      </c>
      <c r="BE1113" s="2" t="s">
        <v>80</v>
      </c>
      <c r="BF1113" s="2" t="s">
        <v>80</v>
      </c>
      <c r="BG1113" s="2" t="s">
        <v>80</v>
      </c>
      <c r="BH1113" s="2" t="s">
        <v>80</v>
      </c>
      <c r="BI1113" s="2" t="s">
        <v>80</v>
      </c>
      <c r="BJ1113" s="2" t="s">
        <v>80</v>
      </c>
      <c r="BK1113" s="2" t="s">
        <v>80</v>
      </c>
      <c r="BL1113" s="2" t="s">
        <v>80</v>
      </c>
      <c r="BM1113" s="2" t="s">
        <v>80</v>
      </c>
      <c r="BN1113" s="2" t="s">
        <v>80</v>
      </c>
      <c r="BO1113" s="2" t="s">
        <v>80</v>
      </c>
      <c r="BP1113" s="2" t="s">
        <v>80</v>
      </c>
    </row>
    <row r="1114" spans="1:68" x14ac:dyDescent="0.25">
      <c r="A1114">
        <v>1113</v>
      </c>
      <c r="B1114" s="1">
        <v>43396.868877314817</v>
      </c>
      <c r="C1114" s="2" t="s">
        <v>2241</v>
      </c>
      <c r="D1114" s="3">
        <v>0.99375000000000002</v>
      </c>
      <c r="E1114" s="2" t="s">
        <v>2196</v>
      </c>
      <c r="F1114">
        <v>4</v>
      </c>
      <c r="G1114">
        <v>2018</v>
      </c>
      <c r="H1114">
        <v>10</v>
      </c>
      <c r="I1114">
        <v>23</v>
      </c>
      <c r="J1114">
        <v>0</v>
      </c>
      <c r="K1114">
        <v>0</v>
      </c>
      <c r="L1114">
        <v>2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1</v>
      </c>
      <c r="S1114" s="2" t="s">
        <v>979</v>
      </c>
      <c r="T1114" s="2" t="s">
        <v>71</v>
      </c>
      <c r="U1114" s="2" t="s">
        <v>1716</v>
      </c>
      <c r="V1114" s="2" t="s">
        <v>73</v>
      </c>
      <c r="W1114">
        <v>1</v>
      </c>
      <c r="X1114" s="2" t="s">
        <v>74</v>
      </c>
      <c r="Y1114">
        <v>998</v>
      </c>
      <c r="Z1114">
        <v>65</v>
      </c>
      <c r="AA1114" s="2" t="s">
        <v>980</v>
      </c>
      <c r="AB1114" s="2" t="s">
        <v>154</v>
      </c>
      <c r="AC1114">
        <v>314038</v>
      </c>
      <c r="AD1114" s="2" t="s">
        <v>87</v>
      </c>
      <c r="AE1114">
        <v>1063</v>
      </c>
      <c r="AF1114" s="2" t="s">
        <v>1717</v>
      </c>
      <c r="AG1114" s="2" t="s">
        <v>1327</v>
      </c>
      <c r="AH1114">
        <v>17</v>
      </c>
      <c r="AI1114">
        <v>16966</v>
      </c>
      <c r="AJ1114">
        <v>82834</v>
      </c>
      <c r="AK1114" s="2">
        <f>Kaggle_Books_Selling_Records[[#This Row],[Cost Price]]/100</f>
        <v>828.34</v>
      </c>
      <c r="AL1114" s="2" t="s">
        <v>80</v>
      </c>
      <c r="AM1114" s="2" t="s">
        <v>80</v>
      </c>
      <c r="AN1114" s="2" t="s">
        <v>80</v>
      </c>
      <c r="AO1114" s="2" t="s">
        <v>80</v>
      </c>
      <c r="AP1114" s="2" t="s">
        <v>80</v>
      </c>
      <c r="AQ1114" s="2" t="s">
        <v>80</v>
      </c>
      <c r="AR1114" s="2" t="s">
        <v>80</v>
      </c>
      <c r="AS1114" s="2" t="s">
        <v>80</v>
      </c>
      <c r="AT1114" s="2" t="s">
        <v>80</v>
      </c>
      <c r="AU1114" s="2" t="s">
        <v>80</v>
      </c>
      <c r="AV1114" s="2" t="s">
        <v>80</v>
      </c>
      <c r="AW1114" s="2" t="s">
        <v>80</v>
      </c>
      <c r="AX1114" s="2" t="s">
        <v>80</v>
      </c>
      <c r="AY1114" s="2" t="s">
        <v>80</v>
      </c>
      <c r="AZ1114" s="2" t="s">
        <v>80</v>
      </c>
      <c r="BA1114" s="2" t="s">
        <v>80</v>
      </c>
      <c r="BB1114" s="2" t="s">
        <v>80</v>
      </c>
      <c r="BC1114" s="2" t="s">
        <v>80</v>
      </c>
      <c r="BD1114" s="2" t="s">
        <v>80</v>
      </c>
      <c r="BE1114" s="2" t="s">
        <v>80</v>
      </c>
      <c r="BF1114" s="2" t="s">
        <v>80</v>
      </c>
      <c r="BG1114" s="2" t="s">
        <v>80</v>
      </c>
      <c r="BH1114" s="2" t="s">
        <v>80</v>
      </c>
      <c r="BI1114" s="2" t="s">
        <v>80</v>
      </c>
      <c r="BJ1114" s="2" t="s">
        <v>80</v>
      </c>
      <c r="BK1114" s="2" t="s">
        <v>80</v>
      </c>
      <c r="BL1114" s="2" t="s">
        <v>80</v>
      </c>
      <c r="BM1114" s="2" t="s">
        <v>80</v>
      </c>
      <c r="BN1114" s="2" t="s">
        <v>80</v>
      </c>
      <c r="BO1114" s="2" t="s">
        <v>80</v>
      </c>
      <c r="BP1114" s="2" t="s">
        <v>80</v>
      </c>
    </row>
    <row r="1115" spans="1:68" x14ac:dyDescent="0.25">
      <c r="A1115">
        <v>1114</v>
      </c>
      <c r="B1115" s="1">
        <v>43397.305775462963</v>
      </c>
      <c r="C1115" s="2" t="s">
        <v>2242</v>
      </c>
      <c r="D1115" s="3">
        <v>0.43055555555555558</v>
      </c>
      <c r="E1115" s="2" t="s">
        <v>2196</v>
      </c>
      <c r="F1115">
        <v>4</v>
      </c>
      <c r="G1115">
        <v>2018</v>
      </c>
      <c r="H1115">
        <v>10</v>
      </c>
      <c r="I1115">
        <v>24</v>
      </c>
      <c r="J1115">
        <v>0</v>
      </c>
      <c r="K1115">
        <v>0</v>
      </c>
      <c r="L1115">
        <v>3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 s="2" t="s">
        <v>891</v>
      </c>
      <c r="T1115" s="2" t="s">
        <v>71</v>
      </c>
      <c r="U1115" s="2" t="s">
        <v>1419</v>
      </c>
      <c r="V1115" s="2" t="s">
        <v>73</v>
      </c>
      <c r="W1115">
        <v>1</v>
      </c>
      <c r="X1115" s="2" t="s">
        <v>74</v>
      </c>
      <c r="Y1115">
        <v>102</v>
      </c>
      <c r="Z1115">
        <v>65</v>
      </c>
      <c r="AA1115" s="2" t="s">
        <v>892</v>
      </c>
      <c r="AB1115" s="2" t="s">
        <v>157</v>
      </c>
      <c r="AC1115">
        <v>396321</v>
      </c>
      <c r="AD1115" s="2" t="s">
        <v>77</v>
      </c>
      <c r="AE1115">
        <v>167</v>
      </c>
      <c r="AF1115" s="2" t="s">
        <v>1421</v>
      </c>
      <c r="AG1115" s="2" t="s">
        <v>1422</v>
      </c>
      <c r="AH1115">
        <v>13</v>
      </c>
      <c r="AI1115">
        <v>1326</v>
      </c>
      <c r="AJ1115">
        <v>8874</v>
      </c>
      <c r="AK1115" s="2">
        <f>Kaggle_Books_Selling_Records[[#This Row],[Cost Price]]/100</f>
        <v>88.74</v>
      </c>
      <c r="AL1115" s="2" t="s">
        <v>80</v>
      </c>
      <c r="AM1115" s="2" t="s">
        <v>80</v>
      </c>
      <c r="AN1115" s="2" t="s">
        <v>80</v>
      </c>
      <c r="AO1115" s="2" t="s">
        <v>80</v>
      </c>
      <c r="AP1115" s="2" t="s">
        <v>80</v>
      </c>
      <c r="AQ1115" s="2" t="s">
        <v>80</v>
      </c>
      <c r="AR1115" s="2" t="s">
        <v>80</v>
      </c>
      <c r="AS1115" s="2" t="s">
        <v>80</v>
      </c>
      <c r="AT1115" s="2" t="s">
        <v>80</v>
      </c>
      <c r="AU1115" s="2" t="s">
        <v>80</v>
      </c>
      <c r="AV1115" s="2" t="s">
        <v>80</v>
      </c>
      <c r="AW1115" s="2" t="s">
        <v>80</v>
      </c>
      <c r="AX1115" s="2" t="s">
        <v>80</v>
      </c>
      <c r="AY1115" s="2" t="s">
        <v>80</v>
      </c>
      <c r="AZ1115" s="2" t="s">
        <v>80</v>
      </c>
      <c r="BA1115" s="2" t="s">
        <v>80</v>
      </c>
      <c r="BB1115" s="2" t="s">
        <v>80</v>
      </c>
      <c r="BC1115" s="2" t="s">
        <v>80</v>
      </c>
      <c r="BD1115" s="2" t="s">
        <v>80</v>
      </c>
      <c r="BE1115" s="2" t="s">
        <v>80</v>
      </c>
      <c r="BF1115" s="2" t="s">
        <v>80</v>
      </c>
      <c r="BG1115" s="2" t="s">
        <v>80</v>
      </c>
      <c r="BH1115" s="2" t="s">
        <v>80</v>
      </c>
      <c r="BI1115" s="2" t="s">
        <v>80</v>
      </c>
      <c r="BJ1115" s="2" t="s">
        <v>80</v>
      </c>
      <c r="BK1115" s="2" t="s">
        <v>80</v>
      </c>
      <c r="BL1115" s="2" t="s">
        <v>80</v>
      </c>
      <c r="BM1115" s="2" t="s">
        <v>80</v>
      </c>
      <c r="BN1115" s="2" t="s">
        <v>80</v>
      </c>
      <c r="BO1115" s="2" t="s">
        <v>80</v>
      </c>
      <c r="BP1115" s="2" t="s">
        <v>80</v>
      </c>
    </row>
    <row r="1116" spans="1:68" x14ac:dyDescent="0.25">
      <c r="A1116">
        <v>1115</v>
      </c>
      <c r="B1116" s="1">
        <v>43398.298437500001</v>
      </c>
      <c r="C1116" s="2" t="s">
        <v>2243</v>
      </c>
      <c r="D1116" s="3">
        <v>0.42291666666666666</v>
      </c>
      <c r="E1116" s="2" t="s">
        <v>2196</v>
      </c>
      <c r="F1116">
        <v>4</v>
      </c>
      <c r="G1116">
        <v>2018</v>
      </c>
      <c r="H1116">
        <v>10</v>
      </c>
      <c r="I1116">
        <v>25</v>
      </c>
      <c r="J1116">
        <v>0</v>
      </c>
      <c r="K1116">
        <v>0</v>
      </c>
      <c r="L1116">
        <v>4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 s="2" t="s">
        <v>2244</v>
      </c>
      <c r="T1116" s="2" t="s">
        <v>71</v>
      </c>
      <c r="U1116" s="2" t="s">
        <v>191</v>
      </c>
      <c r="V1116" s="2" t="s">
        <v>73</v>
      </c>
      <c r="W1116">
        <v>1</v>
      </c>
      <c r="X1116" s="2" t="s">
        <v>74</v>
      </c>
      <c r="Y1116">
        <v>959</v>
      </c>
      <c r="Z1116">
        <v>90</v>
      </c>
      <c r="AA1116" s="2" t="s">
        <v>192</v>
      </c>
      <c r="AB1116" s="2" t="s">
        <v>151</v>
      </c>
      <c r="AC1116">
        <v>400097</v>
      </c>
      <c r="AD1116" s="2" t="s">
        <v>193</v>
      </c>
      <c r="AE1116">
        <v>1049</v>
      </c>
      <c r="AF1116" s="2" t="s">
        <v>194</v>
      </c>
      <c r="AG1116" s="2" t="s">
        <v>195</v>
      </c>
      <c r="AH1116">
        <v>18</v>
      </c>
      <c r="AI1116">
        <v>17262</v>
      </c>
      <c r="AJ1116">
        <v>78638</v>
      </c>
      <c r="AK1116" s="2">
        <f>Kaggle_Books_Selling_Records[[#This Row],[Cost Price]]/100</f>
        <v>786.38</v>
      </c>
      <c r="AL1116" s="2" t="s">
        <v>80</v>
      </c>
      <c r="AM1116" s="2" t="s">
        <v>80</v>
      </c>
      <c r="AN1116" s="2" t="s">
        <v>80</v>
      </c>
      <c r="AO1116" s="2" t="s">
        <v>80</v>
      </c>
      <c r="AP1116" s="2" t="s">
        <v>80</v>
      </c>
      <c r="AQ1116" s="2" t="s">
        <v>80</v>
      </c>
      <c r="AR1116" s="2" t="s">
        <v>80</v>
      </c>
      <c r="AS1116" s="2" t="s">
        <v>80</v>
      </c>
      <c r="AT1116" s="2" t="s">
        <v>80</v>
      </c>
      <c r="AU1116" s="2" t="s">
        <v>80</v>
      </c>
      <c r="AV1116" s="2" t="s">
        <v>80</v>
      </c>
      <c r="AW1116" s="2" t="s">
        <v>80</v>
      </c>
      <c r="AX1116" s="2" t="s">
        <v>80</v>
      </c>
      <c r="AY1116" s="2" t="s">
        <v>80</v>
      </c>
      <c r="AZ1116" s="2" t="s">
        <v>80</v>
      </c>
      <c r="BA1116" s="2" t="s">
        <v>80</v>
      </c>
      <c r="BB1116" s="2" t="s">
        <v>80</v>
      </c>
      <c r="BC1116" s="2" t="s">
        <v>80</v>
      </c>
      <c r="BD1116" s="2" t="s">
        <v>80</v>
      </c>
      <c r="BE1116" s="2" t="s">
        <v>80</v>
      </c>
      <c r="BF1116" s="2" t="s">
        <v>80</v>
      </c>
      <c r="BG1116" s="2" t="s">
        <v>80</v>
      </c>
      <c r="BH1116" s="2" t="s">
        <v>80</v>
      </c>
      <c r="BI1116" s="2" t="s">
        <v>80</v>
      </c>
      <c r="BJ1116" s="2" t="s">
        <v>80</v>
      </c>
      <c r="BK1116" s="2" t="s">
        <v>80</v>
      </c>
      <c r="BL1116" s="2" t="s">
        <v>80</v>
      </c>
      <c r="BM1116" s="2" t="s">
        <v>80</v>
      </c>
      <c r="BN1116" s="2" t="s">
        <v>80</v>
      </c>
      <c r="BO1116" s="2" t="s">
        <v>80</v>
      </c>
      <c r="BP1116" s="2" t="s">
        <v>80</v>
      </c>
    </row>
    <row r="1117" spans="1:68" x14ac:dyDescent="0.25">
      <c r="A1117">
        <v>1116</v>
      </c>
      <c r="B1117" s="1">
        <v>43398.345833333333</v>
      </c>
      <c r="C1117" s="2" t="s">
        <v>2243</v>
      </c>
      <c r="D1117" s="3">
        <v>0.47083333333333333</v>
      </c>
      <c r="E1117" s="2" t="s">
        <v>2196</v>
      </c>
      <c r="F1117">
        <v>4</v>
      </c>
      <c r="G1117">
        <v>2018</v>
      </c>
      <c r="H1117">
        <v>10</v>
      </c>
      <c r="I1117">
        <v>25</v>
      </c>
      <c r="J1117">
        <v>0</v>
      </c>
      <c r="K1117">
        <v>0</v>
      </c>
      <c r="L1117">
        <v>4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 s="2" t="s">
        <v>2245</v>
      </c>
      <c r="T1117" s="2" t="s">
        <v>83</v>
      </c>
      <c r="U1117" s="2" t="s">
        <v>191</v>
      </c>
      <c r="V1117" s="2" t="s">
        <v>73</v>
      </c>
      <c r="W1117">
        <v>1</v>
      </c>
      <c r="X1117" s="2" t="s">
        <v>74</v>
      </c>
      <c r="Y1117">
        <v>959</v>
      </c>
      <c r="Z1117">
        <v>90</v>
      </c>
      <c r="AA1117" s="2" t="s">
        <v>2246</v>
      </c>
      <c r="AB1117" s="2" t="s">
        <v>86</v>
      </c>
      <c r="AC1117">
        <v>627011</v>
      </c>
      <c r="AD1117" s="2" t="s">
        <v>193</v>
      </c>
      <c r="AE1117">
        <v>1049</v>
      </c>
      <c r="AF1117" s="2" t="s">
        <v>194</v>
      </c>
      <c r="AG1117" s="2" t="s">
        <v>195</v>
      </c>
      <c r="AH1117">
        <v>18</v>
      </c>
      <c r="AI1117">
        <v>17262</v>
      </c>
      <c r="AJ1117">
        <v>78638</v>
      </c>
      <c r="AK1117" s="2">
        <f>Kaggle_Books_Selling_Records[[#This Row],[Cost Price]]/100</f>
        <v>786.38</v>
      </c>
      <c r="AL1117" s="2" t="s">
        <v>80</v>
      </c>
      <c r="AM1117" s="2" t="s">
        <v>80</v>
      </c>
      <c r="AN1117" s="2" t="s">
        <v>80</v>
      </c>
      <c r="AO1117" s="2" t="s">
        <v>80</v>
      </c>
      <c r="AP1117" s="2" t="s">
        <v>80</v>
      </c>
      <c r="AQ1117" s="2" t="s">
        <v>80</v>
      </c>
      <c r="AR1117" s="2" t="s">
        <v>80</v>
      </c>
      <c r="AS1117" s="2" t="s">
        <v>80</v>
      </c>
      <c r="AT1117" s="2" t="s">
        <v>80</v>
      </c>
      <c r="AU1117" s="2" t="s">
        <v>80</v>
      </c>
      <c r="AV1117" s="2" t="s">
        <v>80</v>
      </c>
      <c r="AW1117" s="2" t="s">
        <v>80</v>
      </c>
      <c r="AX1117" s="2" t="s">
        <v>80</v>
      </c>
      <c r="AY1117" s="2" t="s">
        <v>80</v>
      </c>
      <c r="AZ1117" s="2" t="s">
        <v>80</v>
      </c>
      <c r="BA1117" s="2" t="s">
        <v>80</v>
      </c>
      <c r="BB1117" s="2" t="s">
        <v>80</v>
      </c>
      <c r="BC1117" s="2" t="s">
        <v>80</v>
      </c>
      <c r="BD1117" s="2" t="s">
        <v>80</v>
      </c>
      <c r="BE1117" s="2" t="s">
        <v>80</v>
      </c>
      <c r="BF1117" s="2" t="s">
        <v>80</v>
      </c>
      <c r="BG1117" s="2" t="s">
        <v>80</v>
      </c>
      <c r="BH1117" s="2" t="s">
        <v>80</v>
      </c>
      <c r="BI1117" s="2" t="s">
        <v>80</v>
      </c>
      <c r="BJ1117" s="2" t="s">
        <v>80</v>
      </c>
      <c r="BK1117" s="2" t="s">
        <v>80</v>
      </c>
      <c r="BL1117" s="2" t="s">
        <v>80</v>
      </c>
      <c r="BM1117" s="2" t="s">
        <v>80</v>
      </c>
      <c r="BN1117" s="2" t="s">
        <v>80</v>
      </c>
      <c r="BO1117" s="2" t="s">
        <v>80</v>
      </c>
      <c r="BP1117" s="2" t="s">
        <v>80</v>
      </c>
    </row>
    <row r="1118" spans="1:68" x14ac:dyDescent="0.25">
      <c r="A1118">
        <v>1117</v>
      </c>
      <c r="B1118" s="1">
        <v>43399.418379629627</v>
      </c>
      <c r="C1118" s="2" t="s">
        <v>2247</v>
      </c>
      <c r="D1118" s="3">
        <v>0.54305555555555551</v>
      </c>
      <c r="E1118" s="2" t="s">
        <v>2196</v>
      </c>
      <c r="F1118">
        <v>4</v>
      </c>
      <c r="G1118">
        <v>2018</v>
      </c>
      <c r="H1118">
        <v>10</v>
      </c>
      <c r="I1118">
        <v>26</v>
      </c>
      <c r="J1118">
        <v>0</v>
      </c>
      <c r="K1118">
        <v>0</v>
      </c>
      <c r="L1118">
        <v>5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 s="2" t="s">
        <v>2248</v>
      </c>
      <c r="T1118" s="2" t="s">
        <v>83</v>
      </c>
      <c r="U1118" s="2" t="s">
        <v>191</v>
      </c>
      <c r="V1118" s="2" t="s">
        <v>73</v>
      </c>
      <c r="W1118">
        <v>1</v>
      </c>
      <c r="X1118" s="2" t="s">
        <v>74</v>
      </c>
      <c r="Y1118">
        <v>959</v>
      </c>
      <c r="Z1118">
        <v>90</v>
      </c>
      <c r="AA1118" s="2" t="s">
        <v>192</v>
      </c>
      <c r="AB1118" s="2" t="s">
        <v>151</v>
      </c>
      <c r="AC1118">
        <v>421201</v>
      </c>
      <c r="AD1118" s="2" t="s">
        <v>193</v>
      </c>
      <c r="AE1118">
        <v>1049</v>
      </c>
      <c r="AF1118" s="2" t="s">
        <v>194</v>
      </c>
      <c r="AG1118" s="2" t="s">
        <v>195</v>
      </c>
      <c r="AH1118">
        <v>18</v>
      </c>
      <c r="AI1118">
        <v>17262</v>
      </c>
      <c r="AJ1118">
        <v>78638</v>
      </c>
      <c r="AK1118" s="2">
        <f>Kaggle_Books_Selling_Records[[#This Row],[Cost Price]]/100</f>
        <v>786.38</v>
      </c>
      <c r="AL1118" s="2" t="s">
        <v>80</v>
      </c>
      <c r="AM1118" s="2" t="s">
        <v>80</v>
      </c>
      <c r="AN1118" s="2" t="s">
        <v>80</v>
      </c>
      <c r="AO1118" s="2" t="s">
        <v>80</v>
      </c>
      <c r="AP1118" s="2" t="s">
        <v>80</v>
      </c>
      <c r="AQ1118" s="2" t="s">
        <v>80</v>
      </c>
      <c r="AR1118" s="2" t="s">
        <v>80</v>
      </c>
      <c r="AS1118" s="2" t="s">
        <v>80</v>
      </c>
      <c r="AT1118" s="2" t="s">
        <v>80</v>
      </c>
      <c r="AU1118" s="2" t="s">
        <v>80</v>
      </c>
      <c r="AV1118" s="2" t="s">
        <v>80</v>
      </c>
      <c r="AW1118" s="2" t="s">
        <v>80</v>
      </c>
      <c r="AX1118" s="2" t="s">
        <v>80</v>
      </c>
      <c r="AY1118" s="2" t="s">
        <v>80</v>
      </c>
      <c r="AZ1118" s="2" t="s">
        <v>80</v>
      </c>
      <c r="BA1118" s="2" t="s">
        <v>80</v>
      </c>
      <c r="BB1118" s="2" t="s">
        <v>80</v>
      </c>
      <c r="BC1118" s="2" t="s">
        <v>80</v>
      </c>
      <c r="BD1118" s="2" t="s">
        <v>80</v>
      </c>
      <c r="BE1118" s="2" t="s">
        <v>80</v>
      </c>
      <c r="BF1118" s="2" t="s">
        <v>80</v>
      </c>
      <c r="BG1118" s="2" t="s">
        <v>80</v>
      </c>
      <c r="BH1118" s="2" t="s">
        <v>80</v>
      </c>
      <c r="BI1118" s="2" t="s">
        <v>80</v>
      </c>
      <c r="BJ1118" s="2" t="s">
        <v>80</v>
      </c>
      <c r="BK1118" s="2" t="s">
        <v>80</v>
      </c>
      <c r="BL1118" s="2" t="s">
        <v>80</v>
      </c>
      <c r="BM1118" s="2" t="s">
        <v>80</v>
      </c>
      <c r="BN1118" s="2" t="s">
        <v>80</v>
      </c>
      <c r="BO1118" s="2" t="s">
        <v>80</v>
      </c>
      <c r="BP1118" s="2" t="s">
        <v>80</v>
      </c>
    </row>
    <row r="1119" spans="1:68" x14ac:dyDescent="0.25">
      <c r="A1119">
        <v>1118</v>
      </c>
      <c r="B1119" s="1">
        <v>43400.622152777774</v>
      </c>
      <c r="C1119" s="2" t="s">
        <v>2249</v>
      </c>
      <c r="D1119" s="3">
        <v>0.74652777777777779</v>
      </c>
      <c r="E1119" s="2" t="s">
        <v>2196</v>
      </c>
      <c r="F1119">
        <v>4</v>
      </c>
      <c r="G1119">
        <v>2018</v>
      </c>
      <c r="H1119">
        <v>10</v>
      </c>
      <c r="I1119">
        <v>27</v>
      </c>
      <c r="J1119">
        <v>0</v>
      </c>
      <c r="K1119">
        <v>0</v>
      </c>
      <c r="L1119">
        <v>6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 s="2" t="s">
        <v>2250</v>
      </c>
      <c r="T1119" s="2" t="s">
        <v>83</v>
      </c>
      <c r="U1119" s="2" t="s">
        <v>1419</v>
      </c>
      <c r="V1119" s="2" t="s">
        <v>73</v>
      </c>
      <c r="W1119">
        <v>1</v>
      </c>
      <c r="X1119" s="2" t="s">
        <v>74</v>
      </c>
      <c r="Y1119">
        <v>40</v>
      </c>
      <c r="Z1119">
        <v>40</v>
      </c>
      <c r="AA1119" s="2" t="s">
        <v>2251</v>
      </c>
      <c r="AB1119" s="2" t="s">
        <v>272</v>
      </c>
      <c r="AC1119">
        <v>522237</v>
      </c>
      <c r="AD1119" s="2" t="s">
        <v>77</v>
      </c>
      <c r="AE1119">
        <v>80</v>
      </c>
      <c r="AF1119" s="2" t="s">
        <v>1421</v>
      </c>
      <c r="AG1119" s="2" t="s">
        <v>1422</v>
      </c>
      <c r="AH1119">
        <v>13</v>
      </c>
      <c r="AI1119">
        <v>52</v>
      </c>
      <c r="AJ1119">
        <v>348</v>
      </c>
      <c r="AK1119" s="2">
        <f>Kaggle_Books_Selling_Records[[#This Row],[Cost Price]]/100</f>
        <v>3.48</v>
      </c>
      <c r="AL1119" s="2" t="s">
        <v>80</v>
      </c>
      <c r="AM1119" s="2" t="s">
        <v>80</v>
      </c>
      <c r="AN1119" s="2" t="s">
        <v>80</v>
      </c>
      <c r="AO1119" s="2" t="s">
        <v>80</v>
      </c>
      <c r="AP1119" s="2" t="s">
        <v>80</v>
      </c>
      <c r="AQ1119" s="2" t="s">
        <v>80</v>
      </c>
      <c r="AR1119" s="2" t="s">
        <v>80</v>
      </c>
      <c r="AS1119" s="2" t="s">
        <v>80</v>
      </c>
      <c r="AT1119" s="2" t="s">
        <v>80</v>
      </c>
      <c r="AU1119" s="2" t="s">
        <v>80</v>
      </c>
      <c r="AV1119" s="2" t="s">
        <v>80</v>
      </c>
      <c r="AW1119" s="2" t="s">
        <v>80</v>
      </c>
      <c r="AX1119" s="2" t="s">
        <v>80</v>
      </c>
      <c r="AY1119" s="2" t="s">
        <v>80</v>
      </c>
      <c r="AZ1119" s="2" t="s">
        <v>80</v>
      </c>
      <c r="BA1119" s="2" t="s">
        <v>80</v>
      </c>
      <c r="BB1119" s="2" t="s">
        <v>80</v>
      </c>
      <c r="BC1119" s="2" t="s">
        <v>80</v>
      </c>
      <c r="BD1119" s="2" t="s">
        <v>80</v>
      </c>
      <c r="BE1119" s="2" t="s">
        <v>80</v>
      </c>
      <c r="BF1119" s="2" t="s">
        <v>80</v>
      </c>
      <c r="BG1119" s="2" t="s">
        <v>80</v>
      </c>
      <c r="BH1119" s="2" t="s">
        <v>80</v>
      </c>
      <c r="BI1119" s="2" t="s">
        <v>80</v>
      </c>
      <c r="BJ1119" s="2" t="s">
        <v>80</v>
      </c>
      <c r="BK1119" s="2" t="s">
        <v>80</v>
      </c>
      <c r="BL1119" s="2" t="s">
        <v>80</v>
      </c>
      <c r="BM1119" s="2" t="s">
        <v>80</v>
      </c>
      <c r="BN1119" s="2" t="s">
        <v>80</v>
      </c>
      <c r="BO1119" s="2" t="s">
        <v>80</v>
      </c>
      <c r="BP1119" s="2" t="s">
        <v>80</v>
      </c>
    </row>
    <row r="1120" spans="1:68" x14ac:dyDescent="0.25">
      <c r="A1120">
        <v>1119</v>
      </c>
      <c r="B1120" s="1">
        <v>43401.858252314814</v>
      </c>
      <c r="C1120" s="2" t="s">
        <v>2252</v>
      </c>
      <c r="D1120" s="3">
        <v>0.98263888888888884</v>
      </c>
      <c r="E1120" s="2" t="s">
        <v>2196</v>
      </c>
      <c r="F1120">
        <v>4</v>
      </c>
      <c r="G1120">
        <v>2018</v>
      </c>
      <c r="H1120">
        <v>10</v>
      </c>
      <c r="I1120">
        <v>28</v>
      </c>
      <c r="J1120">
        <v>0</v>
      </c>
      <c r="K1120">
        <v>0</v>
      </c>
      <c r="L1120">
        <v>7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1</v>
      </c>
      <c r="S1120" s="2" t="s">
        <v>210</v>
      </c>
      <c r="T1120" s="2" t="s">
        <v>71</v>
      </c>
      <c r="U1120" s="2" t="s">
        <v>211</v>
      </c>
      <c r="V1120" s="2" t="s">
        <v>73</v>
      </c>
      <c r="W1120">
        <v>1</v>
      </c>
      <c r="X1120" s="2" t="s">
        <v>74</v>
      </c>
      <c r="Y1120">
        <v>910</v>
      </c>
      <c r="Z1120">
        <v>85</v>
      </c>
      <c r="AA1120" s="2" t="s">
        <v>212</v>
      </c>
      <c r="AB1120" s="2" t="s">
        <v>154</v>
      </c>
      <c r="AC1120">
        <v>335512</v>
      </c>
      <c r="AD1120" s="2" t="s">
        <v>77</v>
      </c>
      <c r="AE1120">
        <v>995</v>
      </c>
      <c r="AF1120" s="2" t="s">
        <v>213</v>
      </c>
      <c r="AG1120" s="2" t="s">
        <v>79</v>
      </c>
      <c r="AH1120">
        <v>13</v>
      </c>
      <c r="AI1120">
        <v>1183</v>
      </c>
      <c r="AJ1120">
        <v>7917</v>
      </c>
      <c r="AK1120" s="2">
        <f>Kaggle_Books_Selling_Records[[#This Row],[Cost Price]]/100</f>
        <v>79.17</v>
      </c>
      <c r="AL1120" s="2" t="s">
        <v>80</v>
      </c>
      <c r="AM1120" s="2" t="s">
        <v>80</v>
      </c>
      <c r="AN1120" s="2" t="s">
        <v>80</v>
      </c>
      <c r="AO1120" s="2" t="s">
        <v>80</v>
      </c>
      <c r="AP1120" s="2" t="s">
        <v>80</v>
      </c>
      <c r="AQ1120" s="2" t="s">
        <v>80</v>
      </c>
      <c r="AR1120" s="2" t="s">
        <v>80</v>
      </c>
      <c r="AS1120" s="2" t="s">
        <v>80</v>
      </c>
      <c r="AT1120" s="2" t="s">
        <v>80</v>
      </c>
      <c r="AU1120" s="2" t="s">
        <v>80</v>
      </c>
      <c r="AV1120" s="2" t="s">
        <v>80</v>
      </c>
      <c r="AW1120" s="2" t="s">
        <v>80</v>
      </c>
      <c r="AX1120" s="2" t="s">
        <v>80</v>
      </c>
      <c r="AY1120" s="2" t="s">
        <v>80</v>
      </c>
      <c r="AZ1120" s="2" t="s">
        <v>80</v>
      </c>
      <c r="BA1120" s="2" t="s">
        <v>80</v>
      </c>
      <c r="BB1120" s="2" t="s">
        <v>80</v>
      </c>
      <c r="BC1120" s="2" t="s">
        <v>80</v>
      </c>
      <c r="BD1120" s="2" t="s">
        <v>80</v>
      </c>
      <c r="BE1120" s="2" t="s">
        <v>80</v>
      </c>
      <c r="BF1120" s="2" t="s">
        <v>80</v>
      </c>
      <c r="BG1120" s="2" t="s">
        <v>80</v>
      </c>
      <c r="BH1120" s="2" t="s">
        <v>80</v>
      </c>
      <c r="BI1120" s="2" t="s">
        <v>80</v>
      </c>
      <c r="BJ1120" s="2" t="s">
        <v>80</v>
      </c>
      <c r="BK1120" s="2" t="s">
        <v>80</v>
      </c>
      <c r="BL1120" s="2" t="s">
        <v>80</v>
      </c>
      <c r="BM1120" s="2" t="s">
        <v>80</v>
      </c>
      <c r="BN1120" s="2" t="s">
        <v>80</v>
      </c>
      <c r="BO1120" s="2" t="s">
        <v>80</v>
      </c>
      <c r="BP1120" s="2" t="s">
        <v>80</v>
      </c>
    </row>
    <row r="1121" spans="1:68" x14ac:dyDescent="0.25">
      <c r="A1121">
        <v>1120</v>
      </c>
      <c r="B1121" s="1">
        <v>43402.832719907405</v>
      </c>
      <c r="C1121" s="2" t="s">
        <v>2253</v>
      </c>
      <c r="D1121" s="3">
        <v>0.95763888888888893</v>
      </c>
      <c r="E1121" s="2" t="s">
        <v>2196</v>
      </c>
      <c r="F1121">
        <v>4</v>
      </c>
      <c r="G1121">
        <v>2018</v>
      </c>
      <c r="H1121">
        <v>10</v>
      </c>
      <c r="I1121">
        <v>29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 s="2" t="s">
        <v>2254</v>
      </c>
      <c r="T1121" s="2" t="s">
        <v>83</v>
      </c>
      <c r="U1121" s="2" t="s">
        <v>1419</v>
      </c>
      <c r="V1121" s="2" t="s">
        <v>73</v>
      </c>
      <c r="W1121">
        <v>1</v>
      </c>
      <c r="X1121" s="2" t="s">
        <v>74</v>
      </c>
      <c r="Y1121">
        <v>40</v>
      </c>
      <c r="Z1121">
        <v>40</v>
      </c>
      <c r="AA1121" s="2" t="s">
        <v>325</v>
      </c>
      <c r="AB1121" s="2" t="s">
        <v>86</v>
      </c>
      <c r="AC1121">
        <v>600026</v>
      </c>
      <c r="AD1121" s="2" t="s">
        <v>77</v>
      </c>
      <c r="AE1121">
        <v>80</v>
      </c>
      <c r="AF1121" s="2" t="s">
        <v>1421</v>
      </c>
      <c r="AG1121" s="2" t="s">
        <v>1422</v>
      </c>
      <c r="AH1121">
        <v>13</v>
      </c>
      <c r="AI1121">
        <v>52</v>
      </c>
      <c r="AJ1121">
        <v>348</v>
      </c>
      <c r="AK1121" s="2">
        <f>Kaggle_Books_Selling_Records[[#This Row],[Cost Price]]/100</f>
        <v>3.48</v>
      </c>
      <c r="AL1121" s="2" t="s">
        <v>80</v>
      </c>
      <c r="AM1121" s="2" t="s">
        <v>80</v>
      </c>
      <c r="AN1121" s="2" t="s">
        <v>80</v>
      </c>
      <c r="AO1121" s="2" t="s">
        <v>80</v>
      </c>
      <c r="AP1121" s="2" t="s">
        <v>80</v>
      </c>
      <c r="AQ1121" s="2" t="s">
        <v>80</v>
      </c>
      <c r="AR1121" s="2" t="s">
        <v>80</v>
      </c>
      <c r="AS1121" s="2" t="s">
        <v>80</v>
      </c>
      <c r="AT1121" s="2" t="s">
        <v>80</v>
      </c>
      <c r="AU1121" s="2" t="s">
        <v>80</v>
      </c>
      <c r="AV1121" s="2" t="s">
        <v>80</v>
      </c>
      <c r="AW1121" s="2" t="s">
        <v>80</v>
      </c>
      <c r="AX1121" s="2" t="s">
        <v>80</v>
      </c>
      <c r="AY1121" s="2" t="s">
        <v>80</v>
      </c>
      <c r="AZ1121" s="2" t="s">
        <v>80</v>
      </c>
      <c r="BA1121" s="2" t="s">
        <v>80</v>
      </c>
      <c r="BB1121" s="2" t="s">
        <v>80</v>
      </c>
      <c r="BC1121" s="2" t="s">
        <v>80</v>
      </c>
      <c r="BD1121" s="2" t="s">
        <v>80</v>
      </c>
      <c r="BE1121" s="2" t="s">
        <v>80</v>
      </c>
      <c r="BF1121" s="2" t="s">
        <v>80</v>
      </c>
      <c r="BG1121" s="2" t="s">
        <v>80</v>
      </c>
      <c r="BH1121" s="2" t="s">
        <v>80</v>
      </c>
      <c r="BI1121" s="2" t="s">
        <v>80</v>
      </c>
      <c r="BJ1121" s="2" t="s">
        <v>80</v>
      </c>
      <c r="BK1121" s="2" t="s">
        <v>80</v>
      </c>
      <c r="BL1121" s="2" t="s">
        <v>80</v>
      </c>
      <c r="BM1121" s="2" t="s">
        <v>80</v>
      </c>
      <c r="BN1121" s="2" t="s">
        <v>80</v>
      </c>
      <c r="BO1121" s="2" t="s">
        <v>80</v>
      </c>
      <c r="BP1121" s="2" t="s">
        <v>80</v>
      </c>
    </row>
    <row r="1122" spans="1:68" x14ac:dyDescent="0.25">
      <c r="A1122">
        <v>1121</v>
      </c>
      <c r="B1122" s="1">
        <v>43403.129074074073</v>
      </c>
      <c r="C1122" s="2" t="s">
        <v>2255</v>
      </c>
      <c r="D1122" s="3">
        <v>0.25347222222222221</v>
      </c>
      <c r="E1122" s="2" t="s">
        <v>2196</v>
      </c>
      <c r="F1122">
        <v>4</v>
      </c>
      <c r="G1122">
        <v>2018</v>
      </c>
      <c r="H1122">
        <v>10</v>
      </c>
      <c r="I1122">
        <v>30</v>
      </c>
      <c r="J1122">
        <v>0</v>
      </c>
      <c r="K1122">
        <v>0</v>
      </c>
      <c r="L1122">
        <v>2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 s="2" t="s">
        <v>2256</v>
      </c>
      <c r="T1122" s="2" t="s">
        <v>83</v>
      </c>
      <c r="U1122" s="2" t="s">
        <v>2257</v>
      </c>
      <c r="V1122" s="2" t="s">
        <v>73</v>
      </c>
      <c r="W1122">
        <v>1</v>
      </c>
      <c r="X1122" s="2" t="s">
        <v>74</v>
      </c>
      <c r="Y1122">
        <v>200</v>
      </c>
      <c r="Z1122">
        <v>140</v>
      </c>
      <c r="AA1122" s="2" t="s">
        <v>763</v>
      </c>
      <c r="AB1122" s="2" t="s">
        <v>154</v>
      </c>
      <c r="AC1122">
        <v>301001</v>
      </c>
      <c r="AD1122" s="2" t="s">
        <v>77</v>
      </c>
      <c r="AE1122">
        <v>340</v>
      </c>
      <c r="AF1122" s="2" t="s">
        <v>2258</v>
      </c>
      <c r="AG1122" s="2" t="s">
        <v>2259</v>
      </c>
      <c r="AH1122">
        <v>13</v>
      </c>
      <c r="AI1122">
        <v>26</v>
      </c>
      <c r="AJ1122">
        <v>174</v>
      </c>
      <c r="AK1122" s="2">
        <f>Kaggle_Books_Selling_Records[[#This Row],[Cost Price]]/100</f>
        <v>1.74</v>
      </c>
      <c r="AL1122" s="2" t="s">
        <v>80</v>
      </c>
      <c r="AM1122" s="2" t="s">
        <v>80</v>
      </c>
      <c r="AN1122" s="2" t="s">
        <v>80</v>
      </c>
      <c r="AO1122" s="2" t="s">
        <v>80</v>
      </c>
      <c r="AP1122" s="2" t="s">
        <v>80</v>
      </c>
      <c r="AQ1122" s="2" t="s">
        <v>80</v>
      </c>
      <c r="AR1122" s="2" t="s">
        <v>80</v>
      </c>
      <c r="AS1122" s="2" t="s">
        <v>80</v>
      </c>
      <c r="AT1122" s="2" t="s">
        <v>80</v>
      </c>
      <c r="AU1122" s="2" t="s">
        <v>80</v>
      </c>
      <c r="AV1122" s="2" t="s">
        <v>80</v>
      </c>
      <c r="AW1122" s="2" t="s">
        <v>80</v>
      </c>
      <c r="AX1122" s="2" t="s">
        <v>80</v>
      </c>
      <c r="AY1122" s="2" t="s">
        <v>80</v>
      </c>
      <c r="AZ1122" s="2" t="s">
        <v>80</v>
      </c>
      <c r="BA1122" s="2" t="s">
        <v>80</v>
      </c>
      <c r="BB1122" s="2" t="s">
        <v>80</v>
      </c>
      <c r="BC1122" s="2" t="s">
        <v>80</v>
      </c>
      <c r="BD1122" s="2" t="s">
        <v>80</v>
      </c>
      <c r="BE1122" s="2" t="s">
        <v>80</v>
      </c>
      <c r="BF1122" s="2" t="s">
        <v>80</v>
      </c>
      <c r="BG1122" s="2" t="s">
        <v>80</v>
      </c>
      <c r="BH1122" s="2" t="s">
        <v>80</v>
      </c>
      <c r="BI1122" s="2" t="s">
        <v>80</v>
      </c>
      <c r="BJ1122" s="2" t="s">
        <v>80</v>
      </c>
      <c r="BK1122" s="2" t="s">
        <v>80</v>
      </c>
      <c r="BL1122" s="2" t="s">
        <v>80</v>
      </c>
      <c r="BM1122" s="2" t="s">
        <v>80</v>
      </c>
      <c r="BN1122" s="2" t="s">
        <v>80</v>
      </c>
      <c r="BO1122" s="2" t="s">
        <v>80</v>
      </c>
      <c r="BP1122" s="2" t="s">
        <v>80</v>
      </c>
    </row>
    <row r="1123" spans="1:68" x14ac:dyDescent="0.25">
      <c r="A1123">
        <v>1122</v>
      </c>
      <c r="B1123" s="1">
        <v>43404.234282407408</v>
      </c>
      <c r="C1123" s="2" t="s">
        <v>2260</v>
      </c>
      <c r="D1123" s="3">
        <v>0.35902777777777778</v>
      </c>
      <c r="E1123" s="2" t="s">
        <v>2196</v>
      </c>
      <c r="F1123">
        <v>4</v>
      </c>
      <c r="G1123">
        <v>2018</v>
      </c>
      <c r="H1123">
        <v>10</v>
      </c>
      <c r="I1123">
        <v>31</v>
      </c>
      <c r="J1123">
        <v>1</v>
      </c>
      <c r="K1123">
        <v>1</v>
      </c>
      <c r="L1123">
        <v>3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 s="2" t="s">
        <v>2040</v>
      </c>
      <c r="T1123" s="2" t="s">
        <v>83</v>
      </c>
      <c r="U1123" s="2" t="s">
        <v>1801</v>
      </c>
      <c r="V1123" s="2" t="s">
        <v>73</v>
      </c>
      <c r="W1123">
        <v>1</v>
      </c>
      <c r="X1123" s="2" t="s">
        <v>74</v>
      </c>
      <c r="Y1123">
        <v>405</v>
      </c>
      <c r="Z1123">
        <v>190</v>
      </c>
      <c r="AA1123" s="2" t="s">
        <v>610</v>
      </c>
      <c r="AB1123" s="2" t="s">
        <v>137</v>
      </c>
      <c r="AC1123">
        <v>201014</v>
      </c>
      <c r="AD1123" s="2" t="s">
        <v>87</v>
      </c>
      <c r="AE1123">
        <v>595</v>
      </c>
      <c r="AF1123" s="2" t="s">
        <v>1803</v>
      </c>
      <c r="AG1123" s="2" t="s">
        <v>1043</v>
      </c>
      <c r="AH1123">
        <v>17</v>
      </c>
      <c r="AI1123">
        <v>6885</v>
      </c>
      <c r="AJ1123">
        <v>33615</v>
      </c>
      <c r="AK1123" s="2">
        <f>Kaggle_Books_Selling_Records[[#This Row],[Cost Price]]/100</f>
        <v>336.15</v>
      </c>
      <c r="AL1123" s="2" t="s">
        <v>80</v>
      </c>
      <c r="AM1123" s="2" t="s">
        <v>80</v>
      </c>
      <c r="AN1123" s="2" t="s">
        <v>80</v>
      </c>
      <c r="AO1123" s="2" t="s">
        <v>80</v>
      </c>
      <c r="AP1123" s="2" t="s">
        <v>80</v>
      </c>
      <c r="AQ1123" s="2" t="s">
        <v>80</v>
      </c>
      <c r="AR1123" s="2" t="s">
        <v>80</v>
      </c>
      <c r="AS1123" s="2" t="s">
        <v>80</v>
      </c>
      <c r="AT1123" s="2" t="s">
        <v>80</v>
      </c>
      <c r="AU1123" s="2" t="s">
        <v>80</v>
      </c>
      <c r="AV1123" s="2" t="s">
        <v>80</v>
      </c>
      <c r="AW1123" s="2" t="s">
        <v>80</v>
      </c>
      <c r="AX1123" s="2" t="s">
        <v>80</v>
      </c>
      <c r="AY1123" s="2" t="s">
        <v>80</v>
      </c>
      <c r="AZ1123" s="2" t="s">
        <v>80</v>
      </c>
      <c r="BA1123" s="2" t="s">
        <v>80</v>
      </c>
      <c r="BB1123" s="2" t="s">
        <v>80</v>
      </c>
      <c r="BC1123" s="2" t="s">
        <v>80</v>
      </c>
      <c r="BD1123" s="2" t="s">
        <v>80</v>
      </c>
      <c r="BE1123" s="2" t="s">
        <v>80</v>
      </c>
      <c r="BF1123" s="2" t="s">
        <v>80</v>
      </c>
      <c r="BG1123" s="2" t="s">
        <v>80</v>
      </c>
      <c r="BH1123" s="2" t="s">
        <v>80</v>
      </c>
      <c r="BI1123" s="2" t="s">
        <v>80</v>
      </c>
      <c r="BJ1123" s="2" t="s">
        <v>80</v>
      </c>
      <c r="BK1123" s="2" t="s">
        <v>80</v>
      </c>
      <c r="BL1123" s="2" t="s">
        <v>80</v>
      </c>
      <c r="BM1123" s="2" t="s">
        <v>80</v>
      </c>
      <c r="BN1123" s="2" t="s">
        <v>80</v>
      </c>
      <c r="BO1123" s="2" t="s">
        <v>80</v>
      </c>
      <c r="BP1123" s="2" t="s">
        <v>80</v>
      </c>
    </row>
    <row r="1124" spans="1:68" x14ac:dyDescent="0.25">
      <c r="A1124">
        <v>1123</v>
      </c>
      <c r="B1124" s="1">
        <v>43405.804386574076</v>
      </c>
      <c r="C1124" s="2" t="s">
        <v>2261</v>
      </c>
      <c r="D1124" s="3">
        <v>0.9291666666666667</v>
      </c>
      <c r="E1124" s="2" t="s">
        <v>2196</v>
      </c>
      <c r="F1124">
        <v>4</v>
      </c>
      <c r="G1124">
        <v>2018</v>
      </c>
      <c r="H1124">
        <v>11</v>
      </c>
      <c r="I1124">
        <v>1</v>
      </c>
      <c r="J1124">
        <v>1</v>
      </c>
      <c r="K1124">
        <v>1</v>
      </c>
      <c r="L1124">
        <v>4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 s="2" t="s">
        <v>2262</v>
      </c>
      <c r="T1124" s="2" t="s">
        <v>71</v>
      </c>
      <c r="U1124" s="2" t="s">
        <v>2263</v>
      </c>
      <c r="V1124" s="2" t="s">
        <v>73</v>
      </c>
      <c r="W1124">
        <v>1</v>
      </c>
      <c r="X1124" s="2" t="s">
        <v>74</v>
      </c>
      <c r="Y1124">
        <v>385</v>
      </c>
      <c r="Z1124">
        <v>120</v>
      </c>
      <c r="AA1124" s="2" t="s">
        <v>2264</v>
      </c>
      <c r="AB1124" s="2" t="s">
        <v>154</v>
      </c>
      <c r="AC1124">
        <v>328001</v>
      </c>
      <c r="AD1124" s="2" t="s">
        <v>77</v>
      </c>
      <c r="AE1124">
        <v>505</v>
      </c>
      <c r="AF1124" s="2" t="s">
        <v>2265</v>
      </c>
      <c r="AG1124" s="2" t="s">
        <v>2266</v>
      </c>
      <c r="AH1124">
        <v>13</v>
      </c>
      <c r="AI1124">
        <v>5005</v>
      </c>
      <c r="AJ1124">
        <v>33495</v>
      </c>
      <c r="AK1124" s="2">
        <f>Kaggle_Books_Selling_Records[[#This Row],[Cost Price]]/100</f>
        <v>334.95</v>
      </c>
      <c r="AL1124" s="2" t="s">
        <v>80</v>
      </c>
      <c r="AM1124" s="2" t="s">
        <v>80</v>
      </c>
      <c r="AN1124" s="2" t="s">
        <v>80</v>
      </c>
      <c r="AO1124" s="2" t="s">
        <v>80</v>
      </c>
      <c r="AP1124" s="2" t="s">
        <v>80</v>
      </c>
      <c r="AQ1124" s="2" t="s">
        <v>80</v>
      </c>
      <c r="AR1124" s="2" t="s">
        <v>80</v>
      </c>
      <c r="AS1124" s="2" t="s">
        <v>80</v>
      </c>
      <c r="AT1124" s="2" t="s">
        <v>80</v>
      </c>
      <c r="AU1124" s="2" t="s">
        <v>80</v>
      </c>
      <c r="AV1124" s="2" t="s">
        <v>80</v>
      </c>
      <c r="AW1124" s="2" t="s">
        <v>80</v>
      </c>
      <c r="AX1124" s="2" t="s">
        <v>80</v>
      </c>
      <c r="AY1124" s="2" t="s">
        <v>80</v>
      </c>
      <c r="AZ1124" s="2" t="s">
        <v>80</v>
      </c>
      <c r="BA1124" s="2" t="s">
        <v>80</v>
      </c>
      <c r="BB1124" s="2" t="s">
        <v>80</v>
      </c>
      <c r="BC1124" s="2" t="s">
        <v>80</v>
      </c>
      <c r="BD1124" s="2" t="s">
        <v>80</v>
      </c>
      <c r="BE1124" s="2" t="s">
        <v>80</v>
      </c>
      <c r="BF1124" s="2" t="s">
        <v>80</v>
      </c>
      <c r="BG1124" s="2" t="s">
        <v>80</v>
      </c>
      <c r="BH1124" s="2" t="s">
        <v>80</v>
      </c>
      <c r="BI1124" s="2" t="s">
        <v>80</v>
      </c>
      <c r="BJ1124" s="2" t="s">
        <v>80</v>
      </c>
      <c r="BK1124" s="2" t="s">
        <v>80</v>
      </c>
      <c r="BL1124" s="2" t="s">
        <v>80</v>
      </c>
      <c r="BM1124" s="2" t="s">
        <v>80</v>
      </c>
      <c r="BN1124" s="2" t="s">
        <v>80</v>
      </c>
      <c r="BO1124" s="2" t="s">
        <v>80</v>
      </c>
      <c r="BP1124" s="2" t="s">
        <v>80</v>
      </c>
    </row>
    <row r="1125" spans="1:68" x14ac:dyDescent="0.25">
      <c r="A1125">
        <v>1124</v>
      </c>
      <c r="B1125" s="1">
        <v>43405.804386574076</v>
      </c>
      <c r="C1125" s="2" t="s">
        <v>2261</v>
      </c>
      <c r="D1125" s="3">
        <v>0.9291666666666667</v>
      </c>
      <c r="E1125" s="2" t="s">
        <v>2196</v>
      </c>
      <c r="F1125">
        <v>4</v>
      </c>
      <c r="G1125">
        <v>2018</v>
      </c>
      <c r="H1125">
        <v>11</v>
      </c>
      <c r="I1125">
        <v>1</v>
      </c>
      <c r="J1125">
        <v>1</v>
      </c>
      <c r="K1125">
        <v>1</v>
      </c>
      <c r="L1125">
        <v>4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 s="2" t="s">
        <v>2267</v>
      </c>
      <c r="T1125" s="2" t="s">
        <v>83</v>
      </c>
      <c r="U1125" s="2" t="s">
        <v>2257</v>
      </c>
      <c r="V1125" s="2" t="s">
        <v>73</v>
      </c>
      <c r="W1125">
        <v>1</v>
      </c>
      <c r="X1125" s="2" t="s">
        <v>74</v>
      </c>
      <c r="Y1125">
        <v>200</v>
      </c>
      <c r="Z1125">
        <v>120</v>
      </c>
      <c r="AA1125" s="2" t="s">
        <v>2264</v>
      </c>
      <c r="AB1125" s="2" t="s">
        <v>154</v>
      </c>
      <c r="AC1125">
        <v>328001</v>
      </c>
      <c r="AD1125" s="2" t="s">
        <v>77</v>
      </c>
      <c r="AE1125">
        <v>320</v>
      </c>
      <c r="AF1125" s="2" t="s">
        <v>2258</v>
      </c>
      <c r="AG1125" s="2" t="s">
        <v>2259</v>
      </c>
      <c r="AH1125">
        <v>13</v>
      </c>
      <c r="AI1125">
        <v>26</v>
      </c>
      <c r="AJ1125">
        <v>174</v>
      </c>
      <c r="AK1125" s="2">
        <f>Kaggle_Books_Selling_Records[[#This Row],[Cost Price]]/100</f>
        <v>1.74</v>
      </c>
      <c r="AL1125" s="2" t="s">
        <v>80</v>
      </c>
      <c r="AM1125" s="2" t="s">
        <v>80</v>
      </c>
      <c r="AN1125" s="2" t="s">
        <v>80</v>
      </c>
      <c r="AO1125" s="2" t="s">
        <v>80</v>
      </c>
      <c r="AP1125" s="2" t="s">
        <v>80</v>
      </c>
      <c r="AQ1125" s="2" t="s">
        <v>80</v>
      </c>
      <c r="AR1125" s="2" t="s">
        <v>80</v>
      </c>
      <c r="AS1125" s="2" t="s">
        <v>80</v>
      </c>
      <c r="AT1125" s="2" t="s">
        <v>80</v>
      </c>
      <c r="AU1125" s="2" t="s">
        <v>80</v>
      </c>
      <c r="AV1125" s="2" t="s">
        <v>80</v>
      </c>
      <c r="AW1125" s="2" t="s">
        <v>80</v>
      </c>
      <c r="AX1125" s="2" t="s">
        <v>80</v>
      </c>
      <c r="AY1125" s="2" t="s">
        <v>80</v>
      </c>
      <c r="AZ1125" s="2" t="s">
        <v>80</v>
      </c>
      <c r="BA1125" s="2" t="s">
        <v>80</v>
      </c>
      <c r="BB1125" s="2" t="s">
        <v>80</v>
      </c>
      <c r="BC1125" s="2" t="s">
        <v>80</v>
      </c>
      <c r="BD1125" s="2" t="s">
        <v>80</v>
      </c>
      <c r="BE1125" s="2" t="s">
        <v>80</v>
      </c>
      <c r="BF1125" s="2" t="s">
        <v>80</v>
      </c>
      <c r="BG1125" s="2" t="s">
        <v>80</v>
      </c>
      <c r="BH1125" s="2" t="s">
        <v>80</v>
      </c>
      <c r="BI1125" s="2" t="s">
        <v>80</v>
      </c>
      <c r="BJ1125" s="2" t="s">
        <v>80</v>
      </c>
      <c r="BK1125" s="2" t="s">
        <v>80</v>
      </c>
      <c r="BL1125" s="2" t="s">
        <v>80</v>
      </c>
      <c r="BM1125" s="2" t="s">
        <v>80</v>
      </c>
      <c r="BN1125" s="2" t="s">
        <v>80</v>
      </c>
      <c r="BO1125" s="2" t="s">
        <v>80</v>
      </c>
      <c r="BP1125" s="2" t="s">
        <v>80</v>
      </c>
    </row>
    <row r="1126" spans="1:68" x14ac:dyDescent="0.25">
      <c r="A1126">
        <v>1125</v>
      </c>
      <c r="B1126" s="1">
        <v>43406.294907407406</v>
      </c>
      <c r="C1126" s="2" t="s">
        <v>2268</v>
      </c>
      <c r="D1126" s="3">
        <v>0.41944444444444445</v>
      </c>
      <c r="E1126" s="2" t="s">
        <v>2196</v>
      </c>
      <c r="F1126">
        <v>4</v>
      </c>
      <c r="G1126">
        <v>2018</v>
      </c>
      <c r="H1126">
        <v>11</v>
      </c>
      <c r="I1126">
        <v>2</v>
      </c>
      <c r="J1126">
        <v>0</v>
      </c>
      <c r="K1126">
        <v>1</v>
      </c>
      <c r="L1126">
        <v>5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  <c r="S1126" s="2" t="s">
        <v>2269</v>
      </c>
      <c r="T1126" s="2" t="s">
        <v>71</v>
      </c>
      <c r="U1126" s="2" t="s">
        <v>191</v>
      </c>
      <c r="V1126" s="2" t="s">
        <v>73</v>
      </c>
      <c r="W1126">
        <v>1</v>
      </c>
      <c r="X1126" s="2" t="s">
        <v>74</v>
      </c>
      <c r="Y1126">
        <v>959</v>
      </c>
      <c r="Z1126">
        <v>90</v>
      </c>
      <c r="AA1126" s="2" t="s">
        <v>2270</v>
      </c>
      <c r="AB1126" s="2" t="s">
        <v>151</v>
      </c>
      <c r="AC1126">
        <v>415605</v>
      </c>
      <c r="AD1126" s="2" t="s">
        <v>193</v>
      </c>
      <c r="AE1126">
        <v>1049</v>
      </c>
      <c r="AF1126" s="2" t="s">
        <v>194</v>
      </c>
      <c r="AG1126" s="2" t="s">
        <v>195</v>
      </c>
      <c r="AH1126">
        <v>18</v>
      </c>
      <c r="AI1126">
        <v>17262</v>
      </c>
      <c r="AJ1126">
        <v>78638</v>
      </c>
      <c r="AK1126" s="2">
        <f>Kaggle_Books_Selling_Records[[#This Row],[Cost Price]]/100</f>
        <v>786.38</v>
      </c>
      <c r="AL1126" s="2" t="s">
        <v>80</v>
      </c>
      <c r="AM1126" s="2" t="s">
        <v>80</v>
      </c>
      <c r="AN1126" s="2" t="s">
        <v>80</v>
      </c>
      <c r="AO1126" s="2" t="s">
        <v>80</v>
      </c>
      <c r="AP1126" s="2" t="s">
        <v>80</v>
      </c>
      <c r="AQ1126" s="2" t="s">
        <v>80</v>
      </c>
      <c r="AR1126" s="2" t="s">
        <v>80</v>
      </c>
      <c r="AS1126" s="2" t="s">
        <v>80</v>
      </c>
      <c r="AT1126" s="2" t="s">
        <v>80</v>
      </c>
      <c r="AU1126" s="2" t="s">
        <v>80</v>
      </c>
      <c r="AV1126" s="2" t="s">
        <v>80</v>
      </c>
      <c r="AW1126" s="2" t="s">
        <v>80</v>
      </c>
      <c r="AX1126" s="2" t="s">
        <v>80</v>
      </c>
      <c r="AY1126" s="2" t="s">
        <v>80</v>
      </c>
      <c r="AZ1126" s="2" t="s">
        <v>80</v>
      </c>
      <c r="BA1126" s="2" t="s">
        <v>80</v>
      </c>
      <c r="BB1126" s="2" t="s">
        <v>80</v>
      </c>
      <c r="BC1126" s="2" t="s">
        <v>80</v>
      </c>
      <c r="BD1126" s="2" t="s">
        <v>80</v>
      </c>
      <c r="BE1126" s="2" t="s">
        <v>80</v>
      </c>
      <c r="BF1126" s="2" t="s">
        <v>80</v>
      </c>
      <c r="BG1126" s="2" t="s">
        <v>80</v>
      </c>
      <c r="BH1126" s="2" t="s">
        <v>80</v>
      </c>
      <c r="BI1126" s="2" t="s">
        <v>80</v>
      </c>
      <c r="BJ1126" s="2" t="s">
        <v>80</v>
      </c>
      <c r="BK1126" s="2" t="s">
        <v>80</v>
      </c>
      <c r="BL1126" s="2" t="s">
        <v>80</v>
      </c>
      <c r="BM1126" s="2" t="s">
        <v>80</v>
      </c>
      <c r="BN1126" s="2" t="s">
        <v>80</v>
      </c>
      <c r="BO1126" s="2" t="s">
        <v>80</v>
      </c>
      <c r="BP1126" s="2" t="s">
        <v>80</v>
      </c>
    </row>
    <row r="1127" spans="1:68" x14ac:dyDescent="0.25">
      <c r="A1127">
        <v>1126</v>
      </c>
      <c r="B1127" s="1">
        <v>43406.542743055557</v>
      </c>
      <c r="C1127" s="2" t="s">
        <v>2268</v>
      </c>
      <c r="D1127" s="3">
        <v>0.66736111111111107</v>
      </c>
      <c r="E1127" s="2" t="s">
        <v>2196</v>
      </c>
      <c r="F1127">
        <v>4</v>
      </c>
      <c r="G1127">
        <v>2018</v>
      </c>
      <c r="H1127">
        <v>11</v>
      </c>
      <c r="I1127">
        <v>2</v>
      </c>
      <c r="J1127">
        <v>0</v>
      </c>
      <c r="K1127">
        <v>1</v>
      </c>
      <c r="L1127">
        <v>5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 s="2" t="s">
        <v>2271</v>
      </c>
      <c r="T1127" s="2" t="s">
        <v>71</v>
      </c>
      <c r="U1127" s="2" t="s">
        <v>1419</v>
      </c>
      <c r="V1127" s="2" t="s">
        <v>73</v>
      </c>
      <c r="W1127">
        <v>1</v>
      </c>
      <c r="X1127" s="2" t="s">
        <v>74</v>
      </c>
      <c r="Y1127">
        <v>85</v>
      </c>
      <c r="Z1127">
        <v>40</v>
      </c>
      <c r="AA1127" s="2" t="s">
        <v>192</v>
      </c>
      <c r="AB1127" s="2" t="s">
        <v>151</v>
      </c>
      <c r="AC1127">
        <v>400079</v>
      </c>
      <c r="AD1127" s="2" t="s">
        <v>77</v>
      </c>
      <c r="AE1127">
        <v>125</v>
      </c>
      <c r="AF1127" s="2" t="s">
        <v>1421</v>
      </c>
      <c r="AG1127" s="2" t="s">
        <v>1422</v>
      </c>
      <c r="AH1127">
        <v>13</v>
      </c>
      <c r="AI1127">
        <v>1105</v>
      </c>
      <c r="AJ1127">
        <v>7395</v>
      </c>
      <c r="AK1127" s="2">
        <f>Kaggle_Books_Selling_Records[[#This Row],[Cost Price]]/100</f>
        <v>73.95</v>
      </c>
      <c r="AL1127" s="2" t="s">
        <v>80</v>
      </c>
      <c r="AM1127" s="2" t="s">
        <v>80</v>
      </c>
      <c r="AN1127" s="2" t="s">
        <v>80</v>
      </c>
      <c r="AO1127" s="2" t="s">
        <v>80</v>
      </c>
      <c r="AP1127" s="2" t="s">
        <v>80</v>
      </c>
      <c r="AQ1127" s="2" t="s">
        <v>80</v>
      </c>
      <c r="AR1127" s="2" t="s">
        <v>80</v>
      </c>
      <c r="AS1127" s="2" t="s">
        <v>80</v>
      </c>
      <c r="AT1127" s="2" t="s">
        <v>80</v>
      </c>
      <c r="AU1127" s="2" t="s">
        <v>80</v>
      </c>
      <c r="AV1127" s="2" t="s">
        <v>80</v>
      </c>
      <c r="AW1127" s="2" t="s">
        <v>80</v>
      </c>
      <c r="AX1127" s="2" t="s">
        <v>80</v>
      </c>
      <c r="AY1127" s="2" t="s">
        <v>80</v>
      </c>
      <c r="AZ1127" s="2" t="s">
        <v>80</v>
      </c>
      <c r="BA1127" s="2" t="s">
        <v>80</v>
      </c>
      <c r="BB1127" s="2" t="s">
        <v>80</v>
      </c>
      <c r="BC1127" s="2" t="s">
        <v>80</v>
      </c>
      <c r="BD1127" s="2" t="s">
        <v>80</v>
      </c>
      <c r="BE1127" s="2" t="s">
        <v>80</v>
      </c>
      <c r="BF1127" s="2" t="s">
        <v>80</v>
      </c>
      <c r="BG1127" s="2" t="s">
        <v>80</v>
      </c>
      <c r="BH1127" s="2" t="s">
        <v>80</v>
      </c>
      <c r="BI1127" s="2" t="s">
        <v>80</v>
      </c>
      <c r="BJ1127" s="2" t="s">
        <v>80</v>
      </c>
      <c r="BK1127" s="2" t="s">
        <v>80</v>
      </c>
      <c r="BL1127" s="2" t="s">
        <v>80</v>
      </c>
      <c r="BM1127" s="2" t="s">
        <v>80</v>
      </c>
      <c r="BN1127" s="2" t="s">
        <v>80</v>
      </c>
      <c r="BO1127" s="2" t="s">
        <v>80</v>
      </c>
      <c r="BP1127" s="2" t="s">
        <v>80</v>
      </c>
    </row>
    <row r="1128" spans="1:68" x14ac:dyDescent="0.25">
      <c r="A1128">
        <v>1127</v>
      </c>
      <c r="B1128" s="1">
        <v>43407.295775462961</v>
      </c>
      <c r="C1128" s="2" t="s">
        <v>2272</v>
      </c>
      <c r="D1128" s="3">
        <v>0.4201388888888889</v>
      </c>
      <c r="E1128" s="2" t="s">
        <v>2196</v>
      </c>
      <c r="F1128">
        <v>4</v>
      </c>
      <c r="G1128">
        <v>2018</v>
      </c>
      <c r="H1128">
        <v>11</v>
      </c>
      <c r="I1128">
        <v>3</v>
      </c>
      <c r="J1128">
        <v>0</v>
      </c>
      <c r="K1128">
        <v>1</v>
      </c>
      <c r="L1128">
        <v>6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 s="2" t="s">
        <v>2273</v>
      </c>
      <c r="T1128" s="2" t="s">
        <v>83</v>
      </c>
      <c r="U1128" s="2" t="s">
        <v>2257</v>
      </c>
      <c r="V1128" s="2" t="s">
        <v>73</v>
      </c>
      <c r="W1128">
        <v>1</v>
      </c>
      <c r="X1128" s="2" t="s">
        <v>74</v>
      </c>
      <c r="Y1128">
        <v>200</v>
      </c>
      <c r="Z1128">
        <v>140</v>
      </c>
      <c r="AA1128" s="2" t="s">
        <v>2274</v>
      </c>
      <c r="AB1128" s="2" t="s">
        <v>515</v>
      </c>
      <c r="AC1128">
        <v>160059</v>
      </c>
      <c r="AD1128" s="2" t="s">
        <v>77</v>
      </c>
      <c r="AE1128">
        <v>340</v>
      </c>
      <c r="AF1128" s="2" t="s">
        <v>2258</v>
      </c>
      <c r="AG1128" s="2" t="s">
        <v>2259</v>
      </c>
      <c r="AH1128">
        <v>13</v>
      </c>
      <c r="AI1128">
        <v>26</v>
      </c>
      <c r="AJ1128">
        <v>174</v>
      </c>
      <c r="AK1128" s="2">
        <f>Kaggle_Books_Selling_Records[[#This Row],[Cost Price]]/100</f>
        <v>1.74</v>
      </c>
      <c r="AL1128" s="2" t="s">
        <v>80</v>
      </c>
      <c r="AM1128" s="2" t="s">
        <v>80</v>
      </c>
      <c r="AN1128" s="2" t="s">
        <v>80</v>
      </c>
      <c r="AO1128" s="2" t="s">
        <v>80</v>
      </c>
      <c r="AP1128" s="2" t="s">
        <v>80</v>
      </c>
      <c r="AQ1128" s="2" t="s">
        <v>80</v>
      </c>
      <c r="AR1128" s="2" t="s">
        <v>80</v>
      </c>
      <c r="AS1128" s="2" t="s">
        <v>80</v>
      </c>
      <c r="AT1128" s="2" t="s">
        <v>80</v>
      </c>
      <c r="AU1128" s="2" t="s">
        <v>80</v>
      </c>
      <c r="AV1128" s="2" t="s">
        <v>80</v>
      </c>
      <c r="AW1128" s="2" t="s">
        <v>80</v>
      </c>
      <c r="AX1128" s="2" t="s">
        <v>80</v>
      </c>
      <c r="AY1128" s="2" t="s">
        <v>80</v>
      </c>
      <c r="AZ1128" s="2" t="s">
        <v>80</v>
      </c>
      <c r="BA1128" s="2" t="s">
        <v>80</v>
      </c>
      <c r="BB1128" s="2" t="s">
        <v>80</v>
      </c>
      <c r="BC1128" s="2" t="s">
        <v>80</v>
      </c>
      <c r="BD1128" s="2" t="s">
        <v>80</v>
      </c>
      <c r="BE1128" s="2" t="s">
        <v>80</v>
      </c>
      <c r="BF1128" s="2" t="s">
        <v>80</v>
      </c>
      <c r="BG1128" s="2" t="s">
        <v>80</v>
      </c>
      <c r="BH1128" s="2" t="s">
        <v>80</v>
      </c>
      <c r="BI1128" s="2" t="s">
        <v>80</v>
      </c>
      <c r="BJ1128" s="2" t="s">
        <v>80</v>
      </c>
      <c r="BK1128" s="2" t="s">
        <v>80</v>
      </c>
      <c r="BL1128" s="2" t="s">
        <v>80</v>
      </c>
      <c r="BM1128" s="2" t="s">
        <v>80</v>
      </c>
      <c r="BN1128" s="2" t="s">
        <v>80</v>
      </c>
      <c r="BO1128" s="2" t="s">
        <v>80</v>
      </c>
      <c r="BP1128" s="2" t="s">
        <v>80</v>
      </c>
    </row>
    <row r="1129" spans="1:68" x14ac:dyDescent="0.25">
      <c r="A1129">
        <v>1128</v>
      </c>
      <c r="B1129" s="1">
        <v>43408.531909722224</v>
      </c>
      <c r="C1129" s="2" t="s">
        <v>2275</v>
      </c>
      <c r="D1129" s="3">
        <v>0.61458333333333337</v>
      </c>
      <c r="E1129" s="2" t="s">
        <v>2196</v>
      </c>
      <c r="F1129">
        <v>4</v>
      </c>
      <c r="G1129">
        <v>2018</v>
      </c>
      <c r="H1129">
        <v>11</v>
      </c>
      <c r="I1129">
        <v>4</v>
      </c>
      <c r="J1129">
        <v>0</v>
      </c>
      <c r="K1129">
        <v>1</v>
      </c>
      <c r="L1129">
        <v>7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 s="2" t="s">
        <v>2276</v>
      </c>
      <c r="T1129" s="2" t="s">
        <v>83</v>
      </c>
      <c r="U1129" s="2" t="s">
        <v>2257</v>
      </c>
      <c r="V1129" s="2" t="s">
        <v>73</v>
      </c>
      <c r="W1129">
        <v>1</v>
      </c>
      <c r="X1129" s="2" t="s">
        <v>74</v>
      </c>
      <c r="Y1129">
        <v>200</v>
      </c>
      <c r="Z1129">
        <v>140</v>
      </c>
      <c r="AA1129" s="2" t="s">
        <v>2277</v>
      </c>
      <c r="AB1129" s="2" t="s">
        <v>151</v>
      </c>
      <c r="AC1129">
        <v>412102</v>
      </c>
      <c r="AD1129" s="2" t="s">
        <v>77</v>
      </c>
      <c r="AE1129">
        <v>340</v>
      </c>
      <c r="AF1129" s="2" t="s">
        <v>2258</v>
      </c>
      <c r="AG1129" s="2" t="s">
        <v>2259</v>
      </c>
      <c r="AH1129">
        <v>13</v>
      </c>
      <c r="AI1129">
        <v>26</v>
      </c>
      <c r="AJ1129">
        <v>174</v>
      </c>
      <c r="AK1129" s="2">
        <f>Kaggle_Books_Selling_Records[[#This Row],[Cost Price]]/100</f>
        <v>1.74</v>
      </c>
      <c r="AL1129" s="2" t="s">
        <v>80</v>
      </c>
      <c r="AM1129" s="2" t="s">
        <v>80</v>
      </c>
      <c r="AN1129" s="2" t="s">
        <v>80</v>
      </c>
      <c r="AO1129" s="2" t="s">
        <v>80</v>
      </c>
      <c r="AP1129" s="2" t="s">
        <v>80</v>
      </c>
      <c r="AQ1129" s="2" t="s">
        <v>80</v>
      </c>
      <c r="AR1129" s="2" t="s">
        <v>80</v>
      </c>
      <c r="AS1129" s="2" t="s">
        <v>80</v>
      </c>
      <c r="AT1129" s="2" t="s">
        <v>80</v>
      </c>
      <c r="AU1129" s="2" t="s">
        <v>80</v>
      </c>
      <c r="AV1129" s="2" t="s">
        <v>80</v>
      </c>
      <c r="AW1129" s="2" t="s">
        <v>80</v>
      </c>
      <c r="AX1129" s="2" t="s">
        <v>80</v>
      </c>
      <c r="AY1129" s="2" t="s">
        <v>80</v>
      </c>
      <c r="AZ1129" s="2" t="s">
        <v>80</v>
      </c>
      <c r="BA1129" s="2" t="s">
        <v>80</v>
      </c>
      <c r="BB1129" s="2" t="s">
        <v>80</v>
      </c>
      <c r="BC1129" s="2" t="s">
        <v>80</v>
      </c>
      <c r="BD1129" s="2" t="s">
        <v>80</v>
      </c>
      <c r="BE1129" s="2" t="s">
        <v>80</v>
      </c>
      <c r="BF1129" s="2" t="s">
        <v>80</v>
      </c>
      <c r="BG1129" s="2" t="s">
        <v>80</v>
      </c>
      <c r="BH1129" s="2" t="s">
        <v>80</v>
      </c>
      <c r="BI1129" s="2" t="s">
        <v>80</v>
      </c>
      <c r="BJ1129" s="2" t="s">
        <v>80</v>
      </c>
      <c r="BK1129" s="2" t="s">
        <v>80</v>
      </c>
      <c r="BL1129" s="2" t="s">
        <v>80</v>
      </c>
      <c r="BM1129" s="2" t="s">
        <v>80</v>
      </c>
      <c r="BN1129" s="2" t="s">
        <v>80</v>
      </c>
      <c r="BO1129" s="2" t="s">
        <v>80</v>
      </c>
      <c r="BP1129" s="2" t="s">
        <v>80</v>
      </c>
    </row>
    <row r="1130" spans="1:68" x14ac:dyDescent="0.25">
      <c r="A1130">
        <v>1129</v>
      </c>
      <c r="B1130" s="1">
        <v>43409.503993055558</v>
      </c>
      <c r="C1130" s="2" t="s">
        <v>2278</v>
      </c>
      <c r="D1130" s="3">
        <v>0.58680555555555558</v>
      </c>
      <c r="E1130" s="2" t="s">
        <v>2196</v>
      </c>
      <c r="F1130">
        <v>4</v>
      </c>
      <c r="G1130">
        <v>2018</v>
      </c>
      <c r="H1130">
        <v>11</v>
      </c>
      <c r="I1130">
        <v>5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 s="2" t="s">
        <v>2279</v>
      </c>
      <c r="T1130" s="2" t="s">
        <v>83</v>
      </c>
      <c r="U1130" s="2" t="s">
        <v>1419</v>
      </c>
      <c r="V1130" s="2" t="s">
        <v>73</v>
      </c>
      <c r="W1130">
        <v>1</v>
      </c>
      <c r="X1130" s="2" t="s">
        <v>74</v>
      </c>
      <c r="Y1130">
        <v>95</v>
      </c>
      <c r="Z1130">
        <v>40</v>
      </c>
      <c r="AA1130" s="2" t="s">
        <v>798</v>
      </c>
      <c r="AB1130" s="2" t="s">
        <v>312</v>
      </c>
      <c r="AC1130">
        <v>700059</v>
      </c>
      <c r="AD1130" s="2" t="s">
        <v>77</v>
      </c>
      <c r="AE1130">
        <v>135</v>
      </c>
      <c r="AF1130" s="2" t="s">
        <v>1421</v>
      </c>
      <c r="AG1130" s="2" t="s">
        <v>1422</v>
      </c>
      <c r="AH1130">
        <v>13</v>
      </c>
      <c r="AI1130">
        <v>1235</v>
      </c>
      <c r="AJ1130">
        <v>8265</v>
      </c>
      <c r="AK1130" s="2">
        <f>Kaggle_Books_Selling_Records[[#This Row],[Cost Price]]/100</f>
        <v>82.65</v>
      </c>
      <c r="AL1130" s="2" t="s">
        <v>80</v>
      </c>
      <c r="AM1130" s="2" t="s">
        <v>80</v>
      </c>
      <c r="AN1130" s="2" t="s">
        <v>80</v>
      </c>
      <c r="AO1130" s="2" t="s">
        <v>80</v>
      </c>
      <c r="AP1130" s="2" t="s">
        <v>80</v>
      </c>
      <c r="AQ1130" s="2" t="s">
        <v>80</v>
      </c>
      <c r="AR1130" s="2" t="s">
        <v>80</v>
      </c>
      <c r="AS1130" s="2" t="s">
        <v>80</v>
      </c>
      <c r="AT1130" s="2" t="s">
        <v>80</v>
      </c>
      <c r="AU1130" s="2" t="s">
        <v>80</v>
      </c>
      <c r="AV1130" s="2" t="s">
        <v>80</v>
      </c>
      <c r="AW1130" s="2" t="s">
        <v>80</v>
      </c>
      <c r="AX1130" s="2" t="s">
        <v>80</v>
      </c>
      <c r="AY1130" s="2" t="s">
        <v>80</v>
      </c>
      <c r="AZ1130" s="2" t="s">
        <v>80</v>
      </c>
      <c r="BA1130" s="2" t="s">
        <v>80</v>
      </c>
      <c r="BB1130" s="2" t="s">
        <v>80</v>
      </c>
      <c r="BC1130" s="2" t="s">
        <v>80</v>
      </c>
      <c r="BD1130" s="2" t="s">
        <v>80</v>
      </c>
      <c r="BE1130" s="2" t="s">
        <v>80</v>
      </c>
      <c r="BF1130" s="2" t="s">
        <v>80</v>
      </c>
      <c r="BG1130" s="2" t="s">
        <v>80</v>
      </c>
      <c r="BH1130" s="2" t="s">
        <v>80</v>
      </c>
      <c r="BI1130" s="2" t="s">
        <v>80</v>
      </c>
      <c r="BJ1130" s="2" t="s">
        <v>80</v>
      </c>
      <c r="BK1130" s="2" t="s">
        <v>80</v>
      </c>
      <c r="BL1130" s="2" t="s">
        <v>80</v>
      </c>
      <c r="BM1130" s="2" t="s">
        <v>80</v>
      </c>
      <c r="BN1130" s="2" t="s">
        <v>80</v>
      </c>
      <c r="BO1130" s="2" t="s">
        <v>80</v>
      </c>
      <c r="BP1130" s="2" t="s">
        <v>80</v>
      </c>
    </row>
    <row r="1131" spans="1:68" x14ac:dyDescent="0.25">
      <c r="A1131">
        <v>1130</v>
      </c>
      <c r="B1131" s="1">
        <v>43410.128923611112</v>
      </c>
      <c r="C1131" s="2" t="s">
        <v>2280</v>
      </c>
      <c r="D1131" s="3">
        <v>0.21180555555555555</v>
      </c>
      <c r="E1131" s="2" t="s">
        <v>2196</v>
      </c>
      <c r="F1131">
        <v>4</v>
      </c>
      <c r="G1131">
        <v>2018</v>
      </c>
      <c r="H1131">
        <v>11</v>
      </c>
      <c r="I1131">
        <v>6</v>
      </c>
      <c r="J1131">
        <v>1</v>
      </c>
      <c r="K1131">
        <v>1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1</v>
      </c>
      <c r="S1131" s="2" t="s">
        <v>2281</v>
      </c>
      <c r="T1131" s="2" t="s">
        <v>71</v>
      </c>
      <c r="U1131" s="2" t="s">
        <v>1099</v>
      </c>
      <c r="V1131" s="2" t="s">
        <v>73</v>
      </c>
      <c r="W1131">
        <v>1</v>
      </c>
      <c r="X1131" s="2" t="s">
        <v>74</v>
      </c>
      <c r="Y1131">
        <v>200</v>
      </c>
      <c r="Z1131">
        <v>140</v>
      </c>
      <c r="AA1131" s="2" t="s">
        <v>2282</v>
      </c>
      <c r="AB1131" s="2" t="s">
        <v>293</v>
      </c>
      <c r="AC1131">
        <v>481661</v>
      </c>
      <c r="AD1131" s="2" t="s">
        <v>87</v>
      </c>
      <c r="AE1131">
        <v>340</v>
      </c>
      <c r="AF1131" s="2" t="s">
        <v>126</v>
      </c>
      <c r="AG1131" s="2" t="s">
        <v>127</v>
      </c>
      <c r="AH1131">
        <v>17</v>
      </c>
      <c r="AI1131">
        <v>34</v>
      </c>
      <c r="AJ1131">
        <v>166</v>
      </c>
      <c r="AK1131" s="2">
        <f>Kaggle_Books_Selling_Records[[#This Row],[Cost Price]]/100</f>
        <v>1.66</v>
      </c>
      <c r="AL1131" s="2" t="s">
        <v>80</v>
      </c>
      <c r="AM1131" s="2" t="s">
        <v>80</v>
      </c>
      <c r="AN1131" s="2" t="s">
        <v>80</v>
      </c>
      <c r="AO1131" s="2" t="s">
        <v>80</v>
      </c>
      <c r="AP1131" s="2" t="s">
        <v>80</v>
      </c>
      <c r="AQ1131" s="2" t="s">
        <v>80</v>
      </c>
      <c r="AR1131" s="2" t="s">
        <v>80</v>
      </c>
      <c r="AS1131" s="2" t="s">
        <v>80</v>
      </c>
      <c r="AT1131" s="2" t="s">
        <v>80</v>
      </c>
      <c r="AU1131" s="2" t="s">
        <v>80</v>
      </c>
      <c r="AV1131" s="2" t="s">
        <v>80</v>
      </c>
      <c r="AW1131" s="2" t="s">
        <v>80</v>
      </c>
      <c r="AX1131" s="2" t="s">
        <v>80</v>
      </c>
      <c r="AY1131" s="2" t="s">
        <v>80</v>
      </c>
      <c r="AZ1131" s="2" t="s">
        <v>80</v>
      </c>
      <c r="BA1131" s="2" t="s">
        <v>80</v>
      </c>
      <c r="BB1131" s="2" t="s">
        <v>80</v>
      </c>
      <c r="BC1131" s="2" t="s">
        <v>80</v>
      </c>
      <c r="BD1131" s="2" t="s">
        <v>80</v>
      </c>
      <c r="BE1131" s="2" t="s">
        <v>80</v>
      </c>
      <c r="BF1131" s="2" t="s">
        <v>80</v>
      </c>
      <c r="BG1131" s="2" t="s">
        <v>80</v>
      </c>
      <c r="BH1131" s="2" t="s">
        <v>80</v>
      </c>
      <c r="BI1131" s="2" t="s">
        <v>80</v>
      </c>
      <c r="BJ1131" s="2" t="s">
        <v>80</v>
      </c>
      <c r="BK1131" s="2" t="s">
        <v>80</v>
      </c>
      <c r="BL1131" s="2" t="s">
        <v>80</v>
      </c>
      <c r="BM1131" s="2" t="s">
        <v>80</v>
      </c>
      <c r="BN1131" s="2" t="s">
        <v>80</v>
      </c>
      <c r="BO1131" s="2" t="s">
        <v>80</v>
      </c>
      <c r="BP1131" s="2" t="s">
        <v>80</v>
      </c>
    </row>
    <row r="1132" spans="1:68" x14ac:dyDescent="0.25">
      <c r="A1132">
        <v>1131</v>
      </c>
      <c r="B1132" s="1">
        <v>43411.128923611112</v>
      </c>
      <c r="C1132" s="2" t="s">
        <v>2283</v>
      </c>
      <c r="D1132" s="3">
        <v>0.21180555555555555</v>
      </c>
      <c r="E1132" s="2" t="s">
        <v>2196</v>
      </c>
      <c r="F1132">
        <v>4</v>
      </c>
      <c r="G1132">
        <v>2018</v>
      </c>
      <c r="H1132">
        <v>11</v>
      </c>
      <c r="I1132">
        <v>7</v>
      </c>
      <c r="J1132">
        <v>1</v>
      </c>
      <c r="K1132">
        <v>1</v>
      </c>
      <c r="L1132">
        <v>3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 s="2" t="s">
        <v>177</v>
      </c>
      <c r="T1132" s="2" t="s">
        <v>83</v>
      </c>
      <c r="U1132" s="2" t="s">
        <v>1716</v>
      </c>
      <c r="V1132" s="2" t="s">
        <v>73</v>
      </c>
      <c r="W1132">
        <v>1</v>
      </c>
      <c r="X1132" s="2" t="s">
        <v>74</v>
      </c>
      <c r="Y1132">
        <v>998</v>
      </c>
      <c r="Z1132">
        <v>65</v>
      </c>
      <c r="AA1132" s="2" t="s">
        <v>166</v>
      </c>
      <c r="AB1132" s="2" t="s">
        <v>167</v>
      </c>
      <c r="AC1132">
        <v>560071</v>
      </c>
      <c r="AD1132" s="2" t="s">
        <v>87</v>
      </c>
      <c r="AE1132">
        <v>1063</v>
      </c>
      <c r="AF1132" s="2" t="s">
        <v>1717</v>
      </c>
      <c r="AG1132" s="2" t="s">
        <v>1327</v>
      </c>
      <c r="AH1132">
        <v>17</v>
      </c>
      <c r="AI1132">
        <v>16966</v>
      </c>
      <c r="AJ1132">
        <v>82834</v>
      </c>
      <c r="AK1132" s="2">
        <f>Kaggle_Books_Selling_Records[[#This Row],[Cost Price]]/100</f>
        <v>828.34</v>
      </c>
      <c r="AL1132" s="2" t="s">
        <v>80</v>
      </c>
      <c r="AM1132" s="2" t="s">
        <v>80</v>
      </c>
      <c r="AN1132" s="2" t="s">
        <v>80</v>
      </c>
      <c r="AO1132" s="2" t="s">
        <v>80</v>
      </c>
      <c r="AP1132" s="2" t="s">
        <v>80</v>
      </c>
      <c r="AQ1132" s="2" t="s">
        <v>80</v>
      </c>
      <c r="AR1132" s="2" t="s">
        <v>80</v>
      </c>
      <c r="AS1132" s="2" t="s">
        <v>80</v>
      </c>
      <c r="AT1132" s="2" t="s">
        <v>80</v>
      </c>
      <c r="AU1132" s="2" t="s">
        <v>80</v>
      </c>
      <c r="AV1132" s="2" t="s">
        <v>80</v>
      </c>
      <c r="AW1132" s="2" t="s">
        <v>80</v>
      </c>
      <c r="AX1132" s="2" t="s">
        <v>80</v>
      </c>
      <c r="AY1132" s="2" t="s">
        <v>80</v>
      </c>
      <c r="AZ1132" s="2" t="s">
        <v>80</v>
      </c>
      <c r="BA1132" s="2" t="s">
        <v>80</v>
      </c>
      <c r="BB1132" s="2" t="s">
        <v>80</v>
      </c>
      <c r="BC1132" s="2" t="s">
        <v>80</v>
      </c>
      <c r="BD1132" s="2" t="s">
        <v>80</v>
      </c>
      <c r="BE1132" s="2" t="s">
        <v>80</v>
      </c>
      <c r="BF1132" s="2" t="s">
        <v>80</v>
      </c>
      <c r="BG1132" s="2" t="s">
        <v>80</v>
      </c>
      <c r="BH1132" s="2" t="s">
        <v>80</v>
      </c>
      <c r="BI1132" s="2" t="s">
        <v>80</v>
      </c>
      <c r="BJ1132" s="2" t="s">
        <v>80</v>
      </c>
      <c r="BK1132" s="2" t="s">
        <v>80</v>
      </c>
      <c r="BL1132" s="2" t="s">
        <v>80</v>
      </c>
      <c r="BM1132" s="2" t="s">
        <v>80</v>
      </c>
      <c r="BN1132" s="2" t="s">
        <v>80</v>
      </c>
      <c r="BO1132" s="2" t="s">
        <v>80</v>
      </c>
      <c r="BP1132" s="2" t="s">
        <v>80</v>
      </c>
    </row>
    <row r="1133" spans="1:68" x14ac:dyDescent="0.25">
      <c r="A1133">
        <v>1132</v>
      </c>
      <c r="B1133" s="1">
        <v>43412.128923611112</v>
      </c>
      <c r="C1133" s="2" t="s">
        <v>2284</v>
      </c>
      <c r="D1133" s="3">
        <v>0.21180555555555555</v>
      </c>
      <c r="E1133" s="2" t="s">
        <v>2196</v>
      </c>
      <c r="F1133">
        <v>4</v>
      </c>
      <c r="G1133">
        <v>2018</v>
      </c>
      <c r="H1133">
        <v>11</v>
      </c>
      <c r="I1133">
        <v>8</v>
      </c>
      <c r="J1133">
        <v>0</v>
      </c>
      <c r="K1133">
        <v>0</v>
      </c>
      <c r="L1133">
        <v>4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 s="2" t="s">
        <v>2285</v>
      </c>
      <c r="T1133" s="2" t="s">
        <v>83</v>
      </c>
      <c r="U1133" s="2" t="s">
        <v>2286</v>
      </c>
      <c r="V1133" s="2" t="s">
        <v>73</v>
      </c>
      <c r="W1133">
        <v>1</v>
      </c>
      <c r="X1133" s="2" t="s">
        <v>74</v>
      </c>
      <c r="Y1133">
        <v>285</v>
      </c>
      <c r="Z1133">
        <v>67</v>
      </c>
      <c r="AA1133" s="2" t="s">
        <v>166</v>
      </c>
      <c r="AB1133" s="2" t="s">
        <v>167</v>
      </c>
      <c r="AC1133">
        <v>560037</v>
      </c>
      <c r="AD1133" s="2" t="s">
        <v>1002</v>
      </c>
      <c r="AE1133">
        <v>352</v>
      </c>
      <c r="AF1133" s="2" t="s">
        <v>2042</v>
      </c>
      <c r="AG1133" s="2" t="s">
        <v>2184</v>
      </c>
      <c r="AH1133">
        <v>18</v>
      </c>
      <c r="AI1133">
        <v>513</v>
      </c>
      <c r="AJ1133">
        <v>2337</v>
      </c>
      <c r="AK1133" s="2">
        <f>Kaggle_Books_Selling_Records[[#This Row],[Cost Price]]/100</f>
        <v>23.37</v>
      </c>
      <c r="AL1133" s="2" t="s">
        <v>80</v>
      </c>
      <c r="AM1133" s="2" t="s">
        <v>80</v>
      </c>
      <c r="AN1133" s="2" t="s">
        <v>80</v>
      </c>
      <c r="AO1133" s="2" t="s">
        <v>80</v>
      </c>
      <c r="AP1133" s="2" t="s">
        <v>80</v>
      </c>
      <c r="AQ1133" s="2" t="s">
        <v>80</v>
      </c>
      <c r="AR1133" s="2" t="s">
        <v>80</v>
      </c>
      <c r="AS1133" s="2" t="s">
        <v>80</v>
      </c>
      <c r="AT1133" s="2" t="s">
        <v>80</v>
      </c>
      <c r="AU1133" s="2" t="s">
        <v>80</v>
      </c>
      <c r="AV1133" s="2" t="s">
        <v>80</v>
      </c>
      <c r="AW1133" s="2" t="s">
        <v>80</v>
      </c>
      <c r="AX1133" s="2" t="s">
        <v>80</v>
      </c>
      <c r="AY1133" s="2" t="s">
        <v>80</v>
      </c>
      <c r="AZ1133" s="2" t="s">
        <v>80</v>
      </c>
      <c r="BA1133" s="2" t="s">
        <v>80</v>
      </c>
      <c r="BB1133" s="2" t="s">
        <v>80</v>
      </c>
      <c r="BC1133" s="2" t="s">
        <v>80</v>
      </c>
      <c r="BD1133" s="2" t="s">
        <v>80</v>
      </c>
      <c r="BE1133" s="2" t="s">
        <v>80</v>
      </c>
      <c r="BF1133" s="2" t="s">
        <v>80</v>
      </c>
      <c r="BG1133" s="2" t="s">
        <v>80</v>
      </c>
      <c r="BH1133" s="2" t="s">
        <v>80</v>
      </c>
      <c r="BI1133" s="2" t="s">
        <v>80</v>
      </c>
      <c r="BJ1133" s="2" t="s">
        <v>80</v>
      </c>
      <c r="BK1133" s="2" t="s">
        <v>80</v>
      </c>
      <c r="BL1133" s="2" t="s">
        <v>80</v>
      </c>
      <c r="BM1133" s="2" t="s">
        <v>80</v>
      </c>
      <c r="BN1133" s="2" t="s">
        <v>80</v>
      </c>
      <c r="BO1133" s="2" t="s">
        <v>80</v>
      </c>
      <c r="BP1133" s="2" t="s">
        <v>80</v>
      </c>
    </row>
    <row r="1134" spans="1:68" x14ac:dyDescent="0.25">
      <c r="A1134">
        <v>1133</v>
      </c>
      <c r="B1134" s="1">
        <v>43413.128923611112</v>
      </c>
      <c r="C1134" s="2" t="s">
        <v>2287</v>
      </c>
      <c r="D1134" s="3">
        <v>0.21180555555555555</v>
      </c>
      <c r="E1134" s="2" t="s">
        <v>2196</v>
      </c>
      <c r="F1134">
        <v>4</v>
      </c>
      <c r="G1134">
        <v>2018</v>
      </c>
      <c r="H1134">
        <v>11</v>
      </c>
      <c r="I1134">
        <v>9</v>
      </c>
      <c r="J1134">
        <v>0</v>
      </c>
      <c r="K1134">
        <v>0</v>
      </c>
      <c r="L1134">
        <v>5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1</v>
      </c>
      <c r="S1134" s="2" t="s">
        <v>2288</v>
      </c>
      <c r="T1134" s="2" t="s">
        <v>71</v>
      </c>
      <c r="U1134" s="2" t="s">
        <v>1568</v>
      </c>
      <c r="V1134" s="2" t="s">
        <v>73</v>
      </c>
      <c r="W1134">
        <v>1</v>
      </c>
      <c r="X1134" s="2" t="s">
        <v>74</v>
      </c>
      <c r="Y1134">
        <v>485</v>
      </c>
      <c r="Z1134">
        <v>65</v>
      </c>
      <c r="AA1134" s="2" t="s">
        <v>180</v>
      </c>
      <c r="AB1134" s="2" t="s">
        <v>181</v>
      </c>
      <c r="AC1134">
        <v>110027</v>
      </c>
      <c r="AD1134" s="2" t="s">
        <v>87</v>
      </c>
      <c r="AE1134">
        <v>550</v>
      </c>
      <c r="AF1134" s="2" t="s">
        <v>1569</v>
      </c>
      <c r="AG1134" s="2" t="s">
        <v>1570</v>
      </c>
      <c r="AH1134">
        <v>17</v>
      </c>
      <c r="AI1134">
        <v>8245</v>
      </c>
      <c r="AJ1134">
        <v>40255</v>
      </c>
      <c r="AK1134" s="2">
        <f>Kaggle_Books_Selling_Records[[#This Row],[Cost Price]]/100</f>
        <v>402.55</v>
      </c>
      <c r="AL1134" s="2" t="s">
        <v>80</v>
      </c>
      <c r="AM1134" s="2" t="s">
        <v>80</v>
      </c>
      <c r="AN1134" s="2" t="s">
        <v>80</v>
      </c>
      <c r="AO1134" s="2" t="s">
        <v>80</v>
      </c>
      <c r="AP1134" s="2" t="s">
        <v>80</v>
      </c>
      <c r="AQ1134" s="2" t="s">
        <v>80</v>
      </c>
      <c r="AR1134" s="2" t="s">
        <v>80</v>
      </c>
      <c r="AS1134" s="2" t="s">
        <v>80</v>
      </c>
      <c r="AT1134" s="2" t="s">
        <v>80</v>
      </c>
      <c r="AU1134" s="2" t="s">
        <v>80</v>
      </c>
      <c r="AV1134" s="2" t="s">
        <v>80</v>
      </c>
      <c r="AW1134" s="2" t="s">
        <v>80</v>
      </c>
      <c r="AX1134" s="2" t="s">
        <v>80</v>
      </c>
      <c r="AY1134" s="2" t="s">
        <v>80</v>
      </c>
      <c r="AZ1134" s="2" t="s">
        <v>80</v>
      </c>
      <c r="BA1134" s="2" t="s">
        <v>80</v>
      </c>
      <c r="BB1134" s="2" t="s">
        <v>80</v>
      </c>
      <c r="BC1134" s="2" t="s">
        <v>80</v>
      </c>
      <c r="BD1134" s="2" t="s">
        <v>80</v>
      </c>
      <c r="BE1134" s="2" t="s">
        <v>80</v>
      </c>
      <c r="BF1134" s="2" t="s">
        <v>80</v>
      </c>
      <c r="BG1134" s="2" t="s">
        <v>80</v>
      </c>
      <c r="BH1134" s="2" t="s">
        <v>80</v>
      </c>
      <c r="BI1134" s="2" t="s">
        <v>80</v>
      </c>
      <c r="BJ1134" s="2" t="s">
        <v>80</v>
      </c>
      <c r="BK1134" s="2" t="s">
        <v>80</v>
      </c>
      <c r="BL1134" s="2" t="s">
        <v>80</v>
      </c>
      <c r="BM1134" s="2" t="s">
        <v>80</v>
      </c>
      <c r="BN1134" s="2" t="s">
        <v>80</v>
      </c>
      <c r="BO1134" s="2" t="s">
        <v>80</v>
      </c>
      <c r="BP1134" s="2" t="s">
        <v>80</v>
      </c>
    </row>
    <row r="1135" spans="1:68" x14ac:dyDescent="0.25">
      <c r="A1135">
        <v>1134</v>
      </c>
      <c r="B1135" s="1">
        <v>43414.240694444445</v>
      </c>
      <c r="C1135" s="2" t="s">
        <v>2289</v>
      </c>
      <c r="D1135" s="3">
        <v>0.32361111111111113</v>
      </c>
      <c r="E1135" s="2" t="s">
        <v>2196</v>
      </c>
      <c r="F1135">
        <v>4</v>
      </c>
      <c r="G1135">
        <v>2018</v>
      </c>
      <c r="H1135">
        <v>11</v>
      </c>
      <c r="I1135">
        <v>10</v>
      </c>
      <c r="J1135">
        <v>0</v>
      </c>
      <c r="K1135">
        <v>0</v>
      </c>
      <c r="L1135">
        <v>6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1</v>
      </c>
      <c r="S1135" s="2" t="s">
        <v>2290</v>
      </c>
      <c r="T1135" s="2" t="s">
        <v>71</v>
      </c>
      <c r="U1135" s="2" t="s">
        <v>2257</v>
      </c>
      <c r="V1135" s="2" t="s">
        <v>73</v>
      </c>
      <c r="W1135">
        <v>1</v>
      </c>
      <c r="X1135" s="2" t="s">
        <v>74</v>
      </c>
      <c r="Y1135">
        <v>200</v>
      </c>
      <c r="Z1135">
        <v>140</v>
      </c>
      <c r="AA1135" s="2" t="s">
        <v>2291</v>
      </c>
      <c r="AB1135" s="2" t="s">
        <v>167</v>
      </c>
      <c r="AC1135">
        <v>575018</v>
      </c>
      <c r="AD1135" s="2" t="s">
        <v>77</v>
      </c>
      <c r="AE1135">
        <v>340</v>
      </c>
      <c r="AF1135" s="2" t="s">
        <v>2258</v>
      </c>
      <c r="AG1135" s="2" t="s">
        <v>2259</v>
      </c>
      <c r="AH1135">
        <v>13</v>
      </c>
      <c r="AI1135">
        <v>26</v>
      </c>
      <c r="AJ1135">
        <v>174</v>
      </c>
      <c r="AK1135" s="2">
        <f>Kaggle_Books_Selling_Records[[#This Row],[Cost Price]]/100</f>
        <v>1.74</v>
      </c>
      <c r="AL1135" s="2" t="s">
        <v>80</v>
      </c>
      <c r="AM1135" s="2" t="s">
        <v>80</v>
      </c>
      <c r="AN1135" s="2" t="s">
        <v>80</v>
      </c>
      <c r="AO1135" s="2" t="s">
        <v>80</v>
      </c>
      <c r="AP1135" s="2" t="s">
        <v>80</v>
      </c>
      <c r="AQ1135" s="2" t="s">
        <v>80</v>
      </c>
      <c r="AR1135" s="2" t="s">
        <v>80</v>
      </c>
      <c r="AS1135" s="2" t="s">
        <v>80</v>
      </c>
      <c r="AT1135" s="2" t="s">
        <v>80</v>
      </c>
      <c r="AU1135" s="2" t="s">
        <v>80</v>
      </c>
      <c r="AV1135" s="2" t="s">
        <v>80</v>
      </c>
      <c r="AW1135" s="2" t="s">
        <v>80</v>
      </c>
      <c r="AX1135" s="2" t="s">
        <v>80</v>
      </c>
      <c r="AY1135" s="2" t="s">
        <v>80</v>
      </c>
      <c r="AZ1135" s="2" t="s">
        <v>80</v>
      </c>
      <c r="BA1135" s="2" t="s">
        <v>80</v>
      </c>
      <c r="BB1135" s="2" t="s">
        <v>80</v>
      </c>
      <c r="BC1135" s="2" t="s">
        <v>80</v>
      </c>
      <c r="BD1135" s="2" t="s">
        <v>80</v>
      </c>
      <c r="BE1135" s="2" t="s">
        <v>80</v>
      </c>
      <c r="BF1135" s="2" t="s">
        <v>80</v>
      </c>
      <c r="BG1135" s="2" t="s">
        <v>80</v>
      </c>
      <c r="BH1135" s="2" t="s">
        <v>80</v>
      </c>
      <c r="BI1135" s="2" t="s">
        <v>80</v>
      </c>
      <c r="BJ1135" s="2" t="s">
        <v>80</v>
      </c>
      <c r="BK1135" s="2" t="s">
        <v>80</v>
      </c>
      <c r="BL1135" s="2" t="s">
        <v>80</v>
      </c>
      <c r="BM1135" s="2" t="s">
        <v>80</v>
      </c>
      <c r="BN1135" s="2" t="s">
        <v>80</v>
      </c>
      <c r="BO1135" s="2" t="s">
        <v>80</v>
      </c>
      <c r="BP1135" s="2" t="s">
        <v>80</v>
      </c>
    </row>
    <row r="1136" spans="1:68" x14ac:dyDescent="0.25">
      <c r="A1136">
        <v>1135</v>
      </c>
      <c r="B1136" s="1">
        <v>43414.563321759262</v>
      </c>
      <c r="C1136" s="2" t="s">
        <v>2289</v>
      </c>
      <c r="D1136" s="3">
        <v>0.64652777777777781</v>
      </c>
      <c r="E1136" s="2" t="s">
        <v>2196</v>
      </c>
      <c r="F1136">
        <v>4</v>
      </c>
      <c r="G1136">
        <v>2018</v>
      </c>
      <c r="H1136">
        <v>11</v>
      </c>
      <c r="I1136">
        <v>10</v>
      </c>
      <c r="J1136">
        <v>0</v>
      </c>
      <c r="K1136">
        <v>0</v>
      </c>
      <c r="L1136">
        <v>6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0</v>
      </c>
      <c r="S1136" s="2" t="s">
        <v>2181</v>
      </c>
      <c r="T1136" s="2" t="s">
        <v>83</v>
      </c>
      <c r="U1136" s="2" t="s">
        <v>2257</v>
      </c>
      <c r="V1136" s="2" t="s">
        <v>73</v>
      </c>
      <c r="W1136">
        <v>1</v>
      </c>
      <c r="X1136" s="2" t="s">
        <v>74</v>
      </c>
      <c r="Y1136">
        <v>200</v>
      </c>
      <c r="Z1136">
        <v>140</v>
      </c>
      <c r="AA1136" s="2" t="s">
        <v>2183</v>
      </c>
      <c r="AB1136" s="2" t="s">
        <v>86</v>
      </c>
      <c r="AC1136">
        <v>631152</v>
      </c>
      <c r="AD1136" s="2" t="s">
        <v>77</v>
      </c>
      <c r="AE1136">
        <v>340</v>
      </c>
      <c r="AF1136" s="2" t="s">
        <v>2258</v>
      </c>
      <c r="AG1136" s="2" t="s">
        <v>2259</v>
      </c>
      <c r="AH1136">
        <v>13</v>
      </c>
      <c r="AI1136">
        <v>26</v>
      </c>
      <c r="AJ1136">
        <v>174</v>
      </c>
      <c r="AK1136" s="2">
        <f>Kaggle_Books_Selling_Records[[#This Row],[Cost Price]]/100</f>
        <v>1.74</v>
      </c>
      <c r="AL1136" s="2" t="s">
        <v>80</v>
      </c>
      <c r="AM1136" s="2" t="s">
        <v>80</v>
      </c>
      <c r="AN1136" s="2" t="s">
        <v>80</v>
      </c>
      <c r="AO1136" s="2" t="s">
        <v>80</v>
      </c>
      <c r="AP1136" s="2" t="s">
        <v>80</v>
      </c>
      <c r="AQ1136" s="2" t="s">
        <v>80</v>
      </c>
      <c r="AR1136" s="2" t="s">
        <v>80</v>
      </c>
      <c r="AS1136" s="2" t="s">
        <v>80</v>
      </c>
      <c r="AT1136" s="2" t="s">
        <v>80</v>
      </c>
      <c r="AU1136" s="2" t="s">
        <v>80</v>
      </c>
      <c r="AV1136" s="2" t="s">
        <v>80</v>
      </c>
      <c r="AW1136" s="2" t="s">
        <v>80</v>
      </c>
      <c r="AX1136" s="2" t="s">
        <v>80</v>
      </c>
      <c r="AY1136" s="2" t="s">
        <v>80</v>
      </c>
      <c r="AZ1136" s="2" t="s">
        <v>80</v>
      </c>
      <c r="BA1136" s="2" t="s">
        <v>80</v>
      </c>
      <c r="BB1136" s="2" t="s">
        <v>80</v>
      </c>
      <c r="BC1136" s="2" t="s">
        <v>80</v>
      </c>
      <c r="BD1136" s="2" t="s">
        <v>80</v>
      </c>
      <c r="BE1136" s="2" t="s">
        <v>80</v>
      </c>
      <c r="BF1136" s="2" t="s">
        <v>80</v>
      </c>
      <c r="BG1136" s="2" t="s">
        <v>80</v>
      </c>
      <c r="BH1136" s="2" t="s">
        <v>80</v>
      </c>
      <c r="BI1136" s="2" t="s">
        <v>80</v>
      </c>
      <c r="BJ1136" s="2" t="s">
        <v>80</v>
      </c>
      <c r="BK1136" s="2" t="s">
        <v>80</v>
      </c>
      <c r="BL1136" s="2" t="s">
        <v>80</v>
      </c>
      <c r="BM1136" s="2" t="s">
        <v>80</v>
      </c>
      <c r="BN1136" s="2" t="s">
        <v>80</v>
      </c>
      <c r="BO1136" s="2" t="s">
        <v>80</v>
      </c>
      <c r="BP1136" s="2" t="s">
        <v>80</v>
      </c>
    </row>
    <row r="1137" spans="1:68" x14ac:dyDescent="0.25">
      <c r="A1137">
        <v>1136</v>
      </c>
      <c r="B1137" s="1">
        <v>43415.673530092594</v>
      </c>
      <c r="C1137" s="2" t="s">
        <v>2292</v>
      </c>
      <c r="D1137" s="3">
        <v>0.75624999999999998</v>
      </c>
      <c r="E1137" s="2" t="s">
        <v>2196</v>
      </c>
      <c r="F1137">
        <v>4</v>
      </c>
      <c r="G1137">
        <v>2018</v>
      </c>
      <c r="H1137">
        <v>11</v>
      </c>
      <c r="I1137">
        <v>11</v>
      </c>
      <c r="J1137">
        <v>0</v>
      </c>
      <c r="K1137">
        <v>0</v>
      </c>
      <c r="L1137">
        <v>7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 s="2" t="s">
        <v>2293</v>
      </c>
      <c r="T1137" s="2" t="s">
        <v>83</v>
      </c>
      <c r="U1137" s="2" t="s">
        <v>191</v>
      </c>
      <c r="V1137" s="2" t="s">
        <v>73</v>
      </c>
      <c r="W1137">
        <v>1</v>
      </c>
      <c r="X1137" s="2" t="s">
        <v>74</v>
      </c>
      <c r="Y1137">
        <v>959</v>
      </c>
      <c r="Z1137">
        <v>90</v>
      </c>
      <c r="AA1137" s="2" t="s">
        <v>192</v>
      </c>
      <c r="AB1137" s="2" t="s">
        <v>151</v>
      </c>
      <c r="AC1137">
        <v>400075</v>
      </c>
      <c r="AD1137" s="2" t="s">
        <v>193</v>
      </c>
      <c r="AE1137">
        <v>1049</v>
      </c>
      <c r="AF1137" s="2" t="s">
        <v>194</v>
      </c>
      <c r="AG1137" s="2" t="s">
        <v>195</v>
      </c>
      <c r="AH1137">
        <v>18</v>
      </c>
      <c r="AI1137">
        <v>17262</v>
      </c>
      <c r="AJ1137">
        <v>78638</v>
      </c>
      <c r="AK1137" s="2">
        <f>Kaggle_Books_Selling_Records[[#This Row],[Cost Price]]/100</f>
        <v>786.38</v>
      </c>
      <c r="AL1137" s="2" t="s">
        <v>80</v>
      </c>
      <c r="AM1137" s="2" t="s">
        <v>80</v>
      </c>
      <c r="AN1137" s="2" t="s">
        <v>80</v>
      </c>
      <c r="AO1137" s="2" t="s">
        <v>80</v>
      </c>
      <c r="AP1137" s="2" t="s">
        <v>80</v>
      </c>
      <c r="AQ1137" s="2" t="s">
        <v>80</v>
      </c>
      <c r="AR1137" s="2" t="s">
        <v>80</v>
      </c>
      <c r="AS1137" s="2" t="s">
        <v>80</v>
      </c>
      <c r="AT1137" s="2" t="s">
        <v>80</v>
      </c>
      <c r="AU1137" s="2" t="s">
        <v>80</v>
      </c>
      <c r="AV1137" s="2" t="s">
        <v>80</v>
      </c>
      <c r="AW1137" s="2" t="s">
        <v>80</v>
      </c>
      <c r="AX1137" s="2" t="s">
        <v>80</v>
      </c>
      <c r="AY1137" s="2" t="s">
        <v>80</v>
      </c>
      <c r="AZ1137" s="2" t="s">
        <v>80</v>
      </c>
      <c r="BA1137" s="2" t="s">
        <v>80</v>
      </c>
      <c r="BB1137" s="2" t="s">
        <v>80</v>
      </c>
      <c r="BC1137" s="2" t="s">
        <v>80</v>
      </c>
      <c r="BD1137" s="2" t="s">
        <v>80</v>
      </c>
      <c r="BE1137" s="2" t="s">
        <v>80</v>
      </c>
      <c r="BF1137" s="2" t="s">
        <v>80</v>
      </c>
      <c r="BG1137" s="2" t="s">
        <v>80</v>
      </c>
      <c r="BH1137" s="2" t="s">
        <v>80</v>
      </c>
      <c r="BI1137" s="2" t="s">
        <v>80</v>
      </c>
      <c r="BJ1137" s="2" t="s">
        <v>80</v>
      </c>
      <c r="BK1137" s="2" t="s">
        <v>80</v>
      </c>
      <c r="BL1137" s="2" t="s">
        <v>80</v>
      </c>
      <c r="BM1137" s="2" t="s">
        <v>80</v>
      </c>
      <c r="BN1137" s="2" t="s">
        <v>80</v>
      </c>
      <c r="BO1137" s="2" t="s">
        <v>80</v>
      </c>
      <c r="BP1137" s="2" t="s">
        <v>80</v>
      </c>
    </row>
    <row r="1138" spans="1:68" x14ac:dyDescent="0.25">
      <c r="A1138">
        <v>1137</v>
      </c>
      <c r="B1138" s="1">
        <v>43416.130057870374</v>
      </c>
      <c r="C1138" s="2" t="s">
        <v>2294</v>
      </c>
      <c r="D1138" s="3">
        <v>0.21319444444444444</v>
      </c>
      <c r="E1138" s="2" t="s">
        <v>2196</v>
      </c>
      <c r="F1138">
        <v>4</v>
      </c>
      <c r="G1138">
        <v>2018</v>
      </c>
      <c r="H1138">
        <v>11</v>
      </c>
      <c r="I1138">
        <v>12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 s="2" t="s">
        <v>2295</v>
      </c>
      <c r="T1138" s="2" t="s">
        <v>83</v>
      </c>
      <c r="U1138" s="2" t="s">
        <v>1419</v>
      </c>
      <c r="V1138" s="2" t="s">
        <v>73</v>
      </c>
      <c r="W1138">
        <v>1</v>
      </c>
      <c r="X1138" s="2" t="s">
        <v>74</v>
      </c>
      <c r="Y1138">
        <v>85</v>
      </c>
      <c r="Z1138">
        <v>40</v>
      </c>
      <c r="AA1138" s="2" t="s">
        <v>2296</v>
      </c>
      <c r="AB1138" s="2" t="s">
        <v>204</v>
      </c>
      <c r="AC1138">
        <v>133001</v>
      </c>
      <c r="AD1138" s="2" t="s">
        <v>77</v>
      </c>
      <c r="AE1138">
        <v>125</v>
      </c>
      <c r="AF1138" s="2" t="s">
        <v>1421</v>
      </c>
      <c r="AG1138" s="2" t="s">
        <v>1422</v>
      </c>
      <c r="AH1138">
        <v>13</v>
      </c>
      <c r="AI1138">
        <v>1105</v>
      </c>
      <c r="AJ1138">
        <v>7395</v>
      </c>
      <c r="AK1138" s="2">
        <f>Kaggle_Books_Selling_Records[[#This Row],[Cost Price]]/100</f>
        <v>73.95</v>
      </c>
      <c r="AL1138" s="2" t="s">
        <v>80</v>
      </c>
      <c r="AM1138" s="2" t="s">
        <v>80</v>
      </c>
      <c r="AN1138" s="2" t="s">
        <v>80</v>
      </c>
      <c r="AO1138" s="2" t="s">
        <v>80</v>
      </c>
      <c r="AP1138" s="2" t="s">
        <v>80</v>
      </c>
      <c r="AQ1138" s="2" t="s">
        <v>80</v>
      </c>
      <c r="AR1138" s="2" t="s">
        <v>80</v>
      </c>
      <c r="AS1138" s="2" t="s">
        <v>80</v>
      </c>
      <c r="AT1138" s="2" t="s">
        <v>80</v>
      </c>
      <c r="AU1138" s="2" t="s">
        <v>80</v>
      </c>
      <c r="AV1138" s="2" t="s">
        <v>80</v>
      </c>
      <c r="AW1138" s="2" t="s">
        <v>80</v>
      </c>
      <c r="AX1138" s="2" t="s">
        <v>80</v>
      </c>
      <c r="AY1138" s="2" t="s">
        <v>80</v>
      </c>
      <c r="AZ1138" s="2" t="s">
        <v>80</v>
      </c>
      <c r="BA1138" s="2" t="s">
        <v>80</v>
      </c>
      <c r="BB1138" s="2" t="s">
        <v>80</v>
      </c>
      <c r="BC1138" s="2" t="s">
        <v>80</v>
      </c>
      <c r="BD1138" s="2" t="s">
        <v>80</v>
      </c>
      <c r="BE1138" s="2" t="s">
        <v>80</v>
      </c>
      <c r="BF1138" s="2" t="s">
        <v>80</v>
      </c>
      <c r="BG1138" s="2" t="s">
        <v>80</v>
      </c>
      <c r="BH1138" s="2" t="s">
        <v>80</v>
      </c>
      <c r="BI1138" s="2" t="s">
        <v>80</v>
      </c>
      <c r="BJ1138" s="2" t="s">
        <v>80</v>
      </c>
      <c r="BK1138" s="2" t="s">
        <v>80</v>
      </c>
      <c r="BL1138" s="2" t="s">
        <v>80</v>
      </c>
      <c r="BM1138" s="2" t="s">
        <v>80</v>
      </c>
      <c r="BN1138" s="2" t="s">
        <v>80</v>
      </c>
      <c r="BO1138" s="2" t="s">
        <v>80</v>
      </c>
      <c r="BP1138" s="2" t="s">
        <v>80</v>
      </c>
    </row>
    <row r="1139" spans="1:68" x14ac:dyDescent="0.25">
      <c r="A1139">
        <v>1138</v>
      </c>
      <c r="B1139" s="1">
        <v>43417.085173611114</v>
      </c>
      <c r="C1139" s="2" t="s">
        <v>2297</v>
      </c>
      <c r="D1139" s="3">
        <v>0.16805555555555557</v>
      </c>
      <c r="E1139" s="2" t="s">
        <v>2196</v>
      </c>
      <c r="F1139">
        <v>4</v>
      </c>
      <c r="G1139">
        <v>2018</v>
      </c>
      <c r="H1139">
        <v>11</v>
      </c>
      <c r="I1139">
        <v>13</v>
      </c>
      <c r="J1139">
        <v>0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 s="2" t="s">
        <v>2298</v>
      </c>
      <c r="T1139" s="2" t="s">
        <v>71</v>
      </c>
      <c r="U1139" s="2" t="s">
        <v>2299</v>
      </c>
      <c r="V1139" s="2" t="s">
        <v>73</v>
      </c>
      <c r="W1139">
        <v>1</v>
      </c>
      <c r="X1139" s="2" t="s">
        <v>74</v>
      </c>
      <c r="Y1139">
        <v>104</v>
      </c>
      <c r="Z1139">
        <v>90</v>
      </c>
      <c r="AA1139" s="2" t="s">
        <v>2300</v>
      </c>
      <c r="AB1139" s="2" t="s">
        <v>312</v>
      </c>
      <c r="AC1139">
        <v>741101</v>
      </c>
      <c r="AD1139" s="2" t="s">
        <v>77</v>
      </c>
      <c r="AE1139">
        <v>194</v>
      </c>
      <c r="AF1139" s="2" t="s">
        <v>2301</v>
      </c>
      <c r="AG1139" s="2" t="s">
        <v>2302</v>
      </c>
      <c r="AH1139">
        <v>13</v>
      </c>
      <c r="AI1139">
        <v>1352</v>
      </c>
      <c r="AJ1139">
        <v>9048</v>
      </c>
      <c r="AK1139" s="2">
        <f>Kaggle_Books_Selling_Records[[#This Row],[Cost Price]]/100</f>
        <v>90.48</v>
      </c>
      <c r="AL1139" s="2" t="s">
        <v>80</v>
      </c>
      <c r="AM1139" s="2" t="s">
        <v>80</v>
      </c>
      <c r="AN1139" s="2" t="s">
        <v>80</v>
      </c>
      <c r="AO1139" s="2" t="s">
        <v>80</v>
      </c>
      <c r="AP1139" s="2" t="s">
        <v>80</v>
      </c>
      <c r="AQ1139" s="2" t="s">
        <v>80</v>
      </c>
      <c r="AR1139" s="2" t="s">
        <v>80</v>
      </c>
      <c r="AS1139" s="2" t="s">
        <v>80</v>
      </c>
      <c r="AT1139" s="2" t="s">
        <v>80</v>
      </c>
      <c r="AU1139" s="2" t="s">
        <v>80</v>
      </c>
      <c r="AV1139" s="2" t="s">
        <v>80</v>
      </c>
      <c r="AW1139" s="2" t="s">
        <v>80</v>
      </c>
      <c r="AX1139" s="2" t="s">
        <v>80</v>
      </c>
      <c r="AY1139" s="2" t="s">
        <v>80</v>
      </c>
      <c r="AZ1139" s="2" t="s">
        <v>80</v>
      </c>
      <c r="BA1139" s="2" t="s">
        <v>80</v>
      </c>
      <c r="BB1139" s="2" t="s">
        <v>80</v>
      </c>
      <c r="BC1139" s="2" t="s">
        <v>80</v>
      </c>
      <c r="BD1139" s="2" t="s">
        <v>80</v>
      </c>
      <c r="BE1139" s="2" t="s">
        <v>80</v>
      </c>
      <c r="BF1139" s="2" t="s">
        <v>80</v>
      </c>
      <c r="BG1139" s="2" t="s">
        <v>80</v>
      </c>
      <c r="BH1139" s="2" t="s">
        <v>80</v>
      </c>
      <c r="BI1139" s="2" t="s">
        <v>80</v>
      </c>
      <c r="BJ1139" s="2" t="s">
        <v>80</v>
      </c>
      <c r="BK1139" s="2" t="s">
        <v>80</v>
      </c>
      <c r="BL1139" s="2" t="s">
        <v>80</v>
      </c>
      <c r="BM1139" s="2" t="s">
        <v>80</v>
      </c>
      <c r="BN1139" s="2" t="s">
        <v>80</v>
      </c>
      <c r="BO1139" s="2" t="s">
        <v>80</v>
      </c>
      <c r="BP1139" s="2" t="s">
        <v>80</v>
      </c>
    </row>
    <row r="1140" spans="1:68" x14ac:dyDescent="0.25">
      <c r="A1140">
        <v>1139</v>
      </c>
      <c r="B1140" s="1">
        <v>43418.393263888887</v>
      </c>
      <c r="C1140" s="2" t="s">
        <v>2303</v>
      </c>
      <c r="D1140" s="3">
        <v>0.47638888888888886</v>
      </c>
      <c r="E1140" s="2" t="s">
        <v>2196</v>
      </c>
      <c r="F1140">
        <v>4</v>
      </c>
      <c r="G1140">
        <v>2018</v>
      </c>
      <c r="H1140">
        <v>11</v>
      </c>
      <c r="I1140">
        <v>14</v>
      </c>
      <c r="J1140">
        <v>0</v>
      </c>
      <c r="K1140">
        <v>0</v>
      </c>
      <c r="L1140">
        <v>3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 s="2" t="s">
        <v>2304</v>
      </c>
      <c r="T1140" s="2" t="s">
        <v>71</v>
      </c>
      <c r="U1140" s="2" t="s">
        <v>191</v>
      </c>
      <c r="V1140" s="2" t="s">
        <v>73</v>
      </c>
      <c r="W1140">
        <v>1</v>
      </c>
      <c r="X1140" s="2" t="s">
        <v>74</v>
      </c>
      <c r="Y1140">
        <v>959</v>
      </c>
      <c r="Z1140">
        <v>90</v>
      </c>
      <c r="AA1140" s="2" t="s">
        <v>2305</v>
      </c>
      <c r="AB1140" s="2" t="s">
        <v>2306</v>
      </c>
      <c r="AC1140">
        <v>335804</v>
      </c>
      <c r="AD1140" s="2" t="s">
        <v>193</v>
      </c>
      <c r="AE1140">
        <v>1049</v>
      </c>
      <c r="AF1140" s="2" t="s">
        <v>194</v>
      </c>
      <c r="AG1140" s="2" t="s">
        <v>195</v>
      </c>
      <c r="AH1140">
        <v>18</v>
      </c>
      <c r="AI1140">
        <v>17262</v>
      </c>
      <c r="AJ1140">
        <v>78638</v>
      </c>
      <c r="AK1140" s="2">
        <f>Kaggle_Books_Selling_Records[[#This Row],[Cost Price]]/100</f>
        <v>786.38</v>
      </c>
      <c r="AL1140" s="2" t="s">
        <v>80</v>
      </c>
      <c r="AM1140" s="2" t="s">
        <v>80</v>
      </c>
      <c r="AN1140" s="2" t="s">
        <v>80</v>
      </c>
      <c r="AO1140" s="2" t="s">
        <v>80</v>
      </c>
      <c r="AP1140" s="2" t="s">
        <v>80</v>
      </c>
      <c r="AQ1140" s="2" t="s">
        <v>80</v>
      </c>
      <c r="AR1140" s="2" t="s">
        <v>80</v>
      </c>
      <c r="AS1140" s="2" t="s">
        <v>80</v>
      </c>
      <c r="AT1140" s="2" t="s">
        <v>80</v>
      </c>
      <c r="AU1140" s="2" t="s">
        <v>80</v>
      </c>
      <c r="AV1140" s="2" t="s">
        <v>80</v>
      </c>
      <c r="AW1140" s="2" t="s">
        <v>80</v>
      </c>
      <c r="AX1140" s="2" t="s">
        <v>80</v>
      </c>
      <c r="AY1140" s="2" t="s">
        <v>80</v>
      </c>
      <c r="AZ1140" s="2" t="s">
        <v>80</v>
      </c>
      <c r="BA1140" s="2" t="s">
        <v>80</v>
      </c>
      <c r="BB1140" s="2" t="s">
        <v>80</v>
      </c>
      <c r="BC1140" s="2" t="s">
        <v>80</v>
      </c>
      <c r="BD1140" s="2" t="s">
        <v>80</v>
      </c>
      <c r="BE1140" s="2" t="s">
        <v>80</v>
      </c>
      <c r="BF1140" s="2" t="s">
        <v>80</v>
      </c>
      <c r="BG1140" s="2" t="s">
        <v>80</v>
      </c>
      <c r="BH1140" s="2" t="s">
        <v>80</v>
      </c>
      <c r="BI1140" s="2" t="s">
        <v>80</v>
      </c>
      <c r="BJ1140" s="2" t="s">
        <v>80</v>
      </c>
      <c r="BK1140" s="2" t="s">
        <v>80</v>
      </c>
      <c r="BL1140" s="2" t="s">
        <v>80</v>
      </c>
      <c r="BM1140" s="2" t="s">
        <v>80</v>
      </c>
      <c r="BN1140" s="2" t="s">
        <v>80</v>
      </c>
      <c r="BO1140" s="2" t="s">
        <v>80</v>
      </c>
      <c r="BP1140" s="2" t="s">
        <v>80</v>
      </c>
    </row>
    <row r="1141" spans="1:68" x14ac:dyDescent="0.25">
      <c r="A1141">
        <v>1140</v>
      </c>
      <c r="B1141" s="1">
        <v>43419.393263888887</v>
      </c>
      <c r="C1141" s="2" t="s">
        <v>2307</v>
      </c>
      <c r="D1141" s="3">
        <v>0.47638888888888886</v>
      </c>
      <c r="E1141" s="2" t="s">
        <v>2196</v>
      </c>
      <c r="F1141">
        <v>4</v>
      </c>
      <c r="G1141">
        <v>2018</v>
      </c>
      <c r="H1141">
        <v>11</v>
      </c>
      <c r="I1141">
        <v>15</v>
      </c>
      <c r="J1141">
        <v>0</v>
      </c>
      <c r="K1141">
        <v>0</v>
      </c>
      <c r="L1141">
        <v>4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 s="2" t="s">
        <v>2308</v>
      </c>
      <c r="T1141" s="2" t="s">
        <v>71</v>
      </c>
      <c r="U1141" s="2" t="s">
        <v>1368</v>
      </c>
      <c r="V1141" s="2" t="s">
        <v>73</v>
      </c>
      <c r="W1141">
        <v>1</v>
      </c>
      <c r="X1141" s="2" t="s">
        <v>74</v>
      </c>
      <c r="Y1141">
        <v>395</v>
      </c>
      <c r="Z1141">
        <v>65</v>
      </c>
      <c r="AA1141" s="2" t="s">
        <v>1989</v>
      </c>
      <c r="AB1141" s="2" t="s">
        <v>154</v>
      </c>
      <c r="AC1141">
        <v>305801</v>
      </c>
      <c r="AD1141" s="2" t="s">
        <v>87</v>
      </c>
      <c r="AE1141">
        <v>460</v>
      </c>
      <c r="AF1141" s="2" t="s">
        <v>1370</v>
      </c>
      <c r="AG1141" s="2" t="s">
        <v>1147</v>
      </c>
      <c r="AH1141">
        <v>17</v>
      </c>
      <c r="AI1141">
        <v>6715</v>
      </c>
      <c r="AJ1141">
        <v>32785</v>
      </c>
      <c r="AK1141" s="2">
        <f>Kaggle_Books_Selling_Records[[#This Row],[Cost Price]]/100</f>
        <v>327.85</v>
      </c>
      <c r="AL1141" s="2" t="s">
        <v>80</v>
      </c>
      <c r="AM1141" s="2" t="s">
        <v>80</v>
      </c>
      <c r="AN1141" s="2" t="s">
        <v>80</v>
      </c>
      <c r="AO1141" s="2" t="s">
        <v>80</v>
      </c>
      <c r="AP1141" s="2" t="s">
        <v>80</v>
      </c>
      <c r="AQ1141" s="2" t="s">
        <v>80</v>
      </c>
      <c r="AR1141" s="2" t="s">
        <v>80</v>
      </c>
      <c r="AS1141" s="2" t="s">
        <v>80</v>
      </c>
      <c r="AT1141" s="2" t="s">
        <v>80</v>
      </c>
      <c r="AU1141" s="2" t="s">
        <v>80</v>
      </c>
      <c r="AV1141" s="2" t="s">
        <v>80</v>
      </c>
      <c r="AW1141" s="2" t="s">
        <v>80</v>
      </c>
      <c r="AX1141" s="2" t="s">
        <v>80</v>
      </c>
      <c r="AY1141" s="2" t="s">
        <v>80</v>
      </c>
      <c r="AZ1141" s="2" t="s">
        <v>80</v>
      </c>
      <c r="BA1141" s="2" t="s">
        <v>80</v>
      </c>
      <c r="BB1141" s="2" t="s">
        <v>80</v>
      </c>
      <c r="BC1141" s="2" t="s">
        <v>80</v>
      </c>
      <c r="BD1141" s="2" t="s">
        <v>80</v>
      </c>
      <c r="BE1141" s="2" t="s">
        <v>80</v>
      </c>
      <c r="BF1141" s="2" t="s">
        <v>80</v>
      </c>
      <c r="BG1141" s="2" t="s">
        <v>80</v>
      </c>
      <c r="BH1141" s="2" t="s">
        <v>80</v>
      </c>
      <c r="BI1141" s="2" t="s">
        <v>80</v>
      </c>
      <c r="BJ1141" s="2" t="s">
        <v>80</v>
      </c>
      <c r="BK1141" s="2" t="s">
        <v>80</v>
      </c>
      <c r="BL1141" s="2" t="s">
        <v>80</v>
      </c>
      <c r="BM1141" s="2" t="s">
        <v>80</v>
      </c>
      <c r="BN1141" s="2" t="s">
        <v>80</v>
      </c>
      <c r="BO1141" s="2" t="s">
        <v>80</v>
      </c>
      <c r="BP1141" s="2" t="s">
        <v>80</v>
      </c>
    </row>
    <row r="1142" spans="1:68" x14ac:dyDescent="0.25">
      <c r="A1142">
        <v>1141</v>
      </c>
      <c r="B1142" s="1">
        <v>43420.691782407404</v>
      </c>
      <c r="C1142" s="2" t="s">
        <v>2309</v>
      </c>
      <c r="D1142" s="3">
        <v>0.77500000000000002</v>
      </c>
      <c r="E1142" s="2" t="s">
        <v>2196</v>
      </c>
      <c r="F1142">
        <v>4</v>
      </c>
      <c r="G1142">
        <v>2018</v>
      </c>
      <c r="H1142">
        <v>11</v>
      </c>
      <c r="I1142">
        <v>16</v>
      </c>
      <c r="J1142">
        <v>0</v>
      </c>
      <c r="K1142">
        <v>0</v>
      </c>
      <c r="L1142">
        <v>5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 s="2" t="s">
        <v>2310</v>
      </c>
      <c r="T1142" s="2" t="s">
        <v>83</v>
      </c>
      <c r="U1142" s="2" t="s">
        <v>2311</v>
      </c>
      <c r="V1142" s="2" t="s">
        <v>73</v>
      </c>
      <c r="W1142">
        <v>1</v>
      </c>
      <c r="X1142" s="2" t="s">
        <v>74</v>
      </c>
      <c r="Y1142">
        <v>381</v>
      </c>
      <c r="Z1142">
        <v>89</v>
      </c>
      <c r="AA1142" s="2" t="s">
        <v>156</v>
      </c>
      <c r="AB1142" s="2" t="s">
        <v>157</v>
      </c>
      <c r="AC1142">
        <v>395001</v>
      </c>
      <c r="AD1142" s="2" t="s">
        <v>193</v>
      </c>
      <c r="AE1142">
        <v>470</v>
      </c>
      <c r="AF1142" s="2" t="s">
        <v>2042</v>
      </c>
      <c r="AG1142" s="2" t="s">
        <v>2184</v>
      </c>
      <c r="AH1142">
        <v>18</v>
      </c>
      <c r="AI1142">
        <v>6858</v>
      </c>
      <c r="AJ1142">
        <v>31242</v>
      </c>
      <c r="AK1142" s="2">
        <f>Kaggle_Books_Selling_Records[[#This Row],[Cost Price]]/100</f>
        <v>312.42</v>
      </c>
      <c r="AL1142" s="2" t="s">
        <v>80</v>
      </c>
      <c r="AM1142" s="2" t="s">
        <v>80</v>
      </c>
      <c r="AN1142" s="2" t="s">
        <v>80</v>
      </c>
      <c r="AO1142" s="2" t="s">
        <v>80</v>
      </c>
      <c r="AP1142" s="2" t="s">
        <v>80</v>
      </c>
      <c r="AQ1142" s="2" t="s">
        <v>80</v>
      </c>
      <c r="AR1142" s="2" t="s">
        <v>80</v>
      </c>
      <c r="AS1142" s="2" t="s">
        <v>80</v>
      </c>
      <c r="AT1142" s="2" t="s">
        <v>80</v>
      </c>
      <c r="AU1142" s="2" t="s">
        <v>80</v>
      </c>
      <c r="AV1142" s="2" t="s">
        <v>80</v>
      </c>
      <c r="AW1142" s="2" t="s">
        <v>80</v>
      </c>
      <c r="AX1142" s="2" t="s">
        <v>80</v>
      </c>
      <c r="AY1142" s="2" t="s">
        <v>80</v>
      </c>
      <c r="AZ1142" s="2" t="s">
        <v>80</v>
      </c>
      <c r="BA1142" s="2" t="s">
        <v>80</v>
      </c>
      <c r="BB1142" s="2" t="s">
        <v>80</v>
      </c>
      <c r="BC1142" s="2" t="s">
        <v>80</v>
      </c>
      <c r="BD1142" s="2" t="s">
        <v>80</v>
      </c>
      <c r="BE1142" s="2" t="s">
        <v>80</v>
      </c>
      <c r="BF1142" s="2" t="s">
        <v>80</v>
      </c>
      <c r="BG1142" s="2" t="s">
        <v>80</v>
      </c>
      <c r="BH1142" s="2" t="s">
        <v>80</v>
      </c>
      <c r="BI1142" s="2" t="s">
        <v>80</v>
      </c>
      <c r="BJ1142" s="2" t="s">
        <v>80</v>
      </c>
      <c r="BK1142" s="2" t="s">
        <v>80</v>
      </c>
      <c r="BL1142" s="2" t="s">
        <v>80</v>
      </c>
      <c r="BM1142" s="2" t="s">
        <v>80</v>
      </c>
      <c r="BN1142" s="2" t="s">
        <v>80</v>
      </c>
      <c r="BO1142" s="2" t="s">
        <v>80</v>
      </c>
      <c r="BP1142" s="2" t="s">
        <v>80</v>
      </c>
    </row>
    <row r="1143" spans="1:68" x14ac:dyDescent="0.25">
      <c r="A1143">
        <v>1142</v>
      </c>
      <c r="B1143" s="1">
        <v>43421.341817129629</v>
      </c>
      <c r="C1143" s="2" t="s">
        <v>2312</v>
      </c>
      <c r="D1143" s="3">
        <v>0.42499999999999999</v>
      </c>
      <c r="E1143" s="2" t="s">
        <v>2196</v>
      </c>
      <c r="F1143">
        <v>4</v>
      </c>
      <c r="G1143">
        <v>2018</v>
      </c>
      <c r="H1143">
        <v>11</v>
      </c>
      <c r="I1143">
        <v>17</v>
      </c>
      <c r="J1143">
        <v>0</v>
      </c>
      <c r="K1143">
        <v>0</v>
      </c>
      <c r="L1143">
        <v>6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 s="2" t="s">
        <v>2313</v>
      </c>
      <c r="T1143" s="2" t="s">
        <v>83</v>
      </c>
      <c r="U1143" s="2" t="s">
        <v>324</v>
      </c>
      <c r="V1143" s="2" t="s">
        <v>73</v>
      </c>
      <c r="W1143">
        <v>1</v>
      </c>
      <c r="X1143" s="2" t="s">
        <v>74</v>
      </c>
      <c r="Y1143">
        <v>640</v>
      </c>
      <c r="Z1143">
        <v>85</v>
      </c>
      <c r="AA1143" s="2" t="s">
        <v>85</v>
      </c>
      <c r="AB1143" s="2" t="s">
        <v>86</v>
      </c>
      <c r="AC1143">
        <v>636701</v>
      </c>
      <c r="AD1143" s="2" t="s">
        <v>87</v>
      </c>
      <c r="AE1143">
        <v>725</v>
      </c>
      <c r="AF1143" s="2" t="s">
        <v>88</v>
      </c>
      <c r="AG1143" s="2" t="s">
        <v>89</v>
      </c>
      <c r="AH1143">
        <v>17</v>
      </c>
      <c r="AI1143">
        <v>1088</v>
      </c>
      <c r="AJ1143">
        <v>5312</v>
      </c>
      <c r="AK1143" s="2">
        <f>Kaggle_Books_Selling_Records[[#This Row],[Cost Price]]/100</f>
        <v>53.12</v>
      </c>
      <c r="AL1143" s="2" t="s">
        <v>80</v>
      </c>
      <c r="AM1143" s="2" t="s">
        <v>80</v>
      </c>
      <c r="AN1143" s="2" t="s">
        <v>80</v>
      </c>
      <c r="AO1143" s="2" t="s">
        <v>80</v>
      </c>
      <c r="AP1143" s="2" t="s">
        <v>80</v>
      </c>
      <c r="AQ1143" s="2" t="s">
        <v>80</v>
      </c>
      <c r="AR1143" s="2" t="s">
        <v>80</v>
      </c>
      <c r="AS1143" s="2" t="s">
        <v>80</v>
      </c>
      <c r="AT1143" s="2" t="s">
        <v>80</v>
      </c>
      <c r="AU1143" s="2" t="s">
        <v>80</v>
      </c>
      <c r="AV1143" s="2" t="s">
        <v>80</v>
      </c>
      <c r="AW1143" s="2" t="s">
        <v>80</v>
      </c>
      <c r="AX1143" s="2" t="s">
        <v>80</v>
      </c>
      <c r="AY1143" s="2" t="s">
        <v>80</v>
      </c>
      <c r="AZ1143" s="2" t="s">
        <v>80</v>
      </c>
      <c r="BA1143" s="2" t="s">
        <v>80</v>
      </c>
      <c r="BB1143" s="2" t="s">
        <v>80</v>
      </c>
      <c r="BC1143" s="2" t="s">
        <v>80</v>
      </c>
      <c r="BD1143" s="2" t="s">
        <v>80</v>
      </c>
      <c r="BE1143" s="2" t="s">
        <v>80</v>
      </c>
      <c r="BF1143" s="2" t="s">
        <v>80</v>
      </c>
      <c r="BG1143" s="2" t="s">
        <v>80</v>
      </c>
      <c r="BH1143" s="2" t="s">
        <v>80</v>
      </c>
      <c r="BI1143" s="2" t="s">
        <v>80</v>
      </c>
      <c r="BJ1143" s="2" t="s">
        <v>80</v>
      </c>
      <c r="BK1143" s="2" t="s">
        <v>80</v>
      </c>
      <c r="BL1143" s="2" t="s">
        <v>80</v>
      </c>
      <c r="BM1143" s="2" t="s">
        <v>80</v>
      </c>
      <c r="BN1143" s="2" t="s">
        <v>80</v>
      </c>
      <c r="BO1143" s="2" t="s">
        <v>80</v>
      </c>
      <c r="BP1143" s="2" t="s">
        <v>80</v>
      </c>
    </row>
    <row r="1144" spans="1:68" x14ac:dyDescent="0.25">
      <c r="A1144">
        <v>1143</v>
      </c>
      <c r="B1144" s="1">
        <v>43422.330879629626</v>
      </c>
      <c r="C1144" s="2" t="s">
        <v>2314</v>
      </c>
      <c r="D1144" s="3">
        <v>0.41388888888888886</v>
      </c>
      <c r="E1144" s="2" t="s">
        <v>2196</v>
      </c>
      <c r="F1144">
        <v>4</v>
      </c>
      <c r="G1144">
        <v>2018</v>
      </c>
      <c r="H1144">
        <v>11</v>
      </c>
      <c r="I1144">
        <v>18</v>
      </c>
      <c r="J1144">
        <v>0</v>
      </c>
      <c r="K1144">
        <v>0</v>
      </c>
      <c r="L1144">
        <v>7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0</v>
      </c>
      <c r="S1144" s="2" t="s">
        <v>2315</v>
      </c>
      <c r="T1144" s="2" t="s">
        <v>83</v>
      </c>
      <c r="U1144" s="2" t="s">
        <v>1368</v>
      </c>
      <c r="V1144" s="2" t="s">
        <v>73</v>
      </c>
      <c r="W1144">
        <v>1</v>
      </c>
      <c r="X1144" s="2" t="s">
        <v>74</v>
      </c>
      <c r="Y1144">
        <v>395</v>
      </c>
      <c r="Z1144">
        <v>67</v>
      </c>
      <c r="AA1144" s="2" t="s">
        <v>1989</v>
      </c>
      <c r="AB1144" s="2" t="s">
        <v>154</v>
      </c>
      <c r="AC1144">
        <v>305801</v>
      </c>
      <c r="AD1144" s="2" t="s">
        <v>87</v>
      </c>
      <c r="AE1144">
        <v>462</v>
      </c>
      <c r="AF1144" s="2" t="s">
        <v>1370</v>
      </c>
      <c r="AG1144" s="2" t="s">
        <v>1147</v>
      </c>
      <c r="AH1144">
        <v>17</v>
      </c>
      <c r="AI1144">
        <v>6715</v>
      </c>
      <c r="AJ1144">
        <v>32785</v>
      </c>
      <c r="AK1144" s="2">
        <f>Kaggle_Books_Selling_Records[[#This Row],[Cost Price]]/100</f>
        <v>327.85</v>
      </c>
      <c r="AL1144" s="2" t="s">
        <v>80</v>
      </c>
      <c r="AM1144" s="2" t="s">
        <v>80</v>
      </c>
      <c r="AN1144" s="2" t="s">
        <v>80</v>
      </c>
      <c r="AO1144" s="2" t="s">
        <v>80</v>
      </c>
      <c r="AP1144" s="2" t="s">
        <v>80</v>
      </c>
      <c r="AQ1144" s="2" t="s">
        <v>80</v>
      </c>
      <c r="AR1144" s="2" t="s">
        <v>80</v>
      </c>
      <c r="AS1144" s="2" t="s">
        <v>80</v>
      </c>
      <c r="AT1144" s="2" t="s">
        <v>80</v>
      </c>
      <c r="AU1144" s="2" t="s">
        <v>80</v>
      </c>
      <c r="AV1144" s="2" t="s">
        <v>80</v>
      </c>
      <c r="AW1144" s="2" t="s">
        <v>80</v>
      </c>
      <c r="AX1144" s="2" t="s">
        <v>80</v>
      </c>
      <c r="AY1144" s="2" t="s">
        <v>80</v>
      </c>
      <c r="AZ1144" s="2" t="s">
        <v>80</v>
      </c>
      <c r="BA1144" s="2" t="s">
        <v>80</v>
      </c>
      <c r="BB1144" s="2" t="s">
        <v>80</v>
      </c>
      <c r="BC1144" s="2" t="s">
        <v>80</v>
      </c>
      <c r="BD1144" s="2" t="s">
        <v>80</v>
      </c>
      <c r="BE1144" s="2" t="s">
        <v>80</v>
      </c>
      <c r="BF1144" s="2" t="s">
        <v>80</v>
      </c>
      <c r="BG1144" s="2" t="s">
        <v>80</v>
      </c>
      <c r="BH1144" s="2" t="s">
        <v>80</v>
      </c>
      <c r="BI1144" s="2" t="s">
        <v>80</v>
      </c>
      <c r="BJ1144" s="2" t="s">
        <v>80</v>
      </c>
      <c r="BK1144" s="2" t="s">
        <v>80</v>
      </c>
      <c r="BL1144" s="2" t="s">
        <v>80</v>
      </c>
      <c r="BM1144" s="2" t="s">
        <v>80</v>
      </c>
      <c r="BN1144" s="2" t="s">
        <v>80</v>
      </c>
      <c r="BO1144" s="2" t="s">
        <v>80</v>
      </c>
      <c r="BP1144" s="2" t="s">
        <v>80</v>
      </c>
    </row>
    <row r="1145" spans="1:68" x14ac:dyDescent="0.25">
      <c r="A1145">
        <v>1144</v>
      </c>
      <c r="B1145" s="1">
        <v>43422.973310185182</v>
      </c>
      <c r="C1145" s="2" t="s">
        <v>2316</v>
      </c>
      <c r="D1145" s="3">
        <v>5.6250000000000001E-2</v>
      </c>
      <c r="E1145" s="2" t="s">
        <v>2196</v>
      </c>
      <c r="F1145">
        <v>4</v>
      </c>
      <c r="G1145">
        <v>2018</v>
      </c>
      <c r="H1145">
        <v>11</v>
      </c>
      <c r="I1145">
        <v>19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 s="2" t="s">
        <v>2317</v>
      </c>
      <c r="T1145" s="2" t="s">
        <v>83</v>
      </c>
      <c r="U1145" s="2" t="s">
        <v>310</v>
      </c>
      <c r="V1145" s="2" t="s">
        <v>73</v>
      </c>
      <c r="W1145">
        <v>1</v>
      </c>
      <c r="X1145" s="2" t="s">
        <v>74</v>
      </c>
      <c r="Y1145">
        <v>757</v>
      </c>
      <c r="Z1145">
        <v>85</v>
      </c>
      <c r="AA1145" s="2" t="s">
        <v>2318</v>
      </c>
      <c r="AB1145" s="2" t="s">
        <v>131</v>
      </c>
      <c r="AC1145">
        <v>682028</v>
      </c>
      <c r="AD1145" s="2" t="s">
        <v>77</v>
      </c>
      <c r="AE1145">
        <v>842</v>
      </c>
      <c r="AF1145" s="2" t="s">
        <v>313</v>
      </c>
      <c r="AG1145" s="2" t="s">
        <v>108</v>
      </c>
      <c r="AH1145">
        <v>13</v>
      </c>
      <c r="AI1145">
        <v>9841</v>
      </c>
      <c r="AJ1145">
        <v>65859</v>
      </c>
      <c r="AK1145" s="2">
        <f>Kaggle_Books_Selling_Records[[#This Row],[Cost Price]]/100</f>
        <v>658.59</v>
      </c>
      <c r="AL1145" s="2" t="s">
        <v>80</v>
      </c>
      <c r="AM1145" s="2" t="s">
        <v>80</v>
      </c>
      <c r="AN1145" s="2" t="s">
        <v>80</v>
      </c>
      <c r="AO1145" s="2" t="s">
        <v>80</v>
      </c>
      <c r="AP1145" s="2" t="s">
        <v>80</v>
      </c>
      <c r="AQ1145" s="2" t="s">
        <v>80</v>
      </c>
      <c r="AR1145" s="2" t="s">
        <v>80</v>
      </c>
      <c r="AS1145" s="2" t="s">
        <v>80</v>
      </c>
      <c r="AT1145" s="2" t="s">
        <v>80</v>
      </c>
      <c r="AU1145" s="2" t="s">
        <v>80</v>
      </c>
      <c r="AV1145" s="2" t="s">
        <v>80</v>
      </c>
      <c r="AW1145" s="2" t="s">
        <v>80</v>
      </c>
      <c r="AX1145" s="2" t="s">
        <v>80</v>
      </c>
      <c r="AY1145" s="2" t="s">
        <v>80</v>
      </c>
      <c r="AZ1145" s="2" t="s">
        <v>80</v>
      </c>
      <c r="BA1145" s="2" t="s">
        <v>80</v>
      </c>
      <c r="BB1145" s="2" t="s">
        <v>80</v>
      </c>
      <c r="BC1145" s="2" t="s">
        <v>80</v>
      </c>
      <c r="BD1145" s="2" t="s">
        <v>80</v>
      </c>
      <c r="BE1145" s="2" t="s">
        <v>80</v>
      </c>
      <c r="BF1145" s="2" t="s">
        <v>80</v>
      </c>
      <c r="BG1145" s="2" t="s">
        <v>80</v>
      </c>
      <c r="BH1145" s="2" t="s">
        <v>80</v>
      </c>
      <c r="BI1145" s="2" t="s">
        <v>80</v>
      </c>
      <c r="BJ1145" s="2" t="s">
        <v>80</v>
      </c>
      <c r="BK1145" s="2" t="s">
        <v>80</v>
      </c>
      <c r="BL1145" s="2" t="s">
        <v>80</v>
      </c>
      <c r="BM1145" s="2" t="s">
        <v>80</v>
      </c>
      <c r="BN1145" s="2" t="s">
        <v>80</v>
      </c>
      <c r="BO1145" s="2" t="s">
        <v>80</v>
      </c>
      <c r="BP1145" s="2" t="s">
        <v>80</v>
      </c>
    </row>
    <row r="1146" spans="1:68" x14ac:dyDescent="0.25">
      <c r="A1146">
        <v>1145</v>
      </c>
      <c r="B1146" s="1">
        <v>43424.530717592592</v>
      </c>
      <c r="C1146" s="2" t="s">
        <v>2319</v>
      </c>
      <c r="D1146" s="3">
        <v>0.61388888888888893</v>
      </c>
      <c r="E1146" s="2" t="s">
        <v>2196</v>
      </c>
      <c r="F1146">
        <v>4</v>
      </c>
      <c r="G1146">
        <v>2018</v>
      </c>
      <c r="H1146">
        <v>11</v>
      </c>
      <c r="I1146">
        <v>20</v>
      </c>
      <c r="J1146">
        <v>0</v>
      </c>
      <c r="K1146">
        <v>0</v>
      </c>
      <c r="L1146">
        <v>2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 s="2" t="s">
        <v>2320</v>
      </c>
      <c r="T1146" s="2" t="s">
        <v>71</v>
      </c>
      <c r="U1146" s="2" t="s">
        <v>1419</v>
      </c>
      <c r="V1146" s="2" t="s">
        <v>73</v>
      </c>
      <c r="W1146">
        <v>1</v>
      </c>
      <c r="X1146" s="2" t="s">
        <v>74</v>
      </c>
      <c r="Y1146">
        <v>85</v>
      </c>
      <c r="Z1146">
        <v>40</v>
      </c>
      <c r="AA1146" s="2" t="s">
        <v>1274</v>
      </c>
      <c r="AB1146" s="2" t="s">
        <v>2321</v>
      </c>
      <c r="AC1146">
        <v>400094</v>
      </c>
      <c r="AD1146" s="2" t="s">
        <v>77</v>
      </c>
      <c r="AE1146">
        <v>125</v>
      </c>
      <c r="AF1146" s="2" t="s">
        <v>1421</v>
      </c>
      <c r="AG1146" s="2" t="s">
        <v>1422</v>
      </c>
      <c r="AH1146">
        <v>13</v>
      </c>
      <c r="AI1146">
        <v>1105</v>
      </c>
      <c r="AJ1146">
        <v>7395</v>
      </c>
      <c r="AK1146" s="2">
        <f>Kaggle_Books_Selling_Records[[#This Row],[Cost Price]]/100</f>
        <v>73.95</v>
      </c>
      <c r="AL1146" s="2" t="s">
        <v>80</v>
      </c>
      <c r="AM1146" s="2" t="s">
        <v>80</v>
      </c>
      <c r="AN1146" s="2" t="s">
        <v>80</v>
      </c>
      <c r="AO1146" s="2" t="s">
        <v>80</v>
      </c>
      <c r="AP1146" s="2" t="s">
        <v>80</v>
      </c>
      <c r="AQ1146" s="2" t="s">
        <v>80</v>
      </c>
      <c r="AR1146" s="2" t="s">
        <v>80</v>
      </c>
      <c r="AS1146" s="2" t="s">
        <v>80</v>
      </c>
      <c r="AT1146" s="2" t="s">
        <v>80</v>
      </c>
      <c r="AU1146" s="2" t="s">
        <v>80</v>
      </c>
      <c r="AV1146" s="2" t="s">
        <v>80</v>
      </c>
      <c r="AW1146" s="2" t="s">
        <v>80</v>
      </c>
      <c r="AX1146" s="2" t="s">
        <v>80</v>
      </c>
      <c r="AY1146" s="2" t="s">
        <v>80</v>
      </c>
      <c r="AZ1146" s="2" t="s">
        <v>80</v>
      </c>
      <c r="BA1146" s="2" t="s">
        <v>80</v>
      </c>
      <c r="BB1146" s="2" t="s">
        <v>80</v>
      </c>
      <c r="BC1146" s="2" t="s">
        <v>80</v>
      </c>
      <c r="BD1146" s="2" t="s">
        <v>80</v>
      </c>
      <c r="BE1146" s="2" t="s">
        <v>80</v>
      </c>
      <c r="BF1146" s="2" t="s">
        <v>80</v>
      </c>
      <c r="BG1146" s="2" t="s">
        <v>80</v>
      </c>
      <c r="BH1146" s="2" t="s">
        <v>80</v>
      </c>
      <c r="BI1146" s="2" t="s">
        <v>80</v>
      </c>
      <c r="BJ1146" s="2" t="s">
        <v>80</v>
      </c>
      <c r="BK1146" s="2" t="s">
        <v>80</v>
      </c>
      <c r="BL1146" s="2" t="s">
        <v>80</v>
      </c>
      <c r="BM1146" s="2" t="s">
        <v>80</v>
      </c>
      <c r="BN1146" s="2" t="s">
        <v>80</v>
      </c>
      <c r="BO1146" s="2" t="s">
        <v>80</v>
      </c>
      <c r="BP1146" s="2" t="s">
        <v>80</v>
      </c>
    </row>
    <row r="1147" spans="1:68" x14ac:dyDescent="0.25">
      <c r="A1147">
        <v>1146</v>
      </c>
      <c r="B1147" s="1">
        <v>43425.101365740738</v>
      </c>
      <c r="C1147" s="2" t="s">
        <v>2322</v>
      </c>
      <c r="D1147" s="3">
        <v>0.18402777777777779</v>
      </c>
      <c r="E1147" s="2" t="s">
        <v>2196</v>
      </c>
      <c r="F1147">
        <v>4</v>
      </c>
      <c r="G1147">
        <v>2018</v>
      </c>
      <c r="H1147">
        <v>11</v>
      </c>
      <c r="I1147">
        <v>21</v>
      </c>
      <c r="J1147">
        <v>1</v>
      </c>
      <c r="K1147">
        <v>0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 s="2" t="s">
        <v>2323</v>
      </c>
      <c r="T1147" s="2" t="s">
        <v>71</v>
      </c>
      <c r="U1147" s="2" t="s">
        <v>1419</v>
      </c>
      <c r="V1147" s="2" t="s">
        <v>73</v>
      </c>
      <c r="W1147">
        <v>1</v>
      </c>
      <c r="X1147" s="2" t="s">
        <v>74</v>
      </c>
      <c r="Y1147">
        <v>85</v>
      </c>
      <c r="Z1147">
        <v>40</v>
      </c>
      <c r="AA1147" s="2" t="s">
        <v>2324</v>
      </c>
      <c r="AB1147" s="2" t="s">
        <v>157</v>
      </c>
      <c r="AC1147">
        <v>382422</v>
      </c>
      <c r="AD1147" s="2" t="s">
        <v>77</v>
      </c>
      <c r="AE1147">
        <v>125</v>
      </c>
      <c r="AF1147" s="2" t="s">
        <v>1421</v>
      </c>
      <c r="AG1147" s="2" t="s">
        <v>1422</v>
      </c>
      <c r="AH1147">
        <v>13</v>
      </c>
      <c r="AI1147">
        <v>1105</v>
      </c>
      <c r="AJ1147">
        <v>7395</v>
      </c>
      <c r="AK1147" s="2">
        <f>Kaggle_Books_Selling_Records[[#This Row],[Cost Price]]/100</f>
        <v>73.95</v>
      </c>
      <c r="AL1147" s="2" t="s">
        <v>80</v>
      </c>
      <c r="AM1147" s="2" t="s">
        <v>80</v>
      </c>
      <c r="AN1147" s="2" t="s">
        <v>80</v>
      </c>
      <c r="AO1147" s="2" t="s">
        <v>80</v>
      </c>
      <c r="AP1147" s="2" t="s">
        <v>80</v>
      </c>
      <c r="AQ1147" s="2" t="s">
        <v>80</v>
      </c>
      <c r="AR1147" s="2" t="s">
        <v>80</v>
      </c>
      <c r="AS1147" s="2" t="s">
        <v>80</v>
      </c>
      <c r="AT1147" s="2" t="s">
        <v>80</v>
      </c>
      <c r="AU1147" s="2" t="s">
        <v>80</v>
      </c>
      <c r="AV1147" s="2" t="s">
        <v>80</v>
      </c>
      <c r="AW1147" s="2" t="s">
        <v>80</v>
      </c>
      <c r="AX1147" s="2" t="s">
        <v>80</v>
      </c>
      <c r="AY1147" s="2" t="s">
        <v>80</v>
      </c>
      <c r="AZ1147" s="2" t="s">
        <v>80</v>
      </c>
      <c r="BA1147" s="2" t="s">
        <v>80</v>
      </c>
      <c r="BB1147" s="2" t="s">
        <v>80</v>
      </c>
      <c r="BC1147" s="2" t="s">
        <v>80</v>
      </c>
      <c r="BD1147" s="2" t="s">
        <v>80</v>
      </c>
      <c r="BE1147" s="2" t="s">
        <v>80</v>
      </c>
      <c r="BF1147" s="2" t="s">
        <v>80</v>
      </c>
      <c r="BG1147" s="2" t="s">
        <v>80</v>
      </c>
      <c r="BH1147" s="2" t="s">
        <v>80</v>
      </c>
      <c r="BI1147" s="2" t="s">
        <v>80</v>
      </c>
      <c r="BJ1147" s="2" t="s">
        <v>80</v>
      </c>
      <c r="BK1147" s="2" t="s">
        <v>80</v>
      </c>
      <c r="BL1147" s="2" t="s">
        <v>80</v>
      </c>
      <c r="BM1147" s="2" t="s">
        <v>80</v>
      </c>
      <c r="BN1147" s="2" t="s">
        <v>80</v>
      </c>
      <c r="BO1147" s="2" t="s">
        <v>80</v>
      </c>
      <c r="BP1147" s="2" t="s">
        <v>80</v>
      </c>
    </row>
    <row r="1148" spans="1:68" x14ac:dyDescent="0.25">
      <c r="A1148">
        <v>1147</v>
      </c>
      <c r="B1148" s="1">
        <v>43426.321446759262</v>
      </c>
      <c r="C1148" s="2" t="s">
        <v>2325</v>
      </c>
      <c r="D1148" s="3">
        <v>0.40416666666666667</v>
      </c>
      <c r="E1148" s="2" t="s">
        <v>2196</v>
      </c>
      <c r="F1148">
        <v>4</v>
      </c>
      <c r="G1148">
        <v>2018</v>
      </c>
      <c r="H1148">
        <v>11</v>
      </c>
      <c r="I1148">
        <v>22</v>
      </c>
      <c r="J1148">
        <v>0</v>
      </c>
      <c r="K1148">
        <v>0</v>
      </c>
      <c r="L1148">
        <v>4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 s="2" t="s">
        <v>1988</v>
      </c>
      <c r="T1148" s="2" t="s">
        <v>83</v>
      </c>
      <c r="U1148" s="2" t="s">
        <v>2202</v>
      </c>
      <c r="V1148" s="2" t="s">
        <v>73</v>
      </c>
      <c r="W1148">
        <v>1</v>
      </c>
      <c r="X1148" s="2" t="s">
        <v>74</v>
      </c>
      <c r="Y1148">
        <v>91</v>
      </c>
      <c r="Z1148">
        <v>90</v>
      </c>
      <c r="AA1148" s="2" t="s">
        <v>1989</v>
      </c>
      <c r="AB1148" s="2" t="s">
        <v>154</v>
      </c>
      <c r="AC1148">
        <v>305801</v>
      </c>
      <c r="AD1148" s="2" t="s">
        <v>1002</v>
      </c>
      <c r="AE1148">
        <v>181</v>
      </c>
      <c r="AF1148" s="2" t="s">
        <v>2042</v>
      </c>
      <c r="AG1148" s="2" t="s">
        <v>2184</v>
      </c>
      <c r="AH1148">
        <v>18</v>
      </c>
      <c r="AI1148">
        <v>1638</v>
      </c>
      <c r="AJ1148">
        <v>7462</v>
      </c>
      <c r="AK1148" s="2">
        <f>Kaggle_Books_Selling_Records[[#This Row],[Cost Price]]/100</f>
        <v>74.62</v>
      </c>
      <c r="AL1148" s="2" t="s">
        <v>80</v>
      </c>
      <c r="AM1148" s="2" t="s">
        <v>80</v>
      </c>
      <c r="AN1148" s="2" t="s">
        <v>80</v>
      </c>
      <c r="AO1148" s="2" t="s">
        <v>80</v>
      </c>
      <c r="AP1148" s="2" t="s">
        <v>80</v>
      </c>
      <c r="AQ1148" s="2" t="s">
        <v>80</v>
      </c>
      <c r="AR1148" s="2" t="s">
        <v>80</v>
      </c>
      <c r="AS1148" s="2" t="s">
        <v>80</v>
      </c>
      <c r="AT1148" s="2" t="s">
        <v>80</v>
      </c>
      <c r="AU1148" s="2" t="s">
        <v>80</v>
      </c>
      <c r="AV1148" s="2" t="s">
        <v>80</v>
      </c>
      <c r="AW1148" s="2" t="s">
        <v>80</v>
      </c>
      <c r="AX1148" s="2" t="s">
        <v>80</v>
      </c>
      <c r="AY1148" s="2" t="s">
        <v>80</v>
      </c>
      <c r="AZ1148" s="2" t="s">
        <v>80</v>
      </c>
      <c r="BA1148" s="2" t="s">
        <v>80</v>
      </c>
      <c r="BB1148" s="2" t="s">
        <v>80</v>
      </c>
      <c r="BC1148" s="2" t="s">
        <v>80</v>
      </c>
      <c r="BD1148" s="2" t="s">
        <v>80</v>
      </c>
      <c r="BE1148" s="2" t="s">
        <v>80</v>
      </c>
      <c r="BF1148" s="2" t="s">
        <v>80</v>
      </c>
      <c r="BG1148" s="2" t="s">
        <v>80</v>
      </c>
      <c r="BH1148" s="2" t="s">
        <v>80</v>
      </c>
      <c r="BI1148" s="2" t="s">
        <v>80</v>
      </c>
      <c r="BJ1148" s="2" t="s">
        <v>80</v>
      </c>
      <c r="BK1148" s="2" t="s">
        <v>80</v>
      </c>
      <c r="BL1148" s="2" t="s">
        <v>80</v>
      </c>
      <c r="BM1148" s="2" t="s">
        <v>80</v>
      </c>
      <c r="BN1148" s="2" t="s">
        <v>80</v>
      </c>
      <c r="BO1148" s="2" t="s">
        <v>80</v>
      </c>
      <c r="BP1148" s="2" t="s">
        <v>80</v>
      </c>
    </row>
    <row r="1149" spans="1:68" x14ac:dyDescent="0.25">
      <c r="A1149">
        <v>1148</v>
      </c>
      <c r="B1149" s="1">
        <v>43427.239293981482</v>
      </c>
      <c r="C1149" s="2" t="s">
        <v>2326</v>
      </c>
      <c r="D1149" s="3">
        <v>0.32222222222222224</v>
      </c>
      <c r="E1149" s="2" t="s">
        <v>2196</v>
      </c>
      <c r="F1149">
        <v>4</v>
      </c>
      <c r="G1149">
        <v>2018</v>
      </c>
      <c r="H1149">
        <v>11</v>
      </c>
      <c r="I1149">
        <v>23</v>
      </c>
      <c r="J1149">
        <v>1</v>
      </c>
      <c r="K1149">
        <v>0</v>
      </c>
      <c r="L1149">
        <v>5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 s="2" t="s">
        <v>2067</v>
      </c>
      <c r="T1149" s="2" t="s">
        <v>83</v>
      </c>
      <c r="U1149" s="2" t="s">
        <v>1079</v>
      </c>
      <c r="V1149" s="2" t="s">
        <v>73</v>
      </c>
      <c r="W1149">
        <v>1</v>
      </c>
      <c r="X1149" s="2" t="s">
        <v>74</v>
      </c>
      <c r="Y1149">
        <v>950</v>
      </c>
      <c r="Z1149">
        <v>85</v>
      </c>
      <c r="AA1149" s="2" t="s">
        <v>1820</v>
      </c>
      <c r="AB1149" s="2" t="s">
        <v>181</v>
      </c>
      <c r="AC1149">
        <v>110027</v>
      </c>
      <c r="AD1149" s="2" t="s">
        <v>1002</v>
      </c>
      <c r="AE1149">
        <v>1035</v>
      </c>
      <c r="AF1149" s="2" t="s">
        <v>1081</v>
      </c>
      <c r="AG1149" s="2" t="s">
        <v>1082</v>
      </c>
      <c r="AH1149">
        <v>18</v>
      </c>
      <c r="AI1149">
        <v>171</v>
      </c>
      <c r="AJ1149">
        <v>779</v>
      </c>
      <c r="AK1149" s="2">
        <f>Kaggle_Books_Selling_Records[[#This Row],[Cost Price]]/100</f>
        <v>7.79</v>
      </c>
      <c r="AL1149" s="2" t="s">
        <v>80</v>
      </c>
      <c r="AM1149" s="2" t="s">
        <v>80</v>
      </c>
      <c r="AN1149" s="2" t="s">
        <v>80</v>
      </c>
      <c r="AO1149" s="2" t="s">
        <v>80</v>
      </c>
      <c r="AP1149" s="2" t="s">
        <v>80</v>
      </c>
      <c r="AQ1149" s="2" t="s">
        <v>80</v>
      </c>
      <c r="AR1149" s="2" t="s">
        <v>80</v>
      </c>
      <c r="AS1149" s="2" t="s">
        <v>80</v>
      </c>
      <c r="AT1149" s="2" t="s">
        <v>80</v>
      </c>
      <c r="AU1149" s="2" t="s">
        <v>80</v>
      </c>
      <c r="AV1149" s="2" t="s">
        <v>80</v>
      </c>
      <c r="AW1149" s="2" t="s">
        <v>80</v>
      </c>
      <c r="AX1149" s="2" t="s">
        <v>80</v>
      </c>
      <c r="AY1149" s="2" t="s">
        <v>80</v>
      </c>
      <c r="AZ1149" s="2" t="s">
        <v>80</v>
      </c>
      <c r="BA1149" s="2" t="s">
        <v>80</v>
      </c>
      <c r="BB1149" s="2" t="s">
        <v>80</v>
      </c>
      <c r="BC1149" s="2" t="s">
        <v>80</v>
      </c>
      <c r="BD1149" s="2" t="s">
        <v>80</v>
      </c>
      <c r="BE1149" s="2" t="s">
        <v>80</v>
      </c>
      <c r="BF1149" s="2" t="s">
        <v>80</v>
      </c>
      <c r="BG1149" s="2" t="s">
        <v>80</v>
      </c>
      <c r="BH1149" s="2" t="s">
        <v>80</v>
      </c>
      <c r="BI1149" s="2" t="s">
        <v>80</v>
      </c>
      <c r="BJ1149" s="2" t="s">
        <v>80</v>
      </c>
      <c r="BK1149" s="2" t="s">
        <v>80</v>
      </c>
      <c r="BL1149" s="2" t="s">
        <v>80</v>
      </c>
      <c r="BM1149" s="2" t="s">
        <v>80</v>
      </c>
      <c r="BN1149" s="2" t="s">
        <v>80</v>
      </c>
      <c r="BO1149" s="2" t="s">
        <v>80</v>
      </c>
      <c r="BP1149" s="2" t="s">
        <v>80</v>
      </c>
    </row>
    <row r="1150" spans="1:68" x14ac:dyDescent="0.25">
      <c r="A1150">
        <v>1149</v>
      </c>
      <c r="B1150" s="1">
        <v>43428.486851851849</v>
      </c>
      <c r="C1150" s="2" t="s">
        <v>2327</v>
      </c>
      <c r="D1150" s="3">
        <v>0.57013888888888886</v>
      </c>
      <c r="E1150" s="2" t="s">
        <v>2196</v>
      </c>
      <c r="F1150">
        <v>4</v>
      </c>
      <c r="G1150">
        <v>2018</v>
      </c>
      <c r="H1150">
        <v>11</v>
      </c>
      <c r="I1150">
        <v>24</v>
      </c>
      <c r="J1150">
        <v>0</v>
      </c>
      <c r="K1150">
        <v>0</v>
      </c>
      <c r="L1150">
        <v>6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 s="2" t="s">
        <v>2328</v>
      </c>
      <c r="T1150" s="2" t="s">
        <v>83</v>
      </c>
      <c r="U1150" s="2" t="s">
        <v>2257</v>
      </c>
      <c r="V1150" s="2" t="s">
        <v>73</v>
      </c>
      <c r="W1150">
        <v>1</v>
      </c>
      <c r="X1150" s="2" t="s">
        <v>74</v>
      </c>
      <c r="Y1150">
        <v>200</v>
      </c>
      <c r="Z1150">
        <v>140</v>
      </c>
      <c r="AA1150" s="2" t="s">
        <v>2329</v>
      </c>
      <c r="AB1150" s="2" t="s">
        <v>154</v>
      </c>
      <c r="AC1150">
        <v>332301</v>
      </c>
      <c r="AD1150" s="2" t="s">
        <v>77</v>
      </c>
      <c r="AE1150">
        <v>340</v>
      </c>
      <c r="AF1150" s="2" t="s">
        <v>2258</v>
      </c>
      <c r="AG1150" s="2" t="s">
        <v>2259</v>
      </c>
      <c r="AH1150">
        <v>13</v>
      </c>
      <c r="AI1150">
        <v>26</v>
      </c>
      <c r="AJ1150">
        <v>174</v>
      </c>
      <c r="AK1150" s="2">
        <f>Kaggle_Books_Selling_Records[[#This Row],[Cost Price]]/100</f>
        <v>1.74</v>
      </c>
      <c r="AL1150" s="2" t="s">
        <v>80</v>
      </c>
      <c r="AM1150" s="2" t="s">
        <v>80</v>
      </c>
      <c r="AN1150" s="2" t="s">
        <v>80</v>
      </c>
      <c r="AO1150" s="2" t="s">
        <v>80</v>
      </c>
      <c r="AP1150" s="2" t="s">
        <v>80</v>
      </c>
      <c r="AQ1150" s="2" t="s">
        <v>80</v>
      </c>
      <c r="AR1150" s="2" t="s">
        <v>80</v>
      </c>
      <c r="AS1150" s="2" t="s">
        <v>80</v>
      </c>
      <c r="AT1150" s="2" t="s">
        <v>80</v>
      </c>
      <c r="AU1150" s="2" t="s">
        <v>80</v>
      </c>
      <c r="AV1150" s="2" t="s">
        <v>80</v>
      </c>
      <c r="AW1150" s="2" t="s">
        <v>80</v>
      </c>
      <c r="AX1150" s="2" t="s">
        <v>80</v>
      </c>
      <c r="AY1150" s="2" t="s">
        <v>80</v>
      </c>
      <c r="AZ1150" s="2" t="s">
        <v>80</v>
      </c>
      <c r="BA1150" s="2" t="s">
        <v>80</v>
      </c>
      <c r="BB1150" s="2" t="s">
        <v>80</v>
      </c>
      <c r="BC1150" s="2" t="s">
        <v>80</v>
      </c>
      <c r="BD1150" s="2" t="s">
        <v>80</v>
      </c>
      <c r="BE1150" s="2" t="s">
        <v>80</v>
      </c>
      <c r="BF1150" s="2" t="s">
        <v>80</v>
      </c>
      <c r="BG1150" s="2" t="s">
        <v>80</v>
      </c>
      <c r="BH1150" s="2" t="s">
        <v>80</v>
      </c>
      <c r="BI1150" s="2" t="s">
        <v>80</v>
      </c>
      <c r="BJ1150" s="2" t="s">
        <v>80</v>
      </c>
      <c r="BK1150" s="2" t="s">
        <v>80</v>
      </c>
      <c r="BL1150" s="2" t="s">
        <v>80</v>
      </c>
      <c r="BM1150" s="2" t="s">
        <v>80</v>
      </c>
      <c r="BN1150" s="2" t="s">
        <v>80</v>
      </c>
      <c r="BO1150" s="2" t="s">
        <v>80</v>
      </c>
      <c r="BP1150" s="2" t="s">
        <v>80</v>
      </c>
    </row>
    <row r="1151" spans="1:68" x14ac:dyDescent="0.25">
      <c r="A1151">
        <v>1150</v>
      </c>
      <c r="B1151" s="1">
        <v>43429.767905092594</v>
      </c>
      <c r="C1151" s="2" t="s">
        <v>2330</v>
      </c>
      <c r="D1151" s="3">
        <v>0.85069444444444442</v>
      </c>
      <c r="E1151" s="2" t="s">
        <v>2196</v>
      </c>
      <c r="F1151">
        <v>4</v>
      </c>
      <c r="G1151">
        <v>2018</v>
      </c>
      <c r="H1151">
        <v>11</v>
      </c>
      <c r="I1151">
        <v>25</v>
      </c>
      <c r="J1151">
        <v>0</v>
      </c>
      <c r="K1151">
        <v>0</v>
      </c>
      <c r="L1151">
        <v>7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 s="2" t="s">
        <v>1882</v>
      </c>
      <c r="T1151" s="2" t="s">
        <v>83</v>
      </c>
      <c r="U1151" s="2" t="s">
        <v>324</v>
      </c>
      <c r="V1151" s="2" t="s">
        <v>73</v>
      </c>
      <c r="W1151">
        <v>1</v>
      </c>
      <c r="X1151" s="2" t="s">
        <v>74</v>
      </c>
      <c r="Y1151">
        <v>640</v>
      </c>
      <c r="Z1151">
        <v>85</v>
      </c>
      <c r="AA1151" s="2" t="s">
        <v>338</v>
      </c>
      <c r="AB1151" s="2" t="s">
        <v>137</v>
      </c>
      <c r="AC1151">
        <v>201301</v>
      </c>
      <c r="AD1151" s="2" t="s">
        <v>87</v>
      </c>
      <c r="AE1151">
        <v>725</v>
      </c>
      <c r="AF1151" s="2" t="s">
        <v>88</v>
      </c>
      <c r="AG1151" s="2" t="s">
        <v>89</v>
      </c>
      <c r="AH1151">
        <v>17</v>
      </c>
      <c r="AI1151">
        <v>1088</v>
      </c>
      <c r="AJ1151">
        <v>5312</v>
      </c>
      <c r="AK1151" s="2">
        <f>Kaggle_Books_Selling_Records[[#This Row],[Cost Price]]/100</f>
        <v>53.12</v>
      </c>
      <c r="AL1151" s="2" t="s">
        <v>80</v>
      </c>
      <c r="AM1151" s="2" t="s">
        <v>80</v>
      </c>
      <c r="AN1151" s="2" t="s">
        <v>80</v>
      </c>
      <c r="AO1151" s="2" t="s">
        <v>80</v>
      </c>
      <c r="AP1151" s="2" t="s">
        <v>80</v>
      </c>
      <c r="AQ1151" s="2" t="s">
        <v>80</v>
      </c>
      <c r="AR1151" s="2" t="s">
        <v>80</v>
      </c>
      <c r="AS1151" s="2" t="s">
        <v>80</v>
      </c>
      <c r="AT1151" s="2" t="s">
        <v>80</v>
      </c>
      <c r="AU1151" s="2" t="s">
        <v>80</v>
      </c>
      <c r="AV1151" s="2" t="s">
        <v>80</v>
      </c>
      <c r="AW1151" s="2" t="s">
        <v>80</v>
      </c>
      <c r="AX1151" s="2" t="s">
        <v>80</v>
      </c>
      <c r="AY1151" s="2" t="s">
        <v>80</v>
      </c>
      <c r="AZ1151" s="2" t="s">
        <v>80</v>
      </c>
      <c r="BA1151" s="2" t="s">
        <v>80</v>
      </c>
      <c r="BB1151" s="2" t="s">
        <v>80</v>
      </c>
      <c r="BC1151" s="2" t="s">
        <v>80</v>
      </c>
      <c r="BD1151" s="2" t="s">
        <v>80</v>
      </c>
      <c r="BE1151" s="2" t="s">
        <v>80</v>
      </c>
      <c r="BF1151" s="2" t="s">
        <v>80</v>
      </c>
      <c r="BG1151" s="2" t="s">
        <v>80</v>
      </c>
      <c r="BH1151" s="2" t="s">
        <v>80</v>
      </c>
      <c r="BI1151" s="2" t="s">
        <v>80</v>
      </c>
      <c r="BJ1151" s="2" t="s">
        <v>80</v>
      </c>
      <c r="BK1151" s="2" t="s">
        <v>80</v>
      </c>
      <c r="BL1151" s="2" t="s">
        <v>80</v>
      </c>
      <c r="BM1151" s="2" t="s">
        <v>80</v>
      </c>
      <c r="BN1151" s="2" t="s">
        <v>80</v>
      </c>
      <c r="BO1151" s="2" t="s">
        <v>80</v>
      </c>
      <c r="BP1151" s="2" t="s">
        <v>80</v>
      </c>
    </row>
    <row r="1152" spans="1:68" x14ac:dyDescent="0.25">
      <c r="A1152">
        <v>1151</v>
      </c>
      <c r="B1152" s="1">
        <v>43430.763344907406</v>
      </c>
      <c r="C1152" s="2" t="s">
        <v>2331</v>
      </c>
      <c r="D1152" s="3">
        <v>0.84652777777777777</v>
      </c>
      <c r="E1152" s="2" t="s">
        <v>2196</v>
      </c>
      <c r="F1152">
        <v>4</v>
      </c>
      <c r="G1152">
        <v>2018</v>
      </c>
      <c r="H1152">
        <v>11</v>
      </c>
      <c r="I1152">
        <v>26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 s="2" t="s">
        <v>2332</v>
      </c>
      <c r="T1152" s="2" t="s">
        <v>71</v>
      </c>
      <c r="U1152" s="2" t="s">
        <v>2333</v>
      </c>
      <c r="V1152" s="2" t="s">
        <v>73</v>
      </c>
      <c r="W1152">
        <v>1</v>
      </c>
      <c r="X1152" s="2" t="s">
        <v>74</v>
      </c>
      <c r="Y1152">
        <v>111</v>
      </c>
      <c r="Z1152">
        <v>90</v>
      </c>
      <c r="AA1152" s="2" t="s">
        <v>2334</v>
      </c>
      <c r="AB1152" s="2" t="s">
        <v>125</v>
      </c>
      <c r="AC1152">
        <v>493118</v>
      </c>
      <c r="AD1152" s="2" t="s">
        <v>1002</v>
      </c>
      <c r="AE1152">
        <v>201</v>
      </c>
      <c r="AF1152" s="2" t="s">
        <v>2042</v>
      </c>
      <c r="AG1152" s="2" t="s">
        <v>2184</v>
      </c>
      <c r="AH1152">
        <v>18</v>
      </c>
      <c r="AI1152">
        <v>1998</v>
      </c>
      <c r="AJ1152">
        <v>9102</v>
      </c>
      <c r="AK1152" s="2">
        <f>Kaggle_Books_Selling_Records[[#This Row],[Cost Price]]/100</f>
        <v>91.02</v>
      </c>
      <c r="AL1152" s="2" t="s">
        <v>80</v>
      </c>
      <c r="AM1152" s="2" t="s">
        <v>80</v>
      </c>
      <c r="AN1152" s="2" t="s">
        <v>80</v>
      </c>
      <c r="AO1152" s="2" t="s">
        <v>80</v>
      </c>
      <c r="AP1152" s="2" t="s">
        <v>80</v>
      </c>
      <c r="AQ1152" s="2" t="s">
        <v>80</v>
      </c>
      <c r="AR1152" s="2" t="s">
        <v>80</v>
      </c>
      <c r="AS1152" s="2" t="s">
        <v>80</v>
      </c>
      <c r="AT1152" s="2" t="s">
        <v>80</v>
      </c>
      <c r="AU1152" s="2" t="s">
        <v>80</v>
      </c>
      <c r="AV1152" s="2" t="s">
        <v>80</v>
      </c>
      <c r="AW1152" s="2" t="s">
        <v>80</v>
      </c>
      <c r="AX1152" s="2" t="s">
        <v>80</v>
      </c>
      <c r="AY1152" s="2" t="s">
        <v>80</v>
      </c>
      <c r="AZ1152" s="2" t="s">
        <v>80</v>
      </c>
      <c r="BA1152" s="2" t="s">
        <v>80</v>
      </c>
      <c r="BB1152" s="2" t="s">
        <v>80</v>
      </c>
      <c r="BC1152" s="2" t="s">
        <v>80</v>
      </c>
      <c r="BD1152" s="2" t="s">
        <v>80</v>
      </c>
      <c r="BE1152" s="2" t="s">
        <v>80</v>
      </c>
      <c r="BF1152" s="2" t="s">
        <v>80</v>
      </c>
      <c r="BG1152" s="2" t="s">
        <v>80</v>
      </c>
      <c r="BH1152" s="2" t="s">
        <v>80</v>
      </c>
      <c r="BI1152" s="2" t="s">
        <v>80</v>
      </c>
      <c r="BJ1152" s="2" t="s">
        <v>80</v>
      </c>
      <c r="BK1152" s="2" t="s">
        <v>80</v>
      </c>
      <c r="BL1152" s="2" t="s">
        <v>80</v>
      </c>
      <c r="BM1152" s="2" t="s">
        <v>80</v>
      </c>
      <c r="BN1152" s="2" t="s">
        <v>80</v>
      </c>
      <c r="BO1152" s="2" t="s">
        <v>80</v>
      </c>
      <c r="BP1152" s="2" t="s">
        <v>80</v>
      </c>
    </row>
    <row r="1153" spans="1:68" x14ac:dyDescent="0.25">
      <c r="A1153">
        <v>1152</v>
      </c>
      <c r="B1153" s="1">
        <v>43431.205428240741</v>
      </c>
      <c r="C1153" s="2" t="s">
        <v>2335</v>
      </c>
      <c r="D1153" s="3">
        <v>0.28819444444444442</v>
      </c>
      <c r="E1153" s="2" t="s">
        <v>2196</v>
      </c>
      <c r="F1153">
        <v>4</v>
      </c>
      <c r="G1153">
        <v>2018</v>
      </c>
      <c r="H1153">
        <v>11</v>
      </c>
      <c r="I1153">
        <v>27</v>
      </c>
      <c r="J1153">
        <v>0</v>
      </c>
      <c r="K1153">
        <v>0</v>
      </c>
      <c r="L1153">
        <v>2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 s="2" t="s">
        <v>2336</v>
      </c>
      <c r="T1153" s="2" t="s">
        <v>83</v>
      </c>
      <c r="U1153" s="2" t="s">
        <v>191</v>
      </c>
      <c r="V1153" s="2" t="s">
        <v>73</v>
      </c>
      <c r="W1153">
        <v>1</v>
      </c>
      <c r="X1153" s="2" t="s">
        <v>74</v>
      </c>
      <c r="Y1153">
        <v>959</v>
      </c>
      <c r="Z1153">
        <v>90</v>
      </c>
      <c r="AA1153" s="2" t="s">
        <v>2337</v>
      </c>
      <c r="AB1153" s="2" t="s">
        <v>151</v>
      </c>
      <c r="AC1153">
        <v>416406</v>
      </c>
      <c r="AD1153" s="2" t="s">
        <v>193</v>
      </c>
      <c r="AE1153">
        <v>1049</v>
      </c>
      <c r="AF1153" s="2" t="s">
        <v>194</v>
      </c>
      <c r="AG1153" s="2" t="s">
        <v>195</v>
      </c>
      <c r="AH1153">
        <v>18</v>
      </c>
      <c r="AI1153">
        <v>17262</v>
      </c>
      <c r="AJ1153">
        <v>78638</v>
      </c>
      <c r="AK1153" s="2">
        <f>Kaggle_Books_Selling_Records[[#This Row],[Cost Price]]/100</f>
        <v>786.38</v>
      </c>
      <c r="AL1153" s="2" t="s">
        <v>80</v>
      </c>
      <c r="AM1153" s="2" t="s">
        <v>80</v>
      </c>
      <c r="AN1153" s="2" t="s">
        <v>80</v>
      </c>
      <c r="AO1153" s="2" t="s">
        <v>80</v>
      </c>
      <c r="AP1153" s="2" t="s">
        <v>80</v>
      </c>
      <c r="AQ1153" s="2" t="s">
        <v>80</v>
      </c>
      <c r="AR1153" s="2" t="s">
        <v>80</v>
      </c>
      <c r="AS1153" s="2" t="s">
        <v>80</v>
      </c>
      <c r="AT1153" s="2" t="s">
        <v>80</v>
      </c>
      <c r="AU1153" s="2" t="s">
        <v>80</v>
      </c>
      <c r="AV1153" s="2" t="s">
        <v>80</v>
      </c>
      <c r="AW1153" s="2" t="s">
        <v>80</v>
      </c>
      <c r="AX1153" s="2" t="s">
        <v>80</v>
      </c>
      <c r="AY1153" s="2" t="s">
        <v>80</v>
      </c>
      <c r="AZ1153" s="2" t="s">
        <v>80</v>
      </c>
      <c r="BA1153" s="2" t="s">
        <v>80</v>
      </c>
      <c r="BB1153" s="2" t="s">
        <v>80</v>
      </c>
      <c r="BC1153" s="2" t="s">
        <v>80</v>
      </c>
      <c r="BD1153" s="2" t="s">
        <v>80</v>
      </c>
      <c r="BE1153" s="2" t="s">
        <v>80</v>
      </c>
      <c r="BF1153" s="2" t="s">
        <v>80</v>
      </c>
      <c r="BG1153" s="2" t="s">
        <v>80</v>
      </c>
      <c r="BH1153" s="2" t="s">
        <v>80</v>
      </c>
      <c r="BI1153" s="2" t="s">
        <v>80</v>
      </c>
      <c r="BJ1153" s="2" t="s">
        <v>80</v>
      </c>
      <c r="BK1153" s="2" t="s">
        <v>80</v>
      </c>
      <c r="BL1153" s="2" t="s">
        <v>80</v>
      </c>
      <c r="BM1153" s="2" t="s">
        <v>80</v>
      </c>
      <c r="BN1153" s="2" t="s">
        <v>80</v>
      </c>
      <c r="BO1153" s="2" t="s">
        <v>80</v>
      </c>
      <c r="BP1153" s="2" t="s">
        <v>80</v>
      </c>
    </row>
    <row r="1154" spans="1:68" x14ac:dyDescent="0.25">
      <c r="A1154">
        <v>1153</v>
      </c>
      <c r="B1154" s="1">
        <v>43432.182650462964</v>
      </c>
      <c r="C1154" s="2" t="s">
        <v>2338</v>
      </c>
      <c r="D1154" s="3">
        <v>0.26597222222222222</v>
      </c>
      <c r="E1154" s="2" t="s">
        <v>2196</v>
      </c>
      <c r="F1154">
        <v>4</v>
      </c>
      <c r="G1154">
        <v>2018</v>
      </c>
      <c r="H1154">
        <v>11</v>
      </c>
      <c r="I1154">
        <v>28</v>
      </c>
      <c r="J1154">
        <v>0</v>
      </c>
      <c r="K1154">
        <v>0</v>
      </c>
      <c r="L1154">
        <v>3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 s="2" t="s">
        <v>2339</v>
      </c>
      <c r="T1154" s="2" t="s">
        <v>71</v>
      </c>
      <c r="U1154" s="2" t="s">
        <v>2257</v>
      </c>
      <c r="V1154" s="2" t="s">
        <v>73</v>
      </c>
      <c r="W1154">
        <v>1</v>
      </c>
      <c r="X1154" s="2" t="s">
        <v>74</v>
      </c>
      <c r="Y1154">
        <v>200</v>
      </c>
      <c r="Z1154">
        <v>140</v>
      </c>
      <c r="AA1154" s="2" t="s">
        <v>2340</v>
      </c>
      <c r="AB1154" s="2" t="s">
        <v>154</v>
      </c>
      <c r="AC1154">
        <v>331022</v>
      </c>
      <c r="AD1154" s="2" t="s">
        <v>77</v>
      </c>
      <c r="AE1154">
        <v>340</v>
      </c>
      <c r="AF1154" s="2" t="s">
        <v>2258</v>
      </c>
      <c r="AG1154" s="2" t="s">
        <v>2259</v>
      </c>
      <c r="AH1154">
        <v>13</v>
      </c>
      <c r="AI1154">
        <v>26</v>
      </c>
      <c r="AJ1154">
        <v>174</v>
      </c>
      <c r="AK1154" s="2">
        <f>Kaggle_Books_Selling_Records[[#This Row],[Cost Price]]/100</f>
        <v>1.74</v>
      </c>
      <c r="AL1154" s="2" t="s">
        <v>80</v>
      </c>
      <c r="AM1154" s="2" t="s">
        <v>80</v>
      </c>
      <c r="AN1154" s="2" t="s">
        <v>80</v>
      </c>
      <c r="AO1154" s="2" t="s">
        <v>80</v>
      </c>
      <c r="AP1154" s="2" t="s">
        <v>80</v>
      </c>
      <c r="AQ1154" s="2" t="s">
        <v>80</v>
      </c>
      <c r="AR1154" s="2" t="s">
        <v>80</v>
      </c>
      <c r="AS1154" s="2" t="s">
        <v>80</v>
      </c>
      <c r="AT1154" s="2" t="s">
        <v>80</v>
      </c>
      <c r="AU1154" s="2" t="s">
        <v>80</v>
      </c>
      <c r="AV1154" s="2" t="s">
        <v>80</v>
      </c>
      <c r="AW1154" s="2" t="s">
        <v>80</v>
      </c>
      <c r="AX1154" s="2" t="s">
        <v>80</v>
      </c>
      <c r="AY1154" s="2" t="s">
        <v>80</v>
      </c>
      <c r="AZ1154" s="2" t="s">
        <v>80</v>
      </c>
      <c r="BA1154" s="2" t="s">
        <v>80</v>
      </c>
      <c r="BB1154" s="2" t="s">
        <v>80</v>
      </c>
      <c r="BC1154" s="2" t="s">
        <v>80</v>
      </c>
      <c r="BD1154" s="2" t="s">
        <v>80</v>
      </c>
      <c r="BE1154" s="2" t="s">
        <v>80</v>
      </c>
      <c r="BF1154" s="2" t="s">
        <v>80</v>
      </c>
      <c r="BG1154" s="2" t="s">
        <v>80</v>
      </c>
      <c r="BH1154" s="2" t="s">
        <v>80</v>
      </c>
      <c r="BI1154" s="2" t="s">
        <v>80</v>
      </c>
      <c r="BJ1154" s="2" t="s">
        <v>80</v>
      </c>
      <c r="BK1154" s="2" t="s">
        <v>80</v>
      </c>
      <c r="BL1154" s="2" t="s">
        <v>80</v>
      </c>
      <c r="BM1154" s="2" t="s">
        <v>80</v>
      </c>
      <c r="BN1154" s="2" t="s">
        <v>80</v>
      </c>
      <c r="BO1154" s="2" t="s">
        <v>80</v>
      </c>
      <c r="BP1154" s="2" t="s">
        <v>80</v>
      </c>
    </row>
    <row r="1155" spans="1:68" x14ac:dyDescent="0.25">
      <c r="A1155">
        <v>1154</v>
      </c>
      <c r="B1155" s="1">
        <v>43432.4375</v>
      </c>
      <c r="C1155" s="2" t="s">
        <v>2338</v>
      </c>
      <c r="D1155" s="3">
        <v>0.52083333333333337</v>
      </c>
      <c r="E1155" s="2" t="s">
        <v>2196</v>
      </c>
      <c r="F1155">
        <v>4</v>
      </c>
      <c r="G1155">
        <v>2018</v>
      </c>
      <c r="H1155">
        <v>11</v>
      </c>
      <c r="I1155">
        <v>28</v>
      </c>
      <c r="J1155">
        <v>0</v>
      </c>
      <c r="K1155">
        <v>0</v>
      </c>
      <c r="L1155">
        <v>3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1</v>
      </c>
      <c r="S1155" s="2" t="s">
        <v>2341</v>
      </c>
      <c r="T1155" s="2" t="s">
        <v>71</v>
      </c>
      <c r="U1155" s="2" t="s">
        <v>1419</v>
      </c>
      <c r="V1155" s="2" t="s">
        <v>73</v>
      </c>
      <c r="W1155">
        <v>1</v>
      </c>
      <c r="X1155" s="2" t="s">
        <v>74</v>
      </c>
      <c r="Y1155">
        <v>83</v>
      </c>
      <c r="Z1155">
        <v>40</v>
      </c>
      <c r="AA1155" s="2" t="s">
        <v>241</v>
      </c>
      <c r="AB1155" s="2" t="s">
        <v>233</v>
      </c>
      <c r="AC1155">
        <v>500057</v>
      </c>
      <c r="AD1155" s="2" t="s">
        <v>77</v>
      </c>
      <c r="AE1155">
        <v>123</v>
      </c>
      <c r="AF1155" s="2" t="s">
        <v>1421</v>
      </c>
      <c r="AG1155" s="2" t="s">
        <v>1422</v>
      </c>
      <c r="AH1155">
        <v>13</v>
      </c>
      <c r="AI1155">
        <v>1079</v>
      </c>
      <c r="AJ1155">
        <v>7221</v>
      </c>
      <c r="AK1155" s="2">
        <f>Kaggle_Books_Selling_Records[[#This Row],[Cost Price]]/100</f>
        <v>72.209999999999994</v>
      </c>
      <c r="AL1155" s="2" t="s">
        <v>80</v>
      </c>
      <c r="AM1155" s="2" t="s">
        <v>80</v>
      </c>
      <c r="AN1155" s="2" t="s">
        <v>80</v>
      </c>
      <c r="AO1155" s="2" t="s">
        <v>80</v>
      </c>
      <c r="AP1155" s="2" t="s">
        <v>80</v>
      </c>
      <c r="AQ1155" s="2" t="s">
        <v>80</v>
      </c>
      <c r="AR1155" s="2" t="s">
        <v>80</v>
      </c>
      <c r="AS1155" s="2" t="s">
        <v>80</v>
      </c>
      <c r="AT1155" s="2" t="s">
        <v>80</v>
      </c>
      <c r="AU1155" s="2" t="s">
        <v>80</v>
      </c>
      <c r="AV1155" s="2" t="s">
        <v>80</v>
      </c>
      <c r="AW1155" s="2" t="s">
        <v>80</v>
      </c>
      <c r="AX1155" s="2" t="s">
        <v>80</v>
      </c>
      <c r="AY1155" s="2" t="s">
        <v>80</v>
      </c>
      <c r="AZ1155" s="2" t="s">
        <v>80</v>
      </c>
      <c r="BA1155" s="2" t="s">
        <v>80</v>
      </c>
      <c r="BB1155" s="2" t="s">
        <v>80</v>
      </c>
      <c r="BC1155" s="2" t="s">
        <v>80</v>
      </c>
      <c r="BD1155" s="2" t="s">
        <v>80</v>
      </c>
      <c r="BE1155" s="2" t="s">
        <v>80</v>
      </c>
      <c r="BF1155" s="2" t="s">
        <v>80</v>
      </c>
      <c r="BG1155" s="2" t="s">
        <v>80</v>
      </c>
      <c r="BH1155" s="2" t="s">
        <v>80</v>
      </c>
      <c r="BI1155" s="2" t="s">
        <v>80</v>
      </c>
      <c r="BJ1155" s="2" t="s">
        <v>80</v>
      </c>
      <c r="BK1155" s="2" t="s">
        <v>80</v>
      </c>
      <c r="BL1155" s="2" t="s">
        <v>80</v>
      </c>
      <c r="BM1155" s="2" t="s">
        <v>80</v>
      </c>
      <c r="BN1155" s="2" t="s">
        <v>80</v>
      </c>
      <c r="BO1155" s="2" t="s">
        <v>80</v>
      </c>
      <c r="BP1155" s="2" t="s">
        <v>80</v>
      </c>
    </row>
    <row r="1156" spans="1:68" x14ac:dyDescent="0.25">
      <c r="A1156">
        <v>1155</v>
      </c>
      <c r="B1156" s="1">
        <v>43432.45952546296</v>
      </c>
      <c r="C1156" s="2" t="s">
        <v>2338</v>
      </c>
      <c r="D1156" s="3">
        <v>0.54236111111111107</v>
      </c>
      <c r="E1156" s="2" t="s">
        <v>2196</v>
      </c>
      <c r="F1156">
        <v>4</v>
      </c>
      <c r="G1156">
        <v>2018</v>
      </c>
      <c r="H1156">
        <v>11</v>
      </c>
      <c r="I1156">
        <v>28</v>
      </c>
      <c r="J1156">
        <v>0</v>
      </c>
      <c r="K1156">
        <v>0</v>
      </c>
      <c r="L1156">
        <v>3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1</v>
      </c>
      <c r="S1156" s="2" t="s">
        <v>2342</v>
      </c>
      <c r="T1156" s="2" t="s">
        <v>71</v>
      </c>
      <c r="U1156" s="2" t="s">
        <v>1368</v>
      </c>
      <c r="V1156" s="2" t="s">
        <v>73</v>
      </c>
      <c r="W1156">
        <v>1</v>
      </c>
      <c r="X1156" s="2" t="s">
        <v>74</v>
      </c>
      <c r="Y1156">
        <v>395</v>
      </c>
      <c r="Z1156">
        <v>140</v>
      </c>
      <c r="AA1156" s="2" t="s">
        <v>1306</v>
      </c>
      <c r="AB1156" s="2" t="s">
        <v>137</v>
      </c>
      <c r="AC1156">
        <v>208027</v>
      </c>
      <c r="AD1156" s="2" t="s">
        <v>87</v>
      </c>
      <c r="AE1156">
        <v>535</v>
      </c>
      <c r="AF1156" s="2" t="s">
        <v>1370</v>
      </c>
      <c r="AG1156" s="2" t="s">
        <v>1147</v>
      </c>
      <c r="AH1156">
        <v>17</v>
      </c>
      <c r="AI1156">
        <v>6715</v>
      </c>
      <c r="AJ1156">
        <v>32785</v>
      </c>
      <c r="AK1156" s="2">
        <f>Kaggle_Books_Selling_Records[[#This Row],[Cost Price]]/100</f>
        <v>327.85</v>
      </c>
      <c r="AL1156" s="2" t="s">
        <v>80</v>
      </c>
      <c r="AM1156" s="2" t="s">
        <v>80</v>
      </c>
      <c r="AN1156" s="2" t="s">
        <v>80</v>
      </c>
      <c r="AO1156" s="2" t="s">
        <v>80</v>
      </c>
      <c r="AP1156" s="2" t="s">
        <v>80</v>
      </c>
      <c r="AQ1156" s="2" t="s">
        <v>80</v>
      </c>
      <c r="AR1156" s="2" t="s">
        <v>80</v>
      </c>
      <c r="AS1156" s="2" t="s">
        <v>80</v>
      </c>
      <c r="AT1156" s="2" t="s">
        <v>80</v>
      </c>
      <c r="AU1156" s="2" t="s">
        <v>80</v>
      </c>
      <c r="AV1156" s="2" t="s">
        <v>80</v>
      </c>
      <c r="AW1156" s="2" t="s">
        <v>80</v>
      </c>
      <c r="AX1156" s="2" t="s">
        <v>80</v>
      </c>
      <c r="AY1156" s="2" t="s">
        <v>80</v>
      </c>
      <c r="AZ1156" s="2" t="s">
        <v>80</v>
      </c>
      <c r="BA1156" s="2" t="s">
        <v>80</v>
      </c>
      <c r="BB1156" s="2" t="s">
        <v>80</v>
      </c>
      <c r="BC1156" s="2" t="s">
        <v>80</v>
      </c>
      <c r="BD1156" s="2" t="s">
        <v>80</v>
      </c>
      <c r="BE1156" s="2" t="s">
        <v>80</v>
      </c>
      <c r="BF1156" s="2" t="s">
        <v>80</v>
      </c>
      <c r="BG1156" s="2" t="s">
        <v>80</v>
      </c>
      <c r="BH1156" s="2" t="s">
        <v>80</v>
      </c>
      <c r="BI1156" s="2" t="s">
        <v>80</v>
      </c>
      <c r="BJ1156" s="2" t="s">
        <v>80</v>
      </c>
      <c r="BK1156" s="2" t="s">
        <v>80</v>
      </c>
      <c r="BL1156" s="2" t="s">
        <v>80</v>
      </c>
      <c r="BM1156" s="2" t="s">
        <v>80</v>
      </c>
      <c r="BN1156" s="2" t="s">
        <v>80</v>
      </c>
      <c r="BO1156" s="2" t="s">
        <v>80</v>
      </c>
      <c r="BP1156" s="2" t="s">
        <v>80</v>
      </c>
    </row>
    <row r="1157" spans="1:68" x14ac:dyDescent="0.25">
      <c r="A1157">
        <v>1156</v>
      </c>
      <c r="B1157" s="1">
        <v>43432.545624999999</v>
      </c>
      <c r="C1157" s="2" t="s">
        <v>2338</v>
      </c>
      <c r="D1157" s="3">
        <v>0.62847222222222221</v>
      </c>
      <c r="E1157" s="2" t="s">
        <v>2196</v>
      </c>
      <c r="F1157">
        <v>4</v>
      </c>
      <c r="G1157">
        <v>2018</v>
      </c>
      <c r="H1157">
        <v>11</v>
      </c>
      <c r="I1157">
        <v>28</v>
      </c>
      <c r="J1157">
        <v>0</v>
      </c>
      <c r="K1157">
        <v>0</v>
      </c>
      <c r="L1157">
        <v>3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1</v>
      </c>
      <c r="S1157" s="2" t="s">
        <v>2343</v>
      </c>
      <c r="T1157" s="2" t="s">
        <v>71</v>
      </c>
      <c r="U1157" s="2" t="s">
        <v>2257</v>
      </c>
      <c r="V1157" s="2" t="s">
        <v>73</v>
      </c>
      <c r="W1157">
        <v>1</v>
      </c>
      <c r="X1157" s="2" t="s">
        <v>74</v>
      </c>
      <c r="Y1157">
        <v>200</v>
      </c>
      <c r="Z1157">
        <v>140</v>
      </c>
      <c r="AA1157" s="2" t="s">
        <v>2344</v>
      </c>
      <c r="AB1157" s="2" t="s">
        <v>154</v>
      </c>
      <c r="AC1157">
        <v>312605</v>
      </c>
      <c r="AD1157" s="2" t="s">
        <v>77</v>
      </c>
      <c r="AE1157">
        <v>340</v>
      </c>
      <c r="AF1157" s="2" t="s">
        <v>2258</v>
      </c>
      <c r="AG1157" s="2" t="s">
        <v>2259</v>
      </c>
      <c r="AH1157">
        <v>13</v>
      </c>
      <c r="AI1157">
        <v>26</v>
      </c>
      <c r="AJ1157">
        <v>174</v>
      </c>
      <c r="AK1157" s="2">
        <f>Kaggle_Books_Selling_Records[[#This Row],[Cost Price]]/100</f>
        <v>1.74</v>
      </c>
      <c r="AL1157" s="2" t="s">
        <v>80</v>
      </c>
      <c r="AM1157" s="2" t="s">
        <v>80</v>
      </c>
      <c r="AN1157" s="2" t="s">
        <v>80</v>
      </c>
      <c r="AO1157" s="2" t="s">
        <v>80</v>
      </c>
      <c r="AP1157" s="2" t="s">
        <v>80</v>
      </c>
      <c r="AQ1157" s="2" t="s">
        <v>80</v>
      </c>
      <c r="AR1157" s="2" t="s">
        <v>80</v>
      </c>
      <c r="AS1157" s="2" t="s">
        <v>80</v>
      </c>
      <c r="AT1157" s="2" t="s">
        <v>80</v>
      </c>
      <c r="AU1157" s="2" t="s">
        <v>80</v>
      </c>
      <c r="AV1157" s="2" t="s">
        <v>80</v>
      </c>
      <c r="AW1157" s="2" t="s">
        <v>80</v>
      </c>
      <c r="AX1157" s="2" t="s">
        <v>80</v>
      </c>
      <c r="AY1157" s="2" t="s">
        <v>80</v>
      </c>
      <c r="AZ1157" s="2" t="s">
        <v>80</v>
      </c>
      <c r="BA1157" s="2" t="s">
        <v>80</v>
      </c>
      <c r="BB1157" s="2" t="s">
        <v>80</v>
      </c>
      <c r="BC1157" s="2" t="s">
        <v>80</v>
      </c>
      <c r="BD1157" s="2" t="s">
        <v>80</v>
      </c>
      <c r="BE1157" s="2" t="s">
        <v>80</v>
      </c>
      <c r="BF1157" s="2" t="s">
        <v>80</v>
      </c>
      <c r="BG1157" s="2" t="s">
        <v>80</v>
      </c>
      <c r="BH1157" s="2" t="s">
        <v>80</v>
      </c>
      <c r="BI1157" s="2" t="s">
        <v>80</v>
      </c>
      <c r="BJ1157" s="2" t="s">
        <v>80</v>
      </c>
      <c r="BK1157" s="2" t="s">
        <v>80</v>
      </c>
      <c r="BL1157" s="2" t="s">
        <v>80</v>
      </c>
      <c r="BM1157" s="2" t="s">
        <v>80</v>
      </c>
      <c r="BN1157" s="2" t="s">
        <v>80</v>
      </c>
      <c r="BO1157" s="2" t="s">
        <v>80</v>
      </c>
      <c r="BP1157" s="2" t="s">
        <v>80</v>
      </c>
    </row>
    <row r="1158" spans="1:68" x14ac:dyDescent="0.25">
      <c r="A1158">
        <v>1157</v>
      </c>
      <c r="B1158" s="1">
        <v>43433.047337962962</v>
      </c>
      <c r="C1158" s="2" t="s">
        <v>2345</v>
      </c>
      <c r="D1158" s="3">
        <v>0.13055555555555556</v>
      </c>
      <c r="E1158" s="2" t="s">
        <v>2196</v>
      </c>
      <c r="F1158">
        <v>4</v>
      </c>
      <c r="G1158">
        <v>2018</v>
      </c>
      <c r="H1158">
        <v>11</v>
      </c>
      <c r="I1158">
        <v>29</v>
      </c>
      <c r="J1158">
        <v>0</v>
      </c>
      <c r="K1158">
        <v>0</v>
      </c>
      <c r="L1158">
        <v>4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 s="2" t="s">
        <v>2346</v>
      </c>
      <c r="T1158" s="2" t="s">
        <v>83</v>
      </c>
      <c r="U1158" s="2" t="s">
        <v>1731</v>
      </c>
      <c r="V1158" s="2" t="s">
        <v>73</v>
      </c>
      <c r="W1158">
        <v>1</v>
      </c>
      <c r="X1158" s="2" t="s">
        <v>74</v>
      </c>
      <c r="Y1158">
        <v>85</v>
      </c>
      <c r="Z1158">
        <v>90</v>
      </c>
      <c r="AA1158" s="2" t="s">
        <v>301</v>
      </c>
      <c r="AB1158" s="2" t="s">
        <v>151</v>
      </c>
      <c r="AC1158">
        <v>411058</v>
      </c>
      <c r="AD1158" s="2" t="s">
        <v>77</v>
      </c>
      <c r="AE1158">
        <v>175</v>
      </c>
      <c r="AF1158" s="2" t="s">
        <v>1733</v>
      </c>
      <c r="AG1158" s="2" t="s">
        <v>108</v>
      </c>
      <c r="AH1158">
        <v>13</v>
      </c>
      <c r="AI1158">
        <v>1105</v>
      </c>
      <c r="AJ1158">
        <v>7395</v>
      </c>
      <c r="AK1158" s="2">
        <f>Kaggle_Books_Selling_Records[[#This Row],[Cost Price]]/100</f>
        <v>73.95</v>
      </c>
      <c r="AL1158" s="2" t="s">
        <v>80</v>
      </c>
      <c r="AM1158" s="2" t="s">
        <v>80</v>
      </c>
      <c r="AN1158" s="2" t="s">
        <v>80</v>
      </c>
      <c r="AO1158" s="2" t="s">
        <v>80</v>
      </c>
      <c r="AP1158" s="2" t="s">
        <v>80</v>
      </c>
      <c r="AQ1158" s="2" t="s">
        <v>80</v>
      </c>
      <c r="AR1158" s="2" t="s">
        <v>80</v>
      </c>
      <c r="AS1158" s="2" t="s">
        <v>80</v>
      </c>
      <c r="AT1158" s="2" t="s">
        <v>80</v>
      </c>
      <c r="AU1158" s="2" t="s">
        <v>80</v>
      </c>
      <c r="AV1158" s="2" t="s">
        <v>80</v>
      </c>
      <c r="AW1158" s="2" t="s">
        <v>80</v>
      </c>
      <c r="AX1158" s="2" t="s">
        <v>80</v>
      </c>
      <c r="AY1158" s="2" t="s">
        <v>80</v>
      </c>
      <c r="AZ1158" s="2" t="s">
        <v>80</v>
      </c>
      <c r="BA1158" s="2" t="s">
        <v>80</v>
      </c>
      <c r="BB1158" s="2" t="s">
        <v>80</v>
      </c>
      <c r="BC1158" s="2" t="s">
        <v>80</v>
      </c>
      <c r="BD1158" s="2" t="s">
        <v>80</v>
      </c>
      <c r="BE1158" s="2" t="s">
        <v>80</v>
      </c>
      <c r="BF1158" s="2" t="s">
        <v>80</v>
      </c>
      <c r="BG1158" s="2" t="s">
        <v>80</v>
      </c>
      <c r="BH1158" s="2" t="s">
        <v>80</v>
      </c>
      <c r="BI1158" s="2" t="s">
        <v>80</v>
      </c>
      <c r="BJ1158" s="2" t="s">
        <v>80</v>
      </c>
      <c r="BK1158" s="2" t="s">
        <v>80</v>
      </c>
      <c r="BL1158" s="2" t="s">
        <v>80</v>
      </c>
      <c r="BM1158" s="2" t="s">
        <v>80</v>
      </c>
      <c r="BN1158" s="2" t="s">
        <v>80</v>
      </c>
      <c r="BO1158" s="2" t="s">
        <v>80</v>
      </c>
      <c r="BP1158" s="2" t="s">
        <v>80</v>
      </c>
    </row>
    <row r="1159" spans="1:68" x14ac:dyDescent="0.25">
      <c r="A1159">
        <v>1158</v>
      </c>
      <c r="B1159" s="1">
        <v>43433.774745370371</v>
      </c>
      <c r="C1159" s="2" t="s">
        <v>2345</v>
      </c>
      <c r="D1159" s="3">
        <v>0.85763888888888884</v>
      </c>
      <c r="E1159" s="2" t="s">
        <v>2196</v>
      </c>
      <c r="F1159">
        <v>4</v>
      </c>
      <c r="G1159">
        <v>2018</v>
      </c>
      <c r="H1159">
        <v>11</v>
      </c>
      <c r="I1159">
        <v>29</v>
      </c>
      <c r="J1159">
        <v>0</v>
      </c>
      <c r="K1159">
        <v>0</v>
      </c>
      <c r="L1159">
        <v>4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 s="2" t="s">
        <v>2347</v>
      </c>
      <c r="T1159" s="2" t="s">
        <v>83</v>
      </c>
      <c r="U1159" s="2" t="s">
        <v>2257</v>
      </c>
      <c r="V1159" s="2" t="s">
        <v>73</v>
      </c>
      <c r="W1159">
        <v>1</v>
      </c>
      <c r="X1159" s="2" t="s">
        <v>74</v>
      </c>
      <c r="Y1159">
        <v>200</v>
      </c>
      <c r="Z1159">
        <v>140</v>
      </c>
      <c r="AA1159" s="2" t="s">
        <v>180</v>
      </c>
      <c r="AB1159" s="2" t="s">
        <v>181</v>
      </c>
      <c r="AC1159">
        <v>110086</v>
      </c>
      <c r="AD1159" s="2" t="s">
        <v>77</v>
      </c>
      <c r="AE1159">
        <v>340</v>
      </c>
      <c r="AF1159" s="2" t="s">
        <v>2258</v>
      </c>
      <c r="AG1159" s="2" t="s">
        <v>2259</v>
      </c>
      <c r="AH1159">
        <v>13</v>
      </c>
      <c r="AI1159">
        <v>26</v>
      </c>
      <c r="AJ1159">
        <v>174</v>
      </c>
      <c r="AK1159" s="2">
        <f>Kaggle_Books_Selling_Records[[#This Row],[Cost Price]]/100</f>
        <v>1.74</v>
      </c>
      <c r="AL1159" s="2" t="s">
        <v>80</v>
      </c>
      <c r="AM1159" s="2" t="s">
        <v>80</v>
      </c>
      <c r="AN1159" s="2" t="s">
        <v>80</v>
      </c>
      <c r="AO1159" s="2" t="s">
        <v>80</v>
      </c>
      <c r="AP1159" s="2" t="s">
        <v>80</v>
      </c>
      <c r="AQ1159" s="2" t="s">
        <v>80</v>
      </c>
      <c r="AR1159" s="2" t="s">
        <v>80</v>
      </c>
      <c r="AS1159" s="2" t="s">
        <v>80</v>
      </c>
      <c r="AT1159" s="2" t="s">
        <v>80</v>
      </c>
      <c r="AU1159" s="2" t="s">
        <v>80</v>
      </c>
      <c r="AV1159" s="2" t="s">
        <v>80</v>
      </c>
      <c r="AW1159" s="2" t="s">
        <v>80</v>
      </c>
      <c r="AX1159" s="2" t="s">
        <v>80</v>
      </c>
      <c r="AY1159" s="2" t="s">
        <v>80</v>
      </c>
      <c r="AZ1159" s="2" t="s">
        <v>80</v>
      </c>
      <c r="BA1159" s="2" t="s">
        <v>80</v>
      </c>
      <c r="BB1159" s="2" t="s">
        <v>80</v>
      </c>
      <c r="BC1159" s="2" t="s">
        <v>80</v>
      </c>
      <c r="BD1159" s="2" t="s">
        <v>80</v>
      </c>
      <c r="BE1159" s="2" t="s">
        <v>80</v>
      </c>
      <c r="BF1159" s="2" t="s">
        <v>80</v>
      </c>
      <c r="BG1159" s="2" t="s">
        <v>80</v>
      </c>
      <c r="BH1159" s="2" t="s">
        <v>80</v>
      </c>
      <c r="BI1159" s="2" t="s">
        <v>80</v>
      </c>
      <c r="BJ1159" s="2" t="s">
        <v>80</v>
      </c>
      <c r="BK1159" s="2" t="s">
        <v>80</v>
      </c>
      <c r="BL1159" s="2" t="s">
        <v>80</v>
      </c>
      <c r="BM1159" s="2" t="s">
        <v>80</v>
      </c>
      <c r="BN1159" s="2" t="s">
        <v>80</v>
      </c>
      <c r="BO1159" s="2" t="s">
        <v>80</v>
      </c>
      <c r="BP1159" s="2" t="s">
        <v>80</v>
      </c>
    </row>
    <row r="1160" spans="1:68" x14ac:dyDescent="0.25">
      <c r="A1160">
        <v>1159</v>
      </c>
      <c r="B1160" s="1">
        <v>43434.403379629628</v>
      </c>
      <c r="C1160" s="2" t="s">
        <v>2348</v>
      </c>
      <c r="D1160" s="3">
        <v>0.4861111111111111</v>
      </c>
      <c r="E1160" s="2" t="s">
        <v>2196</v>
      </c>
      <c r="F1160">
        <v>4</v>
      </c>
      <c r="G1160">
        <v>2018</v>
      </c>
      <c r="H1160">
        <v>11</v>
      </c>
      <c r="I1160">
        <v>30</v>
      </c>
      <c r="J1160">
        <v>1</v>
      </c>
      <c r="K1160">
        <v>0</v>
      </c>
      <c r="L1160">
        <v>5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 s="2" t="s">
        <v>2349</v>
      </c>
      <c r="T1160" s="2" t="s">
        <v>71</v>
      </c>
      <c r="U1160" s="2" t="s">
        <v>2257</v>
      </c>
      <c r="V1160" s="2" t="s">
        <v>73</v>
      </c>
      <c r="W1160">
        <v>1</v>
      </c>
      <c r="X1160" s="2" t="s">
        <v>74</v>
      </c>
      <c r="Y1160">
        <v>200</v>
      </c>
      <c r="Z1160">
        <v>140</v>
      </c>
      <c r="AA1160" s="2" t="s">
        <v>274</v>
      </c>
      <c r="AB1160" s="2" t="s">
        <v>154</v>
      </c>
      <c r="AC1160">
        <v>305802</v>
      </c>
      <c r="AD1160" s="2" t="s">
        <v>77</v>
      </c>
      <c r="AE1160">
        <v>340</v>
      </c>
      <c r="AF1160" s="2" t="s">
        <v>2258</v>
      </c>
      <c r="AG1160" s="2" t="s">
        <v>2259</v>
      </c>
      <c r="AH1160">
        <v>13</v>
      </c>
      <c r="AI1160">
        <v>26</v>
      </c>
      <c r="AJ1160">
        <v>174</v>
      </c>
      <c r="AK1160" s="2">
        <f>Kaggle_Books_Selling_Records[[#This Row],[Cost Price]]/100</f>
        <v>1.74</v>
      </c>
      <c r="AL1160" s="2" t="s">
        <v>80</v>
      </c>
      <c r="AM1160" s="2" t="s">
        <v>80</v>
      </c>
      <c r="AN1160" s="2" t="s">
        <v>80</v>
      </c>
      <c r="AO1160" s="2" t="s">
        <v>80</v>
      </c>
      <c r="AP1160" s="2" t="s">
        <v>80</v>
      </c>
      <c r="AQ1160" s="2" t="s">
        <v>80</v>
      </c>
      <c r="AR1160" s="2" t="s">
        <v>80</v>
      </c>
      <c r="AS1160" s="2" t="s">
        <v>80</v>
      </c>
      <c r="AT1160" s="2" t="s">
        <v>80</v>
      </c>
      <c r="AU1160" s="2" t="s">
        <v>80</v>
      </c>
      <c r="AV1160" s="2" t="s">
        <v>80</v>
      </c>
      <c r="AW1160" s="2" t="s">
        <v>80</v>
      </c>
      <c r="AX1160" s="2" t="s">
        <v>80</v>
      </c>
      <c r="AY1160" s="2" t="s">
        <v>80</v>
      </c>
      <c r="AZ1160" s="2" t="s">
        <v>80</v>
      </c>
      <c r="BA1160" s="2" t="s">
        <v>80</v>
      </c>
      <c r="BB1160" s="2" t="s">
        <v>80</v>
      </c>
      <c r="BC1160" s="2" t="s">
        <v>80</v>
      </c>
      <c r="BD1160" s="2" t="s">
        <v>80</v>
      </c>
      <c r="BE1160" s="2" t="s">
        <v>80</v>
      </c>
      <c r="BF1160" s="2" t="s">
        <v>80</v>
      </c>
      <c r="BG1160" s="2" t="s">
        <v>80</v>
      </c>
      <c r="BH1160" s="2" t="s">
        <v>80</v>
      </c>
      <c r="BI1160" s="2" t="s">
        <v>80</v>
      </c>
      <c r="BJ1160" s="2" t="s">
        <v>80</v>
      </c>
      <c r="BK1160" s="2" t="s">
        <v>80</v>
      </c>
      <c r="BL1160" s="2" t="s">
        <v>80</v>
      </c>
      <c r="BM1160" s="2" t="s">
        <v>80</v>
      </c>
      <c r="BN1160" s="2" t="s">
        <v>80</v>
      </c>
      <c r="BO1160" s="2" t="s">
        <v>80</v>
      </c>
      <c r="BP1160" s="2" t="s">
        <v>80</v>
      </c>
    </row>
    <row r="1161" spans="1:68" x14ac:dyDescent="0.25">
      <c r="A1161">
        <v>1160</v>
      </c>
      <c r="B1161" s="1">
        <v>43435.325497685182</v>
      </c>
      <c r="C1161" s="2" t="s">
        <v>2350</v>
      </c>
      <c r="D1161" s="3">
        <v>0.40833333333333333</v>
      </c>
      <c r="E1161" s="2" t="s">
        <v>2196</v>
      </c>
      <c r="F1161">
        <v>4</v>
      </c>
      <c r="G1161">
        <v>2018</v>
      </c>
      <c r="H1161">
        <v>12</v>
      </c>
      <c r="I1161">
        <v>1</v>
      </c>
      <c r="J1161">
        <v>1</v>
      </c>
      <c r="K1161">
        <v>0</v>
      </c>
      <c r="L1161">
        <v>6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1</v>
      </c>
      <c r="S1161" s="2" t="s">
        <v>2351</v>
      </c>
      <c r="T1161" s="2" t="s">
        <v>71</v>
      </c>
      <c r="U1161" s="2" t="s">
        <v>2257</v>
      </c>
      <c r="V1161" s="2" t="s">
        <v>73</v>
      </c>
      <c r="W1161">
        <v>1</v>
      </c>
      <c r="X1161" s="2" t="s">
        <v>74</v>
      </c>
      <c r="Y1161">
        <v>200</v>
      </c>
      <c r="Z1161">
        <v>140</v>
      </c>
      <c r="AA1161" s="2" t="s">
        <v>2352</v>
      </c>
      <c r="AB1161" s="2" t="s">
        <v>154</v>
      </c>
      <c r="AC1161">
        <v>341301</v>
      </c>
      <c r="AD1161" s="2" t="s">
        <v>77</v>
      </c>
      <c r="AE1161">
        <v>340</v>
      </c>
      <c r="AF1161" s="2" t="s">
        <v>2258</v>
      </c>
      <c r="AG1161" s="2" t="s">
        <v>2259</v>
      </c>
      <c r="AH1161">
        <v>13</v>
      </c>
      <c r="AI1161">
        <v>26</v>
      </c>
      <c r="AJ1161">
        <v>174</v>
      </c>
      <c r="AK1161" s="2">
        <f>Kaggle_Books_Selling_Records[[#This Row],[Cost Price]]/100</f>
        <v>1.74</v>
      </c>
      <c r="AL1161" s="2" t="s">
        <v>80</v>
      </c>
      <c r="AM1161" s="2" t="s">
        <v>80</v>
      </c>
      <c r="AN1161" s="2" t="s">
        <v>80</v>
      </c>
      <c r="AO1161" s="2" t="s">
        <v>80</v>
      </c>
      <c r="AP1161" s="2" t="s">
        <v>80</v>
      </c>
      <c r="AQ1161" s="2" t="s">
        <v>80</v>
      </c>
      <c r="AR1161" s="2" t="s">
        <v>80</v>
      </c>
      <c r="AS1161" s="2" t="s">
        <v>80</v>
      </c>
      <c r="AT1161" s="2" t="s">
        <v>80</v>
      </c>
      <c r="AU1161" s="2" t="s">
        <v>80</v>
      </c>
      <c r="AV1161" s="2" t="s">
        <v>80</v>
      </c>
      <c r="AW1161" s="2" t="s">
        <v>80</v>
      </c>
      <c r="AX1161" s="2" t="s">
        <v>80</v>
      </c>
      <c r="AY1161" s="2" t="s">
        <v>80</v>
      </c>
      <c r="AZ1161" s="2" t="s">
        <v>80</v>
      </c>
      <c r="BA1161" s="2" t="s">
        <v>80</v>
      </c>
      <c r="BB1161" s="2" t="s">
        <v>80</v>
      </c>
      <c r="BC1161" s="2" t="s">
        <v>80</v>
      </c>
      <c r="BD1161" s="2" t="s">
        <v>80</v>
      </c>
      <c r="BE1161" s="2" t="s">
        <v>80</v>
      </c>
      <c r="BF1161" s="2" t="s">
        <v>80</v>
      </c>
      <c r="BG1161" s="2" t="s">
        <v>80</v>
      </c>
      <c r="BH1161" s="2" t="s">
        <v>80</v>
      </c>
      <c r="BI1161" s="2" t="s">
        <v>80</v>
      </c>
      <c r="BJ1161" s="2" t="s">
        <v>80</v>
      </c>
      <c r="BK1161" s="2" t="s">
        <v>80</v>
      </c>
      <c r="BL1161" s="2" t="s">
        <v>80</v>
      </c>
      <c r="BM1161" s="2" t="s">
        <v>80</v>
      </c>
      <c r="BN1161" s="2" t="s">
        <v>80</v>
      </c>
      <c r="BO1161" s="2" t="s">
        <v>80</v>
      </c>
      <c r="BP1161" s="2" t="s">
        <v>80</v>
      </c>
    </row>
    <row r="1162" spans="1:68" x14ac:dyDescent="0.25">
      <c r="A1162">
        <v>1161</v>
      </c>
      <c r="B1162" s="1">
        <v>43436.013831018521</v>
      </c>
      <c r="C1162" s="2" t="s">
        <v>2353</v>
      </c>
      <c r="D1162" s="3">
        <v>9.6527777777777782E-2</v>
      </c>
      <c r="E1162" s="2" t="s">
        <v>2196</v>
      </c>
      <c r="F1162">
        <v>4</v>
      </c>
      <c r="G1162">
        <v>2018</v>
      </c>
      <c r="H1162">
        <v>12</v>
      </c>
      <c r="I1162">
        <v>2</v>
      </c>
      <c r="J1162">
        <v>0</v>
      </c>
      <c r="K1162">
        <v>0</v>
      </c>
      <c r="L1162">
        <v>7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1</v>
      </c>
      <c r="S1162" s="2" t="s">
        <v>1233</v>
      </c>
      <c r="T1162" s="2" t="s">
        <v>71</v>
      </c>
      <c r="U1162" s="2" t="s">
        <v>1368</v>
      </c>
      <c r="V1162" s="2" t="s">
        <v>73</v>
      </c>
      <c r="W1162">
        <v>1</v>
      </c>
      <c r="X1162" s="2" t="s">
        <v>74</v>
      </c>
      <c r="Y1162">
        <v>395</v>
      </c>
      <c r="Z1162">
        <v>140</v>
      </c>
      <c r="AA1162" s="2" t="s">
        <v>105</v>
      </c>
      <c r="AB1162" s="2" t="s">
        <v>106</v>
      </c>
      <c r="AC1162">
        <v>801505</v>
      </c>
      <c r="AD1162" s="2" t="s">
        <v>87</v>
      </c>
      <c r="AE1162">
        <v>535</v>
      </c>
      <c r="AF1162" s="2" t="s">
        <v>1370</v>
      </c>
      <c r="AG1162" s="2" t="s">
        <v>1147</v>
      </c>
      <c r="AH1162">
        <v>17</v>
      </c>
      <c r="AI1162">
        <v>6715</v>
      </c>
      <c r="AJ1162">
        <v>32785</v>
      </c>
      <c r="AK1162" s="2">
        <f>Kaggle_Books_Selling_Records[[#This Row],[Cost Price]]/100</f>
        <v>327.85</v>
      </c>
      <c r="AL1162" s="2" t="s">
        <v>80</v>
      </c>
      <c r="AM1162" s="2" t="s">
        <v>80</v>
      </c>
      <c r="AN1162" s="2" t="s">
        <v>80</v>
      </c>
      <c r="AO1162" s="2" t="s">
        <v>80</v>
      </c>
      <c r="AP1162" s="2" t="s">
        <v>80</v>
      </c>
      <c r="AQ1162" s="2" t="s">
        <v>80</v>
      </c>
      <c r="AR1162" s="2" t="s">
        <v>80</v>
      </c>
      <c r="AS1162" s="2" t="s">
        <v>80</v>
      </c>
      <c r="AT1162" s="2" t="s">
        <v>80</v>
      </c>
      <c r="AU1162" s="2" t="s">
        <v>80</v>
      </c>
      <c r="AV1162" s="2" t="s">
        <v>80</v>
      </c>
      <c r="AW1162" s="2" t="s">
        <v>80</v>
      </c>
      <c r="AX1162" s="2" t="s">
        <v>80</v>
      </c>
      <c r="AY1162" s="2" t="s">
        <v>80</v>
      </c>
      <c r="AZ1162" s="2" t="s">
        <v>80</v>
      </c>
      <c r="BA1162" s="2" t="s">
        <v>80</v>
      </c>
      <c r="BB1162" s="2" t="s">
        <v>80</v>
      </c>
      <c r="BC1162" s="2" t="s">
        <v>80</v>
      </c>
      <c r="BD1162" s="2" t="s">
        <v>80</v>
      </c>
      <c r="BE1162" s="2" t="s">
        <v>80</v>
      </c>
      <c r="BF1162" s="2" t="s">
        <v>80</v>
      </c>
      <c r="BG1162" s="2" t="s">
        <v>80</v>
      </c>
      <c r="BH1162" s="2" t="s">
        <v>80</v>
      </c>
      <c r="BI1162" s="2" t="s">
        <v>80</v>
      </c>
      <c r="BJ1162" s="2" t="s">
        <v>80</v>
      </c>
      <c r="BK1162" s="2" t="s">
        <v>80</v>
      </c>
      <c r="BL1162" s="2" t="s">
        <v>80</v>
      </c>
      <c r="BM1162" s="2" t="s">
        <v>80</v>
      </c>
      <c r="BN1162" s="2" t="s">
        <v>80</v>
      </c>
      <c r="BO1162" s="2" t="s">
        <v>80</v>
      </c>
      <c r="BP1162" s="2" t="s">
        <v>80</v>
      </c>
    </row>
    <row r="1163" spans="1:68" x14ac:dyDescent="0.25">
      <c r="A1163">
        <v>1162</v>
      </c>
      <c r="B1163" s="1">
        <v>43436.740659722222</v>
      </c>
      <c r="C1163" s="2" t="s">
        <v>2353</v>
      </c>
      <c r="D1163" s="3">
        <v>0.82361111111111107</v>
      </c>
      <c r="E1163" s="2" t="s">
        <v>2196</v>
      </c>
      <c r="F1163">
        <v>4</v>
      </c>
      <c r="G1163">
        <v>2018</v>
      </c>
      <c r="H1163">
        <v>12</v>
      </c>
      <c r="I1163">
        <v>2</v>
      </c>
      <c r="J1163">
        <v>0</v>
      </c>
      <c r="K1163">
        <v>0</v>
      </c>
      <c r="L1163">
        <v>7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 s="2" t="s">
        <v>2354</v>
      </c>
      <c r="T1163" s="2" t="s">
        <v>83</v>
      </c>
      <c r="U1163" s="2" t="s">
        <v>1419</v>
      </c>
      <c r="V1163" s="2" t="s">
        <v>73</v>
      </c>
      <c r="W1163">
        <v>1</v>
      </c>
      <c r="X1163" s="2" t="s">
        <v>74</v>
      </c>
      <c r="Y1163">
        <v>85</v>
      </c>
      <c r="Z1163">
        <v>40</v>
      </c>
      <c r="AA1163" s="2" t="s">
        <v>1306</v>
      </c>
      <c r="AB1163" s="2" t="s">
        <v>137</v>
      </c>
      <c r="AC1163">
        <v>208005</v>
      </c>
      <c r="AD1163" s="2" t="s">
        <v>77</v>
      </c>
      <c r="AE1163">
        <v>125</v>
      </c>
      <c r="AF1163" s="2" t="s">
        <v>1421</v>
      </c>
      <c r="AG1163" s="2" t="s">
        <v>1422</v>
      </c>
      <c r="AH1163">
        <v>13</v>
      </c>
      <c r="AI1163">
        <v>1105</v>
      </c>
      <c r="AJ1163">
        <v>7395</v>
      </c>
      <c r="AK1163" s="2">
        <f>Kaggle_Books_Selling_Records[[#This Row],[Cost Price]]/100</f>
        <v>73.95</v>
      </c>
      <c r="AL1163" s="2" t="s">
        <v>80</v>
      </c>
      <c r="AM1163" s="2" t="s">
        <v>80</v>
      </c>
      <c r="AN1163" s="2" t="s">
        <v>80</v>
      </c>
      <c r="AO1163" s="2" t="s">
        <v>80</v>
      </c>
      <c r="AP1163" s="2" t="s">
        <v>80</v>
      </c>
      <c r="AQ1163" s="2" t="s">
        <v>80</v>
      </c>
      <c r="AR1163" s="2" t="s">
        <v>80</v>
      </c>
      <c r="AS1163" s="2" t="s">
        <v>80</v>
      </c>
      <c r="AT1163" s="2" t="s">
        <v>80</v>
      </c>
      <c r="AU1163" s="2" t="s">
        <v>80</v>
      </c>
      <c r="AV1163" s="2" t="s">
        <v>80</v>
      </c>
      <c r="AW1163" s="2" t="s">
        <v>80</v>
      </c>
      <c r="AX1163" s="2" t="s">
        <v>80</v>
      </c>
      <c r="AY1163" s="2" t="s">
        <v>80</v>
      </c>
      <c r="AZ1163" s="2" t="s">
        <v>80</v>
      </c>
      <c r="BA1163" s="2" t="s">
        <v>80</v>
      </c>
      <c r="BB1163" s="2" t="s">
        <v>80</v>
      </c>
      <c r="BC1163" s="2" t="s">
        <v>80</v>
      </c>
      <c r="BD1163" s="2" t="s">
        <v>80</v>
      </c>
      <c r="BE1163" s="2" t="s">
        <v>80</v>
      </c>
      <c r="BF1163" s="2" t="s">
        <v>80</v>
      </c>
      <c r="BG1163" s="2" t="s">
        <v>80</v>
      </c>
      <c r="BH1163" s="2" t="s">
        <v>80</v>
      </c>
      <c r="BI1163" s="2" t="s">
        <v>80</v>
      </c>
      <c r="BJ1163" s="2" t="s">
        <v>80</v>
      </c>
      <c r="BK1163" s="2" t="s">
        <v>80</v>
      </c>
      <c r="BL1163" s="2" t="s">
        <v>80</v>
      </c>
      <c r="BM1163" s="2" t="s">
        <v>80</v>
      </c>
      <c r="BN1163" s="2" t="s">
        <v>80</v>
      </c>
      <c r="BO1163" s="2" t="s">
        <v>80</v>
      </c>
      <c r="BP1163" s="2" t="s">
        <v>80</v>
      </c>
    </row>
    <row r="1164" spans="1:68" x14ac:dyDescent="0.25">
      <c r="A1164">
        <v>1163</v>
      </c>
      <c r="B1164" s="1">
        <v>43437.155115740738</v>
      </c>
      <c r="C1164" s="2" t="s">
        <v>2355</v>
      </c>
      <c r="D1164" s="3">
        <v>0.23819444444444443</v>
      </c>
      <c r="E1164" s="2" t="s">
        <v>2196</v>
      </c>
      <c r="F1164">
        <v>4</v>
      </c>
      <c r="G1164">
        <v>2018</v>
      </c>
      <c r="H1164">
        <v>12</v>
      </c>
      <c r="I1164">
        <v>3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 s="2" t="s">
        <v>2356</v>
      </c>
      <c r="T1164" s="2" t="s">
        <v>71</v>
      </c>
      <c r="U1164" s="2" t="s">
        <v>92</v>
      </c>
      <c r="V1164" s="2" t="s">
        <v>73</v>
      </c>
      <c r="W1164">
        <v>1</v>
      </c>
      <c r="X1164" s="2" t="s">
        <v>74</v>
      </c>
      <c r="Y1164">
        <v>715</v>
      </c>
      <c r="Z1164">
        <v>85</v>
      </c>
      <c r="AA1164" s="2" t="s">
        <v>93</v>
      </c>
      <c r="AB1164" s="2" t="s">
        <v>94</v>
      </c>
      <c r="AC1164">
        <v>781024</v>
      </c>
      <c r="AD1164" s="2" t="s">
        <v>87</v>
      </c>
      <c r="AE1164">
        <v>800</v>
      </c>
      <c r="AF1164" s="2" t="s">
        <v>95</v>
      </c>
      <c r="AG1164" s="2" t="s">
        <v>96</v>
      </c>
      <c r="AH1164">
        <v>17</v>
      </c>
      <c r="AI1164">
        <v>12155</v>
      </c>
      <c r="AJ1164">
        <v>59345</v>
      </c>
      <c r="AK1164" s="2">
        <f>Kaggle_Books_Selling_Records[[#This Row],[Cost Price]]/100</f>
        <v>593.45000000000005</v>
      </c>
      <c r="AL1164" s="2" t="s">
        <v>80</v>
      </c>
      <c r="AM1164" s="2" t="s">
        <v>80</v>
      </c>
      <c r="AN1164" s="2" t="s">
        <v>80</v>
      </c>
      <c r="AO1164" s="2" t="s">
        <v>80</v>
      </c>
      <c r="AP1164" s="2" t="s">
        <v>80</v>
      </c>
      <c r="AQ1164" s="2" t="s">
        <v>80</v>
      </c>
      <c r="AR1164" s="2" t="s">
        <v>80</v>
      </c>
      <c r="AS1164" s="2" t="s">
        <v>80</v>
      </c>
      <c r="AT1164" s="2" t="s">
        <v>80</v>
      </c>
      <c r="AU1164" s="2" t="s">
        <v>80</v>
      </c>
      <c r="AV1164" s="2" t="s">
        <v>80</v>
      </c>
      <c r="AW1164" s="2" t="s">
        <v>80</v>
      </c>
      <c r="AX1164" s="2" t="s">
        <v>80</v>
      </c>
      <c r="AY1164" s="2" t="s">
        <v>80</v>
      </c>
      <c r="AZ1164" s="2" t="s">
        <v>80</v>
      </c>
      <c r="BA1164" s="2" t="s">
        <v>80</v>
      </c>
      <c r="BB1164" s="2" t="s">
        <v>80</v>
      </c>
      <c r="BC1164" s="2" t="s">
        <v>80</v>
      </c>
      <c r="BD1164" s="2" t="s">
        <v>80</v>
      </c>
      <c r="BE1164" s="2" t="s">
        <v>80</v>
      </c>
      <c r="BF1164" s="2" t="s">
        <v>80</v>
      </c>
      <c r="BG1164" s="2" t="s">
        <v>80</v>
      </c>
      <c r="BH1164" s="2" t="s">
        <v>80</v>
      </c>
      <c r="BI1164" s="2" t="s">
        <v>80</v>
      </c>
      <c r="BJ1164" s="2" t="s">
        <v>80</v>
      </c>
      <c r="BK1164" s="2" t="s">
        <v>80</v>
      </c>
      <c r="BL1164" s="2" t="s">
        <v>80</v>
      </c>
      <c r="BM1164" s="2" t="s">
        <v>80</v>
      </c>
      <c r="BN1164" s="2" t="s">
        <v>80</v>
      </c>
      <c r="BO1164" s="2" t="s">
        <v>80</v>
      </c>
      <c r="BP1164" s="2" t="s">
        <v>80</v>
      </c>
    </row>
    <row r="1165" spans="1:68" x14ac:dyDescent="0.25">
      <c r="A1165">
        <v>1164</v>
      </c>
      <c r="B1165" s="1">
        <v>43437.980416666665</v>
      </c>
      <c r="C1165" s="2" t="s">
        <v>2357</v>
      </c>
      <c r="D1165" s="3">
        <v>6.3194444444444442E-2</v>
      </c>
      <c r="E1165" s="2" t="s">
        <v>2196</v>
      </c>
      <c r="F1165">
        <v>4</v>
      </c>
      <c r="G1165">
        <v>2018</v>
      </c>
      <c r="H1165">
        <v>12</v>
      </c>
      <c r="I1165">
        <v>4</v>
      </c>
      <c r="J1165">
        <v>0</v>
      </c>
      <c r="K1165">
        <v>0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</v>
      </c>
      <c r="S1165" s="2" t="s">
        <v>2358</v>
      </c>
      <c r="T1165" s="2" t="s">
        <v>71</v>
      </c>
      <c r="U1165" s="2" t="s">
        <v>2359</v>
      </c>
      <c r="V1165" s="2" t="s">
        <v>73</v>
      </c>
      <c r="W1165">
        <v>1</v>
      </c>
      <c r="X1165" s="2" t="s">
        <v>74</v>
      </c>
      <c r="Y1165">
        <v>554</v>
      </c>
      <c r="Z1165">
        <v>89</v>
      </c>
      <c r="AA1165" s="2" t="s">
        <v>2230</v>
      </c>
      <c r="AB1165" s="2" t="s">
        <v>151</v>
      </c>
      <c r="AC1165">
        <v>415501</v>
      </c>
      <c r="AD1165" s="2" t="s">
        <v>87</v>
      </c>
      <c r="AE1165">
        <v>643</v>
      </c>
      <c r="AF1165" s="2" t="s">
        <v>2360</v>
      </c>
      <c r="AG1165" s="2" t="s">
        <v>2361</v>
      </c>
      <c r="AH1165">
        <v>17</v>
      </c>
      <c r="AI1165">
        <v>9418</v>
      </c>
      <c r="AJ1165">
        <v>45982</v>
      </c>
      <c r="AK1165" s="2">
        <f>Kaggle_Books_Selling_Records[[#This Row],[Cost Price]]/100</f>
        <v>459.82</v>
      </c>
      <c r="AL1165" s="2" t="s">
        <v>80</v>
      </c>
      <c r="AM1165" s="2" t="s">
        <v>80</v>
      </c>
      <c r="AN1165" s="2" t="s">
        <v>80</v>
      </c>
      <c r="AO1165" s="2" t="s">
        <v>80</v>
      </c>
      <c r="AP1165" s="2" t="s">
        <v>80</v>
      </c>
      <c r="AQ1165" s="2" t="s">
        <v>80</v>
      </c>
      <c r="AR1165" s="2" t="s">
        <v>80</v>
      </c>
      <c r="AS1165" s="2" t="s">
        <v>80</v>
      </c>
      <c r="AT1165" s="2" t="s">
        <v>80</v>
      </c>
      <c r="AU1165" s="2" t="s">
        <v>80</v>
      </c>
      <c r="AV1165" s="2" t="s">
        <v>80</v>
      </c>
      <c r="AW1165" s="2" t="s">
        <v>80</v>
      </c>
      <c r="AX1165" s="2" t="s">
        <v>80</v>
      </c>
      <c r="AY1165" s="2" t="s">
        <v>80</v>
      </c>
      <c r="AZ1165" s="2" t="s">
        <v>80</v>
      </c>
      <c r="BA1165" s="2" t="s">
        <v>80</v>
      </c>
      <c r="BB1165" s="2" t="s">
        <v>80</v>
      </c>
      <c r="BC1165" s="2" t="s">
        <v>80</v>
      </c>
      <c r="BD1165" s="2" t="s">
        <v>80</v>
      </c>
      <c r="BE1165" s="2" t="s">
        <v>80</v>
      </c>
      <c r="BF1165" s="2" t="s">
        <v>80</v>
      </c>
      <c r="BG1165" s="2" t="s">
        <v>80</v>
      </c>
      <c r="BH1165" s="2" t="s">
        <v>80</v>
      </c>
      <c r="BI1165" s="2" t="s">
        <v>80</v>
      </c>
      <c r="BJ1165" s="2" t="s">
        <v>80</v>
      </c>
      <c r="BK1165" s="2" t="s">
        <v>80</v>
      </c>
      <c r="BL1165" s="2" t="s">
        <v>80</v>
      </c>
      <c r="BM1165" s="2" t="s">
        <v>80</v>
      </c>
      <c r="BN1165" s="2" t="s">
        <v>80</v>
      </c>
      <c r="BO1165" s="2" t="s">
        <v>80</v>
      </c>
      <c r="BP1165" s="2" t="s">
        <v>80</v>
      </c>
    </row>
    <row r="1166" spans="1:68" x14ac:dyDescent="0.25">
      <c r="A1166">
        <v>1165</v>
      </c>
      <c r="B1166" s="1">
        <v>43439.293449074074</v>
      </c>
      <c r="C1166" s="2" t="s">
        <v>2362</v>
      </c>
      <c r="D1166" s="3">
        <v>0.37638888888888888</v>
      </c>
      <c r="E1166" s="2" t="s">
        <v>2196</v>
      </c>
      <c r="F1166">
        <v>4</v>
      </c>
      <c r="G1166">
        <v>2018</v>
      </c>
      <c r="H1166">
        <v>12</v>
      </c>
      <c r="I1166">
        <v>5</v>
      </c>
      <c r="J1166">
        <v>0</v>
      </c>
      <c r="K1166">
        <v>0</v>
      </c>
      <c r="L1166">
        <v>3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 s="2" t="s">
        <v>2363</v>
      </c>
      <c r="T1166" s="2" t="s">
        <v>83</v>
      </c>
      <c r="U1166" s="2" t="s">
        <v>1368</v>
      </c>
      <c r="V1166" s="2" t="s">
        <v>73</v>
      </c>
      <c r="W1166">
        <v>1</v>
      </c>
      <c r="X1166" s="2" t="s">
        <v>74</v>
      </c>
      <c r="Y1166">
        <v>395</v>
      </c>
      <c r="Z1166">
        <v>140</v>
      </c>
      <c r="AA1166" s="2" t="s">
        <v>181</v>
      </c>
      <c r="AB1166" s="2" t="s">
        <v>181</v>
      </c>
      <c r="AC1166">
        <v>110092</v>
      </c>
      <c r="AD1166" s="2" t="s">
        <v>87</v>
      </c>
      <c r="AE1166">
        <v>535</v>
      </c>
      <c r="AF1166" s="2" t="s">
        <v>1370</v>
      </c>
      <c r="AG1166" s="2" t="s">
        <v>1147</v>
      </c>
      <c r="AH1166">
        <v>17</v>
      </c>
      <c r="AI1166">
        <v>6715</v>
      </c>
      <c r="AJ1166">
        <v>32785</v>
      </c>
      <c r="AK1166" s="2">
        <f>Kaggle_Books_Selling_Records[[#This Row],[Cost Price]]/100</f>
        <v>327.85</v>
      </c>
      <c r="AL1166" s="2" t="s">
        <v>80</v>
      </c>
      <c r="AM1166" s="2" t="s">
        <v>80</v>
      </c>
      <c r="AN1166" s="2" t="s">
        <v>80</v>
      </c>
      <c r="AO1166" s="2" t="s">
        <v>80</v>
      </c>
      <c r="AP1166" s="2" t="s">
        <v>80</v>
      </c>
      <c r="AQ1166" s="2" t="s">
        <v>80</v>
      </c>
      <c r="AR1166" s="2" t="s">
        <v>80</v>
      </c>
      <c r="AS1166" s="2" t="s">
        <v>80</v>
      </c>
      <c r="AT1166" s="2" t="s">
        <v>80</v>
      </c>
      <c r="AU1166" s="2" t="s">
        <v>80</v>
      </c>
      <c r="AV1166" s="2" t="s">
        <v>80</v>
      </c>
      <c r="AW1166" s="2" t="s">
        <v>80</v>
      </c>
      <c r="AX1166" s="2" t="s">
        <v>80</v>
      </c>
      <c r="AY1166" s="2" t="s">
        <v>80</v>
      </c>
      <c r="AZ1166" s="2" t="s">
        <v>80</v>
      </c>
      <c r="BA1166" s="2" t="s">
        <v>80</v>
      </c>
      <c r="BB1166" s="2" t="s">
        <v>80</v>
      </c>
      <c r="BC1166" s="2" t="s">
        <v>80</v>
      </c>
      <c r="BD1166" s="2" t="s">
        <v>80</v>
      </c>
      <c r="BE1166" s="2" t="s">
        <v>80</v>
      </c>
      <c r="BF1166" s="2" t="s">
        <v>80</v>
      </c>
      <c r="BG1166" s="2" t="s">
        <v>80</v>
      </c>
      <c r="BH1166" s="2" t="s">
        <v>80</v>
      </c>
      <c r="BI1166" s="2" t="s">
        <v>80</v>
      </c>
      <c r="BJ1166" s="2" t="s">
        <v>80</v>
      </c>
      <c r="BK1166" s="2" t="s">
        <v>80</v>
      </c>
      <c r="BL1166" s="2" t="s">
        <v>80</v>
      </c>
      <c r="BM1166" s="2" t="s">
        <v>80</v>
      </c>
      <c r="BN1166" s="2" t="s">
        <v>80</v>
      </c>
      <c r="BO1166" s="2" t="s">
        <v>80</v>
      </c>
      <c r="BP1166" s="2" t="s">
        <v>80</v>
      </c>
    </row>
    <row r="1167" spans="1:68" x14ac:dyDescent="0.25">
      <c r="A1167">
        <v>1166</v>
      </c>
      <c r="B1167" s="1">
        <v>43440.438900462963</v>
      </c>
      <c r="C1167" s="2" t="s">
        <v>2364</v>
      </c>
      <c r="D1167" s="3">
        <v>0.52222222222222225</v>
      </c>
      <c r="E1167" s="2" t="s">
        <v>2196</v>
      </c>
      <c r="F1167">
        <v>4</v>
      </c>
      <c r="G1167">
        <v>2018</v>
      </c>
      <c r="H1167">
        <v>12</v>
      </c>
      <c r="I1167">
        <v>6</v>
      </c>
      <c r="J1167">
        <v>0</v>
      </c>
      <c r="K1167">
        <v>0</v>
      </c>
      <c r="L1167">
        <v>4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 s="2" t="s">
        <v>949</v>
      </c>
      <c r="T1167" s="2" t="s">
        <v>83</v>
      </c>
      <c r="U1167" s="2" t="s">
        <v>104</v>
      </c>
      <c r="V1167" s="2" t="s">
        <v>73</v>
      </c>
      <c r="W1167">
        <v>1</v>
      </c>
      <c r="X1167" s="2" t="s">
        <v>74</v>
      </c>
      <c r="Y1167">
        <v>494</v>
      </c>
      <c r="Z1167">
        <v>85</v>
      </c>
      <c r="AA1167" s="2" t="s">
        <v>950</v>
      </c>
      <c r="AB1167" s="2" t="s">
        <v>151</v>
      </c>
      <c r="AC1167">
        <v>413305</v>
      </c>
      <c r="AD1167" s="2" t="s">
        <v>77</v>
      </c>
      <c r="AE1167">
        <v>579</v>
      </c>
      <c r="AF1167" s="2" t="s">
        <v>107</v>
      </c>
      <c r="AG1167" s="2" t="s">
        <v>108</v>
      </c>
      <c r="AH1167">
        <v>13</v>
      </c>
      <c r="AI1167">
        <v>6422</v>
      </c>
      <c r="AJ1167">
        <v>42978</v>
      </c>
      <c r="AK1167" s="2">
        <f>Kaggle_Books_Selling_Records[[#This Row],[Cost Price]]/100</f>
        <v>429.78</v>
      </c>
      <c r="AL1167" s="2" t="s">
        <v>80</v>
      </c>
      <c r="AM1167" s="2" t="s">
        <v>80</v>
      </c>
      <c r="AN1167" s="2" t="s">
        <v>80</v>
      </c>
      <c r="AO1167" s="2" t="s">
        <v>80</v>
      </c>
      <c r="AP1167" s="2" t="s">
        <v>80</v>
      </c>
      <c r="AQ1167" s="2" t="s">
        <v>80</v>
      </c>
      <c r="AR1167" s="2" t="s">
        <v>80</v>
      </c>
      <c r="AS1167" s="2" t="s">
        <v>80</v>
      </c>
      <c r="AT1167" s="2" t="s">
        <v>80</v>
      </c>
      <c r="AU1167" s="2" t="s">
        <v>80</v>
      </c>
      <c r="AV1167" s="2" t="s">
        <v>80</v>
      </c>
      <c r="AW1167" s="2" t="s">
        <v>80</v>
      </c>
      <c r="AX1167" s="2" t="s">
        <v>80</v>
      </c>
      <c r="AY1167" s="2" t="s">
        <v>80</v>
      </c>
      <c r="AZ1167" s="2" t="s">
        <v>80</v>
      </c>
      <c r="BA1167" s="2" t="s">
        <v>80</v>
      </c>
      <c r="BB1167" s="2" t="s">
        <v>80</v>
      </c>
      <c r="BC1167" s="2" t="s">
        <v>80</v>
      </c>
      <c r="BD1167" s="2" t="s">
        <v>80</v>
      </c>
      <c r="BE1167" s="2" t="s">
        <v>80</v>
      </c>
      <c r="BF1167" s="2" t="s">
        <v>80</v>
      </c>
      <c r="BG1167" s="2" t="s">
        <v>80</v>
      </c>
      <c r="BH1167" s="2" t="s">
        <v>80</v>
      </c>
      <c r="BI1167" s="2" t="s">
        <v>80</v>
      </c>
      <c r="BJ1167" s="2" t="s">
        <v>80</v>
      </c>
      <c r="BK1167" s="2" t="s">
        <v>80</v>
      </c>
      <c r="BL1167" s="2" t="s">
        <v>80</v>
      </c>
      <c r="BM1167" s="2" t="s">
        <v>80</v>
      </c>
      <c r="BN1167" s="2" t="s">
        <v>80</v>
      </c>
      <c r="BO1167" s="2" t="s">
        <v>80</v>
      </c>
      <c r="BP1167" s="2" t="s">
        <v>80</v>
      </c>
    </row>
    <row r="1168" spans="1:68" x14ac:dyDescent="0.25">
      <c r="A1168">
        <v>1167</v>
      </c>
      <c r="B1168" s="1">
        <v>43441.155057870368</v>
      </c>
      <c r="C1168" s="2" t="s">
        <v>2365</v>
      </c>
      <c r="D1168" s="3">
        <v>0.23819444444444443</v>
      </c>
      <c r="E1168" s="2" t="s">
        <v>2196</v>
      </c>
      <c r="F1168">
        <v>4</v>
      </c>
      <c r="G1168">
        <v>2018</v>
      </c>
      <c r="H1168">
        <v>12</v>
      </c>
      <c r="I1168">
        <v>7</v>
      </c>
      <c r="J1168">
        <v>0</v>
      </c>
      <c r="K1168">
        <v>0</v>
      </c>
      <c r="L1168">
        <v>5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 s="2" t="s">
        <v>2366</v>
      </c>
      <c r="T1168" s="2" t="s">
        <v>71</v>
      </c>
      <c r="U1168" s="2" t="s">
        <v>1760</v>
      </c>
      <c r="V1168" s="2" t="s">
        <v>73</v>
      </c>
      <c r="W1168">
        <v>1</v>
      </c>
      <c r="X1168" s="2" t="s">
        <v>74</v>
      </c>
      <c r="Y1168">
        <v>320</v>
      </c>
      <c r="Z1168">
        <v>90</v>
      </c>
      <c r="AA1168" s="2" t="s">
        <v>301</v>
      </c>
      <c r="AB1168" s="2" t="s">
        <v>151</v>
      </c>
      <c r="AC1168">
        <v>411047</v>
      </c>
      <c r="AD1168" s="2" t="s">
        <v>87</v>
      </c>
      <c r="AE1168">
        <v>410</v>
      </c>
      <c r="AF1168" s="2" t="s">
        <v>1762</v>
      </c>
      <c r="AG1168" s="2" t="s">
        <v>1374</v>
      </c>
      <c r="AH1168">
        <v>17</v>
      </c>
      <c r="AI1168">
        <v>544</v>
      </c>
      <c r="AJ1168">
        <v>2656</v>
      </c>
      <c r="AK1168" s="2">
        <f>Kaggle_Books_Selling_Records[[#This Row],[Cost Price]]/100</f>
        <v>26.56</v>
      </c>
      <c r="AL1168" s="2" t="s">
        <v>80</v>
      </c>
      <c r="AM1168" s="2" t="s">
        <v>80</v>
      </c>
      <c r="AN1168" s="2" t="s">
        <v>80</v>
      </c>
      <c r="AO1168" s="2" t="s">
        <v>80</v>
      </c>
      <c r="AP1168" s="2" t="s">
        <v>80</v>
      </c>
      <c r="AQ1168" s="2" t="s">
        <v>80</v>
      </c>
      <c r="AR1168" s="2" t="s">
        <v>80</v>
      </c>
      <c r="AS1168" s="2" t="s">
        <v>80</v>
      </c>
      <c r="AT1168" s="2" t="s">
        <v>80</v>
      </c>
      <c r="AU1168" s="2" t="s">
        <v>80</v>
      </c>
      <c r="AV1168" s="2" t="s">
        <v>80</v>
      </c>
      <c r="AW1168" s="2" t="s">
        <v>80</v>
      </c>
      <c r="AX1168" s="2" t="s">
        <v>80</v>
      </c>
      <c r="AY1168" s="2" t="s">
        <v>80</v>
      </c>
      <c r="AZ1168" s="2" t="s">
        <v>80</v>
      </c>
      <c r="BA1168" s="2" t="s">
        <v>80</v>
      </c>
      <c r="BB1168" s="2" t="s">
        <v>80</v>
      </c>
      <c r="BC1168" s="2" t="s">
        <v>80</v>
      </c>
      <c r="BD1168" s="2" t="s">
        <v>80</v>
      </c>
      <c r="BE1168" s="2" t="s">
        <v>80</v>
      </c>
      <c r="BF1168" s="2" t="s">
        <v>80</v>
      </c>
      <c r="BG1168" s="2" t="s">
        <v>80</v>
      </c>
      <c r="BH1168" s="2" t="s">
        <v>80</v>
      </c>
      <c r="BI1168" s="2" t="s">
        <v>80</v>
      </c>
      <c r="BJ1168" s="2" t="s">
        <v>80</v>
      </c>
      <c r="BK1168" s="2" t="s">
        <v>80</v>
      </c>
      <c r="BL1168" s="2" t="s">
        <v>80</v>
      </c>
      <c r="BM1168" s="2" t="s">
        <v>80</v>
      </c>
      <c r="BN1168" s="2" t="s">
        <v>80</v>
      </c>
      <c r="BO1168" s="2" t="s">
        <v>80</v>
      </c>
      <c r="BP1168" s="2" t="s">
        <v>80</v>
      </c>
    </row>
    <row r="1169" spans="1:68" x14ac:dyDescent="0.25">
      <c r="A1169">
        <v>1168</v>
      </c>
      <c r="B1169" s="1">
        <v>43442.085682870369</v>
      </c>
      <c r="C1169" s="2" t="s">
        <v>2367</v>
      </c>
      <c r="D1169" s="3">
        <v>0.16875000000000001</v>
      </c>
      <c r="E1169" s="2" t="s">
        <v>2196</v>
      </c>
      <c r="F1169">
        <v>4</v>
      </c>
      <c r="G1169">
        <v>2018</v>
      </c>
      <c r="H1169">
        <v>12</v>
      </c>
      <c r="I1169">
        <v>8</v>
      </c>
      <c r="J1169">
        <v>0</v>
      </c>
      <c r="K1169">
        <v>0</v>
      </c>
      <c r="L1169">
        <v>6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 s="2" t="s">
        <v>2368</v>
      </c>
      <c r="T1169" s="2" t="s">
        <v>83</v>
      </c>
      <c r="U1169" s="2" t="s">
        <v>1368</v>
      </c>
      <c r="V1169" s="2" t="s">
        <v>73</v>
      </c>
      <c r="W1169">
        <v>1</v>
      </c>
      <c r="X1169" s="2" t="s">
        <v>74</v>
      </c>
      <c r="Y1169">
        <v>395</v>
      </c>
      <c r="Z1169">
        <v>140</v>
      </c>
      <c r="AA1169" s="2" t="s">
        <v>2238</v>
      </c>
      <c r="AB1169" s="2" t="s">
        <v>515</v>
      </c>
      <c r="AC1169">
        <v>144005</v>
      </c>
      <c r="AD1169" s="2" t="s">
        <v>87</v>
      </c>
      <c r="AE1169">
        <v>535</v>
      </c>
      <c r="AF1169" s="2" t="s">
        <v>1370</v>
      </c>
      <c r="AG1169" s="2" t="s">
        <v>1147</v>
      </c>
      <c r="AH1169">
        <v>17</v>
      </c>
      <c r="AI1169">
        <v>6715</v>
      </c>
      <c r="AJ1169">
        <v>32785</v>
      </c>
      <c r="AK1169" s="2">
        <f>Kaggle_Books_Selling_Records[[#This Row],[Cost Price]]/100</f>
        <v>327.85</v>
      </c>
      <c r="AL1169" s="2" t="s">
        <v>80</v>
      </c>
      <c r="AM1169" s="2" t="s">
        <v>80</v>
      </c>
      <c r="AN1169" s="2" t="s">
        <v>80</v>
      </c>
      <c r="AO1169" s="2" t="s">
        <v>80</v>
      </c>
      <c r="AP1169" s="2" t="s">
        <v>80</v>
      </c>
      <c r="AQ1169" s="2" t="s">
        <v>80</v>
      </c>
      <c r="AR1169" s="2" t="s">
        <v>80</v>
      </c>
      <c r="AS1169" s="2" t="s">
        <v>80</v>
      </c>
      <c r="AT1169" s="2" t="s">
        <v>80</v>
      </c>
      <c r="AU1169" s="2" t="s">
        <v>80</v>
      </c>
      <c r="AV1169" s="2" t="s">
        <v>80</v>
      </c>
      <c r="AW1169" s="2" t="s">
        <v>80</v>
      </c>
      <c r="AX1169" s="2" t="s">
        <v>80</v>
      </c>
      <c r="AY1169" s="2" t="s">
        <v>80</v>
      </c>
      <c r="AZ1169" s="2" t="s">
        <v>80</v>
      </c>
      <c r="BA1169" s="2" t="s">
        <v>80</v>
      </c>
      <c r="BB1169" s="2" t="s">
        <v>80</v>
      </c>
      <c r="BC1169" s="2" t="s">
        <v>80</v>
      </c>
      <c r="BD1169" s="2" t="s">
        <v>80</v>
      </c>
      <c r="BE1169" s="2" t="s">
        <v>80</v>
      </c>
      <c r="BF1169" s="2" t="s">
        <v>80</v>
      </c>
      <c r="BG1169" s="2" t="s">
        <v>80</v>
      </c>
      <c r="BH1169" s="2" t="s">
        <v>80</v>
      </c>
      <c r="BI1169" s="2" t="s">
        <v>80</v>
      </c>
      <c r="BJ1169" s="2" t="s">
        <v>80</v>
      </c>
      <c r="BK1169" s="2" t="s">
        <v>80</v>
      </c>
      <c r="BL1169" s="2" t="s">
        <v>80</v>
      </c>
      <c r="BM1169" s="2" t="s">
        <v>80</v>
      </c>
      <c r="BN1169" s="2" t="s">
        <v>80</v>
      </c>
      <c r="BO1169" s="2" t="s">
        <v>80</v>
      </c>
      <c r="BP1169" s="2" t="s">
        <v>80</v>
      </c>
    </row>
    <row r="1170" spans="1:68" x14ac:dyDescent="0.25">
      <c r="A1170">
        <v>1169</v>
      </c>
      <c r="B1170" s="1">
        <v>43443.296747685185</v>
      </c>
      <c r="C1170" s="2" t="s">
        <v>2369</v>
      </c>
      <c r="D1170" s="3">
        <v>0.37986111111111109</v>
      </c>
      <c r="E1170" s="2" t="s">
        <v>2196</v>
      </c>
      <c r="F1170">
        <v>4</v>
      </c>
      <c r="G1170">
        <v>2018</v>
      </c>
      <c r="H1170">
        <v>12</v>
      </c>
      <c r="I1170">
        <v>9</v>
      </c>
      <c r="J1170">
        <v>0</v>
      </c>
      <c r="K1170">
        <v>0</v>
      </c>
      <c r="L1170">
        <v>7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1</v>
      </c>
      <c r="S1170" s="2" t="s">
        <v>2370</v>
      </c>
      <c r="T1170" s="2" t="s">
        <v>71</v>
      </c>
      <c r="U1170" s="2" t="s">
        <v>1760</v>
      </c>
      <c r="V1170" s="2" t="s">
        <v>73</v>
      </c>
      <c r="W1170">
        <v>1</v>
      </c>
      <c r="X1170" s="2" t="s">
        <v>74</v>
      </c>
      <c r="Y1170">
        <v>320</v>
      </c>
      <c r="Z1170">
        <v>40</v>
      </c>
      <c r="AA1170" s="2" t="s">
        <v>174</v>
      </c>
      <c r="AB1170" s="2" t="s">
        <v>151</v>
      </c>
      <c r="AC1170">
        <v>422009</v>
      </c>
      <c r="AD1170" s="2" t="s">
        <v>87</v>
      </c>
      <c r="AE1170">
        <v>360</v>
      </c>
      <c r="AF1170" s="2" t="s">
        <v>1762</v>
      </c>
      <c r="AG1170" s="2" t="s">
        <v>1374</v>
      </c>
      <c r="AH1170">
        <v>17</v>
      </c>
      <c r="AI1170">
        <v>544</v>
      </c>
      <c r="AJ1170">
        <v>2656</v>
      </c>
      <c r="AK1170" s="2">
        <f>Kaggle_Books_Selling_Records[[#This Row],[Cost Price]]/100</f>
        <v>26.56</v>
      </c>
      <c r="AL1170" s="2" t="s">
        <v>80</v>
      </c>
      <c r="AM1170" s="2" t="s">
        <v>80</v>
      </c>
      <c r="AN1170" s="2" t="s">
        <v>80</v>
      </c>
      <c r="AO1170" s="2" t="s">
        <v>80</v>
      </c>
      <c r="AP1170" s="2" t="s">
        <v>80</v>
      </c>
      <c r="AQ1170" s="2" t="s">
        <v>80</v>
      </c>
      <c r="AR1170" s="2" t="s">
        <v>80</v>
      </c>
      <c r="AS1170" s="2" t="s">
        <v>80</v>
      </c>
      <c r="AT1170" s="2" t="s">
        <v>80</v>
      </c>
      <c r="AU1170" s="2" t="s">
        <v>80</v>
      </c>
      <c r="AV1170" s="2" t="s">
        <v>80</v>
      </c>
      <c r="AW1170" s="2" t="s">
        <v>80</v>
      </c>
      <c r="AX1170" s="2" t="s">
        <v>80</v>
      </c>
      <c r="AY1170" s="2" t="s">
        <v>80</v>
      </c>
      <c r="AZ1170" s="2" t="s">
        <v>80</v>
      </c>
      <c r="BA1170" s="2" t="s">
        <v>80</v>
      </c>
      <c r="BB1170" s="2" t="s">
        <v>80</v>
      </c>
      <c r="BC1170" s="2" t="s">
        <v>80</v>
      </c>
      <c r="BD1170" s="2" t="s">
        <v>80</v>
      </c>
      <c r="BE1170" s="2" t="s">
        <v>80</v>
      </c>
      <c r="BF1170" s="2" t="s">
        <v>80</v>
      </c>
      <c r="BG1170" s="2" t="s">
        <v>80</v>
      </c>
      <c r="BH1170" s="2" t="s">
        <v>80</v>
      </c>
      <c r="BI1170" s="2" t="s">
        <v>80</v>
      </c>
      <c r="BJ1170" s="2" t="s">
        <v>80</v>
      </c>
      <c r="BK1170" s="2" t="s">
        <v>80</v>
      </c>
      <c r="BL1170" s="2" t="s">
        <v>80</v>
      </c>
      <c r="BM1170" s="2" t="s">
        <v>80</v>
      </c>
      <c r="BN1170" s="2" t="s">
        <v>80</v>
      </c>
      <c r="BO1170" s="2" t="s">
        <v>80</v>
      </c>
      <c r="BP1170" s="2" t="s">
        <v>80</v>
      </c>
    </row>
    <row r="1171" spans="1:68" x14ac:dyDescent="0.25">
      <c r="A1171">
        <v>1170</v>
      </c>
      <c r="B1171" s="1">
        <v>43444.15388888889</v>
      </c>
      <c r="C1171" s="2" t="s">
        <v>2371</v>
      </c>
      <c r="D1171" s="3">
        <v>0.23680555555555555</v>
      </c>
      <c r="E1171" s="2" t="s">
        <v>2196</v>
      </c>
      <c r="F1171">
        <v>4</v>
      </c>
      <c r="G1171">
        <v>2018</v>
      </c>
      <c r="H1171">
        <v>12</v>
      </c>
      <c r="I1171">
        <v>10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</v>
      </c>
      <c r="S1171" s="2" t="s">
        <v>1596</v>
      </c>
      <c r="T1171" s="2" t="s">
        <v>71</v>
      </c>
      <c r="U1171" s="2" t="s">
        <v>1419</v>
      </c>
      <c r="V1171" s="2" t="s">
        <v>73</v>
      </c>
      <c r="W1171">
        <v>1</v>
      </c>
      <c r="X1171" s="2" t="s">
        <v>74</v>
      </c>
      <c r="Y1171">
        <v>85</v>
      </c>
      <c r="Z1171">
        <v>40</v>
      </c>
      <c r="AA1171" s="2" t="s">
        <v>1597</v>
      </c>
      <c r="AB1171" s="2" t="s">
        <v>157</v>
      </c>
      <c r="AC1171">
        <v>382110</v>
      </c>
      <c r="AD1171" s="2" t="s">
        <v>77</v>
      </c>
      <c r="AE1171">
        <v>125</v>
      </c>
      <c r="AF1171" s="2" t="s">
        <v>1421</v>
      </c>
      <c r="AG1171" s="2" t="s">
        <v>1422</v>
      </c>
      <c r="AH1171">
        <v>13</v>
      </c>
      <c r="AI1171">
        <v>1105</v>
      </c>
      <c r="AJ1171">
        <v>7395</v>
      </c>
      <c r="AK1171" s="2">
        <f>Kaggle_Books_Selling_Records[[#This Row],[Cost Price]]/100</f>
        <v>73.95</v>
      </c>
      <c r="AL1171" s="2" t="s">
        <v>80</v>
      </c>
      <c r="AM1171" s="2" t="s">
        <v>80</v>
      </c>
      <c r="AN1171" s="2" t="s">
        <v>80</v>
      </c>
      <c r="AO1171" s="2" t="s">
        <v>80</v>
      </c>
      <c r="AP1171" s="2" t="s">
        <v>80</v>
      </c>
      <c r="AQ1171" s="2" t="s">
        <v>80</v>
      </c>
      <c r="AR1171" s="2" t="s">
        <v>80</v>
      </c>
      <c r="AS1171" s="2" t="s">
        <v>80</v>
      </c>
      <c r="AT1171" s="2" t="s">
        <v>80</v>
      </c>
      <c r="AU1171" s="2" t="s">
        <v>80</v>
      </c>
      <c r="AV1171" s="2" t="s">
        <v>80</v>
      </c>
      <c r="AW1171" s="2" t="s">
        <v>80</v>
      </c>
      <c r="AX1171" s="2" t="s">
        <v>80</v>
      </c>
      <c r="AY1171" s="2" t="s">
        <v>80</v>
      </c>
      <c r="AZ1171" s="2" t="s">
        <v>80</v>
      </c>
      <c r="BA1171" s="2" t="s">
        <v>80</v>
      </c>
      <c r="BB1171" s="2" t="s">
        <v>80</v>
      </c>
      <c r="BC1171" s="2" t="s">
        <v>80</v>
      </c>
      <c r="BD1171" s="2" t="s">
        <v>80</v>
      </c>
      <c r="BE1171" s="2" t="s">
        <v>80</v>
      </c>
      <c r="BF1171" s="2" t="s">
        <v>80</v>
      </c>
      <c r="BG1171" s="2" t="s">
        <v>80</v>
      </c>
      <c r="BH1171" s="2" t="s">
        <v>80</v>
      </c>
      <c r="BI1171" s="2" t="s">
        <v>80</v>
      </c>
      <c r="BJ1171" s="2" t="s">
        <v>80</v>
      </c>
      <c r="BK1171" s="2" t="s">
        <v>80</v>
      </c>
      <c r="BL1171" s="2" t="s">
        <v>80</v>
      </c>
      <c r="BM1171" s="2" t="s">
        <v>80</v>
      </c>
      <c r="BN1171" s="2" t="s">
        <v>80</v>
      </c>
      <c r="BO1171" s="2" t="s">
        <v>80</v>
      </c>
      <c r="BP1171" s="2" t="s">
        <v>80</v>
      </c>
    </row>
    <row r="1172" spans="1:68" x14ac:dyDescent="0.25">
      <c r="A1172">
        <v>1171</v>
      </c>
      <c r="B1172" s="1">
        <v>43445.292488425926</v>
      </c>
      <c r="C1172" s="2" t="s">
        <v>2372</v>
      </c>
      <c r="D1172" s="3">
        <v>0.37569444444444444</v>
      </c>
      <c r="E1172" s="2" t="s">
        <v>2196</v>
      </c>
      <c r="F1172">
        <v>4</v>
      </c>
      <c r="G1172">
        <v>2018</v>
      </c>
      <c r="H1172">
        <v>12</v>
      </c>
      <c r="I1172">
        <v>11</v>
      </c>
      <c r="J1172">
        <v>0</v>
      </c>
      <c r="K1172">
        <v>0</v>
      </c>
      <c r="L1172">
        <v>2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 s="2" t="s">
        <v>2373</v>
      </c>
      <c r="T1172" s="2" t="s">
        <v>71</v>
      </c>
      <c r="U1172" s="2" t="s">
        <v>1419</v>
      </c>
      <c r="V1172" s="2" t="s">
        <v>73</v>
      </c>
      <c r="W1172">
        <v>1</v>
      </c>
      <c r="X1172" s="2" t="s">
        <v>74</v>
      </c>
      <c r="Y1172">
        <v>85</v>
      </c>
      <c r="Z1172">
        <v>40</v>
      </c>
      <c r="AA1172" s="2" t="s">
        <v>1820</v>
      </c>
      <c r="AB1172" s="2" t="s">
        <v>181</v>
      </c>
      <c r="AC1172">
        <v>110027</v>
      </c>
      <c r="AD1172" s="2" t="s">
        <v>77</v>
      </c>
      <c r="AE1172">
        <v>125</v>
      </c>
      <c r="AF1172" s="2" t="s">
        <v>1421</v>
      </c>
      <c r="AG1172" s="2" t="s">
        <v>1422</v>
      </c>
      <c r="AH1172">
        <v>13</v>
      </c>
      <c r="AI1172">
        <v>1105</v>
      </c>
      <c r="AJ1172">
        <v>7395</v>
      </c>
      <c r="AK1172" s="2">
        <f>Kaggle_Books_Selling_Records[[#This Row],[Cost Price]]/100</f>
        <v>73.95</v>
      </c>
      <c r="AL1172" s="2" t="s">
        <v>80</v>
      </c>
      <c r="AM1172" s="2" t="s">
        <v>80</v>
      </c>
      <c r="AN1172" s="2" t="s">
        <v>80</v>
      </c>
      <c r="AO1172" s="2" t="s">
        <v>80</v>
      </c>
      <c r="AP1172" s="2" t="s">
        <v>80</v>
      </c>
      <c r="AQ1172" s="2" t="s">
        <v>80</v>
      </c>
      <c r="AR1172" s="2" t="s">
        <v>80</v>
      </c>
      <c r="AS1172" s="2" t="s">
        <v>80</v>
      </c>
      <c r="AT1172" s="2" t="s">
        <v>80</v>
      </c>
      <c r="AU1172" s="2" t="s">
        <v>80</v>
      </c>
      <c r="AV1172" s="2" t="s">
        <v>80</v>
      </c>
      <c r="AW1172" s="2" t="s">
        <v>80</v>
      </c>
      <c r="AX1172" s="2" t="s">
        <v>80</v>
      </c>
      <c r="AY1172" s="2" t="s">
        <v>80</v>
      </c>
      <c r="AZ1172" s="2" t="s">
        <v>80</v>
      </c>
      <c r="BA1172" s="2" t="s">
        <v>80</v>
      </c>
      <c r="BB1172" s="2" t="s">
        <v>80</v>
      </c>
      <c r="BC1172" s="2" t="s">
        <v>80</v>
      </c>
      <c r="BD1172" s="2" t="s">
        <v>80</v>
      </c>
      <c r="BE1172" s="2" t="s">
        <v>80</v>
      </c>
      <c r="BF1172" s="2" t="s">
        <v>80</v>
      </c>
      <c r="BG1172" s="2" t="s">
        <v>80</v>
      </c>
      <c r="BH1172" s="2" t="s">
        <v>80</v>
      </c>
      <c r="BI1172" s="2" t="s">
        <v>80</v>
      </c>
      <c r="BJ1172" s="2" t="s">
        <v>80</v>
      </c>
      <c r="BK1172" s="2" t="s">
        <v>80</v>
      </c>
      <c r="BL1172" s="2" t="s">
        <v>80</v>
      </c>
      <c r="BM1172" s="2" t="s">
        <v>80</v>
      </c>
      <c r="BN1172" s="2" t="s">
        <v>80</v>
      </c>
      <c r="BO1172" s="2" t="s">
        <v>80</v>
      </c>
      <c r="BP1172" s="2" t="s">
        <v>80</v>
      </c>
    </row>
    <row r="1173" spans="1:68" x14ac:dyDescent="0.25">
      <c r="A1173">
        <v>1172</v>
      </c>
      <c r="B1173" s="1">
        <v>43446.237928240742</v>
      </c>
      <c r="C1173" s="2" t="s">
        <v>2374</v>
      </c>
      <c r="D1173" s="3">
        <v>0.32083333333333336</v>
      </c>
      <c r="E1173" s="2" t="s">
        <v>2196</v>
      </c>
      <c r="F1173">
        <v>4</v>
      </c>
      <c r="G1173">
        <v>2018</v>
      </c>
      <c r="H1173">
        <v>12</v>
      </c>
      <c r="I1173">
        <v>12</v>
      </c>
      <c r="J1173">
        <v>0</v>
      </c>
      <c r="K1173">
        <v>0</v>
      </c>
      <c r="L1173">
        <v>3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 s="2" t="s">
        <v>2375</v>
      </c>
      <c r="T1173" s="2" t="s">
        <v>83</v>
      </c>
      <c r="U1173" s="2" t="s">
        <v>1760</v>
      </c>
      <c r="V1173" s="2" t="s">
        <v>73</v>
      </c>
      <c r="W1173">
        <v>1</v>
      </c>
      <c r="X1173" s="2" t="s">
        <v>74</v>
      </c>
      <c r="Y1173">
        <v>320</v>
      </c>
      <c r="Z1173">
        <v>70</v>
      </c>
      <c r="AA1173" s="2" t="s">
        <v>721</v>
      </c>
      <c r="AB1173" s="2" t="s">
        <v>157</v>
      </c>
      <c r="AC1173">
        <v>390007</v>
      </c>
      <c r="AD1173" s="2" t="s">
        <v>87</v>
      </c>
      <c r="AE1173">
        <v>390</v>
      </c>
      <c r="AF1173" s="2" t="s">
        <v>1762</v>
      </c>
      <c r="AG1173" s="2" t="s">
        <v>1374</v>
      </c>
      <c r="AH1173">
        <v>17</v>
      </c>
      <c r="AI1173">
        <v>544</v>
      </c>
      <c r="AJ1173">
        <v>2656</v>
      </c>
      <c r="AK1173" s="2">
        <f>Kaggle_Books_Selling_Records[[#This Row],[Cost Price]]/100</f>
        <v>26.56</v>
      </c>
      <c r="AL1173" s="2" t="s">
        <v>80</v>
      </c>
      <c r="AM1173" s="2" t="s">
        <v>80</v>
      </c>
      <c r="AN1173" s="2" t="s">
        <v>80</v>
      </c>
      <c r="AO1173" s="2" t="s">
        <v>80</v>
      </c>
      <c r="AP1173" s="2" t="s">
        <v>80</v>
      </c>
      <c r="AQ1173" s="2" t="s">
        <v>80</v>
      </c>
      <c r="AR1173" s="2" t="s">
        <v>80</v>
      </c>
      <c r="AS1173" s="2" t="s">
        <v>80</v>
      </c>
      <c r="AT1173" s="2" t="s">
        <v>80</v>
      </c>
      <c r="AU1173" s="2" t="s">
        <v>80</v>
      </c>
      <c r="AV1173" s="2" t="s">
        <v>80</v>
      </c>
      <c r="AW1173" s="2" t="s">
        <v>80</v>
      </c>
      <c r="AX1173" s="2" t="s">
        <v>80</v>
      </c>
      <c r="AY1173" s="2" t="s">
        <v>80</v>
      </c>
      <c r="AZ1173" s="2" t="s">
        <v>80</v>
      </c>
      <c r="BA1173" s="2" t="s">
        <v>80</v>
      </c>
      <c r="BB1173" s="2" t="s">
        <v>80</v>
      </c>
      <c r="BC1173" s="2" t="s">
        <v>80</v>
      </c>
      <c r="BD1173" s="2" t="s">
        <v>80</v>
      </c>
      <c r="BE1173" s="2" t="s">
        <v>80</v>
      </c>
      <c r="BF1173" s="2" t="s">
        <v>80</v>
      </c>
      <c r="BG1173" s="2" t="s">
        <v>80</v>
      </c>
      <c r="BH1173" s="2" t="s">
        <v>80</v>
      </c>
      <c r="BI1173" s="2" t="s">
        <v>80</v>
      </c>
      <c r="BJ1173" s="2" t="s">
        <v>80</v>
      </c>
      <c r="BK1173" s="2" t="s">
        <v>80</v>
      </c>
      <c r="BL1173" s="2" t="s">
        <v>80</v>
      </c>
      <c r="BM1173" s="2" t="s">
        <v>80</v>
      </c>
      <c r="BN1173" s="2" t="s">
        <v>80</v>
      </c>
      <c r="BO1173" s="2" t="s">
        <v>80</v>
      </c>
      <c r="BP1173" s="2" t="s">
        <v>80</v>
      </c>
    </row>
    <row r="1174" spans="1:68" x14ac:dyDescent="0.25">
      <c r="A1174">
        <v>1173</v>
      </c>
      <c r="B1174" s="1">
        <v>43446.237928240742</v>
      </c>
      <c r="C1174" s="2" t="s">
        <v>2374</v>
      </c>
      <c r="D1174" s="3">
        <v>0.32083333333333336</v>
      </c>
      <c r="E1174" s="2" t="s">
        <v>2196</v>
      </c>
      <c r="F1174">
        <v>4</v>
      </c>
      <c r="G1174">
        <v>2018</v>
      </c>
      <c r="H1174">
        <v>12</v>
      </c>
      <c r="I1174">
        <v>12</v>
      </c>
      <c r="J1174">
        <v>0</v>
      </c>
      <c r="K1174">
        <v>0</v>
      </c>
      <c r="L1174">
        <v>3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 s="2" t="s">
        <v>2376</v>
      </c>
      <c r="T1174" s="2" t="s">
        <v>83</v>
      </c>
      <c r="U1174" s="2" t="s">
        <v>1368</v>
      </c>
      <c r="V1174" s="2" t="s">
        <v>73</v>
      </c>
      <c r="W1174">
        <v>1</v>
      </c>
      <c r="X1174" s="2" t="s">
        <v>74</v>
      </c>
      <c r="Y1174">
        <v>395</v>
      </c>
      <c r="Z1174">
        <v>120</v>
      </c>
      <c r="AA1174" s="2" t="s">
        <v>721</v>
      </c>
      <c r="AB1174" s="2" t="s">
        <v>157</v>
      </c>
      <c r="AC1174">
        <v>390007</v>
      </c>
      <c r="AD1174" s="2" t="s">
        <v>87</v>
      </c>
      <c r="AE1174">
        <v>515</v>
      </c>
      <c r="AF1174" s="2" t="s">
        <v>1370</v>
      </c>
      <c r="AG1174" s="2" t="s">
        <v>1147</v>
      </c>
      <c r="AH1174">
        <v>17</v>
      </c>
      <c r="AI1174">
        <v>6715</v>
      </c>
      <c r="AJ1174">
        <v>32785</v>
      </c>
      <c r="AK1174" s="2">
        <f>Kaggle_Books_Selling_Records[[#This Row],[Cost Price]]/100</f>
        <v>327.85</v>
      </c>
      <c r="AL1174" s="2" t="s">
        <v>80</v>
      </c>
      <c r="AM1174" s="2" t="s">
        <v>80</v>
      </c>
      <c r="AN1174" s="2" t="s">
        <v>80</v>
      </c>
      <c r="AO1174" s="2" t="s">
        <v>80</v>
      </c>
      <c r="AP1174" s="2" t="s">
        <v>80</v>
      </c>
      <c r="AQ1174" s="2" t="s">
        <v>80</v>
      </c>
      <c r="AR1174" s="2" t="s">
        <v>80</v>
      </c>
      <c r="AS1174" s="2" t="s">
        <v>80</v>
      </c>
      <c r="AT1174" s="2" t="s">
        <v>80</v>
      </c>
      <c r="AU1174" s="2" t="s">
        <v>80</v>
      </c>
      <c r="AV1174" s="2" t="s">
        <v>80</v>
      </c>
      <c r="AW1174" s="2" t="s">
        <v>80</v>
      </c>
      <c r="AX1174" s="2" t="s">
        <v>80</v>
      </c>
      <c r="AY1174" s="2" t="s">
        <v>80</v>
      </c>
      <c r="AZ1174" s="2" t="s">
        <v>80</v>
      </c>
      <c r="BA1174" s="2" t="s">
        <v>80</v>
      </c>
      <c r="BB1174" s="2" t="s">
        <v>80</v>
      </c>
      <c r="BC1174" s="2" t="s">
        <v>80</v>
      </c>
      <c r="BD1174" s="2" t="s">
        <v>80</v>
      </c>
      <c r="BE1174" s="2" t="s">
        <v>80</v>
      </c>
      <c r="BF1174" s="2" t="s">
        <v>80</v>
      </c>
      <c r="BG1174" s="2" t="s">
        <v>80</v>
      </c>
      <c r="BH1174" s="2" t="s">
        <v>80</v>
      </c>
      <c r="BI1174" s="2" t="s">
        <v>80</v>
      </c>
      <c r="BJ1174" s="2" t="s">
        <v>80</v>
      </c>
      <c r="BK1174" s="2" t="s">
        <v>80</v>
      </c>
      <c r="BL1174" s="2" t="s">
        <v>80</v>
      </c>
      <c r="BM1174" s="2" t="s">
        <v>80</v>
      </c>
      <c r="BN1174" s="2" t="s">
        <v>80</v>
      </c>
      <c r="BO1174" s="2" t="s">
        <v>80</v>
      </c>
      <c r="BP1174" s="2" t="s">
        <v>80</v>
      </c>
    </row>
    <row r="1175" spans="1:68" x14ac:dyDescent="0.25">
      <c r="A1175">
        <v>1174</v>
      </c>
      <c r="B1175" s="1">
        <v>43446.938796296294</v>
      </c>
      <c r="C1175" s="2" t="s">
        <v>2377</v>
      </c>
      <c r="D1175" s="3">
        <v>2.1527777777777778E-2</v>
      </c>
      <c r="E1175" s="2" t="s">
        <v>2196</v>
      </c>
      <c r="F1175">
        <v>4</v>
      </c>
      <c r="G1175">
        <v>2018</v>
      </c>
      <c r="H1175">
        <v>12</v>
      </c>
      <c r="I1175">
        <v>13</v>
      </c>
      <c r="J1175">
        <v>0</v>
      </c>
      <c r="K1175">
        <v>0</v>
      </c>
      <c r="L1175">
        <v>4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 s="2" t="s">
        <v>2378</v>
      </c>
      <c r="T1175" s="2" t="s">
        <v>83</v>
      </c>
      <c r="U1175" s="2" t="s">
        <v>1760</v>
      </c>
      <c r="V1175" s="2" t="s">
        <v>73</v>
      </c>
      <c r="W1175">
        <v>1</v>
      </c>
      <c r="X1175" s="2" t="s">
        <v>74</v>
      </c>
      <c r="Y1175">
        <v>320</v>
      </c>
      <c r="Z1175">
        <v>90</v>
      </c>
      <c r="AA1175" s="2" t="s">
        <v>473</v>
      </c>
      <c r="AB1175" s="2" t="s">
        <v>154</v>
      </c>
      <c r="AC1175">
        <v>302033</v>
      </c>
      <c r="AD1175" s="2" t="s">
        <v>87</v>
      </c>
      <c r="AE1175">
        <v>410</v>
      </c>
      <c r="AF1175" s="2" t="s">
        <v>1762</v>
      </c>
      <c r="AG1175" s="2" t="s">
        <v>1374</v>
      </c>
      <c r="AH1175">
        <v>17</v>
      </c>
      <c r="AI1175">
        <v>544</v>
      </c>
      <c r="AJ1175">
        <v>2656</v>
      </c>
      <c r="AK1175" s="2">
        <f>Kaggle_Books_Selling_Records[[#This Row],[Cost Price]]/100</f>
        <v>26.56</v>
      </c>
      <c r="AL1175" s="2" t="s">
        <v>80</v>
      </c>
      <c r="AM1175" s="2" t="s">
        <v>80</v>
      </c>
      <c r="AN1175" s="2" t="s">
        <v>80</v>
      </c>
      <c r="AO1175" s="2" t="s">
        <v>80</v>
      </c>
      <c r="AP1175" s="2" t="s">
        <v>80</v>
      </c>
      <c r="AQ1175" s="2" t="s">
        <v>80</v>
      </c>
      <c r="AR1175" s="2" t="s">
        <v>80</v>
      </c>
      <c r="AS1175" s="2" t="s">
        <v>80</v>
      </c>
      <c r="AT1175" s="2" t="s">
        <v>80</v>
      </c>
      <c r="AU1175" s="2" t="s">
        <v>80</v>
      </c>
      <c r="AV1175" s="2" t="s">
        <v>80</v>
      </c>
      <c r="AW1175" s="2" t="s">
        <v>80</v>
      </c>
      <c r="AX1175" s="2" t="s">
        <v>80</v>
      </c>
      <c r="AY1175" s="2" t="s">
        <v>80</v>
      </c>
      <c r="AZ1175" s="2" t="s">
        <v>80</v>
      </c>
      <c r="BA1175" s="2" t="s">
        <v>80</v>
      </c>
      <c r="BB1175" s="2" t="s">
        <v>80</v>
      </c>
      <c r="BC1175" s="2" t="s">
        <v>80</v>
      </c>
      <c r="BD1175" s="2" t="s">
        <v>80</v>
      </c>
      <c r="BE1175" s="2" t="s">
        <v>80</v>
      </c>
      <c r="BF1175" s="2" t="s">
        <v>80</v>
      </c>
      <c r="BG1175" s="2" t="s">
        <v>80</v>
      </c>
      <c r="BH1175" s="2" t="s">
        <v>80</v>
      </c>
      <c r="BI1175" s="2" t="s">
        <v>80</v>
      </c>
      <c r="BJ1175" s="2" t="s">
        <v>80</v>
      </c>
      <c r="BK1175" s="2" t="s">
        <v>80</v>
      </c>
      <c r="BL1175" s="2" t="s">
        <v>80</v>
      </c>
      <c r="BM1175" s="2" t="s">
        <v>80</v>
      </c>
      <c r="BN1175" s="2" t="s">
        <v>80</v>
      </c>
      <c r="BO1175" s="2" t="s">
        <v>80</v>
      </c>
      <c r="BP1175" s="2" t="s">
        <v>80</v>
      </c>
    </row>
    <row r="1176" spans="1:68" x14ac:dyDescent="0.25">
      <c r="A1176">
        <v>1175</v>
      </c>
      <c r="B1176" s="1">
        <v>43447.219641203701</v>
      </c>
      <c r="C1176" s="2" t="s">
        <v>2377</v>
      </c>
      <c r="D1176" s="3">
        <v>0.30277777777777776</v>
      </c>
      <c r="E1176" s="2" t="s">
        <v>2196</v>
      </c>
      <c r="F1176">
        <v>4</v>
      </c>
      <c r="G1176">
        <v>2018</v>
      </c>
      <c r="H1176">
        <v>12</v>
      </c>
      <c r="I1176">
        <v>13</v>
      </c>
      <c r="J1176">
        <v>0</v>
      </c>
      <c r="K1176">
        <v>0</v>
      </c>
      <c r="L1176">
        <v>4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 s="2" t="s">
        <v>2379</v>
      </c>
      <c r="T1176" s="2" t="s">
        <v>83</v>
      </c>
      <c r="U1176" s="2" t="s">
        <v>1419</v>
      </c>
      <c r="V1176" s="2" t="s">
        <v>73</v>
      </c>
      <c r="W1176">
        <v>1</v>
      </c>
      <c r="X1176" s="2" t="s">
        <v>74</v>
      </c>
      <c r="Y1176">
        <v>83</v>
      </c>
      <c r="Z1176">
        <v>40</v>
      </c>
      <c r="AA1176" s="2" t="s">
        <v>1820</v>
      </c>
      <c r="AB1176" s="2" t="s">
        <v>181</v>
      </c>
      <c r="AC1176">
        <v>110027</v>
      </c>
      <c r="AD1176" s="2" t="s">
        <v>77</v>
      </c>
      <c r="AE1176">
        <v>123</v>
      </c>
      <c r="AF1176" s="2" t="s">
        <v>1421</v>
      </c>
      <c r="AG1176" s="2" t="s">
        <v>1422</v>
      </c>
      <c r="AH1176">
        <v>13</v>
      </c>
      <c r="AI1176">
        <v>1079</v>
      </c>
      <c r="AJ1176">
        <v>7221</v>
      </c>
      <c r="AK1176" s="2">
        <f>Kaggle_Books_Selling_Records[[#This Row],[Cost Price]]/100</f>
        <v>72.209999999999994</v>
      </c>
      <c r="AL1176" s="2" t="s">
        <v>80</v>
      </c>
      <c r="AM1176" s="2" t="s">
        <v>80</v>
      </c>
      <c r="AN1176" s="2" t="s">
        <v>80</v>
      </c>
      <c r="AO1176" s="2" t="s">
        <v>80</v>
      </c>
      <c r="AP1176" s="2" t="s">
        <v>80</v>
      </c>
      <c r="AQ1176" s="2" t="s">
        <v>80</v>
      </c>
      <c r="AR1176" s="2" t="s">
        <v>80</v>
      </c>
      <c r="AS1176" s="2" t="s">
        <v>80</v>
      </c>
      <c r="AT1176" s="2" t="s">
        <v>80</v>
      </c>
      <c r="AU1176" s="2" t="s">
        <v>80</v>
      </c>
      <c r="AV1176" s="2" t="s">
        <v>80</v>
      </c>
      <c r="AW1176" s="2" t="s">
        <v>80</v>
      </c>
      <c r="AX1176" s="2" t="s">
        <v>80</v>
      </c>
      <c r="AY1176" s="2" t="s">
        <v>80</v>
      </c>
      <c r="AZ1176" s="2" t="s">
        <v>80</v>
      </c>
      <c r="BA1176" s="2" t="s">
        <v>80</v>
      </c>
      <c r="BB1176" s="2" t="s">
        <v>80</v>
      </c>
      <c r="BC1176" s="2" t="s">
        <v>80</v>
      </c>
      <c r="BD1176" s="2" t="s">
        <v>80</v>
      </c>
      <c r="BE1176" s="2" t="s">
        <v>80</v>
      </c>
      <c r="BF1176" s="2" t="s">
        <v>80</v>
      </c>
      <c r="BG1176" s="2" t="s">
        <v>80</v>
      </c>
      <c r="BH1176" s="2" t="s">
        <v>80</v>
      </c>
      <c r="BI1176" s="2" t="s">
        <v>80</v>
      </c>
      <c r="BJ1176" s="2" t="s">
        <v>80</v>
      </c>
      <c r="BK1176" s="2" t="s">
        <v>80</v>
      </c>
      <c r="BL1176" s="2" t="s">
        <v>80</v>
      </c>
      <c r="BM1176" s="2" t="s">
        <v>80</v>
      </c>
      <c r="BN1176" s="2" t="s">
        <v>80</v>
      </c>
      <c r="BO1176" s="2" t="s">
        <v>80</v>
      </c>
      <c r="BP1176" s="2" t="s">
        <v>80</v>
      </c>
    </row>
    <row r="1177" spans="1:68" x14ac:dyDescent="0.25">
      <c r="A1177">
        <v>1176</v>
      </c>
      <c r="B1177" s="1">
        <v>43448.056377314817</v>
      </c>
      <c r="C1177" s="2" t="s">
        <v>2380</v>
      </c>
      <c r="D1177" s="3">
        <v>0.13958333333333334</v>
      </c>
      <c r="E1177" s="2" t="s">
        <v>2196</v>
      </c>
      <c r="F1177">
        <v>4</v>
      </c>
      <c r="G1177">
        <v>2018</v>
      </c>
      <c r="H1177">
        <v>12</v>
      </c>
      <c r="I1177">
        <v>14</v>
      </c>
      <c r="J1177">
        <v>0</v>
      </c>
      <c r="K1177">
        <v>0</v>
      </c>
      <c r="L1177">
        <v>5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 s="2" t="s">
        <v>2381</v>
      </c>
      <c r="T1177" s="2" t="s">
        <v>83</v>
      </c>
      <c r="U1177" s="2" t="s">
        <v>92</v>
      </c>
      <c r="V1177" s="2" t="s">
        <v>73</v>
      </c>
      <c r="W1177">
        <v>1</v>
      </c>
      <c r="X1177" s="2" t="s">
        <v>74</v>
      </c>
      <c r="Y1177">
        <v>715</v>
      </c>
      <c r="Z1177">
        <v>85</v>
      </c>
      <c r="AA1177" s="2" t="s">
        <v>2382</v>
      </c>
      <c r="AB1177" s="2" t="s">
        <v>167</v>
      </c>
      <c r="AC1177">
        <v>571234</v>
      </c>
      <c r="AD1177" s="2" t="s">
        <v>87</v>
      </c>
      <c r="AE1177">
        <v>800</v>
      </c>
      <c r="AF1177" s="2" t="s">
        <v>95</v>
      </c>
      <c r="AG1177" s="2" t="s">
        <v>96</v>
      </c>
      <c r="AH1177">
        <v>17</v>
      </c>
      <c r="AI1177">
        <v>12155</v>
      </c>
      <c r="AJ1177">
        <v>59345</v>
      </c>
      <c r="AK1177" s="2">
        <f>Kaggle_Books_Selling_Records[[#This Row],[Cost Price]]/100</f>
        <v>593.45000000000005</v>
      </c>
      <c r="AL1177" s="2" t="s">
        <v>80</v>
      </c>
      <c r="AM1177" s="2" t="s">
        <v>80</v>
      </c>
      <c r="AN1177" s="2" t="s">
        <v>80</v>
      </c>
      <c r="AO1177" s="2" t="s">
        <v>80</v>
      </c>
      <c r="AP1177" s="2" t="s">
        <v>80</v>
      </c>
      <c r="AQ1177" s="2" t="s">
        <v>80</v>
      </c>
      <c r="AR1177" s="2" t="s">
        <v>80</v>
      </c>
      <c r="AS1177" s="2" t="s">
        <v>80</v>
      </c>
      <c r="AT1177" s="2" t="s">
        <v>80</v>
      </c>
      <c r="AU1177" s="2" t="s">
        <v>80</v>
      </c>
      <c r="AV1177" s="2" t="s">
        <v>80</v>
      </c>
      <c r="AW1177" s="2" t="s">
        <v>80</v>
      </c>
      <c r="AX1177" s="2" t="s">
        <v>80</v>
      </c>
      <c r="AY1177" s="2" t="s">
        <v>80</v>
      </c>
      <c r="AZ1177" s="2" t="s">
        <v>80</v>
      </c>
      <c r="BA1177" s="2" t="s">
        <v>80</v>
      </c>
      <c r="BB1177" s="2" t="s">
        <v>80</v>
      </c>
      <c r="BC1177" s="2" t="s">
        <v>80</v>
      </c>
      <c r="BD1177" s="2" t="s">
        <v>80</v>
      </c>
      <c r="BE1177" s="2" t="s">
        <v>80</v>
      </c>
      <c r="BF1177" s="2" t="s">
        <v>80</v>
      </c>
      <c r="BG1177" s="2" t="s">
        <v>80</v>
      </c>
      <c r="BH1177" s="2" t="s">
        <v>80</v>
      </c>
      <c r="BI1177" s="2" t="s">
        <v>80</v>
      </c>
      <c r="BJ1177" s="2" t="s">
        <v>80</v>
      </c>
      <c r="BK1177" s="2" t="s">
        <v>80</v>
      </c>
      <c r="BL1177" s="2" t="s">
        <v>80</v>
      </c>
      <c r="BM1177" s="2" t="s">
        <v>80</v>
      </c>
      <c r="BN1177" s="2" t="s">
        <v>80</v>
      </c>
      <c r="BO1177" s="2" t="s">
        <v>80</v>
      </c>
      <c r="BP1177" s="2" t="s">
        <v>80</v>
      </c>
    </row>
    <row r="1178" spans="1:68" x14ac:dyDescent="0.25">
      <c r="A1178">
        <v>1177</v>
      </c>
      <c r="B1178" s="1">
        <v>43449.579305555555</v>
      </c>
      <c r="C1178" s="2" t="s">
        <v>2383</v>
      </c>
      <c r="D1178" s="3">
        <v>0.66249999999999998</v>
      </c>
      <c r="E1178" s="2" t="s">
        <v>2196</v>
      </c>
      <c r="F1178">
        <v>4</v>
      </c>
      <c r="G1178">
        <v>2018</v>
      </c>
      <c r="H1178">
        <v>12</v>
      </c>
      <c r="I1178">
        <v>15</v>
      </c>
      <c r="J1178">
        <v>0</v>
      </c>
      <c r="K1178">
        <v>0</v>
      </c>
      <c r="L1178">
        <v>6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 s="2" t="s">
        <v>2384</v>
      </c>
      <c r="T1178" s="2" t="s">
        <v>83</v>
      </c>
      <c r="U1178" s="2" t="s">
        <v>1760</v>
      </c>
      <c r="V1178" s="2" t="s">
        <v>73</v>
      </c>
      <c r="W1178">
        <v>1</v>
      </c>
      <c r="X1178" s="2" t="s">
        <v>74</v>
      </c>
      <c r="Y1178">
        <v>320</v>
      </c>
      <c r="Z1178">
        <v>90</v>
      </c>
      <c r="AA1178" s="2" t="s">
        <v>2385</v>
      </c>
      <c r="AB1178" s="2" t="s">
        <v>157</v>
      </c>
      <c r="AC1178">
        <v>391165</v>
      </c>
      <c r="AD1178" s="2" t="s">
        <v>87</v>
      </c>
      <c r="AE1178">
        <v>410</v>
      </c>
      <c r="AF1178" s="2" t="s">
        <v>1762</v>
      </c>
      <c r="AG1178" s="2" t="s">
        <v>1374</v>
      </c>
      <c r="AH1178">
        <v>17</v>
      </c>
      <c r="AI1178">
        <v>544</v>
      </c>
      <c r="AJ1178">
        <v>2656</v>
      </c>
      <c r="AK1178" s="2">
        <f>Kaggle_Books_Selling_Records[[#This Row],[Cost Price]]/100</f>
        <v>26.56</v>
      </c>
      <c r="AL1178" s="2" t="s">
        <v>80</v>
      </c>
      <c r="AM1178" s="2" t="s">
        <v>80</v>
      </c>
      <c r="AN1178" s="2" t="s">
        <v>80</v>
      </c>
      <c r="AO1178" s="2" t="s">
        <v>80</v>
      </c>
      <c r="AP1178" s="2" t="s">
        <v>80</v>
      </c>
      <c r="AQ1178" s="2" t="s">
        <v>80</v>
      </c>
      <c r="AR1178" s="2" t="s">
        <v>80</v>
      </c>
      <c r="AS1178" s="2" t="s">
        <v>80</v>
      </c>
      <c r="AT1178" s="2" t="s">
        <v>80</v>
      </c>
      <c r="AU1178" s="2" t="s">
        <v>80</v>
      </c>
      <c r="AV1178" s="2" t="s">
        <v>80</v>
      </c>
      <c r="AW1178" s="2" t="s">
        <v>80</v>
      </c>
      <c r="AX1178" s="2" t="s">
        <v>80</v>
      </c>
      <c r="AY1178" s="2" t="s">
        <v>80</v>
      </c>
      <c r="AZ1178" s="2" t="s">
        <v>80</v>
      </c>
      <c r="BA1178" s="2" t="s">
        <v>80</v>
      </c>
      <c r="BB1178" s="2" t="s">
        <v>80</v>
      </c>
      <c r="BC1178" s="2" t="s">
        <v>80</v>
      </c>
      <c r="BD1178" s="2" t="s">
        <v>80</v>
      </c>
      <c r="BE1178" s="2" t="s">
        <v>80</v>
      </c>
      <c r="BF1178" s="2" t="s">
        <v>80</v>
      </c>
      <c r="BG1178" s="2" t="s">
        <v>80</v>
      </c>
      <c r="BH1178" s="2" t="s">
        <v>80</v>
      </c>
      <c r="BI1178" s="2" t="s">
        <v>80</v>
      </c>
      <c r="BJ1178" s="2" t="s">
        <v>80</v>
      </c>
      <c r="BK1178" s="2" t="s">
        <v>80</v>
      </c>
      <c r="BL1178" s="2" t="s">
        <v>80</v>
      </c>
      <c r="BM1178" s="2" t="s">
        <v>80</v>
      </c>
      <c r="BN1178" s="2" t="s">
        <v>80</v>
      </c>
      <c r="BO1178" s="2" t="s">
        <v>80</v>
      </c>
      <c r="BP1178" s="2" t="s">
        <v>80</v>
      </c>
    </row>
    <row r="1179" spans="1:68" x14ac:dyDescent="0.25">
      <c r="A1179">
        <v>1178</v>
      </c>
      <c r="B1179" s="1">
        <v>43450.148078703707</v>
      </c>
      <c r="C1179" s="2" t="s">
        <v>2386</v>
      </c>
      <c r="D1179" s="3">
        <v>0.23125000000000001</v>
      </c>
      <c r="E1179" s="2" t="s">
        <v>2196</v>
      </c>
      <c r="F1179">
        <v>4</v>
      </c>
      <c r="G1179">
        <v>2018</v>
      </c>
      <c r="H1179">
        <v>12</v>
      </c>
      <c r="I1179">
        <v>16</v>
      </c>
      <c r="J1179">
        <v>0</v>
      </c>
      <c r="K1179">
        <v>0</v>
      </c>
      <c r="L1179">
        <v>7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1</v>
      </c>
      <c r="S1179" s="2" t="s">
        <v>2387</v>
      </c>
      <c r="T1179" s="2" t="s">
        <v>71</v>
      </c>
      <c r="U1179" s="2" t="s">
        <v>2041</v>
      </c>
      <c r="V1179" s="2" t="s">
        <v>73</v>
      </c>
      <c r="W1179">
        <v>1</v>
      </c>
      <c r="X1179" s="2" t="s">
        <v>74</v>
      </c>
      <c r="Y1179">
        <v>155</v>
      </c>
      <c r="Z1179">
        <v>90</v>
      </c>
      <c r="AA1179" s="2" t="s">
        <v>2388</v>
      </c>
      <c r="AB1179" s="2" t="s">
        <v>151</v>
      </c>
      <c r="AC1179">
        <v>421204</v>
      </c>
      <c r="AD1179" s="2" t="s">
        <v>193</v>
      </c>
      <c r="AE1179">
        <v>245</v>
      </c>
      <c r="AF1179" s="2" t="s">
        <v>2042</v>
      </c>
      <c r="AG1179" s="2" t="s">
        <v>2043</v>
      </c>
      <c r="AH1179">
        <v>18</v>
      </c>
      <c r="AI1179">
        <v>279</v>
      </c>
      <c r="AJ1179">
        <v>1271</v>
      </c>
      <c r="AK1179" s="2">
        <f>Kaggle_Books_Selling_Records[[#This Row],[Cost Price]]/100</f>
        <v>12.71</v>
      </c>
      <c r="AL1179" s="2" t="s">
        <v>80</v>
      </c>
      <c r="AM1179" s="2" t="s">
        <v>80</v>
      </c>
      <c r="AN1179" s="2" t="s">
        <v>80</v>
      </c>
      <c r="AO1179" s="2" t="s">
        <v>80</v>
      </c>
      <c r="AP1179" s="2" t="s">
        <v>80</v>
      </c>
      <c r="AQ1179" s="2" t="s">
        <v>80</v>
      </c>
      <c r="AR1179" s="2" t="s">
        <v>80</v>
      </c>
      <c r="AS1179" s="2" t="s">
        <v>80</v>
      </c>
      <c r="AT1179" s="2" t="s">
        <v>80</v>
      </c>
      <c r="AU1179" s="2" t="s">
        <v>80</v>
      </c>
      <c r="AV1179" s="2" t="s">
        <v>80</v>
      </c>
      <c r="AW1179" s="2" t="s">
        <v>80</v>
      </c>
      <c r="AX1179" s="2" t="s">
        <v>80</v>
      </c>
      <c r="AY1179" s="2" t="s">
        <v>80</v>
      </c>
      <c r="AZ1179" s="2" t="s">
        <v>80</v>
      </c>
      <c r="BA1179" s="2" t="s">
        <v>80</v>
      </c>
      <c r="BB1179" s="2" t="s">
        <v>80</v>
      </c>
      <c r="BC1179" s="2" t="s">
        <v>80</v>
      </c>
      <c r="BD1179" s="2" t="s">
        <v>80</v>
      </c>
      <c r="BE1179" s="2" t="s">
        <v>80</v>
      </c>
      <c r="BF1179" s="2" t="s">
        <v>80</v>
      </c>
      <c r="BG1179" s="2" t="s">
        <v>80</v>
      </c>
      <c r="BH1179" s="2" t="s">
        <v>80</v>
      </c>
      <c r="BI1179" s="2" t="s">
        <v>80</v>
      </c>
      <c r="BJ1179" s="2" t="s">
        <v>80</v>
      </c>
      <c r="BK1179" s="2" t="s">
        <v>80</v>
      </c>
      <c r="BL1179" s="2" t="s">
        <v>80</v>
      </c>
      <c r="BM1179" s="2" t="s">
        <v>80</v>
      </c>
      <c r="BN1179" s="2" t="s">
        <v>80</v>
      </c>
      <c r="BO1179" s="2" t="s">
        <v>80</v>
      </c>
      <c r="BP1179" s="2" t="s">
        <v>80</v>
      </c>
    </row>
    <row r="1180" spans="1:68" x14ac:dyDescent="0.25">
      <c r="A1180">
        <v>1179</v>
      </c>
      <c r="B1180" s="1">
        <v>43451.248935185184</v>
      </c>
      <c r="C1180" s="2" t="s">
        <v>2389</v>
      </c>
      <c r="D1180" s="3">
        <v>0.33194444444444443</v>
      </c>
      <c r="E1180" s="2" t="s">
        <v>2196</v>
      </c>
      <c r="F1180">
        <v>4</v>
      </c>
      <c r="G1180">
        <v>2018</v>
      </c>
      <c r="H1180">
        <v>12</v>
      </c>
      <c r="I1180">
        <v>17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 s="2" t="s">
        <v>2390</v>
      </c>
      <c r="T1180" s="2" t="s">
        <v>71</v>
      </c>
      <c r="U1180" s="2" t="s">
        <v>2263</v>
      </c>
      <c r="V1180" s="2" t="s">
        <v>73</v>
      </c>
      <c r="W1180">
        <v>1</v>
      </c>
      <c r="X1180" s="2" t="s">
        <v>74</v>
      </c>
      <c r="Y1180">
        <v>385</v>
      </c>
      <c r="Z1180">
        <v>140</v>
      </c>
      <c r="AA1180" s="2" t="s">
        <v>697</v>
      </c>
      <c r="AB1180" s="2" t="s">
        <v>233</v>
      </c>
      <c r="AC1180">
        <v>500017</v>
      </c>
      <c r="AD1180" s="2" t="s">
        <v>77</v>
      </c>
      <c r="AE1180">
        <v>525</v>
      </c>
      <c r="AF1180" s="2" t="s">
        <v>2265</v>
      </c>
      <c r="AG1180" s="2" t="s">
        <v>2266</v>
      </c>
      <c r="AH1180">
        <v>13</v>
      </c>
      <c r="AI1180">
        <v>5005</v>
      </c>
      <c r="AJ1180">
        <v>33495</v>
      </c>
      <c r="AK1180" s="2">
        <f>Kaggle_Books_Selling_Records[[#This Row],[Cost Price]]/100</f>
        <v>334.95</v>
      </c>
      <c r="AL1180" s="2" t="s">
        <v>80</v>
      </c>
      <c r="AM1180" s="2" t="s">
        <v>80</v>
      </c>
      <c r="AN1180" s="2" t="s">
        <v>80</v>
      </c>
      <c r="AO1180" s="2" t="s">
        <v>80</v>
      </c>
      <c r="AP1180" s="2" t="s">
        <v>80</v>
      </c>
      <c r="AQ1180" s="2" t="s">
        <v>80</v>
      </c>
      <c r="AR1180" s="2" t="s">
        <v>80</v>
      </c>
      <c r="AS1180" s="2" t="s">
        <v>80</v>
      </c>
      <c r="AT1180" s="2" t="s">
        <v>80</v>
      </c>
      <c r="AU1180" s="2" t="s">
        <v>80</v>
      </c>
      <c r="AV1180" s="2" t="s">
        <v>80</v>
      </c>
      <c r="AW1180" s="2" t="s">
        <v>80</v>
      </c>
      <c r="AX1180" s="2" t="s">
        <v>80</v>
      </c>
      <c r="AY1180" s="2" t="s">
        <v>80</v>
      </c>
      <c r="AZ1180" s="2" t="s">
        <v>80</v>
      </c>
      <c r="BA1180" s="2" t="s">
        <v>80</v>
      </c>
      <c r="BB1180" s="2" t="s">
        <v>80</v>
      </c>
      <c r="BC1180" s="2" t="s">
        <v>80</v>
      </c>
      <c r="BD1180" s="2" t="s">
        <v>80</v>
      </c>
      <c r="BE1180" s="2" t="s">
        <v>80</v>
      </c>
      <c r="BF1180" s="2" t="s">
        <v>80</v>
      </c>
      <c r="BG1180" s="2" t="s">
        <v>80</v>
      </c>
      <c r="BH1180" s="2" t="s">
        <v>80</v>
      </c>
      <c r="BI1180" s="2" t="s">
        <v>80</v>
      </c>
      <c r="BJ1180" s="2" t="s">
        <v>80</v>
      </c>
      <c r="BK1180" s="2" t="s">
        <v>80</v>
      </c>
      <c r="BL1180" s="2" t="s">
        <v>80</v>
      </c>
      <c r="BM1180" s="2" t="s">
        <v>80</v>
      </c>
      <c r="BN1180" s="2" t="s">
        <v>80</v>
      </c>
      <c r="BO1180" s="2" t="s">
        <v>80</v>
      </c>
      <c r="BP1180" s="2" t="s">
        <v>80</v>
      </c>
    </row>
    <row r="1181" spans="1:68" x14ac:dyDescent="0.25">
      <c r="A1181">
        <v>1180</v>
      </c>
      <c r="B1181" s="1">
        <v>43451.427025462966</v>
      </c>
      <c r="C1181" s="2" t="s">
        <v>2389</v>
      </c>
      <c r="D1181" s="3">
        <v>0.50972222222222219</v>
      </c>
      <c r="E1181" s="2" t="s">
        <v>2196</v>
      </c>
      <c r="F1181">
        <v>4</v>
      </c>
      <c r="G1181">
        <v>2018</v>
      </c>
      <c r="H1181">
        <v>12</v>
      </c>
      <c r="I1181">
        <v>17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 s="2" t="s">
        <v>2391</v>
      </c>
      <c r="T1181" s="2" t="s">
        <v>83</v>
      </c>
      <c r="U1181" s="2" t="s">
        <v>1760</v>
      </c>
      <c r="V1181" s="2" t="s">
        <v>73</v>
      </c>
      <c r="W1181">
        <v>1</v>
      </c>
      <c r="X1181" s="2" t="s">
        <v>74</v>
      </c>
      <c r="Y1181">
        <v>320</v>
      </c>
      <c r="Z1181">
        <v>90</v>
      </c>
      <c r="AA1181" s="2" t="s">
        <v>166</v>
      </c>
      <c r="AB1181" s="2" t="s">
        <v>167</v>
      </c>
      <c r="AC1181">
        <v>560037</v>
      </c>
      <c r="AD1181" s="2" t="s">
        <v>87</v>
      </c>
      <c r="AE1181">
        <v>410</v>
      </c>
      <c r="AF1181" s="2" t="s">
        <v>1762</v>
      </c>
      <c r="AG1181" s="2" t="s">
        <v>1374</v>
      </c>
      <c r="AH1181">
        <v>17</v>
      </c>
      <c r="AI1181">
        <v>544</v>
      </c>
      <c r="AJ1181">
        <v>2656</v>
      </c>
      <c r="AK1181" s="2">
        <f>Kaggle_Books_Selling_Records[[#This Row],[Cost Price]]/100</f>
        <v>26.56</v>
      </c>
      <c r="AL1181" s="2" t="s">
        <v>80</v>
      </c>
      <c r="AM1181" s="2" t="s">
        <v>80</v>
      </c>
      <c r="AN1181" s="2" t="s">
        <v>80</v>
      </c>
      <c r="AO1181" s="2" t="s">
        <v>80</v>
      </c>
      <c r="AP1181" s="2" t="s">
        <v>80</v>
      </c>
      <c r="AQ1181" s="2" t="s">
        <v>80</v>
      </c>
      <c r="AR1181" s="2" t="s">
        <v>80</v>
      </c>
      <c r="AS1181" s="2" t="s">
        <v>80</v>
      </c>
      <c r="AT1181" s="2" t="s">
        <v>80</v>
      </c>
      <c r="AU1181" s="2" t="s">
        <v>80</v>
      </c>
      <c r="AV1181" s="2" t="s">
        <v>80</v>
      </c>
      <c r="AW1181" s="2" t="s">
        <v>80</v>
      </c>
      <c r="AX1181" s="2" t="s">
        <v>80</v>
      </c>
      <c r="AY1181" s="2" t="s">
        <v>80</v>
      </c>
      <c r="AZ1181" s="2" t="s">
        <v>80</v>
      </c>
      <c r="BA1181" s="2" t="s">
        <v>80</v>
      </c>
      <c r="BB1181" s="2" t="s">
        <v>80</v>
      </c>
      <c r="BC1181" s="2" t="s">
        <v>80</v>
      </c>
      <c r="BD1181" s="2" t="s">
        <v>80</v>
      </c>
      <c r="BE1181" s="2" t="s">
        <v>80</v>
      </c>
      <c r="BF1181" s="2" t="s">
        <v>80</v>
      </c>
      <c r="BG1181" s="2" t="s">
        <v>80</v>
      </c>
      <c r="BH1181" s="2" t="s">
        <v>80</v>
      </c>
      <c r="BI1181" s="2" t="s">
        <v>80</v>
      </c>
      <c r="BJ1181" s="2" t="s">
        <v>80</v>
      </c>
      <c r="BK1181" s="2" t="s">
        <v>80</v>
      </c>
      <c r="BL1181" s="2" t="s">
        <v>80</v>
      </c>
      <c r="BM1181" s="2" t="s">
        <v>80</v>
      </c>
      <c r="BN1181" s="2" t="s">
        <v>80</v>
      </c>
      <c r="BO1181" s="2" t="s">
        <v>80</v>
      </c>
      <c r="BP1181" s="2" t="s">
        <v>80</v>
      </c>
    </row>
    <row r="1182" spans="1:68" x14ac:dyDescent="0.25">
      <c r="A1182">
        <v>1181</v>
      </c>
      <c r="B1182" s="1">
        <v>43451.99287037037</v>
      </c>
      <c r="C1182" s="2" t="s">
        <v>2392</v>
      </c>
      <c r="D1182" s="3">
        <v>7.5694444444444439E-2</v>
      </c>
      <c r="E1182" s="2" t="s">
        <v>2196</v>
      </c>
      <c r="F1182">
        <v>4</v>
      </c>
      <c r="G1182">
        <v>2018</v>
      </c>
      <c r="H1182">
        <v>12</v>
      </c>
      <c r="I1182">
        <v>18</v>
      </c>
      <c r="J1182">
        <v>0</v>
      </c>
      <c r="K1182">
        <v>0</v>
      </c>
      <c r="L1182">
        <v>2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 s="2" t="s">
        <v>2393</v>
      </c>
      <c r="T1182" s="2" t="s">
        <v>83</v>
      </c>
      <c r="U1182" s="2" t="s">
        <v>1760</v>
      </c>
      <c r="V1182" s="2" t="s">
        <v>73</v>
      </c>
      <c r="W1182">
        <v>1</v>
      </c>
      <c r="X1182" s="2" t="s">
        <v>74</v>
      </c>
      <c r="Y1182">
        <v>320</v>
      </c>
      <c r="Z1182">
        <v>90</v>
      </c>
      <c r="AA1182" s="2" t="s">
        <v>2394</v>
      </c>
      <c r="AB1182" s="2" t="s">
        <v>154</v>
      </c>
      <c r="AC1182">
        <v>345022</v>
      </c>
      <c r="AD1182" s="2" t="s">
        <v>87</v>
      </c>
      <c r="AE1182">
        <v>410</v>
      </c>
      <c r="AF1182" s="2" t="s">
        <v>1762</v>
      </c>
      <c r="AG1182" s="2" t="s">
        <v>1374</v>
      </c>
      <c r="AH1182">
        <v>17</v>
      </c>
      <c r="AI1182">
        <v>544</v>
      </c>
      <c r="AJ1182">
        <v>2656</v>
      </c>
      <c r="AK1182" s="2">
        <f>Kaggle_Books_Selling_Records[[#This Row],[Cost Price]]/100</f>
        <v>26.56</v>
      </c>
      <c r="AL1182" s="2" t="s">
        <v>80</v>
      </c>
      <c r="AM1182" s="2" t="s">
        <v>80</v>
      </c>
      <c r="AN1182" s="2" t="s">
        <v>80</v>
      </c>
      <c r="AO1182" s="2" t="s">
        <v>80</v>
      </c>
      <c r="AP1182" s="2" t="s">
        <v>80</v>
      </c>
      <c r="AQ1182" s="2" t="s">
        <v>80</v>
      </c>
      <c r="AR1182" s="2" t="s">
        <v>80</v>
      </c>
      <c r="AS1182" s="2" t="s">
        <v>80</v>
      </c>
      <c r="AT1182" s="2" t="s">
        <v>80</v>
      </c>
      <c r="AU1182" s="2" t="s">
        <v>80</v>
      </c>
      <c r="AV1182" s="2" t="s">
        <v>80</v>
      </c>
      <c r="AW1182" s="2" t="s">
        <v>80</v>
      </c>
      <c r="AX1182" s="2" t="s">
        <v>80</v>
      </c>
      <c r="AY1182" s="2" t="s">
        <v>80</v>
      </c>
      <c r="AZ1182" s="2" t="s">
        <v>80</v>
      </c>
      <c r="BA1182" s="2" t="s">
        <v>80</v>
      </c>
      <c r="BB1182" s="2" t="s">
        <v>80</v>
      </c>
      <c r="BC1182" s="2" t="s">
        <v>80</v>
      </c>
      <c r="BD1182" s="2" t="s">
        <v>80</v>
      </c>
      <c r="BE1182" s="2" t="s">
        <v>80</v>
      </c>
      <c r="BF1182" s="2" t="s">
        <v>80</v>
      </c>
      <c r="BG1182" s="2" t="s">
        <v>80</v>
      </c>
      <c r="BH1182" s="2" t="s">
        <v>80</v>
      </c>
      <c r="BI1182" s="2" t="s">
        <v>80</v>
      </c>
      <c r="BJ1182" s="2" t="s">
        <v>80</v>
      </c>
      <c r="BK1182" s="2" t="s">
        <v>80</v>
      </c>
      <c r="BL1182" s="2" t="s">
        <v>80</v>
      </c>
      <c r="BM1182" s="2" t="s">
        <v>80</v>
      </c>
      <c r="BN1182" s="2" t="s">
        <v>80</v>
      </c>
      <c r="BO1182" s="2" t="s">
        <v>80</v>
      </c>
      <c r="BP1182" s="2" t="s">
        <v>80</v>
      </c>
    </row>
    <row r="1183" spans="1:68" x14ac:dyDescent="0.25">
      <c r="A1183">
        <v>1182</v>
      </c>
      <c r="B1183" s="1">
        <v>43453.181562500002</v>
      </c>
      <c r="C1183" s="2" t="s">
        <v>2395</v>
      </c>
      <c r="D1183" s="3">
        <v>0.26458333333333334</v>
      </c>
      <c r="E1183" s="2" t="s">
        <v>2196</v>
      </c>
      <c r="F1183">
        <v>4</v>
      </c>
      <c r="G1183">
        <v>2018</v>
      </c>
      <c r="H1183">
        <v>12</v>
      </c>
      <c r="I1183">
        <v>19</v>
      </c>
      <c r="J1183">
        <v>0</v>
      </c>
      <c r="K1183">
        <v>0</v>
      </c>
      <c r="L1183">
        <v>3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 s="2" t="s">
        <v>2396</v>
      </c>
      <c r="T1183" s="2" t="s">
        <v>71</v>
      </c>
      <c r="U1183" s="2" t="s">
        <v>1368</v>
      </c>
      <c r="V1183" s="2" t="s">
        <v>73</v>
      </c>
      <c r="W1183">
        <v>1</v>
      </c>
      <c r="X1183" s="2" t="s">
        <v>74</v>
      </c>
      <c r="Y1183">
        <v>395</v>
      </c>
      <c r="Z1183">
        <v>65</v>
      </c>
      <c r="AA1183" s="2" t="s">
        <v>1215</v>
      </c>
      <c r="AB1183" s="2" t="s">
        <v>204</v>
      </c>
      <c r="AC1183">
        <v>121005</v>
      </c>
      <c r="AD1183" s="2" t="s">
        <v>87</v>
      </c>
      <c r="AE1183">
        <v>460</v>
      </c>
      <c r="AF1183" s="2" t="s">
        <v>1370</v>
      </c>
      <c r="AG1183" s="2" t="s">
        <v>1147</v>
      </c>
      <c r="AH1183">
        <v>17</v>
      </c>
      <c r="AI1183">
        <v>6715</v>
      </c>
      <c r="AJ1183">
        <v>32785</v>
      </c>
      <c r="AK1183" s="2">
        <f>Kaggle_Books_Selling_Records[[#This Row],[Cost Price]]/100</f>
        <v>327.85</v>
      </c>
      <c r="AL1183" s="2" t="s">
        <v>80</v>
      </c>
      <c r="AM1183" s="2" t="s">
        <v>80</v>
      </c>
      <c r="AN1183" s="2" t="s">
        <v>80</v>
      </c>
      <c r="AO1183" s="2" t="s">
        <v>80</v>
      </c>
      <c r="AP1183" s="2" t="s">
        <v>80</v>
      </c>
      <c r="AQ1183" s="2" t="s">
        <v>80</v>
      </c>
      <c r="AR1183" s="2" t="s">
        <v>80</v>
      </c>
      <c r="AS1183" s="2" t="s">
        <v>80</v>
      </c>
      <c r="AT1183" s="2" t="s">
        <v>80</v>
      </c>
      <c r="AU1183" s="2" t="s">
        <v>80</v>
      </c>
      <c r="AV1183" s="2" t="s">
        <v>80</v>
      </c>
      <c r="AW1183" s="2" t="s">
        <v>80</v>
      </c>
      <c r="AX1183" s="2" t="s">
        <v>80</v>
      </c>
      <c r="AY1183" s="2" t="s">
        <v>80</v>
      </c>
      <c r="AZ1183" s="2" t="s">
        <v>80</v>
      </c>
      <c r="BA1183" s="2" t="s">
        <v>80</v>
      </c>
      <c r="BB1183" s="2" t="s">
        <v>80</v>
      </c>
      <c r="BC1183" s="2" t="s">
        <v>80</v>
      </c>
      <c r="BD1183" s="2" t="s">
        <v>80</v>
      </c>
      <c r="BE1183" s="2" t="s">
        <v>80</v>
      </c>
      <c r="BF1183" s="2" t="s">
        <v>80</v>
      </c>
      <c r="BG1183" s="2" t="s">
        <v>80</v>
      </c>
      <c r="BH1183" s="2" t="s">
        <v>80</v>
      </c>
      <c r="BI1183" s="2" t="s">
        <v>80</v>
      </c>
      <c r="BJ1183" s="2" t="s">
        <v>80</v>
      </c>
      <c r="BK1183" s="2" t="s">
        <v>80</v>
      </c>
      <c r="BL1183" s="2" t="s">
        <v>80</v>
      </c>
      <c r="BM1183" s="2" t="s">
        <v>80</v>
      </c>
      <c r="BN1183" s="2" t="s">
        <v>80</v>
      </c>
      <c r="BO1183" s="2" t="s">
        <v>80</v>
      </c>
      <c r="BP1183" s="2" t="s">
        <v>80</v>
      </c>
    </row>
    <row r="1184" spans="1:68" x14ac:dyDescent="0.25">
      <c r="A1184">
        <v>1183</v>
      </c>
      <c r="B1184" s="1">
        <v>43454.258831018517</v>
      </c>
      <c r="C1184" s="2" t="s">
        <v>2397</v>
      </c>
      <c r="D1184" s="3">
        <v>0.34166666666666667</v>
      </c>
      <c r="E1184" s="2" t="s">
        <v>2196</v>
      </c>
      <c r="F1184">
        <v>4</v>
      </c>
      <c r="G1184">
        <v>2018</v>
      </c>
      <c r="H1184">
        <v>12</v>
      </c>
      <c r="I1184">
        <v>20</v>
      </c>
      <c r="J1184">
        <v>0</v>
      </c>
      <c r="K1184">
        <v>0</v>
      </c>
      <c r="L1184">
        <v>4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 s="2" t="s">
        <v>2398</v>
      </c>
      <c r="T1184" s="2" t="s">
        <v>71</v>
      </c>
      <c r="U1184" s="2" t="s">
        <v>1062</v>
      </c>
      <c r="V1184" s="2" t="s">
        <v>73</v>
      </c>
      <c r="W1184">
        <v>1</v>
      </c>
      <c r="X1184" s="2" t="s">
        <v>74</v>
      </c>
      <c r="Y1184">
        <v>730</v>
      </c>
      <c r="Z1184">
        <v>65</v>
      </c>
      <c r="AA1184" s="2" t="s">
        <v>473</v>
      </c>
      <c r="AB1184" s="2" t="s">
        <v>154</v>
      </c>
      <c r="AC1184">
        <v>302012</v>
      </c>
      <c r="AD1184" s="2" t="s">
        <v>87</v>
      </c>
      <c r="AE1184">
        <v>795</v>
      </c>
      <c r="AF1184" s="2" t="s">
        <v>1063</v>
      </c>
      <c r="AG1184" s="2" t="s">
        <v>1064</v>
      </c>
      <c r="AH1184">
        <v>17</v>
      </c>
      <c r="AI1184">
        <v>1241</v>
      </c>
      <c r="AJ1184">
        <v>6059</v>
      </c>
      <c r="AK1184" s="2">
        <f>Kaggle_Books_Selling_Records[[#This Row],[Cost Price]]/100</f>
        <v>60.59</v>
      </c>
      <c r="AL1184" s="2" t="s">
        <v>80</v>
      </c>
      <c r="AM1184" s="2" t="s">
        <v>80</v>
      </c>
      <c r="AN1184" s="2" t="s">
        <v>80</v>
      </c>
      <c r="AO1184" s="2" t="s">
        <v>80</v>
      </c>
      <c r="AP1184" s="2" t="s">
        <v>80</v>
      </c>
      <c r="AQ1184" s="2" t="s">
        <v>80</v>
      </c>
      <c r="AR1184" s="2" t="s">
        <v>80</v>
      </c>
      <c r="AS1184" s="2" t="s">
        <v>80</v>
      </c>
      <c r="AT1184" s="2" t="s">
        <v>80</v>
      </c>
      <c r="AU1184" s="2" t="s">
        <v>80</v>
      </c>
      <c r="AV1184" s="2" t="s">
        <v>80</v>
      </c>
      <c r="AW1184" s="2" t="s">
        <v>80</v>
      </c>
      <c r="AX1184" s="2" t="s">
        <v>80</v>
      </c>
      <c r="AY1184" s="2" t="s">
        <v>80</v>
      </c>
      <c r="AZ1184" s="2" t="s">
        <v>80</v>
      </c>
      <c r="BA1184" s="2" t="s">
        <v>80</v>
      </c>
      <c r="BB1184" s="2" t="s">
        <v>80</v>
      </c>
      <c r="BC1184" s="2" t="s">
        <v>80</v>
      </c>
      <c r="BD1184" s="2" t="s">
        <v>80</v>
      </c>
      <c r="BE1184" s="2" t="s">
        <v>80</v>
      </c>
      <c r="BF1184" s="2" t="s">
        <v>80</v>
      </c>
      <c r="BG1184" s="2" t="s">
        <v>80</v>
      </c>
      <c r="BH1184" s="2" t="s">
        <v>80</v>
      </c>
      <c r="BI1184" s="2" t="s">
        <v>80</v>
      </c>
      <c r="BJ1184" s="2" t="s">
        <v>80</v>
      </c>
      <c r="BK1184" s="2" t="s">
        <v>80</v>
      </c>
      <c r="BL1184" s="2" t="s">
        <v>80</v>
      </c>
      <c r="BM1184" s="2" t="s">
        <v>80</v>
      </c>
      <c r="BN1184" s="2" t="s">
        <v>80</v>
      </c>
      <c r="BO1184" s="2" t="s">
        <v>80</v>
      </c>
      <c r="BP1184" s="2" t="s">
        <v>80</v>
      </c>
    </row>
    <row r="1185" spans="1:68" x14ac:dyDescent="0.25">
      <c r="A1185">
        <v>1184</v>
      </c>
      <c r="B1185" s="1">
        <v>43455.361388888887</v>
      </c>
      <c r="C1185" s="2" t="s">
        <v>2399</v>
      </c>
      <c r="D1185" s="3">
        <v>0.44444444444444442</v>
      </c>
      <c r="E1185" s="2" t="s">
        <v>2196</v>
      </c>
      <c r="F1185">
        <v>4</v>
      </c>
      <c r="G1185">
        <v>2018</v>
      </c>
      <c r="H1185">
        <v>12</v>
      </c>
      <c r="I1185">
        <v>21</v>
      </c>
      <c r="J1185">
        <v>0</v>
      </c>
      <c r="K1185">
        <v>0</v>
      </c>
      <c r="L1185">
        <v>5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 s="2" t="s">
        <v>2400</v>
      </c>
      <c r="T1185" s="2" t="s">
        <v>71</v>
      </c>
      <c r="U1185" s="2" t="s">
        <v>2202</v>
      </c>
      <c r="V1185" s="2" t="s">
        <v>73</v>
      </c>
      <c r="W1185">
        <v>2</v>
      </c>
      <c r="X1185" s="2" t="s">
        <v>74</v>
      </c>
      <c r="Y1185">
        <v>182</v>
      </c>
      <c r="Z1185">
        <v>140</v>
      </c>
      <c r="AA1185" s="2" t="s">
        <v>671</v>
      </c>
      <c r="AB1185" s="2" t="s">
        <v>151</v>
      </c>
      <c r="AC1185">
        <v>411044</v>
      </c>
      <c r="AD1185" s="2" t="s">
        <v>1002</v>
      </c>
      <c r="AE1185">
        <v>322</v>
      </c>
      <c r="AF1185" s="2" t="s">
        <v>2042</v>
      </c>
      <c r="AG1185" s="2" t="s">
        <v>2184</v>
      </c>
      <c r="AH1185">
        <v>18</v>
      </c>
      <c r="AI1185">
        <v>3276</v>
      </c>
      <c r="AJ1185">
        <v>14924</v>
      </c>
      <c r="AK1185" s="2">
        <f>Kaggle_Books_Selling_Records[[#This Row],[Cost Price]]/100</f>
        <v>149.24</v>
      </c>
      <c r="AL1185" s="2" t="s">
        <v>80</v>
      </c>
      <c r="AM1185" s="2" t="s">
        <v>80</v>
      </c>
      <c r="AN1185" s="2" t="s">
        <v>80</v>
      </c>
      <c r="AO1185" s="2" t="s">
        <v>80</v>
      </c>
      <c r="AP1185" s="2" t="s">
        <v>80</v>
      </c>
      <c r="AQ1185" s="2" t="s">
        <v>80</v>
      </c>
      <c r="AR1185" s="2" t="s">
        <v>80</v>
      </c>
      <c r="AS1185" s="2" t="s">
        <v>80</v>
      </c>
      <c r="AT1185" s="2" t="s">
        <v>80</v>
      </c>
      <c r="AU1185" s="2" t="s">
        <v>80</v>
      </c>
      <c r="AV1185" s="2" t="s">
        <v>80</v>
      </c>
      <c r="AW1185" s="2" t="s">
        <v>80</v>
      </c>
      <c r="AX1185" s="2" t="s">
        <v>80</v>
      </c>
      <c r="AY1185" s="2" t="s">
        <v>80</v>
      </c>
      <c r="AZ1185" s="2" t="s">
        <v>80</v>
      </c>
      <c r="BA1185" s="2" t="s">
        <v>80</v>
      </c>
      <c r="BB1185" s="2" t="s">
        <v>80</v>
      </c>
      <c r="BC1185" s="2" t="s">
        <v>80</v>
      </c>
      <c r="BD1185" s="2" t="s">
        <v>80</v>
      </c>
      <c r="BE1185" s="2" t="s">
        <v>80</v>
      </c>
      <c r="BF1185" s="2" t="s">
        <v>80</v>
      </c>
      <c r="BG1185" s="2" t="s">
        <v>80</v>
      </c>
      <c r="BH1185" s="2" t="s">
        <v>80</v>
      </c>
      <c r="BI1185" s="2" t="s">
        <v>80</v>
      </c>
      <c r="BJ1185" s="2" t="s">
        <v>80</v>
      </c>
      <c r="BK1185" s="2" t="s">
        <v>80</v>
      </c>
      <c r="BL1185" s="2" t="s">
        <v>80</v>
      </c>
      <c r="BM1185" s="2" t="s">
        <v>80</v>
      </c>
      <c r="BN1185" s="2" t="s">
        <v>80</v>
      </c>
      <c r="BO1185" s="2" t="s">
        <v>80</v>
      </c>
      <c r="BP1185" s="2" t="s">
        <v>80</v>
      </c>
    </row>
    <row r="1186" spans="1:68" x14ac:dyDescent="0.25">
      <c r="A1186">
        <v>1185</v>
      </c>
      <c r="B1186" s="1">
        <v>43456.397349537037</v>
      </c>
      <c r="C1186" s="2" t="s">
        <v>2401</v>
      </c>
      <c r="D1186" s="3">
        <v>0.48055555555555557</v>
      </c>
      <c r="E1186" s="2" t="s">
        <v>2196</v>
      </c>
      <c r="F1186">
        <v>4</v>
      </c>
      <c r="G1186">
        <v>2018</v>
      </c>
      <c r="H1186">
        <v>12</v>
      </c>
      <c r="I1186">
        <v>22</v>
      </c>
      <c r="J1186">
        <v>0</v>
      </c>
      <c r="K1186">
        <v>0</v>
      </c>
      <c r="L1186">
        <v>6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 s="2" t="s">
        <v>2052</v>
      </c>
      <c r="T1186" s="2" t="s">
        <v>83</v>
      </c>
      <c r="U1186" s="2" t="s">
        <v>2041</v>
      </c>
      <c r="V1186" s="2" t="s">
        <v>73</v>
      </c>
      <c r="W1186">
        <v>1</v>
      </c>
      <c r="X1186" s="2" t="s">
        <v>74</v>
      </c>
      <c r="Y1186">
        <v>155</v>
      </c>
      <c r="Z1186">
        <v>90</v>
      </c>
      <c r="AA1186" s="2" t="s">
        <v>1820</v>
      </c>
      <c r="AB1186" s="2" t="s">
        <v>181</v>
      </c>
      <c r="AC1186">
        <v>110075</v>
      </c>
      <c r="AD1186" s="2" t="s">
        <v>193</v>
      </c>
      <c r="AE1186">
        <v>245</v>
      </c>
      <c r="AF1186" s="2" t="s">
        <v>2042</v>
      </c>
      <c r="AG1186" s="2" t="s">
        <v>2043</v>
      </c>
      <c r="AH1186">
        <v>18</v>
      </c>
      <c r="AI1186">
        <v>279</v>
      </c>
      <c r="AJ1186">
        <v>1271</v>
      </c>
      <c r="AK1186" s="2">
        <f>Kaggle_Books_Selling_Records[[#This Row],[Cost Price]]/100</f>
        <v>12.71</v>
      </c>
      <c r="AL1186" s="2" t="s">
        <v>80</v>
      </c>
      <c r="AM1186" s="2" t="s">
        <v>80</v>
      </c>
      <c r="AN1186" s="2" t="s">
        <v>80</v>
      </c>
      <c r="AO1186" s="2" t="s">
        <v>80</v>
      </c>
      <c r="AP1186" s="2" t="s">
        <v>80</v>
      </c>
      <c r="AQ1186" s="2" t="s">
        <v>80</v>
      </c>
      <c r="AR1186" s="2" t="s">
        <v>80</v>
      </c>
      <c r="AS1186" s="2" t="s">
        <v>80</v>
      </c>
      <c r="AT1186" s="2" t="s">
        <v>80</v>
      </c>
      <c r="AU1186" s="2" t="s">
        <v>80</v>
      </c>
      <c r="AV1186" s="2" t="s">
        <v>80</v>
      </c>
      <c r="AW1186" s="2" t="s">
        <v>80</v>
      </c>
      <c r="AX1186" s="2" t="s">
        <v>80</v>
      </c>
      <c r="AY1186" s="2" t="s">
        <v>80</v>
      </c>
      <c r="AZ1186" s="2" t="s">
        <v>80</v>
      </c>
      <c r="BA1186" s="2" t="s">
        <v>80</v>
      </c>
      <c r="BB1186" s="2" t="s">
        <v>80</v>
      </c>
      <c r="BC1186" s="2" t="s">
        <v>80</v>
      </c>
      <c r="BD1186" s="2" t="s">
        <v>80</v>
      </c>
      <c r="BE1186" s="2" t="s">
        <v>80</v>
      </c>
      <c r="BF1186" s="2" t="s">
        <v>80</v>
      </c>
      <c r="BG1186" s="2" t="s">
        <v>80</v>
      </c>
      <c r="BH1186" s="2" t="s">
        <v>80</v>
      </c>
      <c r="BI1186" s="2" t="s">
        <v>80</v>
      </c>
      <c r="BJ1186" s="2" t="s">
        <v>80</v>
      </c>
      <c r="BK1186" s="2" t="s">
        <v>80</v>
      </c>
      <c r="BL1186" s="2" t="s">
        <v>80</v>
      </c>
      <c r="BM1186" s="2" t="s">
        <v>80</v>
      </c>
      <c r="BN1186" s="2" t="s">
        <v>80</v>
      </c>
      <c r="BO1186" s="2" t="s">
        <v>80</v>
      </c>
      <c r="BP1186" s="2" t="s">
        <v>80</v>
      </c>
    </row>
    <row r="1187" spans="1:68" x14ac:dyDescent="0.25">
      <c r="A1187">
        <v>1186</v>
      </c>
      <c r="B1187" s="1">
        <v>43457.815868055557</v>
      </c>
      <c r="C1187" s="2" t="s">
        <v>2402</v>
      </c>
      <c r="D1187" s="3">
        <v>0.89861111111111114</v>
      </c>
      <c r="E1187" s="2" t="s">
        <v>2196</v>
      </c>
      <c r="F1187">
        <v>4</v>
      </c>
      <c r="G1187">
        <v>2018</v>
      </c>
      <c r="H1187">
        <v>12</v>
      </c>
      <c r="I1187">
        <v>23</v>
      </c>
      <c r="J1187">
        <v>0</v>
      </c>
      <c r="K1187">
        <v>0</v>
      </c>
      <c r="L1187">
        <v>7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1</v>
      </c>
      <c r="S1187" s="2" t="s">
        <v>2403</v>
      </c>
      <c r="T1187" s="2" t="s">
        <v>71</v>
      </c>
      <c r="U1187" s="2" t="s">
        <v>144</v>
      </c>
      <c r="V1187" s="2" t="s">
        <v>73</v>
      </c>
      <c r="W1187">
        <v>1</v>
      </c>
      <c r="X1187" s="2" t="s">
        <v>74</v>
      </c>
      <c r="Y1187">
        <v>645</v>
      </c>
      <c r="Z1187">
        <v>85</v>
      </c>
      <c r="AA1187" s="2" t="s">
        <v>770</v>
      </c>
      <c r="AB1187" s="2" t="s">
        <v>137</v>
      </c>
      <c r="AC1187">
        <v>221005</v>
      </c>
      <c r="AD1187" s="2" t="s">
        <v>77</v>
      </c>
      <c r="AE1187">
        <v>730</v>
      </c>
      <c r="AF1187" s="2" t="s">
        <v>146</v>
      </c>
      <c r="AG1187" s="2" t="s">
        <v>147</v>
      </c>
      <c r="AH1187">
        <v>13</v>
      </c>
      <c r="AI1187">
        <v>8385</v>
      </c>
      <c r="AJ1187">
        <v>56115</v>
      </c>
      <c r="AK1187" s="2">
        <f>Kaggle_Books_Selling_Records[[#This Row],[Cost Price]]/100</f>
        <v>561.15</v>
      </c>
      <c r="AL1187" s="2" t="s">
        <v>80</v>
      </c>
      <c r="AM1187" s="2" t="s">
        <v>80</v>
      </c>
      <c r="AN1187" s="2" t="s">
        <v>80</v>
      </c>
      <c r="AO1187" s="2" t="s">
        <v>80</v>
      </c>
      <c r="AP1187" s="2" t="s">
        <v>80</v>
      </c>
      <c r="AQ1187" s="2" t="s">
        <v>80</v>
      </c>
      <c r="AR1187" s="2" t="s">
        <v>80</v>
      </c>
      <c r="AS1187" s="2" t="s">
        <v>80</v>
      </c>
      <c r="AT1187" s="2" t="s">
        <v>80</v>
      </c>
      <c r="AU1187" s="2" t="s">
        <v>80</v>
      </c>
      <c r="AV1187" s="2" t="s">
        <v>80</v>
      </c>
      <c r="AW1187" s="2" t="s">
        <v>80</v>
      </c>
      <c r="AX1187" s="2" t="s">
        <v>80</v>
      </c>
      <c r="AY1187" s="2" t="s">
        <v>80</v>
      </c>
      <c r="AZ1187" s="2" t="s">
        <v>80</v>
      </c>
      <c r="BA1187" s="2" t="s">
        <v>80</v>
      </c>
      <c r="BB1187" s="2" t="s">
        <v>80</v>
      </c>
      <c r="BC1187" s="2" t="s">
        <v>80</v>
      </c>
      <c r="BD1187" s="2" t="s">
        <v>80</v>
      </c>
      <c r="BE1187" s="2" t="s">
        <v>80</v>
      </c>
      <c r="BF1187" s="2" t="s">
        <v>80</v>
      </c>
      <c r="BG1187" s="2" t="s">
        <v>80</v>
      </c>
      <c r="BH1187" s="2" t="s">
        <v>80</v>
      </c>
      <c r="BI1187" s="2" t="s">
        <v>80</v>
      </c>
      <c r="BJ1187" s="2" t="s">
        <v>80</v>
      </c>
      <c r="BK1187" s="2" t="s">
        <v>80</v>
      </c>
      <c r="BL1187" s="2" t="s">
        <v>80</v>
      </c>
      <c r="BM1187" s="2" t="s">
        <v>80</v>
      </c>
      <c r="BN1187" s="2" t="s">
        <v>80</v>
      </c>
      <c r="BO1187" s="2" t="s">
        <v>80</v>
      </c>
      <c r="BP1187" s="2" t="s">
        <v>80</v>
      </c>
    </row>
    <row r="1188" spans="1:68" x14ac:dyDescent="0.25">
      <c r="A1188">
        <v>1187</v>
      </c>
      <c r="B1188" s="1">
        <v>43458.479097222225</v>
      </c>
      <c r="C1188" s="2" t="s">
        <v>2404</v>
      </c>
      <c r="D1188" s="3">
        <v>0.56180555555555556</v>
      </c>
      <c r="E1188" s="2" t="s">
        <v>2196</v>
      </c>
      <c r="F1188">
        <v>4</v>
      </c>
      <c r="G1188">
        <v>2018</v>
      </c>
      <c r="H1188">
        <v>12</v>
      </c>
      <c r="I1188">
        <v>24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 s="2" t="s">
        <v>2405</v>
      </c>
      <c r="T1188" s="2" t="s">
        <v>83</v>
      </c>
      <c r="U1188" s="2" t="s">
        <v>2406</v>
      </c>
      <c r="V1188" s="2" t="s">
        <v>73</v>
      </c>
      <c r="W1188">
        <v>1</v>
      </c>
      <c r="X1188" s="2" t="s">
        <v>74</v>
      </c>
      <c r="Y1188">
        <v>145</v>
      </c>
      <c r="Z1188">
        <v>67</v>
      </c>
      <c r="AA1188" s="2" t="s">
        <v>2407</v>
      </c>
      <c r="AB1188" s="2" t="s">
        <v>137</v>
      </c>
      <c r="AC1188">
        <v>205001</v>
      </c>
      <c r="AD1188" s="2" t="s">
        <v>1002</v>
      </c>
      <c r="AE1188">
        <v>212</v>
      </c>
      <c r="AF1188" s="2" t="s">
        <v>2042</v>
      </c>
      <c r="AG1188" s="2" t="s">
        <v>2184</v>
      </c>
      <c r="AH1188">
        <v>18</v>
      </c>
      <c r="AI1188">
        <v>261</v>
      </c>
      <c r="AJ1188">
        <v>1189</v>
      </c>
      <c r="AK1188" s="2">
        <f>Kaggle_Books_Selling_Records[[#This Row],[Cost Price]]/100</f>
        <v>11.89</v>
      </c>
      <c r="AL1188" s="2" t="s">
        <v>80</v>
      </c>
      <c r="AM1188" s="2" t="s">
        <v>80</v>
      </c>
      <c r="AN1188" s="2" t="s">
        <v>80</v>
      </c>
      <c r="AO1188" s="2" t="s">
        <v>80</v>
      </c>
      <c r="AP1188" s="2" t="s">
        <v>80</v>
      </c>
      <c r="AQ1188" s="2" t="s">
        <v>80</v>
      </c>
      <c r="AR1188" s="2" t="s">
        <v>80</v>
      </c>
      <c r="AS1188" s="2" t="s">
        <v>80</v>
      </c>
      <c r="AT1188" s="2" t="s">
        <v>80</v>
      </c>
      <c r="AU1188" s="2" t="s">
        <v>80</v>
      </c>
      <c r="AV1188" s="2" t="s">
        <v>80</v>
      </c>
      <c r="AW1188" s="2" t="s">
        <v>80</v>
      </c>
      <c r="AX1188" s="2" t="s">
        <v>80</v>
      </c>
      <c r="AY1188" s="2" t="s">
        <v>80</v>
      </c>
      <c r="AZ1188" s="2" t="s">
        <v>80</v>
      </c>
      <c r="BA1188" s="2" t="s">
        <v>80</v>
      </c>
      <c r="BB1188" s="2" t="s">
        <v>80</v>
      </c>
      <c r="BC1188" s="2" t="s">
        <v>80</v>
      </c>
      <c r="BD1188" s="2" t="s">
        <v>80</v>
      </c>
      <c r="BE1188" s="2" t="s">
        <v>80</v>
      </c>
      <c r="BF1188" s="2" t="s">
        <v>80</v>
      </c>
      <c r="BG1188" s="2" t="s">
        <v>80</v>
      </c>
      <c r="BH1188" s="2" t="s">
        <v>80</v>
      </c>
      <c r="BI1188" s="2" t="s">
        <v>80</v>
      </c>
      <c r="BJ1188" s="2" t="s">
        <v>80</v>
      </c>
      <c r="BK1188" s="2" t="s">
        <v>80</v>
      </c>
      <c r="BL1188" s="2" t="s">
        <v>80</v>
      </c>
      <c r="BM1188" s="2" t="s">
        <v>80</v>
      </c>
      <c r="BN1188" s="2" t="s">
        <v>80</v>
      </c>
      <c r="BO1188" s="2" t="s">
        <v>80</v>
      </c>
      <c r="BP1188" s="2" t="s">
        <v>80</v>
      </c>
    </row>
    <row r="1189" spans="1:68" x14ac:dyDescent="0.25">
      <c r="A1189">
        <v>1188</v>
      </c>
      <c r="B1189" s="1">
        <v>43459.092060185183</v>
      </c>
      <c r="C1189" s="2" t="s">
        <v>2408</v>
      </c>
      <c r="D1189" s="3">
        <v>0.17499999999999999</v>
      </c>
      <c r="E1189" s="2" t="s">
        <v>2196</v>
      </c>
      <c r="F1189">
        <v>4</v>
      </c>
      <c r="G1189">
        <v>2018</v>
      </c>
      <c r="H1189">
        <v>12</v>
      </c>
      <c r="I1189">
        <v>25</v>
      </c>
      <c r="J1189">
        <v>1</v>
      </c>
      <c r="K1189">
        <v>1</v>
      </c>
      <c r="L1189">
        <v>2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 s="2" t="s">
        <v>2409</v>
      </c>
      <c r="T1189" s="2" t="s">
        <v>83</v>
      </c>
      <c r="U1189" s="2" t="s">
        <v>2410</v>
      </c>
      <c r="V1189" s="2" t="s">
        <v>73</v>
      </c>
      <c r="W1189">
        <v>1</v>
      </c>
      <c r="X1189" s="2" t="s">
        <v>74</v>
      </c>
      <c r="Y1189">
        <v>184</v>
      </c>
      <c r="Z1189">
        <v>67</v>
      </c>
      <c r="AA1189" s="2" t="s">
        <v>1946</v>
      </c>
      <c r="AB1189" s="2" t="s">
        <v>167</v>
      </c>
      <c r="AC1189">
        <v>590009</v>
      </c>
      <c r="AD1189" s="2" t="s">
        <v>1002</v>
      </c>
      <c r="AE1189">
        <v>251</v>
      </c>
      <c r="AF1189" s="2" t="s">
        <v>2042</v>
      </c>
      <c r="AG1189" s="2" t="s">
        <v>2184</v>
      </c>
      <c r="AH1189">
        <v>18</v>
      </c>
      <c r="AI1189">
        <v>3312</v>
      </c>
      <c r="AJ1189">
        <v>15088</v>
      </c>
      <c r="AK1189" s="2">
        <f>Kaggle_Books_Selling_Records[[#This Row],[Cost Price]]/100</f>
        <v>150.88</v>
      </c>
      <c r="AL1189" s="2" t="s">
        <v>80</v>
      </c>
      <c r="AM1189" s="2" t="s">
        <v>80</v>
      </c>
      <c r="AN1189" s="2" t="s">
        <v>80</v>
      </c>
      <c r="AO1189" s="2" t="s">
        <v>80</v>
      </c>
      <c r="AP1189" s="2" t="s">
        <v>80</v>
      </c>
      <c r="AQ1189" s="2" t="s">
        <v>80</v>
      </c>
      <c r="AR1189" s="2" t="s">
        <v>80</v>
      </c>
      <c r="AS1189" s="2" t="s">
        <v>80</v>
      </c>
      <c r="AT1189" s="2" t="s">
        <v>80</v>
      </c>
      <c r="AU1189" s="2" t="s">
        <v>80</v>
      </c>
      <c r="AV1189" s="2" t="s">
        <v>80</v>
      </c>
      <c r="AW1189" s="2" t="s">
        <v>80</v>
      </c>
      <c r="AX1189" s="2" t="s">
        <v>80</v>
      </c>
      <c r="AY1189" s="2" t="s">
        <v>80</v>
      </c>
      <c r="AZ1189" s="2" t="s">
        <v>80</v>
      </c>
      <c r="BA1189" s="2" t="s">
        <v>80</v>
      </c>
      <c r="BB1189" s="2" t="s">
        <v>80</v>
      </c>
      <c r="BC1189" s="2" t="s">
        <v>80</v>
      </c>
      <c r="BD1189" s="2" t="s">
        <v>80</v>
      </c>
      <c r="BE1189" s="2" t="s">
        <v>80</v>
      </c>
      <c r="BF1189" s="2" t="s">
        <v>80</v>
      </c>
      <c r="BG1189" s="2" t="s">
        <v>80</v>
      </c>
      <c r="BH1189" s="2" t="s">
        <v>80</v>
      </c>
      <c r="BI1189" s="2" t="s">
        <v>80</v>
      </c>
      <c r="BJ1189" s="2" t="s">
        <v>80</v>
      </c>
      <c r="BK1189" s="2" t="s">
        <v>80</v>
      </c>
      <c r="BL1189" s="2" t="s">
        <v>80</v>
      </c>
      <c r="BM1189" s="2" t="s">
        <v>80</v>
      </c>
      <c r="BN1189" s="2" t="s">
        <v>80</v>
      </c>
      <c r="BO1189" s="2" t="s">
        <v>80</v>
      </c>
      <c r="BP1189" s="2" t="s">
        <v>80</v>
      </c>
    </row>
    <row r="1190" spans="1:68" x14ac:dyDescent="0.25">
      <c r="A1190">
        <v>1189</v>
      </c>
      <c r="B1190" s="1">
        <v>43460.607372685183</v>
      </c>
      <c r="C1190" s="2" t="s">
        <v>2411</v>
      </c>
      <c r="D1190" s="3">
        <v>0.69027777777777777</v>
      </c>
      <c r="E1190" s="2" t="s">
        <v>2196</v>
      </c>
      <c r="F1190">
        <v>4</v>
      </c>
      <c r="G1190">
        <v>2018</v>
      </c>
      <c r="H1190">
        <v>12</v>
      </c>
      <c r="I1190">
        <v>26</v>
      </c>
      <c r="J1190">
        <v>0</v>
      </c>
      <c r="K1190">
        <v>1</v>
      </c>
      <c r="L1190">
        <v>3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1</v>
      </c>
      <c r="S1190" s="2" t="s">
        <v>2412</v>
      </c>
      <c r="T1190" s="2" t="s">
        <v>71</v>
      </c>
      <c r="U1190" s="2" t="s">
        <v>2202</v>
      </c>
      <c r="V1190" s="2" t="s">
        <v>73</v>
      </c>
      <c r="W1190">
        <v>1</v>
      </c>
      <c r="X1190" s="2" t="s">
        <v>74</v>
      </c>
      <c r="Y1190">
        <v>91</v>
      </c>
      <c r="Z1190">
        <v>90</v>
      </c>
      <c r="AA1190" s="2" t="s">
        <v>2413</v>
      </c>
      <c r="AB1190" s="2" t="s">
        <v>312</v>
      </c>
      <c r="AC1190">
        <v>723121</v>
      </c>
      <c r="AD1190" s="2" t="s">
        <v>1002</v>
      </c>
      <c r="AE1190">
        <v>181</v>
      </c>
      <c r="AF1190" s="2" t="s">
        <v>2042</v>
      </c>
      <c r="AG1190" s="2" t="s">
        <v>2184</v>
      </c>
      <c r="AH1190">
        <v>18</v>
      </c>
      <c r="AI1190">
        <v>1638</v>
      </c>
      <c r="AJ1190">
        <v>7462</v>
      </c>
      <c r="AK1190" s="2">
        <f>Kaggle_Books_Selling_Records[[#This Row],[Cost Price]]/100</f>
        <v>74.62</v>
      </c>
      <c r="AL1190" s="2" t="s">
        <v>80</v>
      </c>
      <c r="AM1190" s="2" t="s">
        <v>80</v>
      </c>
      <c r="AN1190" s="2" t="s">
        <v>80</v>
      </c>
      <c r="AO1190" s="2" t="s">
        <v>80</v>
      </c>
      <c r="AP1190" s="2" t="s">
        <v>80</v>
      </c>
      <c r="AQ1190" s="2" t="s">
        <v>80</v>
      </c>
      <c r="AR1190" s="2" t="s">
        <v>80</v>
      </c>
      <c r="AS1190" s="2" t="s">
        <v>80</v>
      </c>
      <c r="AT1190" s="2" t="s">
        <v>80</v>
      </c>
      <c r="AU1190" s="2" t="s">
        <v>80</v>
      </c>
      <c r="AV1190" s="2" t="s">
        <v>80</v>
      </c>
      <c r="AW1190" s="2" t="s">
        <v>80</v>
      </c>
      <c r="AX1190" s="2" t="s">
        <v>80</v>
      </c>
      <c r="AY1190" s="2" t="s">
        <v>80</v>
      </c>
      <c r="AZ1190" s="2" t="s">
        <v>80</v>
      </c>
      <c r="BA1190" s="2" t="s">
        <v>80</v>
      </c>
      <c r="BB1190" s="2" t="s">
        <v>80</v>
      </c>
      <c r="BC1190" s="2" t="s">
        <v>80</v>
      </c>
      <c r="BD1190" s="2" t="s">
        <v>80</v>
      </c>
      <c r="BE1190" s="2" t="s">
        <v>80</v>
      </c>
      <c r="BF1190" s="2" t="s">
        <v>80</v>
      </c>
      <c r="BG1190" s="2" t="s">
        <v>80</v>
      </c>
      <c r="BH1190" s="2" t="s">
        <v>80</v>
      </c>
      <c r="BI1190" s="2" t="s">
        <v>80</v>
      </c>
      <c r="BJ1190" s="2" t="s">
        <v>80</v>
      </c>
      <c r="BK1190" s="2" t="s">
        <v>80</v>
      </c>
      <c r="BL1190" s="2" t="s">
        <v>80</v>
      </c>
      <c r="BM1190" s="2" t="s">
        <v>80</v>
      </c>
      <c r="BN1190" s="2" t="s">
        <v>80</v>
      </c>
      <c r="BO1190" s="2" t="s">
        <v>80</v>
      </c>
      <c r="BP1190" s="2" t="s">
        <v>80</v>
      </c>
    </row>
    <row r="1191" spans="1:68" x14ac:dyDescent="0.25">
      <c r="A1191">
        <v>1190</v>
      </c>
      <c r="B1191" s="1">
        <v>43461.343553240738</v>
      </c>
      <c r="C1191" s="2" t="s">
        <v>2414</v>
      </c>
      <c r="D1191" s="3">
        <v>0.42638888888888887</v>
      </c>
      <c r="E1191" s="2" t="s">
        <v>2196</v>
      </c>
      <c r="F1191">
        <v>4</v>
      </c>
      <c r="G1191">
        <v>2018</v>
      </c>
      <c r="H1191">
        <v>12</v>
      </c>
      <c r="I1191">
        <v>27</v>
      </c>
      <c r="J1191">
        <v>0</v>
      </c>
      <c r="K1191">
        <v>1</v>
      </c>
      <c r="L1191">
        <v>4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 s="2" t="s">
        <v>2415</v>
      </c>
      <c r="T1191" s="2" t="s">
        <v>71</v>
      </c>
      <c r="U1191" s="2" t="s">
        <v>2202</v>
      </c>
      <c r="V1191" s="2" t="s">
        <v>73</v>
      </c>
      <c r="W1191">
        <v>1</v>
      </c>
      <c r="X1191" s="2" t="s">
        <v>74</v>
      </c>
      <c r="Y1191">
        <v>91</v>
      </c>
      <c r="Z1191">
        <v>90</v>
      </c>
      <c r="AA1191" s="2" t="s">
        <v>549</v>
      </c>
      <c r="AB1191" s="2" t="s">
        <v>167</v>
      </c>
      <c r="AC1191">
        <v>560035</v>
      </c>
      <c r="AD1191" s="2" t="s">
        <v>1002</v>
      </c>
      <c r="AE1191">
        <v>181</v>
      </c>
      <c r="AF1191" s="2" t="s">
        <v>2042</v>
      </c>
      <c r="AG1191" s="2" t="s">
        <v>2184</v>
      </c>
      <c r="AH1191">
        <v>18</v>
      </c>
      <c r="AI1191">
        <v>1638</v>
      </c>
      <c r="AJ1191">
        <v>7462</v>
      </c>
      <c r="AK1191" s="2">
        <f>Kaggle_Books_Selling_Records[[#This Row],[Cost Price]]/100</f>
        <v>74.62</v>
      </c>
      <c r="AL1191" s="2" t="s">
        <v>80</v>
      </c>
      <c r="AM1191" s="2" t="s">
        <v>80</v>
      </c>
      <c r="AN1191" s="2" t="s">
        <v>80</v>
      </c>
      <c r="AO1191" s="2" t="s">
        <v>80</v>
      </c>
      <c r="AP1191" s="2" t="s">
        <v>80</v>
      </c>
      <c r="AQ1191" s="2" t="s">
        <v>80</v>
      </c>
      <c r="AR1191" s="2" t="s">
        <v>80</v>
      </c>
      <c r="AS1191" s="2" t="s">
        <v>80</v>
      </c>
      <c r="AT1191" s="2" t="s">
        <v>80</v>
      </c>
      <c r="AU1191" s="2" t="s">
        <v>80</v>
      </c>
      <c r="AV1191" s="2" t="s">
        <v>80</v>
      </c>
      <c r="AW1191" s="2" t="s">
        <v>80</v>
      </c>
      <c r="AX1191" s="2" t="s">
        <v>80</v>
      </c>
      <c r="AY1191" s="2" t="s">
        <v>80</v>
      </c>
      <c r="AZ1191" s="2" t="s">
        <v>80</v>
      </c>
      <c r="BA1191" s="2" t="s">
        <v>80</v>
      </c>
      <c r="BB1191" s="2" t="s">
        <v>80</v>
      </c>
      <c r="BC1191" s="2" t="s">
        <v>80</v>
      </c>
      <c r="BD1191" s="2" t="s">
        <v>80</v>
      </c>
      <c r="BE1191" s="2" t="s">
        <v>80</v>
      </c>
      <c r="BF1191" s="2" t="s">
        <v>80</v>
      </c>
      <c r="BG1191" s="2" t="s">
        <v>80</v>
      </c>
      <c r="BH1191" s="2" t="s">
        <v>80</v>
      </c>
      <c r="BI1191" s="2" t="s">
        <v>80</v>
      </c>
      <c r="BJ1191" s="2" t="s">
        <v>80</v>
      </c>
      <c r="BK1191" s="2" t="s">
        <v>80</v>
      </c>
      <c r="BL1191" s="2" t="s">
        <v>80</v>
      </c>
      <c r="BM1191" s="2" t="s">
        <v>80</v>
      </c>
      <c r="BN1191" s="2" t="s">
        <v>80</v>
      </c>
      <c r="BO1191" s="2" t="s">
        <v>80</v>
      </c>
      <c r="BP1191" s="2" t="s">
        <v>80</v>
      </c>
    </row>
    <row r="1192" spans="1:68" x14ac:dyDescent="0.25">
      <c r="A1192">
        <v>1191</v>
      </c>
      <c r="B1192" s="1">
        <v>43462.904988425929</v>
      </c>
      <c r="C1192" s="2" t="s">
        <v>2416</v>
      </c>
      <c r="D1192" s="3">
        <v>0.98819444444444449</v>
      </c>
      <c r="E1192" s="2" t="s">
        <v>2196</v>
      </c>
      <c r="F1192">
        <v>4</v>
      </c>
      <c r="G1192">
        <v>2018</v>
      </c>
      <c r="H1192">
        <v>12</v>
      </c>
      <c r="I1192">
        <v>28</v>
      </c>
      <c r="J1192">
        <v>0</v>
      </c>
      <c r="K1192">
        <v>1</v>
      </c>
      <c r="L1192">
        <v>5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 s="2" t="s">
        <v>2417</v>
      </c>
      <c r="T1192" s="2" t="s">
        <v>83</v>
      </c>
      <c r="U1192" s="2" t="s">
        <v>179</v>
      </c>
      <c r="V1192" s="2" t="s">
        <v>73</v>
      </c>
      <c r="W1192">
        <v>1</v>
      </c>
      <c r="X1192" s="2" t="s">
        <v>74</v>
      </c>
      <c r="Y1192">
        <v>485</v>
      </c>
      <c r="Z1192">
        <v>85</v>
      </c>
      <c r="AA1192" s="2" t="s">
        <v>180</v>
      </c>
      <c r="AB1192" s="2" t="s">
        <v>181</v>
      </c>
      <c r="AC1192">
        <v>110039</v>
      </c>
      <c r="AD1192" s="2" t="s">
        <v>77</v>
      </c>
      <c r="AE1192">
        <v>570</v>
      </c>
      <c r="AF1192" s="2" t="s">
        <v>182</v>
      </c>
      <c r="AG1192" s="2" t="s">
        <v>102</v>
      </c>
      <c r="AH1192">
        <v>13</v>
      </c>
      <c r="AI1192">
        <v>6305</v>
      </c>
      <c r="AJ1192">
        <v>42195</v>
      </c>
      <c r="AK1192" s="2">
        <f>Kaggle_Books_Selling_Records[[#This Row],[Cost Price]]/100</f>
        <v>421.95</v>
      </c>
      <c r="AL1192" s="2" t="s">
        <v>80</v>
      </c>
      <c r="AM1192" s="2" t="s">
        <v>80</v>
      </c>
      <c r="AN1192" s="2" t="s">
        <v>80</v>
      </c>
      <c r="AO1192" s="2" t="s">
        <v>80</v>
      </c>
      <c r="AP1192" s="2" t="s">
        <v>80</v>
      </c>
      <c r="AQ1192" s="2" t="s">
        <v>80</v>
      </c>
      <c r="AR1192" s="2" t="s">
        <v>80</v>
      </c>
      <c r="AS1192" s="2" t="s">
        <v>80</v>
      </c>
      <c r="AT1192" s="2" t="s">
        <v>80</v>
      </c>
      <c r="AU1192" s="2" t="s">
        <v>80</v>
      </c>
      <c r="AV1192" s="2" t="s">
        <v>80</v>
      </c>
      <c r="AW1192" s="2" t="s">
        <v>80</v>
      </c>
      <c r="AX1192" s="2" t="s">
        <v>80</v>
      </c>
      <c r="AY1192" s="2" t="s">
        <v>80</v>
      </c>
      <c r="AZ1192" s="2" t="s">
        <v>80</v>
      </c>
      <c r="BA1192" s="2" t="s">
        <v>80</v>
      </c>
      <c r="BB1192" s="2" t="s">
        <v>80</v>
      </c>
      <c r="BC1192" s="2" t="s">
        <v>80</v>
      </c>
      <c r="BD1192" s="2" t="s">
        <v>80</v>
      </c>
      <c r="BE1192" s="2" t="s">
        <v>80</v>
      </c>
      <c r="BF1192" s="2" t="s">
        <v>80</v>
      </c>
      <c r="BG1192" s="2" t="s">
        <v>80</v>
      </c>
      <c r="BH1192" s="2" t="s">
        <v>80</v>
      </c>
      <c r="BI1192" s="2" t="s">
        <v>80</v>
      </c>
      <c r="BJ1192" s="2" t="s">
        <v>80</v>
      </c>
      <c r="BK1192" s="2" t="s">
        <v>80</v>
      </c>
      <c r="BL1192" s="2" t="s">
        <v>80</v>
      </c>
      <c r="BM1192" s="2" t="s">
        <v>80</v>
      </c>
      <c r="BN1192" s="2" t="s">
        <v>80</v>
      </c>
      <c r="BO1192" s="2" t="s">
        <v>80</v>
      </c>
      <c r="BP1192" s="2" t="s">
        <v>80</v>
      </c>
    </row>
    <row r="1193" spans="1:68" x14ac:dyDescent="0.25">
      <c r="A1193">
        <v>1192</v>
      </c>
      <c r="B1193" s="1">
        <v>43463.766886574071</v>
      </c>
      <c r="C1193" s="2" t="s">
        <v>2418</v>
      </c>
      <c r="D1193" s="3">
        <v>0.85</v>
      </c>
      <c r="E1193" s="2" t="s">
        <v>2196</v>
      </c>
      <c r="F1193">
        <v>4</v>
      </c>
      <c r="G1193">
        <v>2018</v>
      </c>
      <c r="H1193">
        <v>12</v>
      </c>
      <c r="I1193">
        <v>29</v>
      </c>
      <c r="J1193">
        <v>0</v>
      </c>
      <c r="K1193">
        <v>1</v>
      </c>
      <c r="L1193">
        <v>6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0</v>
      </c>
      <c r="S1193" s="2" t="s">
        <v>2419</v>
      </c>
      <c r="T1193" s="2" t="s">
        <v>83</v>
      </c>
      <c r="U1193" s="2" t="s">
        <v>184</v>
      </c>
      <c r="V1193" s="2" t="s">
        <v>73</v>
      </c>
      <c r="W1193">
        <v>1</v>
      </c>
      <c r="X1193" s="2" t="s">
        <v>74</v>
      </c>
      <c r="Y1193">
        <v>1480</v>
      </c>
      <c r="Z1193">
        <v>85</v>
      </c>
      <c r="AA1193" s="2" t="s">
        <v>185</v>
      </c>
      <c r="AB1193" s="2" t="s">
        <v>86</v>
      </c>
      <c r="AC1193">
        <v>638011</v>
      </c>
      <c r="AD1193" s="2" t="s">
        <v>77</v>
      </c>
      <c r="AE1193">
        <v>1565</v>
      </c>
      <c r="AF1193" s="2" t="s">
        <v>186</v>
      </c>
      <c r="AG1193" s="2" t="s">
        <v>187</v>
      </c>
      <c r="AH1193">
        <v>13</v>
      </c>
      <c r="AI1193">
        <v>1924</v>
      </c>
      <c r="AJ1193">
        <v>12876</v>
      </c>
      <c r="AK1193" s="2">
        <f>Kaggle_Books_Selling_Records[[#This Row],[Cost Price]]/100</f>
        <v>128.76</v>
      </c>
      <c r="AL1193" s="2" t="s">
        <v>80</v>
      </c>
      <c r="AM1193" s="2" t="s">
        <v>80</v>
      </c>
      <c r="AN1193" s="2" t="s">
        <v>80</v>
      </c>
      <c r="AO1193" s="2" t="s">
        <v>80</v>
      </c>
      <c r="AP1193" s="2" t="s">
        <v>80</v>
      </c>
      <c r="AQ1193" s="2" t="s">
        <v>80</v>
      </c>
      <c r="AR1193" s="2" t="s">
        <v>80</v>
      </c>
      <c r="AS1193" s="2" t="s">
        <v>80</v>
      </c>
      <c r="AT1193" s="2" t="s">
        <v>80</v>
      </c>
      <c r="AU1193" s="2" t="s">
        <v>80</v>
      </c>
      <c r="AV1193" s="2" t="s">
        <v>80</v>
      </c>
      <c r="AW1193" s="2" t="s">
        <v>80</v>
      </c>
      <c r="AX1193" s="2" t="s">
        <v>80</v>
      </c>
      <c r="AY1193" s="2" t="s">
        <v>80</v>
      </c>
      <c r="AZ1193" s="2" t="s">
        <v>80</v>
      </c>
      <c r="BA1193" s="2" t="s">
        <v>80</v>
      </c>
      <c r="BB1193" s="2" t="s">
        <v>80</v>
      </c>
      <c r="BC1193" s="2" t="s">
        <v>80</v>
      </c>
      <c r="BD1193" s="2" t="s">
        <v>80</v>
      </c>
      <c r="BE1193" s="2" t="s">
        <v>80</v>
      </c>
      <c r="BF1193" s="2" t="s">
        <v>80</v>
      </c>
      <c r="BG1193" s="2" t="s">
        <v>80</v>
      </c>
      <c r="BH1193" s="2" t="s">
        <v>80</v>
      </c>
      <c r="BI1193" s="2" t="s">
        <v>80</v>
      </c>
      <c r="BJ1193" s="2" t="s">
        <v>80</v>
      </c>
      <c r="BK1193" s="2" t="s">
        <v>80</v>
      </c>
      <c r="BL1193" s="2" t="s">
        <v>80</v>
      </c>
      <c r="BM1193" s="2" t="s">
        <v>80</v>
      </c>
      <c r="BN1193" s="2" t="s">
        <v>80</v>
      </c>
      <c r="BO1193" s="2" t="s">
        <v>80</v>
      </c>
      <c r="BP1193" s="2" t="s">
        <v>80</v>
      </c>
    </row>
    <row r="1194" spans="1:68" x14ac:dyDescent="0.25">
      <c r="A1194">
        <v>1193</v>
      </c>
      <c r="B1194" s="1">
        <v>43464.595462962963</v>
      </c>
      <c r="C1194" s="2" t="s">
        <v>2420</v>
      </c>
      <c r="D1194" s="3">
        <v>0.67847222222222225</v>
      </c>
      <c r="E1194" s="2" t="s">
        <v>2196</v>
      </c>
      <c r="F1194">
        <v>4</v>
      </c>
      <c r="G1194">
        <v>2018</v>
      </c>
      <c r="H1194">
        <v>12</v>
      </c>
      <c r="I1194">
        <v>30</v>
      </c>
      <c r="J1194">
        <v>0</v>
      </c>
      <c r="K1194">
        <v>1</v>
      </c>
      <c r="L1194">
        <v>7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0</v>
      </c>
      <c r="S1194" s="2" t="s">
        <v>2421</v>
      </c>
      <c r="T1194" s="2" t="s">
        <v>83</v>
      </c>
      <c r="U1194" s="2" t="s">
        <v>2422</v>
      </c>
      <c r="V1194" s="2" t="s">
        <v>73</v>
      </c>
      <c r="W1194">
        <v>1</v>
      </c>
      <c r="X1194" s="2" t="s">
        <v>74</v>
      </c>
      <c r="Y1194">
        <v>490</v>
      </c>
      <c r="Z1194">
        <v>89</v>
      </c>
      <c r="AA1194" s="2" t="s">
        <v>2423</v>
      </c>
      <c r="AB1194" s="2" t="s">
        <v>151</v>
      </c>
      <c r="AC1194">
        <v>400097</v>
      </c>
      <c r="AD1194" s="2" t="s">
        <v>77</v>
      </c>
      <c r="AE1194">
        <v>579</v>
      </c>
      <c r="AF1194" s="2" t="s">
        <v>2424</v>
      </c>
      <c r="AG1194" s="2" t="s">
        <v>102</v>
      </c>
      <c r="AH1194">
        <v>13</v>
      </c>
      <c r="AI1194">
        <v>637</v>
      </c>
      <c r="AJ1194">
        <v>4263</v>
      </c>
      <c r="AK1194" s="2">
        <f>Kaggle_Books_Selling_Records[[#This Row],[Cost Price]]/100</f>
        <v>42.63</v>
      </c>
      <c r="AL1194" s="2" t="s">
        <v>80</v>
      </c>
      <c r="AM1194" s="2" t="s">
        <v>80</v>
      </c>
      <c r="AN1194" s="2" t="s">
        <v>80</v>
      </c>
      <c r="AO1194" s="2" t="s">
        <v>80</v>
      </c>
      <c r="AP1194" s="2" t="s">
        <v>80</v>
      </c>
      <c r="AQ1194" s="2" t="s">
        <v>80</v>
      </c>
      <c r="AR1194" s="2" t="s">
        <v>80</v>
      </c>
      <c r="AS1194" s="2" t="s">
        <v>80</v>
      </c>
      <c r="AT1194" s="2" t="s">
        <v>80</v>
      </c>
      <c r="AU1194" s="2" t="s">
        <v>80</v>
      </c>
      <c r="AV1194" s="2" t="s">
        <v>80</v>
      </c>
      <c r="AW1194" s="2" t="s">
        <v>80</v>
      </c>
      <c r="AX1194" s="2" t="s">
        <v>80</v>
      </c>
      <c r="AY1194" s="2" t="s">
        <v>80</v>
      </c>
      <c r="AZ1194" s="2" t="s">
        <v>80</v>
      </c>
      <c r="BA1194" s="2" t="s">
        <v>80</v>
      </c>
      <c r="BB1194" s="2" t="s">
        <v>80</v>
      </c>
      <c r="BC1194" s="2" t="s">
        <v>80</v>
      </c>
      <c r="BD1194" s="2" t="s">
        <v>80</v>
      </c>
      <c r="BE1194" s="2" t="s">
        <v>80</v>
      </c>
      <c r="BF1194" s="2" t="s">
        <v>80</v>
      </c>
      <c r="BG1194" s="2" t="s">
        <v>80</v>
      </c>
      <c r="BH1194" s="2" t="s">
        <v>80</v>
      </c>
      <c r="BI1194" s="2" t="s">
        <v>80</v>
      </c>
      <c r="BJ1194" s="2" t="s">
        <v>80</v>
      </c>
      <c r="BK1194" s="2" t="s">
        <v>80</v>
      </c>
      <c r="BL1194" s="2" t="s">
        <v>80</v>
      </c>
      <c r="BM1194" s="2" t="s">
        <v>80</v>
      </c>
      <c r="BN1194" s="2" t="s">
        <v>80</v>
      </c>
      <c r="BO1194" s="2" t="s">
        <v>80</v>
      </c>
      <c r="BP1194" s="2" t="s">
        <v>80</v>
      </c>
    </row>
    <row r="1195" spans="1:68" x14ac:dyDescent="0.25">
      <c r="A1195">
        <v>1194</v>
      </c>
      <c r="B1195" s="1">
        <v>43465.058831018519</v>
      </c>
      <c r="C1195" s="2" t="s">
        <v>2425</v>
      </c>
      <c r="D1195" s="3">
        <v>0.14166666666666666</v>
      </c>
      <c r="E1195" s="2" t="s">
        <v>2196</v>
      </c>
      <c r="F1195">
        <v>4</v>
      </c>
      <c r="G1195">
        <v>2018</v>
      </c>
      <c r="H1195">
        <v>12</v>
      </c>
      <c r="I1195">
        <v>31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1</v>
      </c>
      <c r="S1195" s="2" t="s">
        <v>2426</v>
      </c>
      <c r="T1195" s="2" t="s">
        <v>71</v>
      </c>
      <c r="U1195" s="2" t="s">
        <v>1368</v>
      </c>
      <c r="V1195" s="2" t="s">
        <v>73</v>
      </c>
      <c r="W1195">
        <v>1</v>
      </c>
      <c r="X1195" s="2" t="s">
        <v>74</v>
      </c>
      <c r="Y1195">
        <v>395</v>
      </c>
      <c r="Z1195">
        <v>140</v>
      </c>
      <c r="AA1195" s="2" t="s">
        <v>543</v>
      </c>
      <c r="AB1195" s="2" t="s">
        <v>151</v>
      </c>
      <c r="AC1195">
        <v>401501</v>
      </c>
      <c r="AD1195" s="2" t="s">
        <v>87</v>
      </c>
      <c r="AE1195">
        <v>535</v>
      </c>
      <c r="AF1195" s="2" t="s">
        <v>1370</v>
      </c>
      <c r="AG1195" s="2" t="s">
        <v>1147</v>
      </c>
      <c r="AH1195">
        <v>17</v>
      </c>
      <c r="AI1195">
        <v>6715</v>
      </c>
      <c r="AJ1195">
        <v>32785</v>
      </c>
      <c r="AK1195" s="2">
        <f>Kaggle_Books_Selling_Records[[#This Row],[Cost Price]]/100</f>
        <v>327.85</v>
      </c>
      <c r="AL1195" s="2" t="s">
        <v>80</v>
      </c>
      <c r="AM1195" s="2" t="s">
        <v>80</v>
      </c>
      <c r="AN1195" s="2" t="s">
        <v>80</v>
      </c>
      <c r="AO1195" s="2" t="s">
        <v>80</v>
      </c>
      <c r="AP1195" s="2" t="s">
        <v>80</v>
      </c>
      <c r="AQ1195" s="2" t="s">
        <v>80</v>
      </c>
      <c r="AR1195" s="2" t="s">
        <v>80</v>
      </c>
      <c r="AS1195" s="2" t="s">
        <v>80</v>
      </c>
      <c r="AT1195" s="2" t="s">
        <v>80</v>
      </c>
      <c r="AU1195" s="2" t="s">
        <v>80</v>
      </c>
      <c r="AV1195" s="2" t="s">
        <v>80</v>
      </c>
      <c r="AW1195" s="2" t="s">
        <v>80</v>
      </c>
      <c r="AX1195" s="2" t="s">
        <v>80</v>
      </c>
      <c r="AY1195" s="2" t="s">
        <v>80</v>
      </c>
      <c r="AZ1195" s="2" t="s">
        <v>80</v>
      </c>
      <c r="BA1195" s="2" t="s">
        <v>80</v>
      </c>
      <c r="BB1195" s="2" t="s">
        <v>80</v>
      </c>
      <c r="BC1195" s="2" t="s">
        <v>80</v>
      </c>
      <c r="BD1195" s="2" t="s">
        <v>80</v>
      </c>
      <c r="BE1195" s="2" t="s">
        <v>80</v>
      </c>
      <c r="BF1195" s="2" t="s">
        <v>80</v>
      </c>
      <c r="BG1195" s="2" t="s">
        <v>80</v>
      </c>
      <c r="BH1195" s="2" t="s">
        <v>80</v>
      </c>
      <c r="BI1195" s="2" t="s">
        <v>80</v>
      </c>
      <c r="BJ1195" s="2" t="s">
        <v>80</v>
      </c>
      <c r="BK1195" s="2" t="s">
        <v>80</v>
      </c>
      <c r="BL1195" s="2" t="s">
        <v>80</v>
      </c>
      <c r="BM1195" s="2" t="s">
        <v>80</v>
      </c>
      <c r="BN1195" s="2" t="s">
        <v>80</v>
      </c>
      <c r="BO1195" s="2" t="s">
        <v>80</v>
      </c>
      <c r="BP1195" s="2" t="s">
        <v>80</v>
      </c>
    </row>
    <row r="1196" spans="1:68" x14ac:dyDescent="0.25">
      <c r="A1196">
        <v>1195</v>
      </c>
      <c r="B1196" s="1">
        <v>43465.436284722222</v>
      </c>
      <c r="C1196" s="2" t="s">
        <v>2425</v>
      </c>
      <c r="D1196" s="3">
        <v>0.51944444444444449</v>
      </c>
      <c r="E1196" s="2" t="s">
        <v>2196</v>
      </c>
      <c r="F1196">
        <v>4</v>
      </c>
      <c r="G1196">
        <v>2018</v>
      </c>
      <c r="H1196">
        <v>12</v>
      </c>
      <c r="I1196">
        <v>31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 s="2" t="s">
        <v>2427</v>
      </c>
      <c r="T1196" s="2" t="s">
        <v>83</v>
      </c>
      <c r="U1196" s="2" t="s">
        <v>2257</v>
      </c>
      <c r="V1196" s="2" t="s">
        <v>73</v>
      </c>
      <c r="W1196">
        <v>1</v>
      </c>
      <c r="X1196" s="2" t="s">
        <v>74</v>
      </c>
      <c r="Y1196">
        <v>200</v>
      </c>
      <c r="Z1196">
        <v>140</v>
      </c>
      <c r="AA1196" s="2" t="s">
        <v>166</v>
      </c>
      <c r="AB1196" s="2" t="s">
        <v>167</v>
      </c>
      <c r="AC1196">
        <v>560103</v>
      </c>
      <c r="AD1196" s="2" t="s">
        <v>77</v>
      </c>
      <c r="AE1196">
        <v>340</v>
      </c>
      <c r="AF1196" s="2" t="s">
        <v>2258</v>
      </c>
      <c r="AG1196" s="2" t="s">
        <v>2259</v>
      </c>
      <c r="AH1196">
        <v>13</v>
      </c>
      <c r="AI1196">
        <v>26</v>
      </c>
      <c r="AJ1196">
        <v>174</v>
      </c>
      <c r="AK1196" s="2">
        <f>Kaggle_Books_Selling_Records[[#This Row],[Cost Price]]/100</f>
        <v>1.74</v>
      </c>
      <c r="AL1196" s="2" t="s">
        <v>80</v>
      </c>
      <c r="AM1196" s="2" t="s">
        <v>80</v>
      </c>
      <c r="AN1196" s="2" t="s">
        <v>80</v>
      </c>
      <c r="AO1196" s="2" t="s">
        <v>80</v>
      </c>
      <c r="AP1196" s="2" t="s">
        <v>80</v>
      </c>
      <c r="AQ1196" s="2" t="s">
        <v>80</v>
      </c>
      <c r="AR1196" s="2" t="s">
        <v>80</v>
      </c>
      <c r="AS1196" s="2" t="s">
        <v>80</v>
      </c>
      <c r="AT1196" s="2" t="s">
        <v>80</v>
      </c>
      <c r="AU1196" s="2" t="s">
        <v>80</v>
      </c>
      <c r="AV1196" s="2" t="s">
        <v>80</v>
      </c>
      <c r="AW1196" s="2" t="s">
        <v>80</v>
      </c>
      <c r="AX1196" s="2" t="s">
        <v>80</v>
      </c>
      <c r="AY1196" s="2" t="s">
        <v>80</v>
      </c>
      <c r="AZ1196" s="2" t="s">
        <v>80</v>
      </c>
      <c r="BA1196" s="2" t="s">
        <v>80</v>
      </c>
      <c r="BB1196" s="2" t="s">
        <v>80</v>
      </c>
      <c r="BC1196" s="2" t="s">
        <v>80</v>
      </c>
      <c r="BD1196" s="2" t="s">
        <v>80</v>
      </c>
      <c r="BE1196" s="2" t="s">
        <v>80</v>
      </c>
      <c r="BF1196" s="2" t="s">
        <v>80</v>
      </c>
      <c r="BG1196" s="2" t="s">
        <v>80</v>
      </c>
      <c r="BH1196" s="2" t="s">
        <v>80</v>
      </c>
      <c r="BI1196" s="2" t="s">
        <v>80</v>
      </c>
      <c r="BJ1196" s="2" t="s">
        <v>80</v>
      </c>
      <c r="BK1196" s="2" t="s">
        <v>80</v>
      </c>
      <c r="BL1196" s="2" t="s">
        <v>80</v>
      </c>
      <c r="BM1196" s="2" t="s">
        <v>80</v>
      </c>
      <c r="BN1196" s="2" t="s">
        <v>80</v>
      </c>
      <c r="BO1196" s="2" t="s">
        <v>80</v>
      </c>
      <c r="BP1196" s="2" t="s">
        <v>80</v>
      </c>
    </row>
    <row r="1197" spans="1:68" x14ac:dyDescent="0.25">
      <c r="A1197">
        <v>1196</v>
      </c>
      <c r="B1197" s="1">
        <v>43465.475081018521</v>
      </c>
      <c r="C1197" s="2" t="s">
        <v>2425</v>
      </c>
      <c r="D1197" s="3">
        <v>0.55833333333333335</v>
      </c>
      <c r="E1197" s="2" t="s">
        <v>2196</v>
      </c>
      <c r="F1197">
        <v>4</v>
      </c>
      <c r="G1197">
        <v>2018</v>
      </c>
      <c r="H1197">
        <v>12</v>
      </c>
      <c r="I1197">
        <v>31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 s="2" t="s">
        <v>2428</v>
      </c>
      <c r="T1197" s="2" t="s">
        <v>71</v>
      </c>
      <c r="U1197" s="2" t="s">
        <v>1368</v>
      </c>
      <c r="V1197" s="2" t="s">
        <v>73</v>
      </c>
      <c r="W1197">
        <v>1</v>
      </c>
      <c r="X1197" s="2" t="s">
        <v>74</v>
      </c>
      <c r="Y1197">
        <v>395</v>
      </c>
      <c r="Z1197">
        <v>140</v>
      </c>
      <c r="AA1197" s="2" t="s">
        <v>2429</v>
      </c>
      <c r="AB1197" s="2" t="s">
        <v>142</v>
      </c>
      <c r="AC1197">
        <v>799285</v>
      </c>
      <c r="AD1197" s="2" t="s">
        <v>87</v>
      </c>
      <c r="AE1197">
        <v>535</v>
      </c>
      <c r="AF1197" s="2" t="s">
        <v>1370</v>
      </c>
      <c r="AG1197" s="2" t="s">
        <v>1147</v>
      </c>
      <c r="AH1197">
        <v>17</v>
      </c>
      <c r="AI1197">
        <v>6715</v>
      </c>
      <c r="AJ1197">
        <v>32785</v>
      </c>
      <c r="AK1197" s="2">
        <f>Kaggle_Books_Selling_Records[[#This Row],[Cost Price]]/100</f>
        <v>327.85</v>
      </c>
      <c r="AL1197" s="2" t="s">
        <v>80</v>
      </c>
      <c r="AM1197" s="2" t="s">
        <v>80</v>
      </c>
      <c r="AN1197" s="2" t="s">
        <v>80</v>
      </c>
      <c r="AO1197" s="2" t="s">
        <v>80</v>
      </c>
      <c r="AP1197" s="2" t="s">
        <v>80</v>
      </c>
      <c r="AQ1197" s="2" t="s">
        <v>80</v>
      </c>
      <c r="AR1197" s="2" t="s">
        <v>80</v>
      </c>
      <c r="AS1197" s="2" t="s">
        <v>80</v>
      </c>
      <c r="AT1197" s="2" t="s">
        <v>80</v>
      </c>
      <c r="AU1197" s="2" t="s">
        <v>80</v>
      </c>
      <c r="AV1197" s="2" t="s">
        <v>80</v>
      </c>
      <c r="AW1197" s="2" t="s">
        <v>80</v>
      </c>
      <c r="AX1197" s="2" t="s">
        <v>80</v>
      </c>
      <c r="AY1197" s="2" t="s">
        <v>80</v>
      </c>
      <c r="AZ1197" s="2" t="s">
        <v>80</v>
      </c>
      <c r="BA1197" s="2" t="s">
        <v>80</v>
      </c>
      <c r="BB1197" s="2" t="s">
        <v>80</v>
      </c>
      <c r="BC1197" s="2" t="s">
        <v>80</v>
      </c>
      <c r="BD1197" s="2" t="s">
        <v>80</v>
      </c>
      <c r="BE1197" s="2" t="s">
        <v>80</v>
      </c>
      <c r="BF1197" s="2" t="s">
        <v>80</v>
      </c>
      <c r="BG1197" s="2" t="s">
        <v>80</v>
      </c>
      <c r="BH1197" s="2" t="s">
        <v>80</v>
      </c>
      <c r="BI1197" s="2" t="s">
        <v>80</v>
      </c>
      <c r="BJ1197" s="2" t="s">
        <v>80</v>
      </c>
      <c r="BK1197" s="2" t="s">
        <v>80</v>
      </c>
      <c r="BL1197" s="2" t="s">
        <v>80</v>
      </c>
      <c r="BM1197" s="2" t="s">
        <v>80</v>
      </c>
      <c r="BN1197" s="2" t="s">
        <v>80</v>
      </c>
      <c r="BO1197" s="2" t="s">
        <v>80</v>
      </c>
      <c r="BP1197" s="2" t="s">
        <v>80</v>
      </c>
    </row>
    <row r="1198" spans="1:68" x14ac:dyDescent="0.25">
      <c r="A1198">
        <v>1197</v>
      </c>
      <c r="B1198" s="1">
        <v>43466.61859953704</v>
      </c>
      <c r="C1198" s="2" t="s">
        <v>2430</v>
      </c>
      <c r="D1198" s="3">
        <v>0.70138888888888884</v>
      </c>
      <c r="E1198" s="2" t="s">
        <v>2431</v>
      </c>
      <c r="F1198">
        <v>1</v>
      </c>
      <c r="G1198">
        <v>2019</v>
      </c>
      <c r="H1198">
        <v>1</v>
      </c>
      <c r="I1198">
        <v>1</v>
      </c>
      <c r="J1198">
        <v>1</v>
      </c>
      <c r="K1198">
        <v>1</v>
      </c>
      <c r="L1198">
        <v>2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 s="2" t="s">
        <v>2432</v>
      </c>
      <c r="T1198" s="2" t="s">
        <v>83</v>
      </c>
      <c r="U1198" s="2" t="s">
        <v>468</v>
      </c>
      <c r="V1198" s="2" t="s">
        <v>73</v>
      </c>
      <c r="W1198">
        <v>1</v>
      </c>
      <c r="X1198" s="2" t="s">
        <v>74</v>
      </c>
      <c r="Y1198">
        <v>576</v>
      </c>
      <c r="Z1198">
        <v>85</v>
      </c>
      <c r="AA1198" s="2" t="s">
        <v>2433</v>
      </c>
      <c r="AB1198" s="2" t="s">
        <v>154</v>
      </c>
      <c r="AC1198">
        <v>332409</v>
      </c>
      <c r="AD1198" s="2" t="s">
        <v>87</v>
      </c>
      <c r="AE1198">
        <v>661</v>
      </c>
      <c r="AF1198" s="2" t="s">
        <v>469</v>
      </c>
      <c r="AG1198" s="2" t="s">
        <v>470</v>
      </c>
      <c r="AH1198">
        <v>17</v>
      </c>
      <c r="AI1198">
        <v>9792</v>
      </c>
      <c r="AJ1198">
        <v>47808</v>
      </c>
      <c r="AK1198" s="2">
        <f>Kaggle_Books_Selling_Records[[#This Row],[Cost Price]]/100</f>
        <v>478.08</v>
      </c>
      <c r="AL1198" s="2" t="s">
        <v>80</v>
      </c>
      <c r="AM1198" s="2" t="s">
        <v>80</v>
      </c>
      <c r="AN1198" s="2" t="s">
        <v>80</v>
      </c>
      <c r="AO1198" s="2" t="s">
        <v>80</v>
      </c>
      <c r="AP1198" s="2" t="s">
        <v>80</v>
      </c>
      <c r="AQ1198" s="2" t="s">
        <v>80</v>
      </c>
      <c r="AR1198" s="2" t="s">
        <v>80</v>
      </c>
      <c r="AS1198" s="2" t="s">
        <v>80</v>
      </c>
      <c r="AT1198" s="2" t="s">
        <v>80</v>
      </c>
      <c r="AU1198" s="2" t="s">
        <v>80</v>
      </c>
      <c r="AV1198" s="2" t="s">
        <v>80</v>
      </c>
      <c r="AW1198" s="2" t="s">
        <v>80</v>
      </c>
      <c r="AX1198" s="2" t="s">
        <v>80</v>
      </c>
      <c r="AY1198" s="2" t="s">
        <v>80</v>
      </c>
      <c r="AZ1198" s="2" t="s">
        <v>80</v>
      </c>
      <c r="BA1198" s="2" t="s">
        <v>80</v>
      </c>
      <c r="BB1198" s="2" t="s">
        <v>80</v>
      </c>
      <c r="BC1198" s="2" t="s">
        <v>80</v>
      </c>
      <c r="BD1198" s="2" t="s">
        <v>80</v>
      </c>
      <c r="BE1198" s="2" t="s">
        <v>80</v>
      </c>
      <c r="BF1198" s="2" t="s">
        <v>80</v>
      </c>
      <c r="BG1198" s="2" t="s">
        <v>80</v>
      </c>
      <c r="BH1198" s="2" t="s">
        <v>80</v>
      </c>
      <c r="BI1198" s="2" t="s">
        <v>80</v>
      </c>
      <c r="BJ1198" s="2" t="s">
        <v>80</v>
      </c>
      <c r="BK1198" s="2" t="s">
        <v>80</v>
      </c>
      <c r="BL1198" s="2" t="s">
        <v>80</v>
      </c>
      <c r="BM1198" s="2" t="s">
        <v>80</v>
      </c>
      <c r="BN1198" s="2" t="s">
        <v>80</v>
      </c>
      <c r="BO1198" s="2" t="s">
        <v>80</v>
      </c>
      <c r="BP1198" s="2" t="s">
        <v>80</v>
      </c>
    </row>
    <row r="1199" spans="1:68" x14ac:dyDescent="0.25">
      <c r="A1199">
        <v>1198</v>
      </c>
      <c r="B1199" s="1">
        <v>43466.133877314816</v>
      </c>
      <c r="C1199" s="2" t="s">
        <v>2430</v>
      </c>
      <c r="D1199" s="3">
        <v>0.21666666666666667</v>
      </c>
      <c r="E1199" s="2" t="s">
        <v>2431</v>
      </c>
      <c r="F1199">
        <v>1</v>
      </c>
      <c r="G1199">
        <v>2019</v>
      </c>
      <c r="H1199">
        <v>1</v>
      </c>
      <c r="I1199">
        <v>1</v>
      </c>
      <c r="J1199">
        <v>1</v>
      </c>
      <c r="K1199">
        <v>1</v>
      </c>
      <c r="L1199">
        <v>2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 s="2" t="s">
        <v>1240</v>
      </c>
      <c r="T1199" s="2" t="s">
        <v>71</v>
      </c>
      <c r="U1199" s="2" t="s">
        <v>243</v>
      </c>
      <c r="V1199" s="2" t="s">
        <v>73</v>
      </c>
      <c r="W1199">
        <v>1</v>
      </c>
      <c r="X1199" s="2" t="s">
        <v>74</v>
      </c>
      <c r="Y1199">
        <v>768</v>
      </c>
      <c r="Z1199">
        <v>85</v>
      </c>
      <c r="AA1199" s="2" t="s">
        <v>1241</v>
      </c>
      <c r="AB1199" s="2" t="s">
        <v>151</v>
      </c>
      <c r="AC1199">
        <v>412803</v>
      </c>
      <c r="AD1199" s="2" t="s">
        <v>87</v>
      </c>
      <c r="AE1199">
        <v>853</v>
      </c>
      <c r="AF1199" s="2" t="s">
        <v>245</v>
      </c>
      <c r="AG1199" s="2" t="s">
        <v>246</v>
      </c>
      <c r="AH1199">
        <v>17</v>
      </c>
      <c r="AI1199">
        <v>13056</v>
      </c>
      <c r="AJ1199">
        <v>63744</v>
      </c>
      <c r="AK1199" s="2">
        <f>Kaggle_Books_Selling_Records[[#This Row],[Cost Price]]/100</f>
        <v>637.44000000000005</v>
      </c>
      <c r="AL1199" s="2" t="s">
        <v>80</v>
      </c>
      <c r="AM1199" s="2" t="s">
        <v>80</v>
      </c>
      <c r="AN1199" s="2" t="s">
        <v>80</v>
      </c>
      <c r="AO1199" s="2" t="s">
        <v>80</v>
      </c>
      <c r="AP1199" s="2" t="s">
        <v>80</v>
      </c>
      <c r="AQ1199" s="2" t="s">
        <v>80</v>
      </c>
      <c r="AR1199" s="2" t="s">
        <v>80</v>
      </c>
      <c r="AS1199" s="2" t="s">
        <v>80</v>
      </c>
      <c r="AT1199" s="2" t="s">
        <v>80</v>
      </c>
      <c r="AU1199" s="2" t="s">
        <v>80</v>
      </c>
      <c r="AV1199" s="2" t="s">
        <v>80</v>
      </c>
      <c r="AW1199" s="2" t="s">
        <v>80</v>
      </c>
      <c r="AX1199" s="2" t="s">
        <v>80</v>
      </c>
      <c r="AY1199" s="2" t="s">
        <v>80</v>
      </c>
      <c r="AZ1199" s="2" t="s">
        <v>80</v>
      </c>
      <c r="BA1199" s="2" t="s">
        <v>80</v>
      </c>
      <c r="BB1199" s="2" t="s">
        <v>80</v>
      </c>
      <c r="BC1199" s="2" t="s">
        <v>80</v>
      </c>
      <c r="BD1199" s="2" t="s">
        <v>80</v>
      </c>
      <c r="BE1199" s="2" t="s">
        <v>80</v>
      </c>
      <c r="BF1199" s="2" t="s">
        <v>80</v>
      </c>
      <c r="BG1199" s="2" t="s">
        <v>80</v>
      </c>
      <c r="BH1199" s="2" t="s">
        <v>80</v>
      </c>
      <c r="BI1199" s="2" t="s">
        <v>80</v>
      </c>
      <c r="BJ1199" s="2" t="s">
        <v>80</v>
      </c>
      <c r="BK1199" s="2" t="s">
        <v>80</v>
      </c>
      <c r="BL1199" s="2" t="s">
        <v>80</v>
      </c>
      <c r="BM1199" s="2" t="s">
        <v>80</v>
      </c>
      <c r="BN1199" s="2" t="s">
        <v>80</v>
      </c>
      <c r="BO1199" s="2" t="s">
        <v>80</v>
      </c>
      <c r="BP1199" s="2" t="s">
        <v>80</v>
      </c>
    </row>
    <row r="1200" spans="1:68" x14ac:dyDescent="0.25">
      <c r="A1200">
        <v>1199</v>
      </c>
      <c r="B1200" s="1">
        <v>43467.271319444444</v>
      </c>
      <c r="C1200" s="2" t="s">
        <v>2434</v>
      </c>
      <c r="D1200" s="3">
        <v>0.35416666666666669</v>
      </c>
      <c r="E1200" s="2" t="s">
        <v>2431</v>
      </c>
      <c r="F1200">
        <v>1</v>
      </c>
      <c r="G1200">
        <v>2019</v>
      </c>
      <c r="H1200">
        <v>1</v>
      </c>
      <c r="I1200">
        <v>2</v>
      </c>
      <c r="J1200">
        <v>1</v>
      </c>
      <c r="K1200">
        <v>1</v>
      </c>
      <c r="L1200">
        <v>3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 s="2" t="s">
        <v>1243</v>
      </c>
      <c r="T1200" s="2" t="s">
        <v>83</v>
      </c>
      <c r="U1200" s="2" t="s">
        <v>72</v>
      </c>
      <c r="V1200" s="2" t="s">
        <v>73</v>
      </c>
      <c r="W1200">
        <v>1</v>
      </c>
      <c r="X1200" s="2" t="s">
        <v>74</v>
      </c>
      <c r="Y1200">
        <v>999</v>
      </c>
      <c r="Z1200">
        <v>85</v>
      </c>
      <c r="AA1200" s="2" t="s">
        <v>105</v>
      </c>
      <c r="AB1200" s="2" t="s">
        <v>106</v>
      </c>
      <c r="AC1200">
        <v>800026</v>
      </c>
      <c r="AD1200" s="2" t="s">
        <v>77</v>
      </c>
      <c r="AE1200">
        <v>1084</v>
      </c>
      <c r="AF1200" s="2" t="s">
        <v>78</v>
      </c>
      <c r="AG1200" s="2" t="s">
        <v>79</v>
      </c>
      <c r="AH1200">
        <v>13</v>
      </c>
      <c r="AI1200">
        <v>12987</v>
      </c>
      <c r="AJ1200">
        <v>86913</v>
      </c>
      <c r="AK1200" s="2">
        <f>Kaggle_Books_Selling_Records[[#This Row],[Cost Price]]/100</f>
        <v>869.13</v>
      </c>
      <c r="AL1200" s="2" t="s">
        <v>80</v>
      </c>
      <c r="AM1200" s="2" t="s">
        <v>80</v>
      </c>
      <c r="AN1200" s="2" t="s">
        <v>80</v>
      </c>
      <c r="AO1200" s="2" t="s">
        <v>80</v>
      </c>
      <c r="AP1200" s="2" t="s">
        <v>80</v>
      </c>
      <c r="AQ1200" s="2" t="s">
        <v>80</v>
      </c>
      <c r="AR1200" s="2" t="s">
        <v>80</v>
      </c>
      <c r="AS1200" s="2" t="s">
        <v>80</v>
      </c>
      <c r="AT1200" s="2" t="s">
        <v>80</v>
      </c>
      <c r="AU1200" s="2" t="s">
        <v>80</v>
      </c>
      <c r="AV1200" s="2" t="s">
        <v>80</v>
      </c>
      <c r="AW1200" s="2" t="s">
        <v>80</v>
      </c>
      <c r="AX1200" s="2" t="s">
        <v>80</v>
      </c>
      <c r="AY1200" s="2" t="s">
        <v>80</v>
      </c>
      <c r="AZ1200" s="2" t="s">
        <v>80</v>
      </c>
      <c r="BA1200" s="2" t="s">
        <v>80</v>
      </c>
      <c r="BB1200" s="2" t="s">
        <v>80</v>
      </c>
      <c r="BC1200" s="2" t="s">
        <v>80</v>
      </c>
      <c r="BD1200" s="2" t="s">
        <v>80</v>
      </c>
      <c r="BE1200" s="2" t="s">
        <v>80</v>
      </c>
      <c r="BF1200" s="2" t="s">
        <v>80</v>
      </c>
      <c r="BG1200" s="2" t="s">
        <v>80</v>
      </c>
      <c r="BH1200" s="2" t="s">
        <v>80</v>
      </c>
      <c r="BI1200" s="2" t="s">
        <v>80</v>
      </c>
      <c r="BJ1200" s="2" t="s">
        <v>80</v>
      </c>
      <c r="BK1200" s="2" t="s">
        <v>80</v>
      </c>
      <c r="BL1200" s="2" t="s">
        <v>80</v>
      </c>
      <c r="BM1200" s="2" t="s">
        <v>80</v>
      </c>
      <c r="BN1200" s="2" t="s">
        <v>80</v>
      </c>
      <c r="BO1200" s="2" t="s">
        <v>80</v>
      </c>
      <c r="BP1200" s="2" t="s">
        <v>80</v>
      </c>
    </row>
    <row r="1201" spans="1:68" x14ac:dyDescent="0.25">
      <c r="A1201">
        <v>1200</v>
      </c>
      <c r="B1201" s="1">
        <v>43467.310902777775</v>
      </c>
      <c r="C1201" s="2" t="s">
        <v>2434</v>
      </c>
      <c r="D1201" s="3">
        <v>0.39374999999999999</v>
      </c>
      <c r="E1201" s="2" t="s">
        <v>2431</v>
      </c>
      <c r="F1201">
        <v>1</v>
      </c>
      <c r="G1201">
        <v>2019</v>
      </c>
      <c r="H1201">
        <v>1</v>
      </c>
      <c r="I1201">
        <v>2</v>
      </c>
      <c r="J1201">
        <v>1</v>
      </c>
      <c r="K1201">
        <v>1</v>
      </c>
      <c r="L1201">
        <v>3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 s="2" t="s">
        <v>2435</v>
      </c>
      <c r="T1201" s="2" t="s">
        <v>71</v>
      </c>
      <c r="U1201" s="2" t="s">
        <v>1368</v>
      </c>
      <c r="V1201" s="2" t="s">
        <v>73</v>
      </c>
      <c r="W1201">
        <v>1</v>
      </c>
      <c r="X1201" s="2" t="s">
        <v>74</v>
      </c>
      <c r="Y1201">
        <v>395</v>
      </c>
      <c r="Z1201">
        <v>140</v>
      </c>
      <c r="AA1201" s="2" t="s">
        <v>473</v>
      </c>
      <c r="AB1201" s="2" t="s">
        <v>154</v>
      </c>
      <c r="AC1201">
        <v>302023</v>
      </c>
      <c r="AD1201" s="2" t="s">
        <v>87</v>
      </c>
      <c r="AE1201">
        <v>535</v>
      </c>
      <c r="AF1201" s="2" t="s">
        <v>1370</v>
      </c>
      <c r="AG1201" s="2" t="s">
        <v>1147</v>
      </c>
      <c r="AH1201">
        <v>17</v>
      </c>
      <c r="AI1201">
        <v>6715</v>
      </c>
      <c r="AJ1201">
        <v>32785</v>
      </c>
      <c r="AK1201" s="2">
        <f>Kaggle_Books_Selling_Records[[#This Row],[Cost Price]]/100</f>
        <v>327.85</v>
      </c>
      <c r="AL1201" s="2" t="s">
        <v>80</v>
      </c>
      <c r="AM1201" s="2" t="s">
        <v>80</v>
      </c>
      <c r="AN1201" s="2" t="s">
        <v>80</v>
      </c>
      <c r="AO1201" s="2" t="s">
        <v>80</v>
      </c>
      <c r="AP1201" s="2" t="s">
        <v>80</v>
      </c>
      <c r="AQ1201" s="2" t="s">
        <v>80</v>
      </c>
      <c r="AR1201" s="2" t="s">
        <v>80</v>
      </c>
      <c r="AS1201" s="2" t="s">
        <v>80</v>
      </c>
      <c r="AT1201" s="2" t="s">
        <v>80</v>
      </c>
      <c r="AU1201" s="2" t="s">
        <v>80</v>
      </c>
      <c r="AV1201" s="2" t="s">
        <v>80</v>
      </c>
      <c r="AW1201" s="2" t="s">
        <v>80</v>
      </c>
      <c r="AX1201" s="2" t="s">
        <v>80</v>
      </c>
      <c r="AY1201" s="2" t="s">
        <v>80</v>
      </c>
      <c r="AZ1201" s="2" t="s">
        <v>80</v>
      </c>
      <c r="BA1201" s="2" t="s">
        <v>80</v>
      </c>
      <c r="BB1201" s="2" t="s">
        <v>80</v>
      </c>
      <c r="BC1201" s="2" t="s">
        <v>80</v>
      </c>
      <c r="BD1201" s="2" t="s">
        <v>80</v>
      </c>
      <c r="BE1201" s="2" t="s">
        <v>80</v>
      </c>
      <c r="BF1201" s="2" t="s">
        <v>80</v>
      </c>
      <c r="BG1201" s="2" t="s">
        <v>80</v>
      </c>
      <c r="BH1201" s="2" t="s">
        <v>80</v>
      </c>
      <c r="BI1201" s="2" t="s">
        <v>80</v>
      </c>
      <c r="BJ1201" s="2" t="s">
        <v>80</v>
      </c>
      <c r="BK1201" s="2" t="s">
        <v>80</v>
      </c>
      <c r="BL1201" s="2" t="s">
        <v>80</v>
      </c>
      <c r="BM1201" s="2" t="s">
        <v>80</v>
      </c>
      <c r="BN1201" s="2" t="s">
        <v>80</v>
      </c>
      <c r="BO1201" s="2" t="s">
        <v>80</v>
      </c>
      <c r="BP1201" s="2" t="s">
        <v>80</v>
      </c>
    </row>
    <row r="1202" spans="1:68" x14ac:dyDescent="0.25">
      <c r="A1202">
        <v>1201</v>
      </c>
      <c r="B1202" s="1">
        <v>43468.414537037039</v>
      </c>
      <c r="C1202" s="2" t="s">
        <v>2436</v>
      </c>
      <c r="D1202" s="3">
        <v>0.99722222222222223</v>
      </c>
      <c r="E1202" s="2" t="s">
        <v>2431</v>
      </c>
      <c r="F1202">
        <v>1</v>
      </c>
      <c r="G1202">
        <v>2019</v>
      </c>
      <c r="H1202">
        <v>1</v>
      </c>
      <c r="I1202">
        <v>3</v>
      </c>
      <c r="J1202">
        <v>0</v>
      </c>
      <c r="K1202">
        <v>1</v>
      </c>
      <c r="L1202">
        <v>4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</v>
      </c>
      <c r="S1202" s="2" t="s">
        <v>1078</v>
      </c>
      <c r="T1202" s="2" t="s">
        <v>71</v>
      </c>
      <c r="U1202" s="2" t="s">
        <v>1079</v>
      </c>
      <c r="V1202" s="2" t="s">
        <v>73</v>
      </c>
      <c r="W1202">
        <v>1</v>
      </c>
      <c r="X1202" s="2" t="s">
        <v>74</v>
      </c>
      <c r="Y1202">
        <v>950</v>
      </c>
      <c r="Z1202">
        <v>85</v>
      </c>
      <c r="AA1202" s="2" t="s">
        <v>1080</v>
      </c>
      <c r="AB1202" s="2" t="s">
        <v>86</v>
      </c>
      <c r="AC1202">
        <v>631502</v>
      </c>
      <c r="AD1202" s="2" t="s">
        <v>1002</v>
      </c>
      <c r="AE1202">
        <v>1035</v>
      </c>
      <c r="AF1202" s="2" t="s">
        <v>1081</v>
      </c>
      <c r="AG1202" s="2" t="s">
        <v>1082</v>
      </c>
      <c r="AH1202">
        <v>18</v>
      </c>
      <c r="AI1202">
        <v>171</v>
      </c>
      <c r="AJ1202">
        <v>779</v>
      </c>
      <c r="AK1202" s="2">
        <f>Kaggle_Books_Selling_Records[[#This Row],[Cost Price]]/100</f>
        <v>7.79</v>
      </c>
      <c r="AL1202" s="2" t="s">
        <v>80</v>
      </c>
      <c r="AM1202" s="2" t="s">
        <v>80</v>
      </c>
      <c r="AN1202" s="2" t="s">
        <v>80</v>
      </c>
      <c r="AO1202" s="2" t="s">
        <v>80</v>
      </c>
      <c r="AP1202" s="2" t="s">
        <v>80</v>
      </c>
      <c r="AQ1202" s="2" t="s">
        <v>80</v>
      </c>
      <c r="AR1202" s="2" t="s">
        <v>80</v>
      </c>
      <c r="AS1202" s="2" t="s">
        <v>80</v>
      </c>
      <c r="AT1202" s="2" t="s">
        <v>80</v>
      </c>
      <c r="AU1202" s="2" t="s">
        <v>80</v>
      </c>
      <c r="AV1202" s="2" t="s">
        <v>80</v>
      </c>
      <c r="AW1202" s="2" t="s">
        <v>80</v>
      </c>
      <c r="AX1202" s="2" t="s">
        <v>80</v>
      </c>
      <c r="AY1202" s="2" t="s">
        <v>80</v>
      </c>
      <c r="AZ1202" s="2" t="s">
        <v>80</v>
      </c>
      <c r="BA1202" s="2" t="s">
        <v>80</v>
      </c>
      <c r="BB1202" s="2" t="s">
        <v>80</v>
      </c>
      <c r="BC1202" s="2" t="s">
        <v>80</v>
      </c>
      <c r="BD1202" s="2" t="s">
        <v>80</v>
      </c>
      <c r="BE1202" s="2" t="s">
        <v>80</v>
      </c>
      <c r="BF1202" s="2" t="s">
        <v>80</v>
      </c>
      <c r="BG1202" s="2" t="s">
        <v>80</v>
      </c>
      <c r="BH1202" s="2" t="s">
        <v>80</v>
      </c>
      <c r="BI1202" s="2" t="s">
        <v>80</v>
      </c>
      <c r="BJ1202" s="2" t="s">
        <v>80</v>
      </c>
      <c r="BK1202" s="2" t="s">
        <v>80</v>
      </c>
      <c r="BL1202" s="2" t="s">
        <v>80</v>
      </c>
      <c r="BM1202" s="2" t="s">
        <v>80</v>
      </c>
      <c r="BN1202" s="2" t="s">
        <v>80</v>
      </c>
      <c r="BO1202" s="2" t="s">
        <v>80</v>
      </c>
      <c r="BP1202" s="2" t="s">
        <v>80</v>
      </c>
    </row>
    <row r="1203" spans="1:68" x14ac:dyDescent="0.25">
      <c r="A1203">
        <v>1202</v>
      </c>
      <c r="B1203" s="1">
        <v>43468.537453703706</v>
      </c>
      <c r="C1203" s="2" t="s">
        <v>2436</v>
      </c>
      <c r="D1203" s="3">
        <v>0.62013888888888891</v>
      </c>
      <c r="E1203" s="2" t="s">
        <v>2431</v>
      </c>
      <c r="F1203">
        <v>1</v>
      </c>
      <c r="G1203">
        <v>2019</v>
      </c>
      <c r="H1203">
        <v>1</v>
      </c>
      <c r="I1203">
        <v>3</v>
      </c>
      <c r="J1203">
        <v>0</v>
      </c>
      <c r="K1203">
        <v>1</v>
      </c>
      <c r="L1203">
        <v>4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 s="2" t="s">
        <v>2437</v>
      </c>
      <c r="T1203" s="2" t="s">
        <v>71</v>
      </c>
      <c r="U1203" s="2" t="s">
        <v>1419</v>
      </c>
      <c r="V1203" s="2" t="s">
        <v>73</v>
      </c>
      <c r="W1203">
        <v>1</v>
      </c>
      <c r="X1203" s="2" t="s">
        <v>74</v>
      </c>
      <c r="Y1203">
        <v>83</v>
      </c>
      <c r="Z1203">
        <v>40</v>
      </c>
      <c r="AA1203" s="2" t="s">
        <v>229</v>
      </c>
      <c r="AB1203" s="2" t="s">
        <v>137</v>
      </c>
      <c r="AC1203">
        <v>201306</v>
      </c>
      <c r="AD1203" s="2" t="s">
        <v>77</v>
      </c>
      <c r="AE1203">
        <v>123</v>
      </c>
      <c r="AF1203" s="2" t="s">
        <v>1421</v>
      </c>
      <c r="AG1203" s="2" t="s">
        <v>1422</v>
      </c>
      <c r="AH1203">
        <v>13</v>
      </c>
      <c r="AI1203">
        <v>1079</v>
      </c>
      <c r="AJ1203">
        <v>7221</v>
      </c>
      <c r="AK1203" s="2">
        <f>Kaggle_Books_Selling_Records[[#This Row],[Cost Price]]/100</f>
        <v>72.209999999999994</v>
      </c>
      <c r="AL1203" s="2" t="s">
        <v>80</v>
      </c>
      <c r="AM1203" s="2" t="s">
        <v>80</v>
      </c>
      <c r="AN1203" s="2" t="s">
        <v>80</v>
      </c>
      <c r="AO1203" s="2" t="s">
        <v>80</v>
      </c>
      <c r="AP1203" s="2" t="s">
        <v>80</v>
      </c>
      <c r="AQ1203" s="2" t="s">
        <v>80</v>
      </c>
      <c r="AR1203" s="2" t="s">
        <v>80</v>
      </c>
      <c r="AS1203" s="2" t="s">
        <v>80</v>
      </c>
      <c r="AT1203" s="2" t="s">
        <v>80</v>
      </c>
      <c r="AU1203" s="2" t="s">
        <v>80</v>
      </c>
      <c r="AV1203" s="2" t="s">
        <v>80</v>
      </c>
      <c r="AW1203" s="2" t="s">
        <v>80</v>
      </c>
      <c r="AX1203" s="2" t="s">
        <v>80</v>
      </c>
      <c r="AY1203" s="2" t="s">
        <v>80</v>
      </c>
      <c r="AZ1203" s="2" t="s">
        <v>80</v>
      </c>
      <c r="BA1203" s="2" t="s">
        <v>80</v>
      </c>
      <c r="BB1203" s="2" t="s">
        <v>80</v>
      </c>
      <c r="BC1203" s="2" t="s">
        <v>80</v>
      </c>
      <c r="BD1203" s="2" t="s">
        <v>80</v>
      </c>
      <c r="BE1203" s="2" t="s">
        <v>80</v>
      </c>
      <c r="BF1203" s="2" t="s">
        <v>80</v>
      </c>
      <c r="BG1203" s="2" t="s">
        <v>80</v>
      </c>
      <c r="BH1203" s="2" t="s">
        <v>80</v>
      </c>
      <c r="BI1203" s="2" t="s">
        <v>80</v>
      </c>
      <c r="BJ1203" s="2" t="s">
        <v>80</v>
      </c>
      <c r="BK1203" s="2" t="s">
        <v>80</v>
      </c>
      <c r="BL1203" s="2" t="s">
        <v>80</v>
      </c>
      <c r="BM1203" s="2" t="s">
        <v>80</v>
      </c>
      <c r="BN1203" s="2" t="s">
        <v>80</v>
      </c>
      <c r="BO1203" s="2" t="s">
        <v>80</v>
      </c>
      <c r="BP1203" s="2" t="s">
        <v>80</v>
      </c>
    </row>
    <row r="1204" spans="1:68" x14ac:dyDescent="0.25">
      <c r="A1204">
        <v>1203</v>
      </c>
      <c r="B1204" s="1">
        <v>43469.234212962961</v>
      </c>
      <c r="C1204" s="2" t="s">
        <v>2438</v>
      </c>
      <c r="D1204" s="3">
        <v>0.31736111111111109</v>
      </c>
      <c r="E1204" s="2" t="s">
        <v>2431</v>
      </c>
      <c r="F1204">
        <v>1</v>
      </c>
      <c r="G1204">
        <v>2019</v>
      </c>
      <c r="H1204">
        <v>1</v>
      </c>
      <c r="I1204">
        <v>4</v>
      </c>
      <c r="J1204">
        <v>0</v>
      </c>
      <c r="K1204">
        <v>1</v>
      </c>
      <c r="L1204">
        <v>5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 s="2" t="s">
        <v>82</v>
      </c>
      <c r="T1204" s="2" t="s">
        <v>83</v>
      </c>
      <c r="U1204" s="2" t="s">
        <v>324</v>
      </c>
      <c r="V1204" s="2" t="s">
        <v>73</v>
      </c>
      <c r="W1204">
        <v>1</v>
      </c>
      <c r="X1204" s="2" t="s">
        <v>74</v>
      </c>
      <c r="Y1204">
        <v>640</v>
      </c>
      <c r="Z1204">
        <v>85</v>
      </c>
      <c r="AA1204" s="2" t="s">
        <v>85</v>
      </c>
      <c r="AB1204" s="2" t="s">
        <v>86</v>
      </c>
      <c r="AC1204">
        <v>636701</v>
      </c>
      <c r="AD1204" s="2" t="s">
        <v>87</v>
      </c>
      <c r="AE1204">
        <v>725</v>
      </c>
      <c r="AF1204" s="2" t="s">
        <v>88</v>
      </c>
      <c r="AG1204" s="2" t="s">
        <v>89</v>
      </c>
      <c r="AH1204">
        <v>17</v>
      </c>
      <c r="AI1204">
        <v>1088</v>
      </c>
      <c r="AJ1204">
        <v>5312</v>
      </c>
      <c r="AK1204" s="2">
        <f>Kaggle_Books_Selling_Records[[#This Row],[Cost Price]]/100</f>
        <v>53.12</v>
      </c>
      <c r="AL1204" s="2" t="s">
        <v>80</v>
      </c>
      <c r="AM1204" s="2" t="s">
        <v>80</v>
      </c>
      <c r="AN1204" s="2" t="s">
        <v>80</v>
      </c>
      <c r="AO1204" s="2" t="s">
        <v>80</v>
      </c>
      <c r="AP1204" s="2" t="s">
        <v>80</v>
      </c>
      <c r="AQ1204" s="2" t="s">
        <v>80</v>
      </c>
      <c r="AR1204" s="2" t="s">
        <v>80</v>
      </c>
      <c r="AS1204" s="2" t="s">
        <v>80</v>
      </c>
      <c r="AT1204" s="2" t="s">
        <v>80</v>
      </c>
      <c r="AU1204" s="2" t="s">
        <v>80</v>
      </c>
      <c r="AV1204" s="2" t="s">
        <v>80</v>
      </c>
      <c r="AW1204" s="2" t="s">
        <v>80</v>
      </c>
      <c r="AX1204" s="2" t="s">
        <v>80</v>
      </c>
      <c r="AY1204" s="2" t="s">
        <v>80</v>
      </c>
      <c r="AZ1204" s="2" t="s">
        <v>80</v>
      </c>
      <c r="BA1204" s="2" t="s">
        <v>80</v>
      </c>
      <c r="BB1204" s="2" t="s">
        <v>80</v>
      </c>
      <c r="BC1204" s="2" t="s">
        <v>80</v>
      </c>
      <c r="BD1204" s="2" t="s">
        <v>80</v>
      </c>
      <c r="BE1204" s="2" t="s">
        <v>80</v>
      </c>
      <c r="BF1204" s="2" t="s">
        <v>80</v>
      </c>
      <c r="BG1204" s="2" t="s">
        <v>80</v>
      </c>
      <c r="BH1204" s="2" t="s">
        <v>80</v>
      </c>
      <c r="BI1204" s="2" t="s">
        <v>80</v>
      </c>
      <c r="BJ1204" s="2" t="s">
        <v>80</v>
      </c>
      <c r="BK1204" s="2" t="s">
        <v>80</v>
      </c>
      <c r="BL1204" s="2" t="s">
        <v>80</v>
      </c>
      <c r="BM1204" s="2" t="s">
        <v>80</v>
      </c>
      <c r="BN1204" s="2" t="s">
        <v>80</v>
      </c>
      <c r="BO1204" s="2" t="s">
        <v>80</v>
      </c>
      <c r="BP1204" s="2" t="s">
        <v>80</v>
      </c>
    </row>
    <row r="1205" spans="1:68" x14ac:dyDescent="0.25">
      <c r="A1205">
        <v>1204</v>
      </c>
      <c r="B1205" s="1">
        <v>43469.564768518518</v>
      </c>
      <c r="C1205" s="2" t="s">
        <v>2438</v>
      </c>
      <c r="D1205" s="3">
        <v>0.6479166666666667</v>
      </c>
      <c r="E1205" s="2" t="s">
        <v>2431</v>
      </c>
      <c r="F1205">
        <v>1</v>
      </c>
      <c r="G1205">
        <v>2019</v>
      </c>
      <c r="H1205">
        <v>1</v>
      </c>
      <c r="I1205">
        <v>4</v>
      </c>
      <c r="J1205">
        <v>0</v>
      </c>
      <c r="K1205">
        <v>1</v>
      </c>
      <c r="L1205">
        <v>5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</v>
      </c>
      <c r="S1205" s="2" t="s">
        <v>2439</v>
      </c>
      <c r="T1205" s="2" t="s">
        <v>71</v>
      </c>
      <c r="U1205" s="2" t="s">
        <v>2202</v>
      </c>
      <c r="V1205" s="2" t="s">
        <v>73</v>
      </c>
      <c r="W1205">
        <v>1</v>
      </c>
      <c r="X1205" s="2" t="s">
        <v>74</v>
      </c>
      <c r="Y1205">
        <v>91</v>
      </c>
      <c r="Z1205">
        <v>90</v>
      </c>
      <c r="AA1205" s="2" t="s">
        <v>2440</v>
      </c>
      <c r="AB1205" s="2" t="s">
        <v>125</v>
      </c>
      <c r="AC1205">
        <v>496001</v>
      </c>
      <c r="AD1205" s="2" t="s">
        <v>1002</v>
      </c>
      <c r="AE1205">
        <v>181</v>
      </c>
      <c r="AF1205" s="2" t="s">
        <v>2042</v>
      </c>
      <c r="AG1205" s="2" t="s">
        <v>2184</v>
      </c>
      <c r="AH1205">
        <v>18</v>
      </c>
      <c r="AI1205">
        <v>1638</v>
      </c>
      <c r="AJ1205">
        <v>7462</v>
      </c>
      <c r="AK1205" s="2">
        <f>Kaggle_Books_Selling_Records[[#This Row],[Cost Price]]/100</f>
        <v>74.62</v>
      </c>
      <c r="AL1205" s="2" t="s">
        <v>80</v>
      </c>
      <c r="AM1205" s="2" t="s">
        <v>80</v>
      </c>
      <c r="AN1205" s="2" t="s">
        <v>80</v>
      </c>
      <c r="AO1205" s="2" t="s">
        <v>80</v>
      </c>
      <c r="AP1205" s="2" t="s">
        <v>80</v>
      </c>
      <c r="AQ1205" s="2" t="s">
        <v>80</v>
      </c>
      <c r="AR1205" s="2" t="s">
        <v>80</v>
      </c>
      <c r="AS1205" s="2" t="s">
        <v>80</v>
      </c>
      <c r="AT1205" s="2" t="s">
        <v>80</v>
      </c>
      <c r="AU1205" s="2" t="s">
        <v>80</v>
      </c>
      <c r="AV1205" s="2" t="s">
        <v>80</v>
      </c>
      <c r="AW1205" s="2" t="s">
        <v>80</v>
      </c>
      <c r="AX1205" s="2" t="s">
        <v>80</v>
      </c>
      <c r="AY1205" s="2" t="s">
        <v>80</v>
      </c>
      <c r="AZ1205" s="2" t="s">
        <v>80</v>
      </c>
      <c r="BA1205" s="2" t="s">
        <v>80</v>
      </c>
      <c r="BB1205" s="2" t="s">
        <v>80</v>
      </c>
      <c r="BC1205" s="2" t="s">
        <v>80</v>
      </c>
      <c r="BD1205" s="2" t="s">
        <v>80</v>
      </c>
      <c r="BE1205" s="2" t="s">
        <v>80</v>
      </c>
      <c r="BF1205" s="2" t="s">
        <v>80</v>
      </c>
      <c r="BG1205" s="2" t="s">
        <v>80</v>
      </c>
      <c r="BH1205" s="2" t="s">
        <v>80</v>
      </c>
      <c r="BI1205" s="2" t="s">
        <v>80</v>
      </c>
      <c r="BJ1205" s="2" t="s">
        <v>80</v>
      </c>
      <c r="BK1205" s="2" t="s">
        <v>80</v>
      </c>
      <c r="BL1205" s="2" t="s">
        <v>80</v>
      </c>
      <c r="BM1205" s="2" t="s">
        <v>80</v>
      </c>
      <c r="BN1205" s="2" t="s">
        <v>80</v>
      </c>
      <c r="BO1205" s="2" t="s">
        <v>80</v>
      </c>
      <c r="BP1205" s="2" t="s">
        <v>80</v>
      </c>
    </row>
    <row r="1206" spans="1:68" x14ac:dyDescent="0.25">
      <c r="A1206">
        <v>1205</v>
      </c>
      <c r="B1206" s="1">
        <v>43470.331157407411</v>
      </c>
      <c r="C1206" s="2" t="s">
        <v>2441</v>
      </c>
      <c r="D1206" s="3">
        <v>0.91388888888888886</v>
      </c>
      <c r="E1206" s="2" t="s">
        <v>2431</v>
      </c>
      <c r="F1206">
        <v>1</v>
      </c>
      <c r="G1206">
        <v>2019</v>
      </c>
      <c r="H1206">
        <v>1</v>
      </c>
      <c r="I1206">
        <v>5</v>
      </c>
      <c r="J1206">
        <v>0</v>
      </c>
      <c r="K1206">
        <v>1</v>
      </c>
      <c r="L1206">
        <v>6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 s="2" t="s">
        <v>1928</v>
      </c>
      <c r="T1206" s="2" t="s">
        <v>83</v>
      </c>
      <c r="U1206" s="2" t="s">
        <v>1568</v>
      </c>
      <c r="V1206" s="2" t="s">
        <v>73</v>
      </c>
      <c r="W1206">
        <v>1</v>
      </c>
      <c r="X1206" s="2" t="s">
        <v>74</v>
      </c>
      <c r="Y1206">
        <v>485</v>
      </c>
      <c r="Z1206">
        <v>65</v>
      </c>
      <c r="AA1206" s="2" t="s">
        <v>263</v>
      </c>
      <c r="AB1206" s="2" t="s">
        <v>86</v>
      </c>
      <c r="AC1206">
        <v>641062</v>
      </c>
      <c r="AD1206" s="2" t="s">
        <v>87</v>
      </c>
      <c r="AE1206">
        <v>550</v>
      </c>
      <c r="AF1206" s="2" t="s">
        <v>1569</v>
      </c>
      <c r="AG1206" s="2" t="s">
        <v>1570</v>
      </c>
      <c r="AH1206">
        <v>17</v>
      </c>
      <c r="AI1206">
        <v>8245</v>
      </c>
      <c r="AJ1206">
        <v>40255</v>
      </c>
      <c r="AK1206" s="2">
        <f>Kaggle_Books_Selling_Records[[#This Row],[Cost Price]]/100</f>
        <v>402.55</v>
      </c>
      <c r="AL1206" s="2" t="s">
        <v>80</v>
      </c>
      <c r="AM1206" s="2" t="s">
        <v>80</v>
      </c>
      <c r="AN1206" s="2" t="s">
        <v>80</v>
      </c>
      <c r="AO1206" s="2" t="s">
        <v>80</v>
      </c>
      <c r="AP1206" s="2" t="s">
        <v>80</v>
      </c>
      <c r="AQ1206" s="2" t="s">
        <v>80</v>
      </c>
      <c r="AR1206" s="2" t="s">
        <v>80</v>
      </c>
      <c r="AS1206" s="2" t="s">
        <v>80</v>
      </c>
      <c r="AT1206" s="2" t="s">
        <v>80</v>
      </c>
      <c r="AU1206" s="2" t="s">
        <v>80</v>
      </c>
      <c r="AV1206" s="2" t="s">
        <v>80</v>
      </c>
      <c r="AW1206" s="2" t="s">
        <v>80</v>
      </c>
      <c r="AX1206" s="2" t="s">
        <v>80</v>
      </c>
      <c r="AY1206" s="2" t="s">
        <v>80</v>
      </c>
      <c r="AZ1206" s="2" t="s">
        <v>80</v>
      </c>
      <c r="BA1206" s="2" t="s">
        <v>80</v>
      </c>
      <c r="BB1206" s="2" t="s">
        <v>80</v>
      </c>
      <c r="BC1206" s="2" t="s">
        <v>80</v>
      </c>
      <c r="BD1206" s="2" t="s">
        <v>80</v>
      </c>
      <c r="BE1206" s="2" t="s">
        <v>80</v>
      </c>
      <c r="BF1206" s="2" t="s">
        <v>80</v>
      </c>
      <c r="BG1206" s="2" t="s">
        <v>80</v>
      </c>
      <c r="BH1206" s="2" t="s">
        <v>80</v>
      </c>
      <c r="BI1206" s="2" t="s">
        <v>80</v>
      </c>
      <c r="BJ1206" s="2" t="s">
        <v>80</v>
      </c>
      <c r="BK1206" s="2" t="s">
        <v>80</v>
      </c>
      <c r="BL1206" s="2" t="s">
        <v>80</v>
      </c>
      <c r="BM1206" s="2" t="s">
        <v>80</v>
      </c>
      <c r="BN1206" s="2" t="s">
        <v>80</v>
      </c>
      <c r="BO1206" s="2" t="s">
        <v>80</v>
      </c>
      <c r="BP1206" s="2" t="s">
        <v>80</v>
      </c>
    </row>
    <row r="1207" spans="1:68" x14ac:dyDescent="0.25">
      <c r="A1207">
        <v>1206</v>
      </c>
      <c r="B1207" s="1">
        <v>43470.341574074075</v>
      </c>
      <c r="C1207" s="2" t="s">
        <v>2441</v>
      </c>
      <c r="D1207" s="3">
        <v>0.42430555555555555</v>
      </c>
      <c r="E1207" s="2" t="s">
        <v>2431</v>
      </c>
      <c r="F1207">
        <v>1</v>
      </c>
      <c r="G1207">
        <v>2019</v>
      </c>
      <c r="H1207">
        <v>1</v>
      </c>
      <c r="I1207">
        <v>5</v>
      </c>
      <c r="J1207">
        <v>0</v>
      </c>
      <c r="K1207">
        <v>1</v>
      </c>
      <c r="L1207">
        <v>6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1</v>
      </c>
      <c r="S1207" s="2" t="s">
        <v>2442</v>
      </c>
      <c r="T1207" s="2" t="s">
        <v>71</v>
      </c>
      <c r="U1207" s="2" t="s">
        <v>889</v>
      </c>
      <c r="V1207" s="2" t="s">
        <v>73</v>
      </c>
      <c r="W1207">
        <v>1</v>
      </c>
      <c r="X1207" s="2" t="s">
        <v>74</v>
      </c>
      <c r="Y1207">
        <v>460</v>
      </c>
      <c r="Z1207">
        <v>85</v>
      </c>
      <c r="AA1207" s="2" t="s">
        <v>783</v>
      </c>
      <c r="AB1207" s="2" t="s">
        <v>151</v>
      </c>
      <c r="AC1207">
        <v>414001</v>
      </c>
      <c r="AD1207" s="2" t="s">
        <v>77</v>
      </c>
      <c r="AE1207">
        <v>545</v>
      </c>
      <c r="AF1207" s="2" t="s">
        <v>890</v>
      </c>
      <c r="AG1207" s="2" t="s">
        <v>246</v>
      </c>
      <c r="AH1207">
        <v>13</v>
      </c>
      <c r="AI1207">
        <v>598</v>
      </c>
      <c r="AJ1207">
        <v>4002</v>
      </c>
      <c r="AK1207" s="2">
        <f>Kaggle_Books_Selling_Records[[#This Row],[Cost Price]]/100</f>
        <v>40.020000000000003</v>
      </c>
      <c r="AL1207" s="2" t="s">
        <v>80</v>
      </c>
      <c r="AM1207" s="2" t="s">
        <v>80</v>
      </c>
      <c r="AN1207" s="2" t="s">
        <v>80</v>
      </c>
      <c r="AO1207" s="2" t="s">
        <v>80</v>
      </c>
      <c r="AP1207" s="2" t="s">
        <v>80</v>
      </c>
      <c r="AQ1207" s="2" t="s">
        <v>80</v>
      </c>
      <c r="AR1207" s="2" t="s">
        <v>80</v>
      </c>
      <c r="AS1207" s="2" t="s">
        <v>80</v>
      </c>
      <c r="AT1207" s="2" t="s">
        <v>80</v>
      </c>
      <c r="AU1207" s="2" t="s">
        <v>80</v>
      </c>
      <c r="AV1207" s="2" t="s">
        <v>80</v>
      </c>
      <c r="AW1207" s="2" t="s">
        <v>80</v>
      </c>
      <c r="AX1207" s="2" t="s">
        <v>80</v>
      </c>
      <c r="AY1207" s="2" t="s">
        <v>80</v>
      </c>
      <c r="AZ1207" s="2" t="s">
        <v>80</v>
      </c>
      <c r="BA1207" s="2" t="s">
        <v>80</v>
      </c>
      <c r="BB1207" s="2" t="s">
        <v>80</v>
      </c>
      <c r="BC1207" s="2" t="s">
        <v>80</v>
      </c>
      <c r="BD1207" s="2" t="s">
        <v>80</v>
      </c>
      <c r="BE1207" s="2" t="s">
        <v>80</v>
      </c>
      <c r="BF1207" s="2" t="s">
        <v>80</v>
      </c>
      <c r="BG1207" s="2" t="s">
        <v>80</v>
      </c>
      <c r="BH1207" s="2" t="s">
        <v>80</v>
      </c>
      <c r="BI1207" s="2" t="s">
        <v>80</v>
      </c>
      <c r="BJ1207" s="2" t="s">
        <v>80</v>
      </c>
      <c r="BK1207" s="2" t="s">
        <v>80</v>
      </c>
      <c r="BL1207" s="2" t="s">
        <v>80</v>
      </c>
      <c r="BM1207" s="2" t="s">
        <v>80</v>
      </c>
      <c r="BN1207" s="2" t="s">
        <v>80</v>
      </c>
      <c r="BO1207" s="2" t="s">
        <v>80</v>
      </c>
      <c r="BP1207" s="2" t="s">
        <v>80</v>
      </c>
    </row>
    <row r="1208" spans="1:68" x14ac:dyDescent="0.25">
      <c r="A1208">
        <v>1207</v>
      </c>
      <c r="B1208" s="1">
        <v>43471.273680555554</v>
      </c>
      <c r="C1208" s="2" t="s">
        <v>2443</v>
      </c>
      <c r="D1208" s="3">
        <v>0.8569444444444444</v>
      </c>
      <c r="E1208" s="2" t="s">
        <v>2431</v>
      </c>
      <c r="F1208">
        <v>1</v>
      </c>
      <c r="G1208">
        <v>2019</v>
      </c>
      <c r="H1208">
        <v>1</v>
      </c>
      <c r="I1208">
        <v>6</v>
      </c>
      <c r="J1208">
        <v>0</v>
      </c>
      <c r="K1208">
        <v>1</v>
      </c>
      <c r="L1208">
        <v>7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1</v>
      </c>
      <c r="S1208" s="2" t="s">
        <v>716</v>
      </c>
      <c r="T1208" s="2" t="s">
        <v>71</v>
      </c>
      <c r="U1208" s="2" t="s">
        <v>480</v>
      </c>
      <c r="V1208" s="2" t="s">
        <v>73</v>
      </c>
      <c r="W1208">
        <v>1</v>
      </c>
      <c r="X1208" s="2" t="s">
        <v>74</v>
      </c>
      <c r="Y1208">
        <v>723</v>
      </c>
      <c r="Z1208">
        <v>85</v>
      </c>
      <c r="AA1208" s="2" t="s">
        <v>717</v>
      </c>
      <c r="AB1208" s="2" t="s">
        <v>272</v>
      </c>
      <c r="AC1208">
        <v>530018</v>
      </c>
      <c r="AD1208" s="2" t="s">
        <v>77</v>
      </c>
      <c r="AE1208">
        <v>808</v>
      </c>
      <c r="AF1208" s="2" t="s">
        <v>481</v>
      </c>
      <c r="AG1208" s="2" t="s">
        <v>482</v>
      </c>
      <c r="AH1208">
        <v>13</v>
      </c>
      <c r="AI1208">
        <v>9399</v>
      </c>
      <c r="AJ1208">
        <v>62901</v>
      </c>
      <c r="AK1208" s="2">
        <f>Kaggle_Books_Selling_Records[[#This Row],[Cost Price]]/100</f>
        <v>629.01</v>
      </c>
      <c r="AL1208" s="2" t="s">
        <v>80</v>
      </c>
      <c r="AM1208" s="2" t="s">
        <v>80</v>
      </c>
      <c r="AN1208" s="2" t="s">
        <v>80</v>
      </c>
      <c r="AO1208" s="2" t="s">
        <v>80</v>
      </c>
      <c r="AP1208" s="2" t="s">
        <v>80</v>
      </c>
      <c r="AQ1208" s="2" t="s">
        <v>80</v>
      </c>
      <c r="AR1208" s="2" t="s">
        <v>80</v>
      </c>
      <c r="AS1208" s="2" t="s">
        <v>80</v>
      </c>
      <c r="AT1208" s="2" t="s">
        <v>80</v>
      </c>
      <c r="AU1208" s="2" t="s">
        <v>80</v>
      </c>
      <c r="AV1208" s="2" t="s">
        <v>80</v>
      </c>
      <c r="AW1208" s="2" t="s">
        <v>80</v>
      </c>
      <c r="AX1208" s="2" t="s">
        <v>80</v>
      </c>
      <c r="AY1208" s="2" t="s">
        <v>80</v>
      </c>
      <c r="AZ1208" s="2" t="s">
        <v>80</v>
      </c>
      <c r="BA1208" s="2" t="s">
        <v>80</v>
      </c>
      <c r="BB1208" s="2" t="s">
        <v>80</v>
      </c>
      <c r="BC1208" s="2" t="s">
        <v>80</v>
      </c>
      <c r="BD1208" s="2" t="s">
        <v>80</v>
      </c>
      <c r="BE1208" s="2" t="s">
        <v>80</v>
      </c>
      <c r="BF1208" s="2" t="s">
        <v>80</v>
      </c>
      <c r="BG1208" s="2" t="s">
        <v>80</v>
      </c>
      <c r="BH1208" s="2" t="s">
        <v>80</v>
      </c>
      <c r="BI1208" s="2" t="s">
        <v>80</v>
      </c>
      <c r="BJ1208" s="2" t="s">
        <v>80</v>
      </c>
      <c r="BK1208" s="2" t="s">
        <v>80</v>
      </c>
      <c r="BL1208" s="2" t="s">
        <v>80</v>
      </c>
      <c r="BM1208" s="2" t="s">
        <v>80</v>
      </c>
      <c r="BN1208" s="2" t="s">
        <v>80</v>
      </c>
      <c r="BO1208" s="2" t="s">
        <v>80</v>
      </c>
      <c r="BP1208" s="2" t="s">
        <v>80</v>
      </c>
    </row>
    <row r="1209" spans="1:68" x14ac:dyDescent="0.25">
      <c r="A1209">
        <v>1208</v>
      </c>
      <c r="B1209" s="1">
        <v>43471.099374999998</v>
      </c>
      <c r="C1209" s="2" t="s">
        <v>2443</v>
      </c>
      <c r="D1209" s="3">
        <v>0.18263888888888888</v>
      </c>
      <c r="E1209" s="2" t="s">
        <v>2431</v>
      </c>
      <c r="F1209">
        <v>1</v>
      </c>
      <c r="G1209">
        <v>2019</v>
      </c>
      <c r="H1209">
        <v>1</v>
      </c>
      <c r="I1209">
        <v>6</v>
      </c>
      <c r="J1209">
        <v>0</v>
      </c>
      <c r="K1209">
        <v>0</v>
      </c>
      <c r="L1209">
        <v>7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1</v>
      </c>
      <c r="S1209" s="2" t="s">
        <v>2444</v>
      </c>
      <c r="T1209" s="2" t="s">
        <v>71</v>
      </c>
      <c r="U1209" s="2" t="s">
        <v>1368</v>
      </c>
      <c r="V1209" s="2" t="s">
        <v>73</v>
      </c>
      <c r="W1209">
        <v>1</v>
      </c>
      <c r="X1209" s="2" t="s">
        <v>74</v>
      </c>
      <c r="Y1209">
        <v>395</v>
      </c>
      <c r="Z1209">
        <v>65</v>
      </c>
      <c r="AA1209" s="2" t="s">
        <v>721</v>
      </c>
      <c r="AB1209" s="2" t="s">
        <v>157</v>
      </c>
      <c r="AC1209">
        <v>390010</v>
      </c>
      <c r="AD1209" s="2" t="s">
        <v>87</v>
      </c>
      <c r="AE1209">
        <v>460</v>
      </c>
      <c r="AF1209" s="2" t="s">
        <v>1370</v>
      </c>
      <c r="AG1209" s="2" t="s">
        <v>1147</v>
      </c>
      <c r="AH1209">
        <v>17</v>
      </c>
      <c r="AI1209">
        <v>6715</v>
      </c>
      <c r="AJ1209">
        <v>32785</v>
      </c>
      <c r="AK1209" s="2">
        <f>Kaggle_Books_Selling_Records[[#This Row],[Cost Price]]/100</f>
        <v>327.85</v>
      </c>
      <c r="AL1209" s="2" t="s">
        <v>80</v>
      </c>
      <c r="AM1209" s="2" t="s">
        <v>80</v>
      </c>
      <c r="AN1209" s="2" t="s">
        <v>80</v>
      </c>
      <c r="AO1209" s="2" t="s">
        <v>80</v>
      </c>
      <c r="AP1209" s="2" t="s">
        <v>80</v>
      </c>
      <c r="AQ1209" s="2" t="s">
        <v>80</v>
      </c>
      <c r="AR1209" s="2" t="s">
        <v>80</v>
      </c>
      <c r="AS1209" s="2" t="s">
        <v>80</v>
      </c>
      <c r="AT1209" s="2" t="s">
        <v>80</v>
      </c>
      <c r="AU1209" s="2" t="s">
        <v>80</v>
      </c>
      <c r="AV1209" s="2" t="s">
        <v>80</v>
      </c>
      <c r="AW1209" s="2" t="s">
        <v>80</v>
      </c>
      <c r="AX1209" s="2" t="s">
        <v>80</v>
      </c>
      <c r="AY1209" s="2" t="s">
        <v>80</v>
      </c>
      <c r="AZ1209" s="2" t="s">
        <v>80</v>
      </c>
      <c r="BA1209" s="2" t="s">
        <v>80</v>
      </c>
      <c r="BB1209" s="2" t="s">
        <v>80</v>
      </c>
      <c r="BC1209" s="2" t="s">
        <v>80</v>
      </c>
      <c r="BD1209" s="2" t="s">
        <v>80</v>
      </c>
      <c r="BE1209" s="2" t="s">
        <v>80</v>
      </c>
      <c r="BF1209" s="2" t="s">
        <v>80</v>
      </c>
      <c r="BG1209" s="2" t="s">
        <v>80</v>
      </c>
      <c r="BH1209" s="2" t="s">
        <v>80</v>
      </c>
      <c r="BI1209" s="2" t="s">
        <v>80</v>
      </c>
      <c r="BJ1209" s="2" t="s">
        <v>80</v>
      </c>
      <c r="BK1209" s="2" t="s">
        <v>80</v>
      </c>
      <c r="BL1209" s="2" t="s">
        <v>80</v>
      </c>
      <c r="BM1209" s="2" t="s">
        <v>80</v>
      </c>
      <c r="BN1209" s="2" t="s">
        <v>80</v>
      </c>
      <c r="BO1209" s="2" t="s">
        <v>80</v>
      </c>
      <c r="BP1209" s="2" t="s">
        <v>80</v>
      </c>
    </row>
    <row r="1210" spans="1:68" x14ac:dyDescent="0.25">
      <c r="A1210">
        <v>1209</v>
      </c>
      <c r="B1210" s="1">
        <v>43472.156851851854</v>
      </c>
      <c r="C1210" s="2" t="s">
        <v>2445</v>
      </c>
      <c r="D1210" s="3">
        <v>0.73958333333333337</v>
      </c>
      <c r="E1210" s="2" t="s">
        <v>2431</v>
      </c>
      <c r="F1210">
        <v>1</v>
      </c>
      <c r="G1210">
        <v>2019</v>
      </c>
      <c r="H1210">
        <v>1</v>
      </c>
      <c r="I1210">
        <v>7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 s="2" t="s">
        <v>1985</v>
      </c>
      <c r="T1210" s="2" t="s">
        <v>71</v>
      </c>
      <c r="U1210" s="2" t="s">
        <v>1368</v>
      </c>
      <c r="V1210" s="2" t="s">
        <v>73</v>
      </c>
      <c r="W1210">
        <v>1</v>
      </c>
      <c r="X1210" s="2" t="s">
        <v>74</v>
      </c>
      <c r="Y1210">
        <v>395</v>
      </c>
      <c r="Z1210">
        <v>65</v>
      </c>
      <c r="AA1210" s="2" t="s">
        <v>1986</v>
      </c>
      <c r="AB1210" s="2" t="s">
        <v>204</v>
      </c>
      <c r="AC1210">
        <v>127306</v>
      </c>
      <c r="AD1210" s="2" t="s">
        <v>87</v>
      </c>
      <c r="AE1210">
        <v>460</v>
      </c>
      <c r="AF1210" s="2" t="s">
        <v>1370</v>
      </c>
      <c r="AG1210" s="2" t="s">
        <v>1147</v>
      </c>
      <c r="AH1210">
        <v>17</v>
      </c>
      <c r="AI1210">
        <v>6715</v>
      </c>
      <c r="AJ1210">
        <v>32785</v>
      </c>
      <c r="AK1210" s="2">
        <f>Kaggle_Books_Selling_Records[[#This Row],[Cost Price]]/100</f>
        <v>327.85</v>
      </c>
      <c r="AL1210" s="2" t="s">
        <v>80</v>
      </c>
      <c r="AM1210" s="2" t="s">
        <v>80</v>
      </c>
      <c r="AN1210" s="2" t="s">
        <v>80</v>
      </c>
      <c r="AO1210" s="2" t="s">
        <v>80</v>
      </c>
      <c r="AP1210" s="2" t="s">
        <v>80</v>
      </c>
      <c r="AQ1210" s="2" t="s">
        <v>80</v>
      </c>
      <c r="AR1210" s="2" t="s">
        <v>80</v>
      </c>
      <c r="AS1210" s="2" t="s">
        <v>80</v>
      </c>
      <c r="AT1210" s="2" t="s">
        <v>80</v>
      </c>
      <c r="AU1210" s="2" t="s">
        <v>80</v>
      </c>
      <c r="AV1210" s="2" t="s">
        <v>80</v>
      </c>
      <c r="AW1210" s="2" t="s">
        <v>80</v>
      </c>
      <c r="AX1210" s="2" t="s">
        <v>80</v>
      </c>
      <c r="AY1210" s="2" t="s">
        <v>80</v>
      </c>
      <c r="AZ1210" s="2" t="s">
        <v>80</v>
      </c>
      <c r="BA1210" s="2" t="s">
        <v>80</v>
      </c>
      <c r="BB1210" s="2" t="s">
        <v>80</v>
      </c>
      <c r="BC1210" s="2" t="s">
        <v>80</v>
      </c>
      <c r="BD1210" s="2" t="s">
        <v>80</v>
      </c>
      <c r="BE1210" s="2" t="s">
        <v>80</v>
      </c>
      <c r="BF1210" s="2" t="s">
        <v>80</v>
      </c>
      <c r="BG1210" s="2" t="s">
        <v>80</v>
      </c>
      <c r="BH1210" s="2" t="s">
        <v>80</v>
      </c>
      <c r="BI1210" s="2" t="s">
        <v>80</v>
      </c>
      <c r="BJ1210" s="2" t="s">
        <v>80</v>
      </c>
      <c r="BK1210" s="2" t="s">
        <v>80</v>
      </c>
      <c r="BL1210" s="2" t="s">
        <v>80</v>
      </c>
      <c r="BM1210" s="2" t="s">
        <v>80</v>
      </c>
      <c r="BN1210" s="2" t="s">
        <v>80</v>
      </c>
      <c r="BO1210" s="2" t="s">
        <v>80</v>
      </c>
      <c r="BP1210" s="2" t="s">
        <v>80</v>
      </c>
    </row>
    <row r="1211" spans="1:68" x14ac:dyDescent="0.25">
      <c r="A1211">
        <v>1210</v>
      </c>
      <c r="B1211" s="1">
        <v>43472.772129629629</v>
      </c>
      <c r="C1211" s="2" t="s">
        <v>2445</v>
      </c>
      <c r="D1211" s="3">
        <v>0.85486111111111107</v>
      </c>
      <c r="E1211" s="2" t="s">
        <v>2431</v>
      </c>
      <c r="F1211">
        <v>1</v>
      </c>
      <c r="G1211">
        <v>2019</v>
      </c>
      <c r="H1211">
        <v>1</v>
      </c>
      <c r="I1211">
        <v>7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 s="2" t="s">
        <v>2446</v>
      </c>
      <c r="T1211" s="2" t="s">
        <v>83</v>
      </c>
      <c r="U1211" s="2" t="s">
        <v>1062</v>
      </c>
      <c r="V1211" s="2" t="s">
        <v>73</v>
      </c>
      <c r="W1211">
        <v>1</v>
      </c>
      <c r="X1211" s="2" t="s">
        <v>74</v>
      </c>
      <c r="Y1211">
        <v>730</v>
      </c>
      <c r="Z1211">
        <v>65</v>
      </c>
      <c r="AA1211" s="2" t="s">
        <v>473</v>
      </c>
      <c r="AB1211" s="2" t="s">
        <v>154</v>
      </c>
      <c r="AC1211">
        <v>302012</v>
      </c>
      <c r="AD1211" s="2" t="s">
        <v>87</v>
      </c>
      <c r="AE1211">
        <v>795</v>
      </c>
      <c r="AF1211" s="2" t="s">
        <v>1063</v>
      </c>
      <c r="AG1211" s="2" t="s">
        <v>1064</v>
      </c>
      <c r="AH1211">
        <v>17</v>
      </c>
      <c r="AI1211">
        <v>1241</v>
      </c>
      <c r="AJ1211">
        <v>6059</v>
      </c>
      <c r="AK1211" s="2">
        <f>Kaggle_Books_Selling_Records[[#This Row],[Cost Price]]/100</f>
        <v>60.59</v>
      </c>
      <c r="AL1211" s="2" t="s">
        <v>80</v>
      </c>
      <c r="AM1211" s="2" t="s">
        <v>80</v>
      </c>
      <c r="AN1211" s="2" t="s">
        <v>80</v>
      </c>
      <c r="AO1211" s="2" t="s">
        <v>80</v>
      </c>
      <c r="AP1211" s="2" t="s">
        <v>80</v>
      </c>
      <c r="AQ1211" s="2" t="s">
        <v>80</v>
      </c>
      <c r="AR1211" s="2" t="s">
        <v>80</v>
      </c>
      <c r="AS1211" s="2" t="s">
        <v>80</v>
      </c>
      <c r="AT1211" s="2" t="s">
        <v>80</v>
      </c>
      <c r="AU1211" s="2" t="s">
        <v>80</v>
      </c>
      <c r="AV1211" s="2" t="s">
        <v>80</v>
      </c>
      <c r="AW1211" s="2" t="s">
        <v>80</v>
      </c>
      <c r="AX1211" s="2" t="s">
        <v>80</v>
      </c>
      <c r="AY1211" s="2" t="s">
        <v>80</v>
      </c>
      <c r="AZ1211" s="2" t="s">
        <v>80</v>
      </c>
      <c r="BA1211" s="2" t="s">
        <v>80</v>
      </c>
      <c r="BB1211" s="2" t="s">
        <v>80</v>
      </c>
      <c r="BC1211" s="2" t="s">
        <v>80</v>
      </c>
      <c r="BD1211" s="2" t="s">
        <v>80</v>
      </c>
      <c r="BE1211" s="2" t="s">
        <v>80</v>
      </c>
      <c r="BF1211" s="2" t="s">
        <v>80</v>
      </c>
      <c r="BG1211" s="2" t="s">
        <v>80</v>
      </c>
      <c r="BH1211" s="2" t="s">
        <v>80</v>
      </c>
      <c r="BI1211" s="2" t="s">
        <v>80</v>
      </c>
      <c r="BJ1211" s="2" t="s">
        <v>80</v>
      </c>
      <c r="BK1211" s="2" t="s">
        <v>80</v>
      </c>
      <c r="BL1211" s="2" t="s">
        <v>80</v>
      </c>
      <c r="BM1211" s="2" t="s">
        <v>80</v>
      </c>
      <c r="BN1211" s="2" t="s">
        <v>80</v>
      </c>
      <c r="BO1211" s="2" t="s">
        <v>80</v>
      </c>
      <c r="BP1211" s="2" t="s">
        <v>80</v>
      </c>
    </row>
    <row r="1212" spans="1:68" x14ac:dyDescent="0.25">
      <c r="A1212">
        <v>1211</v>
      </c>
      <c r="B1212" s="1">
        <v>43473.389780092592</v>
      </c>
      <c r="C1212" s="2" t="s">
        <v>2447</v>
      </c>
      <c r="D1212" s="3">
        <v>0.97291666666666665</v>
      </c>
      <c r="E1212" s="2" t="s">
        <v>2431</v>
      </c>
      <c r="F1212">
        <v>1</v>
      </c>
      <c r="G1212">
        <v>2019</v>
      </c>
      <c r="H1212">
        <v>1</v>
      </c>
      <c r="I1212">
        <v>8</v>
      </c>
      <c r="J1212">
        <v>0</v>
      </c>
      <c r="K1212">
        <v>0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 s="2" t="s">
        <v>177</v>
      </c>
      <c r="T1212" s="2" t="s">
        <v>83</v>
      </c>
      <c r="U1212" s="2" t="s">
        <v>1716</v>
      </c>
      <c r="V1212" s="2" t="s">
        <v>73</v>
      </c>
      <c r="W1212">
        <v>1</v>
      </c>
      <c r="X1212" s="2" t="s">
        <v>74</v>
      </c>
      <c r="Y1212">
        <v>998</v>
      </c>
      <c r="Z1212">
        <v>65</v>
      </c>
      <c r="AA1212" s="2" t="s">
        <v>166</v>
      </c>
      <c r="AB1212" s="2" t="s">
        <v>167</v>
      </c>
      <c r="AC1212">
        <v>560071</v>
      </c>
      <c r="AD1212" s="2" t="s">
        <v>87</v>
      </c>
      <c r="AE1212">
        <v>1063</v>
      </c>
      <c r="AF1212" s="2" t="s">
        <v>1717</v>
      </c>
      <c r="AG1212" s="2" t="s">
        <v>1327</v>
      </c>
      <c r="AH1212">
        <v>17</v>
      </c>
      <c r="AI1212">
        <v>16966</v>
      </c>
      <c r="AJ1212">
        <v>82834</v>
      </c>
      <c r="AK1212" s="2">
        <f>Kaggle_Books_Selling_Records[[#This Row],[Cost Price]]/100</f>
        <v>828.34</v>
      </c>
      <c r="AL1212" s="2" t="s">
        <v>80</v>
      </c>
      <c r="AM1212" s="2" t="s">
        <v>80</v>
      </c>
      <c r="AN1212" s="2" t="s">
        <v>80</v>
      </c>
      <c r="AO1212" s="2" t="s">
        <v>80</v>
      </c>
      <c r="AP1212" s="2" t="s">
        <v>80</v>
      </c>
      <c r="AQ1212" s="2" t="s">
        <v>80</v>
      </c>
      <c r="AR1212" s="2" t="s">
        <v>80</v>
      </c>
      <c r="AS1212" s="2" t="s">
        <v>80</v>
      </c>
      <c r="AT1212" s="2" t="s">
        <v>80</v>
      </c>
      <c r="AU1212" s="2" t="s">
        <v>80</v>
      </c>
      <c r="AV1212" s="2" t="s">
        <v>80</v>
      </c>
      <c r="AW1212" s="2" t="s">
        <v>80</v>
      </c>
      <c r="AX1212" s="2" t="s">
        <v>80</v>
      </c>
      <c r="AY1212" s="2" t="s">
        <v>80</v>
      </c>
      <c r="AZ1212" s="2" t="s">
        <v>80</v>
      </c>
      <c r="BA1212" s="2" t="s">
        <v>80</v>
      </c>
      <c r="BB1212" s="2" t="s">
        <v>80</v>
      </c>
      <c r="BC1212" s="2" t="s">
        <v>80</v>
      </c>
      <c r="BD1212" s="2" t="s">
        <v>80</v>
      </c>
      <c r="BE1212" s="2" t="s">
        <v>80</v>
      </c>
      <c r="BF1212" s="2" t="s">
        <v>80</v>
      </c>
      <c r="BG1212" s="2" t="s">
        <v>80</v>
      </c>
      <c r="BH1212" s="2" t="s">
        <v>80</v>
      </c>
      <c r="BI1212" s="2" t="s">
        <v>80</v>
      </c>
      <c r="BJ1212" s="2" t="s">
        <v>80</v>
      </c>
      <c r="BK1212" s="2" t="s">
        <v>80</v>
      </c>
      <c r="BL1212" s="2" t="s">
        <v>80</v>
      </c>
      <c r="BM1212" s="2" t="s">
        <v>80</v>
      </c>
      <c r="BN1212" s="2" t="s">
        <v>80</v>
      </c>
      <c r="BO1212" s="2" t="s">
        <v>80</v>
      </c>
      <c r="BP1212" s="2" t="s">
        <v>80</v>
      </c>
    </row>
    <row r="1213" spans="1:68" x14ac:dyDescent="0.25">
      <c r="A1213">
        <v>1212</v>
      </c>
      <c r="B1213" s="1">
        <v>43473.80228009259</v>
      </c>
      <c r="C1213" s="2" t="s">
        <v>2447</v>
      </c>
      <c r="D1213" s="3">
        <v>0.88541666666666663</v>
      </c>
      <c r="E1213" s="2" t="s">
        <v>2431</v>
      </c>
      <c r="F1213">
        <v>1</v>
      </c>
      <c r="G1213">
        <v>2019</v>
      </c>
      <c r="H1213">
        <v>1</v>
      </c>
      <c r="I1213">
        <v>8</v>
      </c>
      <c r="J1213">
        <v>0</v>
      </c>
      <c r="K1213">
        <v>0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 s="2" t="s">
        <v>2448</v>
      </c>
      <c r="T1213" s="2" t="s">
        <v>83</v>
      </c>
      <c r="U1213" s="2" t="s">
        <v>72</v>
      </c>
      <c r="V1213" s="2" t="s">
        <v>73</v>
      </c>
      <c r="W1213">
        <v>1</v>
      </c>
      <c r="X1213" s="2" t="s">
        <v>74</v>
      </c>
      <c r="Y1213">
        <v>999</v>
      </c>
      <c r="Z1213">
        <v>85</v>
      </c>
      <c r="AA1213" s="2" t="s">
        <v>2449</v>
      </c>
      <c r="AB1213" s="2" t="s">
        <v>131</v>
      </c>
      <c r="AC1213">
        <v>689696</v>
      </c>
      <c r="AD1213" s="2" t="s">
        <v>77</v>
      </c>
      <c r="AE1213">
        <v>1084</v>
      </c>
      <c r="AF1213" s="2" t="s">
        <v>78</v>
      </c>
      <c r="AG1213" s="2" t="s">
        <v>79</v>
      </c>
      <c r="AH1213">
        <v>13</v>
      </c>
      <c r="AI1213">
        <v>12987</v>
      </c>
      <c r="AJ1213">
        <v>86913</v>
      </c>
      <c r="AK1213" s="2">
        <f>Kaggle_Books_Selling_Records[[#This Row],[Cost Price]]/100</f>
        <v>869.13</v>
      </c>
      <c r="AL1213" s="2" t="s">
        <v>80</v>
      </c>
      <c r="AM1213" s="2" t="s">
        <v>80</v>
      </c>
      <c r="AN1213" s="2" t="s">
        <v>80</v>
      </c>
      <c r="AO1213" s="2" t="s">
        <v>80</v>
      </c>
      <c r="AP1213" s="2" t="s">
        <v>80</v>
      </c>
      <c r="AQ1213" s="2" t="s">
        <v>80</v>
      </c>
      <c r="AR1213" s="2" t="s">
        <v>80</v>
      </c>
      <c r="AS1213" s="2" t="s">
        <v>80</v>
      </c>
      <c r="AT1213" s="2" t="s">
        <v>80</v>
      </c>
      <c r="AU1213" s="2" t="s">
        <v>80</v>
      </c>
      <c r="AV1213" s="2" t="s">
        <v>80</v>
      </c>
      <c r="AW1213" s="2" t="s">
        <v>80</v>
      </c>
      <c r="AX1213" s="2" t="s">
        <v>80</v>
      </c>
      <c r="AY1213" s="2" t="s">
        <v>80</v>
      </c>
      <c r="AZ1213" s="2" t="s">
        <v>80</v>
      </c>
      <c r="BA1213" s="2" t="s">
        <v>80</v>
      </c>
      <c r="BB1213" s="2" t="s">
        <v>80</v>
      </c>
      <c r="BC1213" s="2" t="s">
        <v>80</v>
      </c>
      <c r="BD1213" s="2" t="s">
        <v>80</v>
      </c>
      <c r="BE1213" s="2" t="s">
        <v>80</v>
      </c>
      <c r="BF1213" s="2" t="s">
        <v>80</v>
      </c>
      <c r="BG1213" s="2" t="s">
        <v>80</v>
      </c>
      <c r="BH1213" s="2" t="s">
        <v>80</v>
      </c>
      <c r="BI1213" s="2" t="s">
        <v>80</v>
      </c>
      <c r="BJ1213" s="2" t="s">
        <v>80</v>
      </c>
      <c r="BK1213" s="2" t="s">
        <v>80</v>
      </c>
      <c r="BL1213" s="2" t="s">
        <v>80</v>
      </c>
      <c r="BM1213" s="2" t="s">
        <v>80</v>
      </c>
      <c r="BN1213" s="2" t="s">
        <v>80</v>
      </c>
      <c r="BO1213" s="2" t="s">
        <v>80</v>
      </c>
      <c r="BP1213" s="2" t="s">
        <v>80</v>
      </c>
    </row>
    <row r="1214" spans="1:68" x14ac:dyDescent="0.25">
      <c r="A1214">
        <v>1213</v>
      </c>
      <c r="B1214" s="1">
        <v>43474.050046296295</v>
      </c>
      <c r="C1214" s="2" t="s">
        <v>2450</v>
      </c>
      <c r="D1214" s="3">
        <v>0.13333333333333333</v>
      </c>
      <c r="E1214" s="2" t="s">
        <v>2431</v>
      </c>
      <c r="F1214">
        <v>1</v>
      </c>
      <c r="G1214">
        <v>2019</v>
      </c>
      <c r="H1214">
        <v>1</v>
      </c>
      <c r="I1214">
        <v>9</v>
      </c>
      <c r="J1214">
        <v>0</v>
      </c>
      <c r="K1214">
        <v>0</v>
      </c>
      <c r="L1214">
        <v>3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1</v>
      </c>
      <c r="S1214" s="2" t="s">
        <v>2451</v>
      </c>
      <c r="T1214" s="2" t="s">
        <v>71</v>
      </c>
      <c r="U1214" s="2" t="s">
        <v>468</v>
      </c>
      <c r="V1214" s="2" t="s">
        <v>73</v>
      </c>
      <c r="W1214">
        <v>1</v>
      </c>
      <c r="X1214" s="2" t="s">
        <v>74</v>
      </c>
      <c r="Y1214">
        <v>576</v>
      </c>
      <c r="Z1214">
        <v>85</v>
      </c>
      <c r="AA1214" s="2" t="s">
        <v>241</v>
      </c>
      <c r="AB1214" s="2" t="s">
        <v>233</v>
      </c>
      <c r="AC1214">
        <v>500072</v>
      </c>
      <c r="AD1214" s="2" t="s">
        <v>87</v>
      </c>
      <c r="AE1214">
        <v>661</v>
      </c>
      <c r="AF1214" s="2" t="s">
        <v>469</v>
      </c>
      <c r="AG1214" s="2" t="s">
        <v>470</v>
      </c>
      <c r="AH1214">
        <v>17</v>
      </c>
      <c r="AI1214">
        <v>9792</v>
      </c>
      <c r="AJ1214">
        <v>47808</v>
      </c>
      <c r="AK1214" s="2">
        <f>Kaggle_Books_Selling_Records[[#This Row],[Cost Price]]/100</f>
        <v>478.08</v>
      </c>
      <c r="AL1214" s="2" t="s">
        <v>80</v>
      </c>
      <c r="AM1214" s="2" t="s">
        <v>80</v>
      </c>
      <c r="AN1214" s="2" t="s">
        <v>80</v>
      </c>
      <c r="AO1214" s="2" t="s">
        <v>80</v>
      </c>
      <c r="AP1214" s="2" t="s">
        <v>80</v>
      </c>
      <c r="AQ1214" s="2" t="s">
        <v>80</v>
      </c>
      <c r="AR1214" s="2" t="s">
        <v>80</v>
      </c>
      <c r="AS1214" s="2" t="s">
        <v>80</v>
      </c>
      <c r="AT1214" s="2" t="s">
        <v>80</v>
      </c>
      <c r="AU1214" s="2" t="s">
        <v>80</v>
      </c>
      <c r="AV1214" s="2" t="s">
        <v>80</v>
      </c>
      <c r="AW1214" s="2" t="s">
        <v>80</v>
      </c>
      <c r="AX1214" s="2" t="s">
        <v>80</v>
      </c>
      <c r="AY1214" s="2" t="s">
        <v>80</v>
      </c>
      <c r="AZ1214" s="2" t="s">
        <v>80</v>
      </c>
      <c r="BA1214" s="2" t="s">
        <v>80</v>
      </c>
      <c r="BB1214" s="2" t="s">
        <v>80</v>
      </c>
      <c r="BC1214" s="2" t="s">
        <v>80</v>
      </c>
      <c r="BD1214" s="2" t="s">
        <v>80</v>
      </c>
      <c r="BE1214" s="2" t="s">
        <v>80</v>
      </c>
      <c r="BF1214" s="2" t="s">
        <v>80</v>
      </c>
      <c r="BG1214" s="2" t="s">
        <v>80</v>
      </c>
      <c r="BH1214" s="2" t="s">
        <v>80</v>
      </c>
      <c r="BI1214" s="2" t="s">
        <v>80</v>
      </c>
      <c r="BJ1214" s="2" t="s">
        <v>80</v>
      </c>
      <c r="BK1214" s="2" t="s">
        <v>80</v>
      </c>
      <c r="BL1214" s="2" t="s">
        <v>80</v>
      </c>
      <c r="BM1214" s="2" t="s">
        <v>80</v>
      </c>
      <c r="BN1214" s="2" t="s">
        <v>80</v>
      </c>
      <c r="BO1214" s="2" t="s">
        <v>80</v>
      </c>
      <c r="BP1214" s="2" t="s">
        <v>80</v>
      </c>
    </row>
    <row r="1215" spans="1:68" x14ac:dyDescent="0.25">
      <c r="A1215">
        <v>1214</v>
      </c>
      <c r="B1215" s="1">
        <v>43475.092465277776</v>
      </c>
      <c r="C1215" s="2" t="s">
        <v>2452</v>
      </c>
      <c r="D1215" s="3">
        <v>0.17569444444444443</v>
      </c>
      <c r="E1215" s="2" t="s">
        <v>2431</v>
      </c>
      <c r="F1215">
        <v>1</v>
      </c>
      <c r="G1215">
        <v>2019</v>
      </c>
      <c r="H1215">
        <v>1</v>
      </c>
      <c r="I1215">
        <v>10</v>
      </c>
      <c r="J1215">
        <v>0</v>
      </c>
      <c r="K1215">
        <v>0</v>
      </c>
      <c r="L1215">
        <v>4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 s="2" t="s">
        <v>1990</v>
      </c>
      <c r="T1215" s="2" t="s">
        <v>83</v>
      </c>
      <c r="U1215" s="2" t="s">
        <v>1368</v>
      </c>
      <c r="V1215" s="2" t="s">
        <v>73</v>
      </c>
      <c r="W1215">
        <v>1</v>
      </c>
      <c r="X1215" s="2" t="s">
        <v>74</v>
      </c>
      <c r="Y1215">
        <v>395</v>
      </c>
      <c r="Z1215">
        <v>67</v>
      </c>
      <c r="AA1215" s="2" t="s">
        <v>1215</v>
      </c>
      <c r="AB1215" s="2" t="s">
        <v>204</v>
      </c>
      <c r="AC1215">
        <v>121005</v>
      </c>
      <c r="AD1215" s="2" t="s">
        <v>87</v>
      </c>
      <c r="AE1215">
        <v>462</v>
      </c>
      <c r="AF1215" s="2" t="s">
        <v>1370</v>
      </c>
      <c r="AG1215" s="2" t="s">
        <v>1147</v>
      </c>
      <c r="AH1215">
        <v>17</v>
      </c>
      <c r="AI1215">
        <v>6715</v>
      </c>
      <c r="AJ1215">
        <v>32785</v>
      </c>
      <c r="AK1215" s="2">
        <f>Kaggle_Books_Selling_Records[[#This Row],[Cost Price]]/100</f>
        <v>327.85</v>
      </c>
      <c r="AL1215" s="2" t="s">
        <v>80</v>
      </c>
      <c r="AM1215" s="2" t="s">
        <v>80</v>
      </c>
      <c r="AN1215" s="2" t="s">
        <v>80</v>
      </c>
      <c r="AO1215" s="2" t="s">
        <v>80</v>
      </c>
      <c r="AP1215" s="2" t="s">
        <v>80</v>
      </c>
      <c r="AQ1215" s="2" t="s">
        <v>80</v>
      </c>
      <c r="AR1215" s="2" t="s">
        <v>80</v>
      </c>
      <c r="AS1215" s="2" t="s">
        <v>80</v>
      </c>
      <c r="AT1215" s="2" t="s">
        <v>80</v>
      </c>
      <c r="AU1215" s="2" t="s">
        <v>80</v>
      </c>
      <c r="AV1215" s="2" t="s">
        <v>80</v>
      </c>
      <c r="AW1215" s="2" t="s">
        <v>80</v>
      </c>
      <c r="AX1215" s="2" t="s">
        <v>80</v>
      </c>
      <c r="AY1215" s="2" t="s">
        <v>80</v>
      </c>
      <c r="AZ1215" s="2" t="s">
        <v>80</v>
      </c>
      <c r="BA1215" s="2" t="s">
        <v>80</v>
      </c>
      <c r="BB1215" s="2" t="s">
        <v>80</v>
      </c>
      <c r="BC1215" s="2" t="s">
        <v>80</v>
      </c>
      <c r="BD1215" s="2" t="s">
        <v>80</v>
      </c>
      <c r="BE1215" s="2" t="s">
        <v>80</v>
      </c>
      <c r="BF1215" s="2" t="s">
        <v>80</v>
      </c>
      <c r="BG1215" s="2" t="s">
        <v>80</v>
      </c>
      <c r="BH1215" s="2" t="s">
        <v>80</v>
      </c>
      <c r="BI1215" s="2" t="s">
        <v>80</v>
      </c>
      <c r="BJ1215" s="2" t="s">
        <v>80</v>
      </c>
      <c r="BK1215" s="2" t="s">
        <v>80</v>
      </c>
      <c r="BL1215" s="2" t="s">
        <v>80</v>
      </c>
      <c r="BM1215" s="2" t="s">
        <v>80</v>
      </c>
      <c r="BN1215" s="2" t="s">
        <v>80</v>
      </c>
      <c r="BO1215" s="2" t="s">
        <v>80</v>
      </c>
      <c r="BP1215" s="2" t="s">
        <v>80</v>
      </c>
    </row>
    <row r="1216" spans="1:68" x14ac:dyDescent="0.25">
      <c r="A1216">
        <v>1215</v>
      </c>
      <c r="B1216" s="1">
        <v>43476.309884259259</v>
      </c>
      <c r="C1216" s="2" t="s">
        <v>2453</v>
      </c>
      <c r="D1216" s="3">
        <v>0.39305555555555555</v>
      </c>
      <c r="E1216" s="2" t="s">
        <v>2431</v>
      </c>
      <c r="F1216">
        <v>1</v>
      </c>
      <c r="G1216">
        <v>2019</v>
      </c>
      <c r="H1216">
        <v>1</v>
      </c>
      <c r="I1216">
        <v>11</v>
      </c>
      <c r="J1216">
        <v>0</v>
      </c>
      <c r="K1216">
        <v>0</v>
      </c>
      <c r="L1216">
        <v>5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 s="2" t="s">
        <v>2454</v>
      </c>
      <c r="T1216" s="2" t="s">
        <v>83</v>
      </c>
      <c r="U1216" s="2" t="s">
        <v>2333</v>
      </c>
      <c r="V1216" s="2" t="s">
        <v>73</v>
      </c>
      <c r="W1216">
        <v>1</v>
      </c>
      <c r="X1216" s="2" t="s">
        <v>74</v>
      </c>
      <c r="Y1216">
        <v>111</v>
      </c>
      <c r="Z1216">
        <v>67</v>
      </c>
      <c r="AA1216" s="2" t="s">
        <v>180</v>
      </c>
      <c r="AB1216" s="2" t="s">
        <v>181</v>
      </c>
      <c r="AC1216">
        <v>110054</v>
      </c>
      <c r="AD1216" s="2" t="s">
        <v>1002</v>
      </c>
      <c r="AE1216">
        <v>178</v>
      </c>
      <c r="AF1216" s="2" t="s">
        <v>2042</v>
      </c>
      <c r="AG1216" s="2" t="s">
        <v>2184</v>
      </c>
      <c r="AH1216">
        <v>18</v>
      </c>
      <c r="AI1216">
        <v>1998</v>
      </c>
      <c r="AJ1216">
        <v>9102</v>
      </c>
      <c r="AK1216" s="2">
        <f>Kaggle_Books_Selling_Records[[#This Row],[Cost Price]]/100</f>
        <v>91.02</v>
      </c>
      <c r="AL1216" s="2" t="s">
        <v>80</v>
      </c>
      <c r="AM1216" s="2" t="s">
        <v>80</v>
      </c>
      <c r="AN1216" s="2" t="s">
        <v>80</v>
      </c>
      <c r="AO1216" s="2" t="s">
        <v>80</v>
      </c>
      <c r="AP1216" s="2" t="s">
        <v>80</v>
      </c>
      <c r="AQ1216" s="2" t="s">
        <v>80</v>
      </c>
      <c r="AR1216" s="2" t="s">
        <v>80</v>
      </c>
      <c r="AS1216" s="2" t="s">
        <v>80</v>
      </c>
      <c r="AT1216" s="2" t="s">
        <v>80</v>
      </c>
      <c r="AU1216" s="2" t="s">
        <v>80</v>
      </c>
      <c r="AV1216" s="2" t="s">
        <v>80</v>
      </c>
      <c r="AW1216" s="2" t="s">
        <v>80</v>
      </c>
      <c r="AX1216" s="2" t="s">
        <v>80</v>
      </c>
      <c r="AY1216" s="2" t="s">
        <v>80</v>
      </c>
      <c r="AZ1216" s="2" t="s">
        <v>80</v>
      </c>
      <c r="BA1216" s="2" t="s">
        <v>80</v>
      </c>
      <c r="BB1216" s="2" t="s">
        <v>80</v>
      </c>
      <c r="BC1216" s="2" t="s">
        <v>80</v>
      </c>
      <c r="BD1216" s="2" t="s">
        <v>80</v>
      </c>
      <c r="BE1216" s="2" t="s">
        <v>80</v>
      </c>
      <c r="BF1216" s="2" t="s">
        <v>80</v>
      </c>
      <c r="BG1216" s="2" t="s">
        <v>80</v>
      </c>
      <c r="BH1216" s="2" t="s">
        <v>80</v>
      </c>
      <c r="BI1216" s="2" t="s">
        <v>80</v>
      </c>
      <c r="BJ1216" s="2" t="s">
        <v>80</v>
      </c>
      <c r="BK1216" s="2" t="s">
        <v>80</v>
      </c>
      <c r="BL1216" s="2" t="s">
        <v>80</v>
      </c>
      <c r="BM1216" s="2" t="s">
        <v>80</v>
      </c>
      <c r="BN1216" s="2" t="s">
        <v>80</v>
      </c>
      <c r="BO1216" s="2" t="s">
        <v>80</v>
      </c>
      <c r="BP1216" s="2" t="s">
        <v>80</v>
      </c>
    </row>
    <row r="1217" spans="1:68" x14ac:dyDescent="0.25">
      <c r="A1217">
        <v>1216</v>
      </c>
      <c r="B1217" s="1">
        <v>43477.721030092594</v>
      </c>
      <c r="C1217" s="2" t="s">
        <v>2455</v>
      </c>
      <c r="D1217" s="3">
        <v>0.8041666666666667</v>
      </c>
      <c r="E1217" s="2" t="s">
        <v>2431</v>
      </c>
      <c r="F1217">
        <v>1</v>
      </c>
      <c r="G1217">
        <v>2019</v>
      </c>
      <c r="H1217">
        <v>1</v>
      </c>
      <c r="I1217">
        <v>12</v>
      </c>
      <c r="J1217">
        <v>0</v>
      </c>
      <c r="K1217">
        <v>0</v>
      </c>
      <c r="L1217">
        <v>6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1</v>
      </c>
      <c r="S1217" s="2" t="s">
        <v>2456</v>
      </c>
      <c r="T1217" s="2" t="s">
        <v>71</v>
      </c>
      <c r="U1217" s="2" t="s">
        <v>1409</v>
      </c>
      <c r="V1217" s="2" t="s">
        <v>73</v>
      </c>
      <c r="W1217">
        <v>1</v>
      </c>
      <c r="X1217" s="2" t="s">
        <v>74</v>
      </c>
      <c r="Y1217">
        <v>380</v>
      </c>
      <c r="Z1217">
        <v>65</v>
      </c>
      <c r="AA1217" s="2" t="s">
        <v>336</v>
      </c>
      <c r="AB1217" s="2" t="s">
        <v>154</v>
      </c>
      <c r="AC1217">
        <v>313001</v>
      </c>
      <c r="AD1217" s="2" t="s">
        <v>87</v>
      </c>
      <c r="AE1217">
        <v>445</v>
      </c>
      <c r="AF1217" s="2" t="s">
        <v>1410</v>
      </c>
      <c r="AG1217" s="2" t="s">
        <v>1411</v>
      </c>
      <c r="AH1217">
        <v>17</v>
      </c>
      <c r="AI1217">
        <v>646</v>
      </c>
      <c r="AJ1217">
        <v>3154</v>
      </c>
      <c r="AK1217" s="2">
        <f>Kaggle_Books_Selling_Records[[#This Row],[Cost Price]]/100</f>
        <v>31.54</v>
      </c>
      <c r="AL1217" s="2" t="s">
        <v>80</v>
      </c>
      <c r="AM1217" s="2" t="s">
        <v>80</v>
      </c>
      <c r="AN1217" s="2" t="s">
        <v>80</v>
      </c>
      <c r="AO1217" s="2" t="s">
        <v>80</v>
      </c>
      <c r="AP1217" s="2" t="s">
        <v>80</v>
      </c>
      <c r="AQ1217" s="2" t="s">
        <v>80</v>
      </c>
      <c r="AR1217" s="2" t="s">
        <v>80</v>
      </c>
      <c r="AS1217" s="2" t="s">
        <v>80</v>
      </c>
      <c r="AT1217" s="2" t="s">
        <v>80</v>
      </c>
      <c r="AU1217" s="2" t="s">
        <v>80</v>
      </c>
      <c r="AV1217" s="2" t="s">
        <v>80</v>
      </c>
      <c r="AW1217" s="2" t="s">
        <v>80</v>
      </c>
      <c r="AX1217" s="2" t="s">
        <v>80</v>
      </c>
      <c r="AY1217" s="2" t="s">
        <v>80</v>
      </c>
      <c r="AZ1217" s="2" t="s">
        <v>80</v>
      </c>
      <c r="BA1217" s="2" t="s">
        <v>80</v>
      </c>
      <c r="BB1217" s="2" t="s">
        <v>80</v>
      </c>
      <c r="BC1217" s="2" t="s">
        <v>80</v>
      </c>
      <c r="BD1217" s="2" t="s">
        <v>80</v>
      </c>
      <c r="BE1217" s="2" t="s">
        <v>80</v>
      </c>
      <c r="BF1217" s="2" t="s">
        <v>80</v>
      </c>
      <c r="BG1217" s="2" t="s">
        <v>80</v>
      </c>
      <c r="BH1217" s="2" t="s">
        <v>80</v>
      </c>
      <c r="BI1217" s="2" t="s">
        <v>80</v>
      </c>
      <c r="BJ1217" s="2" t="s">
        <v>80</v>
      </c>
      <c r="BK1217" s="2" t="s">
        <v>80</v>
      </c>
      <c r="BL1217" s="2" t="s">
        <v>80</v>
      </c>
      <c r="BM1217" s="2" t="s">
        <v>80</v>
      </c>
      <c r="BN1217" s="2" t="s">
        <v>80</v>
      </c>
      <c r="BO1217" s="2" t="s">
        <v>80</v>
      </c>
      <c r="BP1217" s="2" t="s">
        <v>80</v>
      </c>
    </row>
    <row r="1218" spans="1:68" x14ac:dyDescent="0.25">
      <c r="A1218">
        <v>1217</v>
      </c>
      <c r="B1218" s="1">
        <v>43478.309363425928</v>
      </c>
      <c r="C1218" s="2" t="s">
        <v>2457</v>
      </c>
      <c r="D1218" s="3">
        <v>0.3923611111111111</v>
      </c>
      <c r="E1218" s="2" t="s">
        <v>2431</v>
      </c>
      <c r="F1218">
        <v>1</v>
      </c>
      <c r="G1218">
        <v>2019</v>
      </c>
      <c r="H1218">
        <v>1</v>
      </c>
      <c r="I1218">
        <v>13</v>
      </c>
      <c r="J1218">
        <v>0</v>
      </c>
      <c r="K1218">
        <v>0</v>
      </c>
      <c r="L1218">
        <v>7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 s="2" t="s">
        <v>805</v>
      </c>
      <c r="T1218" s="2" t="s">
        <v>71</v>
      </c>
      <c r="U1218" s="2" t="s">
        <v>1103</v>
      </c>
      <c r="V1218" s="2" t="s">
        <v>73</v>
      </c>
      <c r="W1218">
        <v>1</v>
      </c>
      <c r="X1218" s="2" t="s">
        <v>74</v>
      </c>
      <c r="Y1218">
        <v>695</v>
      </c>
      <c r="Z1218">
        <v>65</v>
      </c>
      <c r="AA1218" s="2" t="s">
        <v>360</v>
      </c>
      <c r="AB1218" s="2" t="s">
        <v>360</v>
      </c>
      <c r="AC1218">
        <v>160015</v>
      </c>
      <c r="AD1218" s="2" t="s">
        <v>87</v>
      </c>
      <c r="AE1218">
        <v>760</v>
      </c>
      <c r="AF1218" s="2" t="s">
        <v>1105</v>
      </c>
      <c r="AG1218" s="2" t="s">
        <v>1106</v>
      </c>
      <c r="AH1218">
        <v>17</v>
      </c>
      <c r="AI1218">
        <v>11815</v>
      </c>
      <c r="AJ1218">
        <v>57685</v>
      </c>
      <c r="AK1218" s="2">
        <f>Kaggle_Books_Selling_Records[[#This Row],[Cost Price]]/100</f>
        <v>576.85</v>
      </c>
      <c r="AL1218" s="2" t="s">
        <v>80</v>
      </c>
      <c r="AM1218" s="2" t="s">
        <v>80</v>
      </c>
      <c r="AN1218" s="2" t="s">
        <v>80</v>
      </c>
      <c r="AO1218" s="2" t="s">
        <v>80</v>
      </c>
      <c r="AP1218" s="2" t="s">
        <v>80</v>
      </c>
      <c r="AQ1218" s="2" t="s">
        <v>80</v>
      </c>
      <c r="AR1218" s="2" t="s">
        <v>80</v>
      </c>
      <c r="AS1218" s="2" t="s">
        <v>80</v>
      </c>
      <c r="AT1218" s="2" t="s">
        <v>80</v>
      </c>
      <c r="AU1218" s="2" t="s">
        <v>80</v>
      </c>
      <c r="AV1218" s="2" t="s">
        <v>80</v>
      </c>
      <c r="AW1218" s="2" t="s">
        <v>80</v>
      </c>
      <c r="AX1218" s="2" t="s">
        <v>80</v>
      </c>
      <c r="AY1218" s="2" t="s">
        <v>80</v>
      </c>
      <c r="AZ1218" s="2" t="s">
        <v>80</v>
      </c>
      <c r="BA1218" s="2" t="s">
        <v>80</v>
      </c>
      <c r="BB1218" s="2" t="s">
        <v>80</v>
      </c>
      <c r="BC1218" s="2" t="s">
        <v>80</v>
      </c>
      <c r="BD1218" s="2" t="s">
        <v>80</v>
      </c>
      <c r="BE1218" s="2" t="s">
        <v>80</v>
      </c>
      <c r="BF1218" s="2" t="s">
        <v>80</v>
      </c>
      <c r="BG1218" s="2" t="s">
        <v>80</v>
      </c>
      <c r="BH1218" s="2" t="s">
        <v>80</v>
      </c>
      <c r="BI1218" s="2" t="s">
        <v>80</v>
      </c>
      <c r="BJ1218" s="2" t="s">
        <v>80</v>
      </c>
      <c r="BK1218" s="2" t="s">
        <v>80</v>
      </c>
      <c r="BL1218" s="2" t="s">
        <v>80</v>
      </c>
      <c r="BM1218" s="2" t="s">
        <v>80</v>
      </c>
      <c r="BN1218" s="2" t="s">
        <v>80</v>
      </c>
      <c r="BO1218" s="2" t="s">
        <v>80</v>
      </c>
      <c r="BP1218" s="2" t="s">
        <v>80</v>
      </c>
    </row>
    <row r="1219" spans="1:68" x14ac:dyDescent="0.25">
      <c r="A1219">
        <v>1218</v>
      </c>
      <c r="B1219" s="1">
        <v>43479.501921296294</v>
      </c>
      <c r="C1219" s="2" t="s">
        <v>2458</v>
      </c>
      <c r="D1219" s="3">
        <v>0.58472222222222225</v>
      </c>
      <c r="E1219" s="2" t="s">
        <v>2431</v>
      </c>
      <c r="F1219">
        <v>1</v>
      </c>
      <c r="G1219">
        <v>2019</v>
      </c>
      <c r="H1219">
        <v>1</v>
      </c>
      <c r="I1219">
        <v>14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 s="2" t="s">
        <v>2459</v>
      </c>
      <c r="T1219" s="2" t="s">
        <v>83</v>
      </c>
      <c r="U1219" s="2" t="s">
        <v>2460</v>
      </c>
      <c r="V1219" s="2" t="s">
        <v>73</v>
      </c>
      <c r="W1219">
        <v>2</v>
      </c>
      <c r="X1219" s="2" t="s">
        <v>74</v>
      </c>
      <c r="Y1219">
        <v>384</v>
      </c>
      <c r="Z1219">
        <v>67</v>
      </c>
      <c r="AA1219" s="2" t="s">
        <v>241</v>
      </c>
      <c r="AB1219" s="2" t="s">
        <v>233</v>
      </c>
      <c r="AC1219">
        <v>500090</v>
      </c>
      <c r="AD1219" s="2" t="s">
        <v>193</v>
      </c>
      <c r="AE1219">
        <v>451</v>
      </c>
      <c r="AF1219" s="2" t="s">
        <v>2042</v>
      </c>
      <c r="AG1219" s="2" t="s">
        <v>2184</v>
      </c>
      <c r="AH1219">
        <v>18</v>
      </c>
      <c r="AI1219">
        <v>6912</v>
      </c>
      <c r="AJ1219">
        <v>31488</v>
      </c>
      <c r="AK1219" s="2">
        <f>Kaggle_Books_Selling_Records[[#This Row],[Cost Price]]/100</f>
        <v>314.88</v>
      </c>
      <c r="AL1219" s="2" t="s">
        <v>80</v>
      </c>
      <c r="AM1219" s="2" t="s">
        <v>80</v>
      </c>
      <c r="AN1219" s="2" t="s">
        <v>80</v>
      </c>
      <c r="AO1219" s="2" t="s">
        <v>80</v>
      </c>
      <c r="AP1219" s="2" t="s">
        <v>80</v>
      </c>
      <c r="AQ1219" s="2" t="s">
        <v>80</v>
      </c>
      <c r="AR1219" s="2" t="s">
        <v>80</v>
      </c>
      <c r="AS1219" s="2" t="s">
        <v>80</v>
      </c>
      <c r="AT1219" s="2" t="s">
        <v>80</v>
      </c>
      <c r="AU1219" s="2" t="s">
        <v>80</v>
      </c>
      <c r="AV1219" s="2" t="s">
        <v>80</v>
      </c>
      <c r="AW1219" s="2" t="s">
        <v>80</v>
      </c>
      <c r="AX1219" s="2" t="s">
        <v>80</v>
      </c>
      <c r="AY1219" s="2" t="s">
        <v>80</v>
      </c>
      <c r="AZ1219" s="2" t="s">
        <v>80</v>
      </c>
      <c r="BA1219" s="2" t="s">
        <v>80</v>
      </c>
      <c r="BB1219" s="2" t="s">
        <v>80</v>
      </c>
      <c r="BC1219" s="2" t="s">
        <v>80</v>
      </c>
      <c r="BD1219" s="2" t="s">
        <v>80</v>
      </c>
      <c r="BE1219" s="2" t="s">
        <v>80</v>
      </c>
      <c r="BF1219" s="2" t="s">
        <v>80</v>
      </c>
      <c r="BG1219" s="2" t="s">
        <v>80</v>
      </c>
      <c r="BH1219" s="2" t="s">
        <v>80</v>
      </c>
      <c r="BI1219" s="2" t="s">
        <v>80</v>
      </c>
      <c r="BJ1219" s="2" t="s">
        <v>80</v>
      </c>
      <c r="BK1219" s="2" t="s">
        <v>80</v>
      </c>
      <c r="BL1219" s="2" t="s">
        <v>80</v>
      </c>
      <c r="BM1219" s="2" t="s">
        <v>80</v>
      </c>
      <c r="BN1219" s="2" t="s">
        <v>80</v>
      </c>
      <c r="BO1219" s="2" t="s">
        <v>80</v>
      </c>
      <c r="BP1219" s="2" t="s">
        <v>80</v>
      </c>
    </row>
    <row r="1220" spans="1:68" x14ac:dyDescent="0.25">
      <c r="A1220">
        <v>1219</v>
      </c>
      <c r="B1220" s="1">
        <v>43480.129004629627</v>
      </c>
      <c r="C1220" s="2" t="s">
        <v>2461</v>
      </c>
      <c r="D1220" s="3">
        <v>0.21180555555555555</v>
      </c>
      <c r="E1220" s="2" t="s">
        <v>2431</v>
      </c>
      <c r="F1220">
        <v>1</v>
      </c>
      <c r="G1220">
        <v>2019</v>
      </c>
      <c r="H1220">
        <v>1</v>
      </c>
      <c r="I1220">
        <v>15</v>
      </c>
      <c r="J1220">
        <v>0</v>
      </c>
      <c r="K1220">
        <v>0</v>
      </c>
      <c r="L1220">
        <v>2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1</v>
      </c>
      <c r="S1220" s="2" t="s">
        <v>2462</v>
      </c>
      <c r="T1220" s="2" t="s">
        <v>71</v>
      </c>
      <c r="U1220" s="2" t="s">
        <v>2463</v>
      </c>
      <c r="V1220" s="2" t="s">
        <v>73</v>
      </c>
      <c r="W1220">
        <v>1</v>
      </c>
      <c r="X1220" s="2" t="s">
        <v>74</v>
      </c>
      <c r="Y1220">
        <v>500</v>
      </c>
      <c r="Z1220">
        <v>67</v>
      </c>
      <c r="AA1220" s="2" t="s">
        <v>1651</v>
      </c>
      <c r="AB1220" s="2" t="s">
        <v>137</v>
      </c>
      <c r="AC1220">
        <v>202002</v>
      </c>
      <c r="AD1220" s="2" t="s">
        <v>77</v>
      </c>
      <c r="AE1220">
        <v>567</v>
      </c>
      <c r="AF1220" s="2" t="s">
        <v>2464</v>
      </c>
      <c r="AG1220" s="2" t="s">
        <v>318</v>
      </c>
      <c r="AH1220">
        <v>13</v>
      </c>
      <c r="AI1220">
        <v>65</v>
      </c>
      <c r="AJ1220">
        <v>435</v>
      </c>
      <c r="AK1220" s="2">
        <f>Kaggle_Books_Selling_Records[[#This Row],[Cost Price]]/100</f>
        <v>4.3499999999999996</v>
      </c>
      <c r="AL1220" s="2" t="s">
        <v>80</v>
      </c>
      <c r="AM1220" s="2" t="s">
        <v>80</v>
      </c>
      <c r="AN1220" s="2" t="s">
        <v>80</v>
      </c>
      <c r="AO1220" s="2" t="s">
        <v>80</v>
      </c>
      <c r="AP1220" s="2" t="s">
        <v>80</v>
      </c>
      <c r="AQ1220" s="2" t="s">
        <v>80</v>
      </c>
      <c r="AR1220" s="2" t="s">
        <v>80</v>
      </c>
      <c r="AS1220" s="2" t="s">
        <v>80</v>
      </c>
      <c r="AT1220" s="2" t="s">
        <v>80</v>
      </c>
      <c r="AU1220" s="2" t="s">
        <v>80</v>
      </c>
      <c r="AV1220" s="2" t="s">
        <v>80</v>
      </c>
      <c r="AW1220" s="2" t="s">
        <v>80</v>
      </c>
      <c r="AX1220" s="2" t="s">
        <v>80</v>
      </c>
      <c r="AY1220" s="2" t="s">
        <v>80</v>
      </c>
      <c r="AZ1220" s="2" t="s">
        <v>80</v>
      </c>
      <c r="BA1220" s="2" t="s">
        <v>80</v>
      </c>
      <c r="BB1220" s="2" t="s">
        <v>80</v>
      </c>
      <c r="BC1220" s="2" t="s">
        <v>80</v>
      </c>
      <c r="BD1220" s="2" t="s">
        <v>80</v>
      </c>
      <c r="BE1220" s="2" t="s">
        <v>80</v>
      </c>
      <c r="BF1220" s="2" t="s">
        <v>80</v>
      </c>
      <c r="BG1220" s="2" t="s">
        <v>80</v>
      </c>
      <c r="BH1220" s="2" t="s">
        <v>80</v>
      </c>
      <c r="BI1220" s="2" t="s">
        <v>80</v>
      </c>
      <c r="BJ1220" s="2" t="s">
        <v>80</v>
      </c>
      <c r="BK1220" s="2" t="s">
        <v>80</v>
      </c>
      <c r="BL1220" s="2" t="s">
        <v>80</v>
      </c>
      <c r="BM1220" s="2" t="s">
        <v>80</v>
      </c>
      <c r="BN1220" s="2" t="s">
        <v>80</v>
      </c>
      <c r="BO1220" s="2" t="s">
        <v>80</v>
      </c>
      <c r="BP1220" s="2" t="s">
        <v>80</v>
      </c>
    </row>
    <row r="1221" spans="1:68" x14ac:dyDescent="0.25">
      <c r="A1221">
        <v>1220</v>
      </c>
      <c r="B1221" s="1">
        <v>43481.097928240742</v>
      </c>
      <c r="C1221" s="2" t="s">
        <v>2465</v>
      </c>
      <c r="D1221" s="3">
        <v>0.18124999999999999</v>
      </c>
      <c r="E1221" s="2" t="s">
        <v>2431</v>
      </c>
      <c r="F1221">
        <v>1</v>
      </c>
      <c r="G1221">
        <v>2019</v>
      </c>
      <c r="H1221">
        <v>1</v>
      </c>
      <c r="I1221">
        <v>16</v>
      </c>
      <c r="J1221">
        <v>0</v>
      </c>
      <c r="K1221">
        <v>0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 s="2" t="s">
        <v>2466</v>
      </c>
      <c r="T1221" s="2" t="s">
        <v>83</v>
      </c>
      <c r="U1221" s="2" t="s">
        <v>2213</v>
      </c>
      <c r="V1221" s="2" t="s">
        <v>73</v>
      </c>
      <c r="W1221">
        <v>1</v>
      </c>
      <c r="X1221" s="2" t="s">
        <v>74</v>
      </c>
      <c r="Y1221">
        <v>379</v>
      </c>
      <c r="Z1221">
        <v>89</v>
      </c>
      <c r="AA1221" s="2" t="s">
        <v>2467</v>
      </c>
      <c r="AB1221" s="2" t="s">
        <v>106</v>
      </c>
      <c r="AC1221">
        <v>852131</v>
      </c>
      <c r="AD1221" s="2" t="s">
        <v>77</v>
      </c>
      <c r="AE1221">
        <v>468</v>
      </c>
      <c r="AF1221" s="2" t="s">
        <v>2214</v>
      </c>
      <c r="AG1221" s="2" t="s">
        <v>2215</v>
      </c>
      <c r="AH1221">
        <v>13</v>
      </c>
      <c r="AI1221">
        <v>4927</v>
      </c>
      <c r="AJ1221">
        <v>32973</v>
      </c>
      <c r="AK1221" s="2">
        <f>Kaggle_Books_Selling_Records[[#This Row],[Cost Price]]/100</f>
        <v>329.73</v>
      </c>
      <c r="AL1221" s="2" t="s">
        <v>80</v>
      </c>
      <c r="AM1221" s="2" t="s">
        <v>80</v>
      </c>
      <c r="AN1221" s="2" t="s">
        <v>80</v>
      </c>
      <c r="AO1221" s="2" t="s">
        <v>80</v>
      </c>
      <c r="AP1221" s="2" t="s">
        <v>80</v>
      </c>
      <c r="AQ1221" s="2" t="s">
        <v>80</v>
      </c>
      <c r="AR1221" s="2" t="s">
        <v>80</v>
      </c>
      <c r="AS1221" s="2" t="s">
        <v>80</v>
      </c>
      <c r="AT1221" s="2" t="s">
        <v>80</v>
      </c>
      <c r="AU1221" s="2" t="s">
        <v>80</v>
      </c>
      <c r="AV1221" s="2" t="s">
        <v>80</v>
      </c>
      <c r="AW1221" s="2" t="s">
        <v>80</v>
      </c>
      <c r="AX1221" s="2" t="s">
        <v>80</v>
      </c>
      <c r="AY1221" s="2" t="s">
        <v>80</v>
      </c>
      <c r="AZ1221" s="2" t="s">
        <v>80</v>
      </c>
      <c r="BA1221" s="2" t="s">
        <v>80</v>
      </c>
      <c r="BB1221" s="2" t="s">
        <v>80</v>
      </c>
      <c r="BC1221" s="2" t="s">
        <v>80</v>
      </c>
      <c r="BD1221" s="2" t="s">
        <v>80</v>
      </c>
      <c r="BE1221" s="2" t="s">
        <v>80</v>
      </c>
      <c r="BF1221" s="2" t="s">
        <v>80</v>
      </c>
      <c r="BG1221" s="2" t="s">
        <v>80</v>
      </c>
      <c r="BH1221" s="2" t="s">
        <v>80</v>
      </c>
      <c r="BI1221" s="2" t="s">
        <v>80</v>
      </c>
      <c r="BJ1221" s="2" t="s">
        <v>80</v>
      </c>
      <c r="BK1221" s="2" t="s">
        <v>80</v>
      </c>
      <c r="BL1221" s="2" t="s">
        <v>80</v>
      </c>
      <c r="BM1221" s="2" t="s">
        <v>80</v>
      </c>
      <c r="BN1221" s="2" t="s">
        <v>80</v>
      </c>
      <c r="BO1221" s="2" t="s">
        <v>80</v>
      </c>
      <c r="BP1221" s="2" t="s">
        <v>80</v>
      </c>
    </row>
    <row r="1222" spans="1:68" x14ac:dyDescent="0.25">
      <c r="A1222">
        <v>1221</v>
      </c>
      <c r="B1222" s="1"/>
      <c r="C1222" s="2" t="s">
        <v>2468</v>
      </c>
      <c r="D1222" s="3">
        <v>0.30972222222222223</v>
      </c>
      <c r="E1222" s="2" t="s">
        <v>2431</v>
      </c>
      <c r="F1222">
        <v>1</v>
      </c>
      <c r="G1222">
        <v>2019</v>
      </c>
      <c r="H1222">
        <v>1</v>
      </c>
      <c r="I1222">
        <v>17</v>
      </c>
      <c r="J1222">
        <v>0</v>
      </c>
      <c r="K1222">
        <v>0</v>
      </c>
      <c r="L1222">
        <v>4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 s="2" t="s">
        <v>2469</v>
      </c>
      <c r="T1222" s="2" t="s">
        <v>83</v>
      </c>
      <c r="U1222" s="2" t="s">
        <v>235</v>
      </c>
      <c r="V1222" s="2" t="s">
        <v>73</v>
      </c>
      <c r="W1222">
        <v>1</v>
      </c>
      <c r="X1222" s="2" t="s">
        <v>74</v>
      </c>
      <c r="Y1222">
        <v>615</v>
      </c>
      <c r="Z1222">
        <v>85</v>
      </c>
      <c r="AA1222" s="2" t="s">
        <v>389</v>
      </c>
      <c r="AB1222" s="2" t="s">
        <v>390</v>
      </c>
      <c r="AC1222">
        <v>825401</v>
      </c>
      <c r="AD1222" s="2" t="s">
        <v>87</v>
      </c>
      <c r="AE1222">
        <v>700</v>
      </c>
      <c r="AF1222" s="2" t="s">
        <v>168</v>
      </c>
      <c r="AG1222" s="2" t="s">
        <v>236</v>
      </c>
      <c r="AH1222">
        <v>17</v>
      </c>
      <c r="AI1222">
        <v>10455</v>
      </c>
      <c r="AJ1222">
        <v>51045</v>
      </c>
      <c r="AK1222" s="2">
        <f>Kaggle_Books_Selling_Records[[#This Row],[Cost Price]]/100</f>
        <v>510.45</v>
      </c>
      <c r="AL1222" s="2" t="s">
        <v>80</v>
      </c>
      <c r="AM1222" s="2" t="s">
        <v>80</v>
      </c>
      <c r="AN1222" s="2" t="s">
        <v>80</v>
      </c>
      <c r="AO1222" s="2" t="s">
        <v>80</v>
      </c>
      <c r="AP1222" s="2" t="s">
        <v>80</v>
      </c>
      <c r="AQ1222" s="2" t="s">
        <v>80</v>
      </c>
      <c r="AR1222" s="2" t="s">
        <v>80</v>
      </c>
      <c r="AS1222" s="2" t="s">
        <v>80</v>
      </c>
      <c r="AT1222" s="2" t="s">
        <v>80</v>
      </c>
      <c r="AU1222" s="2" t="s">
        <v>80</v>
      </c>
      <c r="AV1222" s="2" t="s">
        <v>80</v>
      </c>
      <c r="AW1222" s="2" t="s">
        <v>80</v>
      </c>
      <c r="AX1222" s="2" t="s">
        <v>80</v>
      </c>
      <c r="AY1222" s="2" t="s">
        <v>80</v>
      </c>
      <c r="AZ1222" s="2" t="s">
        <v>80</v>
      </c>
      <c r="BA1222" s="2" t="s">
        <v>80</v>
      </c>
      <c r="BB1222" s="2" t="s">
        <v>80</v>
      </c>
      <c r="BC1222" s="2" t="s">
        <v>80</v>
      </c>
      <c r="BD1222" s="2" t="s">
        <v>80</v>
      </c>
      <c r="BE1222" s="2" t="s">
        <v>80</v>
      </c>
      <c r="BF1222" s="2" t="s">
        <v>80</v>
      </c>
      <c r="BG1222" s="2" t="s">
        <v>80</v>
      </c>
      <c r="BH1222" s="2" t="s">
        <v>80</v>
      </c>
      <c r="BI1222" s="2" t="s">
        <v>80</v>
      </c>
      <c r="BJ1222" s="2" t="s">
        <v>80</v>
      </c>
      <c r="BK1222" s="2" t="s">
        <v>80</v>
      </c>
      <c r="BL1222" s="2" t="s">
        <v>80</v>
      </c>
      <c r="BM1222" s="2" t="s">
        <v>80</v>
      </c>
      <c r="BN1222" s="2" t="s">
        <v>80</v>
      </c>
      <c r="BO1222" s="2" t="s">
        <v>80</v>
      </c>
      <c r="BP1222" s="2" t="s">
        <v>80</v>
      </c>
    </row>
    <row r="1223" spans="1:68" x14ac:dyDescent="0.25">
      <c r="A1223">
        <v>1222</v>
      </c>
      <c r="B1223" s="1">
        <v>43482.960312499999</v>
      </c>
      <c r="C1223" s="2" t="s">
        <v>2470</v>
      </c>
      <c r="D1223" s="3">
        <v>4.3055555555555555E-2</v>
      </c>
      <c r="E1223" s="2" t="s">
        <v>2431</v>
      </c>
      <c r="F1223">
        <v>1</v>
      </c>
      <c r="G1223">
        <v>2019</v>
      </c>
      <c r="H1223">
        <v>1</v>
      </c>
      <c r="I1223">
        <v>18</v>
      </c>
      <c r="J1223">
        <v>0</v>
      </c>
      <c r="K1223">
        <v>0</v>
      </c>
      <c r="L1223">
        <v>5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 s="2" t="s">
        <v>2471</v>
      </c>
      <c r="T1223" s="2" t="s">
        <v>83</v>
      </c>
      <c r="U1223" s="2" t="s">
        <v>144</v>
      </c>
      <c r="V1223" s="2" t="s">
        <v>73</v>
      </c>
      <c r="W1223">
        <v>1</v>
      </c>
      <c r="X1223" s="2" t="s">
        <v>74</v>
      </c>
      <c r="Y1223">
        <v>645</v>
      </c>
      <c r="Z1223">
        <v>85</v>
      </c>
      <c r="AA1223" s="2" t="s">
        <v>392</v>
      </c>
      <c r="AB1223" s="2" t="s">
        <v>106</v>
      </c>
      <c r="AC1223">
        <v>823001</v>
      </c>
      <c r="AD1223" s="2" t="s">
        <v>77</v>
      </c>
      <c r="AE1223">
        <v>730</v>
      </c>
      <c r="AF1223" s="2" t="s">
        <v>146</v>
      </c>
      <c r="AG1223" s="2" t="s">
        <v>147</v>
      </c>
      <c r="AH1223">
        <v>13</v>
      </c>
      <c r="AI1223">
        <v>8385</v>
      </c>
      <c r="AJ1223">
        <v>56115</v>
      </c>
      <c r="AK1223" s="2">
        <f>Kaggle_Books_Selling_Records[[#This Row],[Cost Price]]/100</f>
        <v>561.15</v>
      </c>
      <c r="AL1223" s="2" t="s">
        <v>80</v>
      </c>
      <c r="AM1223" s="2" t="s">
        <v>80</v>
      </c>
      <c r="AN1223" s="2" t="s">
        <v>80</v>
      </c>
      <c r="AO1223" s="2" t="s">
        <v>80</v>
      </c>
      <c r="AP1223" s="2" t="s">
        <v>80</v>
      </c>
      <c r="AQ1223" s="2" t="s">
        <v>80</v>
      </c>
      <c r="AR1223" s="2" t="s">
        <v>80</v>
      </c>
      <c r="AS1223" s="2" t="s">
        <v>80</v>
      </c>
      <c r="AT1223" s="2" t="s">
        <v>80</v>
      </c>
      <c r="AU1223" s="2" t="s">
        <v>80</v>
      </c>
      <c r="AV1223" s="2" t="s">
        <v>80</v>
      </c>
      <c r="AW1223" s="2" t="s">
        <v>80</v>
      </c>
      <c r="AX1223" s="2" t="s">
        <v>80</v>
      </c>
      <c r="AY1223" s="2" t="s">
        <v>80</v>
      </c>
      <c r="AZ1223" s="2" t="s">
        <v>80</v>
      </c>
      <c r="BA1223" s="2" t="s">
        <v>80</v>
      </c>
      <c r="BB1223" s="2" t="s">
        <v>80</v>
      </c>
      <c r="BC1223" s="2" t="s">
        <v>80</v>
      </c>
      <c r="BD1223" s="2" t="s">
        <v>80</v>
      </c>
      <c r="BE1223" s="2" t="s">
        <v>80</v>
      </c>
      <c r="BF1223" s="2" t="s">
        <v>80</v>
      </c>
      <c r="BG1223" s="2" t="s">
        <v>80</v>
      </c>
      <c r="BH1223" s="2" t="s">
        <v>80</v>
      </c>
      <c r="BI1223" s="2" t="s">
        <v>80</v>
      </c>
      <c r="BJ1223" s="2" t="s">
        <v>80</v>
      </c>
      <c r="BK1223" s="2" t="s">
        <v>80</v>
      </c>
      <c r="BL1223" s="2" t="s">
        <v>80</v>
      </c>
      <c r="BM1223" s="2" t="s">
        <v>80</v>
      </c>
      <c r="BN1223" s="2" t="s">
        <v>80</v>
      </c>
      <c r="BO1223" s="2" t="s">
        <v>80</v>
      </c>
      <c r="BP1223" s="2" t="s">
        <v>80</v>
      </c>
    </row>
    <row r="1224" spans="1:68" x14ac:dyDescent="0.25">
      <c r="A1224">
        <v>1223</v>
      </c>
      <c r="B1224" s="1">
        <v>43484.395578703705</v>
      </c>
      <c r="C1224" s="2" t="s">
        <v>2472</v>
      </c>
      <c r="D1224" s="3">
        <v>0.47847222222222224</v>
      </c>
      <c r="E1224" s="2" t="s">
        <v>2431</v>
      </c>
      <c r="F1224">
        <v>1</v>
      </c>
      <c r="G1224">
        <v>2019</v>
      </c>
      <c r="H1224">
        <v>1</v>
      </c>
      <c r="I1224">
        <v>19</v>
      </c>
      <c r="J1224">
        <v>0</v>
      </c>
      <c r="K1224">
        <v>0</v>
      </c>
      <c r="L1224">
        <v>6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s="2" t="s">
        <v>2473</v>
      </c>
      <c r="T1224" s="2" t="s">
        <v>83</v>
      </c>
      <c r="U1224" s="2" t="s">
        <v>2182</v>
      </c>
      <c r="V1224" s="2" t="s">
        <v>73</v>
      </c>
      <c r="W1224">
        <v>1</v>
      </c>
      <c r="X1224" s="2" t="s">
        <v>74</v>
      </c>
      <c r="Y1224">
        <v>108</v>
      </c>
      <c r="Z1224">
        <v>70</v>
      </c>
      <c r="AA1224" s="2" t="s">
        <v>420</v>
      </c>
      <c r="AB1224" s="2" t="s">
        <v>86</v>
      </c>
      <c r="AC1224">
        <v>600096</v>
      </c>
      <c r="AD1224" s="2" t="s">
        <v>1002</v>
      </c>
      <c r="AE1224">
        <v>178</v>
      </c>
      <c r="AF1224" s="2" t="s">
        <v>2042</v>
      </c>
      <c r="AG1224" s="2" t="s">
        <v>2184</v>
      </c>
      <c r="AH1224">
        <v>18</v>
      </c>
      <c r="AI1224">
        <v>1944</v>
      </c>
      <c r="AJ1224">
        <v>8856</v>
      </c>
      <c r="AK1224" s="2">
        <f>Kaggle_Books_Selling_Records[[#This Row],[Cost Price]]/100</f>
        <v>88.56</v>
      </c>
      <c r="AL1224" s="2" t="s">
        <v>80</v>
      </c>
      <c r="AM1224" s="2" t="s">
        <v>80</v>
      </c>
      <c r="AN1224" s="2" t="s">
        <v>80</v>
      </c>
      <c r="AO1224" s="2" t="s">
        <v>80</v>
      </c>
      <c r="AP1224" s="2" t="s">
        <v>80</v>
      </c>
      <c r="AQ1224" s="2" t="s">
        <v>80</v>
      </c>
      <c r="AR1224" s="2" t="s">
        <v>80</v>
      </c>
      <c r="AS1224" s="2" t="s">
        <v>80</v>
      </c>
      <c r="AT1224" s="2" t="s">
        <v>80</v>
      </c>
      <c r="AU1224" s="2" t="s">
        <v>80</v>
      </c>
      <c r="AV1224" s="2" t="s">
        <v>80</v>
      </c>
      <c r="AW1224" s="2" t="s">
        <v>80</v>
      </c>
      <c r="AX1224" s="2" t="s">
        <v>80</v>
      </c>
      <c r="AY1224" s="2" t="s">
        <v>80</v>
      </c>
      <c r="AZ1224" s="2" t="s">
        <v>80</v>
      </c>
      <c r="BA1224" s="2" t="s">
        <v>80</v>
      </c>
      <c r="BB1224" s="2" t="s">
        <v>80</v>
      </c>
      <c r="BC1224" s="2" t="s">
        <v>80</v>
      </c>
      <c r="BD1224" s="2" t="s">
        <v>80</v>
      </c>
      <c r="BE1224" s="2" t="s">
        <v>80</v>
      </c>
      <c r="BF1224" s="2" t="s">
        <v>80</v>
      </c>
      <c r="BG1224" s="2" t="s">
        <v>80</v>
      </c>
      <c r="BH1224" s="2" t="s">
        <v>80</v>
      </c>
      <c r="BI1224" s="2" t="s">
        <v>80</v>
      </c>
      <c r="BJ1224" s="2" t="s">
        <v>80</v>
      </c>
      <c r="BK1224" s="2" t="s">
        <v>80</v>
      </c>
      <c r="BL1224" s="2" t="s">
        <v>80</v>
      </c>
      <c r="BM1224" s="2" t="s">
        <v>80</v>
      </c>
      <c r="BN1224" s="2" t="s">
        <v>80</v>
      </c>
      <c r="BO1224" s="2" t="s">
        <v>80</v>
      </c>
      <c r="BP1224" s="2" t="s">
        <v>80</v>
      </c>
    </row>
    <row r="1225" spans="1:68" x14ac:dyDescent="0.25">
      <c r="A1225">
        <v>1224</v>
      </c>
      <c r="B1225" s="1">
        <v>43485.181863425925</v>
      </c>
      <c r="C1225" s="2" t="s">
        <v>2474</v>
      </c>
      <c r="D1225" s="3">
        <v>0.26458333333333334</v>
      </c>
      <c r="E1225" s="2" t="s">
        <v>2431</v>
      </c>
      <c r="F1225">
        <v>1</v>
      </c>
      <c r="G1225">
        <v>2019</v>
      </c>
      <c r="H1225">
        <v>1</v>
      </c>
      <c r="I1225">
        <v>20</v>
      </c>
      <c r="J1225">
        <v>0</v>
      </c>
      <c r="K1225">
        <v>0</v>
      </c>
      <c r="L1225">
        <v>7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 s="2" t="s">
        <v>2475</v>
      </c>
      <c r="T1225" s="2" t="s">
        <v>71</v>
      </c>
      <c r="U1225" s="2" t="s">
        <v>1731</v>
      </c>
      <c r="V1225" s="2" t="s">
        <v>73</v>
      </c>
      <c r="W1225">
        <v>1</v>
      </c>
      <c r="X1225" s="2" t="s">
        <v>74</v>
      </c>
      <c r="Y1225">
        <v>85</v>
      </c>
      <c r="Z1225">
        <v>90</v>
      </c>
      <c r="AA1225" s="2" t="s">
        <v>1946</v>
      </c>
      <c r="AB1225" s="2" t="s">
        <v>167</v>
      </c>
      <c r="AC1225">
        <v>590010</v>
      </c>
      <c r="AD1225" s="2" t="s">
        <v>77</v>
      </c>
      <c r="AE1225">
        <v>175</v>
      </c>
      <c r="AF1225" s="2" t="s">
        <v>1733</v>
      </c>
      <c r="AG1225" s="2" t="s">
        <v>108</v>
      </c>
      <c r="AH1225">
        <v>13</v>
      </c>
      <c r="AI1225">
        <v>1105</v>
      </c>
      <c r="AJ1225">
        <v>7395</v>
      </c>
      <c r="AK1225" s="2">
        <f>Kaggle_Books_Selling_Records[[#This Row],[Cost Price]]/100</f>
        <v>73.95</v>
      </c>
      <c r="AL1225" s="2" t="s">
        <v>80</v>
      </c>
      <c r="AM1225" s="2" t="s">
        <v>80</v>
      </c>
      <c r="AN1225" s="2" t="s">
        <v>80</v>
      </c>
      <c r="AO1225" s="2" t="s">
        <v>80</v>
      </c>
      <c r="AP1225" s="2" t="s">
        <v>80</v>
      </c>
      <c r="AQ1225" s="2" t="s">
        <v>80</v>
      </c>
      <c r="AR1225" s="2" t="s">
        <v>80</v>
      </c>
      <c r="AS1225" s="2" t="s">
        <v>80</v>
      </c>
      <c r="AT1225" s="2" t="s">
        <v>80</v>
      </c>
      <c r="AU1225" s="2" t="s">
        <v>80</v>
      </c>
      <c r="AV1225" s="2" t="s">
        <v>80</v>
      </c>
      <c r="AW1225" s="2" t="s">
        <v>80</v>
      </c>
      <c r="AX1225" s="2" t="s">
        <v>80</v>
      </c>
      <c r="AY1225" s="2" t="s">
        <v>80</v>
      </c>
      <c r="AZ1225" s="2" t="s">
        <v>80</v>
      </c>
      <c r="BA1225" s="2" t="s">
        <v>80</v>
      </c>
      <c r="BB1225" s="2" t="s">
        <v>80</v>
      </c>
      <c r="BC1225" s="2" t="s">
        <v>80</v>
      </c>
      <c r="BD1225" s="2" t="s">
        <v>80</v>
      </c>
      <c r="BE1225" s="2" t="s">
        <v>80</v>
      </c>
      <c r="BF1225" s="2" t="s">
        <v>80</v>
      </c>
      <c r="BG1225" s="2" t="s">
        <v>80</v>
      </c>
      <c r="BH1225" s="2" t="s">
        <v>80</v>
      </c>
      <c r="BI1225" s="2" t="s">
        <v>80</v>
      </c>
      <c r="BJ1225" s="2" t="s">
        <v>80</v>
      </c>
      <c r="BK1225" s="2" t="s">
        <v>80</v>
      </c>
      <c r="BL1225" s="2" t="s">
        <v>80</v>
      </c>
      <c r="BM1225" s="2" t="s">
        <v>80</v>
      </c>
      <c r="BN1225" s="2" t="s">
        <v>80</v>
      </c>
      <c r="BO1225" s="2" t="s">
        <v>80</v>
      </c>
      <c r="BP1225" s="2" t="s">
        <v>80</v>
      </c>
    </row>
    <row r="1226" spans="1:68" x14ac:dyDescent="0.25">
      <c r="A1226">
        <v>1225</v>
      </c>
      <c r="B1226" s="1">
        <v>43486.431643518517</v>
      </c>
      <c r="C1226" s="2" t="s">
        <v>2476</v>
      </c>
      <c r="D1226" s="3">
        <v>0.51458333333333328</v>
      </c>
      <c r="E1226" s="2" t="s">
        <v>2431</v>
      </c>
      <c r="F1226">
        <v>1</v>
      </c>
      <c r="G1226">
        <v>2019</v>
      </c>
      <c r="H1226">
        <v>1</v>
      </c>
      <c r="I1226">
        <v>21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 s="2" t="s">
        <v>2477</v>
      </c>
      <c r="T1226" s="2" t="s">
        <v>71</v>
      </c>
      <c r="U1226" s="2" t="s">
        <v>2460</v>
      </c>
      <c r="V1226" s="2" t="s">
        <v>73</v>
      </c>
      <c r="W1226">
        <v>1</v>
      </c>
      <c r="X1226" s="2" t="s">
        <v>74</v>
      </c>
      <c r="Y1226">
        <v>192</v>
      </c>
      <c r="Z1226">
        <v>79</v>
      </c>
      <c r="AA1226" s="2" t="s">
        <v>959</v>
      </c>
      <c r="AB1226" s="2" t="s">
        <v>154</v>
      </c>
      <c r="AC1226">
        <v>326512</v>
      </c>
      <c r="AD1226" s="2" t="s">
        <v>193</v>
      </c>
      <c r="AE1226">
        <v>271</v>
      </c>
      <c r="AF1226" s="2" t="s">
        <v>2042</v>
      </c>
      <c r="AG1226" s="2" t="s">
        <v>2184</v>
      </c>
      <c r="AH1226">
        <v>18</v>
      </c>
      <c r="AI1226">
        <v>3456</v>
      </c>
      <c r="AJ1226">
        <v>15744</v>
      </c>
      <c r="AK1226" s="2">
        <f>Kaggle_Books_Selling_Records[[#This Row],[Cost Price]]/100</f>
        <v>157.44</v>
      </c>
      <c r="AL1226" s="2" t="s">
        <v>80</v>
      </c>
      <c r="AM1226" s="2" t="s">
        <v>80</v>
      </c>
      <c r="AN1226" s="2" t="s">
        <v>80</v>
      </c>
      <c r="AO1226" s="2" t="s">
        <v>80</v>
      </c>
      <c r="AP1226" s="2" t="s">
        <v>80</v>
      </c>
      <c r="AQ1226" s="2" t="s">
        <v>80</v>
      </c>
      <c r="AR1226" s="2" t="s">
        <v>80</v>
      </c>
      <c r="AS1226" s="2" t="s">
        <v>80</v>
      </c>
      <c r="AT1226" s="2" t="s">
        <v>80</v>
      </c>
      <c r="AU1226" s="2" t="s">
        <v>80</v>
      </c>
      <c r="AV1226" s="2" t="s">
        <v>80</v>
      </c>
      <c r="AW1226" s="2" t="s">
        <v>80</v>
      </c>
      <c r="AX1226" s="2" t="s">
        <v>80</v>
      </c>
      <c r="AY1226" s="2" t="s">
        <v>80</v>
      </c>
      <c r="AZ1226" s="2" t="s">
        <v>80</v>
      </c>
      <c r="BA1226" s="2" t="s">
        <v>80</v>
      </c>
      <c r="BB1226" s="2" t="s">
        <v>80</v>
      </c>
      <c r="BC1226" s="2" t="s">
        <v>80</v>
      </c>
      <c r="BD1226" s="2" t="s">
        <v>80</v>
      </c>
      <c r="BE1226" s="2" t="s">
        <v>80</v>
      </c>
      <c r="BF1226" s="2" t="s">
        <v>80</v>
      </c>
      <c r="BG1226" s="2" t="s">
        <v>80</v>
      </c>
      <c r="BH1226" s="2" t="s">
        <v>80</v>
      </c>
      <c r="BI1226" s="2" t="s">
        <v>80</v>
      </c>
      <c r="BJ1226" s="2" t="s">
        <v>80</v>
      </c>
      <c r="BK1226" s="2" t="s">
        <v>80</v>
      </c>
      <c r="BL1226" s="2" t="s">
        <v>80</v>
      </c>
      <c r="BM1226" s="2" t="s">
        <v>80</v>
      </c>
      <c r="BN1226" s="2" t="s">
        <v>80</v>
      </c>
      <c r="BO1226" s="2" t="s">
        <v>80</v>
      </c>
      <c r="BP1226" s="2" t="s">
        <v>80</v>
      </c>
    </row>
    <row r="1227" spans="1:68" x14ac:dyDescent="0.25">
      <c r="A1227">
        <v>1226</v>
      </c>
      <c r="B1227" s="1">
        <v>43487.142025462963</v>
      </c>
      <c r="C1227" s="2" t="s">
        <v>2478</v>
      </c>
      <c r="D1227" s="3">
        <v>0.22500000000000001</v>
      </c>
      <c r="E1227" s="2" t="s">
        <v>2431</v>
      </c>
      <c r="F1227">
        <v>1</v>
      </c>
      <c r="G1227">
        <v>2019</v>
      </c>
      <c r="H1227">
        <v>1</v>
      </c>
      <c r="I1227">
        <v>22</v>
      </c>
      <c r="J1227">
        <v>0</v>
      </c>
      <c r="K1227">
        <v>0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 s="2" t="s">
        <v>2479</v>
      </c>
      <c r="T1227" s="2" t="s">
        <v>71</v>
      </c>
      <c r="U1227" s="2" t="s">
        <v>2202</v>
      </c>
      <c r="V1227" s="2" t="s">
        <v>73</v>
      </c>
      <c r="W1227">
        <v>1</v>
      </c>
      <c r="X1227" s="2" t="s">
        <v>74</v>
      </c>
      <c r="Y1227">
        <v>91</v>
      </c>
      <c r="Z1227">
        <v>90</v>
      </c>
      <c r="AA1227" s="2" t="s">
        <v>435</v>
      </c>
      <c r="AB1227" s="2" t="s">
        <v>204</v>
      </c>
      <c r="AC1227">
        <v>122001</v>
      </c>
      <c r="AD1227" s="2" t="s">
        <v>1002</v>
      </c>
      <c r="AE1227">
        <v>181</v>
      </c>
      <c r="AF1227" s="2" t="s">
        <v>2042</v>
      </c>
      <c r="AG1227" s="2" t="s">
        <v>2184</v>
      </c>
      <c r="AH1227">
        <v>18</v>
      </c>
      <c r="AI1227">
        <v>1638</v>
      </c>
      <c r="AJ1227">
        <v>7462</v>
      </c>
      <c r="AK1227" s="2">
        <f>Kaggle_Books_Selling_Records[[#This Row],[Cost Price]]/100</f>
        <v>74.62</v>
      </c>
      <c r="AL1227" s="2" t="s">
        <v>80</v>
      </c>
      <c r="AM1227" s="2" t="s">
        <v>80</v>
      </c>
      <c r="AN1227" s="2" t="s">
        <v>80</v>
      </c>
      <c r="AO1227" s="2" t="s">
        <v>80</v>
      </c>
      <c r="AP1227" s="2" t="s">
        <v>80</v>
      </c>
      <c r="AQ1227" s="2" t="s">
        <v>80</v>
      </c>
      <c r="AR1227" s="2" t="s">
        <v>80</v>
      </c>
      <c r="AS1227" s="2" t="s">
        <v>80</v>
      </c>
      <c r="AT1227" s="2" t="s">
        <v>80</v>
      </c>
      <c r="AU1227" s="2" t="s">
        <v>80</v>
      </c>
      <c r="AV1227" s="2" t="s">
        <v>80</v>
      </c>
      <c r="AW1227" s="2" t="s">
        <v>80</v>
      </c>
      <c r="AX1227" s="2" t="s">
        <v>80</v>
      </c>
      <c r="AY1227" s="2" t="s">
        <v>80</v>
      </c>
      <c r="AZ1227" s="2" t="s">
        <v>80</v>
      </c>
      <c r="BA1227" s="2" t="s">
        <v>80</v>
      </c>
      <c r="BB1227" s="2" t="s">
        <v>80</v>
      </c>
      <c r="BC1227" s="2" t="s">
        <v>80</v>
      </c>
      <c r="BD1227" s="2" t="s">
        <v>80</v>
      </c>
      <c r="BE1227" s="2" t="s">
        <v>80</v>
      </c>
      <c r="BF1227" s="2" t="s">
        <v>80</v>
      </c>
      <c r="BG1227" s="2" t="s">
        <v>80</v>
      </c>
      <c r="BH1227" s="2" t="s">
        <v>80</v>
      </c>
      <c r="BI1227" s="2" t="s">
        <v>80</v>
      </c>
      <c r="BJ1227" s="2" t="s">
        <v>80</v>
      </c>
      <c r="BK1227" s="2" t="s">
        <v>80</v>
      </c>
      <c r="BL1227" s="2" t="s">
        <v>80</v>
      </c>
      <c r="BM1227" s="2" t="s">
        <v>80</v>
      </c>
      <c r="BN1227" s="2" t="s">
        <v>80</v>
      </c>
      <c r="BO1227" s="2" t="s">
        <v>80</v>
      </c>
      <c r="BP1227" s="2" t="s">
        <v>80</v>
      </c>
    </row>
    <row r="1228" spans="1:68" x14ac:dyDescent="0.25">
      <c r="A1228">
        <v>1227</v>
      </c>
      <c r="B1228" s="1">
        <v>43488.51902777778</v>
      </c>
      <c r="C1228" s="2" t="s">
        <v>2480</v>
      </c>
      <c r="D1228" s="3">
        <v>0.6020833333333333</v>
      </c>
      <c r="E1228" s="2" t="s">
        <v>2431</v>
      </c>
      <c r="F1228">
        <v>1</v>
      </c>
      <c r="G1228">
        <v>2019</v>
      </c>
      <c r="H1228">
        <v>1</v>
      </c>
      <c r="I1228">
        <v>23</v>
      </c>
      <c r="J1228">
        <v>0</v>
      </c>
      <c r="K1228">
        <v>0</v>
      </c>
      <c r="L1228">
        <v>3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 s="2" t="s">
        <v>2481</v>
      </c>
      <c r="T1228" s="2" t="s">
        <v>71</v>
      </c>
      <c r="U1228" s="2" t="s">
        <v>2202</v>
      </c>
      <c r="V1228" s="2" t="s">
        <v>73</v>
      </c>
      <c r="W1228">
        <v>1</v>
      </c>
      <c r="X1228" s="2" t="s">
        <v>74</v>
      </c>
      <c r="Y1228">
        <v>91</v>
      </c>
      <c r="Z1228">
        <v>90</v>
      </c>
      <c r="AA1228" s="2" t="s">
        <v>105</v>
      </c>
      <c r="AB1228" s="2" t="s">
        <v>106</v>
      </c>
      <c r="AC1228">
        <v>801105</v>
      </c>
      <c r="AD1228" s="2" t="s">
        <v>1002</v>
      </c>
      <c r="AE1228">
        <v>181</v>
      </c>
      <c r="AF1228" s="2" t="s">
        <v>2042</v>
      </c>
      <c r="AG1228" s="2" t="s">
        <v>2184</v>
      </c>
      <c r="AH1228">
        <v>18</v>
      </c>
      <c r="AI1228">
        <v>1638</v>
      </c>
      <c r="AJ1228">
        <v>7462</v>
      </c>
      <c r="AK1228" s="2">
        <f>Kaggle_Books_Selling_Records[[#This Row],[Cost Price]]/100</f>
        <v>74.62</v>
      </c>
      <c r="AL1228" s="2" t="s">
        <v>80</v>
      </c>
      <c r="AM1228" s="2" t="s">
        <v>80</v>
      </c>
      <c r="AN1228" s="2" t="s">
        <v>80</v>
      </c>
      <c r="AO1228" s="2" t="s">
        <v>80</v>
      </c>
      <c r="AP1228" s="2" t="s">
        <v>80</v>
      </c>
      <c r="AQ1228" s="2" t="s">
        <v>80</v>
      </c>
      <c r="AR1228" s="2" t="s">
        <v>80</v>
      </c>
      <c r="AS1228" s="2" t="s">
        <v>80</v>
      </c>
      <c r="AT1228" s="2" t="s">
        <v>80</v>
      </c>
      <c r="AU1228" s="2" t="s">
        <v>80</v>
      </c>
      <c r="AV1228" s="2" t="s">
        <v>80</v>
      </c>
      <c r="AW1228" s="2" t="s">
        <v>80</v>
      </c>
      <c r="AX1228" s="2" t="s">
        <v>80</v>
      </c>
      <c r="AY1228" s="2" t="s">
        <v>80</v>
      </c>
      <c r="AZ1228" s="2" t="s">
        <v>80</v>
      </c>
      <c r="BA1228" s="2" t="s">
        <v>80</v>
      </c>
      <c r="BB1228" s="2" t="s">
        <v>80</v>
      </c>
      <c r="BC1228" s="2" t="s">
        <v>80</v>
      </c>
      <c r="BD1228" s="2" t="s">
        <v>80</v>
      </c>
      <c r="BE1228" s="2" t="s">
        <v>80</v>
      </c>
      <c r="BF1228" s="2" t="s">
        <v>80</v>
      </c>
      <c r="BG1228" s="2" t="s">
        <v>80</v>
      </c>
      <c r="BH1228" s="2" t="s">
        <v>80</v>
      </c>
      <c r="BI1228" s="2" t="s">
        <v>80</v>
      </c>
      <c r="BJ1228" s="2" t="s">
        <v>80</v>
      </c>
      <c r="BK1228" s="2" t="s">
        <v>80</v>
      </c>
      <c r="BL1228" s="2" t="s">
        <v>80</v>
      </c>
      <c r="BM1228" s="2" t="s">
        <v>80</v>
      </c>
      <c r="BN1228" s="2" t="s">
        <v>80</v>
      </c>
      <c r="BO1228" s="2" t="s">
        <v>80</v>
      </c>
      <c r="BP1228" s="2" t="s">
        <v>80</v>
      </c>
    </row>
    <row r="1229" spans="1:68" x14ac:dyDescent="0.25">
      <c r="A1229">
        <v>1228</v>
      </c>
      <c r="B1229" s="1">
        <v>43488.964675925927</v>
      </c>
      <c r="C1229" s="2" t="s">
        <v>2482</v>
      </c>
      <c r="D1229" s="3">
        <v>4.791666666666667E-2</v>
      </c>
      <c r="E1229" s="2" t="s">
        <v>2431</v>
      </c>
      <c r="F1229">
        <v>1</v>
      </c>
      <c r="G1229">
        <v>2019</v>
      </c>
      <c r="H1229">
        <v>1</v>
      </c>
      <c r="I1229">
        <v>24</v>
      </c>
      <c r="J1229">
        <v>0</v>
      </c>
      <c r="K1229">
        <v>1</v>
      </c>
      <c r="L1229">
        <v>4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 s="2" t="s">
        <v>1939</v>
      </c>
      <c r="T1229" s="2" t="s">
        <v>83</v>
      </c>
      <c r="U1229" s="2" t="s">
        <v>2483</v>
      </c>
      <c r="V1229" s="2" t="s">
        <v>73</v>
      </c>
      <c r="W1229">
        <v>1</v>
      </c>
      <c r="X1229" s="2" t="s">
        <v>74</v>
      </c>
      <c r="Y1229">
        <v>175</v>
      </c>
      <c r="Z1229">
        <v>89</v>
      </c>
      <c r="AA1229" s="2" t="s">
        <v>488</v>
      </c>
      <c r="AB1229" s="2" t="s">
        <v>272</v>
      </c>
      <c r="AC1229">
        <v>522601</v>
      </c>
      <c r="AD1229" s="2" t="s">
        <v>1002</v>
      </c>
      <c r="AE1229">
        <v>264</v>
      </c>
      <c r="AF1229" s="2" t="s">
        <v>2042</v>
      </c>
      <c r="AG1229" s="2" t="s">
        <v>2184</v>
      </c>
      <c r="AH1229">
        <v>18</v>
      </c>
      <c r="AI1229">
        <v>315</v>
      </c>
      <c r="AJ1229">
        <v>1435</v>
      </c>
      <c r="AK1229" s="2">
        <f>Kaggle_Books_Selling_Records[[#This Row],[Cost Price]]/100</f>
        <v>14.35</v>
      </c>
      <c r="AL1229" s="2" t="s">
        <v>80</v>
      </c>
      <c r="AM1229" s="2" t="s">
        <v>80</v>
      </c>
      <c r="AN1229" s="2" t="s">
        <v>80</v>
      </c>
      <c r="AO1229" s="2" t="s">
        <v>80</v>
      </c>
      <c r="AP1229" s="2" t="s">
        <v>80</v>
      </c>
      <c r="AQ1229" s="2" t="s">
        <v>80</v>
      </c>
      <c r="AR1229" s="2" t="s">
        <v>80</v>
      </c>
      <c r="AS1229" s="2" t="s">
        <v>80</v>
      </c>
      <c r="AT1229" s="2" t="s">
        <v>80</v>
      </c>
      <c r="AU1229" s="2" t="s">
        <v>80</v>
      </c>
      <c r="AV1229" s="2" t="s">
        <v>80</v>
      </c>
      <c r="AW1229" s="2" t="s">
        <v>80</v>
      </c>
      <c r="AX1229" s="2" t="s">
        <v>80</v>
      </c>
      <c r="AY1229" s="2" t="s">
        <v>80</v>
      </c>
      <c r="AZ1229" s="2" t="s">
        <v>80</v>
      </c>
      <c r="BA1229" s="2" t="s">
        <v>80</v>
      </c>
      <c r="BB1229" s="2" t="s">
        <v>80</v>
      </c>
      <c r="BC1229" s="2" t="s">
        <v>80</v>
      </c>
      <c r="BD1229" s="2" t="s">
        <v>80</v>
      </c>
      <c r="BE1229" s="2" t="s">
        <v>80</v>
      </c>
      <c r="BF1229" s="2" t="s">
        <v>80</v>
      </c>
      <c r="BG1229" s="2" t="s">
        <v>80</v>
      </c>
      <c r="BH1229" s="2" t="s">
        <v>80</v>
      </c>
      <c r="BI1229" s="2" t="s">
        <v>80</v>
      </c>
      <c r="BJ1229" s="2" t="s">
        <v>80</v>
      </c>
      <c r="BK1229" s="2" t="s">
        <v>80</v>
      </c>
      <c r="BL1229" s="2" t="s">
        <v>80</v>
      </c>
      <c r="BM1229" s="2" t="s">
        <v>80</v>
      </c>
      <c r="BN1229" s="2" t="s">
        <v>80</v>
      </c>
      <c r="BO1229" s="2" t="s">
        <v>80</v>
      </c>
      <c r="BP1229" s="2" t="s">
        <v>80</v>
      </c>
    </row>
    <row r="1230" spans="1:68" x14ac:dyDescent="0.25">
      <c r="A1230">
        <v>1229</v>
      </c>
      <c r="B1230" s="1">
        <v>43490.223622685182</v>
      </c>
      <c r="C1230" s="2" t="s">
        <v>2484</v>
      </c>
      <c r="D1230" s="3">
        <v>0.30694444444444446</v>
      </c>
      <c r="E1230" s="2" t="s">
        <v>2431</v>
      </c>
      <c r="F1230">
        <v>1</v>
      </c>
      <c r="G1230">
        <v>2019</v>
      </c>
      <c r="H1230">
        <v>1</v>
      </c>
      <c r="I1230">
        <v>25</v>
      </c>
      <c r="J1230">
        <v>0</v>
      </c>
      <c r="K1230">
        <v>1</v>
      </c>
      <c r="L1230">
        <v>5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 s="2" t="s">
        <v>2485</v>
      </c>
      <c r="T1230" s="2" t="s">
        <v>71</v>
      </c>
      <c r="U1230" s="2" t="s">
        <v>191</v>
      </c>
      <c r="V1230" s="2" t="s">
        <v>73</v>
      </c>
      <c r="W1230">
        <v>1</v>
      </c>
      <c r="X1230" s="2" t="s">
        <v>74</v>
      </c>
      <c r="Y1230">
        <v>959</v>
      </c>
      <c r="Z1230">
        <v>90</v>
      </c>
      <c r="AA1230" s="2" t="s">
        <v>180</v>
      </c>
      <c r="AB1230" s="2" t="s">
        <v>181</v>
      </c>
      <c r="AC1230">
        <v>110076</v>
      </c>
      <c r="AD1230" s="2" t="s">
        <v>193</v>
      </c>
      <c r="AE1230">
        <v>1049</v>
      </c>
      <c r="AF1230" s="2" t="s">
        <v>194</v>
      </c>
      <c r="AG1230" s="2" t="s">
        <v>195</v>
      </c>
      <c r="AH1230">
        <v>18</v>
      </c>
      <c r="AI1230">
        <v>17262</v>
      </c>
      <c r="AJ1230">
        <v>78638</v>
      </c>
      <c r="AK1230" s="2">
        <f>Kaggle_Books_Selling_Records[[#This Row],[Cost Price]]/100</f>
        <v>786.38</v>
      </c>
      <c r="AL1230" s="2" t="s">
        <v>80</v>
      </c>
      <c r="AM1230" s="2" t="s">
        <v>80</v>
      </c>
      <c r="AN1230" s="2" t="s">
        <v>80</v>
      </c>
      <c r="AO1230" s="2" t="s">
        <v>80</v>
      </c>
      <c r="AP1230" s="2" t="s">
        <v>80</v>
      </c>
      <c r="AQ1230" s="2" t="s">
        <v>80</v>
      </c>
      <c r="AR1230" s="2" t="s">
        <v>80</v>
      </c>
      <c r="AS1230" s="2" t="s">
        <v>80</v>
      </c>
      <c r="AT1230" s="2" t="s">
        <v>80</v>
      </c>
      <c r="AU1230" s="2" t="s">
        <v>80</v>
      </c>
      <c r="AV1230" s="2" t="s">
        <v>80</v>
      </c>
      <c r="AW1230" s="2" t="s">
        <v>80</v>
      </c>
      <c r="AX1230" s="2" t="s">
        <v>80</v>
      </c>
      <c r="AY1230" s="2" t="s">
        <v>80</v>
      </c>
      <c r="AZ1230" s="2" t="s">
        <v>80</v>
      </c>
      <c r="BA1230" s="2" t="s">
        <v>80</v>
      </c>
      <c r="BB1230" s="2" t="s">
        <v>80</v>
      </c>
      <c r="BC1230" s="2" t="s">
        <v>80</v>
      </c>
      <c r="BD1230" s="2" t="s">
        <v>80</v>
      </c>
      <c r="BE1230" s="2" t="s">
        <v>80</v>
      </c>
      <c r="BF1230" s="2" t="s">
        <v>80</v>
      </c>
      <c r="BG1230" s="2" t="s">
        <v>80</v>
      </c>
      <c r="BH1230" s="2" t="s">
        <v>80</v>
      </c>
      <c r="BI1230" s="2" t="s">
        <v>80</v>
      </c>
      <c r="BJ1230" s="2" t="s">
        <v>80</v>
      </c>
      <c r="BK1230" s="2" t="s">
        <v>80</v>
      </c>
      <c r="BL1230" s="2" t="s">
        <v>80</v>
      </c>
      <c r="BM1230" s="2" t="s">
        <v>80</v>
      </c>
      <c r="BN1230" s="2" t="s">
        <v>80</v>
      </c>
      <c r="BO1230" s="2" t="s">
        <v>80</v>
      </c>
      <c r="BP1230" s="2" t="s">
        <v>80</v>
      </c>
    </row>
    <row r="1231" spans="1:68" x14ac:dyDescent="0.25">
      <c r="A1231">
        <v>1230</v>
      </c>
      <c r="B1231" s="1">
        <v>43491.644409722219</v>
      </c>
      <c r="C1231" s="2" t="s">
        <v>2486</v>
      </c>
      <c r="D1231" s="3">
        <v>0.7270833333333333</v>
      </c>
      <c r="E1231" s="2" t="s">
        <v>2431</v>
      </c>
      <c r="F1231">
        <v>1</v>
      </c>
      <c r="G1231">
        <v>2019</v>
      </c>
      <c r="H1231">
        <v>1</v>
      </c>
      <c r="I1231">
        <v>26</v>
      </c>
      <c r="J1231">
        <v>1</v>
      </c>
      <c r="K1231">
        <v>1</v>
      </c>
      <c r="L1231">
        <v>6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 s="2" t="s">
        <v>2487</v>
      </c>
      <c r="T1231" s="2" t="s">
        <v>71</v>
      </c>
      <c r="U1231" s="2" t="s">
        <v>1547</v>
      </c>
      <c r="V1231" s="2" t="s">
        <v>73</v>
      </c>
      <c r="W1231">
        <v>1</v>
      </c>
      <c r="X1231" s="2" t="s">
        <v>74</v>
      </c>
      <c r="Y1231">
        <v>670</v>
      </c>
      <c r="Z1231">
        <v>190</v>
      </c>
      <c r="AA1231" s="2" t="s">
        <v>238</v>
      </c>
      <c r="AB1231" s="2" t="s">
        <v>226</v>
      </c>
      <c r="AC1231">
        <v>248007</v>
      </c>
      <c r="AD1231" s="2" t="s">
        <v>77</v>
      </c>
      <c r="AE1231">
        <v>860</v>
      </c>
      <c r="AF1231" s="2" t="s">
        <v>1548</v>
      </c>
      <c r="AG1231" s="2" t="s">
        <v>1322</v>
      </c>
      <c r="AH1231">
        <v>13</v>
      </c>
      <c r="AI1231">
        <v>871</v>
      </c>
      <c r="AJ1231">
        <v>5829</v>
      </c>
      <c r="AK1231" s="2">
        <f>Kaggle_Books_Selling_Records[[#This Row],[Cost Price]]/100</f>
        <v>58.29</v>
      </c>
      <c r="AL1231" s="2" t="s">
        <v>80</v>
      </c>
      <c r="AM1231" s="2" t="s">
        <v>80</v>
      </c>
      <c r="AN1231" s="2" t="s">
        <v>80</v>
      </c>
      <c r="AO1231" s="2" t="s">
        <v>80</v>
      </c>
      <c r="AP1231" s="2" t="s">
        <v>80</v>
      </c>
      <c r="AQ1231" s="2" t="s">
        <v>80</v>
      </c>
      <c r="AR1231" s="2" t="s">
        <v>80</v>
      </c>
      <c r="AS1231" s="2" t="s">
        <v>80</v>
      </c>
      <c r="AT1231" s="2" t="s">
        <v>80</v>
      </c>
      <c r="AU1231" s="2" t="s">
        <v>80</v>
      </c>
      <c r="AV1231" s="2" t="s">
        <v>80</v>
      </c>
      <c r="AW1231" s="2" t="s">
        <v>80</v>
      </c>
      <c r="AX1231" s="2" t="s">
        <v>80</v>
      </c>
      <c r="AY1231" s="2" t="s">
        <v>80</v>
      </c>
      <c r="AZ1231" s="2" t="s">
        <v>80</v>
      </c>
      <c r="BA1231" s="2" t="s">
        <v>80</v>
      </c>
      <c r="BB1231" s="2" t="s">
        <v>80</v>
      </c>
      <c r="BC1231" s="2" t="s">
        <v>80</v>
      </c>
      <c r="BD1231" s="2" t="s">
        <v>80</v>
      </c>
      <c r="BE1231" s="2" t="s">
        <v>80</v>
      </c>
      <c r="BF1231" s="2" t="s">
        <v>80</v>
      </c>
      <c r="BG1231" s="2" t="s">
        <v>80</v>
      </c>
      <c r="BH1231" s="2" t="s">
        <v>80</v>
      </c>
      <c r="BI1231" s="2" t="s">
        <v>80</v>
      </c>
      <c r="BJ1231" s="2" t="s">
        <v>80</v>
      </c>
      <c r="BK1231" s="2" t="s">
        <v>80</v>
      </c>
      <c r="BL1231" s="2" t="s">
        <v>80</v>
      </c>
      <c r="BM1231" s="2" t="s">
        <v>80</v>
      </c>
      <c r="BN1231" s="2" t="s">
        <v>80</v>
      </c>
      <c r="BO1231" s="2" t="s">
        <v>80</v>
      </c>
      <c r="BP1231" s="2" t="s">
        <v>80</v>
      </c>
    </row>
    <row r="1232" spans="1:68" x14ac:dyDescent="0.25">
      <c r="A1232">
        <v>1231</v>
      </c>
      <c r="B1232" s="1">
        <v>43492.377800925926</v>
      </c>
      <c r="C1232" s="2" t="s">
        <v>2488</v>
      </c>
      <c r="D1232" s="3">
        <v>0.46111111111111114</v>
      </c>
      <c r="E1232" s="2" t="s">
        <v>2431</v>
      </c>
      <c r="F1232">
        <v>1</v>
      </c>
      <c r="G1232">
        <v>2019</v>
      </c>
      <c r="H1232">
        <v>1</v>
      </c>
      <c r="I1232">
        <v>27</v>
      </c>
      <c r="J1232">
        <v>0</v>
      </c>
      <c r="K1232">
        <v>1</v>
      </c>
      <c r="L1232">
        <v>7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 s="2" t="s">
        <v>2489</v>
      </c>
      <c r="T1232" s="2" t="s">
        <v>71</v>
      </c>
      <c r="U1232" s="2" t="s">
        <v>398</v>
      </c>
      <c r="V1232" s="2" t="s">
        <v>73</v>
      </c>
      <c r="W1232">
        <v>1</v>
      </c>
      <c r="X1232" s="2" t="s">
        <v>74</v>
      </c>
      <c r="Y1232">
        <v>225</v>
      </c>
      <c r="Z1232">
        <v>85</v>
      </c>
      <c r="AA1232" s="2" t="s">
        <v>180</v>
      </c>
      <c r="AB1232" s="2" t="s">
        <v>181</v>
      </c>
      <c r="AC1232">
        <v>110094</v>
      </c>
      <c r="AD1232" s="2" t="s">
        <v>193</v>
      </c>
      <c r="AE1232">
        <v>310</v>
      </c>
      <c r="AF1232" s="2" t="s">
        <v>399</v>
      </c>
      <c r="AG1232" s="2" t="s">
        <v>400</v>
      </c>
      <c r="AH1232">
        <v>18</v>
      </c>
      <c r="AI1232">
        <v>405</v>
      </c>
      <c r="AJ1232">
        <v>1845</v>
      </c>
      <c r="AK1232" s="2">
        <f>Kaggle_Books_Selling_Records[[#This Row],[Cost Price]]/100</f>
        <v>18.45</v>
      </c>
      <c r="AL1232" s="2" t="s">
        <v>80</v>
      </c>
      <c r="AM1232" s="2" t="s">
        <v>80</v>
      </c>
      <c r="AN1232" s="2" t="s">
        <v>80</v>
      </c>
      <c r="AO1232" s="2" t="s">
        <v>80</v>
      </c>
      <c r="AP1232" s="2" t="s">
        <v>80</v>
      </c>
      <c r="AQ1232" s="2" t="s">
        <v>80</v>
      </c>
      <c r="AR1232" s="2" t="s">
        <v>80</v>
      </c>
      <c r="AS1232" s="2" t="s">
        <v>80</v>
      </c>
      <c r="AT1232" s="2" t="s">
        <v>80</v>
      </c>
      <c r="AU1232" s="2" t="s">
        <v>80</v>
      </c>
      <c r="AV1232" s="2" t="s">
        <v>80</v>
      </c>
      <c r="AW1232" s="2" t="s">
        <v>80</v>
      </c>
      <c r="AX1232" s="2" t="s">
        <v>80</v>
      </c>
      <c r="AY1232" s="2" t="s">
        <v>80</v>
      </c>
      <c r="AZ1232" s="2" t="s">
        <v>80</v>
      </c>
      <c r="BA1232" s="2" t="s">
        <v>80</v>
      </c>
      <c r="BB1232" s="2" t="s">
        <v>80</v>
      </c>
      <c r="BC1232" s="2" t="s">
        <v>80</v>
      </c>
      <c r="BD1232" s="2" t="s">
        <v>80</v>
      </c>
      <c r="BE1232" s="2" t="s">
        <v>80</v>
      </c>
      <c r="BF1232" s="2" t="s">
        <v>80</v>
      </c>
      <c r="BG1232" s="2" t="s">
        <v>80</v>
      </c>
      <c r="BH1232" s="2" t="s">
        <v>80</v>
      </c>
      <c r="BI1232" s="2" t="s">
        <v>80</v>
      </c>
      <c r="BJ1232" s="2" t="s">
        <v>80</v>
      </c>
      <c r="BK1232" s="2" t="s">
        <v>80</v>
      </c>
      <c r="BL1232" s="2" t="s">
        <v>80</v>
      </c>
      <c r="BM1232" s="2" t="s">
        <v>80</v>
      </c>
      <c r="BN1232" s="2" t="s">
        <v>80</v>
      </c>
      <c r="BO1232" s="2" t="s">
        <v>80</v>
      </c>
      <c r="BP1232" s="2" t="s">
        <v>80</v>
      </c>
    </row>
    <row r="1233" spans="1:68" x14ac:dyDescent="0.25">
      <c r="A1233">
        <v>1232</v>
      </c>
      <c r="B1233" s="1">
        <v>43493.128587962965</v>
      </c>
      <c r="C1233" s="2" t="s">
        <v>2490</v>
      </c>
      <c r="D1233" s="3">
        <v>0.21180555555555555</v>
      </c>
      <c r="E1233" s="2" t="s">
        <v>2431</v>
      </c>
      <c r="F1233">
        <v>1</v>
      </c>
      <c r="G1233">
        <v>2019</v>
      </c>
      <c r="H1233">
        <v>1</v>
      </c>
      <c r="I1233">
        <v>28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1</v>
      </c>
      <c r="S1233" s="2" t="s">
        <v>2491</v>
      </c>
      <c r="T1233" s="2" t="s">
        <v>71</v>
      </c>
      <c r="U1233" s="2" t="s">
        <v>129</v>
      </c>
      <c r="V1233" s="2" t="s">
        <v>73</v>
      </c>
      <c r="W1233">
        <v>1</v>
      </c>
      <c r="X1233" s="2" t="s">
        <v>74</v>
      </c>
      <c r="Y1233">
        <v>610</v>
      </c>
      <c r="Z1233">
        <v>85</v>
      </c>
      <c r="AA1233" s="2" t="s">
        <v>402</v>
      </c>
      <c r="AB1233" s="2" t="s">
        <v>157</v>
      </c>
      <c r="AC1233">
        <v>382421</v>
      </c>
      <c r="AD1233" s="2" t="s">
        <v>87</v>
      </c>
      <c r="AE1233">
        <v>695</v>
      </c>
      <c r="AF1233" s="2" t="s">
        <v>132</v>
      </c>
      <c r="AG1233" s="2" t="s">
        <v>133</v>
      </c>
      <c r="AH1233">
        <v>17</v>
      </c>
      <c r="AI1233">
        <v>1037</v>
      </c>
      <c r="AJ1233">
        <v>5063</v>
      </c>
      <c r="AK1233" s="2">
        <f>Kaggle_Books_Selling_Records[[#This Row],[Cost Price]]/100</f>
        <v>50.63</v>
      </c>
      <c r="AL1233" s="2" t="s">
        <v>80</v>
      </c>
      <c r="AM1233" s="2" t="s">
        <v>80</v>
      </c>
      <c r="AN1233" s="2" t="s">
        <v>80</v>
      </c>
      <c r="AO1233" s="2" t="s">
        <v>80</v>
      </c>
      <c r="AP1233" s="2" t="s">
        <v>80</v>
      </c>
      <c r="AQ1233" s="2" t="s">
        <v>80</v>
      </c>
      <c r="AR1233" s="2" t="s">
        <v>80</v>
      </c>
      <c r="AS1233" s="2" t="s">
        <v>80</v>
      </c>
      <c r="AT1233" s="2" t="s">
        <v>80</v>
      </c>
      <c r="AU1233" s="2" t="s">
        <v>80</v>
      </c>
      <c r="AV1233" s="2" t="s">
        <v>80</v>
      </c>
      <c r="AW1233" s="2" t="s">
        <v>80</v>
      </c>
      <c r="AX1233" s="2" t="s">
        <v>80</v>
      </c>
      <c r="AY1233" s="2" t="s">
        <v>80</v>
      </c>
      <c r="AZ1233" s="2" t="s">
        <v>80</v>
      </c>
      <c r="BA1233" s="2" t="s">
        <v>80</v>
      </c>
      <c r="BB1233" s="2" t="s">
        <v>80</v>
      </c>
      <c r="BC1233" s="2" t="s">
        <v>80</v>
      </c>
      <c r="BD1233" s="2" t="s">
        <v>80</v>
      </c>
      <c r="BE1233" s="2" t="s">
        <v>80</v>
      </c>
      <c r="BF1233" s="2" t="s">
        <v>80</v>
      </c>
      <c r="BG1233" s="2" t="s">
        <v>80</v>
      </c>
      <c r="BH1233" s="2" t="s">
        <v>80</v>
      </c>
      <c r="BI1233" s="2" t="s">
        <v>80</v>
      </c>
      <c r="BJ1233" s="2" t="s">
        <v>80</v>
      </c>
      <c r="BK1233" s="2" t="s">
        <v>80</v>
      </c>
      <c r="BL1233" s="2" t="s">
        <v>80</v>
      </c>
      <c r="BM1233" s="2" t="s">
        <v>80</v>
      </c>
      <c r="BN1233" s="2" t="s">
        <v>80</v>
      </c>
      <c r="BO1233" s="2" t="s">
        <v>80</v>
      </c>
      <c r="BP1233" s="2" t="s">
        <v>80</v>
      </c>
    </row>
    <row r="1234" spans="1:68" x14ac:dyDescent="0.25">
      <c r="A1234">
        <v>1233</v>
      </c>
      <c r="B1234" s="1">
        <v>43494.607002314813</v>
      </c>
      <c r="C1234" s="2" t="s">
        <v>2492</v>
      </c>
      <c r="D1234" s="3">
        <v>0.69027777777777777</v>
      </c>
      <c r="E1234" s="2" t="s">
        <v>2431</v>
      </c>
      <c r="F1234">
        <v>1</v>
      </c>
      <c r="G1234">
        <v>2019</v>
      </c>
      <c r="H1234">
        <v>1</v>
      </c>
      <c r="I1234">
        <v>29</v>
      </c>
      <c r="J1234">
        <v>0</v>
      </c>
      <c r="K1234">
        <v>0</v>
      </c>
      <c r="L1234">
        <v>2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 s="2" t="s">
        <v>2493</v>
      </c>
      <c r="T1234" s="2" t="s">
        <v>83</v>
      </c>
      <c r="U1234" s="2" t="s">
        <v>191</v>
      </c>
      <c r="V1234" s="2" t="s">
        <v>73</v>
      </c>
      <c r="W1234">
        <v>1</v>
      </c>
      <c r="X1234" s="2" t="s">
        <v>74</v>
      </c>
      <c r="Y1234">
        <v>959</v>
      </c>
      <c r="Z1234">
        <v>90</v>
      </c>
      <c r="AA1234" s="2" t="s">
        <v>473</v>
      </c>
      <c r="AB1234" s="2" t="s">
        <v>154</v>
      </c>
      <c r="AC1234">
        <v>302017</v>
      </c>
      <c r="AD1234" s="2" t="s">
        <v>193</v>
      </c>
      <c r="AE1234">
        <v>1049</v>
      </c>
      <c r="AF1234" s="2" t="s">
        <v>194</v>
      </c>
      <c r="AG1234" s="2" t="s">
        <v>195</v>
      </c>
      <c r="AH1234">
        <v>18</v>
      </c>
      <c r="AI1234">
        <v>17262</v>
      </c>
      <c r="AJ1234">
        <v>78638</v>
      </c>
      <c r="AK1234" s="2">
        <f>Kaggle_Books_Selling_Records[[#This Row],[Cost Price]]/100</f>
        <v>786.38</v>
      </c>
      <c r="AL1234" s="2" t="s">
        <v>80</v>
      </c>
      <c r="AM1234" s="2" t="s">
        <v>80</v>
      </c>
      <c r="AN1234" s="2" t="s">
        <v>80</v>
      </c>
      <c r="AO1234" s="2" t="s">
        <v>80</v>
      </c>
      <c r="AP1234" s="2" t="s">
        <v>80</v>
      </c>
      <c r="AQ1234" s="2" t="s">
        <v>80</v>
      </c>
      <c r="AR1234" s="2" t="s">
        <v>80</v>
      </c>
      <c r="AS1234" s="2" t="s">
        <v>80</v>
      </c>
      <c r="AT1234" s="2" t="s">
        <v>80</v>
      </c>
      <c r="AU1234" s="2" t="s">
        <v>80</v>
      </c>
      <c r="AV1234" s="2" t="s">
        <v>80</v>
      </c>
      <c r="AW1234" s="2" t="s">
        <v>80</v>
      </c>
      <c r="AX1234" s="2" t="s">
        <v>80</v>
      </c>
      <c r="AY1234" s="2" t="s">
        <v>80</v>
      </c>
      <c r="AZ1234" s="2" t="s">
        <v>80</v>
      </c>
      <c r="BA1234" s="2" t="s">
        <v>80</v>
      </c>
      <c r="BB1234" s="2" t="s">
        <v>80</v>
      </c>
      <c r="BC1234" s="2" t="s">
        <v>80</v>
      </c>
      <c r="BD1234" s="2" t="s">
        <v>80</v>
      </c>
      <c r="BE1234" s="2" t="s">
        <v>80</v>
      </c>
      <c r="BF1234" s="2" t="s">
        <v>80</v>
      </c>
      <c r="BG1234" s="2" t="s">
        <v>80</v>
      </c>
      <c r="BH1234" s="2" t="s">
        <v>80</v>
      </c>
      <c r="BI1234" s="2" t="s">
        <v>80</v>
      </c>
      <c r="BJ1234" s="2" t="s">
        <v>80</v>
      </c>
      <c r="BK1234" s="2" t="s">
        <v>80</v>
      </c>
      <c r="BL1234" s="2" t="s">
        <v>80</v>
      </c>
      <c r="BM1234" s="2" t="s">
        <v>80</v>
      </c>
      <c r="BN1234" s="2" t="s">
        <v>80</v>
      </c>
      <c r="BO1234" s="2" t="s">
        <v>80</v>
      </c>
      <c r="BP1234" s="2" t="s">
        <v>80</v>
      </c>
    </row>
    <row r="1235" spans="1:68" x14ac:dyDescent="0.25">
      <c r="A1235">
        <v>1234</v>
      </c>
      <c r="B1235" s="1">
        <v>43495.169571759259</v>
      </c>
      <c r="C1235" s="2" t="s">
        <v>2494</v>
      </c>
      <c r="D1235" s="3">
        <v>0.25277777777777777</v>
      </c>
      <c r="E1235" s="2" t="s">
        <v>2431</v>
      </c>
      <c r="F1235">
        <v>1</v>
      </c>
      <c r="G1235">
        <v>2019</v>
      </c>
      <c r="H1235">
        <v>1</v>
      </c>
      <c r="I1235">
        <v>30</v>
      </c>
      <c r="J1235">
        <v>0</v>
      </c>
      <c r="K1235">
        <v>0</v>
      </c>
      <c r="L1235">
        <v>3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 s="2" t="s">
        <v>2495</v>
      </c>
      <c r="T1235" s="2" t="s">
        <v>71</v>
      </c>
      <c r="U1235" s="2" t="s">
        <v>2041</v>
      </c>
      <c r="V1235" s="2" t="s">
        <v>73</v>
      </c>
      <c r="W1235">
        <v>1</v>
      </c>
      <c r="X1235" s="2" t="s">
        <v>74</v>
      </c>
      <c r="Y1235">
        <v>155</v>
      </c>
      <c r="Z1235">
        <v>67</v>
      </c>
      <c r="AA1235" s="2" t="s">
        <v>199</v>
      </c>
      <c r="AB1235" s="2" t="s">
        <v>94</v>
      </c>
      <c r="AC1235">
        <v>785001</v>
      </c>
      <c r="AD1235" s="2" t="s">
        <v>193</v>
      </c>
      <c r="AE1235">
        <v>222</v>
      </c>
      <c r="AF1235" s="2" t="s">
        <v>2042</v>
      </c>
      <c r="AG1235" s="2" t="s">
        <v>2043</v>
      </c>
      <c r="AH1235">
        <v>18</v>
      </c>
      <c r="AI1235">
        <v>279</v>
      </c>
      <c r="AJ1235">
        <v>1271</v>
      </c>
      <c r="AK1235" s="2">
        <f>Kaggle_Books_Selling_Records[[#This Row],[Cost Price]]/100</f>
        <v>12.71</v>
      </c>
      <c r="AL1235" s="2" t="s">
        <v>80</v>
      </c>
      <c r="AM1235" s="2" t="s">
        <v>80</v>
      </c>
      <c r="AN1235" s="2" t="s">
        <v>80</v>
      </c>
      <c r="AO1235" s="2" t="s">
        <v>80</v>
      </c>
      <c r="AP1235" s="2" t="s">
        <v>80</v>
      </c>
      <c r="AQ1235" s="2" t="s">
        <v>80</v>
      </c>
      <c r="AR1235" s="2" t="s">
        <v>80</v>
      </c>
      <c r="AS1235" s="2" t="s">
        <v>80</v>
      </c>
      <c r="AT1235" s="2" t="s">
        <v>80</v>
      </c>
      <c r="AU1235" s="2" t="s">
        <v>80</v>
      </c>
      <c r="AV1235" s="2" t="s">
        <v>80</v>
      </c>
      <c r="AW1235" s="2" t="s">
        <v>80</v>
      </c>
      <c r="AX1235" s="2" t="s">
        <v>80</v>
      </c>
      <c r="AY1235" s="2" t="s">
        <v>80</v>
      </c>
      <c r="AZ1235" s="2" t="s">
        <v>80</v>
      </c>
      <c r="BA1235" s="2" t="s">
        <v>80</v>
      </c>
      <c r="BB1235" s="2" t="s">
        <v>80</v>
      </c>
      <c r="BC1235" s="2" t="s">
        <v>80</v>
      </c>
      <c r="BD1235" s="2" t="s">
        <v>80</v>
      </c>
      <c r="BE1235" s="2" t="s">
        <v>80</v>
      </c>
      <c r="BF1235" s="2" t="s">
        <v>80</v>
      </c>
      <c r="BG1235" s="2" t="s">
        <v>80</v>
      </c>
      <c r="BH1235" s="2" t="s">
        <v>80</v>
      </c>
      <c r="BI1235" s="2" t="s">
        <v>80</v>
      </c>
      <c r="BJ1235" s="2" t="s">
        <v>80</v>
      </c>
      <c r="BK1235" s="2" t="s">
        <v>80</v>
      </c>
      <c r="BL1235" s="2" t="s">
        <v>80</v>
      </c>
      <c r="BM1235" s="2" t="s">
        <v>80</v>
      </c>
      <c r="BN1235" s="2" t="s">
        <v>80</v>
      </c>
      <c r="BO1235" s="2" t="s">
        <v>80</v>
      </c>
      <c r="BP1235" s="2" t="s">
        <v>80</v>
      </c>
    </row>
    <row r="1236" spans="1:68" x14ac:dyDescent="0.25">
      <c r="A1236">
        <v>1235</v>
      </c>
      <c r="B1236" s="1">
        <v>43496.292638888888</v>
      </c>
      <c r="C1236" s="2" t="s">
        <v>2496</v>
      </c>
      <c r="D1236" s="3">
        <v>0.37569444444444444</v>
      </c>
      <c r="E1236" s="2" t="s">
        <v>2431</v>
      </c>
      <c r="F1236">
        <v>1</v>
      </c>
      <c r="G1236">
        <v>2019</v>
      </c>
      <c r="H1236">
        <v>1</v>
      </c>
      <c r="I1236">
        <v>31</v>
      </c>
      <c r="J1236">
        <v>0</v>
      </c>
      <c r="K1236">
        <v>0</v>
      </c>
      <c r="L1236">
        <v>4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1</v>
      </c>
      <c r="S1236" s="2" t="s">
        <v>2079</v>
      </c>
      <c r="T1236" s="2" t="s">
        <v>71</v>
      </c>
      <c r="U1236" s="2" t="s">
        <v>2333</v>
      </c>
      <c r="V1236" s="2" t="s">
        <v>73</v>
      </c>
      <c r="W1236">
        <v>1</v>
      </c>
      <c r="X1236" s="2" t="s">
        <v>74</v>
      </c>
      <c r="Y1236">
        <v>111</v>
      </c>
      <c r="Z1236">
        <v>67</v>
      </c>
      <c r="AA1236" s="2" t="s">
        <v>2080</v>
      </c>
      <c r="AB1236" s="2" t="s">
        <v>390</v>
      </c>
      <c r="AC1236">
        <v>814101</v>
      </c>
      <c r="AD1236" s="2" t="s">
        <v>1002</v>
      </c>
      <c r="AE1236">
        <v>178</v>
      </c>
      <c r="AF1236" s="2" t="s">
        <v>2042</v>
      </c>
      <c r="AG1236" s="2" t="s">
        <v>2184</v>
      </c>
      <c r="AH1236">
        <v>18</v>
      </c>
      <c r="AI1236">
        <v>1998</v>
      </c>
      <c r="AJ1236">
        <v>9102</v>
      </c>
      <c r="AK1236" s="2">
        <f>Kaggle_Books_Selling_Records[[#This Row],[Cost Price]]/100</f>
        <v>91.02</v>
      </c>
      <c r="AL1236" s="2" t="s">
        <v>80</v>
      </c>
      <c r="AM1236" s="2" t="s">
        <v>80</v>
      </c>
      <c r="AN1236" s="2" t="s">
        <v>80</v>
      </c>
      <c r="AO1236" s="2" t="s">
        <v>80</v>
      </c>
      <c r="AP1236" s="2" t="s">
        <v>80</v>
      </c>
      <c r="AQ1236" s="2" t="s">
        <v>80</v>
      </c>
      <c r="AR1236" s="2" t="s">
        <v>80</v>
      </c>
      <c r="AS1236" s="2" t="s">
        <v>80</v>
      </c>
      <c r="AT1236" s="2" t="s">
        <v>80</v>
      </c>
      <c r="AU1236" s="2" t="s">
        <v>80</v>
      </c>
      <c r="AV1236" s="2" t="s">
        <v>80</v>
      </c>
      <c r="AW1236" s="2" t="s">
        <v>80</v>
      </c>
      <c r="AX1236" s="2" t="s">
        <v>80</v>
      </c>
      <c r="AY1236" s="2" t="s">
        <v>80</v>
      </c>
      <c r="AZ1236" s="2" t="s">
        <v>80</v>
      </c>
      <c r="BA1236" s="2" t="s">
        <v>80</v>
      </c>
      <c r="BB1236" s="2" t="s">
        <v>80</v>
      </c>
      <c r="BC1236" s="2" t="s">
        <v>80</v>
      </c>
      <c r="BD1236" s="2" t="s">
        <v>80</v>
      </c>
      <c r="BE1236" s="2" t="s">
        <v>80</v>
      </c>
      <c r="BF1236" s="2" t="s">
        <v>80</v>
      </c>
      <c r="BG1236" s="2" t="s">
        <v>80</v>
      </c>
      <c r="BH1236" s="2" t="s">
        <v>80</v>
      </c>
      <c r="BI1236" s="2" t="s">
        <v>80</v>
      </c>
      <c r="BJ1236" s="2" t="s">
        <v>80</v>
      </c>
      <c r="BK1236" s="2" t="s">
        <v>80</v>
      </c>
      <c r="BL1236" s="2" t="s">
        <v>80</v>
      </c>
      <c r="BM1236" s="2" t="s">
        <v>80</v>
      </c>
      <c r="BN1236" s="2" t="s">
        <v>80</v>
      </c>
      <c r="BO1236" s="2" t="s">
        <v>80</v>
      </c>
      <c r="BP1236" s="2" t="s">
        <v>80</v>
      </c>
    </row>
    <row r="1237" spans="1:68" x14ac:dyDescent="0.25">
      <c r="A1237">
        <v>1236</v>
      </c>
      <c r="B1237" s="1">
        <v>43497.544849537036</v>
      </c>
      <c r="C1237" s="2" t="s">
        <v>2497</v>
      </c>
      <c r="D1237" s="3">
        <v>0.62777777777777777</v>
      </c>
      <c r="E1237" s="2" t="s">
        <v>2431</v>
      </c>
      <c r="F1237">
        <v>1</v>
      </c>
      <c r="G1237">
        <v>2019</v>
      </c>
      <c r="H1237">
        <v>2</v>
      </c>
      <c r="I1237">
        <v>1</v>
      </c>
      <c r="J1237">
        <v>1</v>
      </c>
      <c r="K1237">
        <v>0</v>
      </c>
      <c r="L1237">
        <v>5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s="2" t="s">
        <v>2151</v>
      </c>
      <c r="T1237" s="2" t="s">
        <v>83</v>
      </c>
      <c r="U1237" s="2" t="s">
        <v>497</v>
      </c>
      <c r="V1237" s="2" t="s">
        <v>73</v>
      </c>
      <c r="W1237">
        <v>1</v>
      </c>
      <c r="X1237" s="2" t="s">
        <v>74</v>
      </c>
      <c r="Y1237">
        <v>385</v>
      </c>
      <c r="Z1237">
        <v>85</v>
      </c>
      <c r="AA1237" s="2" t="s">
        <v>174</v>
      </c>
      <c r="AB1237" s="2" t="s">
        <v>151</v>
      </c>
      <c r="AC1237">
        <v>422009</v>
      </c>
      <c r="AD1237" s="2" t="s">
        <v>77</v>
      </c>
      <c r="AE1237">
        <v>470</v>
      </c>
      <c r="AF1237" s="2" t="s">
        <v>498</v>
      </c>
      <c r="AG1237" s="2" t="s">
        <v>499</v>
      </c>
      <c r="AH1237">
        <v>13</v>
      </c>
      <c r="AI1237">
        <v>5005</v>
      </c>
      <c r="AJ1237">
        <v>33495</v>
      </c>
      <c r="AK1237" s="2">
        <f>Kaggle_Books_Selling_Records[[#This Row],[Cost Price]]/100</f>
        <v>334.95</v>
      </c>
      <c r="AL1237" s="2" t="s">
        <v>80</v>
      </c>
      <c r="AM1237" s="2" t="s">
        <v>80</v>
      </c>
      <c r="AN1237" s="2" t="s">
        <v>80</v>
      </c>
      <c r="AO1237" s="2" t="s">
        <v>80</v>
      </c>
      <c r="AP1237" s="2" t="s">
        <v>80</v>
      </c>
      <c r="AQ1237" s="2" t="s">
        <v>80</v>
      </c>
      <c r="AR1237" s="2" t="s">
        <v>80</v>
      </c>
      <c r="AS1237" s="2" t="s">
        <v>80</v>
      </c>
      <c r="AT1237" s="2" t="s">
        <v>80</v>
      </c>
      <c r="AU1237" s="2" t="s">
        <v>80</v>
      </c>
      <c r="AV1237" s="2" t="s">
        <v>80</v>
      </c>
      <c r="AW1237" s="2" t="s">
        <v>80</v>
      </c>
      <c r="AX1237" s="2" t="s">
        <v>80</v>
      </c>
      <c r="AY1237" s="2" t="s">
        <v>80</v>
      </c>
      <c r="AZ1237" s="2" t="s">
        <v>80</v>
      </c>
      <c r="BA1237" s="2" t="s">
        <v>80</v>
      </c>
      <c r="BB1237" s="2" t="s">
        <v>80</v>
      </c>
      <c r="BC1237" s="2" t="s">
        <v>80</v>
      </c>
      <c r="BD1237" s="2" t="s">
        <v>80</v>
      </c>
      <c r="BE1237" s="2" t="s">
        <v>80</v>
      </c>
      <c r="BF1237" s="2" t="s">
        <v>80</v>
      </c>
      <c r="BG1237" s="2" t="s">
        <v>80</v>
      </c>
      <c r="BH1237" s="2" t="s">
        <v>80</v>
      </c>
      <c r="BI1237" s="2" t="s">
        <v>80</v>
      </c>
      <c r="BJ1237" s="2" t="s">
        <v>80</v>
      </c>
      <c r="BK1237" s="2" t="s">
        <v>80</v>
      </c>
      <c r="BL1237" s="2" t="s">
        <v>80</v>
      </c>
      <c r="BM1237" s="2" t="s">
        <v>80</v>
      </c>
      <c r="BN1237" s="2" t="s">
        <v>80</v>
      </c>
      <c r="BO1237" s="2" t="s">
        <v>80</v>
      </c>
      <c r="BP1237" s="2" t="s">
        <v>80</v>
      </c>
    </row>
    <row r="1238" spans="1:68" x14ac:dyDescent="0.25">
      <c r="A1238">
        <v>1237</v>
      </c>
      <c r="B1238" s="1">
        <v>43498.544849537036</v>
      </c>
      <c r="C1238" s="2" t="s">
        <v>2498</v>
      </c>
      <c r="D1238" s="3">
        <v>0.62777777777777777</v>
      </c>
      <c r="E1238" s="2" t="s">
        <v>2431</v>
      </c>
      <c r="F1238">
        <v>1</v>
      </c>
      <c r="G1238">
        <v>2019</v>
      </c>
      <c r="H1238">
        <v>2</v>
      </c>
      <c r="I1238">
        <v>2</v>
      </c>
      <c r="J1238">
        <v>0</v>
      </c>
      <c r="K1238">
        <v>0</v>
      </c>
      <c r="L1238">
        <v>6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 s="2" t="s">
        <v>2499</v>
      </c>
      <c r="T1238" s="2" t="s">
        <v>83</v>
      </c>
      <c r="U1238" s="2" t="s">
        <v>1547</v>
      </c>
      <c r="V1238" s="2" t="s">
        <v>73</v>
      </c>
      <c r="W1238">
        <v>1</v>
      </c>
      <c r="X1238" s="2" t="s">
        <v>74</v>
      </c>
      <c r="Y1238">
        <v>670</v>
      </c>
      <c r="Z1238">
        <v>190</v>
      </c>
      <c r="AA1238" s="2" t="s">
        <v>2500</v>
      </c>
      <c r="AB1238" s="2" t="s">
        <v>94</v>
      </c>
      <c r="AC1238">
        <v>781353</v>
      </c>
      <c r="AD1238" s="2" t="s">
        <v>77</v>
      </c>
      <c r="AE1238">
        <v>860</v>
      </c>
      <c r="AF1238" s="2" t="s">
        <v>1548</v>
      </c>
      <c r="AG1238" s="2" t="s">
        <v>1322</v>
      </c>
      <c r="AH1238">
        <v>13</v>
      </c>
      <c r="AI1238">
        <v>871</v>
      </c>
      <c r="AJ1238">
        <v>5829</v>
      </c>
      <c r="AK1238" s="2">
        <f>Kaggle_Books_Selling_Records[[#This Row],[Cost Price]]/100</f>
        <v>58.29</v>
      </c>
      <c r="AL1238" s="2" t="s">
        <v>80</v>
      </c>
      <c r="AM1238" s="2" t="s">
        <v>80</v>
      </c>
      <c r="AN1238" s="2" t="s">
        <v>80</v>
      </c>
      <c r="AO1238" s="2" t="s">
        <v>80</v>
      </c>
      <c r="AP1238" s="2" t="s">
        <v>80</v>
      </c>
      <c r="AQ1238" s="2" t="s">
        <v>80</v>
      </c>
      <c r="AR1238" s="2" t="s">
        <v>80</v>
      </c>
      <c r="AS1238" s="2" t="s">
        <v>80</v>
      </c>
      <c r="AT1238" s="2" t="s">
        <v>80</v>
      </c>
      <c r="AU1238" s="2" t="s">
        <v>80</v>
      </c>
      <c r="AV1238" s="2" t="s">
        <v>80</v>
      </c>
      <c r="AW1238" s="2" t="s">
        <v>80</v>
      </c>
      <c r="AX1238" s="2" t="s">
        <v>80</v>
      </c>
      <c r="AY1238" s="2" t="s">
        <v>80</v>
      </c>
      <c r="AZ1238" s="2" t="s">
        <v>80</v>
      </c>
      <c r="BA1238" s="2" t="s">
        <v>80</v>
      </c>
      <c r="BB1238" s="2" t="s">
        <v>80</v>
      </c>
      <c r="BC1238" s="2" t="s">
        <v>80</v>
      </c>
      <c r="BD1238" s="2" t="s">
        <v>80</v>
      </c>
      <c r="BE1238" s="2" t="s">
        <v>80</v>
      </c>
      <c r="BF1238" s="2" t="s">
        <v>80</v>
      </c>
      <c r="BG1238" s="2" t="s">
        <v>80</v>
      </c>
      <c r="BH1238" s="2" t="s">
        <v>80</v>
      </c>
      <c r="BI1238" s="2" t="s">
        <v>80</v>
      </c>
      <c r="BJ1238" s="2" t="s">
        <v>80</v>
      </c>
      <c r="BK1238" s="2" t="s">
        <v>80</v>
      </c>
      <c r="BL1238" s="2" t="s">
        <v>80</v>
      </c>
      <c r="BM1238" s="2" t="s">
        <v>80</v>
      </c>
      <c r="BN1238" s="2" t="s">
        <v>80</v>
      </c>
      <c r="BO1238" s="2" t="s">
        <v>80</v>
      </c>
      <c r="BP1238" s="2" t="s">
        <v>80</v>
      </c>
    </row>
    <row r="1239" spans="1:68" x14ac:dyDescent="0.25">
      <c r="A1239">
        <v>1238</v>
      </c>
      <c r="B1239" s="1">
        <v>43499.25513888889</v>
      </c>
      <c r="C1239" s="2" t="s">
        <v>2501</v>
      </c>
      <c r="D1239" s="3">
        <v>0.33819444444444446</v>
      </c>
      <c r="E1239" s="2" t="s">
        <v>2431</v>
      </c>
      <c r="F1239">
        <v>1</v>
      </c>
      <c r="G1239">
        <v>2019</v>
      </c>
      <c r="H1239">
        <v>2</v>
      </c>
      <c r="I1239">
        <v>3</v>
      </c>
      <c r="J1239">
        <v>0</v>
      </c>
      <c r="K1239">
        <v>0</v>
      </c>
      <c r="L1239">
        <v>7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 s="2" t="s">
        <v>2502</v>
      </c>
      <c r="T1239" s="2" t="s">
        <v>83</v>
      </c>
      <c r="U1239" s="2" t="s">
        <v>2503</v>
      </c>
      <c r="V1239" s="2" t="s">
        <v>73</v>
      </c>
      <c r="W1239">
        <v>1</v>
      </c>
      <c r="X1239" s="2" t="s">
        <v>74</v>
      </c>
      <c r="Y1239">
        <v>420</v>
      </c>
      <c r="Z1239">
        <v>67</v>
      </c>
      <c r="AA1239" s="2" t="s">
        <v>2504</v>
      </c>
      <c r="AB1239" s="2" t="s">
        <v>167</v>
      </c>
      <c r="AC1239">
        <v>574212</v>
      </c>
      <c r="AD1239" s="2" t="s">
        <v>1002</v>
      </c>
      <c r="AE1239">
        <v>487</v>
      </c>
      <c r="AF1239" s="2" t="s">
        <v>2505</v>
      </c>
      <c r="AG1239" s="2" t="s">
        <v>318</v>
      </c>
      <c r="AH1239">
        <v>18</v>
      </c>
      <c r="AI1239">
        <v>756</v>
      </c>
      <c r="AJ1239">
        <v>3444</v>
      </c>
      <c r="AK1239" s="2">
        <f>Kaggle_Books_Selling_Records[[#This Row],[Cost Price]]/100</f>
        <v>34.44</v>
      </c>
      <c r="AL1239" s="2" t="s">
        <v>80</v>
      </c>
      <c r="AM1239" s="2" t="s">
        <v>80</v>
      </c>
      <c r="AN1239" s="2" t="s">
        <v>80</v>
      </c>
      <c r="AO1239" s="2" t="s">
        <v>80</v>
      </c>
      <c r="AP1239" s="2" t="s">
        <v>80</v>
      </c>
      <c r="AQ1239" s="2" t="s">
        <v>80</v>
      </c>
      <c r="AR1239" s="2" t="s">
        <v>80</v>
      </c>
      <c r="AS1239" s="2" t="s">
        <v>80</v>
      </c>
      <c r="AT1239" s="2" t="s">
        <v>80</v>
      </c>
      <c r="AU1239" s="2" t="s">
        <v>80</v>
      </c>
      <c r="AV1239" s="2" t="s">
        <v>80</v>
      </c>
      <c r="AW1239" s="2" t="s">
        <v>80</v>
      </c>
      <c r="AX1239" s="2" t="s">
        <v>80</v>
      </c>
      <c r="AY1239" s="2" t="s">
        <v>80</v>
      </c>
      <c r="AZ1239" s="2" t="s">
        <v>80</v>
      </c>
      <c r="BA1239" s="2" t="s">
        <v>80</v>
      </c>
      <c r="BB1239" s="2" t="s">
        <v>80</v>
      </c>
      <c r="BC1239" s="2" t="s">
        <v>80</v>
      </c>
      <c r="BD1239" s="2" t="s">
        <v>80</v>
      </c>
      <c r="BE1239" s="2" t="s">
        <v>80</v>
      </c>
      <c r="BF1239" s="2" t="s">
        <v>80</v>
      </c>
      <c r="BG1239" s="2" t="s">
        <v>80</v>
      </c>
      <c r="BH1239" s="2" t="s">
        <v>80</v>
      </c>
      <c r="BI1239" s="2" t="s">
        <v>80</v>
      </c>
      <c r="BJ1239" s="2" t="s">
        <v>80</v>
      </c>
      <c r="BK1239" s="2" t="s">
        <v>80</v>
      </c>
      <c r="BL1239" s="2" t="s">
        <v>80</v>
      </c>
      <c r="BM1239" s="2" t="s">
        <v>80</v>
      </c>
      <c r="BN1239" s="2" t="s">
        <v>80</v>
      </c>
      <c r="BO1239" s="2" t="s">
        <v>80</v>
      </c>
      <c r="BP1239" s="2" t="s">
        <v>80</v>
      </c>
    </row>
    <row r="1240" spans="1:68" x14ac:dyDescent="0.25">
      <c r="A1240">
        <v>1239</v>
      </c>
      <c r="B1240" s="1">
        <v>43500.429768518516</v>
      </c>
      <c r="C1240" s="2" t="s">
        <v>2506</v>
      </c>
      <c r="D1240" s="3">
        <v>0.51249999999999996</v>
      </c>
      <c r="E1240" s="2" t="s">
        <v>2431</v>
      </c>
      <c r="F1240">
        <v>1</v>
      </c>
      <c r="G1240">
        <v>2019</v>
      </c>
      <c r="H1240">
        <v>2</v>
      </c>
      <c r="I1240">
        <v>4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 s="2" t="s">
        <v>2507</v>
      </c>
      <c r="T1240" s="2" t="s">
        <v>71</v>
      </c>
      <c r="U1240" s="2" t="s">
        <v>2202</v>
      </c>
      <c r="V1240" s="2" t="s">
        <v>73</v>
      </c>
      <c r="W1240">
        <v>1</v>
      </c>
      <c r="X1240" s="2" t="s">
        <v>74</v>
      </c>
      <c r="Y1240">
        <v>91</v>
      </c>
      <c r="Z1240">
        <v>90</v>
      </c>
      <c r="AA1240" s="2" t="s">
        <v>180</v>
      </c>
      <c r="AB1240" s="2" t="s">
        <v>181</v>
      </c>
      <c r="AC1240">
        <v>110076</v>
      </c>
      <c r="AD1240" s="2" t="s">
        <v>1002</v>
      </c>
      <c r="AE1240">
        <v>181</v>
      </c>
      <c r="AF1240" s="2" t="s">
        <v>2042</v>
      </c>
      <c r="AG1240" s="2" t="s">
        <v>2184</v>
      </c>
      <c r="AH1240">
        <v>18</v>
      </c>
      <c r="AI1240">
        <v>1638</v>
      </c>
      <c r="AJ1240">
        <v>7462</v>
      </c>
      <c r="AK1240" s="2">
        <f>Kaggle_Books_Selling_Records[[#This Row],[Cost Price]]/100</f>
        <v>74.62</v>
      </c>
      <c r="AL1240" s="2" t="s">
        <v>80</v>
      </c>
      <c r="AM1240" s="2" t="s">
        <v>80</v>
      </c>
      <c r="AN1240" s="2" t="s">
        <v>80</v>
      </c>
      <c r="AO1240" s="2" t="s">
        <v>80</v>
      </c>
      <c r="AP1240" s="2" t="s">
        <v>80</v>
      </c>
      <c r="AQ1240" s="2" t="s">
        <v>80</v>
      </c>
      <c r="AR1240" s="2" t="s">
        <v>80</v>
      </c>
      <c r="AS1240" s="2" t="s">
        <v>80</v>
      </c>
      <c r="AT1240" s="2" t="s">
        <v>80</v>
      </c>
      <c r="AU1240" s="2" t="s">
        <v>80</v>
      </c>
      <c r="AV1240" s="2" t="s">
        <v>80</v>
      </c>
      <c r="AW1240" s="2" t="s">
        <v>80</v>
      </c>
      <c r="AX1240" s="2" t="s">
        <v>80</v>
      </c>
      <c r="AY1240" s="2" t="s">
        <v>80</v>
      </c>
      <c r="AZ1240" s="2" t="s">
        <v>80</v>
      </c>
      <c r="BA1240" s="2" t="s">
        <v>80</v>
      </c>
      <c r="BB1240" s="2" t="s">
        <v>80</v>
      </c>
      <c r="BC1240" s="2" t="s">
        <v>80</v>
      </c>
      <c r="BD1240" s="2" t="s">
        <v>80</v>
      </c>
      <c r="BE1240" s="2" t="s">
        <v>80</v>
      </c>
      <c r="BF1240" s="2" t="s">
        <v>80</v>
      </c>
      <c r="BG1240" s="2" t="s">
        <v>80</v>
      </c>
      <c r="BH1240" s="2" t="s">
        <v>80</v>
      </c>
      <c r="BI1240" s="2" t="s">
        <v>80</v>
      </c>
      <c r="BJ1240" s="2" t="s">
        <v>80</v>
      </c>
      <c r="BK1240" s="2" t="s">
        <v>80</v>
      </c>
      <c r="BL1240" s="2" t="s">
        <v>80</v>
      </c>
      <c r="BM1240" s="2" t="s">
        <v>80</v>
      </c>
      <c r="BN1240" s="2" t="s">
        <v>80</v>
      </c>
      <c r="BO1240" s="2" t="s">
        <v>80</v>
      </c>
      <c r="BP1240" s="2" t="s">
        <v>80</v>
      </c>
    </row>
    <row r="1241" spans="1:68" x14ac:dyDescent="0.25">
      <c r="A1241">
        <v>1240</v>
      </c>
      <c r="B1241" s="1">
        <v>43501.234618055554</v>
      </c>
      <c r="C1241" s="2" t="s">
        <v>2508</v>
      </c>
      <c r="D1241" s="3">
        <v>0.31736111111111109</v>
      </c>
      <c r="E1241" s="2" t="s">
        <v>2431</v>
      </c>
      <c r="F1241">
        <v>1</v>
      </c>
      <c r="G1241">
        <v>2019</v>
      </c>
      <c r="H1241">
        <v>2</v>
      </c>
      <c r="I1241">
        <v>5</v>
      </c>
      <c r="J1241">
        <v>0</v>
      </c>
      <c r="K1241">
        <v>0</v>
      </c>
      <c r="L1241">
        <v>2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 s="2" t="s">
        <v>2509</v>
      </c>
      <c r="T1241" s="2" t="s">
        <v>71</v>
      </c>
      <c r="U1241" s="2" t="s">
        <v>2163</v>
      </c>
      <c r="V1241" s="2" t="s">
        <v>73</v>
      </c>
      <c r="W1241">
        <v>1</v>
      </c>
      <c r="X1241" s="2" t="s">
        <v>74</v>
      </c>
      <c r="Y1241">
        <v>350</v>
      </c>
      <c r="Z1241">
        <v>90</v>
      </c>
      <c r="AA1241" s="2" t="s">
        <v>647</v>
      </c>
      <c r="AB1241" s="2" t="s">
        <v>390</v>
      </c>
      <c r="AC1241">
        <v>831003</v>
      </c>
      <c r="AD1241" s="2" t="s">
        <v>87</v>
      </c>
      <c r="AE1241">
        <v>440</v>
      </c>
      <c r="AF1241" s="2" t="s">
        <v>2165</v>
      </c>
      <c r="AG1241" s="2" t="s">
        <v>2166</v>
      </c>
      <c r="AH1241">
        <v>17</v>
      </c>
      <c r="AI1241">
        <v>595</v>
      </c>
      <c r="AJ1241">
        <v>2905</v>
      </c>
      <c r="AK1241" s="2">
        <f>Kaggle_Books_Selling_Records[[#This Row],[Cost Price]]/100</f>
        <v>29.05</v>
      </c>
      <c r="AL1241" s="2" t="s">
        <v>80</v>
      </c>
      <c r="AM1241" s="2" t="s">
        <v>80</v>
      </c>
      <c r="AN1241" s="2" t="s">
        <v>80</v>
      </c>
      <c r="AO1241" s="2" t="s">
        <v>80</v>
      </c>
      <c r="AP1241" s="2" t="s">
        <v>80</v>
      </c>
      <c r="AQ1241" s="2" t="s">
        <v>80</v>
      </c>
      <c r="AR1241" s="2" t="s">
        <v>80</v>
      </c>
      <c r="AS1241" s="2" t="s">
        <v>80</v>
      </c>
      <c r="AT1241" s="2" t="s">
        <v>80</v>
      </c>
      <c r="AU1241" s="2" t="s">
        <v>80</v>
      </c>
      <c r="AV1241" s="2" t="s">
        <v>80</v>
      </c>
      <c r="AW1241" s="2" t="s">
        <v>80</v>
      </c>
      <c r="AX1241" s="2" t="s">
        <v>80</v>
      </c>
      <c r="AY1241" s="2" t="s">
        <v>80</v>
      </c>
      <c r="AZ1241" s="2" t="s">
        <v>80</v>
      </c>
      <c r="BA1241" s="2" t="s">
        <v>80</v>
      </c>
      <c r="BB1241" s="2" t="s">
        <v>80</v>
      </c>
      <c r="BC1241" s="2" t="s">
        <v>80</v>
      </c>
      <c r="BD1241" s="2" t="s">
        <v>80</v>
      </c>
      <c r="BE1241" s="2" t="s">
        <v>80</v>
      </c>
      <c r="BF1241" s="2" t="s">
        <v>80</v>
      </c>
      <c r="BG1241" s="2" t="s">
        <v>80</v>
      </c>
      <c r="BH1241" s="2" t="s">
        <v>80</v>
      </c>
      <c r="BI1241" s="2" t="s">
        <v>80</v>
      </c>
      <c r="BJ1241" s="2" t="s">
        <v>80</v>
      </c>
      <c r="BK1241" s="2" t="s">
        <v>80</v>
      </c>
      <c r="BL1241" s="2" t="s">
        <v>80</v>
      </c>
      <c r="BM1241" s="2" t="s">
        <v>80</v>
      </c>
      <c r="BN1241" s="2" t="s">
        <v>80</v>
      </c>
      <c r="BO1241" s="2" t="s">
        <v>80</v>
      </c>
      <c r="BP1241" s="2" t="s">
        <v>80</v>
      </c>
    </row>
    <row r="1242" spans="1:68" x14ac:dyDescent="0.25">
      <c r="A1242">
        <v>1241</v>
      </c>
      <c r="B1242" s="1">
        <v>43501.257476851853</v>
      </c>
      <c r="C1242" s="2" t="s">
        <v>2508</v>
      </c>
      <c r="D1242" s="3">
        <v>0.34027777777777779</v>
      </c>
      <c r="E1242" s="2" t="s">
        <v>2431</v>
      </c>
      <c r="F1242">
        <v>1</v>
      </c>
      <c r="G1242">
        <v>2019</v>
      </c>
      <c r="H1242">
        <v>2</v>
      </c>
      <c r="I1242">
        <v>5</v>
      </c>
      <c r="J1242">
        <v>0</v>
      </c>
      <c r="K1242">
        <v>0</v>
      </c>
      <c r="L1242">
        <v>2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 s="2" t="s">
        <v>2510</v>
      </c>
      <c r="T1242" s="2" t="s">
        <v>71</v>
      </c>
      <c r="U1242" s="2" t="s">
        <v>2202</v>
      </c>
      <c r="V1242" s="2" t="s">
        <v>73</v>
      </c>
      <c r="W1242">
        <v>1</v>
      </c>
      <c r="X1242" s="2" t="s">
        <v>74</v>
      </c>
      <c r="Y1242">
        <v>91</v>
      </c>
      <c r="Z1242">
        <v>90</v>
      </c>
      <c r="AA1242" s="2" t="s">
        <v>2511</v>
      </c>
      <c r="AB1242" s="2" t="s">
        <v>86</v>
      </c>
      <c r="AC1242">
        <v>636004</v>
      </c>
      <c r="AD1242" s="2" t="s">
        <v>1002</v>
      </c>
      <c r="AE1242">
        <v>181</v>
      </c>
      <c r="AF1242" s="2" t="s">
        <v>2042</v>
      </c>
      <c r="AG1242" s="2" t="s">
        <v>2184</v>
      </c>
      <c r="AH1242">
        <v>18</v>
      </c>
      <c r="AI1242">
        <v>1638</v>
      </c>
      <c r="AJ1242">
        <v>7462</v>
      </c>
      <c r="AK1242" s="2">
        <f>Kaggle_Books_Selling_Records[[#This Row],[Cost Price]]/100</f>
        <v>74.62</v>
      </c>
      <c r="AL1242" s="2" t="s">
        <v>80</v>
      </c>
      <c r="AM1242" s="2" t="s">
        <v>80</v>
      </c>
      <c r="AN1242" s="2" t="s">
        <v>80</v>
      </c>
      <c r="AO1242" s="2" t="s">
        <v>80</v>
      </c>
      <c r="AP1242" s="2" t="s">
        <v>80</v>
      </c>
      <c r="AQ1242" s="2" t="s">
        <v>80</v>
      </c>
      <c r="AR1242" s="2" t="s">
        <v>80</v>
      </c>
      <c r="AS1242" s="2" t="s">
        <v>80</v>
      </c>
      <c r="AT1242" s="2" t="s">
        <v>80</v>
      </c>
      <c r="AU1242" s="2" t="s">
        <v>80</v>
      </c>
      <c r="AV1242" s="2" t="s">
        <v>80</v>
      </c>
      <c r="AW1242" s="2" t="s">
        <v>80</v>
      </c>
      <c r="AX1242" s="2" t="s">
        <v>80</v>
      </c>
      <c r="AY1242" s="2" t="s">
        <v>80</v>
      </c>
      <c r="AZ1242" s="2" t="s">
        <v>80</v>
      </c>
      <c r="BA1242" s="2" t="s">
        <v>80</v>
      </c>
      <c r="BB1242" s="2" t="s">
        <v>80</v>
      </c>
      <c r="BC1242" s="2" t="s">
        <v>80</v>
      </c>
      <c r="BD1242" s="2" t="s">
        <v>80</v>
      </c>
      <c r="BE1242" s="2" t="s">
        <v>80</v>
      </c>
      <c r="BF1242" s="2" t="s">
        <v>80</v>
      </c>
      <c r="BG1242" s="2" t="s">
        <v>80</v>
      </c>
      <c r="BH1242" s="2" t="s">
        <v>80</v>
      </c>
      <c r="BI1242" s="2" t="s">
        <v>80</v>
      </c>
      <c r="BJ1242" s="2" t="s">
        <v>80</v>
      </c>
      <c r="BK1242" s="2" t="s">
        <v>80</v>
      </c>
      <c r="BL1242" s="2" t="s">
        <v>80</v>
      </c>
      <c r="BM1242" s="2" t="s">
        <v>80</v>
      </c>
      <c r="BN1242" s="2" t="s">
        <v>80</v>
      </c>
      <c r="BO1242" s="2" t="s">
        <v>80</v>
      </c>
      <c r="BP1242" s="2" t="s">
        <v>80</v>
      </c>
    </row>
    <row r="1243" spans="1:68" x14ac:dyDescent="0.25">
      <c r="A1243">
        <v>1242</v>
      </c>
      <c r="B1243" s="1">
        <v>43502.005486111113</v>
      </c>
      <c r="C1243" s="2" t="s">
        <v>2512</v>
      </c>
      <c r="D1243" s="3">
        <v>8.819444444444445E-2</v>
      </c>
      <c r="E1243" s="2" t="s">
        <v>2431</v>
      </c>
      <c r="F1243">
        <v>1</v>
      </c>
      <c r="G1243">
        <v>2019</v>
      </c>
      <c r="H1243">
        <v>2</v>
      </c>
      <c r="I1243">
        <v>6</v>
      </c>
      <c r="J1243">
        <v>0</v>
      </c>
      <c r="K1243">
        <v>0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 s="2" t="s">
        <v>2513</v>
      </c>
      <c r="T1243" s="2" t="s">
        <v>83</v>
      </c>
      <c r="U1243" s="2" t="s">
        <v>1419</v>
      </c>
      <c r="V1243" s="2" t="s">
        <v>73</v>
      </c>
      <c r="W1243">
        <v>1</v>
      </c>
      <c r="X1243" s="2" t="s">
        <v>74</v>
      </c>
      <c r="Y1243">
        <v>83</v>
      </c>
      <c r="Z1243">
        <v>40</v>
      </c>
      <c r="AA1243" s="2" t="s">
        <v>241</v>
      </c>
      <c r="AB1243" s="2" t="s">
        <v>233</v>
      </c>
      <c r="AC1243">
        <v>500057</v>
      </c>
      <c r="AD1243" s="2" t="s">
        <v>77</v>
      </c>
      <c r="AE1243">
        <v>123</v>
      </c>
      <c r="AF1243" s="2" t="s">
        <v>1421</v>
      </c>
      <c r="AG1243" s="2" t="s">
        <v>1422</v>
      </c>
      <c r="AH1243">
        <v>13</v>
      </c>
      <c r="AI1243">
        <v>1079</v>
      </c>
      <c r="AJ1243">
        <v>7221</v>
      </c>
      <c r="AK1243" s="2">
        <f>Kaggle_Books_Selling_Records[[#This Row],[Cost Price]]/100</f>
        <v>72.209999999999994</v>
      </c>
      <c r="AL1243" s="2" t="s">
        <v>80</v>
      </c>
      <c r="AM1243" s="2" t="s">
        <v>80</v>
      </c>
      <c r="AN1243" s="2" t="s">
        <v>80</v>
      </c>
      <c r="AO1243" s="2" t="s">
        <v>80</v>
      </c>
      <c r="AP1243" s="2" t="s">
        <v>80</v>
      </c>
      <c r="AQ1243" s="2" t="s">
        <v>80</v>
      </c>
      <c r="AR1243" s="2" t="s">
        <v>80</v>
      </c>
      <c r="AS1243" s="2" t="s">
        <v>80</v>
      </c>
      <c r="AT1243" s="2" t="s">
        <v>80</v>
      </c>
      <c r="AU1243" s="2" t="s">
        <v>80</v>
      </c>
      <c r="AV1243" s="2" t="s">
        <v>80</v>
      </c>
      <c r="AW1243" s="2" t="s">
        <v>80</v>
      </c>
      <c r="AX1243" s="2" t="s">
        <v>80</v>
      </c>
      <c r="AY1243" s="2" t="s">
        <v>80</v>
      </c>
      <c r="AZ1243" s="2" t="s">
        <v>80</v>
      </c>
      <c r="BA1243" s="2" t="s">
        <v>80</v>
      </c>
      <c r="BB1243" s="2" t="s">
        <v>80</v>
      </c>
      <c r="BC1243" s="2" t="s">
        <v>80</v>
      </c>
      <c r="BD1243" s="2" t="s">
        <v>80</v>
      </c>
      <c r="BE1243" s="2" t="s">
        <v>80</v>
      </c>
      <c r="BF1243" s="2" t="s">
        <v>80</v>
      </c>
      <c r="BG1243" s="2" t="s">
        <v>80</v>
      </c>
      <c r="BH1243" s="2" t="s">
        <v>80</v>
      </c>
      <c r="BI1243" s="2" t="s">
        <v>80</v>
      </c>
      <c r="BJ1243" s="2" t="s">
        <v>80</v>
      </c>
      <c r="BK1243" s="2" t="s">
        <v>80</v>
      </c>
      <c r="BL1243" s="2" t="s">
        <v>80</v>
      </c>
      <c r="BM1243" s="2" t="s">
        <v>80</v>
      </c>
      <c r="BN1243" s="2" t="s">
        <v>80</v>
      </c>
      <c r="BO1243" s="2" t="s">
        <v>80</v>
      </c>
      <c r="BP1243" s="2" t="s">
        <v>80</v>
      </c>
    </row>
    <row r="1244" spans="1:68" x14ac:dyDescent="0.25">
      <c r="A1244">
        <v>1243</v>
      </c>
      <c r="B1244" s="1">
        <v>43503.094837962963</v>
      </c>
      <c r="C1244" s="2" t="s">
        <v>2514</v>
      </c>
      <c r="D1244" s="3">
        <v>0.17777777777777778</v>
      </c>
      <c r="E1244" s="2" t="s">
        <v>2431</v>
      </c>
      <c r="F1244">
        <v>1</v>
      </c>
      <c r="G1244">
        <v>2019</v>
      </c>
      <c r="H1244">
        <v>2</v>
      </c>
      <c r="I1244">
        <v>7</v>
      </c>
      <c r="J1244">
        <v>0</v>
      </c>
      <c r="K1244">
        <v>0</v>
      </c>
      <c r="L1244">
        <v>4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 s="2" t="s">
        <v>2515</v>
      </c>
      <c r="T1244" s="2" t="s">
        <v>83</v>
      </c>
      <c r="U1244" s="2" t="s">
        <v>2202</v>
      </c>
      <c r="V1244" s="2" t="s">
        <v>73</v>
      </c>
      <c r="W1244">
        <v>1</v>
      </c>
      <c r="X1244" s="2" t="s">
        <v>74</v>
      </c>
      <c r="Y1244">
        <v>91</v>
      </c>
      <c r="Z1244">
        <v>90</v>
      </c>
      <c r="AA1244" s="2" t="s">
        <v>761</v>
      </c>
      <c r="AB1244" s="2" t="s">
        <v>167</v>
      </c>
      <c r="AC1244">
        <v>580008</v>
      </c>
      <c r="AD1244" s="2" t="s">
        <v>1002</v>
      </c>
      <c r="AE1244">
        <v>181</v>
      </c>
      <c r="AF1244" s="2" t="s">
        <v>2042</v>
      </c>
      <c r="AG1244" s="2" t="s">
        <v>2184</v>
      </c>
      <c r="AH1244">
        <v>18</v>
      </c>
      <c r="AI1244">
        <v>1638</v>
      </c>
      <c r="AJ1244">
        <v>7462</v>
      </c>
      <c r="AK1244" s="2">
        <f>Kaggle_Books_Selling_Records[[#This Row],[Cost Price]]/100</f>
        <v>74.62</v>
      </c>
      <c r="AL1244" s="2" t="s">
        <v>80</v>
      </c>
      <c r="AM1244" s="2" t="s">
        <v>80</v>
      </c>
      <c r="AN1244" s="2" t="s">
        <v>80</v>
      </c>
      <c r="AO1244" s="2" t="s">
        <v>80</v>
      </c>
      <c r="AP1244" s="2" t="s">
        <v>80</v>
      </c>
      <c r="AQ1244" s="2" t="s">
        <v>80</v>
      </c>
      <c r="AR1244" s="2" t="s">
        <v>80</v>
      </c>
      <c r="AS1244" s="2" t="s">
        <v>80</v>
      </c>
      <c r="AT1244" s="2" t="s">
        <v>80</v>
      </c>
      <c r="AU1244" s="2" t="s">
        <v>80</v>
      </c>
      <c r="AV1244" s="2" t="s">
        <v>80</v>
      </c>
      <c r="AW1244" s="2" t="s">
        <v>80</v>
      </c>
      <c r="AX1244" s="2" t="s">
        <v>80</v>
      </c>
      <c r="AY1244" s="2" t="s">
        <v>80</v>
      </c>
      <c r="AZ1244" s="2" t="s">
        <v>80</v>
      </c>
      <c r="BA1244" s="2" t="s">
        <v>80</v>
      </c>
      <c r="BB1244" s="2" t="s">
        <v>80</v>
      </c>
      <c r="BC1244" s="2" t="s">
        <v>80</v>
      </c>
      <c r="BD1244" s="2" t="s">
        <v>80</v>
      </c>
      <c r="BE1244" s="2" t="s">
        <v>80</v>
      </c>
      <c r="BF1244" s="2" t="s">
        <v>80</v>
      </c>
      <c r="BG1244" s="2" t="s">
        <v>80</v>
      </c>
      <c r="BH1244" s="2" t="s">
        <v>80</v>
      </c>
      <c r="BI1244" s="2" t="s">
        <v>80</v>
      </c>
      <c r="BJ1244" s="2" t="s">
        <v>80</v>
      </c>
      <c r="BK1244" s="2" t="s">
        <v>80</v>
      </c>
      <c r="BL1244" s="2" t="s">
        <v>80</v>
      </c>
      <c r="BM1244" s="2" t="s">
        <v>80</v>
      </c>
      <c r="BN1244" s="2" t="s">
        <v>80</v>
      </c>
      <c r="BO1244" s="2" t="s">
        <v>80</v>
      </c>
      <c r="BP1244" s="2" t="s">
        <v>80</v>
      </c>
    </row>
    <row r="1245" spans="1:68" x14ac:dyDescent="0.25">
      <c r="A1245">
        <v>1244</v>
      </c>
      <c r="B1245" s="1">
        <v>43504.45857638889</v>
      </c>
      <c r="C1245" s="2" t="s">
        <v>2516</v>
      </c>
      <c r="D1245" s="3">
        <v>0.54166666666666663</v>
      </c>
      <c r="E1245" s="2" t="s">
        <v>2431</v>
      </c>
      <c r="F1245">
        <v>1</v>
      </c>
      <c r="G1245">
        <v>2019</v>
      </c>
      <c r="H1245">
        <v>2</v>
      </c>
      <c r="I1245">
        <v>8</v>
      </c>
      <c r="J1245">
        <v>0</v>
      </c>
      <c r="K1245">
        <v>0</v>
      </c>
      <c r="L1245">
        <v>5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 s="2" t="s">
        <v>2517</v>
      </c>
      <c r="T1245" s="2" t="s">
        <v>83</v>
      </c>
      <c r="U1245" s="2" t="s">
        <v>344</v>
      </c>
      <c r="V1245" s="2" t="s">
        <v>73</v>
      </c>
      <c r="W1245">
        <v>1</v>
      </c>
      <c r="X1245" s="2" t="s">
        <v>74</v>
      </c>
      <c r="Y1245">
        <v>499</v>
      </c>
      <c r="Z1245">
        <v>85</v>
      </c>
      <c r="AA1245" s="2" t="s">
        <v>180</v>
      </c>
      <c r="AB1245" s="2" t="s">
        <v>181</v>
      </c>
      <c r="AC1245">
        <v>110021</v>
      </c>
      <c r="AD1245" s="2" t="s">
        <v>87</v>
      </c>
      <c r="AE1245">
        <v>584</v>
      </c>
      <c r="AF1245" s="2" t="s">
        <v>345</v>
      </c>
      <c r="AG1245" s="2" t="s">
        <v>346</v>
      </c>
      <c r="AH1245">
        <v>17</v>
      </c>
      <c r="AI1245">
        <v>8483</v>
      </c>
      <c r="AJ1245">
        <v>41417</v>
      </c>
      <c r="AK1245" s="2">
        <f>Kaggle_Books_Selling_Records[[#This Row],[Cost Price]]/100</f>
        <v>414.17</v>
      </c>
      <c r="AL1245" s="2" t="s">
        <v>80</v>
      </c>
      <c r="AM1245" s="2" t="s">
        <v>80</v>
      </c>
      <c r="AN1245" s="2" t="s">
        <v>80</v>
      </c>
      <c r="AO1245" s="2" t="s">
        <v>80</v>
      </c>
      <c r="AP1245" s="2" t="s">
        <v>80</v>
      </c>
      <c r="AQ1245" s="2" t="s">
        <v>80</v>
      </c>
      <c r="AR1245" s="2" t="s">
        <v>80</v>
      </c>
      <c r="AS1245" s="2" t="s">
        <v>80</v>
      </c>
      <c r="AT1245" s="2" t="s">
        <v>80</v>
      </c>
      <c r="AU1245" s="2" t="s">
        <v>80</v>
      </c>
      <c r="AV1245" s="2" t="s">
        <v>80</v>
      </c>
      <c r="AW1245" s="2" t="s">
        <v>80</v>
      </c>
      <c r="AX1245" s="2" t="s">
        <v>80</v>
      </c>
      <c r="AY1245" s="2" t="s">
        <v>80</v>
      </c>
      <c r="AZ1245" s="2" t="s">
        <v>80</v>
      </c>
      <c r="BA1245" s="2" t="s">
        <v>80</v>
      </c>
      <c r="BB1245" s="2" t="s">
        <v>80</v>
      </c>
      <c r="BC1245" s="2" t="s">
        <v>80</v>
      </c>
      <c r="BD1245" s="2" t="s">
        <v>80</v>
      </c>
      <c r="BE1245" s="2" t="s">
        <v>80</v>
      </c>
      <c r="BF1245" s="2" t="s">
        <v>80</v>
      </c>
      <c r="BG1245" s="2" t="s">
        <v>80</v>
      </c>
      <c r="BH1245" s="2" t="s">
        <v>80</v>
      </c>
      <c r="BI1245" s="2" t="s">
        <v>80</v>
      </c>
      <c r="BJ1245" s="2" t="s">
        <v>80</v>
      </c>
      <c r="BK1245" s="2" t="s">
        <v>80</v>
      </c>
      <c r="BL1245" s="2" t="s">
        <v>80</v>
      </c>
      <c r="BM1245" s="2" t="s">
        <v>80</v>
      </c>
      <c r="BN1245" s="2" t="s">
        <v>80</v>
      </c>
      <c r="BO1245" s="2" t="s">
        <v>80</v>
      </c>
      <c r="BP1245" s="2" t="s">
        <v>80</v>
      </c>
    </row>
    <row r="1246" spans="1:68" x14ac:dyDescent="0.25">
      <c r="A1246">
        <v>1245</v>
      </c>
      <c r="B1246" s="1">
        <v>43505.389386574076</v>
      </c>
      <c r="C1246" s="2" t="s">
        <v>2518</v>
      </c>
      <c r="D1246" s="3">
        <v>0.47222222222222221</v>
      </c>
      <c r="E1246" s="2" t="s">
        <v>2431</v>
      </c>
      <c r="F1246">
        <v>1</v>
      </c>
      <c r="G1246">
        <v>2019</v>
      </c>
      <c r="H1246">
        <v>2</v>
      </c>
      <c r="I1246">
        <v>9</v>
      </c>
      <c r="J1246">
        <v>0</v>
      </c>
      <c r="K1246">
        <v>0</v>
      </c>
      <c r="L1246">
        <v>6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 s="2" t="s">
        <v>2519</v>
      </c>
      <c r="T1246" s="2" t="s">
        <v>83</v>
      </c>
      <c r="U1246" s="2" t="s">
        <v>2311</v>
      </c>
      <c r="V1246" s="2" t="s">
        <v>73</v>
      </c>
      <c r="W1246">
        <v>1</v>
      </c>
      <c r="X1246" s="2" t="s">
        <v>74</v>
      </c>
      <c r="Y1246">
        <v>381</v>
      </c>
      <c r="Z1246">
        <v>89</v>
      </c>
      <c r="AA1246" s="2" t="s">
        <v>630</v>
      </c>
      <c r="AB1246" s="2" t="s">
        <v>272</v>
      </c>
      <c r="AC1246">
        <v>518003</v>
      </c>
      <c r="AD1246" s="2" t="s">
        <v>193</v>
      </c>
      <c r="AE1246">
        <v>470</v>
      </c>
      <c r="AF1246" s="2" t="s">
        <v>2042</v>
      </c>
      <c r="AG1246" s="2" t="s">
        <v>2184</v>
      </c>
      <c r="AH1246">
        <v>18</v>
      </c>
      <c r="AI1246">
        <v>6858</v>
      </c>
      <c r="AJ1246">
        <v>31242</v>
      </c>
      <c r="AK1246" s="2">
        <f>Kaggle_Books_Selling_Records[[#This Row],[Cost Price]]/100</f>
        <v>312.42</v>
      </c>
      <c r="AL1246" s="2" t="s">
        <v>80</v>
      </c>
      <c r="AM1246" s="2" t="s">
        <v>80</v>
      </c>
      <c r="AN1246" s="2" t="s">
        <v>80</v>
      </c>
      <c r="AO1246" s="2" t="s">
        <v>80</v>
      </c>
      <c r="AP1246" s="2" t="s">
        <v>80</v>
      </c>
      <c r="AQ1246" s="2" t="s">
        <v>80</v>
      </c>
      <c r="AR1246" s="2" t="s">
        <v>80</v>
      </c>
      <c r="AS1246" s="2" t="s">
        <v>80</v>
      </c>
      <c r="AT1246" s="2" t="s">
        <v>80</v>
      </c>
      <c r="AU1246" s="2" t="s">
        <v>80</v>
      </c>
      <c r="AV1246" s="2" t="s">
        <v>80</v>
      </c>
      <c r="AW1246" s="2" t="s">
        <v>80</v>
      </c>
      <c r="AX1246" s="2" t="s">
        <v>80</v>
      </c>
      <c r="AY1246" s="2" t="s">
        <v>80</v>
      </c>
      <c r="AZ1246" s="2" t="s">
        <v>80</v>
      </c>
      <c r="BA1246" s="2" t="s">
        <v>80</v>
      </c>
      <c r="BB1246" s="2" t="s">
        <v>80</v>
      </c>
      <c r="BC1246" s="2" t="s">
        <v>80</v>
      </c>
      <c r="BD1246" s="2" t="s">
        <v>80</v>
      </c>
      <c r="BE1246" s="2" t="s">
        <v>80</v>
      </c>
      <c r="BF1246" s="2" t="s">
        <v>80</v>
      </c>
      <c r="BG1246" s="2" t="s">
        <v>80</v>
      </c>
      <c r="BH1246" s="2" t="s">
        <v>80</v>
      </c>
      <c r="BI1246" s="2" t="s">
        <v>80</v>
      </c>
      <c r="BJ1246" s="2" t="s">
        <v>80</v>
      </c>
      <c r="BK1246" s="2" t="s">
        <v>80</v>
      </c>
      <c r="BL1246" s="2" t="s">
        <v>80</v>
      </c>
      <c r="BM1246" s="2" t="s">
        <v>80</v>
      </c>
      <c r="BN1246" s="2" t="s">
        <v>80</v>
      </c>
      <c r="BO1246" s="2" t="s">
        <v>80</v>
      </c>
      <c r="BP1246" s="2" t="s">
        <v>80</v>
      </c>
    </row>
    <row r="1247" spans="1:68" x14ac:dyDescent="0.25">
      <c r="A1247">
        <v>1246</v>
      </c>
      <c r="B1247" s="1">
        <v>43506.514363425929</v>
      </c>
      <c r="C1247" s="2" t="s">
        <v>2520</v>
      </c>
      <c r="D1247" s="3">
        <v>0.59722222222222221</v>
      </c>
      <c r="E1247" s="2" t="s">
        <v>2431</v>
      </c>
      <c r="F1247">
        <v>1</v>
      </c>
      <c r="G1247">
        <v>2019</v>
      </c>
      <c r="H1247">
        <v>2</v>
      </c>
      <c r="I1247">
        <v>10</v>
      </c>
      <c r="J1247">
        <v>0</v>
      </c>
      <c r="K1247">
        <v>0</v>
      </c>
      <c r="L1247">
        <v>7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 s="2" t="s">
        <v>1985</v>
      </c>
      <c r="T1247" s="2" t="s">
        <v>71</v>
      </c>
      <c r="U1247" s="2" t="s">
        <v>324</v>
      </c>
      <c r="V1247" s="2" t="s">
        <v>73</v>
      </c>
      <c r="W1247">
        <v>1</v>
      </c>
      <c r="X1247" s="2" t="s">
        <v>74</v>
      </c>
      <c r="Y1247">
        <v>640</v>
      </c>
      <c r="Z1247">
        <v>85</v>
      </c>
      <c r="AA1247" s="2" t="s">
        <v>1986</v>
      </c>
      <c r="AB1247" s="2" t="s">
        <v>204</v>
      </c>
      <c r="AC1247">
        <v>127306</v>
      </c>
      <c r="AD1247" s="2" t="s">
        <v>87</v>
      </c>
      <c r="AE1247">
        <v>725</v>
      </c>
      <c r="AF1247" s="2" t="s">
        <v>88</v>
      </c>
      <c r="AG1247" s="2" t="s">
        <v>89</v>
      </c>
      <c r="AH1247">
        <v>17</v>
      </c>
      <c r="AI1247">
        <v>1088</v>
      </c>
      <c r="AJ1247">
        <v>5312</v>
      </c>
      <c r="AK1247" s="2">
        <f>Kaggle_Books_Selling_Records[[#This Row],[Cost Price]]/100</f>
        <v>53.12</v>
      </c>
      <c r="AL1247" s="2" t="s">
        <v>80</v>
      </c>
      <c r="AM1247" s="2" t="s">
        <v>80</v>
      </c>
      <c r="AN1247" s="2" t="s">
        <v>80</v>
      </c>
      <c r="AO1247" s="2" t="s">
        <v>80</v>
      </c>
      <c r="AP1247" s="2" t="s">
        <v>80</v>
      </c>
      <c r="AQ1247" s="2" t="s">
        <v>80</v>
      </c>
      <c r="AR1247" s="2" t="s">
        <v>80</v>
      </c>
      <c r="AS1247" s="2" t="s">
        <v>80</v>
      </c>
      <c r="AT1247" s="2" t="s">
        <v>80</v>
      </c>
      <c r="AU1247" s="2" t="s">
        <v>80</v>
      </c>
      <c r="AV1247" s="2" t="s">
        <v>80</v>
      </c>
      <c r="AW1247" s="2" t="s">
        <v>80</v>
      </c>
      <c r="AX1247" s="2" t="s">
        <v>80</v>
      </c>
      <c r="AY1247" s="2" t="s">
        <v>80</v>
      </c>
      <c r="AZ1247" s="2" t="s">
        <v>80</v>
      </c>
      <c r="BA1247" s="2" t="s">
        <v>80</v>
      </c>
      <c r="BB1247" s="2" t="s">
        <v>80</v>
      </c>
      <c r="BC1247" s="2" t="s">
        <v>80</v>
      </c>
      <c r="BD1247" s="2" t="s">
        <v>80</v>
      </c>
      <c r="BE1247" s="2" t="s">
        <v>80</v>
      </c>
      <c r="BF1247" s="2" t="s">
        <v>80</v>
      </c>
      <c r="BG1247" s="2" t="s">
        <v>80</v>
      </c>
      <c r="BH1247" s="2" t="s">
        <v>80</v>
      </c>
      <c r="BI1247" s="2" t="s">
        <v>80</v>
      </c>
      <c r="BJ1247" s="2" t="s">
        <v>80</v>
      </c>
      <c r="BK1247" s="2" t="s">
        <v>80</v>
      </c>
      <c r="BL1247" s="2" t="s">
        <v>80</v>
      </c>
      <c r="BM1247" s="2" t="s">
        <v>80</v>
      </c>
      <c r="BN1247" s="2" t="s">
        <v>80</v>
      </c>
      <c r="BO1247" s="2" t="s">
        <v>80</v>
      </c>
      <c r="BP1247" s="2" t="s">
        <v>80</v>
      </c>
    </row>
    <row r="1248" spans="1:68" x14ac:dyDescent="0.25">
      <c r="A1248">
        <v>1247</v>
      </c>
      <c r="B1248" s="1">
        <v>43507.35</v>
      </c>
      <c r="C1248" s="2" t="s">
        <v>2521</v>
      </c>
      <c r="D1248" s="3">
        <v>0.43333333333333335</v>
      </c>
      <c r="E1248" s="2" t="s">
        <v>2431</v>
      </c>
      <c r="F1248">
        <v>1</v>
      </c>
      <c r="G1248">
        <v>2019</v>
      </c>
      <c r="H1248">
        <v>2</v>
      </c>
      <c r="I1248">
        <v>11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 s="2" t="s">
        <v>2522</v>
      </c>
      <c r="T1248" s="2" t="s">
        <v>71</v>
      </c>
      <c r="U1248" s="2" t="s">
        <v>1547</v>
      </c>
      <c r="V1248" s="2" t="s">
        <v>73</v>
      </c>
      <c r="W1248">
        <v>1</v>
      </c>
      <c r="X1248" s="2" t="s">
        <v>74</v>
      </c>
      <c r="Y1248">
        <v>670</v>
      </c>
      <c r="Z1248">
        <v>190</v>
      </c>
      <c r="AA1248" s="2" t="s">
        <v>354</v>
      </c>
      <c r="AB1248" s="2" t="s">
        <v>131</v>
      </c>
      <c r="AC1248">
        <v>678612</v>
      </c>
      <c r="AD1248" s="2" t="s">
        <v>77</v>
      </c>
      <c r="AE1248">
        <v>860</v>
      </c>
      <c r="AF1248" s="2" t="s">
        <v>1548</v>
      </c>
      <c r="AG1248" s="2" t="s">
        <v>1322</v>
      </c>
      <c r="AH1248">
        <v>13</v>
      </c>
      <c r="AI1248">
        <v>871</v>
      </c>
      <c r="AJ1248">
        <v>5829</v>
      </c>
      <c r="AK1248" s="2">
        <f>Kaggle_Books_Selling_Records[[#This Row],[Cost Price]]/100</f>
        <v>58.29</v>
      </c>
      <c r="AL1248" s="2" t="s">
        <v>80</v>
      </c>
      <c r="AM1248" s="2" t="s">
        <v>80</v>
      </c>
      <c r="AN1248" s="2" t="s">
        <v>80</v>
      </c>
      <c r="AO1248" s="2" t="s">
        <v>80</v>
      </c>
      <c r="AP1248" s="2" t="s">
        <v>80</v>
      </c>
      <c r="AQ1248" s="2" t="s">
        <v>80</v>
      </c>
      <c r="AR1248" s="2" t="s">
        <v>80</v>
      </c>
      <c r="AS1248" s="2" t="s">
        <v>80</v>
      </c>
      <c r="AT1248" s="2" t="s">
        <v>80</v>
      </c>
      <c r="AU1248" s="2" t="s">
        <v>80</v>
      </c>
      <c r="AV1248" s="2" t="s">
        <v>80</v>
      </c>
      <c r="AW1248" s="2" t="s">
        <v>80</v>
      </c>
      <c r="AX1248" s="2" t="s">
        <v>80</v>
      </c>
      <c r="AY1248" s="2" t="s">
        <v>80</v>
      </c>
      <c r="AZ1248" s="2" t="s">
        <v>80</v>
      </c>
      <c r="BA1248" s="2" t="s">
        <v>80</v>
      </c>
      <c r="BB1248" s="2" t="s">
        <v>80</v>
      </c>
      <c r="BC1248" s="2" t="s">
        <v>80</v>
      </c>
      <c r="BD1248" s="2" t="s">
        <v>80</v>
      </c>
      <c r="BE1248" s="2" t="s">
        <v>80</v>
      </c>
      <c r="BF1248" s="2" t="s">
        <v>80</v>
      </c>
      <c r="BG1248" s="2" t="s">
        <v>80</v>
      </c>
      <c r="BH1248" s="2" t="s">
        <v>80</v>
      </c>
      <c r="BI1248" s="2" t="s">
        <v>80</v>
      </c>
      <c r="BJ1248" s="2" t="s">
        <v>80</v>
      </c>
      <c r="BK1248" s="2" t="s">
        <v>80</v>
      </c>
      <c r="BL1248" s="2" t="s">
        <v>80</v>
      </c>
      <c r="BM1248" s="2" t="s">
        <v>80</v>
      </c>
      <c r="BN1248" s="2" t="s">
        <v>80</v>
      </c>
      <c r="BO1248" s="2" t="s">
        <v>80</v>
      </c>
      <c r="BP1248" s="2" t="s">
        <v>80</v>
      </c>
    </row>
    <row r="1249" spans="1:68" x14ac:dyDescent="0.25">
      <c r="A1249">
        <v>1248</v>
      </c>
      <c r="B1249" s="1">
        <v>43508.002013888887</v>
      </c>
      <c r="C1249" s="2" t="s">
        <v>2523</v>
      </c>
      <c r="D1249" s="3">
        <v>8.4722222222222227E-2</v>
      </c>
      <c r="E1249" s="2" t="s">
        <v>2431</v>
      </c>
      <c r="F1249">
        <v>1</v>
      </c>
      <c r="G1249">
        <v>2019</v>
      </c>
      <c r="H1249">
        <v>2</v>
      </c>
      <c r="I1249">
        <v>12</v>
      </c>
      <c r="J1249">
        <v>0</v>
      </c>
      <c r="K1249">
        <v>0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 s="2" t="s">
        <v>2524</v>
      </c>
      <c r="T1249" s="2" t="s">
        <v>83</v>
      </c>
      <c r="U1249" s="2" t="s">
        <v>2311</v>
      </c>
      <c r="V1249" s="2" t="s">
        <v>73</v>
      </c>
      <c r="W1249">
        <v>1</v>
      </c>
      <c r="X1249" s="2" t="s">
        <v>74</v>
      </c>
      <c r="Y1249">
        <v>381</v>
      </c>
      <c r="Z1249">
        <v>67</v>
      </c>
      <c r="AA1249" s="2" t="s">
        <v>301</v>
      </c>
      <c r="AB1249" s="2" t="s">
        <v>151</v>
      </c>
      <c r="AC1249">
        <v>411007</v>
      </c>
      <c r="AD1249" s="2" t="s">
        <v>193</v>
      </c>
      <c r="AE1249">
        <v>448</v>
      </c>
      <c r="AF1249" s="2" t="s">
        <v>2042</v>
      </c>
      <c r="AG1249" s="2" t="s">
        <v>2184</v>
      </c>
      <c r="AH1249">
        <v>18</v>
      </c>
      <c r="AI1249">
        <v>6858</v>
      </c>
      <c r="AJ1249">
        <v>31242</v>
      </c>
      <c r="AK1249" s="2">
        <f>Kaggle_Books_Selling_Records[[#This Row],[Cost Price]]/100</f>
        <v>312.42</v>
      </c>
      <c r="AL1249" s="2" t="s">
        <v>80</v>
      </c>
      <c r="AM1249" s="2" t="s">
        <v>80</v>
      </c>
      <c r="AN1249" s="2" t="s">
        <v>80</v>
      </c>
      <c r="AO1249" s="2" t="s">
        <v>80</v>
      </c>
      <c r="AP1249" s="2" t="s">
        <v>80</v>
      </c>
      <c r="AQ1249" s="2" t="s">
        <v>80</v>
      </c>
      <c r="AR1249" s="2" t="s">
        <v>80</v>
      </c>
      <c r="AS1249" s="2" t="s">
        <v>80</v>
      </c>
      <c r="AT1249" s="2" t="s">
        <v>80</v>
      </c>
      <c r="AU1249" s="2" t="s">
        <v>80</v>
      </c>
      <c r="AV1249" s="2" t="s">
        <v>80</v>
      </c>
      <c r="AW1249" s="2" t="s">
        <v>80</v>
      </c>
      <c r="AX1249" s="2" t="s">
        <v>80</v>
      </c>
      <c r="AY1249" s="2" t="s">
        <v>80</v>
      </c>
      <c r="AZ1249" s="2" t="s">
        <v>80</v>
      </c>
      <c r="BA1249" s="2" t="s">
        <v>80</v>
      </c>
      <c r="BB1249" s="2" t="s">
        <v>80</v>
      </c>
      <c r="BC1249" s="2" t="s">
        <v>80</v>
      </c>
      <c r="BD1249" s="2" t="s">
        <v>80</v>
      </c>
      <c r="BE1249" s="2" t="s">
        <v>80</v>
      </c>
      <c r="BF1249" s="2" t="s">
        <v>80</v>
      </c>
      <c r="BG1249" s="2" t="s">
        <v>80</v>
      </c>
      <c r="BH1249" s="2" t="s">
        <v>80</v>
      </c>
      <c r="BI1249" s="2" t="s">
        <v>80</v>
      </c>
      <c r="BJ1249" s="2" t="s">
        <v>80</v>
      </c>
      <c r="BK1249" s="2" t="s">
        <v>80</v>
      </c>
      <c r="BL1249" s="2" t="s">
        <v>80</v>
      </c>
      <c r="BM1249" s="2" t="s">
        <v>80</v>
      </c>
      <c r="BN1249" s="2" t="s">
        <v>80</v>
      </c>
      <c r="BO1249" s="2" t="s">
        <v>80</v>
      </c>
      <c r="BP1249" s="2" t="s">
        <v>80</v>
      </c>
    </row>
    <row r="1250" spans="1:68" x14ac:dyDescent="0.25">
      <c r="A1250">
        <v>1249</v>
      </c>
      <c r="B1250" s="1">
        <v>43509.802222222221</v>
      </c>
      <c r="C1250" s="2" t="s">
        <v>2525</v>
      </c>
      <c r="D1250" s="3">
        <v>0.88541666666666663</v>
      </c>
      <c r="E1250" s="2" t="s">
        <v>2431</v>
      </c>
      <c r="F1250">
        <v>1</v>
      </c>
      <c r="G1250">
        <v>2019</v>
      </c>
      <c r="H1250">
        <v>2</v>
      </c>
      <c r="I1250">
        <v>13</v>
      </c>
      <c r="J1250">
        <v>0</v>
      </c>
      <c r="K1250">
        <v>0</v>
      </c>
      <c r="L1250">
        <v>3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</v>
      </c>
      <c r="S1250" s="2" t="s">
        <v>2526</v>
      </c>
      <c r="T1250" s="2" t="s">
        <v>71</v>
      </c>
      <c r="U1250" s="2" t="s">
        <v>2182</v>
      </c>
      <c r="V1250" s="2" t="s">
        <v>73</v>
      </c>
      <c r="W1250">
        <v>1</v>
      </c>
      <c r="X1250" s="2" t="s">
        <v>74</v>
      </c>
      <c r="Y1250">
        <v>108</v>
      </c>
      <c r="Z1250">
        <v>67</v>
      </c>
      <c r="AA1250" s="2" t="s">
        <v>412</v>
      </c>
      <c r="AB1250" s="2" t="s">
        <v>137</v>
      </c>
      <c r="AC1250">
        <v>226020</v>
      </c>
      <c r="AD1250" s="2" t="s">
        <v>1002</v>
      </c>
      <c r="AE1250">
        <v>175</v>
      </c>
      <c r="AF1250" s="2" t="s">
        <v>2042</v>
      </c>
      <c r="AG1250" s="2" t="s">
        <v>2184</v>
      </c>
      <c r="AH1250">
        <v>18</v>
      </c>
      <c r="AI1250">
        <v>1944</v>
      </c>
      <c r="AJ1250">
        <v>8856</v>
      </c>
      <c r="AK1250" s="2">
        <f>Kaggle_Books_Selling_Records[[#This Row],[Cost Price]]/100</f>
        <v>88.56</v>
      </c>
      <c r="AL1250" s="2" t="s">
        <v>80</v>
      </c>
      <c r="AM1250" s="2" t="s">
        <v>80</v>
      </c>
      <c r="AN1250" s="2" t="s">
        <v>80</v>
      </c>
      <c r="AO1250" s="2" t="s">
        <v>80</v>
      </c>
      <c r="AP1250" s="2" t="s">
        <v>80</v>
      </c>
      <c r="AQ1250" s="2" t="s">
        <v>80</v>
      </c>
      <c r="AR1250" s="2" t="s">
        <v>80</v>
      </c>
      <c r="AS1250" s="2" t="s">
        <v>80</v>
      </c>
      <c r="AT1250" s="2" t="s">
        <v>80</v>
      </c>
      <c r="AU1250" s="2" t="s">
        <v>80</v>
      </c>
      <c r="AV1250" s="2" t="s">
        <v>80</v>
      </c>
      <c r="AW1250" s="2" t="s">
        <v>80</v>
      </c>
      <c r="AX1250" s="2" t="s">
        <v>80</v>
      </c>
      <c r="AY1250" s="2" t="s">
        <v>80</v>
      </c>
      <c r="AZ1250" s="2" t="s">
        <v>80</v>
      </c>
      <c r="BA1250" s="2" t="s">
        <v>80</v>
      </c>
      <c r="BB1250" s="2" t="s">
        <v>80</v>
      </c>
      <c r="BC1250" s="2" t="s">
        <v>80</v>
      </c>
      <c r="BD1250" s="2" t="s">
        <v>80</v>
      </c>
      <c r="BE1250" s="2" t="s">
        <v>80</v>
      </c>
      <c r="BF1250" s="2" t="s">
        <v>80</v>
      </c>
      <c r="BG1250" s="2" t="s">
        <v>80</v>
      </c>
      <c r="BH1250" s="2" t="s">
        <v>80</v>
      </c>
      <c r="BI1250" s="2" t="s">
        <v>80</v>
      </c>
      <c r="BJ1250" s="2" t="s">
        <v>80</v>
      </c>
      <c r="BK1250" s="2" t="s">
        <v>80</v>
      </c>
      <c r="BL1250" s="2" t="s">
        <v>80</v>
      </c>
      <c r="BM1250" s="2" t="s">
        <v>80</v>
      </c>
      <c r="BN1250" s="2" t="s">
        <v>80</v>
      </c>
      <c r="BO1250" s="2" t="s">
        <v>80</v>
      </c>
      <c r="BP1250" s="2" t="s">
        <v>80</v>
      </c>
    </row>
    <row r="1251" spans="1:68" x14ac:dyDescent="0.25">
      <c r="A1251">
        <v>1250</v>
      </c>
      <c r="B1251" s="1">
        <v>43510.127939814818</v>
      </c>
      <c r="C1251" s="2" t="s">
        <v>2527</v>
      </c>
      <c r="D1251" s="3">
        <v>0.21111111111111111</v>
      </c>
      <c r="E1251" s="2" t="s">
        <v>2431</v>
      </c>
      <c r="F1251">
        <v>1</v>
      </c>
      <c r="G1251">
        <v>2019</v>
      </c>
      <c r="H1251">
        <v>2</v>
      </c>
      <c r="I1251">
        <v>14</v>
      </c>
      <c r="J1251">
        <v>0</v>
      </c>
      <c r="K1251">
        <v>0</v>
      </c>
      <c r="L1251">
        <v>4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 s="2" t="s">
        <v>2528</v>
      </c>
      <c r="T1251" s="2" t="s">
        <v>83</v>
      </c>
      <c r="U1251" s="2" t="s">
        <v>2213</v>
      </c>
      <c r="V1251" s="2" t="s">
        <v>73</v>
      </c>
      <c r="W1251">
        <v>1</v>
      </c>
      <c r="X1251" s="2" t="s">
        <v>74</v>
      </c>
      <c r="Y1251">
        <v>379</v>
      </c>
      <c r="Z1251">
        <v>89</v>
      </c>
      <c r="AA1251" s="2" t="s">
        <v>2529</v>
      </c>
      <c r="AB1251" s="2" t="s">
        <v>86</v>
      </c>
      <c r="AC1251">
        <v>603101</v>
      </c>
      <c r="AD1251" s="2" t="s">
        <v>77</v>
      </c>
      <c r="AE1251">
        <v>468</v>
      </c>
      <c r="AF1251" s="2" t="s">
        <v>2214</v>
      </c>
      <c r="AG1251" s="2" t="s">
        <v>2215</v>
      </c>
      <c r="AH1251">
        <v>13</v>
      </c>
      <c r="AI1251">
        <v>4927</v>
      </c>
      <c r="AJ1251">
        <v>32973</v>
      </c>
      <c r="AK1251" s="2">
        <f>Kaggle_Books_Selling_Records[[#This Row],[Cost Price]]/100</f>
        <v>329.73</v>
      </c>
      <c r="AL1251" s="2" t="s">
        <v>80</v>
      </c>
      <c r="AM1251" s="2" t="s">
        <v>80</v>
      </c>
      <c r="AN1251" s="2" t="s">
        <v>80</v>
      </c>
      <c r="AO1251" s="2" t="s">
        <v>80</v>
      </c>
      <c r="AP1251" s="2" t="s">
        <v>80</v>
      </c>
      <c r="AQ1251" s="2" t="s">
        <v>80</v>
      </c>
      <c r="AR1251" s="2" t="s">
        <v>80</v>
      </c>
      <c r="AS1251" s="2" t="s">
        <v>80</v>
      </c>
      <c r="AT1251" s="2" t="s">
        <v>80</v>
      </c>
      <c r="AU1251" s="2" t="s">
        <v>80</v>
      </c>
      <c r="AV1251" s="2" t="s">
        <v>80</v>
      </c>
      <c r="AW1251" s="2" t="s">
        <v>80</v>
      </c>
      <c r="AX1251" s="2" t="s">
        <v>80</v>
      </c>
      <c r="AY1251" s="2" t="s">
        <v>80</v>
      </c>
      <c r="AZ1251" s="2" t="s">
        <v>80</v>
      </c>
      <c r="BA1251" s="2" t="s">
        <v>80</v>
      </c>
      <c r="BB1251" s="2" t="s">
        <v>80</v>
      </c>
      <c r="BC1251" s="2" t="s">
        <v>80</v>
      </c>
      <c r="BD1251" s="2" t="s">
        <v>80</v>
      </c>
      <c r="BE1251" s="2" t="s">
        <v>80</v>
      </c>
      <c r="BF1251" s="2" t="s">
        <v>80</v>
      </c>
      <c r="BG1251" s="2" t="s">
        <v>80</v>
      </c>
      <c r="BH1251" s="2" t="s">
        <v>80</v>
      </c>
      <c r="BI1251" s="2" t="s">
        <v>80</v>
      </c>
      <c r="BJ1251" s="2" t="s">
        <v>80</v>
      </c>
      <c r="BK1251" s="2" t="s">
        <v>80</v>
      </c>
      <c r="BL1251" s="2" t="s">
        <v>80</v>
      </c>
      <c r="BM1251" s="2" t="s">
        <v>80</v>
      </c>
      <c r="BN1251" s="2" t="s">
        <v>80</v>
      </c>
      <c r="BO1251" s="2" t="s">
        <v>80</v>
      </c>
      <c r="BP1251" s="2" t="s">
        <v>80</v>
      </c>
    </row>
    <row r="1252" spans="1:68" x14ac:dyDescent="0.25">
      <c r="A1252">
        <v>1251</v>
      </c>
      <c r="B1252" s="1">
        <v>43511.356157407405</v>
      </c>
      <c r="C1252" s="2" t="s">
        <v>2530</v>
      </c>
      <c r="D1252" s="3">
        <v>0.43888888888888888</v>
      </c>
      <c r="E1252" s="2" t="s">
        <v>2431</v>
      </c>
      <c r="F1252">
        <v>1</v>
      </c>
      <c r="G1252">
        <v>2019</v>
      </c>
      <c r="H1252">
        <v>2</v>
      </c>
      <c r="I1252">
        <v>15</v>
      </c>
      <c r="J1252">
        <v>0</v>
      </c>
      <c r="K1252">
        <v>0</v>
      </c>
      <c r="L1252">
        <v>5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 s="2" t="s">
        <v>2531</v>
      </c>
      <c r="T1252" s="2" t="s">
        <v>71</v>
      </c>
      <c r="U1252" s="2" t="s">
        <v>2532</v>
      </c>
      <c r="V1252" s="2" t="s">
        <v>73</v>
      </c>
      <c r="W1252">
        <v>1</v>
      </c>
      <c r="X1252" s="2" t="s">
        <v>74</v>
      </c>
      <c r="Y1252">
        <v>655</v>
      </c>
      <c r="Z1252">
        <v>89</v>
      </c>
      <c r="AA1252" s="2" t="s">
        <v>1740</v>
      </c>
      <c r="AB1252" s="2" t="s">
        <v>131</v>
      </c>
      <c r="AC1252">
        <v>689613</v>
      </c>
      <c r="AD1252" s="2" t="s">
        <v>87</v>
      </c>
      <c r="AE1252">
        <v>744</v>
      </c>
      <c r="AF1252" s="2" t="s">
        <v>2533</v>
      </c>
      <c r="AG1252" s="2" t="s">
        <v>499</v>
      </c>
      <c r="AH1252">
        <v>17</v>
      </c>
      <c r="AI1252">
        <v>11135</v>
      </c>
      <c r="AJ1252">
        <v>54365</v>
      </c>
      <c r="AK1252" s="2">
        <f>Kaggle_Books_Selling_Records[[#This Row],[Cost Price]]/100</f>
        <v>543.65</v>
      </c>
      <c r="AL1252" s="2" t="s">
        <v>80</v>
      </c>
      <c r="AM1252" s="2" t="s">
        <v>80</v>
      </c>
      <c r="AN1252" s="2" t="s">
        <v>80</v>
      </c>
      <c r="AO1252" s="2" t="s">
        <v>80</v>
      </c>
      <c r="AP1252" s="2" t="s">
        <v>80</v>
      </c>
      <c r="AQ1252" s="2" t="s">
        <v>80</v>
      </c>
      <c r="AR1252" s="2" t="s">
        <v>80</v>
      </c>
      <c r="AS1252" s="2" t="s">
        <v>80</v>
      </c>
      <c r="AT1252" s="2" t="s">
        <v>80</v>
      </c>
      <c r="AU1252" s="2" t="s">
        <v>80</v>
      </c>
      <c r="AV1252" s="2" t="s">
        <v>80</v>
      </c>
      <c r="AW1252" s="2" t="s">
        <v>80</v>
      </c>
      <c r="AX1252" s="2" t="s">
        <v>80</v>
      </c>
      <c r="AY1252" s="2" t="s">
        <v>80</v>
      </c>
      <c r="AZ1252" s="2" t="s">
        <v>80</v>
      </c>
      <c r="BA1252" s="2" t="s">
        <v>80</v>
      </c>
      <c r="BB1252" s="2" t="s">
        <v>80</v>
      </c>
      <c r="BC1252" s="2" t="s">
        <v>80</v>
      </c>
      <c r="BD1252" s="2" t="s">
        <v>80</v>
      </c>
      <c r="BE1252" s="2" t="s">
        <v>80</v>
      </c>
      <c r="BF1252" s="2" t="s">
        <v>80</v>
      </c>
      <c r="BG1252" s="2" t="s">
        <v>80</v>
      </c>
      <c r="BH1252" s="2" t="s">
        <v>80</v>
      </c>
      <c r="BI1252" s="2" t="s">
        <v>80</v>
      </c>
      <c r="BJ1252" s="2" t="s">
        <v>80</v>
      </c>
      <c r="BK1252" s="2" t="s">
        <v>80</v>
      </c>
      <c r="BL1252" s="2" t="s">
        <v>80</v>
      </c>
      <c r="BM1252" s="2" t="s">
        <v>80</v>
      </c>
      <c r="BN1252" s="2" t="s">
        <v>80</v>
      </c>
      <c r="BO1252" s="2" t="s">
        <v>80</v>
      </c>
      <c r="BP1252" s="2" t="s">
        <v>80</v>
      </c>
    </row>
    <row r="1253" spans="1:68" x14ac:dyDescent="0.25">
      <c r="A1253">
        <v>1252</v>
      </c>
      <c r="B1253" s="1">
        <v>43512.510798611111</v>
      </c>
      <c r="C1253" s="2" t="s">
        <v>2534</v>
      </c>
      <c r="D1253" s="3">
        <v>0.59375</v>
      </c>
      <c r="E1253" s="2" t="s">
        <v>2431</v>
      </c>
      <c r="F1253">
        <v>1</v>
      </c>
      <c r="G1253">
        <v>2019</v>
      </c>
      <c r="H1253">
        <v>2</v>
      </c>
      <c r="I1253">
        <v>16</v>
      </c>
      <c r="J1253">
        <v>0</v>
      </c>
      <c r="K1253">
        <v>0</v>
      </c>
      <c r="L1253">
        <v>6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 s="2" t="s">
        <v>2535</v>
      </c>
      <c r="T1253" s="2" t="s">
        <v>83</v>
      </c>
      <c r="U1253" s="2" t="s">
        <v>2359</v>
      </c>
      <c r="V1253" s="2" t="s">
        <v>73</v>
      </c>
      <c r="W1253">
        <v>1</v>
      </c>
      <c r="X1253" s="2" t="s">
        <v>74</v>
      </c>
      <c r="Y1253">
        <v>554</v>
      </c>
      <c r="Z1253">
        <v>89</v>
      </c>
      <c r="AA1253" s="2" t="s">
        <v>2230</v>
      </c>
      <c r="AB1253" s="2" t="s">
        <v>151</v>
      </c>
      <c r="AC1253">
        <v>415501</v>
      </c>
      <c r="AD1253" s="2" t="s">
        <v>87</v>
      </c>
      <c r="AE1253">
        <v>643</v>
      </c>
      <c r="AF1253" s="2" t="s">
        <v>2360</v>
      </c>
      <c r="AG1253" s="2" t="s">
        <v>2361</v>
      </c>
      <c r="AH1253">
        <v>17</v>
      </c>
      <c r="AI1253">
        <v>9418</v>
      </c>
      <c r="AJ1253">
        <v>45982</v>
      </c>
      <c r="AK1253" s="2">
        <f>Kaggle_Books_Selling_Records[[#This Row],[Cost Price]]/100</f>
        <v>459.82</v>
      </c>
      <c r="AL1253" s="2" t="s">
        <v>80</v>
      </c>
      <c r="AM1253" s="2" t="s">
        <v>80</v>
      </c>
      <c r="AN1253" s="2" t="s">
        <v>80</v>
      </c>
      <c r="AO1253" s="2" t="s">
        <v>80</v>
      </c>
      <c r="AP1253" s="2" t="s">
        <v>80</v>
      </c>
      <c r="AQ1253" s="2" t="s">
        <v>80</v>
      </c>
      <c r="AR1253" s="2" t="s">
        <v>80</v>
      </c>
      <c r="AS1253" s="2" t="s">
        <v>80</v>
      </c>
      <c r="AT1253" s="2" t="s">
        <v>80</v>
      </c>
      <c r="AU1253" s="2" t="s">
        <v>80</v>
      </c>
      <c r="AV1253" s="2" t="s">
        <v>80</v>
      </c>
      <c r="AW1253" s="2" t="s">
        <v>80</v>
      </c>
      <c r="AX1253" s="2" t="s">
        <v>80</v>
      </c>
      <c r="AY1253" s="2" t="s">
        <v>80</v>
      </c>
      <c r="AZ1253" s="2" t="s">
        <v>80</v>
      </c>
      <c r="BA1253" s="2" t="s">
        <v>80</v>
      </c>
      <c r="BB1253" s="2" t="s">
        <v>80</v>
      </c>
      <c r="BC1253" s="2" t="s">
        <v>80</v>
      </c>
      <c r="BD1253" s="2" t="s">
        <v>80</v>
      </c>
      <c r="BE1253" s="2" t="s">
        <v>80</v>
      </c>
      <c r="BF1253" s="2" t="s">
        <v>80</v>
      </c>
      <c r="BG1253" s="2" t="s">
        <v>80</v>
      </c>
      <c r="BH1253" s="2" t="s">
        <v>80</v>
      </c>
      <c r="BI1253" s="2" t="s">
        <v>80</v>
      </c>
      <c r="BJ1253" s="2" t="s">
        <v>80</v>
      </c>
      <c r="BK1253" s="2" t="s">
        <v>80</v>
      </c>
      <c r="BL1253" s="2" t="s">
        <v>80</v>
      </c>
      <c r="BM1253" s="2" t="s">
        <v>80</v>
      </c>
      <c r="BN1253" s="2" t="s">
        <v>80</v>
      </c>
      <c r="BO1253" s="2" t="s">
        <v>80</v>
      </c>
      <c r="BP1253" s="2" t="s">
        <v>80</v>
      </c>
    </row>
    <row r="1254" spans="1:68" x14ac:dyDescent="0.25">
      <c r="A1254">
        <v>1253</v>
      </c>
      <c r="B1254" s="1">
        <v>43513.306990740741</v>
      </c>
      <c r="C1254" s="2" t="s">
        <v>2536</v>
      </c>
      <c r="D1254" s="3">
        <v>0.43194444444444446</v>
      </c>
      <c r="E1254" s="2" t="s">
        <v>2431</v>
      </c>
      <c r="F1254">
        <v>1</v>
      </c>
      <c r="G1254">
        <v>2019</v>
      </c>
      <c r="H1254">
        <v>2</v>
      </c>
      <c r="I1254">
        <v>17</v>
      </c>
      <c r="J1254">
        <v>0</v>
      </c>
      <c r="K1254">
        <v>0</v>
      </c>
      <c r="L1254">
        <v>7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 s="2" t="s">
        <v>2537</v>
      </c>
      <c r="T1254" s="2" t="s">
        <v>71</v>
      </c>
      <c r="U1254" s="2" t="s">
        <v>2213</v>
      </c>
      <c r="V1254" s="2" t="s">
        <v>73</v>
      </c>
      <c r="W1254">
        <v>1</v>
      </c>
      <c r="X1254" s="2" t="s">
        <v>74</v>
      </c>
      <c r="Y1254">
        <v>379</v>
      </c>
      <c r="Z1254">
        <v>89</v>
      </c>
      <c r="AA1254" s="2" t="s">
        <v>2467</v>
      </c>
      <c r="AB1254" s="2" t="s">
        <v>106</v>
      </c>
      <c r="AC1254">
        <v>852131</v>
      </c>
      <c r="AD1254" s="2" t="s">
        <v>77</v>
      </c>
      <c r="AE1254">
        <v>468</v>
      </c>
      <c r="AF1254" s="2" t="s">
        <v>2214</v>
      </c>
      <c r="AG1254" s="2" t="s">
        <v>2215</v>
      </c>
      <c r="AH1254">
        <v>13</v>
      </c>
      <c r="AI1254">
        <v>4927</v>
      </c>
      <c r="AJ1254">
        <v>32973</v>
      </c>
      <c r="AK1254" s="2">
        <f>Kaggle_Books_Selling_Records[[#This Row],[Cost Price]]/100</f>
        <v>329.73</v>
      </c>
      <c r="AL1254" s="2" t="s">
        <v>80</v>
      </c>
      <c r="AM1254" s="2" t="s">
        <v>80</v>
      </c>
      <c r="AN1254" s="2" t="s">
        <v>80</v>
      </c>
      <c r="AO1254" s="2" t="s">
        <v>80</v>
      </c>
      <c r="AP1254" s="2" t="s">
        <v>80</v>
      </c>
      <c r="AQ1254" s="2" t="s">
        <v>80</v>
      </c>
      <c r="AR1254" s="2" t="s">
        <v>80</v>
      </c>
      <c r="AS1254" s="2" t="s">
        <v>80</v>
      </c>
      <c r="AT1254" s="2" t="s">
        <v>80</v>
      </c>
      <c r="AU1254" s="2" t="s">
        <v>80</v>
      </c>
      <c r="AV1254" s="2" t="s">
        <v>80</v>
      </c>
      <c r="AW1254" s="2" t="s">
        <v>80</v>
      </c>
      <c r="AX1254" s="2" t="s">
        <v>80</v>
      </c>
      <c r="AY1254" s="2" t="s">
        <v>80</v>
      </c>
      <c r="AZ1254" s="2" t="s">
        <v>80</v>
      </c>
      <c r="BA1254" s="2" t="s">
        <v>80</v>
      </c>
      <c r="BB1254" s="2" t="s">
        <v>80</v>
      </c>
      <c r="BC1254" s="2" t="s">
        <v>80</v>
      </c>
      <c r="BD1254" s="2" t="s">
        <v>80</v>
      </c>
      <c r="BE1254" s="2" t="s">
        <v>80</v>
      </c>
      <c r="BF1254" s="2" t="s">
        <v>80</v>
      </c>
      <c r="BG1254" s="2" t="s">
        <v>80</v>
      </c>
      <c r="BH1254" s="2" t="s">
        <v>80</v>
      </c>
      <c r="BI1254" s="2" t="s">
        <v>80</v>
      </c>
      <c r="BJ1254" s="2" t="s">
        <v>80</v>
      </c>
      <c r="BK1254" s="2" t="s">
        <v>80</v>
      </c>
      <c r="BL1254" s="2" t="s">
        <v>80</v>
      </c>
      <c r="BM1254" s="2" t="s">
        <v>80</v>
      </c>
      <c r="BN1254" s="2" t="s">
        <v>80</v>
      </c>
      <c r="BO1254" s="2" t="s">
        <v>80</v>
      </c>
      <c r="BP1254" s="2" t="s">
        <v>80</v>
      </c>
    </row>
    <row r="1255" spans="1:68" x14ac:dyDescent="0.25">
      <c r="A1255">
        <v>1254</v>
      </c>
      <c r="B1255" s="1">
        <v>43514.343368055554</v>
      </c>
      <c r="C1255" s="2" t="s">
        <v>2538</v>
      </c>
      <c r="D1255" s="3">
        <v>0.46805555555555556</v>
      </c>
      <c r="E1255" s="2" t="s">
        <v>2431</v>
      </c>
      <c r="F1255">
        <v>1</v>
      </c>
      <c r="G1255">
        <v>2019</v>
      </c>
      <c r="H1255">
        <v>2</v>
      </c>
      <c r="I1255">
        <v>18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 s="2" t="s">
        <v>2539</v>
      </c>
      <c r="T1255" s="2" t="s">
        <v>83</v>
      </c>
      <c r="U1255" s="2" t="s">
        <v>468</v>
      </c>
      <c r="V1255" s="2" t="s">
        <v>73</v>
      </c>
      <c r="W1255">
        <v>1</v>
      </c>
      <c r="X1255" s="2" t="s">
        <v>74</v>
      </c>
      <c r="Y1255">
        <v>576</v>
      </c>
      <c r="Z1255">
        <v>85</v>
      </c>
      <c r="AA1255" s="2" t="s">
        <v>671</v>
      </c>
      <c r="AB1255" s="2" t="s">
        <v>151</v>
      </c>
      <c r="AC1255">
        <v>411018</v>
      </c>
      <c r="AD1255" s="2" t="s">
        <v>87</v>
      </c>
      <c r="AE1255">
        <v>661</v>
      </c>
      <c r="AF1255" s="2" t="s">
        <v>469</v>
      </c>
      <c r="AG1255" s="2" t="s">
        <v>470</v>
      </c>
      <c r="AH1255">
        <v>17</v>
      </c>
      <c r="AI1255">
        <v>9792</v>
      </c>
      <c r="AJ1255">
        <v>47808</v>
      </c>
      <c r="AK1255" s="2">
        <f>Kaggle_Books_Selling_Records[[#This Row],[Cost Price]]/100</f>
        <v>478.08</v>
      </c>
      <c r="AL1255" s="2" t="s">
        <v>80</v>
      </c>
      <c r="AM1255" s="2" t="s">
        <v>80</v>
      </c>
      <c r="AN1255" s="2" t="s">
        <v>80</v>
      </c>
      <c r="AO1255" s="2" t="s">
        <v>80</v>
      </c>
      <c r="AP1255" s="2" t="s">
        <v>80</v>
      </c>
      <c r="AQ1255" s="2" t="s">
        <v>80</v>
      </c>
      <c r="AR1255" s="2" t="s">
        <v>80</v>
      </c>
      <c r="AS1255" s="2" t="s">
        <v>80</v>
      </c>
      <c r="AT1255" s="2" t="s">
        <v>80</v>
      </c>
      <c r="AU1255" s="2" t="s">
        <v>80</v>
      </c>
      <c r="AV1255" s="2" t="s">
        <v>80</v>
      </c>
      <c r="AW1255" s="2" t="s">
        <v>80</v>
      </c>
      <c r="AX1255" s="2" t="s">
        <v>80</v>
      </c>
      <c r="AY1255" s="2" t="s">
        <v>80</v>
      </c>
      <c r="AZ1255" s="2" t="s">
        <v>80</v>
      </c>
      <c r="BA1255" s="2" t="s">
        <v>80</v>
      </c>
      <c r="BB1255" s="2" t="s">
        <v>80</v>
      </c>
      <c r="BC1255" s="2" t="s">
        <v>80</v>
      </c>
      <c r="BD1255" s="2" t="s">
        <v>80</v>
      </c>
      <c r="BE1255" s="2" t="s">
        <v>80</v>
      </c>
      <c r="BF1255" s="2" t="s">
        <v>80</v>
      </c>
      <c r="BG1255" s="2" t="s">
        <v>80</v>
      </c>
      <c r="BH1255" s="2" t="s">
        <v>80</v>
      </c>
      <c r="BI1255" s="2" t="s">
        <v>80</v>
      </c>
      <c r="BJ1255" s="2" t="s">
        <v>80</v>
      </c>
      <c r="BK1255" s="2" t="s">
        <v>80</v>
      </c>
      <c r="BL1255" s="2" t="s">
        <v>80</v>
      </c>
      <c r="BM1255" s="2" t="s">
        <v>80</v>
      </c>
      <c r="BN1255" s="2" t="s">
        <v>80</v>
      </c>
      <c r="BO1255" s="2" t="s">
        <v>80</v>
      </c>
      <c r="BP1255" s="2" t="s">
        <v>80</v>
      </c>
    </row>
    <row r="1256" spans="1:68" x14ac:dyDescent="0.25">
      <c r="A1256">
        <v>1255</v>
      </c>
      <c r="B1256" s="1">
        <v>43515.593969907408</v>
      </c>
      <c r="C1256" s="2" t="s">
        <v>2540</v>
      </c>
      <c r="D1256" s="3">
        <v>0.71875</v>
      </c>
      <c r="E1256" s="2" t="s">
        <v>2431</v>
      </c>
      <c r="F1256">
        <v>1</v>
      </c>
      <c r="G1256">
        <v>2019</v>
      </c>
      <c r="H1256">
        <v>2</v>
      </c>
      <c r="I1256">
        <v>19</v>
      </c>
      <c r="J1256">
        <v>0</v>
      </c>
      <c r="K1256">
        <v>0</v>
      </c>
      <c r="L1256">
        <v>2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1</v>
      </c>
      <c r="S1256" s="2" t="s">
        <v>2541</v>
      </c>
      <c r="T1256" s="2" t="s">
        <v>71</v>
      </c>
      <c r="U1256" s="2" t="s">
        <v>2410</v>
      </c>
      <c r="V1256" s="2" t="s">
        <v>73</v>
      </c>
      <c r="W1256">
        <v>1</v>
      </c>
      <c r="X1256" s="2" t="s">
        <v>74</v>
      </c>
      <c r="Y1256">
        <v>184</v>
      </c>
      <c r="Z1256">
        <v>90</v>
      </c>
      <c r="AA1256" s="2" t="s">
        <v>610</v>
      </c>
      <c r="AB1256" s="2" t="s">
        <v>137</v>
      </c>
      <c r="AC1256">
        <v>201001</v>
      </c>
      <c r="AD1256" s="2" t="s">
        <v>1002</v>
      </c>
      <c r="AE1256">
        <v>274</v>
      </c>
      <c r="AF1256" s="2" t="s">
        <v>2042</v>
      </c>
      <c r="AG1256" s="2" t="s">
        <v>2184</v>
      </c>
      <c r="AH1256">
        <v>18</v>
      </c>
      <c r="AI1256">
        <v>3312</v>
      </c>
      <c r="AJ1256">
        <v>15088</v>
      </c>
      <c r="AK1256" s="2">
        <f>Kaggle_Books_Selling_Records[[#This Row],[Cost Price]]/100</f>
        <v>150.88</v>
      </c>
      <c r="AL1256" s="2" t="s">
        <v>80</v>
      </c>
      <c r="AM1256" s="2" t="s">
        <v>80</v>
      </c>
      <c r="AN1256" s="2" t="s">
        <v>80</v>
      </c>
      <c r="AO1256" s="2" t="s">
        <v>80</v>
      </c>
      <c r="AP1256" s="2" t="s">
        <v>80</v>
      </c>
      <c r="AQ1256" s="2" t="s">
        <v>80</v>
      </c>
      <c r="AR1256" s="2" t="s">
        <v>80</v>
      </c>
      <c r="AS1256" s="2" t="s">
        <v>80</v>
      </c>
      <c r="AT1256" s="2" t="s">
        <v>80</v>
      </c>
      <c r="AU1256" s="2" t="s">
        <v>80</v>
      </c>
      <c r="AV1256" s="2" t="s">
        <v>80</v>
      </c>
      <c r="AW1256" s="2" t="s">
        <v>80</v>
      </c>
      <c r="AX1256" s="2" t="s">
        <v>80</v>
      </c>
      <c r="AY1256" s="2" t="s">
        <v>80</v>
      </c>
      <c r="AZ1256" s="2" t="s">
        <v>80</v>
      </c>
      <c r="BA1256" s="2" t="s">
        <v>80</v>
      </c>
      <c r="BB1256" s="2" t="s">
        <v>80</v>
      </c>
      <c r="BC1256" s="2" t="s">
        <v>80</v>
      </c>
      <c r="BD1256" s="2" t="s">
        <v>80</v>
      </c>
      <c r="BE1256" s="2" t="s">
        <v>80</v>
      </c>
      <c r="BF1256" s="2" t="s">
        <v>80</v>
      </c>
      <c r="BG1256" s="2" t="s">
        <v>80</v>
      </c>
      <c r="BH1256" s="2" t="s">
        <v>80</v>
      </c>
      <c r="BI1256" s="2" t="s">
        <v>80</v>
      </c>
      <c r="BJ1256" s="2" t="s">
        <v>80</v>
      </c>
      <c r="BK1256" s="2" t="s">
        <v>80</v>
      </c>
      <c r="BL1256" s="2" t="s">
        <v>80</v>
      </c>
      <c r="BM1256" s="2" t="s">
        <v>80</v>
      </c>
      <c r="BN1256" s="2" t="s">
        <v>80</v>
      </c>
      <c r="BO1256" s="2" t="s">
        <v>80</v>
      </c>
      <c r="BP1256" s="2" t="s">
        <v>80</v>
      </c>
    </row>
    <row r="1257" spans="1:68" x14ac:dyDescent="0.25">
      <c r="A1257">
        <v>1256</v>
      </c>
      <c r="B1257" s="1">
        <v>43516.671805555554</v>
      </c>
      <c r="C1257" s="2" t="s">
        <v>2542</v>
      </c>
      <c r="D1257" s="3">
        <v>0.79652777777777772</v>
      </c>
      <c r="E1257" s="2" t="s">
        <v>2431</v>
      </c>
      <c r="F1257">
        <v>1</v>
      </c>
      <c r="G1257">
        <v>2019</v>
      </c>
      <c r="H1257">
        <v>2</v>
      </c>
      <c r="I1257">
        <v>20</v>
      </c>
      <c r="J1257">
        <v>0</v>
      </c>
      <c r="K1257">
        <v>0</v>
      </c>
      <c r="L1257">
        <v>3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 s="2" t="s">
        <v>2543</v>
      </c>
      <c r="T1257" s="2" t="s">
        <v>83</v>
      </c>
      <c r="U1257" s="2" t="s">
        <v>2544</v>
      </c>
      <c r="V1257" s="2" t="s">
        <v>73</v>
      </c>
      <c r="W1257">
        <v>3</v>
      </c>
      <c r="X1257" s="2" t="s">
        <v>74</v>
      </c>
      <c r="Y1257">
        <v>594</v>
      </c>
      <c r="Z1257">
        <v>67</v>
      </c>
      <c r="AA1257" s="2" t="s">
        <v>325</v>
      </c>
      <c r="AB1257" s="2" t="s">
        <v>86</v>
      </c>
      <c r="AC1257">
        <v>600040</v>
      </c>
      <c r="AD1257" s="2" t="s">
        <v>1002</v>
      </c>
      <c r="AE1257">
        <v>661</v>
      </c>
      <c r="AF1257" s="2" t="s">
        <v>2042</v>
      </c>
      <c r="AG1257" s="2" t="s">
        <v>2184</v>
      </c>
      <c r="AH1257">
        <v>18</v>
      </c>
      <c r="AI1257">
        <v>10692</v>
      </c>
      <c r="AJ1257">
        <v>48708</v>
      </c>
      <c r="AK1257" s="2">
        <f>Kaggle_Books_Selling_Records[[#This Row],[Cost Price]]/100</f>
        <v>487.08</v>
      </c>
      <c r="AL1257" s="2" t="s">
        <v>80</v>
      </c>
      <c r="AM1257" s="2" t="s">
        <v>80</v>
      </c>
      <c r="AN1257" s="2" t="s">
        <v>80</v>
      </c>
      <c r="AO1257" s="2" t="s">
        <v>80</v>
      </c>
      <c r="AP1257" s="2" t="s">
        <v>80</v>
      </c>
      <c r="AQ1257" s="2" t="s">
        <v>80</v>
      </c>
      <c r="AR1257" s="2" t="s">
        <v>80</v>
      </c>
      <c r="AS1257" s="2" t="s">
        <v>80</v>
      </c>
      <c r="AT1257" s="2" t="s">
        <v>80</v>
      </c>
      <c r="AU1257" s="2" t="s">
        <v>80</v>
      </c>
      <c r="AV1257" s="2" t="s">
        <v>80</v>
      </c>
      <c r="AW1257" s="2" t="s">
        <v>80</v>
      </c>
      <c r="AX1257" s="2" t="s">
        <v>80</v>
      </c>
      <c r="AY1257" s="2" t="s">
        <v>80</v>
      </c>
      <c r="AZ1257" s="2" t="s">
        <v>80</v>
      </c>
      <c r="BA1257" s="2" t="s">
        <v>80</v>
      </c>
      <c r="BB1257" s="2" t="s">
        <v>80</v>
      </c>
      <c r="BC1257" s="2" t="s">
        <v>80</v>
      </c>
      <c r="BD1257" s="2" t="s">
        <v>80</v>
      </c>
      <c r="BE1257" s="2" t="s">
        <v>80</v>
      </c>
      <c r="BF1257" s="2" t="s">
        <v>80</v>
      </c>
      <c r="BG1257" s="2" t="s">
        <v>80</v>
      </c>
      <c r="BH1257" s="2" t="s">
        <v>80</v>
      </c>
      <c r="BI1257" s="2" t="s">
        <v>80</v>
      </c>
      <c r="BJ1257" s="2" t="s">
        <v>80</v>
      </c>
      <c r="BK1257" s="2" t="s">
        <v>80</v>
      </c>
      <c r="BL1257" s="2" t="s">
        <v>80</v>
      </c>
      <c r="BM1257" s="2" t="s">
        <v>80</v>
      </c>
      <c r="BN1257" s="2" t="s">
        <v>80</v>
      </c>
      <c r="BO1257" s="2" t="s">
        <v>80</v>
      </c>
      <c r="BP1257" s="2" t="s">
        <v>80</v>
      </c>
    </row>
    <row r="1258" spans="1:68" x14ac:dyDescent="0.25">
      <c r="A1258">
        <v>1257</v>
      </c>
      <c r="B1258" s="1">
        <v>43517.030104166668</v>
      </c>
      <c r="C1258" s="2" t="s">
        <v>2545</v>
      </c>
      <c r="D1258" s="3">
        <v>0.15486111111111112</v>
      </c>
      <c r="E1258" s="2" t="s">
        <v>2431</v>
      </c>
      <c r="F1258">
        <v>1</v>
      </c>
      <c r="G1258">
        <v>2019</v>
      </c>
      <c r="H1258">
        <v>2</v>
      </c>
      <c r="I1258">
        <v>21</v>
      </c>
      <c r="J1258">
        <v>0</v>
      </c>
      <c r="K1258">
        <v>0</v>
      </c>
      <c r="L1258">
        <v>4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 s="2" t="s">
        <v>2546</v>
      </c>
      <c r="T1258" s="2" t="s">
        <v>83</v>
      </c>
      <c r="U1258" s="2" t="s">
        <v>2163</v>
      </c>
      <c r="V1258" s="2" t="s">
        <v>73</v>
      </c>
      <c r="W1258">
        <v>1</v>
      </c>
      <c r="X1258" s="2" t="s">
        <v>74</v>
      </c>
      <c r="Y1258">
        <v>350</v>
      </c>
      <c r="Z1258">
        <v>90</v>
      </c>
      <c r="AA1258" s="2" t="s">
        <v>2164</v>
      </c>
      <c r="AB1258" s="2" t="s">
        <v>157</v>
      </c>
      <c r="AC1258">
        <v>361001</v>
      </c>
      <c r="AD1258" s="2" t="s">
        <v>87</v>
      </c>
      <c r="AE1258">
        <v>440</v>
      </c>
      <c r="AF1258" s="2" t="s">
        <v>2165</v>
      </c>
      <c r="AG1258" s="2" t="s">
        <v>2166</v>
      </c>
      <c r="AH1258">
        <v>17</v>
      </c>
      <c r="AI1258">
        <v>595</v>
      </c>
      <c r="AJ1258">
        <v>2905</v>
      </c>
      <c r="AK1258" s="2">
        <f>Kaggle_Books_Selling_Records[[#This Row],[Cost Price]]/100</f>
        <v>29.05</v>
      </c>
      <c r="AL1258" s="2" t="s">
        <v>80</v>
      </c>
      <c r="AM1258" s="2" t="s">
        <v>80</v>
      </c>
      <c r="AN1258" s="2" t="s">
        <v>80</v>
      </c>
      <c r="AO1258" s="2" t="s">
        <v>80</v>
      </c>
      <c r="AP1258" s="2" t="s">
        <v>80</v>
      </c>
      <c r="AQ1258" s="2" t="s">
        <v>80</v>
      </c>
      <c r="AR1258" s="2" t="s">
        <v>80</v>
      </c>
      <c r="AS1258" s="2" t="s">
        <v>80</v>
      </c>
      <c r="AT1258" s="2" t="s">
        <v>80</v>
      </c>
      <c r="AU1258" s="2" t="s">
        <v>80</v>
      </c>
      <c r="AV1258" s="2" t="s">
        <v>80</v>
      </c>
      <c r="AW1258" s="2" t="s">
        <v>80</v>
      </c>
      <c r="AX1258" s="2" t="s">
        <v>80</v>
      </c>
      <c r="AY1258" s="2" t="s">
        <v>80</v>
      </c>
      <c r="AZ1258" s="2" t="s">
        <v>80</v>
      </c>
      <c r="BA1258" s="2" t="s">
        <v>80</v>
      </c>
      <c r="BB1258" s="2" t="s">
        <v>80</v>
      </c>
      <c r="BC1258" s="2" t="s">
        <v>80</v>
      </c>
      <c r="BD1258" s="2" t="s">
        <v>80</v>
      </c>
      <c r="BE1258" s="2" t="s">
        <v>80</v>
      </c>
      <c r="BF1258" s="2" t="s">
        <v>80</v>
      </c>
      <c r="BG1258" s="2" t="s">
        <v>80</v>
      </c>
      <c r="BH1258" s="2" t="s">
        <v>80</v>
      </c>
      <c r="BI1258" s="2" t="s">
        <v>80</v>
      </c>
      <c r="BJ1258" s="2" t="s">
        <v>80</v>
      </c>
      <c r="BK1258" s="2" t="s">
        <v>80</v>
      </c>
      <c r="BL1258" s="2" t="s">
        <v>80</v>
      </c>
      <c r="BM1258" s="2" t="s">
        <v>80</v>
      </c>
      <c r="BN1258" s="2" t="s">
        <v>80</v>
      </c>
      <c r="BO1258" s="2" t="s">
        <v>80</v>
      </c>
      <c r="BP1258" s="2" t="s">
        <v>80</v>
      </c>
    </row>
    <row r="1259" spans="1:68" x14ac:dyDescent="0.25">
      <c r="A1259">
        <v>1258</v>
      </c>
      <c r="B1259" s="1">
        <v>43517.967488425929</v>
      </c>
      <c r="C1259" s="2" t="s">
        <v>2547</v>
      </c>
      <c r="D1259" s="3">
        <v>9.2361111111111116E-2</v>
      </c>
      <c r="E1259" s="2" t="s">
        <v>2431</v>
      </c>
      <c r="F1259">
        <v>1</v>
      </c>
      <c r="G1259">
        <v>2019</v>
      </c>
      <c r="H1259">
        <v>2</v>
      </c>
      <c r="I1259">
        <v>22</v>
      </c>
      <c r="J1259">
        <v>0</v>
      </c>
      <c r="K1259">
        <v>0</v>
      </c>
      <c r="L1259">
        <v>5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1</v>
      </c>
      <c r="S1259" s="2" t="s">
        <v>2548</v>
      </c>
      <c r="T1259" s="2" t="s">
        <v>71</v>
      </c>
      <c r="U1259" s="2" t="s">
        <v>243</v>
      </c>
      <c r="V1259" s="2" t="s">
        <v>73</v>
      </c>
      <c r="W1259">
        <v>1</v>
      </c>
      <c r="X1259" s="2" t="s">
        <v>74</v>
      </c>
      <c r="Y1259">
        <v>768</v>
      </c>
      <c r="Z1259">
        <v>85</v>
      </c>
      <c r="AA1259" s="2" t="s">
        <v>322</v>
      </c>
      <c r="AB1259" s="2" t="s">
        <v>157</v>
      </c>
      <c r="AC1259">
        <v>361008</v>
      </c>
      <c r="AD1259" s="2" t="s">
        <v>87</v>
      </c>
      <c r="AE1259">
        <v>853</v>
      </c>
      <c r="AF1259" s="2" t="s">
        <v>245</v>
      </c>
      <c r="AG1259" s="2" t="s">
        <v>246</v>
      </c>
      <c r="AH1259">
        <v>17</v>
      </c>
      <c r="AI1259">
        <v>13056</v>
      </c>
      <c r="AJ1259">
        <v>63744</v>
      </c>
      <c r="AK1259" s="2">
        <f>Kaggle_Books_Selling_Records[[#This Row],[Cost Price]]/100</f>
        <v>637.44000000000005</v>
      </c>
      <c r="AL1259" s="2" t="s">
        <v>80</v>
      </c>
      <c r="AM1259" s="2" t="s">
        <v>80</v>
      </c>
      <c r="AN1259" s="2" t="s">
        <v>80</v>
      </c>
      <c r="AO1259" s="2" t="s">
        <v>80</v>
      </c>
      <c r="AP1259" s="2" t="s">
        <v>80</v>
      </c>
      <c r="AQ1259" s="2" t="s">
        <v>80</v>
      </c>
      <c r="AR1259" s="2" t="s">
        <v>80</v>
      </c>
      <c r="AS1259" s="2" t="s">
        <v>80</v>
      </c>
      <c r="AT1259" s="2" t="s">
        <v>80</v>
      </c>
      <c r="AU1259" s="2" t="s">
        <v>80</v>
      </c>
      <c r="AV1259" s="2" t="s">
        <v>80</v>
      </c>
      <c r="AW1259" s="2" t="s">
        <v>80</v>
      </c>
      <c r="AX1259" s="2" t="s">
        <v>80</v>
      </c>
      <c r="AY1259" s="2" t="s">
        <v>80</v>
      </c>
      <c r="AZ1259" s="2" t="s">
        <v>80</v>
      </c>
      <c r="BA1259" s="2" t="s">
        <v>80</v>
      </c>
      <c r="BB1259" s="2" t="s">
        <v>80</v>
      </c>
      <c r="BC1259" s="2" t="s">
        <v>80</v>
      </c>
      <c r="BD1259" s="2" t="s">
        <v>80</v>
      </c>
      <c r="BE1259" s="2" t="s">
        <v>80</v>
      </c>
      <c r="BF1259" s="2" t="s">
        <v>80</v>
      </c>
      <c r="BG1259" s="2" t="s">
        <v>80</v>
      </c>
      <c r="BH1259" s="2" t="s">
        <v>80</v>
      </c>
      <c r="BI1259" s="2" t="s">
        <v>80</v>
      </c>
      <c r="BJ1259" s="2" t="s">
        <v>80</v>
      </c>
      <c r="BK1259" s="2" t="s">
        <v>80</v>
      </c>
      <c r="BL1259" s="2" t="s">
        <v>80</v>
      </c>
      <c r="BM1259" s="2" t="s">
        <v>80</v>
      </c>
      <c r="BN1259" s="2" t="s">
        <v>80</v>
      </c>
      <c r="BO1259" s="2" t="s">
        <v>80</v>
      </c>
      <c r="BP1259" s="2" t="s">
        <v>80</v>
      </c>
    </row>
    <row r="1260" spans="1:68" x14ac:dyDescent="0.25">
      <c r="A1260">
        <v>1259</v>
      </c>
      <c r="B1260" s="1">
        <v>43519.398946759262</v>
      </c>
      <c r="C1260" s="2" t="s">
        <v>2549</v>
      </c>
      <c r="D1260" s="3">
        <v>0.52361111111111114</v>
      </c>
      <c r="E1260" s="2" t="s">
        <v>2431</v>
      </c>
      <c r="F1260">
        <v>1</v>
      </c>
      <c r="G1260">
        <v>2019</v>
      </c>
      <c r="H1260">
        <v>2</v>
      </c>
      <c r="I1260">
        <v>23</v>
      </c>
      <c r="J1260">
        <v>0</v>
      </c>
      <c r="K1260">
        <v>0</v>
      </c>
      <c r="L1260">
        <v>6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 s="2" t="s">
        <v>2550</v>
      </c>
      <c r="T1260" s="2" t="s">
        <v>83</v>
      </c>
      <c r="U1260" s="2" t="s">
        <v>324</v>
      </c>
      <c r="V1260" s="2" t="s">
        <v>73</v>
      </c>
      <c r="W1260">
        <v>1</v>
      </c>
      <c r="X1260" s="2" t="s">
        <v>74</v>
      </c>
      <c r="Y1260">
        <v>640</v>
      </c>
      <c r="Z1260">
        <v>85</v>
      </c>
      <c r="AA1260" s="2" t="s">
        <v>325</v>
      </c>
      <c r="AB1260" s="2" t="s">
        <v>86</v>
      </c>
      <c r="AC1260">
        <v>600094</v>
      </c>
      <c r="AD1260" s="2" t="s">
        <v>87</v>
      </c>
      <c r="AE1260">
        <v>725</v>
      </c>
      <c r="AF1260" s="2" t="s">
        <v>88</v>
      </c>
      <c r="AG1260" s="2" t="s">
        <v>89</v>
      </c>
      <c r="AH1260">
        <v>17</v>
      </c>
      <c r="AI1260">
        <v>1088</v>
      </c>
      <c r="AJ1260">
        <v>5312</v>
      </c>
      <c r="AK1260" s="2">
        <f>Kaggle_Books_Selling_Records[[#This Row],[Cost Price]]/100</f>
        <v>53.12</v>
      </c>
      <c r="AL1260" s="2" t="s">
        <v>80</v>
      </c>
      <c r="AM1260" s="2" t="s">
        <v>80</v>
      </c>
      <c r="AN1260" s="2" t="s">
        <v>80</v>
      </c>
      <c r="AO1260" s="2" t="s">
        <v>80</v>
      </c>
      <c r="AP1260" s="2" t="s">
        <v>80</v>
      </c>
      <c r="AQ1260" s="2" t="s">
        <v>80</v>
      </c>
      <c r="AR1260" s="2" t="s">
        <v>80</v>
      </c>
      <c r="AS1260" s="2" t="s">
        <v>80</v>
      </c>
      <c r="AT1260" s="2" t="s">
        <v>80</v>
      </c>
      <c r="AU1260" s="2" t="s">
        <v>80</v>
      </c>
      <c r="AV1260" s="2" t="s">
        <v>80</v>
      </c>
      <c r="AW1260" s="2" t="s">
        <v>80</v>
      </c>
      <c r="AX1260" s="2" t="s">
        <v>80</v>
      </c>
      <c r="AY1260" s="2" t="s">
        <v>80</v>
      </c>
      <c r="AZ1260" s="2" t="s">
        <v>80</v>
      </c>
      <c r="BA1260" s="2" t="s">
        <v>80</v>
      </c>
      <c r="BB1260" s="2" t="s">
        <v>80</v>
      </c>
      <c r="BC1260" s="2" t="s">
        <v>80</v>
      </c>
      <c r="BD1260" s="2" t="s">
        <v>80</v>
      </c>
      <c r="BE1260" s="2" t="s">
        <v>80</v>
      </c>
      <c r="BF1260" s="2" t="s">
        <v>80</v>
      </c>
      <c r="BG1260" s="2" t="s">
        <v>80</v>
      </c>
      <c r="BH1260" s="2" t="s">
        <v>80</v>
      </c>
      <c r="BI1260" s="2" t="s">
        <v>80</v>
      </c>
      <c r="BJ1260" s="2" t="s">
        <v>80</v>
      </c>
      <c r="BK1260" s="2" t="s">
        <v>80</v>
      </c>
      <c r="BL1260" s="2" t="s">
        <v>80</v>
      </c>
      <c r="BM1260" s="2" t="s">
        <v>80</v>
      </c>
      <c r="BN1260" s="2" t="s">
        <v>80</v>
      </c>
      <c r="BO1260" s="2" t="s">
        <v>80</v>
      </c>
      <c r="BP1260" s="2" t="s">
        <v>80</v>
      </c>
    </row>
    <row r="1261" spans="1:68" x14ac:dyDescent="0.25">
      <c r="A1261">
        <v>1260</v>
      </c>
      <c r="B1261" s="1">
        <v>43520.328946759262</v>
      </c>
      <c r="C1261" s="2" t="s">
        <v>2551</v>
      </c>
      <c r="D1261" s="3">
        <v>0.45347222222222222</v>
      </c>
      <c r="E1261" s="2" t="s">
        <v>2431</v>
      </c>
      <c r="F1261">
        <v>1</v>
      </c>
      <c r="G1261">
        <v>2019</v>
      </c>
      <c r="H1261">
        <v>2</v>
      </c>
      <c r="I1261">
        <v>24</v>
      </c>
      <c r="J1261">
        <v>0</v>
      </c>
      <c r="K1261">
        <v>0</v>
      </c>
      <c r="L1261">
        <v>7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 s="2" t="s">
        <v>2552</v>
      </c>
      <c r="T1261" s="2" t="s">
        <v>83</v>
      </c>
      <c r="U1261" s="2" t="s">
        <v>2553</v>
      </c>
      <c r="V1261" s="2" t="s">
        <v>73</v>
      </c>
      <c r="W1261">
        <v>1</v>
      </c>
      <c r="X1261" s="2" t="s">
        <v>74</v>
      </c>
      <c r="Y1261">
        <v>180</v>
      </c>
      <c r="Z1261">
        <v>50</v>
      </c>
      <c r="AA1261" s="2" t="s">
        <v>1104</v>
      </c>
      <c r="AB1261" s="2" t="s">
        <v>142</v>
      </c>
      <c r="AC1261">
        <v>799003</v>
      </c>
      <c r="AD1261" s="2" t="s">
        <v>193</v>
      </c>
      <c r="AE1261">
        <v>230</v>
      </c>
      <c r="AF1261" s="2" t="s">
        <v>2554</v>
      </c>
      <c r="AG1261" s="2" t="s">
        <v>2555</v>
      </c>
      <c r="AH1261">
        <v>18</v>
      </c>
      <c r="AI1261">
        <v>324</v>
      </c>
      <c r="AJ1261">
        <v>1476</v>
      </c>
      <c r="AK1261" s="2">
        <f>Kaggle_Books_Selling_Records[[#This Row],[Cost Price]]/100</f>
        <v>14.76</v>
      </c>
      <c r="AL1261" s="2" t="s">
        <v>80</v>
      </c>
      <c r="AM1261" s="2" t="s">
        <v>80</v>
      </c>
      <c r="AN1261" s="2" t="s">
        <v>80</v>
      </c>
      <c r="AO1261" s="2" t="s">
        <v>80</v>
      </c>
      <c r="AP1261" s="2" t="s">
        <v>80</v>
      </c>
      <c r="AQ1261" s="2" t="s">
        <v>80</v>
      </c>
      <c r="AR1261" s="2" t="s">
        <v>80</v>
      </c>
      <c r="AS1261" s="2" t="s">
        <v>80</v>
      </c>
      <c r="AT1261" s="2" t="s">
        <v>80</v>
      </c>
      <c r="AU1261" s="2" t="s">
        <v>80</v>
      </c>
      <c r="AV1261" s="2" t="s">
        <v>80</v>
      </c>
      <c r="AW1261" s="2" t="s">
        <v>80</v>
      </c>
      <c r="AX1261" s="2" t="s">
        <v>80</v>
      </c>
      <c r="AY1261" s="2" t="s">
        <v>80</v>
      </c>
      <c r="AZ1261" s="2" t="s">
        <v>80</v>
      </c>
      <c r="BA1261" s="2" t="s">
        <v>80</v>
      </c>
      <c r="BB1261" s="2" t="s">
        <v>80</v>
      </c>
      <c r="BC1261" s="2" t="s">
        <v>80</v>
      </c>
      <c r="BD1261" s="2" t="s">
        <v>80</v>
      </c>
      <c r="BE1261" s="2" t="s">
        <v>80</v>
      </c>
      <c r="BF1261" s="2" t="s">
        <v>80</v>
      </c>
      <c r="BG1261" s="2" t="s">
        <v>80</v>
      </c>
      <c r="BH1261" s="2" t="s">
        <v>80</v>
      </c>
      <c r="BI1261" s="2" t="s">
        <v>80</v>
      </c>
      <c r="BJ1261" s="2" t="s">
        <v>80</v>
      </c>
      <c r="BK1261" s="2" t="s">
        <v>80</v>
      </c>
      <c r="BL1261" s="2" t="s">
        <v>80</v>
      </c>
      <c r="BM1261" s="2" t="s">
        <v>80</v>
      </c>
      <c r="BN1261" s="2" t="s">
        <v>80</v>
      </c>
      <c r="BO1261" s="2" t="s">
        <v>80</v>
      </c>
      <c r="BP1261" s="2" t="s">
        <v>80</v>
      </c>
    </row>
    <row r="1262" spans="1:68" x14ac:dyDescent="0.25">
      <c r="A1262">
        <v>1261</v>
      </c>
      <c r="B1262" s="1">
        <v>43521.432905092595</v>
      </c>
      <c r="C1262" s="2" t="s">
        <v>2556</v>
      </c>
      <c r="D1262" s="3">
        <v>0.55763888888888891</v>
      </c>
      <c r="E1262" s="2" t="s">
        <v>2431</v>
      </c>
      <c r="F1262">
        <v>1</v>
      </c>
      <c r="G1262">
        <v>2019</v>
      </c>
      <c r="H1262">
        <v>2</v>
      </c>
      <c r="I1262">
        <v>25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 s="2" t="s">
        <v>2557</v>
      </c>
      <c r="T1262" s="2" t="s">
        <v>83</v>
      </c>
      <c r="U1262" s="2" t="s">
        <v>2202</v>
      </c>
      <c r="V1262" s="2" t="s">
        <v>73</v>
      </c>
      <c r="W1262">
        <v>1</v>
      </c>
      <c r="X1262" s="2" t="s">
        <v>74</v>
      </c>
      <c r="Y1262">
        <v>91</v>
      </c>
      <c r="Z1262">
        <v>70</v>
      </c>
      <c r="AA1262" s="2" t="s">
        <v>192</v>
      </c>
      <c r="AB1262" s="2" t="s">
        <v>151</v>
      </c>
      <c r="AC1262">
        <v>400086</v>
      </c>
      <c r="AD1262" s="2" t="s">
        <v>1002</v>
      </c>
      <c r="AE1262">
        <v>161</v>
      </c>
      <c r="AF1262" s="2" t="s">
        <v>2042</v>
      </c>
      <c r="AG1262" s="2" t="s">
        <v>2184</v>
      </c>
      <c r="AH1262">
        <v>18</v>
      </c>
      <c r="AI1262">
        <v>1638</v>
      </c>
      <c r="AJ1262">
        <v>7462</v>
      </c>
      <c r="AK1262" s="2">
        <f>Kaggle_Books_Selling_Records[[#This Row],[Cost Price]]/100</f>
        <v>74.62</v>
      </c>
      <c r="AL1262" s="2" t="s">
        <v>80</v>
      </c>
      <c r="AM1262" s="2" t="s">
        <v>80</v>
      </c>
      <c r="AN1262" s="2" t="s">
        <v>80</v>
      </c>
      <c r="AO1262" s="2" t="s">
        <v>80</v>
      </c>
      <c r="AP1262" s="2" t="s">
        <v>80</v>
      </c>
      <c r="AQ1262" s="2" t="s">
        <v>80</v>
      </c>
      <c r="AR1262" s="2" t="s">
        <v>80</v>
      </c>
      <c r="AS1262" s="2" t="s">
        <v>80</v>
      </c>
      <c r="AT1262" s="2" t="s">
        <v>80</v>
      </c>
      <c r="AU1262" s="2" t="s">
        <v>80</v>
      </c>
      <c r="AV1262" s="2" t="s">
        <v>80</v>
      </c>
      <c r="AW1262" s="2" t="s">
        <v>80</v>
      </c>
      <c r="AX1262" s="2" t="s">
        <v>80</v>
      </c>
      <c r="AY1262" s="2" t="s">
        <v>80</v>
      </c>
      <c r="AZ1262" s="2" t="s">
        <v>80</v>
      </c>
      <c r="BA1262" s="2" t="s">
        <v>80</v>
      </c>
      <c r="BB1262" s="2" t="s">
        <v>80</v>
      </c>
      <c r="BC1262" s="2" t="s">
        <v>80</v>
      </c>
      <c r="BD1262" s="2" t="s">
        <v>80</v>
      </c>
      <c r="BE1262" s="2" t="s">
        <v>80</v>
      </c>
      <c r="BF1262" s="2" t="s">
        <v>80</v>
      </c>
      <c r="BG1262" s="2" t="s">
        <v>80</v>
      </c>
      <c r="BH1262" s="2" t="s">
        <v>80</v>
      </c>
      <c r="BI1262" s="2" t="s">
        <v>80</v>
      </c>
      <c r="BJ1262" s="2" t="s">
        <v>80</v>
      </c>
      <c r="BK1262" s="2" t="s">
        <v>80</v>
      </c>
      <c r="BL1262" s="2" t="s">
        <v>80</v>
      </c>
      <c r="BM1262" s="2" t="s">
        <v>80</v>
      </c>
      <c r="BN1262" s="2" t="s">
        <v>80</v>
      </c>
      <c r="BO1262" s="2" t="s">
        <v>80</v>
      </c>
      <c r="BP1262" s="2" t="s">
        <v>80</v>
      </c>
    </row>
    <row r="1263" spans="1:68" x14ac:dyDescent="0.25">
      <c r="A1263">
        <v>1262</v>
      </c>
      <c r="B1263" s="1">
        <v>43522.159201388888</v>
      </c>
      <c r="C1263" s="2" t="s">
        <v>2558</v>
      </c>
      <c r="D1263" s="3">
        <v>0.28402777777777777</v>
      </c>
      <c r="E1263" s="2" t="s">
        <v>2431</v>
      </c>
      <c r="F1263">
        <v>1</v>
      </c>
      <c r="G1263">
        <v>2019</v>
      </c>
      <c r="H1263">
        <v>2</v>
      </c>
      <c r="I1263">
        <v>26</v>
      </c>
      <c r="J1263">
        <v>0</v>
      </c>
      <c r="K1263">
        <v>0</v>
      </c>
      <c r="L1263">
        <v>2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 s="2" t="s">
        <v>2559</v>
      </c>
      <c r="T1263" s="2" t="s">
        <v>71</v>
      </c>
      <c r="U1263" s="2" t="s">
        <v>2041</v>
      </c>
      <c r="V1263" s="2" t="s">
        <v>73</v>
      </c>
      <c r="W1263">
        <v>1</v>
      </c>
      <c r="X1263" s="2" t="s">
        <v>74</v>
      </c>
      <c r="Y1263">
        <v>155</v>
      </c>
      <c r="Z1263">
        <v>70</v>
      </c>
      <c r="AA1263" s="2" t="s">
        <v>192</v>
      </c>
      <c r="AB1263" s="2" t="s">
        <v>151</v>
      </c>
      <c r="AC1263">
        <v>400086</v>
      </c>
      <c r="AD1263" s="2" t="s">
        <v>193</v>
      </c>
      <c r="AE1263">
        <v>225</v>
      </c>
      <c r="AF1263" s="2" t="s">
        <v>2042</v>
      </c>
      <c r="AG1263" s="2" t="s">
        <v>2043</v>
      </c>
      <c r="AH1263">
        <v>18</v>
      </c>
      <c r="AI1263">
        <v>279</v>
      </c>
      <c r="AJ1263">
        <v>1271</v>
      </c>
      <c r="AK1263" s="2">
        <f>Kaggle_Books_Selling_Records[[#This Row],[Cost Price]]/100</f>
        <v>12.71</v>
      </c>
      <c r="AL1263" s="2" t="s">
        <v>80</v>
      </c>
      <c r="AM1263" s="2" t="s">
        <v>80</v>
      </c>
      <c r="AN1263" s="2" t="s">
        <v>80</v>
      </c>
      <c r="AO1263" s="2" t="s">
        <v>80</v>
      </c>
      <c r="AP1263" s="2" t="s">
        <v>80</v>
      </c>
      <c r="AQ1263" s="2" t="s">
        <v>80</v>
      </c>
      <c r="AR1263" s="2" t="s">
        <v>80</v>
      </c>
      <c r="AS1263" s="2" t="s">
        <v>80</v>
      </c>
      <c r="AT1263" s="2" t="s">
        <v>80</v>
      </c>
      <c r="AU1263" s="2" t="s">
        <v>80</v>
      </c>
      <c r="AV1263" s="2" t="s">
        <v>80</v>
      </c>
      <c r="AW1263" s="2" t="s">
        <v>80</v>
      </c>
      <c r="AX1263" s="2" t="s">
        <v>80</v>
      </c>
      <c r="AY1263" s="2" t="s">
        <v>80</v>
      </c>
      <c r="AZ1263" s="2" t="s">
        <v>80</v>
      </c>
      <c r="BA1263" s="2" t="s">
        <v>80</v>
      </c>
      <c r="BB1263" s="2" t="s">
        <v>80</v>
      </c>
      <c r="BC1263" s="2" t="s">
        <v>80</v>
      </c>
      <c r="BD1263" s="2" t="s">
        <v>80</v>
      </c>
      <c r="BE1263" s="2" t="s">
        <v>80</v>
      </c>
      <c r="BF1263" s="2" t="s">
        <v>80</v>
      </c>
      <c r="BG1263" s="2" t="s">
        <v>80</v>
      </c>
      <c r="BH1263" s="2" t="s">
        <v>80</v>
      </c>
      <c r="BI1263" s="2" t="s">
        <v>80</v>
      </c>
      <c r="BJ1263" s="2" t="s">
        <v>80</v>
      </c>
      <c r="BK1263" s="2" t="s">
        <v>80</v>
      </c>
      <c r="BL1263" s="2" t="s">
        <v>80</v>
      </c>
      <c r="BM1263" s="2" t="s">
        <v>80</v>
      </c>
      <c r="BN1263" s="2" t="s">
        <v>80</v>
      </c>
      <c r="BO1263" s="2" t="s">
        <v>80</v>
      </c>
      <c r="BP1263" s="2" t="s">
        <v>80</v>
      </c>
    </row>
    <row r="1264" spans="1:68" x14ac:dyDescent="0.25">
      <c r="A1264">
        <v>1263</v>
      </c>
      <c r="B1264" s="1">
        <v>43523.542592592596</v>
      </c>
      <c r="C1264" s="2" t="s">
        <v>2560</v>
      </c>
      <c r="D1264" s="3">
        <v>0.66736111111111107</v>
      </c>
      <c r="E1264" s="2" t="s">
        <v>2431</v>
      </c>
      <c r="F1264">
        <v>1</v>
      </c>
      <c r="G1264">
        <v>2019</v>
      </c>
      <c r="H1264">
        <v>2</v>
      </c>
      <c r="I1264">
        <v>27</v>
      </c>
      <c r="J1264">
        <v>0</v>
      </c>
      <c r="K1264">
        <v>0</v>
      </c>
      <c r="L1264">
        <v>3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 s="2" t="s">
        <v>2561</v>
      </c>
      <c r="T1264" s="2" t="s">
        <v>71</v>
      </c>
      <c r="U1264" s="2" t="s">
        <v>2202</v>
      </c>
      <c r="V1264" s="2" t="s">
        <v>73</v>
      </c>
      <c r="W1264">
        <v>1</v>
      </c>
      <c r="X1264" s="2" t="s">
        <v>74</v>
      </c>
      <c r="Y1264">
        <v>91</v>
      </c>
      <c r="Z1264">
        <v>90</v>
      </c>
      <c r="AA1264" s="2" t="s">
        <v>2562</v>
      </c>
      <c r="AB1264" s="2" t="s">
        <v>204</v>
      </c>
      <c r="AC1264">
        <v>122001</v>
      </c>
      <c r="AD1264" s="2" t="s">
        <v>1002</v>
      </c>
      <c r="AE1264">
        <v>181</v>
      </c>
      <c r="AF1264" s="2" t="s">
        <v>2042</v>
      </c>
      <c r="AG1264" s="2" t="s">
        <v>2184</v>
      </c>
      <c r="AH1264">
        <v>18</v>
      </c>
      <c r="AI1264">
        <v>1638</v>
      </c>
      <c r="AJ1264">
        <v>7462</v>
      </c>
      <c r="AK1264" s="2">
        <f>Kaggle_Books_Selling_Records[[#This Row],[Cost Price]]/100</f>
        <v>74.62</v>
      </c>
      <c r="AL1264" s="2" t="s">
        <v>80</v>
      </c>
      <c r="AM1264" s="2" t="s">
        <v>80</v>
      </c>
      <c r="AN1264" s="2" t="s">
        <v>80</v>
      </c>
      <c r="AO1264" s="2" t="s">
        <v>80</v>
      </c>
      <c r="AP1264" s="2" t="s">
        <v>80</v>
      </c>
      <c r="AQ1264" s="2" t="s">
        <v>80</v>
      </c>
      <c r="AR1264" s="2" t="s">
        <v>80</v>
      </c>
      <c r="AS1264" s="2" t="s">
        <v>80</v>
      </c>
      <c r="AT1264" s="2" t="s">
        <v>80</v>
      </c>
      <c r="AU1264" s="2" t="s">
        <v>80</v>
      </c>
      <c r="AV1264" s="2" t="s">
        <v>80</v>
      </c>
      <c r="AW1264" s="2" t="s">
        <v>80</v>
      </c>
      <c r="AX1264" s="2" t="s">
        <v>80</v>
      </c>
      <c r="AY1264" s="2" t="s">
        <v>80</v>
      </c>
      <c r="AZ1264" s="2" t="s">
        <v>80</v>
      </c>
      <c r="BA1264" s="2" t="s">
        <v>80</v>
      </c>
      <c r="BB1264" s="2" t="s">
        <v>80</v>
      </c>
      <c r="BC1264" s="2" t="s">
        <v>80</v>
      </c>
      <c r="BD1264" s="2" t="s">
        <v>80</v>
      </c>
      <c r="BE1264" s="2" t="s">
        <v>80</v>
      </c>
      <c r="BF1264" s="2" t="s">
        <v>80</v>
      </c>
      <c r="BG1264" s="2" t="s">
        <v>80</v>
      </c>
      <c r="BH1264" s="2" t="s">
        <v>80</v>
      </c>
      <c r="BI1264" s="2" t="s">
        <v>80</v>
      </c>
      <c r="BJ1264" s="2" t="s">
        <v>80</v>
      </c>
      <c r="BK1264" s="2" t="s">
        <v>80</v>
      </c>
      <c r="BL1264" s="2" t="s">
        <v>80</v>
      </c>
      <c r="BM1264" s="2" t="s">
        <v>80</v>
      </c>
      <c r="BN1264" s="2" t="s">
        <v>80</v>
      </c>
      <c r="BO1264" s="2" t="s">
        <v>80</v>
      </c>
      <c r="BP1264" s="2" t="s">
        <v>80</v>
      </c>
    </row>
    <row r="1265" spans="1:68" x14ac:dyDescent="0.25">
      <c r="A1265">
        <v>1264</v>
      </c>
      <c r="B1265" s="1">
        <v>43523.946770833332</v>
      </c>
      <c r="C1265" s="2" t="s">
        <v>2563</v>
      </c>
      <c r="D1265" s="3">
        <v>7.1527777777777773E-2</v>
      </c>
      <c r="E1265" s="2" t="s">
        <v>2431</v>
      </c>
      <c r="F1265">
        <v>1</v>
      </c>
      <c r="G1265">
        <v>2019</v>
      </c>
      <c r="H1265">
        <v>2</v>
      </c>
      <c r="I1265">
        <v>28</v>
      </c>
      <c r="J1265">
        <v>0</v>
      </c>
      <c r="K1265">
        <v>0</v>
      </c>
      <c r="L1265">
        <v>4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 s="2" t="s">
        <v>2564</v>
      </c>
      <c r="T1265" s="2" t="s">
        <v>83</v>
      </c>
      <c r="U1265" s="2" t="s">
        <v>2041</v>
      </c>
      <c r="V1265" s="2" t="s">
        <v>73</v>
      </c>
      <c r="W1265">
        <v>1</v>
      </c>
      <c r="X1265" s="2" t="s">
        <v>74</v>
      </c>
      <c r="Y1265">
        <v>155</v>
      </c>
      <c r="Z1265">
        <v>70</v>
      </c>
      <c r="AA1265" s="2" t="s">
        <v>1274</v>
      </c>
      <c r="AB1265" s="2" t="s">
        <v>151</v>
      </c>
      <c r="AC1265">
        <v>400071</v>
      </c>
      <c r="AD1265" s="2" t="s">
        <v>193</v>
      </c>
      <c r="AE1265">
        <v>225</v>
      </c>
      <c r="AF1265" s="2" t="s">
        <v>2042</v>
      </c>
      <c r="AG1265" s="2" t="s">
        <v>2043</v>
      </c>
      <c r="AH1265">
        <v>18</v>
      </c>
      <c r="AI1265">
        <v>279</v>
      </c>
      <c r="AJ1265">
        <v>1271</v>
      </c>
      <c r="AK1265" s="2">
        <f>Kaggle_Books_Selling_Records[[#This Row],[Cost Price]]/100</f>
        <v>12.71</v>
      </c>
      <c r="AL1265" s="2" t="s">
        <v>80</v>
      </c>
      <c r="AM1265" s="2" t="s">
        <v>80</v>
      </c>
      <c r="AN1265" s="2" t="s">
        <v>80</v>
      </c>
      <c r="AO1265" s="2" t="s">
        <v>80</v>
      </c>
      <c r="AP1265" s="2" t="s">
        <v>80</v>
      </c>
      <c r="AQ1265" s="2" t="s">
        <v>80</v>
      </c>
      <c r="AR1265" s="2" t="s">
        <v>80</v>
      </c>
      <c r="AS1265" s="2" t="s">
        <v>80</v>
      </c>
      <c r="AT1265" s="2" t="s">
        <v>80</v>
      </c>
      <c r="AU1265" s="2" t="s">
        <v>80</v>
      </c>
      <c r="AV1265" s="2" t="s">
        <v>80</v>
      </c>
      <c r="AW1265" s="2" t="s">
        <v>80</v>
      </c>
      <c r="AX1265" s="2" t="s">
        <v>80</v>
      </c>
      <c r="AY1265" s="2" t="s">
        <v>80</v>
      </c>
      <c r="AZ1265" s="2" t="s">
        <v>80</v>
      </c>
      <c r="BA1265" s="2" t="s">
        <v>80</v>
      </c>
      <c r="BB1265" s="2" t="s">
        <v>80</v>
      </c>
      <c r="BC1265" s="2" t="s">
        <v>80</v>
      </c>
      <c r="BD1265" s="2" t="s">
        <v>80</v>
      </c>
      <c r="BE1265" s="2" t="s">
        <v>80</v>
      </c>
      <c r="BF1265" s="2" t="s">
        <v>80</v>
      </c>
      <c r="BG1265" s="2" t="s">
        <v>80</v>
      </c>
      <c r="BH1265" s="2" t="s">
        <v>80</v>
      </c>
      <c r="BI1265" s="2" t="s">
        <v>80</v>
      </c>
      <c r="BJ1265" s="2" t="s">
        <v>80</v>
      </c>
      <c r="BK1265" s="2" t="s">
        <v>80</v>
      </c>
      <c r="BL1265" s="2" t="s">
        <v>80</v>
      </c>
      <c r="BM1265" s="2" t="s">
        <v>80</v>
      </c>
      <c r="BN1265" s="2" t="s">
        <v>80</v>
      </c>
      <c r="BO1265" s="2" t="s">
        <v>80</v>
      </c>
      <c r="BP1265" s="2" t="s">
        <v>80</v>
      </c>
    </row>
    <row r="1266" spans="1:68" x14ac:dyDescent="0.25">
      <c r="A1266">
        <v>1265</v>
      </c>
      <c r="B1266" s="1">
        <v>43525.475219907406</v>
      </c>
      <c r="C1266" s="2" t="s">
        <v>2565</v>
      </c>
      <c r="D1266" s="3">
        <v>0.6</v>
      </c>
      <c r="E1266" s="2" t="s">
        <v>2431</v>
      </c>
      <c r="F1266">
        <v>1</v>
      </c>
      <c r="G1266">
        <v>2019</v>
      </c>
      <c r="H1266">
        <v>3</v>
      </c>
      <c r="I1266">
        <v>1</v>
      </c>
      <c r="J1266">
        <v>1</v>
      </c>
      <c r="K1266">
        <v>0</v>
      </c>
      <c r="L1266">
        <v>5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 s="2" t="s">
        <v>2566</v>
      </c>
      <c r="T1266" s="2" t="s">
        <v>71</v>
      </c>
      <c r="U1266" s="2" t="s">
        <v>2410</v>
      </c>
      <c r="V1266" s="2" t="s">
        <v>73</v>
      </c>
      <c r="W1266">
        <v>1</v>
      </c>
      <c r="X1266" s="2" t="s">
        <v>74</v>
      </c>
      <c r="Y1266">
        <v>184</v>
      </c>
      <c r="Z1266">
        <v>67</v>
      </c>
      <c r="AA1266" s="2" t="s">
        <v>1946</v>
      </c>
      <c r="AB1266" s="2" t="s">
        <v>167</v>
      </c>
      <c r="AC1266">
        <v>590009</v>
      </c>
      <c r="AD1266" s="2" t="s">
        <v>1002</v>
      </c>
      <c r="AE1266">
        <v>251</v>
      </c>
      <c r="AF1266" s="2" t="s">
        <v>2042</v>
      </c>
      <c r="AG1266" s="2" t="s">
        <v>2184</v>
      </c>
      <c r="AH1266">
        <v>18</v>
      </c>
      <c r="AI1266">
        <v>3312</v>
      </c>
      <c r="AJ1266">
        <v>15088</v>
      </c>
      <c r="AK1266" s="2">
        <f>Kaggle_Books_Selling_Records[[#This Row],[Cost Price]]/100</f>
        <v>150.88</v>
      </c>
      <c r="AL1266" s="2" t="s">
        <v>80</v>
      </c>
      <c r="AM1266" s="2" t="s">
        <v>80</v>
      </c>
      <c r="AN1266" s="2" t="s">
        <v>80</v>
      </c>
      <c r="AO1266" s="2" t="s">
        <v>80</v>
      </c>
      <c r="AP1266" s="2" t="s">
        <v>80</v>
      </c>
      <c r="AQ1266" s="2" t="s">
        <v>80</v>
      </c>
      <c r="AR1266" s="2" t="s">
        <v>80</v>
      </c>
      <c r="AS1266" s="2" t="s">
        <v>80</v>
      </c>
      <c r="AT1266" s="2" t="s">
        <v>80</v>
      </c>
      <c r="AU1266" s="2" t="s">
        <v>80</v>
      </c>
      <c r="AV1266" s="2" t="s">
        <v>80</v>
      </c>
      <c r="AW1266" s="2" t="s">
        <v>80</v>
      </c>
      <c r="AX1266" s="2" t="s">
        <v>80</v>
      </c>
      <c r="AY1266" s="2" t="s">
        <v>80</v>
      </c>
      <c r="AZ1266" s="2" t="s">
        <v>80</v>
      </c>
      <c r="BA1266" s="2" t="s">
        <v>80</v>
      </c>
      <c r="BB1266" s="2" t="s">
        <v>80</v>
      </c>
      <c r="BC1266" s="2" t="s">
        <v>80</v>
      </c>
      <c r="BD1266" s="2" t="s">
        <v>80</v>
      </c>
      <c r="BE1266" s="2" t="s">
        <v>80</v>
      </c>
      <c r="BF1266" s="2" t="s">
        <v>80</v>
      </c>
      <c r="BG1266" s="2" t="s">
        <v>80</v>
      </c>
      <c r="BH1266" s="2" t="s">
        <v>80</v>
      </c>
      <c r="BI1266" s="2" t="s">
        <v>80</v>
      </c>
      <c r="BJ1266" s="2" t="s">
        <v>80</v>
      </c>
      <c r="BK1266" s="2" t="s">
        <v>80</v>
      </c>
      <c r="BL1266" s="2" t="s">
        <v>80</v>
      </c>
      <c r="BM1266" s="2" t="s">
        <v>80</v>
      </c>
      <c r="BN1266" s="2" t="s">
        <v>80</v>
      </c>
      <c r="BO1266" s="2" t="s">
        <v>80</v>
      </c>
      <c r="BP1266" s="2" t="s">
        <v>80</v>
      </c>
    </row>
    <row r="1267" spans="1:68" x14ac:dyDescent="0.25">
      <c r="A1267">
        <v>1266</v>
      </c>
      <c r="B1267" s="1">
        <v>43526.716365740744</v>
      </c>
      <c r="C1267" s="2" t="s">
        <v>2567</v>
      </c>
      <c r="D1267" s="3">
        <v>0.84097222222222223</v>
      </c>
      <c r="E1267" s="2" t="s">
        <v>2431</v>
      </c>
      <c r="F1267">
        <v>1</v>
      </c>
      <c r="G1267">
        <v>2019</v>
      </c>
      <c r="H1267">
        <v>3</v>
      </c>
      <c r="I1267">
        <v>2</v>
      </c>
      <c r="J1267">
        <v>0</v>
      </c>
      <c r="K1267">
        <v>0</v>
      </c>
      <c r="L1267">
        <v>6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1</v>
      </c>
      <c r="S1267" s="2" t="s">
        <v>2568</v>
      </c>
      <c r="T1267" s="2" t="s">
        <v>71</v>
      </c>
      <c r="U1267" s="2" t="s">
        <v>2202</v>
      </c>
      <c r="V1267" s="2" t="s">
        <v>73</v>
      </c>
      <c r="W1267">
        <v>1</v>
      </c>
      <c r="X1267" s="2" t="s">
        <v>74</v>
      </c>
      <c r="Y1267">
        <v>91</v>
      </c>
      <c r="Z1267">
        <v>90</v>
      </c>
      <c r="AA1267" s="2" t="s">
        <v>2413</v>
      </c>
      <c r="AB1267" s="2" t="s">
        <v>312</v>
      </c>
      <c r="AC1267">
        <v>723121</v>
      </c>
      <c r="AD1267" s="2" t="s">
        <v>1002</v>
      </c>
      <c r="AE1267">
        <v>181</v>
      </c>
      <c r="AF1267" s="2" t="s">
        <v>2042</v>
      </c>
      <c r="AG1267" s="2" t="s">
        <v>2184</v>
      </c>
      <c r="AH1267">
        <v>18</v>
      </c>
      <c r="AI1267">
        <v>1638</v>
      </c>
      <c r="AJ1267">
        <v>7462</v>
      </c>
      <c r="AK1267" s="2">
        <f>Kaggle_Books_Selling_Records[[#This Row],[Cost Price]]/100</f>
        <v>74.62</v>
      </c>
      <c r="AL1267" s="2" t="s">
        <v>80</v>
      </c>
      <c r="AM1267" s="2" t="s">
        <v>80</v>
      </c>
      <c r="AN1267" s="2" t="s">
        <v>80</v>
      </c>
      <c r="AO1267" s="2" t="s">
        <v>80</v>
      </c>
      <c r="AP1267" s="2" t="s">
        <v>80</v>
      </c>
      <c r="AQ1267" s="2" t="s">
        <v>80</v>
      </c>
      <c r="AR1267" s="2" t="s">
        <v>80</v>
      </c>
      <c r="AS1267" s="2" t="s">
        <v>80</v>
      </c>
      <c r="AT1267" s="2" t="s">
        <v>80</v>
      </c>
      <c r="AU1267" s="2" t="s">
        <v>80</v>
      </c>
      <c r="AV1267" s="2" t="s">
        <v>80</v>
      </c>
      <c r="AW1267" s="2" t="s">
        <v>80</v>
      </c>
      <c r="AX1267" s="2" t="s">
        <v>80</v>
      </c>
      <c r="AY1267" s="2" t="s">
        <v>80</v>
      </c>
      <c r="AZ1267" s="2" t="s">
        <v>80</v>
      </c>
      <c r="BA1267" s="2" t="s">
        <v>80</v>
      </c>
      <c r="BB1267" s="2" t="s">
        <v>80</v>
      </c>
      <c r="BC1267" s="2" t="s">
        <v>80</v>
      </c>
      <c r="BD1267" s="2" t="s">
        <v>80</v>
      </c>
      <c r="BE1267" s="2" t="s">
        <v>80</v>
      </c>
      <c r="BF1267" s="2" t="s">
        <v>80</v>
      </c>
      <c r="BG1267" s="2" t="s">
        <v>80</v>
      </c>
      <c r="BH1267" s="2" t="s">
        <v>80</v>
      </c>
      <c r="BI1267" s="2" t="s">
        <v>80</v>
      </c>
      <c r="BJ1267" s="2" t="s">
        <v>80</v>
      </c>
      <c r="BK1267" s="2" t="s">
        <v>80</v>
      </c>
      <c r="BL1267" s="2" t="s">
        <v>80</v>
      </c>
      <c r="BM1267" s="2" t="s">
        <v>80</v>
      </c>
      <c r="BN1267" s="2" t="s">
        <v>80</v>
      </c>
      <c r="BO1267" s="2" t="s">
        <v>80</v>
      </c>
      <c r="BP1267" s="2" t="s">
        <v>80</v>
      </c>
    </row>
    <row r="1268" spans="1:68" x14ac:dyDescent="0.25">
      <c r="A1268">
        <v>1267</v>
      </c>
      <c r="B1268" s="1">
        <v>43527.725949074076</v>
      </c>
      <c r="C1268" s="2" t="s">
        <v>2569</v>
      </c>
      <c r="D1268" s="3">
        <v>0.85069444444444442</v>
      </c>
      <c r="E1268" s="2" t="s">
        <v>2431</v>
      </c>
      <c r="F1268">
        <v>1</v>
      </c>
      <c r="G1268">
        <v>2019</v>
      </c>
      <c r="H1268">
        <v>3</v>
      </c>
      <c r="I1268">
        <v>3</v>
      </c>
      <c r="J1268">
        <v>0</v>
      </c>
      <c r="K1268">
        <v>0</v>
      </c>
      <c r="L1268">
        <v>7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 s="2" t="s">
        <v>2347</v>
      </c>
      <c r="T1268" s="2" t="s">
        <v>83</v>
      </c>
      <c r="U1268" s="2" t="s">
        <v>2570</v>
      </c>
      <c r="V1268" s="2" t="s">
        <v>73</v>
      </c>
      <c r="W1268">
        <v>1</v>
      </c>
      <c r="X1268" s="2" t="s">
        <v>74</v>
      </c>
      <c r="Y1268">
        <v>149</v>
      </c>
      <c r="Z1268">
        <v>67</v>
      </c>
      <c r="AA1268" s="2" t="s">
        <v>180</v>
      </c>
      <c r="AB1268" s="2" t="s">
        <v>181</v>
      </c>
      <c r="AC1268">
        <v>110086</v>
      </c>
      <c r="AD1268" s="2" t="s">
        <v>1002</v>
      </c>
      <c r="AE1268">
        <v>216</v>
      </c>
      <c r="AF1268" s="2" t="s">
        <v>2042</v>
      </c>
      <c r="AG1268" s="2" t="s">
        <v>2571</v>
      </c>
      <c r="AH1268">
        <v>18</v>
      </c>
      <c r="AI1268">
        <v>2682</v>
      </c>
      <c r="AJ1268">
        <v>12218</v>
      </c>
      <c r="AK1268" s="2">
        <f>Kaggle_Books_Selling_Records[[#This Row],[Cost Price]]/100</f>
        <v>122.18</v>
      </c>
      <c r="AL1268" s="2" t="s">
        <v>80</v>
      </c>
      <c r="AM1268" s="2" t="s">
        <v>80</v>
      </c>
      <c r="AN1268" s="2" t="s">
        <v>80</v>
      </c>
      <c r="AO1268" s="2" t="s">
        <v>80</v>
      </c>
      <c r="AP1268" s="2" t="s">
        <v>80</v>
      </c>
      <c r="AQ1268" s="2" t="s">
        <v>80</v>
      </c>
      <c r="AR1268" s="2" t="s">
        <v>80</v>
      </c>
      <c r="AS1268" s="2" t="s">
        <v>80</v>
      </c>
      <c r="AT1268" s="2" t="s">
        <v>80</v>
      </c>
      <c r="AU1268" s="2" t="s">
        <v>80</v>
      </c>
      <c r="AV1268" s="2" t="s">
        <v>80</v>
      </c>
      <c r="AW1268" s="2" t="s">
        <v>80</v>
      </c>
      <c r="AX1268" s="2" t="s">
        <v>80</v>
      </c>
      <c r="AY1268" s="2" t="s">
        <v>80</v>
      </c>
      <c r="AZ1268" s="2" t="s">
        <v>80</v>
      </c>
      <c r="BA1268" s="2" t="s">
        <v>80</v>
      </c>
      <c r="BB1268" s="2" t="s">
        <v>80</v>
      </c>
      <c r="BC1268" s="2" t="s">
        <v>80</v>
      </c>
      <c r="BD1268" s="2" t="s">
        <v>80</v>
      </c>
      <c r="BE1268" s="2" t="s">
        <v>80</v>
      </c>
      <c r="BF1268" s="2" t="s">
        <v>80</v>
      </c>
      <c r="BG1268" s="2" t="s">
        <v>80</v>
      </c>
      <c r="BH1268" s="2" t="s">
        <v>80</v>
      </c>
      <c r="BI1268" s="2" t="s">
        <v>80</v>
      </c>
      <c r="BJ1268" s="2" t="s">
        <v>80</v>
      </c>
      <c r="BK1268" s="2" t="s">
        <v>80</v>
      </c>
      <c r="BL1268" s="2" t="s">
        <v>80</v>
      </c>
      <c r="BM1268" s="2" t="s">
        <v>80</v>
      </c>
      <c r="BN1268" s="2" t="s">
        <v>80</v>
      </c>
      <c r="BO1268" s="2" t="s">
        <v>80</v>
      </c>
      <c r="BP1268" s="2" t="s">
        <v>80</v>
      </c>
    </row>
    <row r="1269" spans="1:68" x14ac:dyDescent="0.25">
      <c r="A1269">
        <v>1268</v>
      </c>
      <c r="B1269" s="1">
        <v>43527.977233796293</v>
      </c>
      <c r="C1269" s="2" t="s">
        <v>2572</v>
      </c>
      <c r="D1269" s="3">
        <v>0.10208333333333333</v>
      </c>
      <c r="E1269" s="2" t="s">
        <v>2431</v>
      </c>
      <c r="F1269">
        <v>1</v>
      </c>
      <c r="G1269">
        <v>2019</v>
      </c>
      <c r="H1269">
        <v>3</v>
      </c>
      <c r="I1269">
        <v>4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1</v>
      </c>
      <c r="S1269" s="2" t="s">
        <v>2573</v>
      </c>
      <c r="T1269" s="2" t="s">
        <v>71</v>
      </c>
      <c r="U1269" s="2" t="s">
        <v>104</v>
      </c>
      <c r="V1269" s="2" t="s">
        <v>73</v>
      </c>
      <c r="W1269">
        <v>1</v>
      </c>
      <c r="X1269" s="2" t="s">
        <v>74</v>
      </c>
      <c r="Y1269">
        <v>494</v>
      </c>
      <c r="Z1269">
        <v>67</v>
      </c>
      <c r="AA1269" s="2" t="s">
        <v>130</v>
      </c>
      <c r="AB1269" s="2" t="s">
        <v>131</v>
      </c>
      <c r="AC1269">
        <v>695001</v>
      </c>
      <c r="AD1269" s="2" t="s">
        <v>77</v>
      </c>
      <c r="AE1269">
        <v>561</v>
      </c>
      <c r="AF1269" s="2" t="s">
        <v>107</v>
      </c>
      <c r="AG1269" s="2" t="s">
        <v>108</v>
      </c>
      <c r="AH1269">
        <v>13</v>
      </c>
      <c r="AI1269">
        <v>6422</v>
      </c>
      <c r="AJ1269">
        <v>42978</v>
      </c>
      <c r="AK1269" s="2">
        <f>Kaggle_Books_Selling_Records[[#This Row],[Cost Price]]/100</f>
        <v>429.78</v>
      </c>
      <c r="AL1269" s="2" t="s">
        <v>80</v>
      </c>
      <c r="AM1269" s="2" t="s">
        <v>80</v>
      </c>
      <c r="AN1269" s="2" t="s">
        <v>80</v>
      </c>
      <c r="AO1269" s="2" t="s">
        <v>80</v>
      </c>
      <c r="AP1269" s="2" t="s">
        <v>80</v>
      </c>
      <c r="AQ1269" s="2" t="s">
        <v>80</v>
      </c>
      <c r="AR1269" s="2" t="s">
        <v>80</v>
      </c>
      <c r="AS1269" s="2" t="s">
        <v>80</v>
      </c>
      <c r="AT1269" s="2" t="s">
        <v>80</v>
      </c>
      <c r="AU1269" s="2" t="s">
        <v>80</v>
      </c>
      <c r="AV1269" s="2" t="s">
        <v>80</v>
      </c>
      <c r="AW1269" s="2" t="s">
        <v>80</v>
      </c>
      <c r="AX1269" s="2" t="s">
        <v>80</v>
      </c>
      <c r="AY1269" s="2" t="s">
        <v>80</v>
      </c>
      <c r="AZ1269" s="2" t="s">
        <v>80</v>
      </c>
      <c r="BA1269" s="2" t="s">
        <v>80</v>
      </c>
      <c r="BB1269" s="2" t="s">
        <v>80</v>
      </c>
      <c r="BC1269" s="2" t="s">
        <v>80</v>
      </c>
      <c r="BD1269" s="2" t="s">
        <v>80</v>
      </c>
      <c r="BE1269" s="2" t="s">
        <v>80</v>
      </c>
      <c r="BF1269" s="2" t="s">
        <v>80</v>
      </c>
      <c r="BG1269" s="2" t="s">
        <v>80</v>
      </c>
      <c r="BH1269" s="2" t="s">
        <v>80</v>
      </c>
      <c r="BI1269" s="2" t="s">
        <v>80</v>
      </c>
      <c r="BJ1269" s="2" t="s">
        <v>80</v>
      </c>
      <c r="BK1269" s="2" t="s">
        <v>80</v>
      </c>
      <c r="BL1269" s="2" t="s">
        <v>80</v>
      </c>
      <c r="BM1269" s="2" t="s">
        <v>80</v>
      </c>
      <c r="BN1269" s="2" t="s">
        <v>80</v>
      </c>
      <c r="BO1269" s="2" t="s">
        <v>80</v>
      </c>
      <c r="BP1269" s="2" t="s">
        <v>80</v>
      </c>
    </row>
    <row r="1270" spans="1:68" x14ac:dyDescent="0.25">
      <c r="A1270">
        <v>1269</v>
      </c>
      <c r="B1270" s="1">
        <v>43529.220312500001</v>
      </c>
      <c r="C1270" s="2" t="s">
        <v>2574</v>
      </c>
      <c r="D1270" s="3">
        <v>0.34513888888888888</v>
      </c>
      <c r="E1270" s="2" t="s">
        <v>2431</v>
      </c>
      <c r="F1270">
        <v>1</v>
      </c>
      <c r="G1270">
        <v>2019</v>
      </c>
      <c r="H1270">
        <v>3</v>
      </c>
      <c r="I1270">
        <v>5</v>
      </c>
      <c r="J1270">
        <v>0</v>
      </c>
      <c r="K1270">
        <v>0</v>
      </c>
      <c r="L1270">
        <v>2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 s="2" t="s">
        <v>2575</v>
      </c>
      <c r="T1270" s="2" t="s">
        <v>83</v>
      </c>
      <c r="U1270" s="2" t="s">
        <v>497</v>
      </c>
      <c r="V1270" s="2" t="s">
        <v>73</v>
      </c>
      <c r="W1270">
        <v>1</v>
      </c>
      <c r="X1270" s="2" t="s">
        <v>74</v>
      </c>
      <c r="Y1270">
        <v>385</v>
      </c>
      <c r="Z1270">
        <v>65</v>
      </c>
      <c r="AA1270" s="2" t="s">
        <v>180</v>
      </c>
      <c r="AB1270" s="2" t="s">
        <v>181</v>
      </c>
      <c r="AC1270">
        <v>110029</v>
      </c>
      <c r="AD1270" s="2" t="s">
        <v>77</v>
      </c>
      <c r="AE1270">
        <v>450</v>
      </c>
      <c r="AF1270" s="2" t="s">
        <v>498</v>
      </c>
      <c r="AG1270" s="2" t="s">
        <v>499</v>
      </c>
      <c r="AH1270">
        <v>13</v>
      </c>
      <c r="AI1270">
        <v>5005</v>
      </c>
      <c r="AJ1270">
        <v>33495</v>
      </c>
      <c r="AK1270" s="2">
        <f>Kaggle_Books_Selling_Records[[#This Row],[Cost Price]]/100</f>
        <v>334.95</v>
      </c>
      <c r="AL1270" s="2" t="s">
        <v>80</v>
      </c>
      <c r="AM1270" s="2" t="s">
        <v>80</v>
      </c>
      <c r="AN1270" s="2" t="s">
        <v>80</v>
      </c>
      <c r="AO1270" s="2" t="s">
        <v>80</v>
      </c>
      <c r="AP1270" s="2" t="s">
        <v>80</v>
      </c>
      <c r="AQ1270" s="2" t="s">
        <v>80</v>
      </c>
      <c r="AR1270" s="2" t="s">
        <v>80</v>
      </c>
      <c r="AS1270" s="2" t="s">
        <v>80</v>
      </c>
      <c r="AT1270" s="2" t="s">
        <v>80</v>
      </c>
      <c r="AU1270" s="2" t="s">
        <v>80</v>
      </c>
      <c r="AV1270" s="2" t="s">
        <v>80</v>
      </c>
      <c r="AW1270" s="2" t="s">
        <v>80</v>
      </c>
      <c r="AX1270" s="2" t="s">
        <v>80</v>
      </c>
      <c r="AY1270" s="2" t="s">
        <v>80</v>
      </c>
      <c r="AZ1270" s="2" t="s">
        <v>80</v>
      </c>
      <c r="BA1270" s="2" t="s">
        <v>80</v>
      </c>
      <c r="BB1270" s="2" t="s">
        <v>80</v>
      </c>
      <c r="BC1270" s="2" t="s">
        <v>80</v>
      </c>
      <c r="BD1270" s="2" t="s">
        <v>80</v>
      </c>
      <c r="BE1270" s="2" t="s">
        <v>80</v>
      </c>
      <c r="BF1270" s="2" t="s">
        <v>80</v>
      </c>
      <c r="BG1270" s="2" t="s">
        <v>80</v>
      </c>
      <c r="BH1270" s="2" t="s">
        <v>80</v>
      </c>
      <c r="BI1270" s="2" t="s">
        <v>80</v>
      </c>
      <c r="BJ1270" s="2" t="s">
        <v>80</v>
      </c>
      <c r="BK1270" s="2" t="s">
        <v>80</v>
      </c>
      <c r="BL1270" s="2" t="s">
        <v>80</v>
      </c>
      <c r="BM1270" s="2" t="s">
        <v>80</v>
      </c>
      <c r="BN1270" s="2" t="s">
        <v>80</v>
      </c>
      <c r="BO1270" s="2" t="s">
        <v>80</v>
      </c>
      <c r="BP1270" s="2" t="s">
        <v>80</v>
      </c>
    </row>
    <row r="1271" spans="1:68" x14ac:dyDescent="0.25">
      <c r="A1271">
        <v>1270</v>
      </c>
      <c r="B1271" s="1">
        <v>43530.458981481483</v>
      </c>
      <c r="C1271" s="2" t="s">
        <v>2576</v>
      </c>
      <c r="D1271" s="3">
        <v>0.58333333333333337</v>
      </c>
      <c r="E1271" s="2" t="s">
        <v>2431</v>
      </c>
      <c r="F1271">
        <v>1</v>
      </c>
      <c r="G1271">
        <v>2019</v>
      </c>
      <c r="H1271">
        <v>3</v>
      </c>
      <c r="I1271">
        <v>6</v>
      </c>
      <c r="J1271">
        <v>0</v>
      </c>
      <c r="K1271">
        <v>0</v>
      </c>
      <c r="L1271">
        <v>3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 s="2" t="s">
        <v>2577</v>
      </c>
      <c r="T1271" s="2" t="s">
        <v>83</v>
      </c>
      <c r="U1271" s="2" t="s">
        <v>1372</v>
      </c>
      <c r="V1271" s="2" t="s">
        <v>73</v>
      </c>
      <c r="W1271">
        <v>1</v>
      </c>
      <c r="X1271" s="2" t="s">
        <v>74</v>
      </c>
      <c r="Y1271">
        <v>370</v>
      </c>
      <c r="Z1271">
        <v>65</v>
      </c>
      <c r="AA1271" s="2" t="s">
        <v>2578</v>
      </c>
      <c r="AB1271" s="2" t="s">
        <v>2579</v>
      </c>
      <c r="AC1271">
        <v>121004</v>
      </c>
      <c r="AD1271" s="2" t="s">
        <v>87</v>
      </c>
      <c r="AE1271">
        <v>435</v>
      </c>
      <c r="AF1271" s="2" t="s">
        <v>1373</v>
      </c>
      <c r="AG1271" s="2" t="s">
        <v>1374</v>
      </c>
      <c r="AH1271">
        <v>17</v>
      </c>
      <c r="AI1271">
        <v>629</v>
      </c>
      <c r="AJ1271">
        <v>3071</v>
      </c>
      <c r="AK1271" s="2">
        <f>Kaggle_Books_Selling_Records[[#This Row],[Cost Price]]/100</f>
        <v>30.71</v>
      </c>
      <c r="AL1271" s="2" t="s">
        <v>80</v>
      </c>
      <c r="AM1271" s="2" t="s">
        <v>80</v>
      </c>
      <c r="AN1271" s="2" t="s">
        <v>80</v>
      </c>
      <c r="AO1271" s="2" t="s">
        <v>80</v>
      </c>
      <c r="AP1271" s="2" t="s">
        <v>80</v>
      </c>
      <c r="AQ1271" s="2" t="s">
        <v>80</v>
      </c>
      <c r="AR1271" s="2" t="s">
        <v>80</v>
      </c>
      <c r="AS1271" s="2" t="s">
        <v>80</v>
      </c>
      <c r="AT1271" s="2" t="s">
        <v>80</v>
      </c>
      <c r="AU1271" s="2" t="s">
        <v>80</v>
      </c>
      <c r="AV1271" s="2" t="s">
        <v>80</v>
      </c>
      <c r="AW1271" s="2" t="s">
        <v>80</v>
      </c>
      <c r="AX1271" s="2" t="s">
        <v>80</v>
      </c>
      <c r="AY1271" s="2" t="s">
        <v>80</v>
      </c>
      <c r="AZ1271" s="2" t="s">
        <v>80</v>
      </c>
      <c r="BA1271" s="2" t="s">
        <v>80</v>
      </c>
      <c r="BB1271" s="2" t="s">
        <v>80</v>
      </c>
      <c r="BC1271" s="2" t="s">
        <v>80</v>
      </c>
      <c r="BD1271" s="2" t="s">
        <v>80</v>
      </c>
      <c r="BE1271" s="2" t="s">
        <v>80</v>
      </c>
      <c r="BF1271" s="2" t="s">
        <v>80</v>
      </c>
      <c r="BG1271" s="2" t="s">
        <v>80</v>
      </c>
      <c r="BH1271" s="2" t="s">
        <v>80</v>
      </c>
      <c r="BI1271" s="2" t="s">
        <v>80</v>
      </c>
      <c r="BJ1271" s="2" t="s">
        <v>80</v>
      </c>
      <c r="BK1271" s="2" t="s">
        <v>80</v>
      </c>
      <c r="BL1271" s="2" t="s">
        <v>80</v>
      </c>
      <c r="BM1271" s="2" t="s">
        <v>80</v>
      </c>
      <c r="BN1271" s="2" t="s">
        <v>80</v>
      </c>
      <c r="BO1271" s="2" t="s">
        <v>80</v>
      </c>
      <c r="BP1271" s="2" t="s">
        <v>80</v>
      </c>
    </row>
    <row r="1272" spans="1:68" x14ac:dyDescent="0.25">
      <c r="A1272">
        <v>1271</v>
      </c>
      <c r="B1272" s="1">
        <v>43530.975393518522</v>
      </c>
      <c r="C1272" s="2" t="s">
        <v>2580</v>
      </c>
      <c r="D1272" s="3">
        <v>0.1</v>
      </c>
      <c r="E1272" s="2" t="s">
        <v>2431</v>
      </c>
      <c r="F1272">
        <v>1</v>
      </c>
      <c r="G1272">
        <v>2019</v>
      </c>
      <c r="H1272">
        <v>3</v>
      </c>
      <c r="I1272">
        <v>7</v>
      </c>
      <c r="J1272">
        <v>0</v>
      </c>
      <c r="K1272">
        <v>0</v>
      </c>
      <c r="L1272">
        <v>4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 s="2" t="s">
        <v>2581</v>
      </c>
      <c r="T1272" s="2" t="s">
        <v>83</v>
      </c>
      <c r="U1272" s="2" t="s">
        <v>2582</v>
      </c>
      <c r="V1272" s="2" t="s">
        <v>73</v>
      </c>
      <c r="W1272">
        <v>1</v>
      </c>
      <c r="X1272" s="2" t="s">
        <v>74</v>
      </c>
      <c r="Y1272">
        <v>315</v>
      </c>
      <c r="Z1272">
        <v>89</v>
      </c>
      <c r="AA1272" s="2" t="s">
        <v>435</v>
      </c>
      <c r="AB1272" s="2" t="s">
        <v>204</v>
      </c>
      <c r="AC1272">
        <v>122002</v>
      </c>
      <c r="AD1272" s="2" t="s">
        <v>77</v>
      </c>
      <c r="AE1272">
        <v>404</v>
      </c>
      <c r="AF1272" s="2" t="s">
        <v>611</v>
      </c>
      <c r="AG1272" s="2" t="s">
        <v>2583</v>
      </c>
      <c r="AH1272">
        <v>13</v>
      </c>
      <c r="AI1272">
        <v>4095</v>
      </c>
      <c r="AJ1272">
        <v>27405</v>
      </c>
      <c r="AK1272" s="2">
        <f>Kaggle_Books_Selling_Records[[#This Row],[Cost Price]]/100</f>
        <v>274.05</v>
      </c>
      <c r="AL1272" s="2" t="s">
        <v>80</v>
      </c>
      <c r="AM1272" s="2" t="s">
        <v>80</v>
      </c>
      <c r="AN1272" s="2" t="s">
        <v>80</v>
      </c>
      <c r="AO1272" s="2" t="s">
        <v>80</v>
      </c>
      <c r="AP1272" s="2" t="s">
        <v>80</v>
      </c>
      <c r="AQ1272" s="2" t="s">
        <v>80</v>
      </c>
      <c r="AR1272" s="2" t="s">
        <v>80</v>
      </c>
      <c r="AS1272" s="2" t="s">
        <v>80</v>
      </c>
      <c r="AT1272" s="2" t="s">
        <v>80</v>
      </c>
      <c r="AU1272" s="2" t="s">
        <v>80</v>
      </c>
      <c r="AV1272" s="2" t="s">
        <v>80</v>
      </c>
      <c r="AW1272" s="2" t="s">
        <v>80</v>
      </c>
      <c r="AX1272" s="2" t="s">
        <v>80</v>
      </c>
      <c r="AY1272" s="2" t="s">
        <v>80</v>
      </c>
      <c r="AZ1272" s="2" t="s">
        <v>80</v>
      </c>
      <c r="BA1272" s="2" t="s">
        <v>80</v>
      </c>
      <c r="BB1272" s="2" t="s">
        <v>80</v>
      </c>
      <c r="BC1272" s="2" t="s">
        <v>80</v>
      </c>
      <c r="BD1272" s="2" t="s">
        <v>80</v>
      </c>
      <c r="BE1272" s="2" t="s">
        <v>80</v>
      </c>
      <c r="BF1272" s="2" t="s">
        <v>80</v>
      </c>
      <c r="BG1272" s="2" t="s">
        <v>80</v>
      </c>
      <c r="BH1272" s="2" t="s">
        <v>80</v>
      </c>
      <c r="BI1272" s="2" t="s">
        <v>80</v>
      </c>
      <c r="BJ1272" s="2" t="s">
        <v>80</v>
      </c>
      <c r="BK1272" s="2" t="s">
        <v>80</v>
      </c>
      <c r="BL1272" s="2" t="s">
        <v>80</v>
      </c>
      <c r="BM1272" s="2" t="s">
        <v>80</v>
      </c>
      <c r="BN1272" s="2" t="s">
        <v>80</v>
      </c>
      <c r="BO1272" s="2" t="s">
        <v>80</v>
      </c>
      <c r="BP1272" s="2" t="s">
        <v>80</v>
      </c>
    </row>
    <row r="1273" spans="1:68" x14ac:dyDescent="0.25">
      <c r="A1273">
        <v>1272</v>
      </c>
      <c r="B1273" s="1">
        <v>43532.260798611111</v>
      </c>
      <c r="C1273" s="2" t="s">
        <v>2584</v>
      </c>
      <c r="D1273" s="3">
        <v>0.38541666666666669</v>
      </c>
      <c r="E1273" s="2" t="s">
        <v>2431</v>
      </c>
      <c r="F1273">
        <v>1</v>
      </c>
      <c r="G1273">
        <v>2019</v>
      </c>
      <c r="H1273">
        <v>3</v>
      </c>
      <c r="I1273">
        <v>8</v>
      </c>
      <c r="J1273">
        <v>0</v>
      </c>
      <c r="K1273">
        <v>0</v>
      </c>
      <c r="L1273">
        <v>5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 s="2" t="s">
        <v>2585</v>
      </c>
      <c r="T1273" s="2" t="s">
        <v>71</v>
      </c>
      <c r="U1273" s="2" t="s">
        <v>2257</v>
      </c>
      <c r="V1273" s="2" t="s">
        <v>73</v>
      </c>
      <c r="W1273">
        <v>1</v>
      </c>
      <c r="X1273" s="2" t="s">
        <v>74</v>
      </c>
      <c r="Y1273">
        <v>200</v>
      </c>
      <c r="Z1273">
        <v>79</v>
      </c>
      <c r="AA1273" s="2" t="s">
        <v>1169</v>
      </c>
      <c r="AB1273" s="2" t="s">
        <v>154</v>
      </c>
      <c r="AC1273">
        <v>334004</v>
      </c>
      <c r="AD1273" s="2" t="s">
        <v>77</v>
      </c>
      <c r="AE1273">
        <v>279</v>
      </c>
      <c r="AF1273" s="2" t="s">
        <v>2258</v>
      </c>
      <c r="AG1273" s="2" t="s">
        <v>2259</v>
      </c>
      <c r="AH1273">
        <v>13</v>
      </c>
      <c r="AI1273">
        <v>26</v>
      </c>
      <c r="AJ1273">
        <v>174</v>
      </c>
      <c r="AK1273" s="2">
        <f>Kaggle_Books_Selling_Records[[#This Row],[Cost Price]]/100</f>
        <v>1.74</v>
      </c>
      <c r="AL1273" s="2" t="s">
        <v>80</v>
      </c>
      <c r="AM1273" s="2" t="s">
        <v>80</v>
      </c>
      <c r="AN1273" s="2" t="s">
        <v>80</v>
      </c>
      <c r="AO1273" s="2" t="s">
        <v>80</v>
      </c>
      <c r="AP1273" s="2" t="s">
        <v>80</v>
      </c>
      <c r="AQ1273" s="2" t="s">
        <v>80</v>
      </c>
      <c r="AR1273" s="2" t="s">
        <v>80</v>
      </c>
      <c r="AS1273" s="2" t="s">
        <v>80</v>
      </c>
      <c r="AT1273" s="2" t="s">
        <v>80</v>
      </c>
      <c r="AU1273" s="2" t="s">
        <v>80</v>
      </c>
      <c r="AV1273" s="2" t="s">
        <v>80</v>
      </c>
      <c r="AW1273" s="2" t="s">
        <v>80</v>
      </c>
      <c r="AX1273" s="2" t="s">
        <v>80</v>
      </c>
      <c r="AY1273" s="2" t="s">
        <v>80</v>
      </c>
      <c r="AZ1273" s="2" t="s">
        <v>80</v>
      </c>
      <c r="BA1273" s="2" t="s">
        <v>80</v>
      </c>
      <c r="BB1273" s="2" t="s">
        <v>80</v>
      </c>
      <c r="BC1273" s="2" t="s">
        <v>80</v>
      </c>
      <c r="BD1273" s="2" t="s">
        <v>80</v>
      </c>
      <c r="BE1273" s="2" t="s">
        <v>80</v>
      </c>
      <c r="BF1273" s="2" t="s">
        <v>80</v>
      </c>
      <c r="BG1273" s="2" t="s">
        <v>80</v>
      </c>
      <c r="BH1273" s="2" t="s">
        <v>80</v>
      </c>
      <c r="BI1273" s="2" t="s">
        <v>80</v>
      </c>
      <c r="BJ1273" s="2" t="s">
        <v>80</v>
      </c>
      <c r="BK1273" s="2" t="s">
        <v>80</v>
      </c>
      <c r="BL1273" s="2" t="s">
        <v>80</v>
      </c>
      <c r="BM1273" s="2" t="s">
        <v>80</v>
      </c>
      <c r="BN1273" s="2" t="s">
        <v>80</v>
      </c>
      <c r="BO1273" s="2" t="s">
        <v>80</v>
      </c>
      <c r="BP1273" s="2" t="s">
        <v>80</v>
      </c>
    </row>
    <row r="1274" spans="1:68" x14ac:dyDescent="0.25">
      <c r="A1274">
        <v>1273</v>
      </c>
      <c r="B1274" s="1">
        <v>43533.246388888889</v>
      </c>
      <c r="C1274" s="2" t="s">
        <v>2586</v>
      </c>
      <c r="D1274" s="3">
        <v>0.37083333333333335</v>
      </c>
      <c r="E1274" s="2" t="s">
        <v>2431</v>
      </c>
      <c r="F1274">
        <v>1</v>
      </c>
      <c r="G1274">
        <v>2019</v>
      </c>
      <c r="H1274">
        <v>3</v>
      </c>
      <c r="I1274">
        <v>9</v>
      </c>
      <c r="J1274">
        <v>0</v>
      </c>
      <c r="K1274">
        <v>0</v>
      </c>
      <c r="L1274">
        <v>6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 s="2" t="s">
        <v>2587</v>
      </c>
      <c r="T1274" s="2" t="s">
        <v>71</v>
      </c>
      <c r="U1274" s="2" t="s">
        <v>1419</v>
      </c>
      <c r="V1274" s="2" t="s">
        <v>73</v>
      </c>
      <c r="W1274">
        <v>1</v>
      </c>
      <c r="X1274" s="2" t="s">
        <v>74</v>
      </c>
      <c r="Y1274">
        <v>83</v>
      </c>
      <c r="Z1274">
        <v>40</v>
      </c>
      <c r="AA1274" s="2" t="s">
        <v>192</v>
      </c>
      <c r="AB1274" s="2" t="s">
        <v>151</v>
      </c>
      <c r="AC1274">
        <v>400057</v>
      </c>
      <c r="AD1274" s="2" t="s">
        <v>77</v>
      </c>
      <c r="AE1274">
        <v>123</v>
      </c>
      <c r="AF1274" s="2" t="s">
        <v>1421</v>
      </c>
      <c r="AG1274" s="2" t="s">
        <v>1422</v>
      </c>
      <c r="AH1274">
        <v>13</v>
      </c>
      <c r="AI1274">
        <v>1079</v>
      </c>
      <c r="AJ1274">
        <v>7221</v>
      </c>
      <c r="AK1274" s="2">
        <f>Kaggle_Books_Selling_Records[[#This Row],[Cost Price]]/100</f>
        <v>72.209999999999994</v>
      </c>
      <c r="AL1274" s="2" t="s">
        <v>80</v>
      </c>
      <c r="AM1274" s="2" t="s">
        <v>80</v>
      </c>
      <c r="AN1274" s="2" t="s">
        <v>80</v>
      </c>
      <c r="AO1274" s="2" t="s">
        <v>80</v>
      </c>
      <c r="AP1274" s="2" t="s">
        <v>80</v>
      </c>
      <c r="AQ1274" s="2" t="s">
        <v>80</v>
      </c>
      <c r="AR1274" s="2" t="s">
        <v>80</v>
      </c>
      <c r="AS1274" s="2" t="s">
        <v>80</v>
      </c>
      <c r="AT1274" s="2" t="s">
        <v>80</v>
      </c>
      <c r="AU1274" s="2" t="s">
        <v>80</v>
      </c>
      <c r="AV1274" s="2" t="s">
        <v>80</v>
      </c>
      <c r="AW1274" s="2" t="s">
        <v>80</v>
      </c>
      <c r="AX1274" s="2" t="s">
        <v>80</v>
      </c>
      <c r="AY1274" s="2" t="s">
        <v>80</v>
      </c>
      <c r="AZ1274" s="2" t="s">
        <v>80</v>
      </c>
      <c r="BA1274" s="2" t="s">
        <v>80</v>
      </c>
      <c r="BB1274" s="2" t="s">
        <v>80</v>
      </c>
      <c r="BC1274" s="2" t="s">
        <v>80</v>
      </c>
      <c r="BD1274" s="2" t="s">
        <v>80</v>
      </c>
      <c r="BE1274" s="2" t="s">
        <v>80</v>
      </c>
      <c r="BF1274" s="2" t="s">
        <v>80</v>
      </c>
      <c r="BG1274" s="2" t="s">
        <v>80</v>
      </c>
      <c r="BH1274" s="2" t="s">
        <v>80</v>
      </c>
      <c r="BI1274" s="2" t="s">
        <v>80</v>
      </c>
      <c r="BJ1274" s="2" t="s">
        <v>80</v>
      </c>
      <c r="BK1274" s="2" t="s">
        <v>80</v>
      </c>
      <c r="BL1274" s="2" t="s">
        <v>80</v>
      </c>
      <c r="BM1274" s="2" t="s">
        <v>80</v>
      </c>
      <c r="BN1274" s="2" t="s">
        <v>80</v>
      </c>
      <c r="BO1274" s="2" t="s">
        <v>80</v>
      </c>
      <c r="BP1274" s="2" t="s">
        <v>80</v>
      </c>
    </row>
    <row r="1275" spans="1:68" x14ac:dyDescent="0.25">
      <c r="A1275">
        <v>1274</v>
      </c>
      <c r="B1275" s="1">
        <v>43534.264884259261</v>
      </c>
      <c r="C1275" s="2" t="s">
        <v>2588</v>
      </c>
      <c r="D1275" s="3">
        <v>0.38958333333333334</v>
      </c>
      <c r="E1275" s="2" t="s">
        <v>2431</v>
      </c>
      <c r="F1275">
        <v>1</v>
      </c>
      <c r="G1275">
        <v>2019</v>
      </c>
      <c r="H1275">
        <v>3</v>
      </c>
      <c r="I1275">
        <v>10</v>
      </c>
      <c r="J1275">
        <v>0</v>
      </c>
      <c r="K1275">
        <v>0</v>
      </c>
      <c r="L1275">
        <v>7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1</v>
      </c>
      <c r="S1275" s="2" t="s">
        <v>2589</v>
      </c>
      <c r="T1275" s="2" t="s">
        <v>71</v>
      </c>
      <c r="U1275" s="2" t="s">
        <v>2257</v>
      </c>
      <c r="V1275" s="2" t="s">
        <v>73</v>
      </c>
      <c r="W1275">
        <v>1</v>
      </c>
      <c r="X1275" s="2" t="s">
        <v>74</v>
      </c>
      <c r="Y1275">
        <v>200</v>
      </c>
      <c r="Z1275">
        <v>140</v>
      </c>
      <c r="AA1275" s="2" t="s">
        <v>166</v>
      </c>
      <c r="AB1275" s="2" t="s">
        <v>167</v>
      </c>
      <c r="AC1275">
        <v>560103</v>
      </c>
      <c r="AD1275" s="2" t="s">
        <v>77</v>
      </c>
      <c r="AE1275">
        <v>340</v>
      </c>
      <c r="AF1275" s="2" t="s">
        <v>2258</v>
      </c>
      <c r="AG1275" s="2" t="s">
        <v>2259</v>
      </c>
      <c r="AH1275">
        <v>13</v>
      </c>
      <c r="AI1275">
        <v>26</v>
      </c>
      <c r="AJ1275">
        <v>174</v>
      </c>
      <c r="AK1275" s="2">
        <f>Kaggle_Books_Selling_Records[[#This Row],[Cost Price]]/100</f>
        <v>1.74</v>
      </c>
      <c r="AL1275" s="2" t="s">
        <v>80</v>
      </c>
      <c r="AM1275" s="2" t="s">
        <v>80</v>
      </c>
      <c r="AN1275" s="2" t="s">
        <v>80</v>
      </c>
      <c r="AO1275" s="2" t="s">
        <v>80</v>
      </c>
      <c r="AP1275" s="2" t="s">
        <v>80</v>
      </c>
      <c r="AQ1275" s="2" t="s">
        <v>80</v>
      </c>
      <c r="AR1275" s="2" t="s">
        <v>80</v>
      </c>
      <c r="AS1275" s="2" t="s">
        <v>80</v>
      </c>
      <c r="AT1275" s="2" t="s">
        <v>80</v>
      </c>
      <c r="AU1275" s="2" t="s">
        <v>80</v>
      </c>
      <c r="AV1275" s="2" t="s">
        <v>80</v>
      </c>
      <c r="AW1275" s="2" t="s">
        <v>80</v>
      </c>
      <c r="AX1275" s="2" t="s">
        <v>80</v>
      </c>
      <c r="AY1275" s="2" t="s">
        <v>80</v>
      </c>
      <c r="AZ1275" s="2" t="s">
        <v>80</v>
      </c>
      <c r="BA1275" s="2" t="s">
        <v>80</v>
      </c>
      <c r="BB1275" s="2" t="s">
        <v>80</v>
      </c>
      <c r="BC1275" s="2" t="s">
        <v>80</v>
      </c>
      <c r="BD1275" s="2" t="s">
        <v>80</v>
      </c>
      <c r="BE1275" s="2" t="s">
        <v>80</v>
      </c>
      <c r="BF1275" s="2" t="s">
        <v>80</v>
      </c>
      <c r="BG1275" s="2" t="s">
        <v>80</v>
      </c>
      <c r="BH1275" s="2" t="s">
        <v>80</v>
      </c>
      <c r="BI1275" s="2" t="s">
        <v>80</v>
      </c>
      <c r="BJ1275" s="2" t="s">
        <v>80</v>
      </c>
      <c r="BK1275" s="2" t="s">
        <v>80</v>
      </c>
      <c r="BL1275" s="2" t="s">
        <v>80</v>
      </c>
      <c r="BM1275" s="2" t="s">
        <v>80</v>
      </c>
      <c r="BN1275" s="2" t="s">
        <v>80</v>
      </c>
      <c r="BO1275" s="2" t="s">
        <v>80</v>
      </c>
      <c r="BP1275" s="2" t="s">
        <v>80</v>
      </c>
    </row>
    <row r="1276" spans="1:68" x14ac:dyDescent="0.25">
      <c r="A1276">
        <v>1275</v>
      </c>
      <c r="B1276" s="1">
        <v>43535.385613425926</v>
      </c>
      <c r="C1276" s="2" t="s">
        <v>2590</v>
      </c>
      <c r="D1276" s="3">
        <v>0.51041666666666663</v>
      </c>
      <c r="E1276" s="2" t="s">
        <v>2431</v>
      </c>
      <c r="F1276">
        <v>1</v>
      </c>
      <c r="G1276">
        <v>2019</v>
      </c>
      <c r="H1276">
        <v>3</v>
      </c>
      <c r="I1276">
        <v>11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 s="2" t="s">
        <v>2591</v>
      </c>
      <c r="T1276" s="2" t="s">
        <v>71</v>
      </c>
      <c r="U1276" s="2" t="s">
        <v>1368</v>
      </c>
      <c r="V1276" s="2" t="s">
        <v>73</v>
      </c>
      <c r="W1276">
        <v>1</v>
      </c>
      <c r="X1276" s="2" t="s">
        <v>74</v>
      </c>
      <c r="Y1276">
        <v>395</v>
      </c>
      <c r="Z1276">
        <v>140</v>
      </c>
      <c r="AA1276" s="2" t="s">
        <v>2592</v>
      </c>
      <c r="AB1276" s="2" t="s">
        <v>154</v>
      </c>
      <c r="AC1276">
        <v>301019</v>
      </c>
      <c r="AD1276" s="2" t="s">
        <v>87</v>
      </c>
      <c r="AE1276">
        <v>535</v>
      </c>
      <c r="AF1276" s="2" t="s">
        <v>1370</v>
      </c>
      <c r="AG1276" s="2" t="s">
        <v>1147</v>
      </c>
      <c r="AH1276">
        <v>17</v>
      </c>
      <c r="AI1276">
        <v>6715</v>
      </c>
      <c r="AJ1276">
        <v>32785</v>
      </c>
      <c r="AK1276" s="2">
        <f>Kaggle_Books_Selling_Records[[#This Row],[Cost Price]]/100</f>
        <v>327.85</v>
      </c>
      <c r="AL1276" s="2" t="s">
        <v>80</v>
      </c>
      <c r="AM1276" s="2" t="s">
        <v>80</v>
      </c>
      <c r="AN1276" s="2" t="s">
        <v>80</v>
      </c>
      <c r="AO1276" s="2" t="s">
        <v>80</v>
      </c>
      <c r="AP1276" s="2" t="s">
        <v>80</v>
      </c>
      <c r="AQ1276" s="2" t="s">
        <v>80</v>
      </c>
      <c r="AR1276" s="2" t="s">
        <v>80</v>
      </c>
      <c r="AS1276" s="2" t="s">
        <v>80</v>
      </c>
      <c r="AT1276" s="2" t="s">
        <v>80</v>
      </c>
      <c r="AU1276" s="2" t="s">
        <v>80</v>
      </c>
      <c r="AV1276" s="2" t="s">
        <v>80</v>
      </c>
      <c r="AW1276" s="2" t="s">
        <v>80</v>
      </c>
      <c r="AX1276" s="2" t="s">
        <v>80</v>
      </c>
      <c r="AY1276" s="2" t="s">
        <v>80</v>
      </c>
      <c r="AZ1276" s="2" t="s">
        <v>80</v>
      </c>
      <c r="BA1276" s="2" t="s">
        <v>80</v>
      </c>
      <c r="BB1276" s="2" t="s">
        <v>80</v>
      </c>
      <c r="BC1276" s="2" t="s">
        <v>80</v>
      </c>
      <c r="BD1276" s="2" t="s">
        <v>80</v>
      </c>
      <c r="BE1276" s="2" t="s">
        <v>80</v>
      </c>
      <c r="BF1276" s="2" t="s">
        <v>80</v>
      </c>
      <c r="BG1276" s="2" t="s">
        <v>80</v>
      </c>
      <c r="BH1276" s="2" t="s">
        <v>80</v>
      </c>
      <c r="BI1276" s="2" t="s">
        <v>80</v>
      </c>
      <c r="BJ1276" s="2" t="s">
        <v>80</v>
      </c>
      <c r="BK1276" s="2" t="s">
        <v>80</v>
      </c>
      <c r="BL1276" s="2" t="s">
        <v>80</v>
      </c>
      <c r="BM1276" s="2" t="s">
        <v>80</v>
      </c>
      <c r="BN1276" s="2" t="s">
        <v>80</v>
      </c>
      <c r="BO1276" s="2" t="s">
        <v>80</v>
      </c>
      <c r="BP1276" s="2" t="s">
        <v>80</v>
      </c>
    </row>
    <row r="1277" spans="1:68" x14ac:dyDescent="0.25">
      <c r="A1277">
        <v>1276</v>
      </c>
      <c r="B1277" s="1">
        <v>43536.438726851855</v>
      </c>
      <c r="C1277" s="2" t="s">
        <v>2593</v>
      </c>
      <c r="D1277" s="3">
        <v>0.56319444444444444</v>
      </c>
      <c r="E1277" s="2" t="s">
        <v>2431</v>
      </c>
      <c r="F1277">
        <v>1</v>
      </c>
      <c r="G1277">
        <v>2019</v>
      </c>
      <c r="H1277">
        <v>3</v>
      </c>
      <c r="I1277">
        <v>12</v>
      </c>
      <c r="J1277">
        <v>0</v>
      </c>
      <c r="K1277">
        <v>0</v>
      </c>
      <c r="L1277">
        <v>2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1</v>
      </c>
      <c r="S1277" s="2" t="s">
        <v>2594</v>
      </c>
      <c r="T1277" s="2" t="s">
        <v>71</v>
      </c>
      <c r="U1277" s="2" t="s">
        <v>2202</v>
      </c>
      <c r="V1277" s="2" t="s">
        <v>73</v>
      </c>
      <c r="W1277">
        <v>1</v>
      </c>
      <c r="X1277" s="2" t="s">
        <v>74</v>
      </c>
      <c r="Y1277">
        <v>91</v>
      </c>
      <c r="Z1277">
        <v>90</v>
      </c>
      <c r="AA1277" s="2" t="s">
        <v>241</v>
      </c>
      <c r="AB1277" s="2" t="s">
        <v>233</v>
      </c>
      <c r="AC1277">
        <v>500085</v>
      </c>
      <c r="AD1277" s="2" t="s">
        <v>1002</v>
      </c>
      <c r="AE1277">
        <v>181</v>
      </c>
      <c r="AF1277" s="2" t="s">
        <v>2042</v>
      </c>
      <c r="AG1277" s="2" t="s">
        <v>2184</v>
      </c>
      <c r="AH1277">
        <v>18</v>
      </c>
      <c r="AI1277">
        <v>1638</v>
      </c>
      <c r="AJ1277">
        <v>7462</v>
      </c>
      <c r="AK1277" s="2">
        <f>Kaggle_Books_Selling_Records[[#This Row],[Cost Price]]/100</f>
        <v>74.62</v>
      </c>
      <c r="AL1277" s="2" t="s">
        <v>80</v>
      </c>
      <c r="AM1277" s="2" t="s">
        <v>80</v>
      </c>
      <c r="AN1277" s="2" t="s">
        <v>80</v>
      </c>
      <c r="AO1277" s="2" t="s">
        <v>80</v>
      </c>
      <c r="AP1277" s="2" t="s">
        <v>80</v>
      </c>
      <c r="AQ1277" s="2" t="s">
        <v>80</v>
      </c>
      <c r="AR1277" s="2" t="s">
        <v>80</v>
      </c>
      <c r="AS1277" s="2" t="s">
        <v>80</v>
      </c>
      <c r="AT1277" s="2" t="s">
        <v>80</v>
      </c>
      <c r="AU1277" s="2" t="s">
        <v>80</v>
      </c>
      <c r="AV1277" s="2" t="s">
        <v>80</v>
      </c>
      <c r="AW1277" s="2" t="s">
        <v>80</v>
      </c>
      <c r="AX1277" s="2" t="s">
        <v>80</v>
      </c>
      <c r="AY1277" s="2" t="s">
        <v>80</v>
      </c>
      <c r="AZ1277" s="2" t="s">
        <v>80</v>
      </c>
      <c r="BA1277" s="2" t="s">
        <v>80</v>
      </c>
      <c r="BB1277" s="2" t="s">
        <v>80</v>
      </c>
      <c r="BC1277" s="2" t="s">
        <v>80</v>
      </c>
      <c r="BD1277" s="2" t="s">
        <v>80</v>
      </c>
      <c r="BE1277" s="2" t="s">
        <v>80</v>
      </c>
      <c r="BF1277" s="2" t="s">
        <v>80</v>
      </c>
      <c r="BG1277" s="2" t="s">
        <v>80</v>
      </c>
      <c r="BH1277" s="2" t="s">
        <v>80</v>
      </c>
      <c r="BI1277" s="2" t="s">
        <v>80</v>
      </c>
      <c r="BJ1277" s="2" t="s">
        <v>80</v>
      </c>
      <c r="BK1277" s="2" t="s">
        <v>80</v>
      </c>
      <c r="BL1277" s="2" t="s">
        <v>80</v>
      </c>
      <c r="BM1277" s="2" t="s">
        <v>80</v>
      </c>
      <c r="BN1277" s="2" t="s">
        <v>80</v>
      </c>
      <c r="BO1277" s="2" t="s">
        <v>80</v>
      </c>
      <c r="BP1277" s="2" t="s">
        <v>80</v>
      </c>
    </row>
    <row r="1278" spans="1:68" x14ac:dyDescent="0.25">
      <c r="A1278">
        <v>1277</v>
      </c>
      <c r="B1278" s="1">
        <v>43536.583043981482</v>
      </c>
      <c r="C1278" s="2" t="s">
        <v>2593</v>
      </c>
      <c r="D1278" s="3">
        <v>0.70763888888888893</v>
      </c>
      <c r="E1278" s="2" t="s">
        <v>2431</v>
      </c>
      <c r="F1278">
        <v>1</v>
      </c>
      <c r="G1278">
        <v>2019</v>
      </c>
      <c r="H1278">
        <v>3</v>
      </c>
      <c r="I1278">
        <v>12</v>
      </c>
      <c r="J1278">
        <v>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 s="2" t="s">
        <v>2595</v>
      </c>
      <c r="T1278" s="2" t="s">
        <v>71</v>
      </c>
      <c r="U1278" s="2" t="s">
        <v>2596</v>
      </c>
      <c r="V1278" s="2" t="s">
        <v>73</v>
      </c>
      <c r="W1278">
        <v>1</v>
      </c>
      <c r="X1278" s="2" t="s">
        <v>74</v>
      </c>
      <c r="Y1278">
        <v>14245</v>
      </c>
      <c r="Z1278">
        <v>140</v>
      </c>
      <c r="AA1278" s="2" t="s">
        <v>2597</v>
      </c>
      <c r="AB1278" s="2" t="s">
        <v>834</v>
      </c>
      <c r="AC1278">
        <v>795001</v>
      </c>
      <c r="AD1278" s="2" t="s">
        <v>1002</v>
      </c>
      <c r="AE1278">
        <v>28245</v>
      </c>
      <c r="AF1278" s="2" t="s">
        <v>2598</v>
      </c>
      <c r="AG1278" s="2" t="s">
        <v>2599</v>
      </c>
      <c r="AH1278">
        <v>18</v>
      </c>
      <c r="AI1278">
        <v>25641</v>
      </c>
      <c r="AJ1278">
        <v>116809</v>
      </c>
      <c r="AK1278" s="2">
        <f>Kaggle_Books_Selling_Records[[#This Row],[Cost Price]]/100</f>
        <v>1168.0899999999999</v>
      </c>
      <c r="AL1278" s="2" t="s">
        <v>80</v>
      </c>
      <c r="AM1278" s="2" t="s">
        <v>80</v>
      </c>
      <c r="AN1278" s="2" t="s">
        <v>80</v>
      </c>
      <c r="AO1278" s="2" t="s">
        <v>80</v>
      </c>
      <c r="AP1278" s="2" t="s">
        <v>80</v>
      </c>
      <c r="AQ1278" s="2" t="s">
        <v>80</v>
      </c>
      <c r="AR1278" s="2" t="s">
        <v>80</v>
      </c>
      <c r="AS1278" s="2" t="s">
        <v>80</v>
      </c>
      <c r="AT1278" s="2" t="s">
        <v>80</v>
      </c>
      <c r="AU1278" s="2" t="s">
        <v>80</v>
      </c>
      <c r="AV1278" s="2" t="s">
        <v>80</v>
      </c>
      <c r="AW1278" s="2" t="s">
        <v>80</v>
      </c>
      <c r="AX1278" s="2" t="s">
        <v>80</v>
      </c>
      <c r="AY1278" s="2" t="s">
        <v>80</v>
      </c>
      <c r="AZ1278" s="2" t="s">
        <v>80</v>
      </c>
      <c r="BA1278" s="2" t="s">
        <v>80</v>
      </c>
      <c r="BB1278" s="2" t="s">
        <v>80</v>
      </c>
      <c r="BC1278" s="2" t="s">
        <v>80</v>
      </c>
      <c r="BD1278" s="2" t="s">
        <v>80</v>
      </c>
      <c r="BE1278" s="2" t="s">
        <v>80</v>
      </c>
      <c r="BF1278" s="2" t="s">
        <v>80</v>
      </c>
      <c r="BG1278" s="2" t="s">
        <v>80</v>
      </c>
      <c r="BH1278" s="2" t="s">
        <v>80</v>
      </c>
      <c r="BI1278" s="2" t="s">
        <v>80</v>
      </c>
      <c r="BJ1278" s="2" t="s">
        <v>80</v>
      </c>
      <c r="BK1278" s="2" t="s">
        <v>80</v>
      </c>
      <c r="BL1278" s="2" t="s">
        <v>80</v>
      </c>
      <c r="BM1278" s="2" t="s">
        <v>80</v>
      </c>
      <c r="BN1278" s="2" t="s">
        <v>80</v>
      </c>
      <c r="BO1278" s="2" t="s">
        <v>80</v>
      </c>
      <c r="BP1278" s="2" t="s">
        <v>80</v>
      </c>
    </row>
    <row r="1279" spans="1:68" x14ac:dyDescent="0.25">
      <c r="A1279">
        <v>1278</v>
      </c>
      <c r="B1279" s="1">
        <v>43536.586331018516</v>
      </c>
      <c r="C1279" s="2" t="s">
        <v>2593</v>
      </c>
      <c r="D1279" s="3">
        <v>0.71111111111111114</v>
      </c>
      <c r="E1279" s="2" t="s">
        <v>2431</v>
      </c>
      <c r="F1279">
        <v>1</v>
      </c>
      <c r="G1279">
        <v>2019</v>
      </c>
      <c r="H1279">
        <v>3</v>
      </c>
      <c r="I1279">
        <v>12</v>
      </c>
      <c r="J1279">
        <v>0</v>
      </c>
      <c r="K1279">
        <v>0</v>
      </c>
      <c r="L1279">
        <v>2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 s="2" t="s">
        <v>2600</v>
      </c>
      <c r="T1279" s="2" t="s">
        <v>83</v>
      </c>
      <c r="U1279" s="2" t="s">
        <v>2202</v>
      </c>
      <c r="V1279" s="2" t="s">
        <v>73</v>
      </c>
      <c r="W1279">
        <v>1</v>
      </c>
      <c r="X1279" s="2" t="s">
        <v>74</v>
      </c>
      <c r="Y1279">
        <v>91</v>
      </c>
      <c r="Z1279">
        <v>90</v>
      </c>
      <c r="AA1279" s="2" t="s">
        <v>2597</v>
      </c>
      <c r="AB1279" s="2" t="s">
        <v>834</v>
      </c>
      <c r="AC1279">
        <v>795001</v>
      </c>
      <c r="AD1279" s="2" t="s">
        <v>1002</v>
      </c>
      <c r="AE1279">
        <v>181</v>
      </c>
      <c r="AF1279" s="2" t="s">
        <v>2042</v>
      </c>
      <c r="AG1279" s="2" t="s">
        <v>2184</v>
      </c>
      <c r="AH1279">
        <v>18</v>
      </c>
      <c r="AI1279">
        <v>1638</v>
      </c>
      <c r="AJ1279">
        <v>7462</v>
      </c>
      <c r="AK1279" s="2">
        <f>Kaggle_Books_Selling_Records[[#This Row],[Cost Price]]/100</f>
        <v>74.62</v>
      </c>
      <c r="AL1279" s="2" t="s">
        <v>80</v>
      </c>
      <c r="AM1279" s="2" t="s">
        <v>80</v>
      </c>
      <c r="AN1279" s="2" t="s">
        <v>80</v>
      </c>
      <c r="AO1279" s="2" t="s">
        <v>80</v>
      </c>
      <c r="AP1279" s="2" t="s">
        <v>80</v>
      </c>
      <c r="AQ1279" s="2" t="s">
        <v>80</v>
      </c>
      <c r="AR1279" s="2" t="s">
        <v>80</v>
      </c>
      <c r="AS1279" s="2" t="s">
        <v>80</v>
      </c>
      <c r="AT1279" s="2" t="s">
        <v>80</v>
      </c>
      <c r="AU1279" s="2" t="s">
        <v>80</v>
      </c>
      <c r="AV1279" s="2" t="s">
        <v>80</v>
      </c>
      <c r="AW1279" s="2" t="s">
        <v>80</v>
      </c>
      <c r="AX1279" s="2" t="s">
        <v>80</v>
      </c>
      <c r="AY1279" s="2" t="s">
        <v>80</v>
      </c>
      <c r="AZ1279" s="2" t="s">
        <v>80</v>
      </c>
      <c r="BA1279" s="2" t="s">
        <v>80</v>
      </c>
      <c r="BB1279" s="2" t="s">
        <v>80</v>
      </c>
      <c r="BC1279" s="2" t="s">
        <v>80</v>
      </c>
      <c r="BD1279" s="2" t="s">
        <v>80</v>
      </c>
      <c r="BE1279" s="2" t="s">
        <v>80</v>
      </c>
      <c r="BF1279" s="2" t="s">
        <v>80</v>
      </c>
      <c r="BG1279" s="2" t="s">
        <v>80</v>
      </c>
      <c r="BH1279" s="2" t="s">
        <v>80</v>
      </c>
      <c r="BI1279" s="2" t="s">
        <v>80</v>
      </c>
      <c r="BJ1279" s="2" t="s">
        <v>80</v>
      </c>
      <c r="BK1279" s="2" t="s">
        <v>80</v>
      </c>
      <c r="BL1279" s="2" t="s">
        <v>80</v>
      </c>
      <c r="BM1279" s="2" t="s">
        <v>80</v>
      </c>
      <c r="BN1279" s="2" t="s">
        <v>80</v>
      </c>
      <c r="BO1279" s="2" t="s">
        <v>80</v>
      </c>
      <c r="BP1279" s="2" t="s">
        <v>80</v>
      </c>
    </row>
    <row r="1280" spans="1:68" x14ac:dyDescent="0.25">
      <c r="A1280">
        <v>1279</v>
      </c>
      <c r="B1280" s="1">
        <v>43537.093993055554</v>
      </c>
      <c r="C1280" s="2" t="s">
        <v>2601</v>
      </c>
      <c r="D1280" s="3">
        <v>0.21875</v>
      </c>
      <c r="E1280" s="2" t="s">
        <v>2431</v>
      </c>
      <c r="F1280">
        <v>1</v>
      </c>
      <c r="G1280">
        <v>2019</v>
      </c>
      <c r="H1280">
        <v>3</v>
      </c>
      <c r="I1280">
        <v>13</v>
      </c>
      <c r="J1280">
        <v>0</v>
      </c>
      <c r="K1280">
        <v>0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 s="2" t="s">
        <v>2602</v>
      </c>
      <c r="T1280" s="2" t="s">
        <v>83</v>
      </c>
      <c r="U1280" s="2" t="s">
        <v>2041</v>
      </c>
      <c r="V1280" s="2" t="s">
        <v>73</v>
      </c>
      <c r="W1280">
        <v>1</v>
      </c>
      <c r="X1280" s="2" t="s">
        <v>74</v>
      </c>
      <c r="Y1280">
        <v>155</v>
      </c>
      <c r="Z1280">
        <v>70</v>
      </c>
      <c r="AA1280" s="2" t="s">
        <v>166</v>
      </c>
      <c r="AB1280" s="2" t="s">
        <v>167</v>
      </c>
      <c r="AC1280">
        <v>560048</v>
      </c>
      <c r="AD1280" s="2" t="s">
        <v>193</v>
      </c>
      <c r="AE1280">
        <v>225</v>
      </c>
      <c r="AF1280" s="2" t="s">
        <v>2042</v>
      </c>
      <c r="AG1280" s="2" t="s">
        <v>2043</v>
      </c>
      <c r="AH1280">
        <v>18</v>
      </c>
      <c r="AI1280">
        <v>279</v>
      </c>
      <c r="AJ1280">
        <v>1271</v>
      </c>
      <c r="AK1280" s="2">
        <f>Kaggle_Books_Selling_Records[[#This Row],[Cost Price]]/100</f>
        <v>12.71</v>
      </c>
      <c r="AL1280" s="2" t="s">
        <v>80</v>
      </c>
      <c r="AM1280" s="2" t="s">
        <v>80</v>
      </c>
      <c r="AN1280" s="2" t="s">
        <v>80</v>
      </c>
      <c r="AO1280" s="2" t="s">
        <v>80</v>
      </c>
      <c r="AP1280" s="2" t="s">
        <v>80</v>
      </c>
      <c r="AQ1280" s="2" t="s">
        <v>80</v>
      </c>
      <c r="AR1280" s="2" t="s">
        <v>80</v>
      </c>
      <c r="AS1280" s="2" t="s">
        <v>80</v>
      </c>
      <c r="AT1280" s="2" t="s">
        <v>80</v>
      </c>
      <c r="AU1280" s="2" t="s">
        <v>80</v>
      </c>
      <c r="AV1280" s="2" t="s">
        <v>80</v>
      </c>
      <c r="AW1280" s="2" t="s">
        <v>80</v>
      </c>
      <c r="AX1280" s="2" t="s">
        <v>80</v>
      </c>
      <c r="AY1280" s="2" t="s">
        <v>80</v>
      </c>
      <c r="AZ1280" s="2" t="s">
        <v>80</v>
      </c>
      <c r="BA1280" s="2" t="s">
        <v>80</v>
      </c>
      <c r="BB1280" s="2" t="s">
        <v>80</v>
      </c>
      <c r="BC1280" s="2" t="s">
        <v>80</v>
      </c>
      <c r="BD1280" s="2" t="s">
        <v>80</v>
      </c>
      <c r="BE1280" s="2" t="s">
        <v>80</v>
      </c>
      <c r="BF1280" s="2" t="s">
        <v>80</v>
      </c>
      <c r="BG1280" s="2" t="s">
        <v>80</v>
      </c>
      <c r="BH1280" s="2" t="s">
        <v>80</v>
      </c>
      <c r="BI1280" s="2" t="s">
        <v>80</v>
      </c>
      <c r="BJ1280" s="2" t="s">
        <v>80</v>
      </c>
      <c r="BK1280" s="2" t="s">
        <v>80</v>
      </c>
      <c r="BL1280" s="2" t="s">
        <v>80</v>
      </c>
      <c r="BM1280" s="2" t="s">
        <v>80</v>
      </c>
      <c r="BN1280" s="2" t="s">
        <v>80</v>
      </c>
      <c r="BO1280" s="2" t="s">
        <v>80</v>
      </c>
      <c r="BP1280" s="2" t="s">
        <v>80</v>
      </c>
    </row>
    <row r="1281" spans="1:68" x14ac:dyDescent="0.25">
      <c r="A1281">
        <v>1280</v>
      </c>
      <c r="B1281" s="1">
        <v>43538.556608796294</v>
      </c>
      <c r="C1281" s="2" t="s">
        <v>2603</v>
      </c>
      <c r="D1281" s="3">
        <v>0.68125000000000002</v>
      </c>
      <c r="E1281" s="2" t="s">
        <v>2431</v>
      </c>
      <c r="F1281">
        <v>1</v>
      </c>
      <c r="G1281">
        <v>2019</v>
      </c>
      <c r="H1281">
        <v>3</v>
      </c>
      <c r="I1281">
        <v>14</v>
      </c>
      <c r="J1281">
        <v>0</v>
      </c>
      <c r="K1281">
        <v>0</v>
      </c>
      <c r="L1281">
        <v>4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 s="2" t="s">
        <v>2604</v>
      </c>
      <c r="T1281" s="2" t="s">
        <v>83</v>
      </c>
      <c r="U1281" s="2" t="s">
        <v>2182</v>
      </c>
      <c r="V1281" s="2" t="s">
        <v>73</v>
      </c>
      <c r="W1281">
        <v>1</v>
      </c>
      <c r="X1281" s="2" t="s">
        <v>74</v>
      </c>
      <c r="Y1281">
        <v>108</v>
      </c>
      <c r="Z1281">
        <v>70</v>
      </c>
      <c r="AA1281" s="2" t="s">
        <v>166</v>
      </c>
      <c r="AB1281" s="2" t="s">
        <v>167</v>
      </c>
      <c r="AC1281">
        <v>560048</v>
      </c>
      <c r="AD1281" s="2" t="s">
        <v>1002</v>
      </c>
      <c r="AE1281">
        <v>178</v>
      </c>
      <c r="AF1281" s="2" t="s">
        <v>2042</v>
      </c>
      <c r="AG1281" s="2" t="s">
        <v>2184</v>
      </c>
      <c r="AH1281">
        <v>18</v>
      </c>
      <c r="AI1281">
        <v>1944</v>
      </c>
      <c r="AJ1281">
        <v>8856</v>
      </c>
      <c r="AK1281" s="2">
        <f>Kaggle_Books_Selling_Records[[#This Row],[Cost Price]]/100</f>
        <v>88.56</v>
      </c>
      <c r="AL1281" s="2" t="s">
        <v>80</v>
      </c>
      <c r="AM1281" s="2" t="s">
        <v>80</v>
      </c>
      <c r="AN1281" s="2" t="s">
        <v>80</v>
      </c>
      <c r="AO1281" s="2" t="s">
        <v>80</v>
      </c>
      <c r="AP1281" s="2" t="s">
        <v>80</v>
      </c>
      <c r="AQ1281" s="2" t="s">
        <v>80</v>
      </c>
      <c r="AR1281" s="2" t="s">
        <v>80</v>
      </c>
      <c r="AS1281" s="2" t="s">
        <v>80</v>
      </c>
      <c r="AT1281" s="2" t="s">
        <v>80</v>
      </c>
      <c r="AU1281" s="2" t="s">
        <v>80</v>
      </c>
      <c r="AV1281" s="2" t="s">
        <v>80</v>
      </c>
      <c r="AW1281" s="2" t="s">
        <v>80</v>
      </c>
      <c r="AX1281" s="2" t="s">
        <v>80</v>
      </c>
      <c r="AY1281" s="2" t="s">
        <v>80</v>
      </c>
      <c r="AZ1281" s="2" t="s">
        <v>80</v>
      </c>
      <c r="BA1281" s="2" t="s">
        <v>80</v>
      </c>
      <c r="BB1281" s="2" t="s">
        <v>80</v>
      </c>
      <c r="BC1281" s="2" t="s">
        <v>80</v>
      </c>
      <c r="BD1281" s="2" t="s">
        <v>80</v>
      </c>
      <c r="BE1281" s="2" t="s">
        <v>80</v>
      </c>
      <c r="BF1281" s="2" t="s">
        <v>80</v>
      </c>
      <c r="BG1281" s="2" t="s">
        <v>80</v>
      </c>
      <c r="BH1281" s="2" t="s">
        <v>80</v>
      </c>
      <c r="BI1281" s="2" t="s">
        <v>80</v>
      </c>
      <c r="BJ1281" s="2" t="s">
        <v>80</v>
      </c>
      <c r="BK1281" s="2" t="s">
        <v>80</v>
      </c>
      <c r="BL1281" s="2" t="s">
        <v>80</v>
      </c>
      <c r="BM1281" s="2" t="s">
        <v>80</v>
      </c>
      <c r="BN1281" s="2" t="s">
        <v>80</v>
      </c>
      <c r="BO1281" s="2" t="s">
        <v>80</v>
      </c>
      <c r="BP1281" s="2" t="s">
        <v>80</v>
      </c>
    </row>
    <row r="1282" spans="1:68" x14ac:dyDescent="0.25">
      <c r="A1282">
        <v>1281</v>
      </c>
      <c r="B1282" s="1">
        <v>43538.904641203706</v>
      </c>
      <c r="C1282" s="2" t="s">
        <v>2605</v>
      </c>
      <c r="D1282" s="3">
        <v>2.9166666666666667E-2</v>
      </c>
      <c r="E1282" s="2" t="s">
        <v>2431</v>
      </c>
      <c r="F1282">
        <v>1</v>
      </c>
      <c r="G1282">
        <v>2019</v>
      </c>
      <c r="H1282">
        <v>3</v>
      </c>
      <c r="I1282">
        <v>15</v>
      </c>
      <c r="J1282">
        <v>0</v>
      </c>
      <c r="K1282">
        <v>0</v>
      </c>
      <c r="L1282">
        <v>5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1</v>
      </c>
      <c r="S1282" s="2" t="s">
        <v>2606</v>
      </c>
      <c r="T1282" s="2" t="s">
        <v>71</v>
      </c>
      <c r="U1282" s="2" t="s">
        <v>2202</v>
      </c>
      <c r="V1282" s="2" t="s">
        <v>73</v>
      </c>
      <c r="W1282">
        <v>1</v>
      </c>
      <c r="X1282" s="2" t="s">
        <v>74</v>
      </c>
      <c r="Y1282">
        <v>91</v>
      </c>
      <c r="Z1282">
        <v>90</v>
      </c>
      <c r="AA1282" s="2" t="s">
        <v>2607</v>
      </c>
      <c r="AB1282" s="2" t="s">
        <v>157</v>
      </c>
      <c r="AC1282">
        <v>396155</v>
      </c>
      <c r="AD1282" s="2" t="s">
        <v>1002</v>
      </c>
      <c r="AE1282">
        <v>181</v>
      </c>
      <c r="AF1282" s="2" t="s">
        <v>2042</v>
      </c>
      <c r="AG1282" s="2" t="s">
        <v>2184</v>
      </c>
      <c r="AH1282">
        <v>18</v>
      </c>
      <c r="AI1282">
        <v>1638</v>
      </c>
      <c r="AJ1282">
        <v>7462</v>
      </c>
      <c r="AK1282" s="2">
        <f>Kaggle_Books_Selling_Records[[#This Row],[Cost Price]]/100</f>
        <v>74.62</v>
      </c>
      <c r="AL1282" s="2" t="s">
        <v>80</v>
      </c>
      <c r="AM1282" s="2" t="s">
        <v>80</v>
      </c>
      <c r="AN1282" s="2" t="s">
        <v>80</v>
      </c>
      <c r="AO1282" s="2" t="s">
        <v>80</v>
      </c>
      <c r="AP1282" s="2" t="s">
        <v>80</v>
      </c>
      <c r="AQ1282" s="2" t="s">
        <v>80</v>
      </c>
      <c r="AR1282" s="2" t="s">
        <v>80</v>
      </c>
      <c r="AS1282" s="2" t="s">
        <v>80</v>
      </c>
      <c r="AT1282" s="2" t="s">
        <v>80</v>
      </c>
      <c r="AU1282" s="2" t="s">
        <v>80</v>
      </c>
      <c r="AV1282" s="2" t="s">
        <v>80</v>
      </c>
      <c r="AW1282" s="2" t="s">
        <v>80</v>
      </c>
      <c r="AX1282" s="2" t="s">
        <v>80</v>
      </c>
      <c r="AY1282" s="2" t="s">
        <v>80</v>
      </c>
      <c r="AZ1282" s="2" t="s">
        <v>80</v>
      </c>
      <c r="BA1282" s="2" t="s">
        <v>80</v>
      </c>
      <c r="BB1282" s="2" t="s">
        <v>80</v>
      </c>
      <c r="BC1282" s="2" t="s">
        <v>80</v>
      </c>
      <c r="BD1282" s="2" t="s">
        <v>80</v>
      </c>
      <c r="BE1282" s="2" t="s">
        <v>80</v>
      </c>
      <c r="BF1282" s="2" t="s">
        <v>80</v>
      </c>
      <c r="BG1282" s="2" t="s">
        <v>80</v>
      </c>
      <c r="BH1282" s="2" t="s">
        <v>80</v>
      </c>
      <c r="BI1282" s="2" t="s">
        <v>80</v>
      </c>
      <c r="BJ1282" s="2" t="s">
        <v>80</v>
      </c>
      <c r="BK1282" s="2" t="s">
        <v>80</v>
      </c>
      <c r="BL1282" s="2" t="s">
        <v>80</v>
      </c>
      <c r="BM1282" s="2" t="s">
        <v>80</v>
      </c>
      <c r="BN1282" s="2" t="s">
        <v>80</v>
      </c>
      <c r="BO1282" s="2" t="s">
        <v>80</v>
      </c>
      <c r="BP1282" s="2" t="s">
        <v>80</v>
      </c>
    </row>
    <row r="1283" spans="1:68" x14ac:dyDescent="0.25">
      <c r="A1283">
        <v>1282</v>
      </c>
      <c r="B1283" s="1">
        <v>43540.380798611113</v>
      </c>
      <c r="C1283" s="2" t="s">
        <v>2608</v>
      </c>
      <c r="D1283" s="3">
        <v>0.50555555555555554</v>
      </c>
      <c r="E1283" s="2" t="s">
        <v>2431</v>
      </c>
      <c r="F1283">
        <v>1</v>
      </c>
      <c r="G1283">
        <v>2019</v>
      </c>
      <c r="H1283">
        <v>3</v>
      </c>
      <c r="I1283">
        <v>16</v>
      </c>
      <c r="J1283">
        <v>0</v>
      </c>
      <c r="K1283">
        <v>0</v>
      </c>
      <c r="L1283">
        <v>6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 s="2" t="s">
        <v>2609</v>
      </c>
      <c r="T1283" s="2" t="s">
        <v>83</v>
      </c>
      <c r="U1283" s="2" t="s">
        <v>1658</v>
      </c>
      <c r="V1283" s="2" t="s">
        <v>73</v>
      </c>
      <c r="W1283">
        <v>1</v>
      </c>
      <c r="X1283" s="2" t="s">
        <v>74</v>
      </c>
      <c r="Y1283">
        <v>680</v>
      </c>
      <c r="Z1283">
        <v>65</v>
      </c>
      <c r="AA1283" s="2" t="s">
        <v>1659</v>
      </c>
      <c r="AB1283" s="2" t="s">
        <v>157</v>
      </c>
      <c r="AC1283">
        <v>388120</v>
      </c>
      <c r="AD1283" s="2" t="s">
        <v>1002</v>
      </c>
      <c r="AE1283">
        <v>745</v>
      </c>
      <c r="AF1283" s="2" t="s">
        <v>1660</v>
      </c>
      <c r="AG1283" s="2" t="s">
        <v>1661</v>
      </c>
      <c r="AH1283">
        <v>18</v>
      </c>
      <c r="AI1283">
        <v>1224</v>
      </c>
      <c r="AJ1283">
        <v>5576</v>
      </c>
      <c r="AK1283" s="2">
        <f>Kaggle_Books_Selling_Records[[#This Row],[Cost Price]]/100</f>
        <v>55.76</v>
      </c>
      <c r="AL1283" s="2" t="s">
        <v>80</v>
      </c>
      <c r="AM1283" s="2" t="s">
        <v>80</v>
      </c>
      <c r="AN1283" s="2" t="s">
        <v>80</v>
      </c>
      <c r="AO1283" s="2" t="s">
        <v>80</v>
      </c>
      <c r="AP1283" s="2" t="s">
        <v>80</v>
      </c>
      <c r="AQ1283" s="2" t="s">
        <v>80</v>
      </c>
      <c r="AR1283" s="2" t="s">
        <v>80</v>
      </c>
      <c r="AS1283" s="2" t="s">
        <v>80</v>
      </c>
      <c r="AT1283" s="2" t="s">
        <v>80</v>
      </c>
      <c r="AU1283" s="2" t="s">
        <v>80</v>
      </c>
      <c r="AV1283" s="2" t="s">
        <v>80</v>
      </c>
      <c r="AW1283" s="2" t="s">
        <v>80</v>
      </c>
      <c r="AX1283" s="2" t="s">
        <v>80</v>
      </c>
      <c r="AY1283" s="2" t="s">
        <v>80</v>
      </c>
      <c r="AZ1283" s="2" t="s">
        <v>80</v>
      </c>
      <c r="BA1283" s="2" t="s">
        <v>80</v>
      </c>
      <c r="BB1283" s="2" t="s">
        <v>80</v>
      </c>
      <c r="BC1283" s="2" t="s">
        <v>80</v>
      </c>
      <c r="BD1283" s="2" t="s">
        <v>80</v>
      </c>
      <c r="BE1283" s="2" t="s">
        <v>80</v>
      </c>
      <c r="BF1283" s="2" t="s">
        <v>80</v>
      </c>
      <c r="BG1283" s="2" t="s">
        <v>80</v>
      </c>
      <c r="BH1283" s="2" t="s">
        <v>80</v>
      </c>
      <c r="BI1283" s="2" t="s">
        <v>80</v>
      </c>
      <c r="BJ1283" s="2" t="s">
        <v>80</v>
      </c>
      <c r="BK1283" s="2" t="s">
        <v>80</v>
      </c>
      <c r="BL1283" s="2" t="s">
        <v>80</v>
      </c>
      <c r="BM1283" s="2" t="s">
        <v>80</v>
      </c>
      <c r="BN1283" s="2" t="s">
        <v>80</v>
      </c>
      <c r="BO1283" s="2" t="s">
        <v>80</v>
      </c>
      <c r="BP1283" s="2" t="s">
        <v>80</v>
      </c>
    </row>
    <row r="1284" spans="1:68" x14ac:dyDescent="0.25">
      <c r="A1284">
        <v>1283</v>
      </c>
      <c r="B1284" s="1">
        <v>43541.264085648145</v>
      </c>
      <c r="C1284" s="2" t="s">
        <v>2610</v>
      </c>
      <c r="D1284" s="3">
        <v>0.3888888888888889</v>
      </c>
      <c r="E1284" s="2" t="s">
        <v>2431</v>
      </c>
      <c r="F1284">
        <v>1</v>
      </c>
      <c r="G1284">
        <v>2019</v>
      </c>
      <c r="H1284">
        <v>3</v>
      </c>
      <c r="I1284">
        <v>17</v>
      </c>
      <c r="J1284">
        <v>0</v>
      </c>
      <c r="K1284">
        <v>0</v>
      </c>
      <c r="L1284">
        <v>7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 s="2" t="s">
        <v>2611</v>
      </c>
      <c r="T1284" s="2" t="s">
        <v>83</v>
      </c>
      <c r="U1284" s="2" t="s">
        <v>1368</v>
      </c>
      <c r="V1284" s="2" t="s">
        <v>73</v>
      </c>
      <c r="W1284">
        <v>1</v>
      </c>
      <c r="X1284" s="2" t="s">
        <v>74</v>
      </c>
      <c r="Y1284">
        <v>395</v>
      </c>
      <c r="Z1284">
        <v>65</v>
      </c>
      <c r="AA1284" s="2" t="s">
        <v>576</v>
      </c>
      <c r="AB1284" s="2" t="s">
        <v>157</v>
      </c>
      <c r="AC1284">
        <v>380009</v>
      </c>
      <c r="AD1284" s="2" t="s">
        <v>87</v>
      </c>
      <c r="AE1284">
        <v>460</v>
      </c>
      <c r="AF1284" s="2" t="s">
        <v>1370</v>
      </c>
      <c r="AG1284" s="2" t="s">
        <v>1147</v>
      </c>
      <c r="AH1284">
        <v>17</v>
      </c>
      <c r="AI1284">
        <v>6715</v>
      </c>
      <c r="AJ1284">
        <v>32785</v>
      </c>
      <c r="AK1284" s="2">
        <f>Kaggle_Books_Selling_Records[[#This Row],[Cost Price]]/100</f>
        <v>327.85</v>
      </c>
      <c r="AL1284" s="2" t="s">
        <v>80</v>
      </c>
      <c r="AM1284" s="2" t="s">
        <v>80</v>
      </c>
      <c r="AN1284" s="2" t="s">
        <v>80</v>
      </c>
      <c r="AO1284" s="2" t="s">
        <v>80</v>
      </c>
      <c r="AP1284" s="2" t="s">
        <v>80</v>
      </c>
      <c r="AQ1284" s="2" t="s">
        <v>80</v>
      </c>
      <c r="AR1284" s="2" t="s">
        <v>80</v>
      </c>
      <c r="AS1284" s="2" t="s">
        <v>80</v>
      </c>
      <c r="AT1284" s="2" t="s">
        <v>80</v>
      </c>
      <c r="AU1284" s="2" t="s">
        <v>80</v>
      </c>
      <c r="AV1284" s="2" t="s">
        <v>80</v>
      </c>
      <c r="AW1284" s="2" t="s">
        <v>80</v>
      </c>
      <c r="AX1284" s="2" t="s">
        <v>80</v>
      </c>
      <c r="AY1284" s="2" t="s">
        <v>80</v>
      </c>
      <c r="AZ1284" s="2" t="s">
        <v>80</v>
      </c>
      <c r="BA1284" s="2" t="s">
        <v>80</v>
      </c>
      <c r="BB1284" s="2" t="s">
        <v>80</v>
      </c>
      <c r="BC1284" s="2" t="s">
        <v>80</v>
      </c>
      <c r="BD1284" s="2" t="s">
        <v>80</v>
      </c>
      <c r="BE1284" s="2" t="s">
        <v>80</v>
      </c>
      <c r="BF1284" s="2" t="s">
        <v>80</v>
      </c>
      <c r="BG1284" s="2" t="s">
        <v>80</v>
      </c>
      <c r="BH1284" s="2" t="s">
        <v>80</v>
      </c>
      <c r="BI1284" s="2" t="s">
        <v>80</v>
      </c>
      <c r="BJ1284" s="2" t="s">
        <v>80</v>
      </c>
      <c r="BK1284" s="2" t="s">
        <v>80</v>
      </c>
      <c r="BL1284" s="2" t="s">
        <v>80</v>
      </c>
      <c r="BM1284" s="2" t="s">
        <v>80</v>
      </c>
      <c r="BN1284" s="2" t="s">
        <v>80</v>
      </c>
      <c r="BO1284" s="2" t="s">
        <v>80</v>
      </c>
      <c r="BP1284" s="2" t="s">
        <v>80</v>
      </c>
    </row>
    <row r="1285" spans="1:68" x14ac:dyDescent="0.25">
      <c r="A1285">
        <v>1284</v>
      </c>
      <c r="B1285" s="1">
        <v>43542.643321759257</v>
      </c>
      <c r="C1285" s="2" t="s">
        <v>2612</v>
      </c>
      <c r="D1285" s="3">
        <v>0.7680555555555556</v>
      </c>
      <c r="E1285" s="2" t="s">
        <v>2431</v>
      </c>
      <c r="F1285">
        <v>1</v>
      </c>
      <c r="G1285">
        <v>2019</v>
      </c>
      <c r="H1285">
        <v>3</v>
      </c>
      <c r="I1285">
        <v>18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 s="2" t="s">
        <v>2613</v>
      </c>
      <c r="T1285" s="2" t="s">
        <v>71</v>
      </c>
      <c r="U1285" s="2" t="s">
        <v>2257</v>
      </c>
      <c r="V1285" s="2" t="s">
        <v>73</v>
      </c>
      <c r="W1285">
        <v>1</v>
      </c>
      <c r="X1285" s="2" t="s">
        <v>74</v>
      </c>
      <c r="Y1285">
        <v>200</v>
      </c>
      <c r="Z1285">
        <v>140</v>
      </c>
      <c r="AA1285" s="2" t="s">
        <v>2614</v>
      </c>
      <c r="AB1285" s="2" t="s">
        <v>293</v>
      </c>
      <c r="AC1285">
        <v>458441</v>
      </c>
      <c r="AD1285" s="2" t="s">
        <v>77</v>
      </c>
      <c r="AE1285">
        <v>340</v>
      </c>
      <c r="AF1285" s="2" t="s">
        <v>2258</v>
      </c>
      <c r="AG1285" s="2" t="s">
        <v>2259</v>
      </c>
      <c r="AH1285">
        <v>13</v>
      </c>
      <c r="AI1285">
        <v>26</v>
      </c>
      <c r="AJ1285">
        <v>174</v>
      </c>
      <c r="AK1285" s="2">
        <f>Kaggle_Books_Selling_Records[[#This Row],[Cost Price]]/100</f>
        <v>1.74</v>
      </c>
      <c r="AL1285" s="2" t="s">
        <v>80</v>
      </c>
      <c r="AM1285" s="2" t="s">
        <v>80</v>
      </c>
      <c r="AN1285" s="2" t="s">
        <v>80</v>
      </c>
      <c r="AO1285" s="2" t="s">
        <v>80</v>
      </c>
      <c r="AP1285" s="2" t="s">
        <v>80</v>
      </c>
      <c r="AQ1285" s="2" t="s">
        <v>80</v>
      </c>
      <c r="AR1285" s="2" t="s">
        <v>80</v>
      </c>
      <c r="AS1285" s="2" t="s">
        <v>80</v>
      </c>
      <c r="AT1285" s="2" t="s">
        <v>80</v>
      </c>
      <c r="AU1285" s="2" t="s">
        <v>80</v>
      </c>
      <c r="AV1285" s="2" t="s">
        <v>80</v>
      </c>
      <c r="AW1285" s="2" t="s">
        <v>80</v>
      </c>
      <c r="AX1285" s="2" t="s">
        <v>80</v>
      </c>
      <c r="AY1285" s="2" t="s">
        <v>80</v>
      </c>
      <c r="AZ1285" s="2" t="s">
        <v>80</v>
      </c>
      <c r="BA1285" s="2" t="s">
        <v>80</v>
      </c>
      <c r="BB1285" s="2" t="s">
        <v>80</v>
      </c>
      <c r="BC1285" s="2" t="s">
        <v>80</v>
      </c>
      <c r="BD1285" s="2" t="s">
        <v>80</v>
      </c>
      <c r="BE1285" s="2" t="s">
        <v>80</v>
      </c>
      <c r="BF1285" s="2" t="s">
        <v>80</v>
      </c>
      <c r="BG1285" s="2" t="s">
        <v>80</v>
      </c>
      <c r="BH1285" s="2" t="s">
        <v>80</v>
      </c>
      <c r="BI1285" s="2" t="s">
        <v>80</v>
      </c>
      <c r="BJ1285" s="2" t="s">
        <v>80</v>
      </c>
      <c r="BK1285" s="2" t="s">
        <v>80</v>
      </c>
      <c r="BL1285" s="2" t="s">
        <v>80</v>
      </c>
      <c r="BM1285" s="2" t="s">
        <v>80</v>
      </c>
      <c r="BN1285" s="2" t="s">
        <v>80</v>
      </c>
      <c r="BO1285" s="2" t="s">
        <v>80</v>
      </c>
      <c r="BP1285" s="2" t="s">
        <v>80</v>
      </c>
    </row>
    <row r="1286" spans="1:68" x14ac:dyDescent="0.25">
      <c r="A1286">
        <v>1285</v>
      </c>
      <c r="B1286" s="1">
        <v>43542.704560185186</v>
      </c>
      <c r="C1286" s="2" t="s">
        <v>2612</v>
      </c>
      <c r="D1286" s="3">
        <v>0.82916666666666672</v>
      </c>
      <c r="E1286" s="2" t="s">
        <v>2431</v>
      </c>
      <c r="F1286">
        <v>1</v>
      </c>
      <c r="G1286">
        <v>2019</v>
      </c>
      <c r="H1286">
        <v>3</v>
      </c>
      <c r="I1286">
        <v>18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1</v>
      </c>
      <c r="S1286" s="2" t="s">
        <v>2615</v>
      </c>
      <c r="T1286" s="2" t="s">
        <v>71</v>
      </c>
      <c r="U1286" s="2" t="s">
        <v>2257</v>
      </c>
      <c r="V1286" s="2" t="s">
        <v>73</v>
      </c>
      <c r="W1286">
        <v>1</v>
      </c>
      <c r="X1286" s="2" t="s">
        <v>74</v>
      </c>
      <c r="Y1286">
        <v>200</v>
      </c>
      <c r="Z1286">
        <v>140</v>
      </c>
      <c r="AA1286" s="2" t="s">
        <v>2616</v>
      </c>
      <c r="AB1286" s="2" t="s">
        <v>125</v>
      </c>
      <c r="AC1286">
        <v>494001</v>
      </c>
      <c r="AD1286" s="2" t="s">
        <v>77</v>
      </c>
      <c r="AE1286">
        <v>340</v>
      </c>
      <c r="AF1286" s="2" t="s">
        <v>2258</v>
      </c>
      <c r="AG1286" s="2" t="s">
        <v>2259</v>
      </c>
      <c r="AH1286">
        <v>13</v>
      </c>
      <c r="AI1286">
        <v>26</v>
      </c>
      <c r="AJ1286">
        <v>174</v>
      </c>
      <c r="AK1286" s="2">
        <f>Kaggle_Books_Selling_Records[[#This Row],[Cost Price]]/100</f>
        <v>1.74</v>
      </c>
      <c r="AL1286" s="2" t="s">
        <v>80</v>
      </c>
      <c r="AM1286" s="2" t="s">
        <v>80</v>
      </c>
      <c r="AN1286" s="2" t="s">
        <v>80</v>
      </c>
      <c r="AO1286" s="2" t="s">
        <v>80</v>
      </c>
      <c r="AP1286" s="2" t="s">
        <v>80</v>
      </c>
      <c r="AQ1286" s="2" t="s">
        <v>80</v>
      </c>
      <c r="AR1286" s="2" t="s">
        <v>80</v>
      </c>
      <c r="AS1286" s="2" t="s">
        <v>80</v>
      </c>
      <c r="AT1286" s="2" t="s">
        <v>80</v>
      </c>
      <c r="AU1286" s="2" t="s">
        <v>80</v>
      </c>
      <c r="AV1286" s="2" t="s">
        <v>80</v>
      </c>
      <c r="AW1286" s="2" t="s">
        <v>80</v>
      </c>
      <c r="AX1286" s="2" t="s">
        <v>80</v>
      </c>
      <c r="AY1286" s="2" t="s">
        <v>80</v>
      </c>
      <c r="AZ1286" s="2" t="s">
        <v>80</v>
      </c>
      <c r="BA1286" s="2" t="s">
        <v>80</v>
      </c>
      <c r="BB1286" s="2" t="s">
        <v>80</v>
      </c>
      <c r="BC1286" s="2" t="s">
        <v>80</v>
      </c>
      <c r="BD1286" s="2" t="s">
        <v>80</v>
      </c>
      <c r="BE1286" s="2" t="s">
        <v>80</v>
      </c>
      <c r="BF1286" s="2" t="s">
        <v>80</v>
      </c>
      <c r="BG1286" s="2" t="s">
        <v>80</v>
      </c>
      <c r="BH1286" s="2" t="s">
        <v>80</v>
      </c>
      <c r="BI1286" s="2" t="s">
        <v>80</v>
      </c>
      <c r="BJ1286" s="2" t="s">
        <v>80</v>
      </c>
      <c r="BK1286" s="2" t="s">
        <v>80</v>
      </c>
      <c r="BL1286" s="2" t="s">
        <v>80</v>
      </c>
      <c r="BM1286" s="2" t="s">
        <v>80</v>
      </c>
      <c r="BN1286" s="2" t="s">
        <v>80</v>
      </c>
      <c r="BO1286" s="2" t="s">
        <v>80</v>
      </c>
      <c r="BP1286" s="2" t="s">
        <v>80</v>
      </c>
    </row>
    <row r="1287" spans="1:68" x14ac:dyDescent="0.25">
      <c r="A1287">
        <v>1286</v>
      </c>
      <c r="B1287" s="1">
        <v>43543.275138888886</v>
      </c>
      <c r="C1287" s="2" t="s">
        <v>2617</v>
      </c>
      <c r="D1287" s="3">
        <v>0.4</v>
      </c>
      <c r="E1287" s="2" t="s">
        <v>2431</v>
      </c>
      <c r="F1287">
        <v>1</v>
      </c>
      <c r="G1287">
        <v>2019</v>
      </c>
      <c r="H1287">
        <v>3</v>
      </c>
      <c r="I1287">
        <v>19</v>
      </c>
      <c r="J1287">
        <v>0</v>
      </c>
      <c r="K1287">
        <v>1</v>
      </c>
      <c r="L1287">
        <v>2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 s="2" t="s">
        <v>2618</v>
      </c>
      <c r="T1287" s="2" t="s">
        <v>83</v>
      </c>
      <c r="U1287" s="2" t="s">
        <v>2619</v>
      </c>
      <c r="V1287" s="2" t="s">
        <v>73</v>
      </c>
      <c r="W1287">
        <v>1</v>
      </c>
      <c r="X1287" s="2" t="s">
        <v>74</v>
      </c>
      <c r="Y1287">
        <v>180</v>
      </c>
      <c r="Z1287">
        <v>67</v>
      </c>
      <c r="AA1287" s="2" t="s">
        <v>729</v>
      </c>
      <c r="AB1287" s="2" t="s">
        <v>546</v>
      </c>
      <c r="AC1287">
        <v>793011</v>
      </c>
      <c r="AD1287" s="2" t="s">
        <v>1002</v>
      </c>
      <c r="AE1287">
        <v>247</v>
      </c>
      <c r="AF1287" s="2" t="s">
        <v>2042</v>
      </c>
      <c r="AG1287" s="2" t="s">
        <v>2184</v>
      </c>
      <c r="AH1287">
        <v>18</v>
      </c>
      <c r="AI1287">
        <v>324</v>
      </c>
      <c r="AJ1287">
        <v>1476</v>
      </c>
      <c r="AK1287" s="2">
        <f>Kaggle_Books_Selling_Records[[#This Row],[Cost Price]]/100</f>
        <v>14.76</v>
      </c>
      <c r="AL1287" s="2" t="s">
        <v>80</v>
      </c>
      <c r="AM1287" s="2" t="s">
        <v>80</v>
      </c>
      <c r="AN1287" s="2" t="s">
        <v>80</v>
      </c>
      <c r="AO1287" s="2" t="s">
        <v>80</v>
      </c>
      <c r="AP1287" s="2" t="s">
        <v>80</v>
      </c>
      <c r="AQ1287" s="2" t="s">
        <v>80</v>
      </c>
      <c r="AR1287" s="2" t="s">
        <v>80</v>
      </c>
      <c r="AS1287" s="2" t="s">
        <v>80</v>
      </c>
      <c r="AT1287" s="2" t="s">
        <v>80</v>
      </c>
      <c r="AU1287" s="2" t="s">
        <v>80</v>
      </c>
      <c r="AV1287" s="2" t="s">
        <v>80</v>
      </c>
      <c r="AW1287" s="2" t="s">
        <v>80</v>
      </c>
      <c r="AX1287" s="2" t="s">
        <v>80</v>
      </c>
      <c r="AY1287" s="2" t="s">
        <v>80</v>
      </c>
      <c r="AZ1287" s="2" t="s">
        <v>80</v>
      </c>
      <c r="BA1287" s="2" t="s">
        <v>80</v>
      </c>
      <c r="BB1287" s="2" t="s">
        <v>80</v>
      </c>
      <c r="BC1287" s="2" t="s">
        <v>80</v>
      </c>
      <c r="BD1287" s="2" t="s">
        <v>80</v>
      </c>
      <c r="BE1287" s="2" t="s">
        <v>80</v>
      </c>
      <c r="BF1287" s="2" t="s">
        <v>80</v>
      </c>
      <c r="BG1287" s="2" t="s">
        <v>80</v>
      </c>
      <c r="BH1287" s="2" t="s">
        <v>80</v>
      </c>
      <c r="BI1287" s="2" t="s">
        <v>80</v>
      </c>
      <c r="BJ1287" s="2" t="s">
        <v>80</v>
      </c>
      <c r="BK1287" s="2" t="s">
        <v>80</v>
      </c>
      <c r="BL1287" s="2" t="s">
        <v>80</v>
      </c>
      <c r="BM1287" s="2" t="s">
        <v>80</v>
      </c>
      <c r="BN1287" s="2" t="s">
        <v>80</v>
      </c>
      <c r="BO1287" s="2" t="s">
        <v>80</v>
      </c>
      <c r="BP1287" s="2" t="s">
        <v>80</v>
      </c>
    </row>
    <row r="1288" spans="1:68" x14ac:dyDescent="0.25">
      <c r="A1288">
        <v>1287</v>
      </c>
      <c r="B1288" s="1">
        <v>43544.485671296294</v>
      </c>
      <c r="C1288" s="2" t="s">
        <v>2620</v>
      </c>
      <c r="D1288" s="3">
        <v>0.61041666666666672</v>
      </c>
      <c r="E1288" s="2" t="s">
        <v>2431</v>
      </c>
      <c r="F1288">
        <v>1</v>
      </c>
      <c r="G1288">
        <v>2019</v>
      </c>
      <c r="H1288">
        <v>3</v>
      </c>
      <c r="I1288">
        <v>20</v>
      </c>
      <c r="J1288">
        <v>1</v>
      </c>
      <c r="K1288">
        <v>1</v>
      </c>
      <c r="L1288">
        <v>3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 s="2" t="s">
        <v>2621</v>
      </c>
      <c r="T1288" s="2" t="s">
        <v>71</v>
      </c>
      <c r="U1288" s="2" t="s">
        <v>2202</v>
      </c>
      <c r="V1288" s="2" t="s">
        <v>73</v>
      </c>
      <c r="W1288">
        <v>1</v>
      </c>
      <c r="X1288" s="2" t="s">
        <v>74</v>
      </c>
      <c r="Y1288">
        <v>91</v>
      </c>
      <c r="Z1288">
        <v>90</v>
      </c>
      <c r="AA1288" s="2" t="s">
        <v>166</v>
      </c>
      <c r="AB1288" s="2" t="s">
        <v>167</v>
      </c>
      <c r="AC1288">
        <v>560012</v>
      </c>
      <c r="AD1288" s="2" t="s">
        <v>1002</v>
      </c>
      <c r="AE1288">
        <v>181</v>
      </c>
      <c r="AF1288" s="2" t="s">
        <v>2042</v>
      </c>
      <c r="AG1288" s="2" t="s">
        <v>2184</v>
      </c>
      <c r="AH1288">
        <v>18</v>
      </c>
      <c r="AI1288">
        <v>1638</v>
      </c>
      <c r="AJ1288">
        <v>7462</v>
      </c>
      <c r="AK1288" s="2">
        <f>Kaggle_Books_Selling_Records[[#This Row],[Cost Price]]/100</f>
        <v>74.62</v>
      </c>
      <c r="AL1288" s="2" t="s">
        <v>80</v>
      </c>
      <c r="AM1288" s="2" t="s">
        <v>80</v>
      </c>
      <c r="AN1288" s="2" t="s">
        <v>80</v>
      </c>
      <c r="AO1288" s="2" t="s">
        <v>80</v>
      </c>
      <c r="AP1288" s="2" t="s">
        <v>80</v>
      </c>
      <c r="AQ1288" s="2" t="s">
        <v>80</v>
      </c>
      <c r="AR1288" s="2" t="s">
        <v>80</v>
      </c>
      <c r="AS1288" s="2" t="s">
        <v>80</v>
      </c>
      <c r="AT1288" s="2" t="s">
        <v>80</v>
      </c>
      <c r="AU1288" s="2" t="s">
        <v>80</v>
      </c>
      <c r="AV1288" s="2" t="s">
        <v>80</v>
      </c>
      <c r="AW1288" s="2" t="s">
        <v>80</v>
      </c>
      <c r="AX1288" s="2" t="s">
        <v>80</v>
      </c>
      <c r="AY1288" s="2" t="s">
        <v>80</v>
      </c>
      <c r="AZ1288" s="2" t="s">
        <v>80</v>
      </c>
      <c r="BA1288" s="2" t="s">
        <v>80</v>
      </c>
      <c r="BB1288" s="2" t="s">
        <v>80</v>
      </c>
      <c r="BC1288" s="2" t="s">
        <v>80</v>
      </c>
      <c r="BD1288" s="2" t="s">
        <v>80</v>
      </c>
      <c r="BE1288" s="2" t="s">
        <v>80</v>
      </c>
      <c r="BF1288" s="2" t="s">
        <v>80</v>
      </c>
      <c r="BG1288" s="2" t="s">
        <v>80</v>
      </c>
      <c r="BH1288" s="2" t="s">
        <v>80</v>
      </c>
      <c r="BI1288" s="2" t="s">
        <v>80</v>
      </c>
      <c r="BJ1288" s="2" t="s">
        <v>80</v>
      </c>
      <c r="BK1288" s="2" t="s">
        <v>80</v>
      </c>
      <c r="BL1288" s="2" t="s">
        <v>80</v>
      </c>
      <c r="BM1288" s="2" t="s">
        <v>80</v>
      </c>
      <c r="BN1288" s="2" t="s">
        <v>80</v>
      </c>
      <c r="BO1288" s="2" t="s">
        <v>80</v>
      </c>
      <c r="BP1288" s="2" t="s">
        <v>80</v>
      </c>
    </row>
    <row r="1289" spans="1:68" x14ac:dyDescent="0.25">
      <c r="A1289">
        <v>1288</v>
      </c>
      <c r="B1289" s="1">
        <v>43545.306423611109</v>
      </c>
      <c r="C1289" s="2" t="s">
        <v>2622</v>
      </c>
      <c r="D1289" s="3">
        <v>0.43125000000000002</v>
      </c>
      <c r="E1289" s="2" t="s">
        <v>2431</v>
      </c>
      <c r="F1289">
        <v>1</v>
      </c>
      <c r="G1289">
        <v>2019</v>
      </c>
      <c r="H1289">
        <v>3</v>
      </c>
      <c r="I1289">
        <v>21</v>
      </c>
      <c r="J1289">
        <v>1</v>
      </c>
      <c r="K1289">
        <v>1</v>
      </c>
      <c r="L1289">
        <v>4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 s="2" t="s">
        <v>2623</v>
      </c>
      <c r="T1289" s="2" t="s">
        <v>71</v>
      </c>
      <c r="U1289" s="2" t="s">
        <v>2182</v>
      </c>
      <c r="V1289" s="2" t="s">
        <v>73</v>
      </c>
      <c r="W1289">
        <v>1</v>
      </c>
      <c r="X1289" s="2" t="s">
        <v>74</v>
      </c>
      <c r="Y1289">
        <v>108</v>
      </c>
      <c r="Z1289">
        <v>70</v>
      </c>
      <c r="AA1289" s="2" t="s">
        <v>2624</v>
      </c>
      <c r="AB1289" s="2" t="s">
        <v>157</v>
      </c>
      <c r="AC1289">
        <v>388620</v>
      </c>
      <c r="AD1289" s="2" t="s">
        <v>1002</v>
      </c>
      <c r="AE1289">
        <v>178</v>
      </c>
      <c r="AF1289" s="2" t="s">
        <v>2042</v>
      </c>
      <c r="AG1289" s="2" t="s">
        <v>2184</v>
      </c>
      <c r="AH1289">
        <v>18</v>
      </c>
      <c r="AI1289">
        <v>1944</v>
      </c>
      <c r="AJ1289">
        <v>8856</v>
      </c>
      <c r="AK1289" s="2">
        <f>Kaggle_Books_Selling_Records[[#This Row],[Cost Price]]/100</f>
        <v>88.56</v>
      </c>
      <c r="AL1289" s="2" t="s">
        <v>80</v>
      </c>
      <c r="AM1289" s="2" t="s">
        <v>80</v>
      </c>
      <c r="AN1289" s="2" t="s">
        <v>80</v>
      </c>
      <c r="AO1289" s="2" t="s">
        <v>80</v>
      </c>
      <c r="AP1289" s="2" t="s">
        <v>80</v>
      </c>
      <c r="AQ1289" s="2" t="s">
        <v>80</v>
      </c>
      <c r="AR1289" s="2" t="s">
        <v>80</v>
      </c>
      <c r="AS1289" s="2" t="s">
        <v>80</v>
      </c>
      <c r="AT1289" s="2" t="s">
        <v>80</v>
      </c>
      <c r="AU1289" s="2" t="s">
        <v>80</v>
      </c>
      <c r="AV1289" s="2" t="s">
        <v>80</v>
      </c>
      <c r="AW1289" s="2" t="s">
        <v>80</v>
      </c>
      <c r="AX1289" s="2" t="s">
        <v>80</v>
      </c>
      <c r="AY1289" s="2" t="s">
        <v>80</v>
      </c>
      <c r="AZ1289" s="2" t="s">
        <v>80</v>
      </c>
      <c r="BA1289" s="2" t="s">
        <v>80</v>
      </c>
      <c r="BB1289" s="2" t="s">
        <v>80</v>
      </c>
      <c r="BC1289" s="2" t="s">
        <v>80</v>
      </c>
      <c r="BD1289" s="2" t="s">
        <v>80</v>
      </c>
      <c r="BE1289" s="2" t="s">
        <v>80</v>
      </c>
      <c r="BF1289" s="2" t="s">
        <v>80</v>
      </c>
      <c r="BG1289" s="2" t="s">
        <v>80</v>
      </c>
      <c r="BH1289" s="2" t="s">
        <v>80</v>
      </c>
      <c r="BI1289" s="2" t="s">
        <v>80</v>
      </c>
      <c r="BJ1289" s="2" t="s">
        <v>80</v>
      </c>
      <c r="BK1289" s="2" t="s">
        <v>80</v>
      </c>
      <c r="BL1289" s="2" t="s">
        <v>80</v>
      </c>
      <c r="BM1289" s="2" t="s">
        <v>80</v>
      </c>
      <c r="BN1289" s="2" t="s">
        <v>80</v>
      </c>
      <c r="BO1289" s="2" t="s">
        <v>80</v>
      </c>
      <c r="BP1289" s="2" t="s">
        <v>80</v>
      </c>
    </row>
    <row r="1290" spans="1:68" x14ac:dyDescent="0.25">
      <c r="A1290">
        <v>1289</v>
      </c>
      <c r="B1290" s="1">
        <v>43546.677245370367</v>
      </c>
      <c r="C1290" s="2" t="s">
        <v>2625</v>
      </c>
      <c r="D1290" s="3">
        <v>0.80208333333333337</v>
      </c>
      <c r="E1290" s="2" t="s">
        <v>2431</v>
      </c>
      <c r="F1290">
        <v>1</v>
      </c>
      <c r="G1290">
        <v>2019</v>
      </c>
      <c r="H1290">
        <v>3</v>
      </c>
      <c r="I1290">
        <v>22</v>
      </c>
      <c r="J1290">
        <v>0</v>
      </c>
      <c r="K1290">
        <v>1</v>
      </c>
      <c r="L1290">
        <v>5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 s="2" t="s">
        <v>2626</v>
      </c>
      <c r="T1290" s="2" t="s">
        <v>71</v>
      </c>
      <c r="U1290" s="2" t="s">
        <v>2202</v>
      </c>
      <c r="V1290" s="2" t="s">
        <v>73</v>
      </c>
      <c r="W1290">
        <v>1</v>
      </c>
      <c r="X1290" s="2" t="s">
        <v>74</v>
      </c>
      <c r="Y1290">
        <v>91</v>
      </c>
      <c r="Z1290">
        <v>70</v>
      </c>
      <c r="AA1290" s="2" t="s">
        <v>2624</v>
      </c>
      <c r="AB1290" s="2" t="s">
        <v>157</v>
      </c>
      <c r="AC1290">
        <v>388620</v>
      </c>
      <c r="AD1290" s="2" t="s">
        <v>1002</v>
      </c>
      <c r="AE1290">
        <v>161</v>
      </c>
      <c r="AF1290" s="2" t="s">
        <v>2042</v>
      </c>
      <c r="AG1290" s="2" t="s">
        <v>2184</v>
      </c>
      <c r="AH1290">
        <v>18</v>
      </c>
      <c r="AI1290">
        <v>1638</v>
      </c>
      <c r="AJ1290">
        <v>7462</v>
      </c>
      <c r="AK1290" s="2">
        <f>Kaggle_Books_Selling_Records[[#This Row],[Cost Price]]/100</f>
        <v>74.62</v>
      </c>
      <c r="AL1290" s="2" t="s">
        <v>80</v>
      </c>
      <c r="AM1290" s="2" t="s">
        <v>80</v>
      </c>
      <c r="AN1290" s="2" t="s">
        <v>80</v>
      </c>
      <c r="AO1290" s="2" t="s">
        <v>80</v>
      </c>
      <c r="AP1290" s="2" t="s">
        <v>80</v>
      </c>
      <c r="AQ1290" s="2" t="s">
        <v>80</v>
      </c>
      <c r="AR1290" s="2" t="s">
        <v>80</v>
      </c>
      <c r="AS1290" s="2" t="s">
        <v>80</v>
      </c>
      <c r="AT1290" s="2" t="s">
        <v>80</v>
      </c>
      <c r="AU1290" s="2" t="s">
        <v>80</v>
      </c>
      <c r="AV1290" s="2" t="s">
        <v>80</v>
      </c>
      <c r="AW1290" s="2" t="s">
        <v>80</v>
      </c>
      <c r="AX1290" s="2" t="s">
        <v>80</v>
      </c>
      <c r="AY1290" s="2" t="s">
        <v>80</v>
      </c>
      <c r="AZ1290" s="2" t="s">
        <v>80</v>
      </c>
      <c r="BA1290" s="2" t="s">
        <v>80</v>
      </c>
      <c r="BB1290" s="2" t="s">
        <v>80</v>
      </c>
      <c r="BC1290" s="2" t="s">
        <v>80</v>
      </c>
      <c r="BD1290" s="2" t="s">
        <v>80</v>
      </c>
      <c r="BE1290" s="2" t="s">
        <v>80</v>
      </c>
      <c r="BF1290" s="2" t="s">
        <v>80</v>
      </c>
      <c r="BG1290" s="2" t="s">
        <v>80</v>
      </c>
      <c r="BH1290" s="2" t="s">
        <v>80</v>
      </c>
      <c r="BI1290" s="2" t="s">
        <v>80</v>
      </c>
      <c r="BJ1290" s="2" t="s">
        <v>80</v>
      </c>
      <c r="BK1290" s="2" t="s">
        <v>80</v>
      </c>
      <c r="BL1290" s="2" t="s">
        <v>80</v>
      </c>
      <c r="BM1290" s="2" t="s">
        <v>80</v>
      </c>
      <c r="BN1290" s="2" t="s">
        <v>80</v>
      </c>
      <c r="BO1290" s="2" t="s">
        <v>80</v>
      </c>
      <c r="BP1290" s="2" t="s">
        <v>80</v>
      </c>
    </row>
    <row r="1291" spans="1:68" x14ac:dyDescent="0.25">
      <c r="A1291">
        <v>1290</v>
      </c>
      <c r="B1291" s="1">
        <v>43547.177233796298</v>
      </c>
      <c r="C1291" s="2" t="s">
        <v>2627</v>
      </c>
      <c r="D1291" s="3">
        <v>0.30208333333333331</v>
      </c>
      <c r="E1291" s="2" t="s">
        <v>2431</v>
      </c>
      <c r="F1291">
        <v>1</v>
      </c>
      <c r="G1291">
        <v>2019</v>
      </c>
      <c r="H1291">
        <v>3</v>
      </c>
      <c r="I1291">
        <v>23</v>
      </c>
      <c r="J1291">
        <v>0</v>
      </c>
      <c r="K1291">
        <v>1</v>
      </c>
      <c r="L1291">
        <v>6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 s="2" t="s">
        <v>2628</v>
      </c>
      <c r="T1291" s="2" t="s">
        <v>71</v>
      </c>
      <c r="U1291" s="2" t="s">
        <v>1368</v>
      </c>
      <c r="V1291" s="2" t="s">
        <v>73</v>
      </c>
      <c r="W1291">
        <v>1</v>
      </c>
      <c r="X1291" s="2" t="s">
        <v>74</v>
      </c>
      <c r="Y1291">
        <v>395</v>
      </c>
      <c r="Z1291">
        <v>65</v>
      </c>
      <c r="AA1291" s="2" t="s">
        <v>1543</v>
      </c>
      <c r="AB1291" s="2" t="s">
        <v>204</v>
      </c>
      <c r="AC1291">
        <v>125001</v>
      </c>
      <c r="AD1291" s="2" t="s">
        <v>87</v>
      </c>
      <c r="AE1291">
        <v>460</v>
      </c>
      <c r="AF1291" s="2" t="s">
        <v>1370</v>
      </c>
      <c r="AG1291" s="2" t="s">
        <v>1147</v>
      </c>
      <c r="AH1291">
        <v>17</v>
      </c>
      <c r="AI1291">
        <v>6715</v>
      </c>
      <c r="AJ1291">
        <v>32785</v>
      </c>
      <c r="AK1291" s="2">
        <f>Kaggle_Books_Selling_Records[[#This Row],[Cost Price]]/100</f>
        <v>327.85</v>
      </c>
      <c r="AL1291" s="2" t="s">
        <v>80</v>
      </c>
      <c r="AM1291" s="2" t="s">
        <v>80</v>
      </c>
      <c r="AN1291" s="2" t="s">
        <v>80</v>
      </c>
      <c r="AO1291" s="2" t="s">
        <v>80</v>
      </c>
      <c r="AP1291" s="2" t="s">
        <v>80</v>
      </c>
      <c r="AQ1291" s="2" t="s">
        <v>80</v>
      </c>
      <c r="AR1291" s="2" t="s">
        <v>80</v>
      </c>
      <c r="AS1291" s="2" t="s">
        <v>80</v>
      </c>
      <c r="AT1291" s="2" t="s">
        <v>80</v>
      </c>
      <c r="AU1291" s="2" t="s">
        <v>80</v>
      </c>
      <c r="AV1291" s="2" t="s">
        <v>80</v>
      </c>
      <c r="AW1291" s="2" t="s">
        <v>80</v>
      </c>
      <c r="AX1291" s="2" t="s">
        <v>80</v>
      </c>
      <c r="AY1291" s="2" t="s">
        <v>80</v>
      </c>
      <c r="AZ1291" s="2" t="s">
        <v>80</v>
      </c>
      <c r="BA1291" s="2" t="s">
        <v>80</v>
      </c>
      <c r="BB1291" s="2" t="s">
        <v>80</v>
      </c>
      <c r="BC1291" s="2" t="s">
        <v>80</v>
      </c>
      <c r="BD1291" s="2" t="s">
        <v>80</v>
      </c>
      <c r="BE1291" s="2" t="s">
        <v>80</v>
      </c>
      <c r="BF1291" s="2" t="s">
        <v>80</v>
      </c>
      <c r="BG1291" s="2" t="s">
        <v>80</v>
      </c>
      <c r="BH1291" s="2" t="s">
        <v>80</v>
      </c>
      <c r="BI1291" s="2" t="s">
        <v>80</v>
      </c>
      <c r="BJ1291" s="2" t="s">
        <v>80</v>
      </c>
      <c r="BK1291" s="2" t="s">
        <v>80</v>
      </c>
      <c r="BL1291" s="2" t="s">
        <v>80</v>
      </c>
      <c r="BM1291" s="2" t="s">
        <v>80</v>
      </c>
      <c r="BN1291" s="2" t="s">
        <v>80</v>
      </c>
      <c r="BO1291" s="2" t="s">
        <v>80</v>
      </c>
      <c r="BP1291" s="2" t="s">
        <v>80</v>
      </c>
    </row>
    <row r="1292" spans="1:68" x14ac:dyDescent="0.25">
      <c r="A1292">
        <v>1291</v>
      </c>
      <c r="B1292" s="1">
        <v>43547.925879629627</v>
      </c>
      <c r="C1292" s="2" t="s">
        <v>2629</v>
      </c>
      <c r="D1292" s="3">
        <v>5.0694444444444445E-2</v>
      </c>
      <c r="E1292" s="2" t="s">
        <v>2431</v>
      </c>
      <c r="F1292">
        <v>1</v>
      </c>
      <c r="G1292">
        <v>2019</v>
      </c>
      <c r="H1292">
        <v>3</v>
      </c>
      <c r="I1292">
        <v>24</v>
      </c>
      <c r="J1292">
        <v>0</v>
      </c>
      <c r="K1292">
        <v>0</v>
      </c>
      <c r="L1292">
        <v>7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 s="2" t="s">
        <v>2630</v>
      </c>
      <c r="T1292" s="2" t="s">
        <v>83</v>
      </c>
      <c r="U1292" s="2" t="s">
        <v>1554</v>
      </c>
      <c r="V1292" s="2" t="s">
        <v>73</v>
      </c>
      <c r="W1292">
        <v>1</v>
      </c>
      <c r="X1292" s="2" t="s">
        <v>74</v>
      </c>
      <c r="Y1292">
        <v>310</v>
      </c>
      <c r="Z1292">
        <v>65</v>
      </c>
      <c r="AA1292" s="2" t="s">
        <v>180</v>
      </c>
      <c r="AB1292" s="2" t="s">
        <v>181</v>
      </c>
      <c r="AC1292">
        <v>110021</v>
      </c>
      <c r="AD1292" s="2" t="s">
        <v>77</v>
      </c>
      <c r="AE1292">
        <v>375</v>
      </c>
      <c r="AF1292" s="2" t="s">
        <v>1416</v>
      </c>
      <c r="AG1292" s="2" t="s">
        <v>1417</v>
      </c>
      <c r="AH1292">
        <v>13</v>
      </c>
      <c r="AI1292">
        <v>403</v>
      </c>
      <c r="AJ1292">
        <v>2697</v>
      </c>
      <c r="AK1292" s="2">
        <f>Kaggle_Books_Selling_Records[[#This Row],[Cost Price]]/100</f>
        <v>26.97</v>
      </c>
      <c r="AL1292" s="2" t="s">
        <v>80</v>
      </c>
      <c r="AM1292" s="2" t="s">
        <v>80</v>
      </c>
      <c r="AN1292" s="2" t="s">
        <v>80</v>
      </c>
      <c r="AO1292" s="2" t="s">
        <v>80</v>
      </c>
      <c r="AP1292" s="2" t="s">
        <v>80</v>
      </c>
      <c r="AQ1292" s="2" t="s">
        <v>80</v>
      </c>
      <c r="AR1292" s="2" t="s">
        <v>80</v>
      </c>
      <c r="AS1292" s="2" t="s">
        <v>80</v>
      </c>
      <c r="AT1292" s="2" t="s">
        <v>80</v>
      </c>
      <c r="AU1292" s="2" t="s">
        <v>80</v>
      </c>
      <c r="AV1292" s="2" t="s">
        <v>80</v>
      </c>
      <c r="AW1292" s="2" t="s">
        <v>80</v>
      </c>
      <c r="AX1292" s="2" t="s">
        <v>80</v>
      </c>
      <c r="AY1292" s="2" t="s">
        <v>80</v>
      </c>
      <c r="AZ1292" s="2" t="s">
        <v>80</v>
      </c>
      <c r="BA1292" s="2" t="s">
        <v>80</v>
      </c>
      <c r="BB1292" s="2" t="s">
        <v>80</v>
      </c>
      <c r="BC1292" s="2" t="s">
        <v>80</v>
      </c>
      <c r="BD1292" s="2" t="s">
        <v>80</v>
      </c>
      <c r="BE1292" s="2" t="s">
        <v>80</v>
      </c>
      <c r="BF1292" s="2" t="s">
        <v>80</v>
      </c>
      <c r="BG1292" s="2" t="s">
        <v>80</v>
      </c>
      <c r="BH1292" s="2" t="s">
        <v>80</v>
      </c>
      <c r="BI1292" s="2" t="s">
        <v>80</v>
      </c>
      <c r="BJ1292" s="2" t="s">
        <v>80</v>
      </c>
      <c r="BK1292" s="2" t="s">
        <v>80</v>
      </c>
      <c r="BL1292" s="2" t="s">
        <v>80</v>
      </c>
      <c r="BM1292" s="2" t="s">
        <v>80</v>
      </c>
      <c r="BN1292" s="2" t="s">
        <v>80</v>
      </c>
      <c r="BO1292" s="2" t="s">
        <v>80</v>
      </c>
      <c r="BP1292" s="2" t="s">
        <v>80</v>
      </c>
    </row>
    <row r="1293" spans="1:68" x14ac:dyDescent="0.25">
      <c r="A1293">
        <v>1292</v>
      </c>
      <c r="B1293" s="1">
        <v>43549.292523148149</v>
      </c>
      <c r="C1293" s="2" t="s">
        <v>2631</v>
      </c>
      <c r="D1293" s="3">
        <v>0.41736111111111113</v>
      </c>
      <c r="E1293" s="2" t="s">
        <v>2431</v>
      </c>
      <c r="F1293">
        <v>1</v>
      </c>
      <c r="G1293">
        <v>2019</v>
      </c>
      <c r="H1293">
        <v>3</v>
      </c>
      <c r="I1293">
        <v>25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 s="2" t="s">
        <v>2632</v>
      </c>
      <c r="T1293" s="2" t="s">
        <v>83</v>
      </c>
      <c r="U1293" s="2" t="s">
        <v>1372</v>
      </c>
      <c r="V1293" s="2" t="s">
        <v>73</v>
      </c>
      <c r="W1293">
        <v>1</v>
      </c>
      <c r="X1293" s="2" t="s">
        <v>74</v>
      </c>
      <c r="Y1293">
        <v>370</v>
      </c>
      <c r="Z1293">
        <v>65</v>
      </c>
      <c r="AA1293" s="2" t="s">
        <v>1466</v>
      </c>
      <c r="AB1293" s="2" t="s">
        <v>293</v>
      </c>
      <c r="AC1293">
        <v>476001</v>
      </c>
      <c r="AD1293" s="2" t="s">
        <v>87</v>
      </c>
      <c r="AE1293">
        <v>435</v>
      </c>
      <c r="AF1293" s="2" t="s">
        <v>1373</v>
      </c>
      <c r="AG1293" s="2" t="s">
        <v>1374</v>
      </c>
      <c r="AH1293">
        <v>17</v>
      </c>
      <c r="AI1293">
        <v>629</v>
      </c>
      <c r="AJ1293">
        <v>3071</v>
      </c>
      <c r="AK1293" s="2">
        <f>Kaggle_Books_Selling_Records[[#This Row],[Cost Price]]/100</f>
        <v>30.71</v>
      </c>
      <c r="AL1293" s="2" t="s">
        <v>80</v>
      </c>
      <c r="AM1293" s="2" t="s">
        <v>80</v>
      </c>
      <c r="AN1293" s="2" t="s">
        <v>80</v>
      </c>
      <c r="AO1293" s="2" t="s">
        <v>80</v>
      </c>
      <c r="AP1293" s="2" t="s">
        <v>80</v>
      </c>
      <c r="AQ1293" s="2" t="s">
        <v>80</v>
      </c>
      <c r="AR1293" s="2" t="s">
        <v>80</v>
      </c>
      <c r="AS1293" s="2" t="s">
        <v>80</v>
      </c>
      <c r="AT1293" s="2" t="s">
        <v>80</v>
      </c>
      <c r="AU1293" s="2" t="s">
        <v>80</v>
      </c>
      <c r="AV1293" s="2" t="s">
        <v>80</v>
      </c>
      <c r="AW1293" s="2" t="s">
        <v>80</v>
      </c>
      <c r="AX1293" s="2" t="s">
        <v>80</v>
      </c>
      <c r="AY1293" s="2" t="s">
        <v>80</v>
      </c>
      <c r="AZ1293" s="2" t="s">
        <v>80</v>
      </c>
      <c r="BA1293" s="2" t="s">
        <v>80</v>
      </c>
      <c r="BB1293" s="2" t="s">
        <v>80</v>
      </c>
      <c r="BC1293" s="2" t="s">
        <v>80</v>
      </c>
      <c r="BD1293" s="2" t="s">
        <v>80</v>
      </c>
      <c r="BE1293" s="2" t="s">
        <v>80</v>
      </c>
      <c r="BF1293" s="2" t="s">
        <v>80</v>
      </c>
      <c r="BG1293" s="2" t="s">
        <v>80</v>
      </c>
      <c r="BH1293" s="2" t="s">
        <v>80</v>
      </c>
      <c r="BI1293" s="2" t="s">
        <v>80</v>
      </c>
      <c r="BJ1293" s="2" t="s">
        <v>80</v>
      </c>
      <c r="BK1293" s="2" t="s">
        <v>80</v>
      </c>
      <c r="BL1293" s="2" t="s">
        <v>80</v>
      </c>
      <c r="BM1293" s="2" t="s">
        <v>80</v>
      </c>
      <c r="BN1293" s="2" t="s">
        <v>80</v>
      </c>
      <c r="BO1293" s="2" t="s">
        <v>80</v>
      </c>
      <c r="BP1293" s="2" t="s">
        <v>80</v>
      </c>
    </row>
    <row r="1294" spans="1:68" x14ac:dyDescent="0.25">
      <c r="A1294">
        <v>1293</v>
      </c>
      <c r="B1294" s="1">
        <v>43550.302199074074</v>
      </c>
      <c r="C1294" s="2" t="s">
        <v>2633</v>
      </c>
      <c r="D1294" s="3">
        <v>0.42708333333333331</v>
      </c>
      <c r="E1294" s="2" t="s">
        <v>2431</v>
      </c>
      <c r="F1294">
        <v>1</v>
      </c>
      <c r="G1294">
        <v>2019</v>
      </c>
      <c r="H1294">
        <v>3</v>
      </c>
      <c r="I1294">
        <v>26</v>
      </c>
      <c r="J1294">
        <v>0</v>
      </c>
      <c r="K1294">
        <v>0</v>
      </c>
      <c r="L1294">
        <v>2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 s="2" t="s">
        <v>2634</v>
      </c>
      <c r="T1294" s="2" t="s">
        <v>83</v>
      </c>
      <c r="U1294" s="2" t="s">
        <v>2553</v>
      </c>
      <c r="V1294" s="2" t="s">
        <v>73</v>
      </c>
      <c r="W1294">
        <v>1</v>
      </c>
      <c r="X1294" s="2" t="s">
        <v>74</v>
      </c>
      <c r="Y1294">
        <v>180</v>
      </c>
      <c r="Z1294">
        <v>67</v>
      </c>
      <c r="AA1294" s="2" t="s">
        <v>1274</v>
      </c>
      <c r="AB1294" s="2" t="s">
        <v>780</v>
      </c>
      <c r="AC1294">
        <v>400010</v>
      </c>
      <c r="AD1294" s="2" t="s">
        <v>193</v>
      </c>
      <c r="AE1294">
        <v>247</v>
      </c>
      <c r="AF1294" s="2" t="s">
        <v>2554</v>
      </c>
      <c r="AG1294" s="2" t="s">
        <v>2555</v>
      </c>
      <c r="AH1294">
        <v>18</v>
      </c>
      <c r="AI1294">
        <v>324</v>
      </c>
      <c r="AJ1294">
        <v>1476</v>
      </c>
      <c r="AK1294" s="2">
        <f>Kaggle_Books_Selling_Records[[#This Row],[Cost Price]]/100</f>
        <v>14.76</v>
      </c>
      <c r="AL1294" s="2" t="s">
        <v>80</v>
      </c>
      <c r="AM1294" s="2" t="s">
        <v>80</v>
      </c>
      <c r="AN1294" s="2" t="s">
        <v>80</v>
      </c>
      <c r="AO1294" s="2" t="s">
        <v>80</v>
      </c>
      <c r="AP1294" s="2" t="s">
        <v>80</v>
      </c>
      <c r="AQ1294" s="2" t="s">
        <v>80</v>
      </c>
      <c r="AR1294" s="2" t="s">
        <v>80</v>
      </c>
      <c r="AS1294" s="2" t="s">
        <v>80</v>
      </c>
      <c r="AT1294" s="2" t="s">
        <v>80</v>
      </c>
      <c r="AU1294" s="2" t="s">
        <v>80</v>
      </c>
      <c r="AV1294" s="2" t="s">
        <v>80</v>
      </c>
      <c r="AW1294" s="2" t="s">
        <v>80</v>
      </c>
      <c r="AX1294" s="2" t="s">
        <v>80</v>
      </c>
      <c r="AY1294" s="2" t="s">
        <v>80</v>
      </c>
      <c r="AZ1294" s="2" t="s">
        <v>80</v>
      </c>
      <c r="BA1294" s="2" t="s">
        <v>80</v>
      </c>
      <c r="BB1294" s="2" t="s">
        <v>80</v>
      </c>
      <c r="BC1294" s="2" t="s">
        <v>80</v>
      </c>
      <c r="BD1294" s="2" t="s">
        <v>80</v>
      </c>
      <c r="BE1294" s="2" t="s">
        <v>80</v>
      </c>
      <c r="BF1294" s="2" t="s">
        <v>80</v>
      </c>
      <c r="BG1294" s="2" t="s">
        <v>80</v>
      </c>
      <c r="BH1294" s="2" t="s">
        <v>80</v>
      </c>
      <c r="BI1294" s="2" t="s">
        <v>80</v>
      </c>
      <c r="BJ1294" s="2" t="s">
        <v>80</v>
      </c>
      <c r="BK1294" s="2" t="s">
        <v>80</v>
      </c>
      <c r="BL1294" s="2" t="s">
        <v>80</v>
      </c>
      <c r="BM1294" s="2" t="s">
        <v>80</v>
      </c>
      <c r="BN1294" s="2" t="s">
        <v>80</v>
      </c>
      <c r="BO1294" s="2" t="s">
        <v>80</v>
      </c>
      <c r="BP1294" s="2" t="s">
        <v>80</v>
      </c>
    </row>
    <row r="1295" spans="1:68" x14ac:dyDescent="0.25">
      <c r="A1295">
        <v>1294</v>
      </c>
      <c r="B1295" s="1">
        <v>43551.108275462961</v>
      </c>
      <c r="C1295" s="2" t="s">
        <v>2635</v>
      </c>
      <c r="D1295" s="3">
        <v>0.2326388888888889</v>
      </c>
      <c r="E1295" s="2" t="s">
        <v>2431</v>
      </c>
      <c r="F1295">
        <v>1</v>
      </c>
      <c r="G1295">
        <v>2019</v>
      </c>
      <c r="H1295">
        <v>3</v>
      </c>
      <c r="I1295">
        <v>27</v>
      </c>
      <c r="J1295">
        <v>0</v>
      </c>
      <c r="K1295">
        <v>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 s="2" t="s">
        <v>2636</v>
      </c>
      <c r="T1295" s="2" t="s">
        <v>83</v>
      </c>
      <c r="U1295" s="2" t="s">
        <v>2202</v>
      </c>
      <c r="V1295" s="2" t="s">
        <v>73</v>
      </c>
      <c r="W1295">
        <v>1</v>
      </c>
      <c r="X1295" s="2" t="s">
        <v>74</v>
      </c>
      <c r="Y1295">
        <v>91</v>
      </c>
      <c r="Z1295">
        <v>90</v>
      </c>
      <c r="AA1295" s="2" t="s">
        <v>721</v>
      </c>
      <c r="AB1295" s="2" t="s">
        <v>157</v>
      </c>
      <c r="AC1295">
        <v>390008</v>
      </c>
      <c r="AD1295" s="2" t="s">
        <v>1002</v>
      </c>
      <c r="AE1295">
        <v>181</v>
      </c>
      <c r="AF1295" s="2" t="s">
        <v>2042</v>
      </c>
      <c r="AG1295" s="2" t="s">
        <v>2184</v>
      </c>
      <c r="AH1295">
        <v>18</v>
      </c>
      <c r="AI1295">
        <v>1638</v>
      </c>
      <c r="AJ1295">
        <v>7462</v>
      </c>
      <c r="AK1295" s="2">
        <f>Kaggle_Books_Selling_Records[[#This Row],[Cost Price]]/100</f>
        <v>74.62</v>
      </c>
      <c r="AL1295" s="2" t="s">
        <v>80</v>
      </c>
      <c r="AM1295" s="2" t="s">
        <v>80</v>
      </c>
      <c r="AN1295" s="2" t="s">
        <v>80</v>
      </c>
      <c r="AO1295" s="2" t="s">
        <v>80</v>
      </c>
      <c r="AP1295" s="2" t="s">
        <v>80</v>
      </c>
      <c r="AQ1295" s="2" t="s">
        <v>80</v>
      </c>
      <c r="AR1295" s="2" t="s">
        <v>80</v>
      </c>
      <c r="AS1295" s="2" t="s">
        <v>80</v>
      </c>
      <c r="AT1295" s="2" t="s">
        <v>80</v>
      </c>
      <c r="AU1295" s="2" t="s">
        <v>80</v>
      </c>
      <c r="AV1295" s="2" t="s">
        <v>80</v>
      </c>
      <c r="AW1295" s="2" t="s">
        <v>80</v>
      </c>
      <c r="AX1295" s="2" t="s">
        <v>80</v>
      </c>
      <c r="AY1295" s="2" t="s">
        <v>80</v>
      </c>
      <c r="AZ1295" s="2" t="s">
        <v>80</v>
      </c>
      <c r="BA1295" s="2" t="s">
        <v>80</v>
      </c>
      <c r="BB1295" s="2" t="s">
        <v>80</v>
      </c>
      <c r="BC1295" s="2" t="s">
        <v>80</v>
      </c>
      <c r="BD1295" s="2" t="s">
        <v>80</v>
      </c>
      <c r="BE1295" s="2" t="s">
        <v>80</v>
      </c>
      <c r="BF1295" s="2" t="s">
        <v>80</v>
      </c>
      <c r="BG1295" s="2" t="s">
        <v>80</v>
      </c>
      <c r="BH1295" s="2" t="s">
        <v>80</v>
      </c>
      <c r="BI1295" s="2" t="s">
        <v>80</v>
      </c>
      <c r="BJ1295" s="2" t="s">
        <v>80</v>
      </c>
      <c r="BK1295" s="2" t="s">
        <v>80</v>
      </c>
      <c r="BL1295" s="2" t="s">
        <v>80</v>
      </c>
      <c r="BM1295" s="2" t="s">
        <v>80</v>
      </c>
      <c r="BN1295" s="2" t="s">
        <v>80</v>
      </c>
      <c r="BO1295" s="2" t="s">
        <v>80</v>
      </c>
      <c r="BP1295" s="2" t="s">
        <v>80</v>
      </c>
    </row>
    <row r="1296" spans="1:68" x14ac:dyDescent="0.25">
      <c r="A1296">
        <v>1295</v>
      </c>
      <c r="B1296" s="1">
        <v>43551.142754629633</v>
      </c>
      <c r="C1296" s="2" t="s">
        <v>2635</v>
      </c>
      <c r="D1296" s="3">
        <v>0.2673611111111111</v>
      </c>
      <c r="E1296" s="2" t="s">
        <v>2431</v>
      </c>
      <c r="F1296">
        <v>1</v>
      </c>
      <c r="G1296">
        <v>2019</v>
      </c>
      <c r="H1296">
        <v>3</v>
      </c>
      <c r="I1296">
        <v>27</v>
      </c>
      <c r="J1296">
        <v>0</v>
      </c>
      <c r="K1296">
        <v>0</v>
      </c>
      <c r="L1296">
        <v>3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 s="2" t="s">
        <v>2637</v>
      </c>
      <c r="T1296" s="2" t="s">
        <v>83</v>
      </c>
      <c r="U1296" s="2" t="s">
        <v>2202</v>
      </c>
      <c r="V1296" s="2" t="s">
        <v>73</v>
      </c>
      <c r="W1296">
        <v>1</v>
      </c>
      <c r="X1296" s="2" t="s">
        <v>74</v>
      </c>
      <c r="Y1296">
        <v>91</v>
      </c>
      <c r="Z1296">
        <v>90</v>
      </c>
      <c r="AA1296" s="2" t="s">
        <v>362</v>
      </c>
      <c r="AB1296" s="2" t="s">
        <v>312</v>
      </c>
      <c r="AC1296">
        <v>700078</v>
      </c>
      <c r="AD1296" s="2" t="s">
        <v>1002</v>
      </c>
      <c r="AE1296">
        <v>181</v>
      </c>
      <c r="AF1296" s="2" t="s">
        <v>2042</v>
      </c>
      <c r="AG1296" s="2" t="s">
        <v>2184</v>
      </c>
      <c r="AH1296">
        <v>18</v>
      </c>
      <c r="AI1296">
        <v>1638</v>
      </c>
      <c r="AJ1296">
        <v>7462</v>
      </c>
      <c r="AK1296" s="2">
        <f>Kaggle_Books_Selling_Records[[#This Row],[Cost Price]]/100</f>
        <v>74.62</v>
      </c>
      <c r="AL1296" s="2" t="s">
        <v>80</v>
      </c>
      <c r="AM1296" s="2" t="s">
        <v>80</v>
      </c>
      <c r="AN1296" s="2" t="s">
        <v>80</v>
      </c>
      <c r="AO1296" s="2" t="s">
        <v>80</v>
      </c>
      <c r="AP1296" s="2" t="s">
        <v>80</v>
      </c>
      <c r="AQ1296" s="2" t="s">
        <v>80</v>
      </c>
      <c r="AR1296" s="2" t="s">
        <v>80</v>
      </c>
      <c r="AS1296" s="2" t="s">
        <v>80</v>
      </c>
      <c r="AT1296" s="2" t="s">
        <v>80</v>
      </c>
      <c r="AU1296" s="2" t="s">
        <v>80</v>
      </c>
      <c r="AV1296" s="2" t="s">
        <v>80</v>
      </c>
      <c r="AW1296" s="2" t="s">
        <v>80</v>
      </c>
      <c r="AX1296" s="2" t="s">
        <v>80</v>
      </c>
      <c r="AY1296" s="2" t="s">
        <v>80</v>
      </c>
      <c r="AZ1296" s="2" t="s">
        <v>80</v>
      </c>
      <c r="BA1296" s="2" t="s">
        <v>80</v>
      </c>
      <c r="BB1296" s="2" t="s">
        <v>80</v>
      </c>
      <c r="BC1296" s="2" t="s">
        <v>80</v>
      </c>
      <c r="BD1296" s="2" t="s">
        <v>80</v>
      </c>
      <c r="BE1296" s="2" t="s">
        <v>80</v>
      </c>
      <c r="BF1296" s="2" t="s">
        <v>80</v>
      </c>
      <c r="BG1296" s="2" t="s">
        <v>80</v>
      </c>
      <c r="BH1296" s="2" t="s">
        <v>80</v>
      </c>
      <c r="BI1296" s="2" t="s">
        <v>80</v>
      </c>
      <c r="BJ1296" s="2" t="s">
        <v>80</v>
      </c>
      <c r="BK1296" s="2" t="s">
        <v>80</v>
      </c>
      <c r="BL1296" s="2" t="s">
        <v>80</v>
      </c>
      <c r="BM1296" s="2" t="s">
        <v>80</v>
      </c>
      <c r="BN1296" s="2" t="s">
        <v>80</v>
      </c>
      <c r="BO1296" s="2" t="s">
        <v>80</v>
      </c>
      <c r="BP1296" s="2" t="s">
        <v>80</v>
      </c>
    </row>
    <row r="1297" spans="1:68" x14ac:dyDescent="0.25">
      <c r="A1297">
        <v>1296</v>
      </c>
      <c r="B1297" s="1">
        <v>43551.20003472222</v>
      </c>
      <c r="C1297" s="2" t="s">
        <v>2635</v>
      </c>
      <c r="D1297" s="3">
        <v>0.32500000000000001</v>
      </c>
      <c r="E1297" s="2" t="s">
        <v>2431</v>
      </c>
      <c r="F1297">
        <v>1</v>
      </c>
      <c r="G1297">
        <v>2019</v>
      </c>
      <c r="H1297">
        <v>3</v>
      </c>
      <c r="I1297">
        <v>27</v>
      </c>
      <c r="J1297">
        <v>0</v>
      </c>
      <c r="K1297">
        <v>0</v>
      </c>
      <c r="L1297">
        <v>3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 s="2" t="s">
        <v>2638</v>
      </c>
      <c r="T1297" s="2" t="s">
        <v>71</v>
      </c>
      <c r="U1297" s="2" t="s">
        <v>2202</v>
      </c>
      <c r="V1297" s="2" t="s">
        <v>73</v>
      </c>
      <c r="W1297">
        <v>1</v>
      </c>
      <c r="X1297" s="2" t="s">
        <v>74</v>
      </c>
      <c r="Y1297">
        <v>91</v>
      </c>
      <c r="Z1297">
        <v>90</v>
      </c>
      <c r="AA1297" s="2" t="s">
        <v>2639</v>
      </c>
      <c r="AB1297" s="2" t="s">
        <v>161</v>
      </c>
      <c r="AC1297">
        <v>176325</v>
      </c>
      <c r="AD1297" s="2" t="s">
        <v>1002</v>
      </c>
      <c r="AE1297">
        <v>181</v>
      </c>
      <c r="AF1297" s="2" t="s">
        <v>2042</v>
      </c>
      <c r="AG1297" s="2" t="s">
        <v>2184</v>
      </c>
      <c r="AH1297">
        <v>18</v>
      </c>
      <c r="AI1297">
        <v>1638</v>
      </c>
      <c r="AJ1297">
        <v>7462</v>
      </c>
      <c r="AK1297" s="2">
        <f>Kaggle_Books_Selling_Records[[#This Row],[Cost Price]]/100</f>
        <v>74.62</v>
      </c>
      <c r="AL1297" s="2" t="s">
        <v>80</v>
      </c>
      <c r="AM1297" s="2" t="s">
        <v>80</v>
      </c>
      <c r="AN1297" s="2" t="s">
        <v>80</v>
      </c>
      <c r="AO1297" s="2" t="s">
        <v>80</v>
      </c>
      <c r="AP1297" s="2" t="s">
        <v>80</v>
      </c>
      <c r="AQ1297" s="2" t="s">
        <v>80</v>
      </c>
      <c r="AR1297" s="2" t="s">
        <v>80</v>
      </c>
      <c r="AS1297" s="2" t="s">
        <v>80</v>
      </c>
      <c r="AT1297" s="2" t="s">
        <v>80</v>
      </c>
      <c r="AU1297" s="2" t="s">
        <v>80</v>
      </c>
      <c r="AV1297" s="2" t="s">
        <v>80</v>
      </c>
      <c r="AW1297" s="2" t="s">
        <v>80</v>
      </c>
      <c r="AX1297" s="2" t="s">
        <v>80</v>
      </c>
      <c r="AY1297" s="2" t="s">
        <v>80</v>
      </c>
      <c r="AZ1297" s="2" t="s">
        <v>80</v>
      </c>
      <c r="BA1297" s="2" t="s">
        <v>80</v>
      </c>
      <c r="BB1297" s="2" t="s">
        <v>80</v>
      </c>
      <c r="BC1297" s="2" t="s">
        <v>80</v>
      </c>
      <c r="BD1297" s="2" t="s">
        <v>80</v>
      </c>
      <c r="BE1297" s="2" t="s">
        <v>80</v>
      </c>
      <c r="BF1297" s="2" t="s">
        <v>80</v>
      </c>
      <c r="BG1297" s="2" t="s">
        <v>80</v>
      </c>
      <c r="BH1297" s="2" t="s">
        <v>80</v>
      </c>
      <c r="BI1297" s="2" t="s">
        <v>80</v>
      </c>
      <c r="BJ1297" s="2" t="s">
        <v>80</v>
      </c>
      <c r="BK1297" s="2" t="s">
        <v>80</v>
      </c>
      <c r="BL1297" s="2" t="s">
        <v>80</v>
      </c>
      <c r="BM1297" s="2" t="s">
        <v>80</v>
      </c>
      <c r="BN1297" s="2" t="s">
        <v>80</v>
      </c>
      <c r="BO1297" s="2" t="s">
        <v>80</v>
      </c>
      <c r="BP1297" s="2" t="s">
        <v>80</v>
      </c>
    </row>
    <row r="1298" spans="1:68" x14ac:dyDescent="0.25">
      <c r="A1298">
        <v>1297</v>
      </c>
      <c r="B1298" s="1">
        <v>43551.322233796294</v>
      </c>
      <c r="C1298" s="2" t="s">
        <v>2635</v>
      </c>
      <c r="D1298" s="3">
        <v>0.44722222222222224</v>
      </c>
      <c r="E1298" s="2" t="s">
        <v>2431</v>
      </c>
      <c r="F1298">
        <v>1</v>
      </c>
      <c r="G1298">
        <v>2019</v>
      </c>
      <c r="H1298">
        <v>3</v>
      </c>
      <c r="I1298">
        <v>27</v>
      </c>
      <c r="J1298">
        <v>0</v>
      </c>
      <c r="K1298">
        <v>0</v>
      </c>
      <c r="L1298">
        <v>3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1</v>
      </c>
      <c r="S1298" s="2" t="s">
        <v>2144</v>
      </c>
      <c r="T1298" s="2" t="s">
        <v>71</v>
      </c>
      <c r="U1298" s="2" t="s">
        <v>2202</v>
      </c>
      <c r="V1298" s="2" t="s">
        <v>73</v>
      </c>
      <c r="W1298">
        <v>1</v>
      </c>
      <c r="X1298" s="2" t="s">
        <v>74</v>
      </c>
      <c r="Y1298">
        <v>91</v>
      </c>
      <c r="Z1298">
        <v>90</v>
      </c>
      <c r="AA1298" s="2" t="s">
        <v>767</v>
      </c>
      <c r="AB1298" s="2" t="s">
        <v>151</v>
      </c>
      <c r="AC1298">
        <v>413001</v>
      </c>
      <c r="AD1298" s="2" t="s">
        <v>1002</v>
      </c>
      <c r="AE1298">
        <v>181</v>
      </c>
      <c r="AF1298" s="2" t="s">
        <v>2042</v>
      </c>
      <c r="AG1298" s="2" t="s">
        <v>2184</v>
      </c>
      <c r="AH1298">
        <v>18</v>
      </c>
      <c r="AI1298">
        <v>1638</v>
      </c>
      <c r="AJ1298">
        <v>7462</v>
      </c>
      <c r="AK1298" s="2">
        <f>Kaggle_Books_Selling_Records[[#This Row],[Cost Price]]/100</f>
        <v>74.62</v>
      </c>
      <c r="AL1298" s="2" t="s">
        <v>80</v>
      </c>
      <c r="AM1298" s="2" t="s">
        <v>80</v>
      </c>
      <c r="AN1298" s="2" t="s">
        <v>80</v>
      </c>
      <c r="AO1298" s="2" t="s">
        <v>80</v>
      </c>
      <c r="AP1298" s="2" t="s">
        <v>80</v>
      </c>
      <c r="AQ1298" s="2" t="s">
        <v>80</v>
      </c>
      <c r="AR1298" s="2" t="s">
        <v>80</v>
      </c>
      <c r="AS1298" s="2" t="s">
        <v>80</v>
      </c>
      <c r="AT1298" s="2" t="s">
        <v>80</v>
      </c>
      <c r="AU1298" s="2" t="s">
        <v>80</v>
      </c>
      <c r="AV1298" s="2" t="s">
        <v>80</v>
      </c>
      <c r="AW1298" s="2" t="s">
        <v>80</v>
      </c>
      <c r="AX1298" s="2" t="s">
        <v>80</v>
      </c>
      <c r="AY1298" s="2" t="s">
        <v>80</v>
      </c>
      <c r="AZ1298" s="2" t="s">
        <v>80</v>
      </c>
      <c r="BA1298" s="2" t="s">
        <v>80</v>
      </c>
      <c r="BB1298" s="2" t="s">
        <v>80</v>
      </c>
      <c r="BC1298" s="2" t="s">
        <v>80</v>
      </c>
      <c r="BD1298" s="2" t="s">
        <v>80</v>
      </c>
      <c r="BE1298" s="2" t="s">
        <v>80</v>
      </c>
      <c r="BF1298" s="2" t="s">
        <v>80</v>
      </c>
      <c r="BG1298" s="2" t="s">
        <v>80</v>
      </c>
      <c r="BH1298" s="2" t="s">
        <v>80</v>
      </c>
      <c r="BI1298" s="2" t="s">
        <v>80</v>
      </c>
      <c r="BJ1298" s="2" t="s">
        <v>80</v>
      </c>
      <c r="BK1298" s="2" t="s">
        <v>80</v>
      </c>
      <c r="BL1298" s="2" t="s">
        <v>80</v>
      </c>
      <c r="BM1298" s="2" t="s">
        <v>80</v>
      </c>
      <c r="BN1298" s="2" t="s">
        <v>80</v>
      </c>
      <c r="BO1298" s="2" t="s">
        <v>80</v>
      </c>
      <c r="BP1298" s="2" t="s">
        <v>80</v>
      </c>
    </row>
    <row r="1299" spans="1:68" x14ac:dyDescent="0.25">
      <c r="A1299">
        <v>1298</v>
      </c>
      <c r="B1299" s="1">
        <v>43551.416307870371</v>
      </c>
      <c r="C1299" s="2" t="s">
        <v>2635</v>
      </c>
      <c r="D1299" s="3">
        <v>0.54097222222222219</v>
      </c>
      <c r="E1299" s="2" t="s">
        <v>2431</v>
      </c>
      <c r="F1299">
        <v>1</v>
      </c>
      <c r="G1299">
        <v>2019</v>
      </c>
      <c r="H1299">
        <v>3</v>
      </c>
      <c r="I1299">
        <v>27</v>
      </c>
      <c r="J1299">
        <v>0</v>
      </c>
      <c r="K1299">
        <v>0</v>
      </c>
      <c r="L1299">
        <v>3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1</v>
      </c>
      <c r="S1299" s="2" t="s">
        <v>2640</v>
      </c>
      <c r="T1299" s="2" t="s">
        <v>71</v>
      </c>
      <c r="U1299" s="2" t="s">
        <v>2202</v>
      </c>
      <c r="V1299" s="2" t="s">
        <v>73</v>
      </c>
      <c r="W1299">
        <v>1</v>
      </c>
      <c r="X1299" s="2" t="s">
        <v>74</v>
      </c>
      <c r="Y1299">
        <v>91</v>
      </c>
      <c r="Z1299">
        <v>90</v>
      </c>
      <c r="AA1299" s="2" t="s">
        <v>2641</v>
      </c>
      <c r="AB1299" s="2" t="s">
        <v>167</v>
      </c>
      <c r="AC1299">
        <v>581400</v>
      </c>
      <c r="AD1299" s="2" t="s">
        <v>1002</v>
      </c>
      <c r="AE1299">
        <v>181</v>
      </c>
      <c r="AF1299" s="2" t="s">
        <v>2042</v>
      </c>
      <c r="AG1299" s="2" t="s">
        <v>2184</v>
      </c>
      <c r="AH1299">
        <v>18</v>
      </c>
      <c r="AI1299">
        <v>1638</v>
      </c>
      <c r="AJ1299">
        <v>7462</v>
      </c>
      <c r="AK1299" s="2">
        <f>Kaggle_Books_Selling_Records[[#This Row],[Cost Price]]/100</f>
        <v>74.62</v>
      </c>
      <c r="AL1299" s="2" t="s">
        <v>80</v>
      </c>
      <c r="AM1299" s="2" t="s">
        <v>80</v>
      </c>
      <c r="AN1299" s="2" t="s">
        <v>80</v>
      </c>
      <c r="AO1299" s="2" t="s">
        <v>80</v>
      </c>
      <c r="AP1299" s="2" t="s">
        <v>80</v>
      </c>
      <c r="AQ1299" s="2" t="s">
        <v>80</v>
      </c>
      <c r="AR1299" s="2" t="s">
        <v>80</v>
      </c>
      <c r="AS1299" s="2" t="s">
        <v>80</v>
      </c>
      <c r="AT1299" s="2" t="s">
        <v>80</v>
      </c>
      <c r="AU1299" s="2" t="s">
        <v>80</v>
      </c>
      <c r="AV1299" s="2" t="s">
        <v>80</v>
      </c>
      <c r="AW1299" s="2" t="s">
        <v>80</v>
      </c>
      <c r="AX1299" s="2" t="s">
        <v>80</v>
      </c>
      <c r="AY1299" s="2" t="s">
        <v>80</v>
      </c>
      <c r="AZ1299" s="2" t="s">
        <v>80</v>
      </c>
      <c r="BA1299" s="2" t="s">
        <v>80</v>
      </c>
      <c r="BB1299" s="2" t="s">
        <v>80</v>
      </c>
      <c r="BC1299" s="2" t="s">
        <v>80</v>
      </c>
      <c r="BD1299" s="2" t="s">
        <v>80</v>
      </c>
      <c r="BE1299" s="2" t="s">
        <v>80</v>
      </c>
      <c r="BF1299" s="2" t="s">
        <v>80</v>
      </c>
      <c r="BG1299" s="2" t="s">
        <v>80</v>
      </c>
      <c r="BH1299" s="2" t="s">
        <v>80</v>
      </c>
      <c r="BI1299" s="2" t="s">
        <v>80</v>
      </c>
      <c r="BJ1299" s="2" t="s">
        <v>80</v>
      </c>
      <c r="BK1299" s="2" t="s">
        <v>80</v>
      </c>
      <c r="BL1299" s="2" t="s">
        <v>80</v>
      </c>
      <c r="BM1299" s="2" t="s">
        <v>80</v>
      </c>
      <c r="BN1299" s="2" t="s">
        <v>80</v>
      </c>
      <c r="BO1299" s="2" t="s">
        <v>80</v>
      </c>
      <c r="BP1299" s="2" t="s">
        <v>80</v>
      </c>
    </row>
    <row r="1300" spans="1:68" x14ac:dyDescent="0.25">
      <c r="A1300">
        <v>1299</v>
      </c>
      <c r="B1300" s="1">
        <v>43552.452013888891</v>
      </c>
      <c r="C1300" s="2" t="s">
        <v>2642</v>
      </c>
      <c r="D1300" s="3">
        <v>0.57638888888888884</v>
      </c>
      <c r="E1300" s="2" t="s">
        <v>2431</v>
      </c>
      <c r="F1300">
        <v>1</v>
      </c>
      <c r="G1300">
        <v>2019</v>
      </c>
      <c r="H1300">
        <v>3</v>
      </c>
      <c r="I1300">
        <v>28</v>
      </c>
      <c r="J1300">
        <v>0</v>
      </c>
      <c r="K1300">
        <v>0</v>
      </c>
      <c r="L1300">
        <v>4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 s="2" t="s">
        <v>2064</v>
      </c>
      <c r="T1300" s="2" t="s">
        <v>83</v>
      </c>
      <c r="U1300" s="2" t="s">
        <v>2202</v>
      </c>
      <c r="V1300" s="2" t="s">
        <v>73</v>
      </c>
      <c r="W1300">
        <v>1</v>
      </c>
      <c r="X1300" s="2" t="s">
        <v>74</v>
      </c>
      <c r="Y1300">
        <v>91</v>
      </c>
      <c r="Z1300">
        <v>90</v>
      </c>
      <c r="AA1300" s="2" t="s">
        <v>1572</v>
      </c>
      <c r="AB1300" s="2" t="s">
        <v>86</v>
      </c>
      <c r="AC1300">
        <v>606206</v>
      </c>
      <c r="AD1300" s="2" t="s">
        <v>1002</v>
      </c>
      <c r="AE1300">
        <v>181</v>
      </c>
      <c r="AF1300" s="2" t="s">
        <v>2042</v>
      </c>
      <c r="AG1300" s="2" t="s">
        <v>2184</v>
      </c>
      <c r="AH1300">
        <v>18</v>
      </c>
      <c r="AI1300">
        <v>1638</v>
      </c>
      <c r="AJ1300">
        <v>7462</v>
      </c>
      <c r="AK1300" s="2">
        <f>Kaggle_Books_Selling_Records[[#This Row],[Cost Price]]/100</f>
        <v>74.62</v>
      </c>
      <c r="AL1300" s="2" t="s">
        <v>80</v>
      </c>
      <c r="AM1300" s="2" t="s">
        <v>80</v>
      </c>
      <c r="AN1300" s="2" t="s">
        <v>80</v>
      </c>
      <c r="AO1300" s="2" t="s">
        <v>80</v>
      </c>
      <c r="AP1300" s="2" t="s">
        <v>80</v>
      </c>
      <c r="AQ1300" s="2" t="s">
        <v>80</v>
      </c>
      <c r="AR1300" s="2" t="s">
        <v>80</v>
      </c>
      <c r="AS1300" s="2" t="s">
        <v>80</v>
      </c>
      <c r="AT1300" s="2" t="s">
        <v>80</v>
      </c>
      <c r="AU1300" s="2" t="s">
        <v>80</v>
      </c>
      <c r="AV1300" s="2" t="s">
        <v>80</v>
      </c>
      <c r="AW1300" s="2" t="s">
        <v>80</v>
      </c>
      <c r="AX1300" s="2" t="s">
        <v>80</v>
      </c>
      <c r="AY1300" s="2" t="s">
        <v>80</v>
      </c>
      <c r="AZ1300" s="2" t="s">
        <v>80</v>
      </c>
      <c r="BA1300" s="2" t="s">
        <v>80</v>
      </c>
      <c r="BB1300" s="2" t="s">
        <v>80</v>
      </c>
      <c r="BC1300" s="2" t="s">
        <v>80</v>
      </c>
      <c r="BD1300" s="2" t="s">
        <v>80</v>
      </c>
      <c r="BE1300" s="2" t="s">
        <v>80</v>
      </c>
      <c r="BF1300" s="2" t="s">
        <v>80</v>
      </c>
      <c r="BG1300" s="2" t="s">
        <v>80</v>
      </c>
      <c r="BH1300" s="2" t="s">
        <v>80</v>
      </c>
      <c r="BI1300" s="2" t="s">
        <v>80</v>
      </c>
      <c r="BJ1300" s="2" t="s">
        <v>80</v>
      </c>
      <c r="BK1300" s="2" t="s">
        <v>80</v>
      </c>
      <c r="BL1300" s="2" t="s">
        <v>80</v>
      </c>
      <c r="BM1300" s="2" t="s">
        <v>80</v>
      </c>
      <c r="BN1300" s="2" t="s">
        <v>80</v>
      </c>
      <c r="BO1300" s="2" t="s">
        <v>80</v>
      </c>
      <c r="BP1300" s="2" t="s">
        <v>80</v>
      </c>
    </row>
    <row r="1301" spans="1:68" x14ac:dyDescent="0.25">
      <c r="A1301">
        <v>1300</v>
      </c>
      <c r="B1301" s="1">
        <v>43553.254166666666</v>
      </c>
      <c r="C1301" s="2" t="s">
        <v>2643</v>
      </c>
      <c r="D1301" s="3">
        <v>0.37916666666666665</v>
      </c>
      <c r="E1301" s="2" t="s">
        <v>2431</v>
      </c>
      <c r="F1301">
        <v>1</v>
      </c>
      <c r="G1301">
        <v>2019</v>
      </c>
      <c r="H1301">
        <v>3</v>
      </c>
      <c r="I1301">
        <v>29</v>
      </c>
      <c r="J1301">
        <v>0</v>
      </c>
      <c r="K1301">
        <v>0</v>
      </c>
      <c r="L1301">
        <v>5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 s="2" t="s">
        <v>1691</v>
      </c>
      <c r="T1301" s="2" t="s">
        <v>71</v>
      </c>
      <c r="U1301" s="2" t="s">
        <v>2202</v>
      </c>
      <c r="V1301" s="2" t="s">
        <v>73</v>
      </c>
      <c r="W1301">
        <v>1</v>
      </c>
      <c r="X1301" s="2" t="s">
        <v>74</v>
      </c>
      <c r="Y1301">
        <v>91</v>
      </c>
      <c r="Z1301">
        <v>90</v>
      </c>
      <c r="AA1301" s="2" t="s">
        <v>1692</v>
      </c>
      <c r="AB1301" s="2" t="s">
        <v>118</v>
      </c>
      <c r="AC1301">
        <v>751030</v>
      </c>
      <c r="AD1301" s="2" t="s">
        <v>1002</v>
      </c>
      <c r="AE1301">
        <v>181</v>
      </c>
      <c r="AF1301" s="2" t="s">
        <v>2042</v>
      </c>
      <c r="AG1301" s="2" t="s">
        <v>2184</v>
      </c>
      <c r="AH1301">
        <v>18</v>
      </c>
      <c r="AI1301">
        <v>1638</v>
      </c>
      <c r="AJ1301">
        <v>7462</v>
      </c>
      <c r="AK1301" s="2">
        <f>Kaggle_Books_Selling_Records[[#This Row],[Cost Price]]/100</f>
        <v>74.62</v>
      </c>
      <c r="AL1301" s="2" t="s">
        <v>80</v>
      </c>
      <c r="AM1301" s="2" t="s">
        <v>80</v>
      </c>
      <c r="AN1301" s="2" t="s">
        <v>80</v>
      </c>
      <c r="AO1301" s="2" t="s">
        <v>80</v>
      </c>
      <c r="AP1301" s="2" t="s">
        <v>80</v>
      </c>
      <c r="AQ1301" s="2" t="s">
        <v>80</v>
      </c>
      <c r="AR1301" s="2" t="s">
        <v>80</v>
      </c>
      <c r="AS1301" s="2" t="s">
        <v>80</v>
      </c>
      <c r="AT1301" s="2" t="s">
        <v>80</v>
      </c>
      <c r="AU1301" s="2" t="s">
        <v>80</v>
      </c>
      <c r="AV1301" s="2" t="s">
        <v>80</v>
      </c>
      <c r="AW1301" s="2" t="s">
        <v>80</v>
      </c>
      <c r="AX1301" s="2" t="s">
        <v>80</v>
      </c>
      <c r="AY1301" s="2" t="s">
        <v>80</v>
      </c>
      <c r="AZ1301" s="2" t="s">
        <v>80</v>
      </c>
      <c r="BA1301" s="2" t="s">
        <v>80</v>
      </c>
      <c r="BB1301" s="2" t="s">
        <v>80</v>
      </c>
      <c r="BC1301" s="2" t="s">
        <v>80</v>
      </c>
      <c r="BD1301" s="2" t="s">
        <v>80</v>
      </c>
      <c r="BE1301" s="2" t="s">
        <v>80</v>
      </c>
      <c r="BF1301" s="2" t="s">
        <v>80</v>
      </c>
      <c r="BG1301" s="2" t="s">
        <v>80</v>
      </c>
      <c r="BH1301" s="2" t="s">
        <v>80</v>
      </c>
      <c r="BI1301" s="2" t="s">
        <v>80</v>
      </c>
      <c r="BJ1301" s="2" t="s">
        <v>80</v>
      </c>
      <c r="BK1301" s="2" t="s">
        <v>80</v>
      </c>
      <c r="BL1301" s="2" t="s">
        <v>80</v>
      </c>
      <c r="BM1301" s="2" t="s">
        <v>80</v>
      </c>
      <c r="BN1301" s="2" t="s">
        <v>80</v>
      </c>
      <c r="BO1301" s="2" t="s">
        <v>80</v>
      </c>
      <c r="BP1301" s="2" t="s">
        <v>80</v>
      </c>
    </row>
    <row r="1302" spans="1:68" x14ac:dyDescent="0.25">
      <c r="A1302">
        <v>1301</v>
      </c>
      <c r="B1302" s="1">
        <v>43553.366759259261</v>
      </c>
      <c r="C1302" s="2" t="s">
        <v>2643</v>
      </c>
      <c r="D1302" s="3">
        <v>0.49166666666666664</v>
      </c>
      <c r="E1302" s="2" t="s">
        <v>2431</v>
      </c>
      <c r="F1302">
        <v>1</v>
      </c>
      <c r="G1302">
        <v>2019</v>
      </c>
      <c r="H1302">
        <v>3</v>
      </c>
      <c r="I1302">
        <v>29</v>
      </c>
      <c r="J1302">
        <v>0</v>
      </c>
      <c r="K1302">
        <v>0</v>
      </c>
      <c r="L1302">
        <v>5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1</v>
      </c>
      <c r="S1302" s="2" t="s">
        <v>2644</v>
      </c>
      <c r="T1302" s="2" t="s">
        <v>71</v>
      </c>
      <c r="U1302" s="2" t="s">
        <v>2202</v>
      </c>
      <c r="V1302" s="2" t="s">
        <v>73</v>
      </c>
      <c r="W1302">
        <v>1</v>
      </c>
      <c r="X1302" s="2" t="s">
        <v>74</v>
      </c>
      <c r="Y1302">
        <v>91</v>
      </c>
      <c r="Z1302">
        <v>90</v>
      </c>
      <c r="AA1302" s="2" t="s">
        <v>697</v>
      </c>
      <c r="AB1302" s="2" t="s">
        <v>233</v>
      </c>
      <c r="AC1302">
        <v>500026</v>
      </c>
      <c r="AD1302" s="2" t="s">
        <v>1002</v>
      </c>
      <c r="AE1302">
        <v>181</v>
      </c>
      <c r="AF1302" s="2" t="s">
        <v>2042</v>
      </c>
      <c r="AG1302" s="2" t="s">
        <v>2184</v>
      </c>
      <c r="AH1302">
        <v>18</v>
      </c>
      <c r="AI1302">
        <v>1638</v>
      </c>
      <c r="AJ1302">
        <v>7462</v>
      </c>
      <c r="AK1302" s="2">
        <f>Kaggle_Books_Selling_Records[[#This Row],[Cost Price]]/100</f>
        <v>74.62</v>
      </c>
      <c r="AL1302" s="2" t="s">
        <v>80</v>
      </c>
      <c r="AM1302" s="2" t="s">
        <v>80</v>
      </c>
      <c r="AN1302" s="2" t="s">
        <v>80</v>
      </c>
      <c r="AO1302" s="2" t="s">
        <v>80</v>
      </c>
      <c r="AP1302" s="2" t="s">
        <v>80</v>
      </c>
      <c r="AQ1302" s="2" t="s">
        <v>80</v>
      </c>
      <c r="AR1302" s="2" t="s">
        <v>80</v>
      </c>
      <c r="AS1302" s="2" t="s">
        <v>80</v>
      </c>
      <c r="AT1302" s="2" t="s">
        <v>80</v>
      </c>
      <c r="AU1302" s="2" t="s">
        <v>80</v>
      </c>
      <c r="AV1302" s="2" t="s">
        <v>80</v>
      </c>
      <c r="AW1302" s="2" t="s">
        <v>80</v>
      </c>
      <c r="AX1302" s="2" t="s">
        <v>80</v>
      </c>
      <c r="AY1302" s="2" t="s">
        <v>80</v>
      </c>
      <c r="AZ1302" s="2" t="s">
        <v>80</v>
      </c>
      <c r="BA1302" s="2" t="s">
        <v>80</v>
      </c>
      <c r="BB1302" s="2" t="s">
        <v>80</v>
      </c>
      <c r="BC1302" s="2" t="s">
        <v>80</v>
      </c>
      <c r="BD1302" s="2" t="s">
        <v>80</v>
      </c>
      <c r="BE1302" s="2" t="s">
        <v>80</v>
      </c>
      <c r="BF1302" s="2" t="s">
        <v>80</v>
      </c>
      <c r="BG1302" s="2" t="s">
        <v>80</v>
      </c>
      <c r="BH1302" s="2" t="s">
        <v>80</v>
      </c>
      <c r="BI1302" s="2" t="s">
        <v>80</v>
      </c>
      <c r="BJ1302" s="2" t="s">
        <v>80</v>
      </c>
      <c r="BK1302" s="2" t="s">
        <v>80</v>
      </c>
      <c r="BL1302" s="2" t="s">
        <v>80</v>
      </c>
      <c r="BM1302" s="2" t="s">
        <v>80</v>
      </c>
      <c r="BN1302" s="2" t="s">
        <v>80</v>
      </c>
      <c r="BO1302" s="2" t="s">
        <v>80</v>
      </c>
      <c r="BP1302" s="2" t="s">
        <v>80</v>
      </c>
    </row>
    <row r="1303" spans="1:68" x14ac:dyDescent="0.25">
      <c r="A1303">
        <v>1302</v>
      </c>
      <c r="B1303" s="1">
        <v>43554.447627314818</v>
      </c>
      <c r="C1303" s="2" t="s">
        <v>2645</v>
      </c>
      <c r="D1303" s="3">
        <v>0.57222222222222219</v>
      </c>
      <c r="E1303" s="2" t="s">
        <v>2431</v>
      </c>
      <c r="F1303">
        <v>1</v>
      </c>
      <c r="G1303">
        <v>2019</v>
      </c>
      <c r="H1303">
        <v>3</v>
      </c>
      <c r="I1303">
        <v>30</v>
      </c>
      <c r="J1303">
        <v>0</v>
      </c>
      <c r="K1303">
        <v>0</v>
      </c>
      <c r="L1303">
        <v>6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 s="2" t="s">
        <v>2646</v>
      </c>
      <c r="T1303" s="2" t="s">
        <v>71</v>
      </c>
      <c r="U1303" s="2" t="s">
        <v>2202</v>
      </c>
      <c r="V1303" s="2" t="s">
        <v>73</v>
      </c>
      <c r="W1303">
        <v>1</v>
      </c>
      <c r="X1303" s="2" t="s">
        <v>74</v>
      </c>
      <c r="Y1303">
        <v>91</v>
      </c>
      <c r="Z1303">
        <v>90</v>
      </c>
      <c r="AA1303" s="2" t="s">
        <v>372</v>
      </c>
      <c r="AB1303" s="2" t="s">
        <v>137</v>
      </c>
      <c r="AC1303">
        <v>211002</v>
      </c>
      <c r="AD1303" s="2" t="s">
        <v>1002</v>
      </c>
      <c r="AE1303">
        <v>181</v>
      </c>
      <c r="AF1303" s="2" t="s">
        <v>2042</v>
      </c>
      <c r="AG1303" s="2" t="s">
        <v>2184</v>
      </c>
      <c r="AH1303">
        <v>18</v>
      </c>
      <c r="AI1303">
        <v>1638</v>
      </c>
      <c r="AJ1303">
        <v>7462</v>
      </c>
      <c r="AK1303" s="2">
        <f>Kaggle_Books_Selling_Records[[#This Row],[Cost Price]]/100</f>
        <v>74.62</v>
      </c>
      <c r="AL1303" s="2" t="s">
        <v>80</v>
      </c>
      <c r="AM1303" s="2" t="s">
        <v>80</v>
      </c>
      <c r="AN1303" s="2" t="s">
        <v>80</v>
      </c>
      <c r="AO1303" s="2" t="s">
        <v>80</v>
      </c>
      <c r="AP1303" s="2" t="s">
        <v>80</v>
      </c>
      <c r="AQ1303" s="2" t="s">
        <v>80</v>
      </c>
      <c r="AR1303" s="2" t="s">
        <v>80</v>
      </c>
      <c r="AS1303" s="2" t="s">
        <v>80</v>
      </c>
      <c r="AT1303" s="2" t="s">
        <v>80</v>
      </c>
      <c r="AU1303" s="2" t="s">
        <v>80</v>
      </c>
      <c r="AV1303" s="2" t="s">
        <v>80</v>
      </c>
      <c r="AW1303" s="2" t="s">
        <v>80</v>
      </c>
      <c r="AX1303" s="2" t="s">
        <v>80</v>
      </c>
      <c r="AY1303" s="2" t="s">
        <v>80</v>
      </c>
      <c r="AZ1303" s="2" t="s">
        <v>80</v>
      </c>
      <c r="BA1303" s="2" t="s">
        <v>80</v>
      </c>
      <c r="BB1303" s="2" t="s">
        <v>80</v>
      </c>
      <c r="BC1303" s="2" t="s">
        <v>80</v>
      </c>
      <c r="BD1303" s="2" t="s">
        <v>80</v>
      </c>
      <c r="BE1303" s="2" t="s">
        <v>80</v>
      </c>
      <c r="BF1303" s="2" t="s">
        <v>80</v>
      </c>
      <c r="BG1303" s="2" t="s">
        <v>80</v>
      </c>
      <c r="BH1303" s="2" t="s">
        <v>80</v>
      </c>
      <c r="BI1303" s="2" t="s">
        <v>80</v>
      </c>
      <c r="BJ1303" s="2" t="s">
        <v>80</v>
      </c>
      <c r="BK1303" s="2" t="s">
        <v>80</v>
      </c>
      <c r="BL1303" s="2" t="s">
        <v>80</v>
      </c>
      <c r="BM1303" s="2" t="s">
        <v>80</v>
      </c>
      <c r="BN1303" s="2" t="s">
        <v>80</v>
      </c>
      <c r="BO1303" s="2" t="s">
        <v>80</v>
      </c>
      <c r="BP1303" s="2" t="s">
        <v>80</v>
      </c>
    </row>
    <row r="1304" spans="1:68" x14ac:dyDescent="0.25">
      <c r="A1304">
        <v>1303</v>
      </c>
      <c r="B1304" s="1">
        <v>43555.053078703706</v>
      </c>
      <c r="C1304" s="2" t="s">
        <v>2647</v>
      </c>
      <c r="D1304" s="3">
        <v>0.17777777777777778</v>
      </c>
      <c r="E1304" s="2" t="s">
        <v>2431</v>
      </c>
      <c r="F1304">
        <v>1</v>
      </c>
      <c r="G1304">
        <v>2019</v>
      </c>
      <c r="H1304">
        <v>3</v>
      </c>
      <c r="I1304">
        <v>31</v>
      </c>
      <c r="J1304">
        <v>0</v>
      </c>
      <c r="K1304">
        <v>0</v>
      </c>
      <c r="L1304">
        <v>7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 s="2" t="s">
        <v>2648</v>
      </c>
      <c r="T1304" s="2" t="s">
        <v>83</v>
      </c>
      <c r="U1304" s="2" t="s">
        <v>2202</v>
      </c>
      <c r="V1304" s="2" t="s">
        <v>73</v>
      </c>
      <c r="W1304">
        <v>1</v>
      </c>
      <c r="X1304" s="2" t="s">
        <v>74</v>
      </c>
      <c r="Y1304">
        <v>91</v>
      </c>
      <c r="Z1304">
        <v>90</v>
      </c>
      <c r="AA1304" s="2" t="s">
        <v>2440</v>
      </c>
      <c r="AB1304" s="2" t="s">
        <v>125</v>
      </c>
      <c r="AC1304">
        <v>496001</v>
      </c>
      <c r="AD1304" s="2" t="s">
        <v>1002</v>
      </c>
      <c r="AE1304">
        <v>181</v>
      </c>
      <c r="AF1304" s="2" t="s">
        <v>2042</v>
      </c>
      <c r="AG1304" s="2" t="s">
        <v>2184</v>
      </c>
      <c r="AH1304">
        <v>18</v>
      </c>
      <c r="AI1304">
        <v>1638</v>
      </c>
      <c r="AJ1304">
        <v>7462</v>
      </c>
      <c r="AK1304" s="2">
        <f>Kaggle_Books_Selling_Records[[#This Row],[Cost Price]]/100</f>
        <v>74.62</v>
      </c>
      <c r="AL1304" s="2" t="s">
        <v>80</v>
      </c>
      <c r="AM1304" s="2" t="s">
        <v>80</v>
      </c>
      <c r="AN1304" s="2" t="s">
        <v>80</v>
      </c>
      <c r="AO1304" s="2" t="s">
        <v>80</v>
      </c>
      <c r="AP1304" s="2" t="s">
        <v>80</v>
      </c>
      <c r="AQ1304" s="2" t="s">
        <v>80</v>
      </c>
      <c r="AR1304" s="2" t="s">
        <v>80</v>
      </c>
      <c r="AS1304" s="2" t="s">
        <v>80</v>
      </c>
      <c r="AT1304" s="2" t="s">
        <v>80</v>
      </c>
      <c r="AU1304" s="2" t="s">
        <v>80</v>
      </c>
      <c r="AV1304" s="2" t="s">
        <v>80</v>
      </c>
      <c r="AW1304" s="2" t="s">
        <v>80</v>
      </c>
      <c r="AX1304" s="2" t="s">
        <v>80</v>
      </c>
      <c r="AY1304" s="2" t="s">
        <v>80</v>
      </c>
      <c r="AZ1304" s="2" t="s">
        <v>80</v>
      </c>
      <c r="BA1304" s="2" t="s">
        <v>80</v>
      </c>
      <c r="BB1304" s="2" t="s">
        <v>80</v>
      </c>
      <c r="BC1304" s="2" t="s">
        <v>80</v>
      </c>
      <c r="BD1304" s="2" t="s">
        <v>80</v>
      </c>
      <c r="BE1304" s="2" t="s">
        <v>80</v>
      </c>
      <c r="BF1304" s="2" t="s">
        <v>80</v>
      </c>
      <c r="BG1304" s="2" t="s">
        <v>80</v>
      </c>
      <c r="BH1304" s="2" t="s">
        <v>80</v>
      </c>
      <c r="BI1304" s="2" t="s">
        <v>80</v>
      </c>
      <c r="BJ1304" s="2" t="s">
        <v>80</v>
      </c>
      <c r="BK1304" s="2" t="s">
        <v>80</v>
      </c>
      <c r="BL1304" s="2" t="s">
        <v>80</v>
      </c>
      <c r="BM1304" s="2" t="s">
        <v>80</v>
      </c>
      <c r="BN1304" s="2" t="s">
        <v>80</v>
      </c>
      <c r="BO1304" s="2" t="s">
        <v>80</v>
      </c>
      <c r="BP1304" s="2" t="s">
        <v>80</v>
      </c>
    </row>
    <row r="1305" spans="1:68" x14ac:dyDescent="0.25">
      <c r="A1305">
        <v>1304</v>
      </c>
      <c r="B1305" s="1">
        <v>43555.258726851855</v>
      </c>
      <c r="C1305" s="2" t="s">
        <v>2647</v>
      </c>
      <c r="D1305" s="3">
        <v>0.38333333333333336</v>
      </c>
      <c r="E1305" s="2" t="s">
        <v>2431</v>
      </c>
      <c r="F1305">
        <v>1</v>
      </c>
      <c r="G1305">
        <v>2019</v>
      </c>
      <c r="H1305">
        <v>3</v>
      </c>
      <c r="I1305">
        <v>31</v>
      </c>
      <c r="J1305">
        <v>0</v>
      </c>
      <c r="K1305">
        <v>0</v>
      </c>
      <c r="L1305">
        <v>7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 s="2" t="s">
        <v>2649</v>
      </c>
      <c r="T1305" s="2" t="s">
        <v>83</v>
      </c>
      <c r="U1305" s="2" t="s">
        <v>2202</v>
      </c>
      <c r="V1305" s="2" t="s">
        <v>73</v>
      </c>
      <c r="W1305">
        <v>1</v>
      </c>
      <c r="X1305" s="2" t="s">
        <v>74</v>
      </c>
      <c r="Y1305">
        <v>91</v>
      </c>
      <c r="Z1305">
        <v>90</v>
      </c>
      <c r="AA1305" s="2" t="s">
        <v>2650</v>
      </c>
      <c r="AB1305" s="2" t="s">
        <v>157</v>
      </c>
      <c r="AC1305">
        <v>396321</v>
      </c>
      <c r="AD1305" s="2" t="s">
        <v>1002</v>
      </c>
      <c r="AE1305">
        <v>181</v>
      </c>
      <c r="AF1305" s="2" t="s">
        <v>2042</v>
      </c>
      <c r="AG1305" s="2" t="s">
        <v>2184</v>
      </c>
      <c r="AH1305">
        <v>18</v>
      </c>
      <c r="AI1305">
        <v>1638</v>
      </c>
      <c r="AJ1305">
        <v>7462</v>
      </c>
      <c r="AK1305" s="2">
        <f>Kaggle_Books_Selling_Records[[#This Row],[Cost Price]]/100</f>
        <v>74.62</v>
      </c>
      <c r="AL1305" s="2" t="s">
        <v>80</v>
      </c>
      <c r="AM1305" s="2" t="s">
        <v>80</v>
      </c>
      <c r="AN1305" s="2" t="s">
        <v>80</v>
      </c>
      <c r="AO1305" s="2" t="s">
        <v>80</v>
      </c>
      <c r="AP1305" s="2" t="s">
        <v>80</v>
      </c>
      <c r="AQ1305" s="2" t="s">
        <v>80</v>
      </c>
      <c r="AR1305" s="2" t="s">
        <v>80</v>
      </c>
      <c r="AS1305" s="2" t="s">
        <v>80</v>
      </c>
      <c r="AT1305" s="2" t="s">
        <v>80</v>
      </c>
      <c r="AU1305" s="2" t="s">
        <v>80</v>
      </c>
      <c r="AV1305" s="2" t="s">
        <v>80</v>
      </c>
      <c r="AW1305" s="2" t="s">
        <v>80</v>
      </c>
      <c r="AX1305" s="2" t="s">
        <v>80</v>
      </c>
      <c r="AY1305" s="2" t="s">
        <v>80</v>
      </c>
      <c r="AZ1305" s="2" t="s">
        <v>80</v>
      </c>
      <c r="BA1305" s="2" t="s">
        <v>80</v>
      </c>
      <c r="BB1305" s="2" t="s">
        <v>80</v>
      </c>
      <c r="BC1305" s="2" t="s">
        <v>80</v>
      </c>
      <c r="BD1305" s="2" t="s">
        <v>80</v>
      </c>
      <c r="BE1305" s="2" t="s">
        <v>80</v>
      </c>
      <c r="BF1305" s="2" t="s">
        <v>80</v>
      </c>
      <c r="BG1305" s="2" t="s">
        <v>80</v>
      </c>
      <c r="BH1305" s="2" t="s">
        <v>80</v>
      </c>
      <c r="BI1305" s="2" t="s">
        <v>80</v>
      </c>
      <c r="BJ1305" s="2" t="s">
        <v>80</v>
      </c>
      <c r="BK1305" s="2" t="s">
        <v>80</v>
      </c>
      <c r="BL1305" s="2" t="s">
        <v>80</v>
      </c>
      <c r="BM1305" s="2" t="s">
        <v>80</v>
      </c>
      <c r="BN1305" s="2" t="s">
        <v>80</v>
      </c>
      <c r="BO1305" s="2" t="s">
        <v>80</v>
      </c>
      <c r="BP1305" s="2" t="s">
        <v>80</v>
      </c>
    </row>
    <row r="1306" spans="1:68" x14ac:dyDescent="0.25">
      <c r="A1306">
        <v>1305</v>
      </c>
      <c r="B1306" s="1">
        <v>43555.519768518519</v>
      </c>
      <c r="C1306" s="2" t="s">
        <v>2647</v>
      </c>
      <c r="D1306" s="3">
        <v>0.64444444444444449</v>
      </c>
      <c r="E1306" s="2" t="s">
        <v>2431</v>
      </c>
      <c r="F1306">
        <v>1</v>
      </c>
      <c r="G1306">
        <v>2019</v>
      </c>
      <c r="H1306">
        <v>3</v>
      </c>
      <c r="I1306">
        <v>31</v>
      </c>
      <c r="J1306">
        <v>0</v>
      </c>
      <c r="K1306">
        <v>0</v>
      </c>
      <c r="L1306">
        <v>7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 s="2" t="s">
        <v>2651</v>
      </c>
      <c r="T1306" s="2" t="s">
        <v>71</v>
      </c>
      <c r="U1306" s="2" t="s">
        <v>2202</v>
      </c>
      <c r="V1306" s="2" t="s">
        <v>73</v>
      </c>
      <c r="W1306">
        <v>1</v>
      </c>
      <c r="X1306" s="2" t="s">
        <v>74</v>
      </c>
      <c r="Y1306">
        <v>91</v>
      </c>
      <c r="Z1306">
        <v>90</v>
      </c>
      <c r="AA1306" s="2" t="s">
        <v>2597</v>
      </c>
      <c r="AB1306" s="2" t="s">
        <v>834</v>
      </c>
      <c r="AC1306">
        <v>795001</v>
      </c>
      <c r="AD1306" s="2" t="s">
        <v>1002</v>
      </c>
      <c r="AE1306">
        <v>181</v>
      </c>
      <c r="AF1306" s="2" t="s">
        <v>2042</v>
      </c>
      <c r="AG1306" s="2" t="s">
        <v>2184</v>
      </c>
      <c r="AH1306">
        <v>18</v>
      </c>
      <c r="AI1306">
        <v>1638</v>
      </c>
      <c r="AJ1306">
        <v>7462</v>
      </c>
      <c r="AK1306" s="2">
        <f>Kaggle_Books_Selling_Records[[#This Row],[Cost Price]]/100</f>
        <v>74.62</v>
      </c>
      <c r="AL1306" s="2" t="s">
        <v>80</v>
      </c>
      <c r="AM1306" s="2" t="s">
        <v>80</v>
      </c>
      <c r="AN1306" s="2" t="s">
        <v>80</v>
      </c>
      <c r="AO1306" s="2" t="s">
        <v>80</v>
      </c>
      <c r="AP1306" s="2" t="s">
        <v>80</v>
      </c>
      <c r="AQ1306" s="2" t="s">
        <v>80</v>
      </c>
      <c r="AR1306" s="2" t="s">
        <v>80</v>
      </c>
      <c r="AS1306" s="2" t="s">
        <v>80</v>
      </c>
      <c r="AT1306" s="2" t="s">
        <v>80</v>
      </c>
      <c r="AU1306" s="2" t="s">
        <v>80</v>
      </c>
      <c r="AV1306" s="2" t="s">
        <v>80</v>
      </c>
      <c r="AW1306" s="2" t="s">
        <v>80</v>
      </c>
      <c r="AX1306" s="2" t="s">
        <v>80</v>
      </c>
      <c r="AY1306" s="2" t="s">
        <v>80</v>
      </c>
      <c r="AZ1306" s="2" t="s">
        <v>80</v>
      </c>
      <c r="BA1306" s="2" t="s">
        <v>80</v>
      </c>
      <c r="BB1306" s="2" t="s">
        <v>80</v>
      </c>
      <c r="BC1306" s="2" t="s">
        <v>80</v>
      </c>
      <c r="BD1306" s="2" t="s">
        <v>80</v>
      </c>
      <c r="BE1306" s="2" t="s">
        <v>80</v>
      </c>
      <c r="BF1306" s="2" t="s">
        <v>80</v>
      </c>
      <c r="BG1306" s="2" t="s">
        <v>80</v>
      </c>
      <c r="BH1306" s="2" t="s">
        <v>80</v>
      </c>
      <c r="BI1306" s="2" t="s">
        <v>80</v>
      </c>
      <c r="BJ1306" s="2" t="s">
        <v>80</v>
      </c>
      <c r="BK1306" s="2" t="s">
        <v>80</v>
      </c>
      <c r="BL1306" s="2" t="s">
        <v>80</v>
      </c>
      <c r="BM1306" s="2" t="s">
        <v>80</v>
      </c>
      <c r="BN1306" s="2" t="s">
        <v>80</v>
      </c>
      <c r="BO1306" s="2" t="s">
        <v>80</v>
      </c>
      <c r="BP1306" s="2" t="s">
        <v>80</v>
      </c>
    </row>
    <row r="1307" spans="1:68" x14ac:dyDescent="0.25">
      <c r="A1307">
        <v>1306</v>
      </c>
      <c r="B1307" s="1">
        <v>43555.594074074077</v>
      </c>
      <c r="C1307" s="2" t="s">
        <v>2647</v>
      </c>
      <c r="D1307" s="3">
        <v>0.71875</v>
      </c>
      <c r="E1307" s="2" t="s">
        <v>2431</v>
      </c>
      <c r="F1307">
        <v>1</v>
      </c>
      <c r="G1307">
        <v>2019</v>
      </c>
      <c r="H1307">
        <v>3</v>
      </c>
      <c r="I1307">
        <v>31</v>
      </c>
      <c r="J1307">
        <v>0</v>
      </c>
      <c r="K1307">
        <v>0</v>
      </c>
      <c r="L1307">
        <v>7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 s="2" t="s">
        <v>1381</v>
      </c>
      <c r="T1307" s="2" t="s">
        <v>71</v>
      </c>
      <c r="U1307" s="2" t="s">
        <v>2202</v>
      </c>
      <c r="V1307" s="2" t="s">
        <v>73</v>
      </c>
      <c r="W1307">
        <v>1</v>
      </c>
      <c r="X1307" s="2" t="s">
        <v>74</v>
      </c>
      <c r="Y1307">
        <v>91</v>
      </c>
      <c r="Z1307">
        <v>90</v>
      </c>
      <c r="AA1307" s="2" t="s">
        <v>372</v>
      </c>
      <c r="AB1307" s="2" t="s">
        <v>137</v>
      </c>
      <c r="AC1307">
        <v>211010</v>
      </c>
      <c r="AD1307" s="2" t="s">
        <v>1002</v>
      </c>
      <c r="AE1307">
        <v>181</v>
      </c>
      <c r="AF1307" s="2" t="s">
        <v>2042</v>
      </c>
      <c r="AG1307" s="2" t="s">
        <v>2184</v>
      </c>
      <c r="AH1307">
        <v>18</v>
      </c>
      <c r="AI1307">
        <v>1638</v>
      </c>
      <c r="AJ1307">
        <v>7462</v>
      </c>
      <c r="AK1307" s="2">
        <f>Kaggle_Books_Selling_Records[[#This Row],[Cost Price]]/100</f>
        <v>74.62</v>
      </c>
      <c r="AL1307" s="2" t="s">
        <v>80</v>
      </c>
      <c r="AM1307" s="2" t="s">
        <v>80</v>
      </c>
      <c r="AN1307" s="2" t="s">
        <v>80</v>
      </c>
      <c r="AO1307" s="2" t="s">
        <v>80</v>
      </c>
      <c r="AP1307" s="2" t="s">
        <v>80</v>
      </c>
      <c r="AQ1307" s="2" t="s">
        <v>80</v>
      </c>
      <c r="AR1307" s="2" t="s">
        <v>80</v>
      </c>
      <c r="AS1307" s="2" t="s">
        <v>80</v>
      </c>
      <c r="AT1307" s="2" t="s">
        <v>80</v>
      </c>
      <c r="AU1307" s="2" t="s">
        <v>80</v>
      </c>
      <c r="AV1307" s="2" t="s">
        <v>80</v>
      </c>
      <c r="AW1307" s="2" t="s">
        <v>80</v>
      </c>
      <c r="AX1307" s="2" t="s">
        <v>80</v>
      </c>
      <c r="AY1307" s="2" t="s">
        <v>80</v>
      </c>
      <c r="AZ1307" s="2" t="s">
        <v>80</v>
      </c>
      <c r="BA1307" s="2" t="s">
        <v>80</v>
      </c>
      <c r="BB1307" s="2" t="s">
        <v>80</v>
      </c>
      <c r="BC1307" s="2" t="s">
        <v>80</v>
      </c>
      <c r="BD1307" s="2" t="s">
        <v>80</v>
      </c>
      <c r="BE1307" s="2" t="s">
        <v>80</v>
      </c>
      <c r="BF1307" s="2" t="s">
        <v>80</v>
      </c>
      <c r="BG1307" s="2" t="s">
        <v>80</v>
      </c>
      <c r="BH1307" s="2" t="s">
        <v>80</v>
      </c>
      <c r="BI1307" s="2" t="s">
        <v>80</v>
      </c>
      <c r="BJ1307" s="2" t="s">
        <v>80</v>
      </c>
      <c r="BK1307" s="2" t="s">
        <v>80</v>
      </c>
      <c r="BL1307" s="2" t="s">
        <v>80</v>
      </c>
      <c r="BM1307" s="2" t="s">
        <v>80</v>
      </c>
      <c r="BN1307" s="2" t="s">
        <v>80</v>
      </c>
      <c r="BO1307" s="2" t="s">
        <v>80</v>
      </c>
      <c r="BP1307" s="2" t="s">
        <v>80</v>
      </c>
    </row>
    <row r="1308" spans="1:68" x14ac:dyDescent="0.25">
      <c r="A1308">
        <v>1307</v>
      </c>
      <c r="B1308" s="1">
        <v>43556.02239583333</v>
      </c>
      <c r="C1308" s="2" t="s">
        <v>2652</v>
      </c>
      <c r="D1308" s="3">
        <v>0.14722222222222223</v>
      </c>
      <c r="E1308" s="2" t="s">
        <v>2653</v>
      </c>
      <c r="F1308">
        <v>2</v>
      </c>
      <c r="G1308">
        <v>2019</v>
      </c>
      <c r="H1308">
        <v>4</v>
      </c>
      <c r="I1308">
        <v>1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1</v>
      </c>
      <c r="S1308" s="2" t="s">
        <v>2654</v>
      </c>
      <c r="T1308" s="2" t="s">
        <v>71</v>
      </c>
      <c r="U1308" s="2" t="s">
        <v>2202</v>
      </c>
      <c r="V1308" s="2" t="s">
        <v>73</v>
      </c>
      <c r="W1308">
        <v>1</v>
      </c>
      <c r="X1308" s="2" t="s">
        <v>74</v>
      </c>
      <c r="Y1308">
        <v>91</v>
      </c>
      <c r="Z1308">
        <v>90</v>
      </c>
      <c r="AA1308" s="2" t="s">
        <v>192</v>
      </c>
      <c r="AB1308" s="2" t="s">
        <v>151</v>
      </c>
      <c r="AC1308">
        <v>400086</v>
      </c>
      <c r="AD1308" s="2" t="s">
        <v>1002</v>
      </c>
      <c r="AE1308">
        <v>181</v>
      </c>
      <c r="AF1308" s="2" t="s">
        <v>2042</v>
      </c>
      <c r="AG1308" s="2" t="s">
        <v>2184</v>
      </c>
      <c r="AH1308">
        <v>18</v>
      </c>
      <c r="AI1308">
        <v>1638</v>
      </c>
      <c r="AJ1308">
        <v>7462</v>
      </c>
      <c r="AK1308" s="2">
        <f>Kaggle_Books_Selling_Records[[#This Row],[Cost Price]]/100</f>
        <v>74.62</v>
      </c>
      <c r="AL1308" s="2" t="s">
        <v>80</v>
      </c>
      <c r="AM1308" s="2" t="s">
        <v>80</v>
      </c>
      <c r="AN1308" s="2" t="s">
        <v>80</v>
      </c>
      <c r="AO1308" s="2" t="s">
        <v>80</v>
      </c>
      <c r="AP1308" s="2" t="s">
        <v>80</v>
      </c>
      <c r="AQ1308" s="2" t="s">
        <v>80</v>
      </c>
      <c r="AR1308" s="2" t="s">
        <v>80</v>
      </c>
      <c r="AS1308" s="2" t="s">
        <v>80</v>
      </c>
      <c r="AT1308" s="2" t="s">
        <v>80</v>
      </c>
      <c r="AU1308" s="2" t="s">
        <v>80</v>
      </c>
      <c r="AV1308" s="2" t="s">
        <v>80</v>
      </c>
      <c r="AW1308" s="2" t="s">
        <v>80</v>
      </c>
      <c r="AX1308" s="2" t="s">
        <v>80</v>
      </c>
      <c r="AY1308" s="2" t="s">
        <v>80</v>
      </c>
      <c r="AZ1308" s="2" t="s">
        <v>80</v>
      </c>
      <c r="BA1308" s="2" t="s">
        <v>80</v>
      </c>
      <c r="BB1308" s="2" t="s">
        <v>80</v>
      </c>
      <c r="BC1308" s="2" t="s">
        <v>80</v>
      </c>
      <c r="BD1308" s="2" t="s">
        <v>80</v>
      </c>
      <c r="BE1308" s="2" t="s">
        <v>80</v>
      </c>
      <c r="BF1308" s="2" t="s">
        <v>80</v>
      </c>
      <c r="BG1308" s="2" t="s">
        <v>80</v>
      </c>
      <c r="BH1308" s="2" t="s">
        <v>80</v>
      </c>
      <c r="BI1308" s="2" t="s">
        <v>80</v>
      </c>
      <c r="BJ1308" s="2" t="s">
        <v>80</v>
      </c>
      <c r="BK1308" s="2" t="s">
        <v>80</v>
      </c>
      <c r="BL1308" s="2" t="s">
        <v>80</v>
      </c>
      <c r="BM1308" s="2" t="s">
        <v>80</v>
      </c>
      <c r="BN1308" s="2" t="s">
        <v>80</v>
      </c>
      <c r="BO1308" s="2" t="s">
        <v>80</v>
      </c>
      <c r="BP1308" s="2" t="s">
        <v>80</v>
      </c>
    </row>
    <row r="1309" spans="1:68" x14ac:dyDescent="0.25">
      <c r="A1309">
        <v>1308</v>
      </c>
      <c r="B1309" s="1">
        <v>43556.054293981484</v>
      </c>
      <c r="C1309" s="2" t="s">
        <v>2652</v>
      </c>
      <c r="D1309" s="3">
        <v>0.17916666666666667</v>
      </c>
      <c r="E1309" s="2" t="s">
        <v>2653</v>
      </c>
      <c r="F1309">
        <v>2</v>
      </c>
      <c r="G1309">
        <v>2019</v>
      </c>
      <c r="H1309">
        <v>4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 s="2" t="s">
        <v>2655</v>
      </c>
      <c r="T1309" s="2" t="s">
        <v>83</v>
      </c>
      <c r="U1309" s="2" t="s">
        <v>2202</v>
      </c>
      <c r="V1309" s="2" t="s">
        <v>73</v>
      </c>
      <c r="W1309">
        <v>1</v>
      </c>
      <c r="X1309" s="2" t="s">
        <v>74</v>
      </c>
      <c r="Y1309">
        <v>91</v>
      </c>
      <c r="Z1309">
        <v>90</v>
      </c>
      <c r="AA1309" s="2" t="s">
        <v>2656</v>
      </c>
      <c r="AB1309" s="2" t="s">
        <v>272</v>
      </c>
      <c r="AC1309">
        <v>530017</v>
      </c>
      <c r="AD1309" s="2" t="s">
        <v>1002</v>
      </c>
      <c r="AE1309">
        <v>181</v>
      </c>
      <c r="AF1309" s="2" t="s">
        <v>2042</v>
      </c>
      <c r="AG1309" s="2" t="s">
        <v>2184</v>
      </c>
      <c r="AH1309">
        <v>18</v>
      </c>
      <c r="AI1309">
        <v>1638</v>
      </c>
      <c r="AJ1309">
        <v>7462</v>
      </c>
      <c r="AK1309" s="2">
        <f>Kaggle_Books_Selling_Records[[#This Row],[Cost Price]]/100</f>
        <v>74.62</v>
      </c>
      <c r="AL1309" s="2" t="s">
        <v>80</v>
      </c>
      <c r="AM1309" s="2" t="s">
        <v>80</v>
      </c>
      <c r="AN1309" s="2" t="s">
        <v>80</v>
      </c>
      <c r="AO1309" s="2" t="s">
        <v>80</v>
      </c>
      <c r="AP1309" s="2" t="s">
        <v>80</v>
      </c>
      <c r="AQ1309" s="2" t="s">
        <v>80</v>
      </c>
      <c r="AR1309" s="2" t="s">
        <v>80</v>
      </c>
      <c r="AS1309" s="2" t="s">
        <v>80</v>
      </c>
      <c r="AT1309" s="2" t="s">
        <v>80</v>
      </c>
      <c r="AU1309" s="2" t="s">
        <v>80</v>
      </c>
      <c r="AV1309" s="2" t="s">
        <v>80</v>
      </c>
      <c r="AW1309" s="2" t="s">
        <v>80</v>
      </c>
      <c r="AX1309" s="2" t="s">
        <v>80</v>
      </c>
      <c r="AY1309" s="2" t="s">
        <v>80</v>
      </c>
      <c r="AZ1309" s="2" t="s">
        <v>80</v>
      </c>
      <c r="BA1309" s="2" t="s">
        <v>80</v>
      </c>
      <c r="BB1309" s="2" t="s">
        <v>80</v>
      </c>
      <c r="BC1309" s="2" t="s">
        <v>80</v>
      </c>
      <c r="BD1309" s="2" t="s">
        <v>80</v>
      </c>
      <c r="BE1309" s="2" t="s">
        <v>80</v>
      </c>
      <c r="BF1309" s="2" t="s">
        <v>80</v>
      </c>
      <c r="BG1309" s="2" t="s">
        <v>80</v>
      </c>
      <c r="BH1309" s="2" t="s">
        <v>80</v>
      </c>
      <c r="BI1309" s="2" t="s">
        <v>80</v>
      </c>
      <c r="BJ1309" s="2" t="s">
        <v>80</v>
      </c>
      <c r="BK1309" s="2" t="s">
        <v>80</v>
      </c>
      <c r="BL1309" s="2" t="s">
        <v>80</v>
      </c>
      <c r="BM1309" s="2" t="s">
        <v>80</v>
      </c>
      <c r="BN1309" s="2" t="s">
        <v>80</v>
      </c>
      <c r="BO1309" s="2" t="s">
        <v>80</v>
      </c>
      <c r="BP1309" s="2" t="s">
        <v>80</v>
      </c>
    </row>
    <row r="1310" spans="1:68" x14ac:dyDescent="0.25">
      <c r="A1310">
        <v>1309</v>
      </c>
      <c r="B1310" s="1">
        <v>43556.088067129633</v>
      </c>
      <c r="C1310" s="2" t="s">
        <v>2652</v>
      </c>
      <c r="D1310" s="3">
        <v>0.21249999999999999</v>
      </c>
      <c r="E1310" s="2" t="s">
        <v>2653</v>
      </c>
      <c r="F1310">
        <v>2</v>
      </c>
      <c r="G1310">
        <v>2019</v>
      </c>
      <c r="H1310">
        <v>4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 s="2" t="s">
        <v>2657</v>
      </c>
      <c r="T1310" s="2" t="s">
        <v>83</v>
      </c>
      <c r="U1310" s="2" t="s">
        <v>2041</v>
      </c>
      <c r="V1310" s="2" t="s">
        <v>73</v>
      </c>
      <c r="W1310">
        <v>1</v>
      </c>
      <c r="X1310" s="2" t="s">
        <v>74</v>
      </c>
      <c r="Y1310">
        <v>155</v>
      </c>
      <c r="Z1310">
        <v>90</v>
      </c>
      <c r="AA1310" s="2" t="s">
        <v>2388</v>
      </c>
      <c r="AB1310" s="2" t="s">
        <v>151</v>
      </c>
      <c r="AC1310">
        <v>421204</v>
      </c>
      <c r="AD1310" s="2" t="s">
        <v>193</v>
      </c>
      <c r="AE1310">
        <v>245</v>
      </c>
      <c r="AF1310" s="2" t="s">
        <v>2042</v>
      </c>
      <c r="AG1310" s="2" t="s">
        <v>2043</v>
      </c>
      <c r="AH1310">
        <v>18</v>
      </c>
      <c r="AI1310">
        <v>279</v>
      </c>
      <c r="AJ1310">
        <v>1271</v>
      </c>
      <c r="AK1310" s="2">
        <f>Kaggle_Books_Selling_Records[[#This Row],[Cost Price]]/100</f>
        <v>12.71</v>
      </c>
      <c r="AL1310" s="2" t="s">
        <v>80</v>
      </c>
      <c r="AM1310" s="2" t="s">
        <v>80</v>
      </c>
      <c r="AN1310" s="2" t="s">
        <v>80</v>
      </c>
      <c r="AO1310" s="2" t="s">
        <v>80</v>
      </c>
      <c r="AP1310" s="2" t="s">
        <v>80</v>
      </c>
      <c r="AQ1310" s="2" t="s">
        <v>80</v>
      </c>
      <c r="AR1310" s="2" t="s">
        <v>80</v>
      </c>
      <c r="AS1310" s="2" t="s">
        <v>80</v>
      </c>
      <c r="AT1310" s="2" t="s">
        <v>80</v>
      </c>
      <c r="AU1310" s="2" t="s">
        <v>80</v>
      </c>
      <c r="AV1310" s="2" t="s">
        <v>80</v>
      </c>
      <c r="AW1310" s="2" t="s">
        <v>80</v>
      </c>
      <c r="AX1310" s="2" t="s">
        <v>80</v>
      </c>
      <c r="AY1310" s="2" t="s">
        <v>80</v>
      </c>
      <c r="AZ1310" s="2" t="s">
        <v>80</v>
      </c>
      <c r="BA1310" s="2" t="s">
        <v>80</v>
      </c>
      <c r="BB1310" s="2" t="s">
        <v>80</v>
      </c>
      <c r="BC1310" s="2" t="s">
        <v>80</v>
      </c>
      <c r="BD1310" s="2" t="s">
        <v>80</v>
      </c>
      <c r="BE1310" s="2" t="s">
        <v>80</v>
      </c>
      <c r="BF1310" s="2" t="s">
        <v>80</v>
      </c>
      <c r="BG1310" s="2" t="s">
        <v>80</v>
      </c>
      <c r="BH1310" s="2" t="s">
        <v>80</v>
      </c>
      <c r="BI1310" s="2" t="s">
        <v>80</v>
      </c>
      <c r="BJ1310" s="2" t="s">
        <v>80</v>
      </c>
      <c r="BK1310" s="2" t="s">
        <v>80</v>
      </c>
      <c r="BL1310" s="2" t="s">
        <v>80</v>
      </c>
      <c r="BM1310" s="2" t="s">
        <v>80</v>
      </c>
      <c r="BN1310" s="2" t="s">
        <v>80</v>
      </c>
      <c r="BO1310" s="2" t="s">
        <v>80</v>
      </c>
      <c r="BP1310" s="2" t="s">
        <v>80</v>
      </c>
    </row>
    <row r="1311" spans="1:68" x14ac:dyDescent="0.25">
      <c r="A1311">
        <v>1310</v>
      </c>
      <c r="B1311" s="1">
        <v>43556.096087962964</v>
      </c>
      <c r="C1311" s="2" t="s">
        <v>2652</v>
      </c>
      <c r="D1311" s="3">
        <v>0.22083333333333333</v>
      </c>
      <c r="E1311" s="2" t="s">
        <v>2653</v>
      </c>
      <c r="F1311">
        <v>2</v>
      </c>
      <c r="G1311">
        <v>2019</v>
      </c>
      <c r="H1311">
        <v>4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 s="2" t="s">
        <v>2658</v>
      </c>
      <c r="T1311" s="2" t="s">
        <v>83</v>
      </c>
      <c r="U1311" s="2" t="s">
        <v>2202</v>
      </c>
      <c r="V1311" s="2" t="s">
        <v>73</v>
      </c>
      <c r="W1311">
        <v>1</v>
      </c>
      <c r="X1311" s="2" t="s">
        <v>74</v>
      </c>
      <c r="Y1311">
        <v>91</v>
      </c>
      <c r="Z1311">
        <v>90</v>
      </c>
      <c r="AA1311" s="2" t="s">
        <v>2659</v>
      </c>
      <c r="AB1311" s="2" t="s">
        <v>233</v>
      </c>
      <c r="AC1311">
        <v>500088</v>
      </c>
      <c r="AD1311" s="2" t="s">
        <v>1002</v>
      </c>
      <c r="AE1311">
        <v>181</v>
      </c>
      <c r="AF1311" s="2" t="s">
        <v>2042</v>
      </c>
      <c r="AG1311" s="2" t="s">
        <v>2184</v>
      </c>
      <c r="AH1311">
        <v>18</v>
      </c>
      <c r="AI1311">
        <v>1638</v>
      </c>
      <c r="AJ1311">
        <v>7462</v>
      </c>
      <c r="AK1311" s="2">
        <f>Kaggle_Books_Selling_Records[[#This Row],[Cost Price]]/100</f>
        <v>74.62</v>
      </c>
      <c r="AL1311" s="2" t="s">
        <v>80</v>
      </c>
      <c r="AM1311" s="2" t="s">
        <v>80</v>
      </c>
      <c r="AN1311" s="2" t="s">
        <v>80</v>
      </c>
      <c r="AO1311" s="2" t="s">
        <v>80</v>
      </c>
      <c r="AP1311" s="2" t="s">
        <v>80</v>
      </c>
      <c r="AQ1311" s="2" t="s">
        <v>80</v>
      </c>
      <c r="AR1311" s="2" t="s">
        <v>80</v>
      </c>
      <c r="AS1311" s="2" t="s">
        <v>80</v>
      </c>
      <c r="AT1311" s="2" t="s">
        <v>80</v>
      </c>
      <c r="AU1311" s="2" t="s">
        <v>80</v>
      </c>
      <c r="AV1311" s="2" t="s">
        <v>80</v>
      </c>
      <c r="AW1311" s="2" t="s">
        <v>80</v>
      </c>
      <c r="AX1311" s="2" t="s">
        <v>80</v>
      </c>
      <c r="AY1311" s="2" t="s">
        <v>80</v>
      </c>
      <c r="AZ1311" s="2" t="s">
        <v>80</v>
      </c>
      <c r="BA1311" s="2" t="s">
        <v>80</v>
      </c>
      <c r="BB1311" s="2" t="s">
        <v>80</v>
      </c>
      <c r="BC1311" s="2" t="s">
        <v>80</v>
      </c>
      <c r="BD1311" s="2" t="s">
        <v>80</v>
      </c>
      <c r="BE1311" s="2" t="s">
        <v>80</v>
      </c>
      <c r="BF1311" s="2" t="s">
        <v>80</v>
      </c>
      <c r="BG1311" s="2" t="s">
        <v>80</v>
      </c>
      <c r="BH1311" s="2" t="s">
        <v>80</v>
      </c>
      <c r="BI1311" s="2" t="s">
        <v>80</v>
      </c>
      <c r="BJ1311" s="2" t="s">
        <v>80</v>
      </c>
      <c r="BK1311" s="2" t="s">
        <v>80</v>
      </c>
      <c r="BL1311" s="2" t="s">
        <v>80</v>
      </c>
      <c r="BM1311" s="2" t="s">
        <v>80</v>
      </c>
      <c r="BN1311" s="2" t="s">
        <v>80</v>
      </c>
      <c r="BO1311" s="2" t="s">
        <v>80</v>
      </c>
      <c r="BP1311" s="2" t="s">
        <v>80</v>
      </c>
    </row>
    <row r="1312" spans="1:68" x14ac:dyDescent="0.25">
      <c r="A1312">
        <v>1311</v>
      </c>
      <c r="B1312" s="1">
        <v>43556.186469907407</v>
      </c>
      <c r="C1312" s="2" t="s">
        <v>2652</v>
      </c>
      <c r="D1312" s="3">
        <v>0.31111111111111112</v>
      </c>
      <c r="E1312" s="2" t="s">
        <v>2653</v>
      </c>
      <c r="F1312">
        <v>2</v>
      </c>
      <c r="G1312">
        <v>2019</v>
      </c>
      <c r="H1312">
        <v>4</v>
      </c>
      <c r="I1312">
        <v>1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 s="2" t="s">
        <v>2660</v>
      </c>
      <c r="T1312" s="2" t="s">
        <v>71</v>
      </c>
      <c r="U1312" s="2" t="s">
        <v>2202</v>
      </c>
      <c r="V1312" s="2" t="s">
        <v>73</v>
      </c>
      <c r="W1312">
        <v>1</v>
      </c>
      <c r="X1312" s="2" t="s">
        <v>74</v>
      </c>
      <c r="Y1312">
        <v>91</v>
      </c>
      <c r="Z1312">
        <v>90</v>
      </c>
      <c r="AA1312" s="2" t="s">
        <v>156</v>
      </c>
      <c r="AB1312" s="2" t="s">
        <v>157</v>
      </c>
      <c r="AC1312">
        <v>395009</v>
      </c>
      <c r="AD1312" s="2" t="s">
        <v>1002</v>
      </c>
      <c r="AE1312">
        <v>181</v>
      </c>
      <c r="AF1312" s="2" t="s">
        <v>2042</v>
      </c>
      <c r="AG1312" s="2" t="s">
        <v>2184</v>
      </c>
      <c r="AH1312">
        <v>18</v>
      </c>
      <c r="AI1312">
        <v>1638</v>
      </c>
      <c r="AJ1312">
        <v>7462</v>
      </c>
      <c r="AK1312" s="2">
        <f>Kaggle_Books_Selling_Records[[#This Row],[Cost Price]]/100</f>
        <v>74.62</v>
      </c>
      <c r="AL1312" s="2" t="s">
        <v>80</v>
      </c>
      <c r="AM1312" s="2" t="s">
        <v>80</v>
      </c>
      <c r="AN1312" s="2" t="s">
        <v>80</v>
      </c>
      <c r="AO1312" s="2" t="s">
        <v>80</v>
      </c>
      <c r="AP1312" s="2" t="s">
        <v>80</v>
      </c>
      <c r="AQ1312" s="2" t="s">
        <v>80</v>
      </c>
      <c r="AR1312" s="2" t="s">
        <v>80</v>
      </c>
      <c r="AS1312" s="2" t="s">
        <v>80</v>
      </c>
      <c r="AT1312" s="2" t="s">
        <v>80</v>
      </c>
      <c r="AU1312" s="2" t="s">
        <v>80</v>
      </c>
      <c r="AV1312" s="2" t="s">
        <v>80</v>
      </c>
      <c r="AW1312" s="2" t="s">
        <v>80</v>
      </c>
      <c r="AX1312" s="2" t="s">
        <v>80</v>
      </c>
      <c r="AY1312" s="2" t="s">
        <v>80</v>
      </c>
      <c r="AZ1312" s="2" t="s">
        <v>80</v>
      </c>
      <c r="BA1312" s="2" t="s">
        <v>80</v>
      </c>
      <c r="BB1312" s="2" t="s">
        <v>80</v>
      </c>
      <c r="BC1312" s="2" t="s">
        <v>80</v>
      </c>
      <c r="BD1312" s="2" t="s">
        <v>80</v>
      </c>
      <c r="BE1312" s="2" t="s">
        <v>80</v>
      </c>
      <c r="BF1312" s="2" t="s">
        <v>80</v>
      </c>
      <c r="BG1312" s="2" t="s">
        <v>80</v>
      </c>
      <c r="BH1312" s="2" t="s">
        <v>80</v>
      </c>
      <c r="BI1312" s="2" t="s">
        <v>80</v>
      </c>
      <c r="BJ1312" s="2" t="s">
        <v>80</v>
      </c>
      <c r="BK1312" s="2" t="s">
        <v>80</v>
      </c>
      <c r="BL1312" s="2" t="s">
        <v>80</v>
      </c>
      <c r="BM1312" s="2" t="s">
        <v>80</v>
      </c>
      <c r="BN1312" s="2" t="s">
        <v>80</v>
      </c>
      <c r="BO1312" s="2" t="s">
        <v>80</v>
      </c>
      <c r="BP1312" s="2" t="s">
        <v>80</v>
      </c>
    </row>
    <row r="1313" spans="1:68" x14ac:dyDescent="0.25">
      <c r="A1313">
        <v>1312</v>
      </c>
      <c r="B1313" s="1">
        <v>43556.216967592591</v>
      </c>
      <c r="C1313" s="2" t="s">
        <v>2652</v>
      </c>
      <c r="D1313" s="3">
        <v>0.34166666666666667</v>
      </c>
      <c r="E1313" s="2" t="s">
        <v>2653</v>
      </c>
      <c r="F1313">
        <v>2</v>
      </c>
      <c r="G1313">
        <v>2019</v>
      </c>
      <c r="H1313">
        <v>4</v>
      </c>
      <c r="I1313">
        <v>1</v>
      </c>
      <c r="J1313">
        <v>1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s="2" t="s">
        <v>2661</v>
      </c>
      <c r="T1313" s="2" t="s">
        <v>83</v>
      </c>
      <c r="U1313" s="2" t="s">
        <v>2041</v>
      </c>
      <c r="V1313" s="2" t="s">
        <v>73</v>
      </c>
      <c r="W1313">
        <v>1</v>
      </c>
      <c r="X1313" s="2" t="s">
        <v>74</v>
      </c>
      <c r="Y1313">
        <v>155</v>
      </c>
      <c r="Z1313">
        <v>90</v>
      </c>
      <c r="AA1313" s="2" t="s">
        <v>392</v>
      </c>
      <c r="AB1313" s="2" t="s">
        <v>106</v>
      </c>
      <c r="AC1313">
        <v>823004</v>
      </c>
      <c r="AD1313" s="2" t="s">
        <v>193</v>
      </c>
      <c r="AE1313">
        <v>245</v>
      </c>
      <c r="AF1313" s="2" t="s">
        <v>2042</v>
      </c>
      <c r="AG1313" s="2" t="s">
        <v>2043</v>
      </c>
      <c r="AH1313">
        <v>18</v>
      </c>
      <c r="AI1313">
        <v>279</v>
      </c>
      <c r="AJ1313">
        <v>1271</v>
      </c>
      <c r="AK1313" s="2">
        <f>Kaggle_Books_Selling_Records[[#This Row],[Cost Price]]/100</f>
        <v>12.71</v>
      </c>
      <c r="AL1313" s="2" t="s">
        <v>80</v>
      </c>
      <c r="AM1313" s="2" t="s">
        <v>80</v>
      </c>
      <c r="AN1313" s="2" t="s">
        <v>80</v>
      </c>
      <c r="AO1313" s="2" t="s">
        <v>80</v>
      </c>
      <c r="AP1313" s="2" t="s">
        <v>80</v>
      </c>
      <c r="AQ1313" s="2" t="s">
        <v>80</v>
      </c>
      <c r="AR1313" s="2" t="s">
        <v>80</v>
      </c>
      <c r="AS1313" s="2" t="s">
        <v>80</v>
      </c>
      <c r="AT1313" s="2" t="s">
        <v>80</v>
      </c>
      <c r="AU1313" s="2" t="s">
        <v>80</v>
      </c>
      <c r="AV1313" s="2" t="s">
        <v>80</v>
      </c>
      <c r="AW1313" s="2" t="s">
        <v>80</v>
      </c>
      <c r="AX1313" s="2" t="s">
        <v>80</v>
      </c>
      <c r="AY1313" s="2" t="s">
        <v>80</v>
      </c>
      <c r="AZ1313" s="2" t="s">
        <v>80</v>
      </c>
      <c r="BA1313" s="2" t="s">
        <v>80</v>
      </c>
      <c r="BB1313" s="2" t="s">
        <v>80</v>
      </c>
      <c r="BC1313" s="2" t="s">
        <v>80</v>
      </c>
      <c r="BD1313" s="2" t="s">
        <v>80</v>
      </c>
      <c r="BE1313" s="2" t="s">
        <v>80</v>
      </c>
      <c r="BF1313" s="2" t="s">
        <v>80</v>
      </c>
      <c r="BG1313" s="2" t="s">
        <v>80</v>
      </c>
      <c r="BH1313" s="2" t="s">
        <v>80</v>
      </c>
      <c r="BI1313" s="2" t="s">
        <v>80</v>
      </c>
      <c r="BJ1313" s="2" t="s">
        <v>80</v>
      </c>
      <c r="BK1313" s="2" t="s">
        <v>80</v>
      </c>
      <c r="BL1313" s="2" t="s">
        <v>80</v>
      </c>
      <c r="BM1313" s="2" t="s">
        <v>80</v>
      </c>
      <c r="BN1313" s="2" t="s">
        <v>80</v>
      </c>
      <c r="BO1313" s="2" t="s">
        <v>80</v>
      </c>
      <c r="BP1313" s="2" t="s">
        <v>80</v>
      </c>
    </row>
    <row r="1314" spans="1:68" x14ac:dyDescent="0.25">
      <c r="A1314">
        <v>1313</v>
      </c>
      <c r="B1314" s="1">
        <v>43556.271377314813</v>
      </c>
      <c r="C1314" s="2" t="s">
        <v>2652</v>
      </c>
      <c r="D1314" s="3">
        <v>0.39583333333333331</v>
      </c>
      <c r="E1314" s="2" t="s">
        <v>2653</v>
      </c>
      <c r="F1314">
        <v>2</v>
      </c>
      <c r="G1314">
        <v>2019</v>
      </c>
      <c r="H1314">
        <v>4</v>
      </c>
      <c r="I1314">
        <v>1</v>
      </c>
      <c r="J1314">
        <v>1</v>
      </c>
      <c r="K1314">
        <v>0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 s="2" t="s">
        <v>2662</v>
      </c>
      <c r="T1314" s="2" t="s">
        <v>71</v>
      </c>
      <c r="U1314" s="2" t="s">
        <v>2041</v>
      </c>
      <c r="V1314" s="2" t="s">
        <v>73</v>
      </c>
      <c r="W1314">
        <v>1</v>
      </c>
      <c r="X1314" s="2" t="s">
        <v>74</v>
      </c>
      <c r="Y1314">
        <v>155</v>
      </c>
      <c r="Z1314">
        <v>90</v>
      </c>
      <c r="AA1314" s="2" t="s">
        <v>1588</v>
      </c>
      <c r="AB1314" s="2" t="s">
        <v>151</v>
      </c>
      <c r="AC1314">
        <v>421306</v>
      </c>
      <c r="AD1314" s="2" t="s">
        <v>193</v>
      </c>
      <c r="AE1314">
        <v>245</v>
      </c>
      <c r="AF1314" s="2" t="s">
        <v>2042</v>
      </c>
      <c r="AG1314" s="2" t="s">
        <v>2043</v>
      </c>
      <c r="AH1314">
        <v>18</v>
      </c>
      <c r="AI1314">
        <v>279</v>
      </c>
      <c r="AJ1314">
        <v>1271</v>
      </c>
      <c r="AK1314" s="2">
        <f>Kaggle_Books_Selling_Records[[#This Row],[Cost Price]]/100</f>
        <v>12.71</v>
      </c>
      <c r="AL1314" s="2" t="s">
        <v>80</v>
      </c>
      <c r="AM1314" s="2" t="s">
        <v>80</v>
      </c>
      <c r="AN1314" s="2" t="s">
        <v>80</v>
      </c>
      <c r="AO1314" s="2" t="s">
        <v>80</v>
      </c>
      <c r="AP1314" s="2" t="s">
        <v>80</v>
      </c>
      <c r="AQ1314" s="2" t="s">
        <v>80</v>
      </c>
      <c r="AR1314" s="2" t="s">
        <v>80</v>
      </c>
      <c r="AS1314" s="2" t="s">
        <v>80</v>
      </c>
      <c r="AT1314" s="2" t="s">
        <v>80</v>
      </c>
      <c r="AU1314" s="2" t="s">
        <v>80</v>
      </c>
      <c r="AV1314" s="2" t="s">
        <v>80</v>
      </c>
      <c r="AW1314" s="2" t="s">
        <v>80</v>
      </c>
      <c r="AX1314" s="2" t="s">
        <v>80</v>
      </c>
      <c r="AY1314" s="2" t="s">
        <v>80</v>
      </c>
      <c r="AZ1314" s="2" t="s">
        <v>80</v>
      </c>
      <c r="BA1314" s="2" t="s">
        <v>80</v>
      </c>
      <c r="BB1314" s="2" t="s">
        <v>80</v>
      </c>
      <c r="BC1314" s="2" t="s">
        <v>80</v>
      </c>
      <c r="BD1314" s="2" t="s">
        <v>80</v>
      </c>
      <c r="BE1314" s="2" t="s">
        <v>80</v>
      </c>
      <c r="BF1314" s="2" t="s">
        <v>80</v>
      </c>
      <c r="BG1314" s="2" t="s">
        <v>80</v>
      </c>
      <c r="BH1314" s="2" t="s">
        <v>80</v>
      </c>
      <c r="BI1314" s="2" t="s">
        <v>80</v>
      </c>
      <c r="BJ1314" s="2" t="s">
        <v>80</v>
      </c>
      <c r="BK1314" s="2" t="s">
        <v>80</v>
      </c>
      <c r="BL1314" s="2" t="s">
        <v>80</v>
      </c>
      <c r="BM1314" s="2" t="s">
        <v>80</v>
      </c>
      <c r="BN1314" s="2" t="s">
        <v>80</v>
      </c>
      <c r="BO1314" s="2" t="s">
        <v>80</v>
      </c>
      <c r="BP1314" s="2" t="s">
        <v>80</v>
      </c>
    </row>
    <row r="1315" spans="1:68" x14ac:dyDescent="0.25">
      <c r="A1315">
        <v>1314</v>
      </c>
      <c r="B1315" s="1">
        <v>43556.312835648147</v>
      </c>
      <c r="C1315" s="2" t="s">
        <v>2652</v>
      </c>
      <c r="D1315" s="3">
        <v>0.4375</v>
      </c>
      <c r="E1315" s="2" t="s">
        <v>2653</v>
      </c>
      <c r="F1315">
        <v>2</v>
      </c>
      <c r="G1315">
        <v>2019</v>
      </c>
      <c r="H1315">
        <v>4</v>
      </c>
      <c r="I1315">
        <v>1</v>
      </c>
      <c r="J1315">
        <v>1</v>
      </c>
      <c r="K1315">
        <v>0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1</v>
      </c>
      <c r="S1315" s="2" t="s">
        <v>2663</v>
      </c>
      <c r="T1315" s="2" t="s">
        <v>71</v>
      </c>
      <c r="U1315" s="2" t="s">
        <v>2041</v>
      </c>
      <c r="V1315" s="2" t="s">
        <v>73</v>
      </c>
      <c r="W1315">
        <v>1</v>
      </c>
      <c r="X1315" s="2" t="s">
        <v>74</v>
      </c>
      <c r="Y1315">
        <v>155</v>
      </c>
      <c r="Z1315">
        <v>90</v>
      </c>
      <c r="AA1315" s="2" t="s">
        <v>2664</v>
      </c>
      <c r="AB1315" s="2" t="s">
        <v>167</v>
      </c>
      <c r="AC1315">
        <v>563115</v>
      </c>
      <c r="AD1315" s="2" t="s">
        <v>193</v>
      </c>
      <c r="AE1315">
        <v>245</v>
      </c>
      <c r="AF1315" s="2" t="s">
        <v>2042</v>
      </c>
      <c r="AG1315" s="2" t="s">
        <v>2043</v>
      </c>
      <c r="AH1315">
        <v>18</v>
      </c>
      <c r="AI1315">
        <v>279</v>
      </c>
      <c r="AJ1315">
        <v>1271</v>
      </c>
      <c r="AK1315" s="2">
        <f>Kaggle_Books_Selling_Records[[#This Row],[Cost Price]]/100</f>
        <v>12.71</v>
      </c>
      <c r="AL1315" s="2" t="s">
        <v>80</v>
      </c>
      <c r="AM1315" s="2" t="s">
        <v>80</v>
      </c>
      <c r="AN1315" s="2" t="s">
        <v>80</v>
      </c>
      <c r="AO1315" s="2" t="s">
        <v>80</v>
      </c>
      <c r="AP1315" s="2" t="s">
        <v>80</v>
      </c>
      <c r="AQ1315" s="2" t="s">
        <v>80</v>
      </c>
      <c r="AR1315" s="2" t="s">
        <v>80</v>
      </c>
      <c r="AS1315" s="2" t="s">
        <v>80</v>
      </c>
      <c r="AT1315" s="2" t="s">
        <v>80</v>
      </c>
      <c r="AU1315" s="2" t="s">
        <v>80</v>
      </c>
      <c r="AV1315" s="2" t="s">
        <v>80</v>
      </c>
      <c r="AW1315" s="2" t="s">
        <v>80</v>
      </c>
      <c r="AX1315" s="2" t="s">
        <v>80</v>
      </c>
      <c r="AY1315" s="2" t="s">
        <v>80</v>
      </c>
      <c r="AZ1315" s="2" t="s">
        <v>80</v>
      </c>
      <c r="BA1315" s="2" t="s">
        <v>80</v>
      </c>
      <c r="BB1315" s="2" t="s">
        <v>80</v>
      </c>
      <c r="BC1315" s="2" t="s">
        <v>80</v>
      </c>
      <c r="BD1315" s="2" t="s">
        <v>80</v>
      </c>
      <c r="BE1315" s="2" t="s">
        <v>80</v>
      </c>
      <c r="BF1315" s="2" t="s">
        <v>80</v>
      </c>
      <c r="BG1315" s="2" t="s">
        <v>80</v>
      </c>
      <c r="BH1315" s="2" t="s">
        <v>80</v>
      </c>
      <c r="BI1315" s="2" t="s">
        <v>80</v>
      </c>
      <c r="BJ1315" s="2" t="s">
        <v>80</v>
      </c>
      <c r="BK1315" s="2" t="s">
        <v>80</v>
      </c>
      <c r="BL1315" s="2" t="s">
        <v>80</v>
      </c>
      <c r="BM1315" s="2" t="s">
        <v>80</v>
      </c>
      <c r="BN1315" s="2" t="s">
        <v>80</v>
      </c>
      <c r="BO1315" s="2" t="s">
        <v>80</v>
      </c>
      <c r="BP1315" s="2" t="s">
        <v>80</v>
      </c>
    </row>
    <row r="1316" spans="1:68" x14ac:dyDescent="0.25">
      <c r="A1316">
        <v>1315</v>
      </c>
      <c r="B1316" s="1">
        <v>43556.318923611114</v>
      </c>
      <c r="C1316" s="2" t="s">
        <v>2652</v>
      </c>
      <c r="D1316" s="3">
        <v>0.44374999999999998</v>
      </c>
      <c r="E1316" s="2" t="s">
        <v>2653</v>
      </c>
      <c r="F1316">
        <v>2</v>
      </c>
      <c r="G1316">
        <v>2019</v>
      </c>
      <c r="H1316">
        <v>4</v>
      </c>
      <c r="I1316">
        <v>1</v>
      </c>
      <c r="J1316">
        <v>1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 s="2" t="s">
        <v>2665</v>
      </c>
      <c r="T1316" s="2" t="s">
        <v>83</v>
      </c>
      <c r="U1316" s="2" t="s">
        <v>2202</v>
      </c>
      <c r="V1316" s="2" t="s">
        <v>73</v>
      </c>
      <c r="W1316">
        <v>1</v>
      </c>
      <c r="X1316" s="2" t="s">
        <v>74</v>
      </c>
      <c r="Y1316">
        <v>91</v>
      </c>
      <c r="Z1316">
        <v>90</v>
      </c>
      <c r="AA1316" s="2" t="s">
        <v>301</v>
      </c>
      <c r="AB1316" s="2" t="s">
        <v>151</v>
      </c>
      <c r="AC1316">
        <v>411038</v>
      </c>
      <c r="AD1316" s="2" t="s">
        <v>1002</v>
      </c>
      <c r="AE1316">
        <v>181</v>
      </c>
      <c r="AF1316" s="2" t="s">
        <v>2042</v>
      </c>
      <c r="AG1316" s="2" t="s">
        <v>2184</v>
      </c>
      <c r="AH1316">
        <v>18</v>
      </c>
      <c r="AI1316">
        <v>1638</v>
      </c>
      <c r="AJ1316">
        <v>7462</v>
      </c>
      <c r="AK1316" s="2">
        <f>Kaggle_Books_Selling_Records[[#This Row],[Cost Price]]/100</f>
        <v>74.62</v>
      </c>
      <c r="AL1316" s="2" t="s">
        <v>80</v>
      </c>
      <c r="AM1316" s="2" t="s">
        <v>80</v>
      </c>
      <c r="AN1316" s="2" t="s">
        <v>80</v>
      </c>
      <c r="AO1316" s="2" t="s">
        <v>80</v>
      </c>
      <c r="AP1316" s="2" t="s">
        <v>80</v>
      </c>
      <c r="AQ1316" s="2" t="s">
        <v>80</v>
      </c>
      <c r="AR1316" s="2" t="s">
        <v>80</v>
      </c>
      <c r="AS1316" s="2" t="s">
        <v>80</v>
      </c>
      <c r="AT1316" s="2" t="s">
        <v>80</v>
      </c>
      <c r="AU1316" s="2" t="s">
        <v>80</v>
      </c>
      <c r="AV1316" s="2" t="s">
        <v>80</v>
      </c>
      <c r="AW1316" s="2" t="s">
        <v>80</v>
      </c>
      <c r="AX1316" s="2" t="s">
        <v>80</v>
      </c>
      <c r="AY1316" s="2" t="s">
        <v>80</v>
      </c>
      <c r="AZ1316" s="2" t="s">
        <v>80</v>
      </c>
      <c r="BA1316" s="2" t="s">
        <v>80</v>
      </c>
      <c r="BB1316" s="2" t="s">
        <v>80</v>
      </c>
      <c r="BC1316" s="2" t="s">
        <v>80</v>
      </c>
      <c r="BD1316" s="2" t="s">
        <v>80</v>
      </c>
      <c r="BE1316" s="2" t="s">
        <v>80</v>
      </c>
      <c r="BF1316" s="2" t="s">
        <v>80</v>
      </c>
      <c r="BG1316" s="2" t="s">
        <v>80</v>
      </c>
      <c r="BH1316" s="2" t="s">
        <v>80</v>
      </c>
      <c r="BI1316" s="2" t="s">
        <v>80</v>
      </c>
      <c r="BJ1316" s="2" t="s">
        <v>80</v>
      </c>
      <c r="BK1316" s="2" t="s">
        <v>80</v>
      </c>
      <c r="BL1316" s="2" t="s">
        <v>80</v>
      </c>
      <c r="BM1316" s="2" t="s">
        <v>80</v>
      </c>
      <c r="BN1316" s="2" t="s">
        <v>80</v>
      </c>
      <c r="BO1316" s="2" t="s">
        <v>80</v>
      </c>
      <c r="BP1316" s="2" t="s">
        <v>80</v>
      </c>
    </row>
    <row r="1317" spans="1:68" x14ac:dyDescent="0.25">
      <c r="A1317">
        <v>1316</v>
      </c>
      <c r="B1317" s="1">
        <v>43556.338449074072</v>
      </c>
      <c r="C1317" s="2" t="s">
        <v>2652</v>
      </c>
      <c r="D1317" s="3">
        <v>0.46319444444444446</v>
      </c>
      <c r="E1317" s="2" t="s">
        <v>2653</v>
      </c>
      <c r="F1317">
        <v>2</v>
      </c>
      <c r="G1317">
        <v>2019</v>
      </c>
      <c r="H1317">
        <v>4</v>
      </c>
      <c r="I1317">
        <v>1</v>
      </c>
      <c r="J1317">
        <v>1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 s="2" t="s">
        <v>2666</v>
      </c>
      <c r="T1317" s="2" t="s">
        <v>83</v>
      </c>
      <c r="U1317" s="2" t="s">
        <v>2202</v>
      </c>
      <c r="V1317" s="2" t="s">
        <v>73</v>
      </c>
      <c r="W1317">
        <v>1</v>
      </c>
      <c r="X1317" s="2" t="s">
        <v>74</v>
      </c>
      <c r="Y1317">
        <v>91</v>
      </c>
      <c r="Z1317">
        <v>90</v>
      </c>
      <c r="AA1317" s="2" t="s">
        <v>362</v>
      </c>
      <c r="AB1317" s="2" t="s">
        <v>312</v>
      </c>
      <c r="AC1317">
        <v>700107</v>
      </c>
      <c r="AD1317" s="2" t="s">
        <v>1002</v>
      </c>
      <c r="AE1317">
        <v>181</v>
      </c>
      <c r="AF1317" s="2" t="s">
        <v>2042</v>
      </c>
      <c r="AG1317" s="2" t="s">
        <v>2184</v>
      </c>
      <c r="AH1317">
        <v>18</v>
      </c>
      <c r="AI1317">
        <v>1638</v>
      </c>
      <c r="AJ1317">
        <v>7462</v>
      </c>
      <c r="AK1317" s="2">
        <f>Kaggle_Books_Selling_Records[[#This Row],[Cost Price]]/100</f>
        <v>74.62</v>
      </c>
      <c r="AL1317" s="2" t="s">
        <v>80</v>
      </c>
      <c r="AM1317" s="2" t="s">
        <v>80</v>
      </c>
      <c r="AN1317" s="2" t="s">
        <v>80</v>
      </c>
      <c r="AO1317" s="2" t="s">
        <v>80</v>
      </c>
      <c r="AP1317" s="2" t="s">
        <v>80</v>
      </c>
      <c r="AQ1317" s="2" t="s">
        <v>80</v>
      </c>
      <c r="AR1317" s="2" t="s">
        <v>80</v>
      </c>
      <c r="AS1317" s="2" t="s">
        <v>80</v>
      </c>
      <c r="AT1317" s="2" t="s">
        <v>80</v>
      </c>
      <c r="AU1317" s="2" t="s">
        <v>80</v>
      </c>
      <c r="AV1317" s="2" t="s">
        <v>80</v>
      </c>
      <c r="AW1317" s="2" t="s">
        <v>80</v>
      </c>
      <c r="AX1317" s="2" t="s">
        <v>80</v>
      </c>
      <c r="AY1317" s="2" t="s">
        <v>80</v>
      </c>
      <c r="AZ1317" s="2" t="s">
        <v>80</v>
      </c>
      <c r="BA1317" s="2" t="s">
        <v>80</v>
      </c>
      <c r="BB1317" s="2" t="s">
        <v>80</v>
      </c>
      <c r="BC1317" s="2" t="s">
        <v>80</v>
      </c>
      <c r="BD1317" s="2" t="s">
        <v>80</v>
      </c>
      <c r="BE1317" s="2" t="s">
        <v>80</v>
      </c>
      <c r="BF1317" s="2" t="s">
        <v>80</v>
      </c>
      <c r="BG1317" s="2" t="s">
        <v>80</v>
      </c>
      <c r="BH1317" s="2" t="s">
        <v>80</v>
      </c>
      <c r="BI1317" s="2" t="s">
        <v>80</v>
      </c>
      <c r="BJ1317" s="2" t="s">
        <v>80</v>
      </c>
      <c r="BK1317" s="2" t="s">
        <v>80</v>
      </c>
      <c r="BL1317" s="2" t="s">
        <v>80</v>
      </c>
      <c r="BM1317" s="2" t="s">
        <v>80</v>
      </c>
      <c r="BN1317" s="2" t="s">
        <v>80</v>
      </c>
      <c r="BO1317" s="2" t="s">
        <v>80</v>
      </c>
      <c r="BP1317" s="2" t="s">
        <v>80</v>
      </c>
    </row>
    <row r="1318" spans="1:68" x14ac:dyDescent="0.25">
      <c r="A1318">
        <v>1317</v>
      </c>
      <c r="B1318" s="1">
        <v>43556.338842592595</v>
      </c>
      <c r="C1318" s="2" t="s">
        <v>2652</v>
      </c>
      <c r="D1318" s="3">
        <v>0.46319444444444446</v>
      </c>
      <c r="E1318" s="2" t="s">
        <v>2653</v>
      </c>
      <c r="F1318">
        <v>2</v>
      </c>
      <c r="G1318">
        <v>2019</v>
      </c>
      <c r="H1318">
        <v>4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 s="2" t="s">
        <v>1814</v>
      </c>
      <c r="T1318" s="2" t="s">
        <v>71</v>
      </c>
      <c r="U1318" s="2" t="s">
        <v>2202</v>
      </c>
      <c r="V1318" s="2" t="s">
        <v>73</v>
      </c>
      <c r="W1318">
        <v>1</v>
      </c>
      <c r="X1318" s="2" t="s">
        <v>74</v>
      </c>
      <c r="Y1318">
        <v>91</v>
      </c>
      <c r="Z1318">
        <v>90</v>
      </c>
      <c r="AA1318" s="2" t="s">
        <v>435</v>
      </c>
      <c r="AB1318" s="2" t="s">
        <v>204</v>
      </c>
      <c r="AC1318">
        <v>122002</v>
      </c>
      <c r="AD1318" s="2" t="s">
        <v>1002</v>
      </c>
      <c r="AE1318">
        <v>181</v>
      </c>
      <c r="AF1318" s="2" t="s">
        <v>2042</v>
      </c>
      <c r="AG1318" s="2" t="s">
        <v>2184</v>
      </c>
      <c r="AH1318">
        <v>18</v>
      </c>
      <c r="AI1318">
        <v>1638</v>
      </c>
      <c r="AJ1318">
        <v>7462</v>
      </c>
      <c r="AK1318" s="2">
        <f>Kaggle_Books_Selling_Records[[#This Row],[Cost Price]]/100</f>
        <v>74.62</v>
      </c>
      <c r="AL1318" s="2" t="s">
        <v>80</v>
      </c>
      <c r="AM1318" s="2" t="s">
        <v>80</v>
      </c>
      <c r="AN1318" s="2" t="s">
        <v>80</v>
      </c>
      <c r="AO1318" s="2" t="s">
        <v>80</v>
      </c>
      <c r="AP1318" s="2" t="s">
        <v>80</v>
      </c>
      <c r="AQ1318" s="2" t="s">
        <v>80</v>
      </c>
      <c r="AR1318" s="2" t="s">
        <v>80</v>
      </c>
      <c r="AS1318" s="2" t="s">
        <v>80</v>
      </c>
      <c r="AT1318" s="2" t="s">
        <v>80</v>
      </c>
      <c r="AU1318" s="2" t="s">
        <v>80</v>
      </c>
      <c r="AV1318" s="2" t="s">
        <v>80</v>
      </c>
      <c r="AW1318" s="2" t="s">
        <v>80</v>
      </c>
      <c r="AX1318" s="2" t="s">
        <v>80</v>
      </c>
      <c r="AY1318" s="2" t="s">
        <v>80</v>
      </c>
      <c r="AZ1318" s="2" t="s">
        <v>80</v>
      </c>
      <c r="BA1318" s="2" t="s">
        <v>80</v>
      </c>
      <c r="BB1318" s="2" t="s">
        <v>80</v>
      </c>
      <c r="BC1318" s="2" t="s">
        <v>80</v>
      </c>
      <c r="BD1318" s="2" t="s">
        <v>80</v>
      </c>
      <c r="BE1318" s="2" t="s">
        <v>80</v>
      </c>
      <c r="BF1318" s="2" t="s">
        <v>80</v>
      </c>
      <c r="BG1318" s="2" t="s">
        <v>80</v>
      </c>
      <c r="BH1318" s="2" t="s">
        <v>80</v>
      </c>
      <c r="BI1318" s="2" t="s">
        <v>80</v>
      </c>
      <c r="BJ1318" s="2" t="s">
        <v>80</v>
      </c>
      <c r="BK1318" s="2" t="s">
        <v>80</v>
      </c>
      <c r="BL1318" s="2" t="s">
        <v>80</v>
      </c>
      <c r="BM1318" s="2" t="s">
        <v>80</v>
      </c>
      <c r="BN1318" s="2" t="s">
        <v>80</v>
      </c>
      <c r="BO1318" s="2" t="s">
        <v>80</v>
      </c>
      <c r="BP1318" s="2" t="s">
        <v>80</v>
      </c>
    </row>
    <row r="1319" spans="1:68" x14ac:dyDescent="0.25">
      <c r="A1319">
        <v>1318</v>
      </c>
      <c r="B1319" s="1">
        <v>43556.379733796297</v>
      </c>
      <c r="C1319" s="2" t="s">
        <v>2652</v>
      </c>
      <c r="D1319" s="3">
        <v>0.50416666666666665</v>
      </c>
      <c r="E1319" s="2" t="s">
        <v>2653</v>
      </c>
      <c r="F1319">
        <v>2</v>
      </c>
      <c r="G1319">
        <v>2019</v>
      </c>
      <c r="H1319">
        <v>4</v>
      </c>
      <c r="I1319">
        <v>1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 s="2" t="s">
        <v>2667</v>
      </c>
      <c r="T1319" s="2" t="s">
        <v>83</v>
      </c>
      <c r="U1319" s="2" t="s">
        <v>2202</v>
      </c>
      <c r="V1319" s="2" t="s">
        <v>73</v>
      </c>
      <c r="W1319">
        <v>1</v>
      </c>
      <c r="X1319" s="2" t="s">
        <v>74</v>
      </c>
      <c r="Y1319">
        <v>91</v>
      </c>
      <c r="Z1319">
        <v>90</v>
      </c>
      <c r="AA1319" s="2" t="s">
        <v>2668</v>
      </c>
      <c r="AB1319" s="2" t="s">
        <v>157</v>
      </c>
      <c r="AC1319">
        <v>380005</v>
      </c>
      <c r="AD1319" s="2" t="s">
        <v>1002</v>
      </c>
      <c r="AE1319">
        <v>181</v>
      </c>
      <c r="AF1319" s="2" t="s">
        <v>2042</v>
      </c>
      <c r="AG1319" s="2" t="s">
        <v>2184</v>
      </c>
      <c r="AH1319">
        <v>18</v>
      </c>
      <c r="AI1319">
        <v>1638</v>
      </c>
      <c r="AJ1319">
        <v>7462</v>
      </c>
      <c r="AK1319" s="2">
        <f>Kaggle_Books_Selling_Records[[#This Row],[Cost Price]]/100</f>
        <v>74.62</v>
      </c>
      <c r="AL1319" s="2" t="s">
        <v>80</v>
      </c>
      <c r="AM1319" s="2" t="s">
        <v>80</v>
      </c>
      <c r="AN1319" s="2" t="s">
        <v>80</v>
      </c>
      <c r="AO1319" s="2" t="s">
        <v>80</v>
      </c>
      <c r="AP1319" s="2" t="s">
        <v>80</v>
      </c>
      <c r="AQ1319" s="2" t="s">
        <v>80</v>
      </c>
      <c r="AR1319" s="2" t="s">
        <v>80</v>
      </c>
      <c r="AS1319" s="2" t="s">
        <v>80</v>
      </c>
      <c r="AT1319" s="2" t="s">
        <v>80</v>
      </c>
      <c r="AU1319" s="2" t="s">
        <v>80</v>
      </c>
      <c r="AV1319" s="2" t="s">
        <v>80</v>
      </c>
      <c r="AW1319" s="2" t="s">
        <v>80</v>
      </c>
      <c r="AX1319" s="2" t="s">
        <v>80</v>
      </c>
      <c r="AY1319" s="2" t="s">
        <v>80</v>
      </c>
      <c r="AZ1319" s="2" t="s">
        <v>80</v>
      </c>
      <c r="BA1319" s="2" t="s">
        <v>80</v>
      </c>
      <c r="BB1319" s="2" t="s">
        <v>80</v>
      </c>
      <c r="BC1319" s="2" t="s">
        <v>80</v>
      </c>
      <c r="BD1319" s="2" t="s">
        <v>80</v>
      </c>
      <c r="BE1319" s="2" t="s">
        <v>80</v>
      </c>
      <c r="BF1319" s="2" t="s">
        <v>80</v>
      </c>
      <c r="BG1319" s="2" t="s">
        <v>80</v>
      </c>
      <c r="BH1319" s="2" t="s">
        <v>80</v>
      </c>
      <c r="BI1319" s="2" t="s">
        <v>80</v>
      </c>
      <c r="BJ1319" s="2" t="s">
        <v>80</v>
      </c>
      <c r="BK1319" s="2" t="s">
        <v>80</v>
      </c>
      <c r="BL1319" s="2" t="s">
        <v>80</v>
      </c>
      <c r="BM1319" s="2" t="s">
        <v>80</v>
      </c>
      <c r="BN1319" s="2" t="s">
        <v>80</v>
      </c>
      <c r="BO1319" s="2" t="s">
        <v>80</v>
      </c>
      <c r="BP1319" s="2" t="s">
        <v>80</v>
      </c>
    </row>
    <row r="1320" spans="1:68" x14ac:dyDescent="0.25">
      <c r="A1320">
        <v>1319</v>
      </c>
      <c r="B1320" s="1">
        <v>43556.402025462965</v>
      </c>
      <c r="C1320" s="2" t="s">
        <v>2652</v>
      </c>
      <c r="D1320" s="3">
        <v>0.52638888888888891</v>
      </c>
      <c r="E1320" s="2" t="s">
        <v>2653</v>
      </c>
      <c r="F1320">
        <v>2</v>
      </c>
      <c r="G1320">
        <v>2019</v>
      </c>
      <c r="H1320">
        <v>4</v>
      </c>
      <c r="I1320">
        <v>1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 s="2" t="s">
        <v>2129</v>
      </c>
      <c r="T1320" s="2" t="s">
        <v>83</v>
      </c>
      <c r="U1320" s="2" t="s">
        <v>2202</v>
      </c>
      <c r="V1320" s="2" t="s">
        <v>73</v>
      </c>
      <c r="W1320">
        <v>1</v>
      </c>
      <c r="X1320" s="2" t="s">
        <v>74</v>
      </c>
      <c r="Y1320">
        <v>91</v>
      </c>
      <c r="Z1320">
        <v>70</v>
      </c>
      <c r="AA1320" s="2" t="s">
        <v>166</v>
      </c>
      <c r="AB1320" s="2" t="s">
        <v>167</v>
      </c>
      <c r="AC1320">
        <v>560093</v>
      </c>
      <c r="AD1320" s="2" t="s">
        <v>1002</v>
      </c>
      <c r="AE1320">
        <v>161</v>
      </c>
      <c r="AF1320" s="2" t="s">
        <v>2042</v>
      </c>
      <c r="AG1320" s="2" t="s">
        <v>2184</v>
      </c>
      <c r="AH1320">
        <v>18</v>
      </c>
      <c r="AI1320">
        <v>1638</v>
      </c>
      <c r="AJ1320">
        <v>7462</v>
      </c>
      <c r="AK1320" s="2">
        <f>Kaggle_Books_Selling_Records[[#This Row],[Cost Price]]/100</f>
        <v>74.62</v>
      </c>
      <c r="AL1320" s="2" t="s">
        <v>80</v>
      </c>
      <c r="AM1320" s="2" t="s">
        <v>80</v>
      </c>
      <c r="AN1320" s="2" t="s">
        <v>80</v>
      </c>
      <c r="AO1320" s="2" t="s">
        <v>80</v>
      </c>
      <c r="AP1320" s="2" t="s">
        <v>80</v>
      </c>
      <c r="AQ1320" s="2" t="s">
        <v>80</v>
      </c>
      <c r="AR1320" s="2" t="s">
        <v>80</v>
      </c>
      <c r="AS1320" s="2" t="s">
        <v>80</v>
      </c>
      <c r="AT1320" s="2" t="s">
        <v>80</v>
      </c>
      <c r="AU1320" s="2" t="s">
        <v>80</v>
      </c>
      <c r="AV1320" s="2" t="s">
        <v>80</v>
      </c>
      <c r="AW1320" s="2" t="s">
        <v>80</v>
      </c>
      <c r="AX1320" s="2" t="s">
        <v>80</v>
      </c>
      <c r="AY1320" s="2" t="s">
        <v>80</v>
      </c>
      <c r="AZ1320" s="2" t="s">
        <v>80</v>
      </c>
      <c r="BA1320" s="2" t="s">
        <v>80</v>
      </c>
      <c r="BB1320" s="2" t="s">
        <v>80</v>
      </c>
      <c r="BC1320" s="2" t="s">
        <v>80</v>
      </c>
      <c r="BD1320" s="2" t="s">
        <v>80</v>
      </c>
      <c r="BE1320" s="2" t="s">
        <v>80</v>
      </c>
      <c r="BF1320" s="2" t="s">
        <v>80</v>
      </c>
      <c r="BG1320" s="2" t="s">
        <v>80</v>
      </c>
      <c r="BH1320" s="2" t="s">
        <v>80</v>
      </c>
      <c r="BI1320" s="2" t="s">
        <v>80</v>
      </c>
      <c r="BJ1320" s="2" t="s">
        <v>80</v>
      </c>
      <c r="BK1320" s="2" t="s">
        <v>80</v>
      </c>
      <c r="BL1320" s="2" t="s">
        <v>80</v>
      </c>
      <c r="BM1320" s="2" t="s">
        <v>80</v>
      </c>
      <c r="BN1320" s="2" t="s">
        <v>80</v>
      </c>
      <c r="BO1320" s="2" t="s">
        <v>80</v>
      </c>
      <c r="BP1320" s="2" t="s">
        <v>80</v>
      </c>
    </row>
    <row r="1321" spans="1:68" x14ac:dyDescent="0.25">
      <c r="A1321">
        <v>1320</v>
      </c>
      <c r="B1321" s="1">
        <v>43556.402025462965</v>
      </c>
      <c r="C1321" s="2" t="s">
        <v>2652</v>
      </c>
      <c r="D1321" s="3">
        <v>0.52638888888888891</v>
      </c>
      <c r="E1321" s="2" t="s">
        <v>2653</v>
      </c>
      <c r="F1321">
        <v>2</v>
      </c>
      <c r="G1321">
        <v>2019</v>
      </c>
      <c r="H1321">
        <v>4</v>
      </c>
      <c r="I1321">
        <v>1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 s="2" t="s">
        <v>2669</v>
      </c>
      <c r="T1321" s="2" t="s">
        <v>83</v>
      </c>
      <c r="U1321" s="2" t="s">
        <v>2041</v>
      </c>
      <c r="V1321" s="2" t="s">
        <v>73</v>
      </c>
      <c r="W1321">
        <v>1</v>
      </c>
      <c r="X1321" s="2" t="s">
        <v>74</v>
      </c>
      <c r="Y1321">
        <v>155</v>
      </c>
      <c r="Z1321">
        <v>70</v>
      </c>
      <c r="AA1321" s="2" t="s">
        <v>85</v>
      </c>
      <c r="AB1321" s="2" t="s">
        <v>86</v>
      </c>
      <c r="AC1321">
        <v>636701</v>
      </c>
      <c r="AD1321" s="2" t="s">
        <v>193</v>
      </c>
      <c r="AE1321">
        <v>225</v>
      </c>
      <c r="AF1321" s="2" t="s">
        <v>2042</v>
      </c>
      <c r="AG1321" s="2" t="s">
        <v>2043</v>
      </c>
      <c r="AH1321">
        <v>18</v>
      </c>
      <c r="AI1321">
        <v>279</v>
      </c>
      <c r="AJ1321">
        <v>1271</v>
      </c>
      <c r="AK1321" s="2">
        <f>Kaggle_Books_Selling_Records[[#This Row],[Cost Price]]/100</f>
        <v>12.71</v>
      </c>
      <c r="AL1321" s="2" t="s">
        <v>80</v>
      </c>
      <c r="AM1321" s="2" t="s">
        <v>80</v>
      </c>
      <c r="AN1321" s="2" t="s">
        <v>80</v>
      </c>
      <c r="AO1321" s="2" t="s">
        <v>80</v>
      </c>
      <c r="AP1321" s="2" t="s">
        <v>80</v>
      </c>
      <c r="AQ1321" s="2" t="s">
        <v>80</v>
      </c>
      <c r="AR1321" s="2" t="s">
        <v>80</v>
      </c>
      <c r="AS1321" s="2" t="s">
        <v>80</v>
      </c>
      <c r="AT1321" s="2" t="s">
        <v>80</v>
      </c>
      <c r="AU1321" s="2" t="s">
        <v>80</v>
      </c>
      <c r="AV1321" s="2" t="s">
        <v>80</v>
      </c>
      <c r="AW1321" s="2" t="s">
        <v>80</v>
      </c>
      <c r="AX1321" s="2" t="s">
        <v>80</v>
      </c>
      <c r="AY1321" s="2" t="s">
        <v>80</v>
      </c>
      <c r="AZ1321" s="2" t="s">
        <v>80</v>
      </c>
      <c r="BA1321" s="2" t="s">
        <v>80</v>
      </c>
      <c r="BB1321" s="2" t="s">
        <v>80</v>
      </c>
      <c r="BC1321" s="2" t="s">
        <v>80</v>
      </c>
      <c r="BD1321" s="2" t="s">
        <v>80</v>
      </c>
      <c r="BE1321" s="2" t="s">
        <v>80</v>
      </c>
      <c r="BF1321" s="2" t="s">
        <v>80</v>
      </c>
      <c r="BG1321" s="2" t="s">
        <v>80</v>
      </c>
      <c r="BH1321" s="2" t="s">
        <v>80</v>
      </c>
      <c r="BI1321" s="2" t="s">
        <v>80</v>
      </c>
      <c r="BJ1321" s="2" t="s">
        <v>80</v>
      </c>
      <c r="BK1321" s="2" t="s">
        <v>80</v>
      </c>
      <c r="BL1321" s="2" t="s">
        <v>80</v>
      </c>
      <c r="BM1321" s="2" t="s">
        <v>80</v>
      </c>
      <c r="BN1321" s="2" t="s">
        <v>80</v>
      </c>
      <c r="BO1321" s="2" t="s">
        <v>80</v>
      </c>
      <c r="BP1321" s="2" t="s">
        <v>80</v>
      </c>
    </row>
    <row r="1322" spans="1:68" x14ac:dyDescent="0.25">
      <c r="A1322">
        <v>1321</v>
      </c>
      <c r="B1322" s="1">
        <v>43556.460659722223</v>
      </c>
      <c r="C1322" s="2" t="s">
        <v>2652</v>
      </c>
      <c r="D1322" s="3">
        <v>0.5854166666666667</v>
      </c>
      <c r="E1322" s="2" t="s">
        <v>2653</v>
      </c>
      <c r="F1322">
        <v>2</v>
      </c>
      <c r="G1322">
        <v>2019</v>
      </c>
      <c r="H1322">
        <v>4</v>
      </c>
      <c r="I1322">
        <v>1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 s="2" t="s">
        <v>2670</v>
      </c>
      <c r="T1322" s="2" t="s">
        <v>71</v>
      </c>
      <c r="U1322" s="2" t="s">
        <v>2202</v>
      </c>
      <c r="V1322" s="2" t="s">
        <v>73</v>
      </c>
      <c r="W1322">
        <v>1</v>
      </c>
      <c r="X1322" s="2" t="s">
        <v>74</v>
      </c>
      <c r="Y1322">
        <v>91</v>
      </c>
      <c r="Z1322">
        <v>90</v>
      </c>
      <c r="AA1322" s="2" t="s">
        <v>576</v>
      </c>
      <c r="AB1322" s="2" t="s">
        <v>157</v>
      </c>
      <c r="AC1322">
        <v>382210</v>
      </c>
      <c r="AD1322" s="2" t="s">
        <v>1002</v>
      </c>
      <c r="AE1322">
        <v>181</v>
      </c>
      <c r="AF1322" s="2" t="s">
        <v>2042</v>
      </c>
      <c r="AG1322" s="2" t="s">
        <v>2184</v>
      </c>
      <c r="AH1322">
        <v>18</v>
      </c>
      <c r="AI1322">
        <v>1638</v>
      </c>
      <c r="AJ1322">
        <v>7462</v>
      </c>
      <c r="AK1322" s="2">
        <f>Kaggle_Books_Selling_Records[[#This Row],[Cost Price]]/100</f>
        <v>74.62</v>
      </c>
      <c r="AL1322" s="2" t="s">
        <v>80</v>
      </c>
      <c r="AM1322" s="2" t="s">
        <v>80</v>
      </c>
      <c r="AN1322" s="2" t="s">
        <v>80</v>
      </c>
      <c r="AO1322" s="2" t="s">
        <v>80</v>
      </c>
      <c r="AP1322" s="2" t="s">
        <v>80</v>
      </c>
      <c r="AQ1322" s="2" t="s">
        <v>80</v>
      </c>
      <c r="AR1322" s="2" t="s">
        <v>80</v>
      </c>
      <c r="AS1322" s="2" t="s">
        <v>80</v>
      </c>
      <c r="AT1322" s="2" t="s">
        <v>80</v>
      </c>
      <c r="AU1322" s="2" t="s">
        <v>80</v>
      </c>
      <c r="AV1322" s="2" t="s">
        <v>80</v>
      </c>
      <c r="AW1322" s="2" t="s">
        <v>80</v>
      </c>
      <c r="AX1322" s="2" t="s">
        <v>80</v>
      </c>
      <c r="AY1322" s="2" t="s">
        <v>80</v>
      </c>
      <c r="AZ1322" s="2" t="s">
        <v>80</v>
      </c>
      <c r="BA1322" s="2" t="s">
        <v>80</v>
      </c>
      <c r="BB1322" s="2" t="s">
        <v>80</v>
      </c>
      <c r="BC1322" s="2" t="s">
        <v>80</v>
      </c>
      <c r="BD1322" s="2" t="s">
        <v>80</v>
      </c>
      <c r="BE1322" s="2" t="s">
        <v>80</v>
      </c>
      <c r="BF1322" s="2" t="s">
        <v>80</v>
      </c>
      <c r="BG1322" s="2" t="s">
        <v>80</v>
      </c>
      <c r="BH1322" s="2" t="s">
        <v>80</v>
      </c>
      <c r="BI1322" s="2" t="s">
        <v>80</v>
      </c>
      <c r="BJ1322" s="2" t="s">
        <v>80</v>
      </c>
      <c r="BK1322" s="2" t="s">
        <v>80</v>
      </c>
      <c r="BL1322" s="2" t="s">
        <v>80</v>
      </c>
      <c r="BM1322" s="2" t="s">
        <v>80</v>
      </c>
      <c r="BN1322" s="2" t="s">
        <v>80</v>
      </c>
      <c r="BO1322" s="2" t="s">
        <v>80</v>
      </c>
      <c r="BP1322" s="2" t="s">
        <v>80</v>
      </c>
    </row>
    <row r="1323" spans="1:68" x14ac:dyDescent="0.25">
      <c r="A1323">
        <v>1322</v>
      </c>
      <c r="B1323" s="1">
        <v>43556.493541666663</v>
      </c>
      <c r="C1323" s="2" t="s">
        <v>2652</v>
      </c>
      <c r="D1323" s="3">
        <v>0.61805555555555558</v>
      </c>
      <c r="E1323" s="2" t="s">
        <v>2653</v>
      </c>
      <c r="F1323">
        <v>2</v>
      </c>
      <c r="G1323">
        <v>2019</v>
      </c>
      <c r="H1323">
        <v>4</v>
      </c>
      <c r="I1323">
        <v>1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 s="2" t="s">
        <v>2381</v>
      </c>
      <c r="T1323" s="2" t="s">
        <v>83</v>
      </c>
      <c r="U1323" s="2" t="s">
        <v>2041</v>
      </c>
      <c r="V1323" s="2" t="s">
        <v>73</v>
      </c>
      <c r="W1323">
        <v>1</v>
      </c>
      <c r="X1323" s="2" t="s">
        <v>74</v>
      </c>
      <c r="Y1323">
        <v>155</v>
      </c>
      <c r="Z1323">
        <v>90</v>
      </c>
      <c r="AA1323" s="2" t="s">
        <v>2382</v>
      </c>
      <c r="AB1323" s="2" t="s">
        <v>167</v>
      </c>
      <c r="AC1323">
        <v>571234</v>
      </c>
      <c r="AD1323" s="2" t="s">
        <v>193</v>
      </c>
      <c r="AE1323">
        <v>245</v>
      </c>
      <c r="AF1323" s="2" t="s">
        <v>2042</v>
      </c>
      <c r="AG1323" s="2" t="s">
        <v>2043</v>
      </c>
      <c r="AH1323">
        <v>18</v>
      </c>
      <c r="AI1323">
        <v>279</v>
      </c>
      <c r="AJ1323">
        <v>1271</v>
      </c>
      <c r="AK1323" s="2">
        <f>Kaggle_Books_Selling_Records[[#This Row],[Cost Price]]/100</f>
        <v>12.71</v>
      </c>
      <c r="AL1323" s="2" t="s">
        <v>80</v>
      </c>
      <c r="AM1323" s="2" t="s">
        <v>80</v>
      </c>
      <c r="AN1323" s="2" t="s">
        <v>80</v>
      </c>
      <c r="AO1323" s="2" t="s">
        <v>80</v>
      </c>
      <c r="AP1323" s="2" t="s">
        <v>80</v>
      </c>
      <c r="AQ1323" s="2" t="s">
        <v>80</v>
      </c>
      <c r="AR1323" s="2" t="s">
        <v>80</v>
      </c>
      <c r="AS1323" s="2" t="s">
        <v>80</v>
      </c>
      <c r="AT1323" s="2" t="s">
        <v>80</v>
      </c>
      <c r="AU1323" s="2" t="s">
        <v>80</v>
      </c>
      <c r="AV1323" s="2" t="s">
        <v>80</v>
      </c>
      <c r="AW1323" s="2" t="s">
        <v>80</v>
      </c>
      <c r="AX1323" s="2" t="s">
        <v>80</v>
      </c>
      <c r="AY1323" s="2" t="s">
        <v>80</v>
      </c>
      <c r="AZ1323" s="2" t="s">
        <v>80</v>
      </c>
      <c r="BA1323" s="2" t="s">
        <v>80</v>
      </c>
      <c r="BB1323" s="2" t="s">
        <v>80</v>
      </c>
      <c r="BC1323" s="2" t="s">
        <v>80</v>
      </c>
      <c r="BD1323" s="2" t="s">
        <v>80</v>
      </c>
      <c r="BE1323" s="2" t="s">
        <v>80</v>
      </c>
      <c r="BF1323" s="2" t="s">
        <v>80</v>
      </c>
      <c r="BG1323" s="2" t="s">
        <v>80</v>
      </c>
      <c r="BH1323" s="2" t="s">
        <v>80</v>
      </c>
      <c r="BI1323" s="2" t="s">
        <v>80</v>
      </c>
      <c r="BJ1323" s="2" t="s">
        <v>80</v>
      </c>
      <c r="BK1323" s="2" t="s">
        <v>80</v>
      </c>
      <c r="BL1323" s="2" t="s">
        <v>80</v>
      </c>
      <c r="BM1323" s="2" t="s">
        <v>80</v>
      </c>
      <c r="BN1323" s="2" t="s">
        <v>80</v>
      </c>
      <c r="BO1323" s="2" t="s">
        <v>80</v>
      </c>
      <c r="BP1323" s="2" t="s">
        <v>80</v>
      </c>
    </row>
    <row r="1324" spans="1:68" x14ac:dyDescent="0.25">
      <c r="A1324">
        <v>1323</v>
      </c>
      <c r="B1324" s="1">
        <v>43556.496180555558</v>
      </c>
      <c r="C1324" s="2" t="s">
        <v>2652</v>
      </c>
      <c r="D1324" s="3">
        <v>0.62083333333333335</v>
      </c>
      <c r="E1324" s="2" t="s">
        <v>2653</v>
      </c>
      <c r="F1324">
        <v>2</v>
      </c>
      <c r="G1324">
        <v>2019</v>
      </c>
      <c r="H1324">
        <v>4</v>
      </c>
      <c r="I1324">
        <v>1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1</v>
      </c>
      <c r="S1324" s="2" t="s">
        <v>2671</v>
      </c>
      <c r="T1324" s="2" t="s">
        <v>71</v>
      </c>
      <c r="U1324" s="2" t="s">
        <v>2041</v>
      </c>
      <c r="V1324" s="2" t="s">
        <v>73</v>
      </c>
      <c r="W1324">
        <v>1</v>
      </c>
      <c r="X1324" s="2" t="s">
        <v>74</v>
      </c>
      <c r="Y1324">
        <v>155</v>
      </c>
      <c r="Z1324">
        <v>90</v>
      </c>
      <c r="AA1324" s="2" t="s">
        <v>576</v>
      </c>
      <c r="AB1324" s="2" t="s">
        <v>157</v>
      </c>
      <c r="AC1324">
        <v>380014</v>
      </c>
      <c r="AD1324" s="2" t="s">
        <v>193</v>
      </c>
      <c r="AE1324">
        <v>245</v>
      </c>
      <c r="AF1324" s="2" t="s">
        <v>2042</v>
      </c>
      <c r="AG1324" s="2" t="s">
        <v>2043</v>
      </c>
      <c r="AH1324">
        <v>18</v>
      </c>
      <c r="AI1324">
        <v>279</v>
      </c>
      <c r="AJ1324">
        <v>1271</v>
      </c>
      <c r="AK1324" s="2">
        <f>Kaggle_Books_Selling_Records[[#This Row],[Cost Price]]/100</f>
        <v>12.71</v>
      </c>
      <c r="AL1324" s="2" t="s">
        <v>80</v>
      </c>
      <c r="AM1324" s="2" t="s">
        <v>80</v>
      </c>
      <c r="AN1324" s="2" t="s">
        <v>80</v>
      </c>
      <c r="AO1324" s="2" t="s">
        <v>80</v>
      </c>
      <c r="AP1324" s="2" t="s">
        <v>80</v>
      </c>
      <c r="AQ1324" s="2" t="s">
        <v>80</v>
      </c>
      <c r="AR1324" s="2" t="s">
        <v>80</v>
      </c>
      <c r="AS1324" s="2" t="s">
        <v>80</v>
      </c>
      <c r="AT1324" s="2" t="s">
        <v>80</v>
      </c>
      <c r="AU1324" s="2" t="s">
        <v>80</v>
      </c>
      <c r="AV1324" s="2" t="s">
        <v>80</v>
      </c>
      <c r="AW1324" s="2" t="s">
        <v>80</v>
      </c>
      <c r="AX1324" s="2" t="s">
        <v>80</v>
      </c>
      <c r="AY1324" s="2" t="s">
        <v>80</v>
      </c>
      <c r="AZ1324" s="2" t="s">
        <v>80</v>
      </c>
      <c r="BA1324" s="2" t="s">
        <v>80</v>
      </c>
      <c r="BB1324" s="2" t="s">
        <v>80</v>
      </c>
      <c r="BC1324" s="2" t="s">
        <v>80</v>
      </c>
      <c r="BD1324" s="2" t="s">
        <v>80</v>
      </c>
      <c r="BE1324" s="2" t="s">
        <v>80</v>
      </c>
      <c r="BF1324" s="2" t="s">
        <v>80</v>
      </c>
      <c r="BG1324" s="2" t="s">
        <v>80</v>
      </c>
      <c r="BH1324" s="2" t="s">
        <v>80</v>
      </c>
      <c r="BI1324" s="2" t="s">
        <v>80</v>
      </c>
      <c r="BJ1324" s="2" t="s">
        <v>80</v>
      </c>
      <c r="BK1324" s="2" t="s">
        <v>80</v>
      </c>
      <c r="BL1324" s="2" t="s">
        <v>80</v>
      </c>
      <c r="BM1324" s="2" t="s">
        <v>80</v>
      </c>
      <c r="BN1324" s="2" t="s">
        <v>80</v>
      </c>
      <c r="BO1324" s="2" t="s">
        <v>80</v>
      </c>
      <c r="BP1324" s="2" t="s">
        <v>80</v>
      </c>
    </row>
    <row r="1325" spans="1:68" x14ac:dyDescent="0.25">
      <c r="A1325">
        <v>1324</v>
      </c>
      <c r="B1325" s="1">
        <v>43556.511655092596</v>
      </c>
      <c r="C1325" s="2" t="s">
        <v>2652</v>
      </c>
      <c r="D1325" s="3">
        <v>0.63611111111111107</v>
      </c>
      <c r="E1325" s="2" t="s">
        <v>2653</v>
      </c>
      <c r="F1325">
        <v>2</v>
      </c>
      <c r="G1325">
        <v>2019</v>
      </c>
      <c r="H1325">
        <v>4</v>
      </c>
      <c r="I1325">
        <v>1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 s="2" t="s">
        <v>2672</v>
      </c>
      <c r="T1325" s="2" t="s">
        <v>83</v>
      </c>
      <c r="U1325" s="2" t="s">
        <v>2041</v>
      </c>
      <c r="V1325" s="2" t="s">
        <v>73</v>
      </c>
      <c r="W1325">
        <v>1</v>
      </c>
      <c r="X1325" s="2" t="s">
        <v>74</v>
      </c>
      <c r="Y1325">
        <v>155</v>
      </c>
      <c r="Z1325">
        <v>90</v>
      </c>
      <c r="AA1325" s="2" t="s">
        <v>2673</v>
      </c>
      <c r="AB1325" s="2" t="s">
        <v>2674</v>
      </c>
      <c r="AC1325">
        <v>737134</v>
      </c>
      <c r="AD1325" s="2" t="s">
        <v>193</v>
      </c>
      <c r="AE1325">
        <v>245</v>
      </c>
      <c r="AF1325" s="2" t="s">
        <v>2042</v>
      </c>
      <c r="AG1325" s="2" t="s">
        <v>2043</v>
      </c>
      <c r="AH1325">
        <v>18</v>
      </c>
      <c r="AI1325">
        <v>279</v>
      </c>
      <c r="AJ1325">
        <v>1271</v>
      </c>
      <c r="AK1325" s="2">
        <f>Kaggle_Books_Selling_Records[[#This Row],[Cost Price]]/100</f>
        <v>12.71</v>
      </c>
      <c r="AL1325" s="2" t="s">
        <v>80</v>
      </c>
      <c r="AM1325" s="2" t="s">
        <v>80</v>
      </c>
      <c r="AN1325" s="2" t="s">
        <v>80</v>
      </c>
      <c r="AO1325" s="2" t="s">
        <v>80</v>
      </c>
      <c r="AP1325" s="2" t="s">
        <v>80</v>
      </c>
      <c r="AQ1325" s="2" t="s">
        <v>80</v>
      </c>
      <c r="AR1325" s="2" t="s">
        <v>80</v>
      </c>
      <c r="AS1325" s="2" t="s">
        <v>80</v>
      </c>
      <c r="AT1325" s="2" t="s">
        <v>80</v>
      </c>
      <c r="AU1325" s="2" t="s">
        <v>80</v>
      </c>
      <c r="AV1325" s="2" t="s">
        <v>80</v>
      </c>
      <c r="AW1325" s="2" t="s">
        <v>80</v>
      </c>
      <c r="AX1325" s="2" t="s">
        <v>80</v>
      </c>
      <c r="AY1325" s="2" t="s">
        <v>80</v>
      </c>
      <c r="AZ1325" s="2" t="s">
        <v>80</v>
      </c>
      <c r="BA1325" s="2" t="s">
        <v>80</v>
      </c>
      <c r="BB1325" s="2" t="s">
        <v>80</v>
      </c>
      <c r="BC1325" s="2" t="s">
        <v>80</v>
      </c>
      <c r="BD1325" s="2" t="s">
        <v>80</v>
      </c>
      <c r="BE1325" s="2" t="s">
        <v>80</v>
      </c>
      <c r="BF1325" s="2" t="s">
        <v>80</v>
      </c>
      <c r="BG1325" s="2" t="s">
        <v>80</v>
      </c>
      <c r="BH1325" s="2" t="s">
        <v>80</v>
      </c>
      <c r="BI1325" s="2" t="s">
        <v>80</v>
      </c>
      <c r="BJ1325" s="2" t="s">
        <v>80</v>
      </c>
      <c r="BK1325" s="2" t="s">
        <v>80</v>
      </c>
      <c r="BL1325" s="2" t="s">
        <v>80</v>
      </c>
      <c r="BM1325" s="2" t="s">
        <v>80</v>
      </c>
      <c r="BN1325" s="2" t="s">
        <v>80</v>
      </c>
      <c r="BO1325" s="2" t="s">
        <v>80</v>
      </c>
      <c r="BP1325" s="2" t="s">
        <v>80</v>
      </c>
    </row>
    <row r="1326" spans="1:68" x14ac:dyDescent="0.25">
      <c r="A1326">
        <v>1325</v>
      </c>
      <c r="B1326" s="1">
        <v>43556.519143518519</v>
      </c>
      <c r="C1326" s="2" t="s">
        <v>2652</v>
      </c>
      <c r="D1326" s="3">
        <v>0.64375000000000004</v>
      </c>
      <c r="E1326" s="2" t="s">
        <v>2653</v>
      </c>
      <c r="F1326">
        <v>2</v>
      </c>
      <c r="G1326">
        <v>2019</v>
      </c>
      <c r="H1326">
        <v>4</v>
      </c>
      <c r="I1326">
        <v>1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 s="2" t="s">
        <v>2675</v>
      </c>
      <c r="T1326" s="2" t="s">
        <v>83</v>
      </c>
      <c r="U1326" s="2" t="s">
        <v>2041</v>
      </c>
      <c r="V1326" s="2" t="s">
        <v>73</v>
      </c>
      <c r="W1326">
        <v>1</v>
      </c>
      <c r="X1326" s="2" t="s">
        <v>74</v>
      </c>
      <c r="Y1326">
        <v>155</v>
      </c>
      <c r="Z1326">
        <v>90</v>
      </c>
      <c r="AA1326" s="2" t="s">
        <v>2676</v>
      </c>
      <c r="AB1326" s="2" t="s">
        <v>131</v>
      </c>
      <c r="AC1326">
        <v>691523</v>
      </c>
      <c r="AD1326" s="2" t="s">
        <v>193</v>
      </c>
      <c r="AE1326">
        <v>245</v>
      </c>
      <c r="AF1326" s="2" t="s">
        <v>2042</v>
      </c>
      <c r="AG1326" s="2" t="s">
        <v>2043</v>
      </c>
      <c r="AH1326">
        <v>18</v>
      </c>
      <c r="AI1326">
        <v>279</v>
      </c>
      <c r="AJ1326">
        <v>1271</v>
      </c>
      <c r="AK1326" s="2">
        <f>Kaggle_Books_Selling_Records[[#This Row],[Cost Price]]/100</f>
        <v>12.71</v>
      </c>
      <c r="AL1326" s="2" t="s">
        <v>80</v>
      </c>
      <c r="AM1326" s="2" t="s">
        <v>80</v>
      </c>
      <c r="AN1326" s="2" t="s">
        <v>80</v>
      </c>
      <c r="AO1326" s="2" t="s">
        <v>80</v>
      </c>
      <c r="AP1326" s="2" t="s">
        <v>80</v>
      </c>
      <c r="AQ1326" s="2" t="s">
        <v>80</v>
      </c>
      <c r="AR1326" s="2" t="s">
        <v>80</v>
      </c>
      <c r="AS1326" s="2" t="s">
        <v>80</v>
      </c>
      <c r="AT1326" s="2" t="s">
        <v>80</v>
      </c>
      <c r="AU1326" s="2" t="s">
        <v>80</v>
      </c>
      <c r="AV1326" s="2" t="s">
        <v>80</v>
      </c>
      <c r="AW1326" s="2" t="s">
        <v>80</v>
      </c>
      <c r="AX1326" s="2" t="s">
        <v>80</v>
      </c>
      <c r="AY1326" s="2" t="s">
        <v>80</v>
      </c>
      <c r="AZ1326" s="2" t="s">
        <v>80</v>
      </c>
      <c r="BA1326" s="2" t="s">
        <v>80</v>
      </c>
      <c r="BB1326" s="2" t="s">
        <v>80</v>
      </c>
      <c r="BC1326" s="2" t="s">
        <v>80</v>
      </c>
      <c r="BD1326" s="2" t="s">
        <v>80</v>
      </c>
      <c r="BE1326" s="2" t="s">
        <v>80</v>
      </c>
      <c r="BF1326" s="2" t="s">
        <v>80</v>
      </c>
      <c r="BG1326" s="2" t="s">
        <v>80</v>
      </c>
      <c r="BH1326" s="2" t="s">
        <v>80</v>
      </c>
      <c r="BI1326" s="2" t="s">
        <v>80</v>
      </c>
      <c r="BJ1326" s="2" t="s">
        <v>80</v>
      </c>
      <c r="BK1326" s="2" t="s">
        <v>80</v>
      </c>
      <c r="BL1326" s="2" t="s">
        <v>80</v>
      </c>
      <c r="BM1326" s="2" t="s">
        <v>80</v>
      </c>
      <c r="BN1326" s="2" t="s">
        <v>80</v>
      </c>
      <c r="BO1326" s="2" t="s">
        <v>80</v>
      </c>
      <c r="BP1326" s="2" t="s">
        <v>80</v>
      </c>
    </row>
    <row r="1327" spans="1:68" x14ac:dyDescent="0.25">
      <c r="A1327">
        <v>1326</v>
      </c>
      <c r="B1327" s="1">
        <v>43556.524699074071</v>
      </c>
      <c r="C1327" s="2" t="s">
        <v>2652</v>
      </c>
      <c r="D1327" s="3">
        <v>0.64930555555555558</v>
      </c>
      <c r="E1327" s="2" t="s">
        <v>2653</v>
      </c>
      <c r="F1327">
        <v>2</v>
      </c>
      <c r="G1327">
        <v>2019</v>
      </c>
      <c r="H1327">
        <v>4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 s="2" t="s">
        <v>2677</v>
      </c>
      <c r="T1327" s="2" t="s">
        <v>71</v>
      </c>
      <c r="U1327" s="2" t="s">
        <v>2202</v>
      </c>
      <c r="V1327" s="2" t="s">
        <v>73</v>
      </c>
      <c r="W1327">
        <v>1</v>
      </c>
      <c r="X1327" s="2" t="s">
        <v>74</v>
      </c>
      <c r="Y1327">
        <v>91</v>
      </c>
      <c r="Z1327">
        <v>90</v>
      </c>
      <c r="AA1327" s="2" t="s">
        <v>192</v>
      </c>
      <c r="AB1327" s="2" t="s">
        <v>151</v>
      </c>
      <c r="AC1327">
        <v>400005</v>
      </c>
      <c r="AD1327" s="2" t="s">
        <v>1002</v>
      </c>
      <c r="AE1327">
        <v>181</v>
      </c>
      <c r="AF1327" s="2" t="s">
        <v>2042</v>
      </c>
      <c r="AG1327" s="2" t="s">
        <v>2184</v>
      </c>
      <c r="AH1327">
        <v>18</v>
      </c>
      <c r="AI1327">
        <v>1638</v>
      </c>
      <c r="AJ1327">
        <v>7462</v>
      </c>
      <c r="AK1327" s="2">
        <f>Kaggle_Books_Selling_Records[[#This Row],[Cost Price]]/100</f>
        <v>74.62</v>
      </c>
      <c r="AL1327" s="2" t="s">
        <v>80</v>
      </c>
      <c r="AM1327" s="2" t="s">
        <v>80</v>
      </c>
      <c r="AN1327" s="2" t="s">
        <v>80</v>
      </c>
      <c r="AO1327" s="2" t="s">
        <v>80</v>
      </c>
      <c r="AP1327" s="2" t="s">
        <v>80</v>
      </c>
      <c r="AQ1327" s="2" t="s">
        <v>80</v>
      </c>
      <c r="AR1327" s="2" t="s">
        <v>80</v>
      </c>
      <c r="AS1327" s="2" t="s">
        <v>80</v>
      </c>
      <c r="AT1327" s="2" t="s">
        <v>80</v>
      </c>
      <c r="AU1327" s="2" t="s">
        <v>80</v>
      </c>
      <c r="AV1327" s="2" t="s">
        <v>80</v>
      </c>
      <c r="AW1327" s="2" t="s">
        <v>80</v>
      </c>
      <c r="AX1327" s="2" t="s">
        <v>80</v>
      </c>
      <c r="AY1327" s="2" t="s">
        <v>80</v>
      </c>
      <c r="AZ1327" s="2" t="s">
        <v>80</v>
      </c>
      <c r="BA1327" s="2" t="s">
        <v>80</v>
      </c>
      <c r="BB1327" s="2" t="s">
        <v>80</v>
      </c>
      <c r="BC1327" s="2" t="s">
        <v>80</v>
      </c>
      <c r="BD1327" s="2" t="s">
        <v>80</v>
      </c>
      <c r="BE1327" s="2" t="s">
        <v>80</v>
      </c>
      <c r="BF1327" s="2" t="s">
        <v>80</v>
      </c>
      <c r="BG1327" s="2" t="s">
        <v>80</v>
      </c>
      <c r="BH1327" s="2" t="s">
        <v>80</v>
      </c>
      <c r="BI1327" s="2" t="s">
        <v>80</v>
      </c>
      <c r="BJ1327" s="2" t="s">
        <v>80</v>
      </c>
      <c r="BK1327" s="2" t="s">
        <v>80</v>
      </c>
      <c r="BL1327" s="2" t="s">
        <v>80</v>
      </c>
      <c r="BM1327" s="2" t="s">
        <v>80</v>
      </c>
      <c r="BN1327" s="2" t="s">
        <v>80</v>
      </c>
      <c r="BO1327" s="2" t="s">
        <v>80</v>
      </c>
      <c r="BP1327" s="2" t="s">
        <v>80</v>
      </c>
    </row>
    <row r="1328" spans="1:68" x14ac:dyDescent="0.25">
      <c r="A1328">
        <v>1327</v>
      </c>
      <c r="B1328" s="1">
        <v>43556.568333333336</v>
      </c>
      <c r="C1328" s="2" t="s">
        <v>2652</v>
      </c>
      <c r="D1328" s="3">
        <v>0.69305555555555554</v>
      </c>
      <c r="E1328" s="2" t="s">
        <v>2653</v>
      </c>
      <c r="F1328">
        <v>2</v>
      </c>
      <c r="G1328">
        <v>2019</v>
      </c>
      <c r="H1328">
        <v>4</v>
      </c>
      <c r="I1328">
        <v>1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1</v>
      </c>
      <c r="S1328" s="2" t="s">
        <v>2678</v>
      </c>
      <c r="T1328" s="2" t="s">
        <v>71</v>
      </c>
      <c r="U1328" s="2" t="s">
        <v>2041</v>
      </c>
      <c r="V1328" s="2" t="s">
        <v>73</v>
      </c>
      <c r="W1328">
        <v>2</v>
      </c>
      <c r="X1328" s="2" t="s">
        <v>74</v>
      </c>
      <c r="Y1328">
        <v>310</v>
      </c>
      <c r="Z1328">
        <v>140</v>
      </c>
      <c r="AA1328" s="2" t="s">
        <v>412</v>
      </c>
      <c r="AB1328" s="2" t="s">
        <v>137</v>
      </c>
      <c r="AC1328">
        <v>226012</v>
      </c>
      <c r="AD1328" s="2" t="s">
        <v>193</v>
      </c>
      <c r="AE1328">
        <v>450</v>
      </c>
      <c r="AF1328" s="2" t="s">
        <v>2042</v>
      </c>
      <c r="AG1328" s="2" t="s">
        <v>2043</v>
      </c>
      <c r="AH1328">
        <v>18</v>
      </c>
      <c r="AI1328">
        <v>558</v>
      </c>
      <c r="AJ1328">
        <v>2542</v>
      </c>
      <c r="AK1328" s="2">
        <f>Kaggle_Books_Selling_Records[[#This Row],[Cost Price]]/100</f>
        <v>25.42</v>
      </c>
      <c r="AL1328" s="2" t="s">
        <v>80</v>
      </c>
      <c r="AM1328" s="2" t="s">
        <v>80</v>
      </c>
      <c r="AN1328" s="2" t="s">
        <v>80</v>
      </c>
      <c r="AO1328" s="2" t="s">
        <v>80</v>
      </c>
      <c r="AP1328" s="2" t="s">
        <v>80</v>
      </c>
      <c r="AQ1328" s="2" t="s">
        <v>80</v>
      </c>
      <c r="AR1328" s="2" t="s">
        <v>80</v>
      </c>
      <c r="AS1328" s="2" t="s">
        <v>80</v>
      </c>
      <c r="AT1328" s="2" t="s">
        <v>80</v>
      </c>
      <c r="AU1328" s="2" t="s">
        <v>80</v>
      </c>
      <c r="AV1328" s="2" t="s">
        <v>80</v>
      </c>
      <c r="AW1328" s="2" t="s">
        <v>80</v>
      </c>
      <c r="AX1328" s="2" t="s">
        <v>80</v>
      </c>
      <c r="AY1328" s="2" t="s">
        <v>80</v>
      </c>
      <c r="AZ1328" s="2" t="s">
        <v>80</v>
      </c>
      <c r="BA1328" s="2" t="s">
        <v>80</v>
      </c>
      <c r="BB1328" s="2" t="s">
        <v>80</v>
      </c>
      <c r="BC1328" s="2" t="s">
        <v>80</v>
      </c>
      <c r="BD1328" s="2" t="s">
        <v>80</v>
      </c>
      <c r="BE1328" s="2" t="s">
        <v>80</v>
      </c>
      <c r="BF1328" s="2" t="s">
        <v>80</v>
      </c>
      <c r="BG1328" s="2" t="s">
        <v>80</v>
      </c>
      <c r="BH1328" s="2" t="s">
        <v>80</v>
      </c>
      <c r="BI1328" s="2" t="s">
        <v>80</v>
      </c>
      <c r="BJ1328" s="2" t="s">
        <v>80</v>
      </c>
      <c r="BK1328" s="2" t="s">
        <v>80</v>
      </c>
      <c r="BL1328" s="2" t="s">
        <v>80</v>
      </c>
      <c r="BM1328" s="2" t="s">
        <v>80</v>
      </c>
      <c r="BN1328" s="2" t="s">
        <v>80</v>
      </c>
      <c r="BO1328" s="2" t="s">
        <v>80</v>
      </c>
      <c r="BP1328" s="2" t="s">
        <v>80</v>
      </c>
    </row>
    <row r="1329" spans="1:68" x14ac:dyDescent="0.25">
      <c r="A1329">
        <v>1328</v>
      </c>
      <c r="B1329" s="1">
        <v>43556.615254629629</v>
      </c>
      <c r="C1329" s="2" t="s">
        <v>2652</v>
      </c>
      <c r="D1329" s="3">
        <v>0.73958333333333337</v>
      </c>
      <c r="E1329" s="2" t="s">
        <v>2653</v>
      </c>
      <c r="F1329">
        <v>2</v>
      </c>
      <c r="G1329">
        <v>2019</v>
      </c>
      <c r="H1329">
        <v>4</v>
      </c>
      <c r="I1329">
        <v>1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 s="2" t="s">
        <v>2679</v>
      </c>
      <c r="T1329" s="2" t="s">
        <v>83</v>
      </c>
      <c r="U1329" s="2" t="s">
        <v>2041</v>
      </c>
      <c r="V1329" s="2" t="s">
        <v>73</v>
      </c>
      <c r="W1329">
        <v>1</v>
      </c>
      <c r="X1329" s="2" t="s">
        <v>74</v>
      </c>
      <c r="Y1329">
        <v>155</v>
      </c>
      <c r="Z1329">
        <v>90</v>
      </c>
      <c r="AA1329" s="2" t="s">
        <v>412</v>
      </c>
      <c r="AB1329" s="2" t="s">
        <v>137</v>
      </c>
      <c r="AC1329">
        <v>226025</v>
      </c>
      <c r="AD1329" s="2" t="s">
        <v>193</v>
      </c>
      <c r="AE1329">
        <v>245</v>
      </c>
      <c r="AF1329" s="2" t="s">
        <v>2042</v>
      </c>
      <c r="AG1329" s="2" t="s">
        <v>2043</v>
      </c>
      <c r="AH1329">
        <v>18</v>
      </c>
      <c r="AI1329">
        <v>279</v>
      </c>
      <c r="AJ1329">
        <v>1271</v>
      </c>
      <c r="AK1329" s="2">
        <f>Kaggle_Books_Selling_Records[[#This Row],[Cost Price]]/100</f>
        <v>12.71</v>
      </c>
      <c r="AL1329" s="2" t="s">
        <v>80</v>
      </c>
      <c r="AM1329" s="2" t="s">
        <v>80</v>
      </c>
      <c r="AN1329" s="2" t="s">
        <v>80</v>
      </c>
      <c r="AO1329" s="2" t="s">
        <v>80</v>
      </c>
      <c r="AP1329" s="2" t="s">
        <v>80</v>
      </c>
      <c r="AQ1329" s="2" t="s">
        <v>80</v>
      </c>
      <c r="AR1329" s="2" t="s">
        <v>80</v>
      </c>
      <c r="AS1329" s="2" t="s">
        <v>80</v>
      </c>
      <c r="AT1329" s="2" t="s">
        <v>80</v>
      </c>
      <c r="AU1329" s="2" t="s">
        <v>80</v>
      </c>
      <c r="AV1329" s="2" t="s">
        <v>80</v>
      </c>
      <c r="AW1329" s="2" t="s">
        <v>80</v>
      </c>
      <c r="AX1329" s="2" t="s">
        <v>80</v>
      </c>
      <c r="AY1329" s="2" t="s">
        <v>80</v>
      </c>
      <c r="AZ1329" s="2" t="s">
        <v>80</v>
      </c>
      <c r="BA1329" s="2" t="s">
        <v>80</v>
      </c>
      <c r="BB1329" s="2" t="s">
        <v>80</v>
      </c>
      <c r="BC1329" s="2" t="s">
        <v>80</v>
      </c>
      <c r="BD1329" s="2" t="s">
        <v>80</v>
      </c>
      <c r="BE1329" s="2" t="s">
        <v>80</v>
      </c>
      <c r="BF1329" s="2" t="s">
        <v>80</v>
      </c>
      <c r="BG1329" s="2" t="s">
        <v>80</v>
      </c>
      <c r="BH1329" s="2" t="s">
        <v>80</v>
      </c>
      <c r="BI1329" s="2" t="s">
        <v>80</v>
      </c>
      <c r="BJ1329" s="2" t="s">
        <v>80</v>
      </c>
      <c r="BK1329" s="2" t="s">
        <v>80</v>
      </c>
      <c r="BL1329" s="2" t="s">
        <v>80</v>
      </c>
      <c r="BM1329" s="2" t="s">
        <v>80</v>
      </c>
      <c r="BN1329" s="2" t="s">
        <v>80</v>
      </c>
      <c r="BO1329" s="2" t="s">
        <v>80</v>
      </c>
      <c r="BP1329" s="2" t="s">
        <v>80</v>
      </c>
    </row>
    <row r="1330" spans="1:68" x14ac:dyDescent="0.25">
      <c r="A1330">
        <v>1329</v>
      </c>
      <c r="B1330" s="1">
        <v>43557.256747685184</v>
      </c>
      <c r="C1330" s="2" t="s">
        <v>2680</v>
      </c>
      <c r="D1330" s="3">
        <v>0.38124999999999998</v>
      </c>
      <c r="E1330" s="2" t="s">
        <v>2653</v>
      </c>
      <c r="F1330">
        <v>2</v>
      </c>
      <c r="G1330">
        <v>2019</v>
      </c>
      <c r="H1330">
        <v>4</v>
      </c>
      <c r="I1330">
        <v>2</v>
      </c>
      <c r="J1330">
        <v>0</v>
      </c>
      <c r="K1330">
        <v>0</v>
      </c>
      <c r="L1330">
        <v>2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s="2" t="s">
        <v>2681</v>
      </c>
      <c r="T1330" s="2" t="s">
        <v>83</v>
      </c>
      <c r="U1330" s="2" t="s">
        <v>2202</v>
      </c>
      <c r="V1330" s="2" t="s">
        <v>73</v>
      </c>
      <c r="W1330">
        <v>1</v>
      </c>
      <c r="X1330" s="2" t="s">
        <v>74</v>
      </c>
      <c r="Y1330">
        <v>91</v>
      </c>
      <c r="Z1330">
        <v>90</v>
      </c>
      <c r="AA1330" s="2" t="s">
        <v>936</v>
      </c>
      <c r="AB1330" s="2" t="s">
        <v>395</v>
      </c>
      <c r="AC1330">
        <v>181133</v>
      </c>
      <c r="AD1330" s="2" t="s">
        <v>1002</v>
      </c>
      <c r="AE1330">
        <v>181</v>
      </c>
      <c r="AF1330" s="2" t="s">
        <v>2042</v>
      </c>
      <c r="AG1330" s="2" t="s">
        <v>2184</v>
      </c>
      <c r="AH1330">
        <v>18</v>
      </c>
      <c r="AI1330">
        <v>1638</v>
      </c>
      <c r="AJ1330">
        <v>7462</v>
      </c>
      <c r="AK1330" s="2">
        <f>Kaggle_Books_Selling_Records[[#This Row],[Cost Price]]/100</f>
        <v>74.62</v>
      </c>
      <c r="AL1330" s="2" t="s">
        <v>80</v>
      </c>
      <c r="AM1330" s="2" t="s">
        <v>80</v>
      </c>
      <c r="AN1330" s="2" t="s">
        <v>80</v>
      </c>
      <c r="AO1330" s="2" t="s">
        <v>80</v>
      </c>
      <c r="AP1330" s="2" t="s">
        <v>80</v>
      </c>
      <c r="AQ1330" s="2" t="s">
        <v>80</v>
      </c>
      <c r="AR1330" s="2" t="s">
        <v>80</v>
      </c>
      <c r="AS1330" s="2" t="s">
        <v>80</v>
      </c>
      <c r="AT1330" s="2" t="s">
        <v>80</v>
      </c>
      <c r="AU1330" s="2" t="s">
        <v>80</v>
      </c>
      <c r="AV1330" s="2" t="s">
        <v>80</v>
      </c>
      <c r="AW1330" s="2" t="s">
        <v>80</v>
      </c>
      <c r="AX1330" s="2" t="s">
        <v>80</v>
      </c>
      <c r="AY1330" s="2" t="s">
        <v>80</v>
      </c>
      <c r="AZ1330" s="2" t="s">
        <v>80</v>
      </c>
      <c r="BA1330" s="2" t="s">
        <v>80</v>
      </c>
      <c r="BB1330" s="2" t="s">
        <v>80</v>
      </c>
      <c r="BC1330" s="2" t="s">
        <v>80</v>
      </c>
      <c r="BD1330" s="2" t="s">
        <v>80</v>
      </c>
      <c r="BE1330" s="2" t="s">
        <v>80</v>
      </c>
      <c r="BF1330" s="2" t="s">
        <v>80</v>
      </c>
      <c r="BG1330" s="2" t="s">
        <v>80</v>
      </c>
      <c r="BH1330" s="2" t="s">
        <v>80</v>
      </c>
      <c r="BI1330" s="2" t="s">
        <v>80</v>
      </c>
      <c r="BJ1330" s="2" t="s">
        <v>80</v>
      </c>
      <c r="BK1330" s="2" t="s">
        <v>80</v>
      </c>
      <c r="BL1330" s="2" t="s">
        <v>80</v>
      </c>
      <c r="BM1330" s="2" t="s">
        <v>80</v>
      </c>
      <c r="BN1330" s="2" t="s">
        <v>80</v>
      </c>
      <c r="BO1330" s="2" t="s">
        <v>80</v>
      </c>
      <c r="BP1330" s="2" t="s">
        <v>80</v>
      </c>
    </row>
    <row r="1331" spans="1:68" x14ac:dyDescent="0.25">
      <c r="A1331">
        <v>1330</v>
      </c>
      <c r="B1331" s="1">
        <v>43557.453750000001</v>
      </c>
      <c r="C1331" s="2" t="s">
        <v>2680</v>
      </c>
      <c r="D1331" s="3">
        <v>0.57847222222222228</v>
      </c>
      <c r="E1331" s="2" t="s">
        <v>2653</v>
      </c>
      <c r="F1331">
        <v>2</v>
      </c>
      <c r="G1331">
        <v>2019</v>
      </c>
      <c r="H1331">
        <v>4</v>
      </c>
      <c r="I1331">
        <v>2</v>
      </c>
      <c r="J1331">
        <v>0</v>
      </c>
      <c r="K1331">
        <v>0</v>
      </c>
      <c r="L1331">
        <v>2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 s="2" t="s">
        <v>2682</v>
      </c>
      <c r="T1331" s="2" t="s">
        <v>83</v>
      </c>
      <c r="U1331" s="2" t="s">
        <v>2041</v>
      </c>
      <c r="V1331" s="2" t="s">
        <v>73</v>
      </c>
      <c r="W1331">
        <v>1</v>
      </c>
      <c r="X1331" s="2" t="s">
        <v>74</v>
      </c>
      <c r="Y1331">
        <v>155</v>
      </c>
      <c r="Z1331">
        <v>90</v>
      </c>
      <c r="AA1331" s="2" t="s">
        <v>203</v>
      </c>
      <c r="AB1331" s="2" t="s">
        <v>204</v>
      </c>
      <c r="AC1331">
        <v>122001</v>
      </c>
      <c r="AD1331" s="2" t="s">
        <v>193</v>
      </c>
      <c r="AE1331">
        <v>245</v>
      </c>
      <c r="AF1331" s="2" t="s">
        <v>2042</v>
      </c>
      <c r="AG1331" s="2" t="s">
        <v>2043</v>
      </c>
      <c r="AH1331">
        <v>18</v>
      </c>
      <c r="AI1331">
        <v>279</v>
      </c>
      <c r="AJ1331">
        <v>1271</v>
      </c>
      <c r="AK1331" s="2">
        <f>Kaggle_Books_Selling_Records[[#This Row],[Cost Price]]/100</f>
        <v>12.71</v>
      </c>
      <c r="AL1331" s="2" t="s">
        <v>80</v>
      </c>
      <c r="AM1331" s="2" t="s">
        <v>80</v>
      </c>
      <c r="AN1331" s="2" t="s">
        <v>80</v>
      </c>
      <c r="AO1331" s="2" t="s">
        <v>80</v>
      </c>
      <c r="AP1331" s="2" t="s">
        <v>80</v>
      </c>
      <c r="AQ1331" s="2" t="s">
        <v>80</v>
      </c>
      <c r="AR1331" s="2" t="s">
        <v>80</v>
      </c>
      <c r="AS1331" s="2" t="s">
        <v>80</v>
      </c>
      <c r="AT1331" s="2" t="s">
        <v>80</v>
      </c>
      <c r="AU1331" s="2" t="s">
        <v>80</v>
      </c>
      <c r="AV1331" s="2" t="s">
        <v>80</v>
      </c>
      <c r="AW1331" s="2" t="s">
        <v>80</v>
      </c>
      <c r="AX1331" s="2" t="s">
        <v>80</v>
      </c>
      <c r="AY1331" s="2" t="s">
        <v>80</v>
      </c>
      <c r="AZ1331" s="2" t="s">
        <v>80</v>
      </c>
      <c r="BA1331" s="2" t="s">
        <v>80</v>
      </c>
      <c r="BB1331" s="2" t="s">
        <v>80</v>
      </c>
      <c r="BC1331" s="2" t="s">
        <v>80</v>
      </c>
      <c r="BD1331" s="2" t="s">
        <v>80</v>
      </c>
      <c r="BE1331" s="2" t="s">
        <v>80</v>
      </c>
      <c r="BF1331" s="2" t="s">
        <v>80</v>
      </c>
      <c r="BG1331" s="2" t="s">
        <v>80</v>
      </c>
      <c r="BH1331" s="2" t="s">
        <v>80</v>
      </c>
      <c r="BI1331" s="2" t="s">
        <v>80</v>
      </c>
      <c r="BJ1331" s="2" t="s">
        <v>80</v>
      </c>
      <c r="BK1331" s="2" t="s">
        <v>80</v>
      </c>
      <c r="BL1331" s="2" t="s">
        <v>80</v>
      </c>
      <c r="BM1331" s="2" t="s">
        <v>80</v>
      </c>
      <c r="BN1331" s="2" t="s">
        <v>80</v>
      </c>
      <c r="BO1331" s="2" t="s">
        <v>80</v>
      </c>
      <c r="BP1331" s="2" t="s">
        <v>80</v>
      </c>
    </row>
    <row r="1332" spans="1:68" x14ac:dyDescent="0.25">
      <c r="A1332">
        <v>1331</v>
      </c>
      <c r="B1332" s="1">
        <v>43557.466608796298</v>
      </c>
      <c r="C1332" s="2" t="s">
        <v>2680</v>
      </c>
      <c r="D1332" s="3">
        <v>0.59097222222222223</v>
      </c>
      <c r="E1332" s="2" t="s">
        <v>2653</v>
      </c>
      <c r="F1332">
        <v>2</v>
      </c>
      <c r="G1332">
        <v>2019</v>
      </c>
      <c r="H1332">
        <v>4</v>
      </c>
      <c r="I1332">
        <v>2</v>
      </c>
      <c r="J1332">
        <v>0</v>
      </c>
      <c r="K1332">
        <v>0</v>
      </c>
      <c r="L1332">
        <v>2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 s="2" t="s">
        <v>2683</v>
      </c>
      <c r="T1332" s="2" t="s">
        <v>71</v>
      </c>
      <c r="U1332" s="2" t="s">
        <v>2041</v>
      </c>
      <c r="V1332" s="2" t="s">
        <v>73</v>
      </c>
      <c r="W1332">
        <v>1</v>
      </c>
      <c r="X1332" s="2" t="s">
        <v>74</v>
      </c>
      <c r="Y1332">
        <v>155</v>
      </c>
      <c r="Z1332">
        <v>90</v>
      </c>
      <c r="AA1332" s="2" t="s">
        <v>180</v>
      </c>
      <c r="AB1332" s="2" t="s">
        <v>181</v>
      </c>
      <c r="AC1332">
        <v>110017</v>
      </c>
      <c r="AD1332" s="2" t="s">
        <v>193</v>
      </c>
      <c r="AE1332">
        <v>245</v>
      </c>
      <c r="AF1332" s="2" t="s">
        <v>2042</v>
      </c>
      <c r="AG1332" s="2" t="s">
        <v>2043</v>
      </c>
      <c r="AH1332">
        <v>18</v>
      </c>
      <c r="AI1332">
        <v>279</v>
      </c>
      <c r="AJ1332">
        <v>1271</v>
      </c>
      <c r="AK1332" s="2">
        <f>Kaggle_Books_Selling_Records[[#This Row],[Cost Price]]/100</f>
        <v>12.71</v>
      </c>
      <c r="AL1332" s="2" t="s">
        <v>80</v>
      </c>
      <c r="AM1332" s="2" t="s">
        <v>80</v>
      </c>
      <c r="AN1332" s="2" t="s">
        <v>80</v>
      </c>
      <c r="AO1332" s="2" t="s">
        <v>80</v>
      </c>
      <c r="AP1332" s="2" t="s">
        <v>80</v>
      </c>
      <c r="AQ1332" s="2" t="s">
        <v>80</v>
      </c>
      <c r="AR1332" s="2" t="s">
        <v>80</v>
      </c>
      <c r="AS1332" s="2" t="s">
        <v>80</v>
      </c>
      <c r="AT1332" s="2" t="s">
        <v>80</v>
      </c>
      <c r="AU1332" s="2" t="s">
        <v>80</v>
      </c>
      <c r="AV1332" s="2" t="s">
        <v>80</v>
      </c>
      <c r="AW1332" s="2" t="s">
        <v>80</v>
      </c>
      <c r="AX1332" s="2" t="s">
        <v>80</v>
      </c>
      <c r="AY1332" s="2" t="s">
        <v>80</v>
      </c>
      <c r="AZ1332" s="2" t="s">
        <v>80</v>
      </c>
      <c r="BA1332" s="2" t="s">
        <v>80</v>
      </c>
      <c r="BB1332" s="2" t="s">
        <v>80</v>
      </c>
      <c r="BC1332" s="2" t="s">
        <v>80</v>
      </c>
      <c r="BD1332" s="2" t="s">
        <v>80</v>
      </c>
      <c r="BE1332" s="2" t="s">
        <v>80</v>
      </c>
      <c r="BF1332" s="2" t="s">
        <v>80</v>
      </c>
      <c r="BG1332" s="2" t="s">
        <v>80</v>
      </c>
      <c r="BH1332" s="2" t="s">
        <v>80</v>
      </c>
      <c r="BI1332" s="2" t="s">
        <v>80</v>
      </c>
      <c r="BJ1332" s="2" t="s">
        <v>80</v>
      </c>
      <c r="BK1332" s="2" t="s">
        <v>80</v>
      </c>
      <c r="BL1332" s="2" t="s">
        <v>80</v>
      </c>
      <c r="BM1332" s="2" t="s">
        <v>80</v>
      </c>
      <c r="BN1332" s="2" t="s">
        <v>80</v>
      </c>
      <c r="BO1332" s="2" t="s">
        <v>80</v>
      </c>
      <c r="BP1332" s="2" t="s">
        <v>80</v>
      </c>
    </row>
    <row r="1333" spans="1:68" x14ac:dyDescent="0.25">
      <c r="A1333">
        <v>1332</v>
      </c>
      <c r="B1333" s="1">
        <v>43557.542071759257</v>
      </c>
      <c r="C1333" s="2" t="s">
        <v>2680</v>
      </c>
      <c r="D1333" s="3">
        <v>0.66666666666666663</v>
      </c>
      <c r="E1333" s="2" t="s">
        <v>2653</v>
      </c>
      <c r="F1333">
        <v>2</v>
      </c>
      <c r="G1333">
        <v>2019</v>
      </c>
      <c r="H1333">
        <v>4</v>
      </c>
      <c r="I1333">
        <v>2</v>
      </c>
      <c r="J1333">
        <v>0</v>
      </c>
      <c r="K1333">
        <v>0</v>
      </c>
      <c r="L1333">
        <v>2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 s="2" t="s">
        <v>2684</v>
      </c>
      <c r="T1333" s="2" t="s">
        <v>71</v>
      </c>
      <c r="U1333" s="2" t="s">
        <v>2685</v>
      </c>
      <c r="V1333" s="2" t="s">
        <v>73</v>
      </c>
      <c r="W1333">
        <v>1</v>
      </c>
      <c r="X1333" s="2" t="s">
        <v>74</v>
      </c>
      <c r="Y1333">
        <v>97</v>
      </c>
      <c r="Z1333">
        <v>90</v>
      </c>
      <c r="AA1333" s="2" t="s">
        <v>1946</v>
      </c>
      <c r="AB1333" s="2" t="s">
        <v>167</v>
      </c>
      <c r="AC1333">
        <v>590006</v>
      </c>
      <c r="AD1333" s="2" t="s">
        <v>1002</v>
      </c>
      <c r="AE1333">
        <v>187</v>
      </c>
      <c r="AF1333" s="2" t="s">
        <v>2042</v>
      </c>
      <c r="AG1333" s="2" t="s">
        <v>2184</v>
      </c>
      <c r="AH1333">
        <v>18</v>
      </c>
      <c r="AI1333">
        <v>1746</v>
      </c>
      <c r="AJ1333">
        <v>7954</v>
      </c>
      <c r="AK1333" s="2">
        <f>Kaggle_Books_Selling_Records[[#This Row],[Cost Price]]/100</f>
        <v>79.540000000000006</v>
      </c>
      <c r="AL1333" s="2" t="s">
        <v>80</v>
      </c>
      <c r="AM1333" s="2" t="s">
        <v>80</v>
      </c>
      <c r="AN1333" s="2" t="s">
        <v>80</v>
      </c>
      <c r="AO1333" s="2" t="s">
        <v>80</v>
      </c>
      <c r="AP1333" s="2" t="s">
        <v>80</v>
      </c>
      <c r="AQ1333" s="2" t="s">
        <v>80</v>
      </c>
      <c r="AR1333" s="2" t="s">
        <v>80</v>
      </c>
      <c r="AS1333" s="2" t="s">
        <v>80</v>
      </c>
      <c r="AT1333" s="2" t="s">
        <v>80</v>
      </c>
      <c r="AU1333" s="2" t="s">
        <v>80</v>
      </c>
      <c r="AV1333" s="2" t="s">
        <v>80</v>
      </c>
      <c r="AW1333" s="2" t="s">
        <v>80</v>
      </c>
      <c r="AX1333" s="2" t="s">
        <v>80</v>
      </c>
      <c r="AY1333" s="2" t="s">
        <v>80</v>
      </c>
      <c r="AZ1333" s="2" t="s">
        <v>80</v>
      </c>
      <c r="BA1333" s="2" t="s">
        <v>80</v>
      </c>
      <c r="BB1333" s="2" t="s">
        <v>80</v>
      </c>
      <c r="BC1333" s="2" t="s">
        <v>80</v>
      </c>
      <c r="BD1333" s="2" t="s">
        <v>80</v>
      </c>
      <c r="BE1333" s="2" t="s">
        <v>80</v>
      </c>
      <c r="BF1333" s="2" t="s">
        <v>80</v>
      </c>
      <c r="BG1333" s="2" t="s">
        <v>80</v>
      </c>
      <c r="BH1333" s="2" t="s">
        <v>80</v>
      </c>
      <c r="BI1333" s="2" t="s">
        <v>80</v>
      </c>
      <c r="BJ1333" s="2" t="s">
        <v>80</v>
      </c>
      <c r="BK1333" s="2" t="s">
        <v>80</v>
      </c>
      <c r="BL1333" s="2" t="s">
        <v>80</v>
      </c>
      <c r="BM1333" s="2" t="s">
        <v>80</v>
      </c>
      <c r="BN1333" s="2" t="s">
        <v>80</v>
      </c>
      <c r="BO1333" s="2" t="s">
        <v>80</v>
      </c>
      <c r="BP1333" s="2" t="s">
        <v>80</v>
      </c>
    </row>
    <row r="1334" spans="1:68" x14ac:dyDescent="0.25">
      <c r="A1334">
        <v>1333</v>
      </c>
      <c r="B1334" s="1">
        <v>43557.551018518519</v>
      </c>
      <c r="C1334" s="2" t="s">
        <v>2680</v>
      </c>
      <c r="D1334" s="3">
        <v>0.67569444444444449</v>
      </c>
      <c r="E1334" s="2" t="s">
        <v>2653</v>
      </c>
      <c r="F1334">
        <v>2</v>
      </c>
      <c r="G1334">
        <v>2019</v>
      </c>
      <c r="H1334">
        <v>4</v>
      </c>
      <c r="I1334">
        <v>2</v>
      </c>
      <c r="J1334">
        <v>0</v>
      </c>
      <c r="K1334">
        <v>0</v>
      </c>
      <c r="L1334">
        <v>2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1</v>
      </c>
      <c r="S1334" s="2" t="s">
        <v>2686</v>
      </c>
      <c r="T1334" s="2" t="s">
        <v>71</v>
      </c>
      <c r="U1334" s="2" t="s">
        <v>2596</v>
      </c>
      <c r="V1334" s="2" t="s">
        <v>73</v>
      </c>
      <c r="W1334">
        <v>1</v>
      </c>
      <c r="X1334" s="2" t="s">
        <v>74</v>
      </c>
      <c r="Y1334">
        <v>14245</v>
      </c>
      <c r="Z1334">
        <v>140</v>
      </c>
      <c r="AA1334" s="2" t="s">
        <v>386</v>
      </c>
      <c r="AB1334" s="2" t="s">
        <v>137</v>
      </c>
      <c r="AC1334">
        <v>250001</v>
      </c>
      <c r="AD1334" s="2" t="s">
        <v>1002</v>
      </c>
      <c r="AE1334">
        <v>28245</v>
      </c>
      <c r="AF1334" s="2" t="s">
        <v>2598</v>
      </c>
      <c r="AG1334" s="2" t="s">
        <v>2599</v>
      </c>
      <c r="AH1334">
        <v>18</v>
      </c>
      <c r="AI1334">
        <v>25641</v>
      </c>
      <c r="AJ1334">
        <v>116809</v>
      </c>
      <c r="AK1334" s="2">
        <f>Kaggle_Books_Selling_Records[[#This Row],[Cost Price]]/100</f>
        <v>1168.0899999999999</v>
      </c>
      <c r="AL1334" s="2" t="s">
        <v>80</v>
      </c>
      <c r="AM1334" s="2" t="s">
        <v>80</v>
      </c>
      <c r="AN1334" s="2" t="s">
        <v>80</v>
      </c>
      <c r="AO1334" s="2" t="s">
        <v>80</v>
      </c>
      <c r="AP1334" s="2" t="s">
        <v>80</v>
      </c>
      <c r="AQ1334" s="2" t="s">
        <v>80</v>
      </c>
      <c r="AR1334" s="2" t="s">
        <v>80</v>
      </c>
      <c r="AS1334" s="2" t="s">
        <v>80</v>
      </c>
      <c r="AT1334" s="2" t="s">
        <v>80</v>
      </c>
      <c r="AU1334" s="2" t="s">
        <v>80</v>
      </c>
      <c r="AV1334" s="2" t="s">
        <v>80</v>
      </c>
      <c r="AW1334" s="2" t="s">
        <v>80</v>
      </c>
      <c r="AX1334" s="2" t="s">
        <v>80</v>
      </c>
      <c r="AY1334" s="2" t="s">
        <v>80</v>
      </c>
      <c r="AZ1334" s="2" t="s">
        <v>80</v>
      </c>
      <c r="BA1334" s="2" t="s">
        <v>80</v>
      </c>
      <c r="BB1334" s="2" t="s">
        <v>80</v>
      </c>
      <c r="BC1334" s="2" t="s">
        <v>80</v>
      </c>
      <c r="BD1334" s="2" t="s">
        <v>80</v>
      </c>
      <c r="BE1334" s="2" t="s">
        <v>80</v>
      </c>
      <c r="BF1334" s="2" t="s">
        <v>80</v>
      </c>
      <c r="BG1334" s="2" t="s">
        <v>80</v>
      </c>
      <c r="BH1334" s="2" t="s">
        <v>80</v>
      </c>
      <c r="BI1334" s="2" t="s">
        <v>80</v>
      </c>
      <c r="BJ1334" s="2" t="s">
        <v>80</v>
      </c>
      <c r="BK1334" s="2" t="s">
        <v>80</v>
      </c>
      <c r="BL1334" s="2" t="s">
        <v>80</v>
      </c>
      <c r="BM1334" s="2" t="s">
        <v>80</v>
      </c>
      <c r="BN1334" s="2" t="s">
        <v>80</v>
      </c>
      <c r="BO1334" s="2" t="s">
        <v>80</v>
      </c>
      <c r="BP1334" s="2" t="s">
        <v>80</v>
      </c>
    </row>
    <row r="1335" spans="1:68" x14ac:dyDescent="0.25">
      <c r="A1335">
        <v>1334</v>
      </c>
      <c r="B1335" s="1">
        <v>43557.551435185182</v>
      </c>
      <c r="C1335" s="2" t="s">
        <v>2680</v>
      </c>
      <c r="D1335" s="3">
        <v>0.67638888888888893</v>
      </c>
      <c r="E1335" s="2" t="s">
        <v>2653</v>
      </c>
      <c r="F1335">
        <v>2</v>
      </c>
      <c r="G1335">
        <v>2019</v>
      </c>
      <c r="H1335">
        <v>4</v>
      </c>
      <c r="I1335">
        <v>2</v>
      </c>
      <c r="J1335">
        <v>0</v>
      </c>
      <c r="K1335">
        <v>0</v>
      </c>
      <c r="L1335">
        <v>2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 s="2" t="s">
        <v>2577</v>
      </c>
      <c r="T1335" s="2" t="s">
        <v>83</v>
      </c>
      <c r="U1335" s="2" t="s">
        <v>2596</v>
      </c>
      <c r="V1335" s="2" t="s">
        <v>73</v>
      </c>
      <c r="W1335">
        <v>1</v>
      </c>
      <c r="X1335" s="2" t="s">
        <v>74</v>
      </c>
      <c r="Y1335">
        <v>14245</v>
      </c>
      <c r="Z1335">
        <v>140</v>
      </c>
      <c r="AA1335" s="2" t="s">
        <v>2578</v>
      </c>
      <c r="AB1335" s="2" t="s">
        <v>2579</v>
      </c>
      <c r="AC1335">
        <v>121004</v>
      </c>
      <c r="AD1335" s="2" t="s">
        <v>1002</v>
      </c>
      <c r="AE1335">
        <v>28245</v>
      </c>
      <c r="AF1335" s="2" t="s">
        <v>2598</v>
      </c>
      <c r="AG1335" s="2" t="s">
        <v>2599</v>
      </c>
      <c r="AH1335">
        <v>18</v>
      </c>
      <c r="AI1335">
        <v>25641</v>
      </c>
      <c r="AJ1335">
        <v>116809</v>
      </c>
      <c r="AK1335" s="2">
        <f>Kaggle_Books_Selling_Records[[#This Row],[Cost Price]]/100</f>
        <v>1168.0899999999999</v>
      </c>
      <c r="AL1335" s="2" t="s">
        <v>80</v>
      </c>
      <c r="AM1335" s="2" t="s">
        <v>80</v>
      </c>
      <c r="AN1335" s="2" t="s">
        <v>80</v>
      </c>
      <c r="AO1335" s="2" t="s">
        <v>80</v>
      </c>
      <c r="AP1335" s="2" t="s">
        <v>80</v>
      </c>
      <c r="AQ1335" s="2" t="s">
        <v>80</v>
      </c>
      <c r="AR1335" s="2" t="s">
        <v>80</v>
      </c>
      <c r="AS1335" s="2" t="s">
        <v>80</v>
      </c>
      <c r="AT1335" s="2" t="s">
        <v>80</v>
      </c>
      <c r="AU1335" s="2" t="s">
        <v>80</v>
      </c>
      <c r="AV1335" s="2" t="s">
        <v>80</v>
      </c>
      <c r="AW1335" s="2" t="s">
        <v>80</v>
      </c>
      <c r="AX1335" s="2" t="s">
        <v>80</v>
      </c>
      <c r="AY1335" s="2" t="s">
        <v>80</v>
      </c>
      <c r="AZ1335" s="2" t="s">
        <v>80</v>
      </c>
      <c r="BA1335" s="2" t="s">
        <v>80</v>
      </c>
      <c r="BB1335" s="2" t="s">
        <v>80</v>
      </c>
      <c r="BC1335" s="2" t="s">
        <v>80</v>
      </c>
      <c r="BD1335" s="2" t="s">
        <v>80</v>
      </c>
      <c r="BE1335" s="2" t="s">
        <v>80</v>
      </c>
      <c r="BF1335" s="2" t="s">
        <v>80</v>
      </c>
      <c r="BG1335" s="2" t="s">
        <v>80</v>
      </c>
      <c r="BH1335" s="2" t="s">
        <v>80</v>
      </c>
      <c r="BI1335" s="2" t="s">
        <v>80</v>
      </c>
      <c r="BJ1335" s="2" t="s">
        <v>80</v>
      </c>
      <c r="BK1335" s="2" t="s">
        <v>80</v>
      </c>
      <c r="BL1335" s="2" t="s">
        <v>80</v>
      </c>
      <c r="BM1335" s="2" t="s">
        <v>80</v>
      </c>
      <c r="BN1335" s="2" t="s">
        <v>80</v>
      </c>
      <c r="BO1335" s="2" t="s">
        <v>80</v>
      </c>
      <c r="BP1335" s="2" t="s">
        <v>80</v>
      </c>
    </row>
    <row r="1336" spans="1:68" x14ac:dyDescent="0.25">
      <c r="A1336">
        <v>1335</v>
      </c>
      <c r="B1336" s="1">
        <v>43557.560902777775</v>
      </c>
      <c r="C1336" s="2" t="s">
        <v>2680</v>
      </c>
      <c r="D1336" s="3">
        <v>0.68541666666666667</v>
      </c>
      <c r="E1336" s="2" t="s">
        <v>2653</v>
      </c>
      <c r="F1336">
        <v>2</v>
      </c>
      <c r="G1336">
        <v>2019</v>
      </c>
      <c r="H1336">
        <v>4</v>
      </c>
      <c r="I1336">
        <v>2</v>
      </c>
      <c r="J1336">
        <v>0</v>
      </c>
      <c r="K1336">
        <v>0</v>
      </c>
      <c r="L1336">
        <v>2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 s="2" t="s">
        <v>2581</v>
      </c>
      <c r="T1336" s="2" t="s">
        <v>83</v>
      </c>
      <c r="U1336" s="2" t="s">
        <v>2596</v>
      </c>
      <c r="V1336" s="2" t="s">
        <v>73</v>
      </c>
      <c r="W1336">
        <v>1</v>
      </c>
      <c r="X1336" s="2" t="s">
        <v>74</v>
      </c>
      <c r="Y1336">
        <v>14245</v>
      </c>
      <c r="Z1336">
        <v>140</v>
      </c>
      <c r="AA1336" s="2" t="s">
        <v>435</v>
      </c>
      <c r="AB1336" s="2" t="s">
        <v>204</v>
      </c>
      <c r="AC1336">
        <v>122002</v>
      </c>
      <c r="AD1336" s="2" t="s">
        <v>1002</v>
      </c>
      <c r="AE1336">
        <v>28245</v>
      </c>
      <c r="AF1336" s="2" t="s">
        <v>2598</v>
      </c>
      <c r="AG1336" s="2" t="s">
        <v>2599</v>
      </c>
      <c r="AH1336">
        <v>18</v>
      </c>
      <c r="AI1336">
        <v>25641</v>
      </c>
      <c r="AJ1336">
        <v>116809</v>
      </c>
      <c r="AK1336" s="2">
        <f>Kaggle_Books_Selling_Records[[#This Row],[Cost Price]]/100</f>
        <v>1168.0899999999999</v>
      </c>
      <c r="AL1336" s="2" t="s">
        <v>80</v>
      </c>
      <c r="AM1336" s="2" t="s">
        <v>80</v>
      </c>
      <c r="AN1336" s="2" t="s">
        <v>80</v>
      </c>
      <c r="AO1336" s="2" t="s">
        <v>80</v>
      </c>
      <c r="AP1336" s="2" t="s">
        <v>80</v>
      </c>
      <c r="AQ1336" s="2" t="s">
        <v>80</v>
      </c>
      <c r="AR1336" s="2" t="s">
        <v>80</v>
      </c>
      <c r="AS1336" s="2" t="s">
        <v>80</v>
      </c>
      <c r="AT1336" s="2" t="s">
        <v>80</v>
      </c>
      <c r="AU1336" s="2" t="s">
        <v>80</v>
      </c>
      <c r="AV1336" s="2" t="s">
        <v>80</v>
      </c>
      <c r="AW1336" s="2" t="s">
        <v>80</v>
      </c>
      <c r="AX1336" s="2" t="s">
        <v>80</v>
      </c>
      <c r="AY1336" s="2" t="s">
        <v>80</v>
      </c>
      <c r="AZ1336" s="2" t="s">
        <v>80</v>
      </c>
      <c r="BA1336" s="2" t="s">
        <v>80</v>
      </c>
      <c r="BB1336" s="2" t="s">
        <v>80</v>
      </c>
      <c r="BC1336" s="2" t="s">
        <v>80</v>
      </c>
      <c r="BD1336" s="2" t="s">
        <v>80</v>
      </c>
      <c r="BE1336" s="2" t="s">
        <v>80</v>
      </c>
      <c r="BF1336" s="2" t="s">
        <v>80</v>
      </c>
      <c r="BG1336" s="2" t="s">
        <v>80</v>
      </c>
      <c r="BH1336" s="2" t="s">
        <v>80</v>
      </c>
      <c r="BI1336" s="2" t="s">
        <v>80</v>
      </c>
      <c r="BJ1336" s="2" t="s">
        <v>80</v>
      </c>
      <c r="BK1336" s="2" t="s">
        <v>80</v>
      </c>
      <c r="BL1336" s="2" t="s">
        <v>80</v>
      </c>
      <c r="BM1336" s="2" t="s">
        <v>80</v>
      </c>
      <c r="BN1336" s="2" t="s">
        <v>80</v>
      </c>
      <c r="BO1336" s="2" t="s">
        <v>80</v>
      </c>
      <c r="BP1336" s="2" t="s">
        <v>80</v>
      </c>
    </row>
    <row r="1337" spans="1:68" x14ac:dyDescent="0.25">
      <c r="A1337">
        <v>1336</v>
      </c>
      <c r="B1337" s="1">
        <v>43557.570729166669</v>
      </c>
      <c r="C1337" s="2" t="s">
        <v>2680</v>
      </c>
      <c r="D1337" s="3">
        <v>0.69513888888888886</v>
      </c>
      <c r="E1337" s="2" t="s">
        <v>2653</v>
      </c>
      <c r="F1337">
        <v>2</v>
      </c>
      <c r="G1337">
        <v>2019</v>
      </c>
      <c r="H1337">
        <v>4</v>
      </c>
      <c r="I1337">
        <v>2</v>
      </c>
      <c r="J1337">
        <v>0</v>
      </c>
      <c r="K1337">
        <v>0</v>
      </c>
      <c r="L1337">
        <v>2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1</v>
      </c>
      <c r="S1337" s="2" t="s">
        <v>2186</v>
      </c>
      <c r="T1337" s="2" t="s">
        <v>71</v>
      </c>
      <c r="U1337" s="2" t="s">
        <v>2596</v>
      </c>
      <c r="V1337" s="2" t="s">
        <v>73</v>
      </c>
      <c r="W1337">
        <v>1</v>
      </c>
      <c r="X1337" s="2" t="s">
        <v>74</v>
      </c>
      <c r="Y1337">
        <v>14245</v>
      </c>
      <c r="Z1337">
        <v>140</v>
      </c>
      <c r="AA1337" s="2" t="s">
        <v>473</v>
      </c>
      <c r="AB1337" s="2" t="s">
        <v>154</v>
      </c>
      <c r="AC1337">
        <v>302034</v>
      </c>
      <c r="AD1337" s="2" t="s">
        <v>1002</v>
      </c>
      <c r="AE1337">
        <v>28245</v>
      </c>
      <c r="AF1337" s="2" t="s">
        <v>2598</v>
      </c>
      <c r="AG1337" s="2" t="s">
        <v>2599</v>
      </c>
      <c r="AH1337">
        <v>18</v>
      </c>
      <c r="AI1337">
        <v>25641</v>
      </c>
      <c r="AJ1337">
        <v>116809</v>
      </c>
      <c r="AK1337" s="2">
        <f>Kaggle_Books_Selling_Records[[#This Row],[Cost Price]]/100</f>
        <v>1168.0899999999999</v>
      </c>
      <c r="AL1337" s="2" t="s">
        <v>80</v>
      </c>
      <c r="AM1337" s="2" t="s">
        <v>80</v>
      </c>
      <c r="AN1337" s="2" t="s">
        <v>80</v>
      </c>
      <c r="AO1337" s="2" t="s">
        <v>80</v>
      </c>
      <c r="AP1337" s="2" t="s">
        <v>80</v>
      </c>
      <c r="AQ1337" s="2" t="s">
        <v>80</v>
      </c>
      <c r="AR1337" s="2" t="s">
        <v>80</v>
      </c>
      <c r="AS1337" s="2" t="s">
        <v>80</v>
      </c>
      <c r="AT1337" s="2" t="s">
        <v>80</v>
      </c>
      <c r="AU1337" s="2" t="s">
        <v>80</v>
      </c>
      <c r="AV1337" s="2" t="s">
        <v>80</v>
      </c>
      <c r="AW1337" s="2" t="s">
        <v>80</v>
      </c>
      <c r="AX1337" s="2" t="s">
        <v>80</v>
      </c>
      <c r="AY1337" s="2" t="s">
        <v>80</v>
      </c>
      <c r="AZ1337" s="2" t="s">
        <v>80</v>
      </c>
      <c r="BA1337" s="2" t="s">
        <v>80</v>
      </c>
      <c r="BB1337" s="2" t="s">
        <v>80</v>
      </c>
      <c r="BC1337" s="2" t="s">
        <v>80</v>
      </c>
      <c r="BD1337" s="2" t="s">
        <v>80</v>
      </c>
      <c r="BE1337" s="2" t="s">
        <v>80</v>
      </c>
      <c r="BF1337" s="2" t="s">
        <v>80</v>
      </c>
      <c r="BG1337" s="2" t="s">
        <v>80</v>
      </c>
      <c r="BH1337" s="2" t="s">
        <v>80</v>
      </c>
      <c r="BI1337" s="2" t="s">
        <v>80</v>
      </c>
      <c r="BJ1337" s="2" t="s">
        <v>80</v>
      </c>
      <c r="BK1337" s="2" t="s">
        <v>80</v>
      </c>
      <c r="BL1337" s="2" t="s">
        <v>80</v>
      </c>
      <c r="BM1337" s="2" t="s">
        <v>80</v>
      </c>
      <c r="BN1337" s="2" t="s">
        <v>80</v>
      </c>
      <c r="BO1337" s="2" t="s">
        <v>80</v>
      </c>
      <c r="BP1337" s="2" t="s">
        <v>80</v>
      </c>
    </row>
    <row r="1338" spans="1:68" x14ac:dyDescent="0.25">
      <c r="A1338">
        <v>1337</v>
      </c>
      <c r="B1338" s="1">
        <v>43557.577025462961</v>
      </c>
      <c r="C1338" s="2" t="s">
        <v>2680</v>
      </c>
      <c r="D1338" s="3">
        <v>0.70138888888888884</v>
      </c>
      <c r="E1338" s="2" t="s">
        <v>2653</v>
      </c>
      <c r="F1338">
        <v>2</v>
      </c>
      <c r="G1338">
        <v>2019</v>
      </c>
      <c r="H1338">
        <v>4</v>
      </c>
      <c r="I1338">
        <v>2</v>
      </c>
      <c r="J1338">
        <v>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1</v>
      </c>
      <c r="S1338" s="2" t="s">
        <v>2687</v>
      </c>
      <c r="T1338" s="2" t="s">
        <v>71</v>
      </c>
      <c r="U1338" s="2" t="s">
        <v>2596</v>
      </c>
      <c r="V1338" s="2" t="s">
        <v>73</v>
      </c>
      <c r="W1338">
        <v>1</v>
      </c>
      <c r="X1338" s="2" t="s">
        <v>74</v>
      </c>
      <c r="Y1338">
        <v>14245</v>
      </c>
      <c r="Z1338">
        <v>140</v>
      </c>
      <c r="AA1338" s="2" t="s">
        <v>338</v>
      </c>
      <c r="AB1338" s="2" t="s">
        <v>137</v>
      </c>
      <c r="AC1338">
        <v>201301</v>
      </c>
      <c r="AD1338" s="2" t="s">
        <v>1002</v>
      </c>
      <c r="AE1338">
        <v>28245</v>
      </c>
      <c r="AF1338" s="2" t="s">
        <v>2598</v>
      </c>
      <c r="AG1338" s="2" t="s">
        <v>2599</v>
      </c>
      <c r="AH1338">
        <v>18</v>
      </c>
      <c r="AI1338">
        <v>25641</v>
      </c>
      <c r="AJ1338">
        <v>116809</v>
      </c>
      <c r="AK1338" s="2">
        <f>Kaggle_Books_Selling_Records[[#This Row],[Cost Price]]/100</f>
        <v>1168.0899999999999</v>
      </c>
      <c r="AL1338" s="2" t="s">
        <v>80</v>
      </c>
      <c r="AM1338" s="2" t="s">
        <v>80</v>
      </c>
      <c r="AN1338" s="2" t="s">
        <v>80</v>
      </c>
      <c r="AO1338" s="2" t="s">
        <v>80</v>
      </c>
      <c r="AP1338" s="2" t="s">
        <v>80</v>
      </c>
      <c r="AQ1338" s="2" t="s">
        <v>80</v>
      </c>
      <c r="AR1338" s="2" t="s">
        <v>80</v>
      </c>
      <c r="AS1338" s="2" t="s">
        <v>80</v>
      </c>
      <c r="AT1338" s="2" t="s">
        <v>80</v>
      </c>
      <c r="AU1338" s="2" t="s">
        <v>80</v>
      </c>
      <c r="AV1338" s="2" t="s">
        <v>80</v>
      </c>
      <c r="AW1338" s="2" t="s">
        <v>80</v>
      </c>
      <c r="AX1338" s="2" t="s">
        <v>80</v>
      </c>
      <c r="AY1338" s="2" t="s">
        <v>80</v>
      </c>
      <c r="AZ1338" s="2" t="s">
        <v>80</v>
      </c>
      <c r="BA1338" s="2" t="s">
        <v>80</v>
      </c>
      <c r="BB1338" s="2" t="s">
        <v>80</v>
      </c>
      <c r="BC1338" s="2" t="s">
        <v>80</v>
      </c>
      <c r="BD1338" s="2" t="s">
        <v>80</v>
      </c>
      <c r="BE1338" s="2" t="s">
        <v>80</v>
      </c>
      <c r="BF1338" s="2" t="s">
        <v>80</v>
      </c>
      <c r="BG1338" s="2" t="s">
        <v>80</v>
      </c>
      <c r="BH1338" s="2" t="s">
        <v>80</v>
      </c>
      <c r="BI1338" s="2" t="s">
        <v>80</v>
      </c>
      <c r="BJ1338" s="2" t="s">
        <v>80</v>
      </c>
      <c r="BK1338" s="2" t="s">
        <v>80</v>
      </c>
      <c r="BL1338" s="2" t="s">
        <v>80</v>
      </c>
      <c r="BM1338" s="2" t="s">
        <v>80</v>
      </c>
      <c r="BN1338" s="2" t="s">
        <v>80</v>
      </c>
      <c r="BO1338" s="2" t="s">
        <v>80</v>
      </c>
      <c r="BP1338" s="2" t="s">
        <v>80</v>
      </c>
    </row>
    <row r="1339" spans="1:68" x14ac:dyDescent="0.25">
      <c r="A1339">
        <v>1338</v>
      </c>
      <c r="B1339" s="1">
        <v>43557.579293981478</v>
      </c>
      <c r="C1339" s="2" t="s">
        <v>2680</v>
      </c>
      <c r="D1339" s="3">
        <v>0.70416666666666672</v>
      </c>
      <c r="E1339" s="2" t="s">
        <v>2653</v>
      </c>
      <c r="F1339">
        <v>2</v>
      </c>
      <c r="G1339">
        <v>2019</v>
      </c>
      <c r="H1339">
        <v>4</v>
      </c>
      <c r="I1339">
        <v>2</v>
      </c>
      <c r="J1339">
        <v>0</v>
      </c>
      <c r="K1339">
        <v>0</v>
      </c>
      <c r="L1339">
        <v>2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 s="2" t="s">
        <v>2688</v>
      </c>
      <c r="T1339" s="2" t="s">
        <v>71</v>
      </c>
      <c r="U1339" s="2" t="s">
        <v>2202</v>
      </c>
      <c r="V1339" s="2" t="s">
        <v>73</v>
      </c>
      <c r="W1339">
        <v>1</v>
      </c>
      <c r="X1339" s="2" t="s">
        <v>74</v>
      </c>
      <c r="Y1339">
        <v>91</v>
      </c>
      <c r="Z1339">
        <v>90</v>
      </c>
      <c r="AA1339" s="2" t="s">
        <v>435</v>
      </c>
      <c r="AB1339" s="2" t="s">
        <v>204</v>
      </c>
      <c r="AC1339">
        <v>122001</v>
      </c>
      <c r="AD1339" s="2" t="s">
        <v>1002</v>
      </c>
      <c r="AE1339">
        <v>181</v>
      </c>
      <c r="AF1339" s="2" t="s">
        <v>2042</v>
      </c>
      <c r="AG1339" s="2" t="s">
        <v>2184</v>
      </c>
      <c r="AH1339">
        <v>18</v>
      </c>
      <c r="AI1339">
        <v>1638</v>
      </c>
      <c r="AJ1339">
        <v>7462</v>
      </c>
      <c r="AK1339" s="2">
        <f>Kaggle_Books_Selling_Records[[#This Row],[Cost Price]]/100</f>
        <v>74.62</v>
      </c>
      <c r="AL1339" s="2" t="s">
        <v>80</v>
      </c>
      <c r="AM1339" s="2" t="s">
        <v>80</v>
      </c>
      <c r="AN1339" s="2" t="s">
        <v>80</v>
      </c>
      <c r="AO1339" s="2" t="s">
        <v>80</v>
      </c>
      <c r="AP1339" s="2" t="s">
        <v>80</v>
      </c>
      <c r="AQ1339" s="2" t="s">
        <v>80</v>
      </c>
      <c r="AR1339" s="2" t="s">
        <v>80</v>
      </c>
      <c r="AS1339" s="2" t="s">
        <v>80</v>
      </c>
      <c r="AT1339" s="2" t="s">
        <v>80</v>
      </c>
      <c r="AU1339" s="2" t="s">
        <v>80</v>
      </c>
      <c r="AV1339" s="2" t="s">
        <v>80</v>
      </c>
      <c r="AW1339" s="2" t="s">
        <v>80</v>
      </c>
      <c r="AX1339" s="2" t="s">
        <v>80</v>
      </c>
      <c r="AY1339" s="2" t="s">
        <v>80</v>
      </c>
      <c r="AZ1339" s="2" t="s">
        <v>80</v>
      </c>
      <c r="BA1339" s="2" t="s">
        <v>80</v>
      </c>
      <c r="BB1339" s="2" t="s">
        <v>80</v>
      </c>
      <c r="BC1339" s="2" t="s">
        <v>80</v>
      </c>
      <c r="BD1339" s="2" t="s">
        <v>80</v>
      </c>
      <c r="BE1339" s="2" t="s">
        <v>80</v>
      </c>
      <c r="BF1339" s="2" t="s">
        <v>80</v>
      </c>
      <c r="BG1339" s="2" t="s">
        <v>80</v>
      </c>
      <c r="BH1339" s="2" t="s">
        <v>80</v>
      </c>
      <c r="BI1339" s="2" t="s">
        <v>80</v>
      </c>
      <c r="BJ1339" s="2" t="s">
        <v>80</v>
      </c>
      <c r="BK1339" s="2" t="s">
        <v>80</v>
      </c>
      <c r="BL1339" s="2" t="s">
        <v>80</v>
      </c>
      <c r="BM1339" s="2" t="s">
        <v>80</v>
      </c>
      <c r="BN1339" s="2" t="s">
        <v>80</v>
      </c>
      <c r="BO1339" s="2" t="s">
        <v>80</v>
      </c>
      <c r="BP1339" s="2" t="s">
        <v>80</v>
      </c>
    </row>
    <row r="1340" spans="1:68" x14ac:dyDescent="0.25">
      <c r="A1340">
        <v>1339</v>
      </c>
      <c r="B1340" s="1">
        <v>43557.58425925926</v>
      </c>
      <c r="C1340" s="2" t="s">
        <v>2680</v>
      </c>
      <c r="D1340" s="3">
        <v>0.70902777777777781</v>
      </c>
      <c r="E1340" s="2" t="s">
        <v>2653</v>
      </c>
      <c r="F1340">
        <v>2</v>
      </c>
      <c r="G1340">
        <v>2019</v>
      </c>
      <c r="H1340">
        <v>4</v>
      </c>
      <c r="I1340">
        <v>2</v>
      </c>
      <c r="J1340">
        <v>0</v>
      </c>
      <c r="K1340">
        <v>0</v>
      </c>
      <c r="L1340">
        <v>2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 s="2" t="s">
        <v>2689</v>
      </c>
      <c r="T1340" s="2" t="s">
        <v>83</v>
      </c>
      <c r="U1340" s="2" t="s">
        <v>2202</v>
      </c>
      <c r="V1340" s="2" t="s">
        <v>73</v>
      </c>
      <c r="W1340">
        <v>1</v>
      </c>
      <c r="X1340" s="2" t="s">
        <v>74</v>
      </c>
      <c r="Y1340">
        <v>91</v>
      </c>
      <c r="Z1340">
        <v>90</v>
      </c>
      <c r="AA1340" s="2" t="s">
        <v>192</v>
      </c>
      <c r="AB1340" s="2" t="s">
        <v>151</v>
      </c>
      <c r="AC1340">
        <v>400074</v>
      </c>
      <c r="AD1340" s="2" t="s">
        <v>1002</v>
      </c>
      <c r="AE1340">
        <v>181</v>
      </c>
      <c r="AF1340" s="2" t="s">
        <v>2042</v>
      </c>
      <c r="AG1340" s="2" t="s">
        <v>2184</v>
      </c>
      <c r="AH1340">
        <v>18</v>
      </c>
      <c r="AI1340">
        <v>1638</v>
      </c>
      <c r="AJ1340">
        <v>7462</v>
      </c>
      <c r="AK1340" s="2">
        <f>Kaggle_Books_Selling_Records[[#This Row],[Cost Price]]/100</f>
        <v>74.62</v>
      </c>
      <c r="AL1340" s="2" t="s">
        <v>80</v>
      </c>
      <c r="AM1340" s="2" t="s">
        <v>80</v>
      </c>
      <c r="AN1340" s="2" t="s">
        <v>80</v>
      </c>
      <c r="AO1340" s="2" t="s">
        <v>80</v>
      </c>
      <c r="AP1340" s="2" t="s">
        <v>80</v>
      </c>
      <c r="AQ1340" s="2" t="s">
        <v>80</v>
      </c>
      <c r="AR1340" s="2" t="s">
        <v>80</v>
      </c>
      <c r="AS1340" s="2" t="s">
        <v>80</v>
      </c>
      <c r="AT1340" s="2" t="s">
        <v>80</v>
      </c>
      <c r="AU1340" s="2" t="s">
        <v>80</v>
      </c>
      <c r="AV1340" s="2" t="s">
        <v>80</v>
      </c>
      <c r="AW1340" s="2" t="s">
        <v>80</v>
      </c>
      <c r="AX1340" s="2" t="s">
        <v>80</v>
      </c>
      <c r="AY1340" s="2" t="s">
        <v>80</v>
      </c>
      <c r="AZ1340" s="2" t="s">
        <v>80</v>
      </c>
      <c r="BA1340" s="2" t="s">
        <v>80</v>
      </c>
      <c r="BB1340" s="2" t="s">
        <v>80</v>
      </c>
      <c r="BC1340" s="2" t="s">
        <v>80</v>
      </c>
      <c r="BD1340" s="2" t="s">
        <v>80</v>
      </c>
      <c r="BE1340" s="2" t="s">
        <v>80</v>
      </c>
      <c r="BF1340" s="2" t="s">
        <v>80</v>
      </c>
      <c r="BG1340" s="2" t="s">
        <v>80</v>
      </c>
      <c r="BH1340" s="2" t="s">
        <v>80</v>
      </c>
      <c r="BI1340" s="2" t="s">
        <v>80</v>
      </c>
      <c r="BJ1340" s="2" t="s">
        <v>80</v>
      </c>
      <c r="BK1340" s="2" t="s">
        <v>80</v>
      </c>
      <c r="BL1340" s="2" t="s">
        <v>80</v>
      </c>
      <c r="BM1340" s="2" t="s">
        <v>80</v>
      </c>
      <c r="BN1340" s="2" t="s">
        <v>80</v>
      </c>
      <c r="BO1340" s="2" t="s">
        <v>80</v>
      </c>
      <c r="BP1340" s="2" t="s">
        <v>80</v>
      </c>
    </row>
    <row r="1341" spans="1:68" x14ac:dyDescent="0.25">
      <c r="A1341">
        <v>1340</v>
      </c>
      <c r="B1341" s="1">
        <v>43557.603587962964</v>
      </c>
      <c r="C1341" s="2" t="s">
        <v>2680</v>
      </c>
      <c r="D1341" s="3">
        <v>0.72847222222222219</v>
      </c>
      <c r="E1341" s="2" t="s">
        <v>2653</v>
      </c>
      <c r="F1341">
        <v>2</v>
      </c>
      <c r="G1341">
        <v>2019</v>
      </c>
      <c r="H1341">
        <v>4</v>
      </c>
      <c r="I1341">
        <v>2</v>
      </c>
      <c r="J1341">
        <v>0</v>
      </c>
      <c r="K1341">
        <v>0</v>
      </c>
      <c r="L1341">
        <v>2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 s="2" t="s">
        <v>2690</v>
      </c>
      <c r="T1341" s="2" t="s">
        <v>83</v>
      </c>
      <c r="U1341" s="2" t="s">
        <v>2202</v>
      </c>
      <c r="V1341" s="2" t="s">
        <v>73</v>
      </c>
      <c r="W1341">
        <v>1</v>
      </c>
      <c r="X1341" s="2" t="s">
        <v>74</v>
      </c>
      <c r="Y1341">
        <v>91</v>
      </c>
      <c r="Z1341">
        <v>90</v>
      </c>
      <c r="AA1341" s="2" t="s">
        <v>180</v>
      </c>
      <c r="AB1341" s="2" t="s">
        <v>181</v>
      </c>
      <c r="AC1341">
        <v>110085</v>
      </c>
      <c r="AD1341" s="2" t="s">
        <v>1002</v>
      </c>
      <c r="AE1341">
        <v>181</v>
      </c>
      <c r="AF1341" s="2" t="s">
        <v>2042</v>
      </c>
      <c r="AG1341" s="2" t="s">
        <v>2184</v>
      </c>
      <c r="AH1341">
        <v>18</v>
      </c>
      <c r="AI1341">
        <v>1638</v>
      </c>
      <c r="AJ1341">
        <v>7462</v>
      </c>
      <c r="AK1341" s="2">
        <f>Kaggle_Books_Selling_Records[[#This Row],[Cost Price]]/100</f>
        <v>74.62</v>
      </c>
      <c r="AL1341" s="2" t="s">
        <v>80</v>
      </c>
      <c r="AM1341" s="2" t="s">
        <v>80</v>
      </c>
      <c r="AN1341" s="2" t="s">
        <v>80</v>
      </c>
      <c r="AO1341" s="2" t="s">
        <v>80</v>
      </c>
      <c r="AP1341" s="2" t="s">
        <v>80</v>
      </c>
      <c r="AQ1341" s="2" t="s">
        <v>80</v>
      </c>
      <c r="AR1341" s="2" t="s">
        <v>80</v>
      </c>
      <c r="AS1341" s="2" t="s">
        <v>80</v>
      </c>
      <c r="AT1341" s="2" t="s">
        <v>80</v>
      </c>
      <c r="AU1341" s="2" t="s">
        <v>80</v>
      </c>
      <c r="AV1341" s="2" t="s">
        <v>80</v>
      </c>
      <c r="AW1341" s="2" t="s">
        <v>80</v>
      </c>
      <c r="AX1341" s="2" t="s">
        <v>80</v>
      </c>
      <c r="AY1341" s="2" t="s">
        <v>80</v>
      </c>
      <c r="AZ1341" s="2" t="s">
        <v>80</v>
      </c>
      <c r="BA1341" s="2" t="s">
        <v>80</v>
      </c>
      <c r="BB1341" s="2" t="s">
        <v>80</v>
      </c>
      <c r="BC1341" s="2" t="s">
        <v>80</v>
      </c>
      <c r="BD1341" s="2" t="s">
        <v>80</v>
      </c>
      <c r="BE1341" s="2" t="s">
        <v>80</v>
      </c>
      <c r="BF1341" s="2" t="s">
        <v>80</v>
      </c>
      <c r="BG1341" s="2" t="s">
        <v>80</v>
      </c>
      <c r="BH1341" s="2" t="s">
        <v>80</v>
      </c>
      <c r="BI1341" s="2" t="s">
        <v>80</v>
      </c>
      <c r="BJ1341" s="2" t="s">
        <v>80</v>
      </c>
      <c r="BK1341" s="2" t="s">
        <v>80</v>
      </c>
      <c r="BL1341" s="2" t="s">
        <v>80</v>
      </c>
      <c r="BM1341" s="2" t="s">
        <v>80</v>
      </c>
      <c r="BN1341" s="2" t="s">
        <v>80</v>
      </c>
      <c r="BO1341" s="2" t="s">
        <v>80</v>
      </c>
      <c r="BP1341" s="2" t="s">
        <v>80</v>
      </c>
    </row>
    <row r="1342" spans="1:68" x14ac:dyDescent="0.25">
      <c r="A1342">
        <v>1341</v>
      </c>
      <c r="B1342" s="1">
        <v>43557.637604166666</v>
      </c>
      <c r="C1342" s="2" t="s">
        <v>2680</v>
      </c>
      <c r="D1342" s="3">
        <v>0.76249999999999996</v>
      </c>
      <c r="E1342" s="2" t="s">
        <v>2653</v>
      </c>
      <c r="F1342">
        <v>2</v>
      </c>
      <c r="G1342">
        <v>2019</v>
      </c>
      <c r="H1342">
        <v>4</v>
      </c>
      <c r="I1342">
        <v>2</v>
      </c>
      <c r="J1342">
        <v>0</v>
      </c>
      <c r="K1342">
        <v>0</v>
      </c>
      <c r="L1342">
        <v>2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1</v>
      </c>
      <c r="S1342" s="2" t="s">
        <v>2691</v>
      </c>
      <c r="T1342" s="2" t="s">
        <v>71</v>
      </c>
      <c r="U1342" s="2" t="s">
        <v>2202</v>
      </c>
      <c r="V1342" s="2" t="s">
        <v>73</v>
      </c>
      <c r="W1342">
        <v>1</v>
      </c>
      <c r="X1342" s="2" t="s">
        <v>74</v>
      </c>
      <c r="Y1342">
        <v>91</v>
      </c>
      <c r="Z1342">
        <v>90</v>
      </c>
      <c r="AA1342" s="2" t="s">
        <v>549</v>
      </c>
      <c r="AB1342" s="2" t="s">
        <v>167</v>
      </c>
      <c r="AC1342">
        <v>560035</v>
      </c>
      <c r="AD1342" s="2" t="s">
        <v>1002</v>
      </c>
      <c r="AE1342">
        <v>181</v>
      </c>
      <c r="AF1342" s="2" t="s">
        <v>2042</v>
      </c>
      <c r="AG1342" s="2" t="s">
        <v>2184</v>
      </c>
      <c r="AH1342">
        <v>18</v>
      </c>
      <c r="AI1342">
        <v>1638</v>
      </c>
      <c r="AJ1342">
        <v>7462</v>
      </c>
      <c r="AK1342" s="2">
        <f>Kaggle_Books_Selling_Records[[#This Row],[Cost Price]]/100</f>
        <v>74.62</v>
      </c>
      <c r="AL1342" s="2" t="s">
        <v>80</v>
      </c>
      <c r="AM1342" s="2" t="s">
        <v>80</v>
      </c>
      <c r="AN1342" s="2" t="s">
        <v>80</v>
      </c>
      <c r="AO1342" s="2" t="s">
        <v>80</v>
      </c>
      <c r="AP1342" s="2" t="s">
        <v>80</v>
      </c>
      <c r="AQ1342" s="2" t="s">
        <v>80</v>
      </c>
      <c r="AR1342" s="2" t="s">
        <v>80</v>
      </c>
      <c r="AS1342" s="2" t="s">
        <v>80</v>
      </c>
      <c r="AT1342" s="2" t="s">
        <v>80</v>
      </c>
      <c r="AU1342" s="2" t="s">
        <v>80</v>
      </c>
      <c r="AV1342" s="2" t="s">
        <v>80</v>
      </c>
      <c r="AW1342" s="2" t="s">
        <v>80</v>
      </c>
      <c r="AX1342" s="2" t="s">
        <v>80</v>
      </c>
      <c r="AY1342" s="2" t="s">
        <v>80</v>
      </c>
      <c r="AZ1342" s="2" t="s">
        <v>80</v>
      </c>
      <c r="BA1342" s="2" t="s">
        <v>80</v>
      </c>
      <c r="BB1342" s="2" t="s">
        <v>80</v>
      </c>
      <c r="BC1342" s="2" t="s">
        <v>80</v>
      </c>
      <c r="BD1342" s="2" t="s">
        <v>80</v>
      </c>
      <c r="BE1342" s="2" t="s">
        <v>80</v>
      </c>
      <c r="BF1342" s="2" t="s">
        <v>80</v>
      </c>
      <c r="BG1342" s="2" t="s">
        <v>80</v>
      </c>
      <c r="BH1342" s="2" t="s">
        <v>80</v>
      </c>
      <c r="BI1342" s="2" t="s">
        <v>80</v>
      </c>
      <c r="BJ1342" s="2" t="s">
        <v>80</v>
      </c>
      <c r="BK1342" s="2" t="s">
        <v>80</v>
      </c>
      <c r="BL1342" s="2" t="s">
        <v>80</v>
      </c>
      <c r="BM1342" s="2" t="s">
        <v>80</v>
      </c>
      <c r="BN1342" s="2" t="s">
        <v>80</v>
      </c>
      <c r="BO1342" s="2" t="s">
        <v>80</v>
      </c>
      <c r="BP1342" s="2" t="s">
        <v>80</v>
      </c>
    </row>
    <row r="1343" spans="1:68" x14ac:dyDescent="0.25">
      <c r="A1343">
        <v>1342</v>
      </c>
      <c r="B1343" s="1">
        <v>43557.988842592589</v>
      </c>
      <c r="C1343" s="2" t="s">
        <v>2692</v>
      </c>
      <c r="D1343" s="3">
        <v>0.11319444444444444</v>
      </c>
      <c r="E1343" s="2" t="s">
        <v>2653</v>
      </c>
      <c r="F1343">
        <v>2</v>
      </c>
      <c r="G1343">
        <v>2019</v>
      </c>
      <c r="H1343">
        <v>4</v>
      </c>
      <c r="I1343">
        <v>3</v>
      </c>
      <c r="J1343">
        <v>0</v>
      </c>
      <c r="K1343">
        <v>0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1</v>
      </c>
      <c r="S1343" s="2" t="s">
        <v>2693</v>
      </c>
      <c r="T1343" s="2" t="s">
        <v>71</v>
      </c>
      <c r="U1343" s="2" t="s">
        <v>2182</v>
      </c>
      <c r="V1343" s="2" t="s">
        <v>73</v>
      </c>
      <c r="W1343">
        <v>1</v>
      </c>
      <c r="X1343" s="2" t="s">
        <v>74</v>
      </c>
      <c r="Y1343">
        <v>108</v>
      </c>
      <c r="Z1343">
        <v>6333</v>
      </c>
      <c r="AA1343" s="2" t="s">
        <v>1195</v>
      </c>
      <c r="AB1343" s="2" t="s">
        <v>86</v>
      </c>
      <c r="AC1343">
        <v>625020</v>
      </c>
      <c r="AD1343" s="2" t="s">
        <v>1002</v>
      </c>
      <c r="AE1343">
        <v>17133</v>
      </c>
      <c r="AF1343" s="2" t="s">
        <v>2042</v>
      </c>
      <c r="AG1343" s="2" t="s">
        <v>2184</v>
      </c>
      <c r="AH1343">
        <v>18</v>
      </c>
      <c r="AI1343">
        <v>1944</v>
      </c>
      <c r="AJ1343">
        <v>8856</v>
      </c>
      <c r="AK1343" s="2">
        <f>Kaggle_Books_Selling_Records[[#This Row],[Cost Price]]/100</f>
        <v>88.56</v>
      </c>
      <c r="AL1343" s="2" t="s">
        <v>80</v>
      </c>
      <c r="AM1343" s="2" t="s">
        <v>80</v>
      </c>
      <c r="AN1343" s="2" t="s">
        <v>80</v>
      </c>
      <c r="AO1343" s="2" t="s">
        <v>80</v>
      </c>
      <c r="AP1343" s="2" t="s">
        <v>80</v>
      </c>
      <c r="AQ1343" s="2" t="s">
        <v>80</v>
      </c>
      <c r="AR1343" s="2" t="s">
        <v>80</v>
      </c>
      <c r="AS1343" s="2" t="s">
        <v>80</v>
      </c>
      <c r="AT1343" s="2" t="s">
        <v>80</v>
      </c>
      <c r="AU1343" s="2" t="s">
        <v>80</v>
      </c>
      <c r="AV1343" s="2" t="s">
        <v>80</v>
      </c>
      <c r="AW1343" s="2" t="s">
        <v>80</v>
      </c>
      <c r="AX1343" s="2" t="s">
        <v>80</v>
      </c>
      <c r="AY1343" s="2" t="s">
        <v>80</v>
      </c>
      <c r="AZ1343" s="2" t="s">
        <v>80</v>
      </c>
      <c r="BA1343" s="2" t="s">
        <v>80</v>
      </c>
      <c r="BB1343" s="2" t="s">
        <v>80</v>
      </c>
      <c r="BC1343" s="2" t="s">
        <v>80</v>
      </c>
      <c r="BD1343" s="2" t="s">
        <v>80</v>
      </c>
      <c r="BE1343" s="2" t="s">
        <v>80</v>
      </c>
      <c r="BF1343" s="2" t="s">
        <v>80</v>
      </c>
      <c r="BG1343" s="2" t="s">
        <v>80</v>
      </c>
      <c r="BH1343" s="2" t="s">
        <v>80</v>
      </c>
      <c r="BI1343" s="2" t="s">
        <v>80</v>
      </c>
      <c r="BJ1343" s="2" t="s">
        <v>80</v>
      </c>
      <c r="BK1343" s="2" t="s">
        <v>80</v>
      </c>
      <c r="BL1343" s="2" t="s">
        <v>80</v>
      </c>
      <c r="BM1343" s="2" t="s">
        <v>80</v>
      </c>
      <c r="BN1343" s="2" t="s">
        <v>80</v>
      </c>
      <c r="BO1343" s="2" t="s">
        <v>80</v>
      </c>
      <c r="BP1343" s="2" t="s">
        <v>80</v>
      </c>
    </row>
    <row r="1344" spans="1:68" x14ac:dyDescent="0.25">
      <c r="A1344">
        <v>1343</v>
      </c>
      <c r="B1344" s="1">
        <v>43557.988842592589</v>
      </c>
      <c r="C1344" s="2" t="s">
        <v>2692</v>
      </c>
      <c r="D1344" s="3">
        <v>0.11319444444444444</v>
      </c>
      <c r="E1344" s="2" t="s">
        <v>2653</v>
      </c>
      <c r="F1344">
        <v>2</v>
      </c>
      <c r="G1344">
        <v>2019</v>
      </c>
      <c r="H1344">
        <v>4</v>
      </c>
      <c r="I1344">
        <v>3</v>
      </c>
      <c r="J1344">
        <v>0</v>
      </c>
      <c r="K1344">
        <v>0</v>
      </c>
      <c r="L1344">
        <v>3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 s="2" t="s">
        <v>2694</v>
      </c>
      <c r="T1344" s="2" t="s">
        <v>83</v>
      </c>
      <c r="U1344" s="2" t="s">
        <v>2202</v>
      </c>
      <c r="V1344" s="2" t="s">
        <v>73</v>
      </c>
      <c r="W1344">
        <v>2</v>
      </c>
      <c r="X1344" s="2" t="s">
        <v>74</v>
      </c>
      <c r="Y1344">
        <v>182</v>
      </c>
      <c r="Z1344">
        <v>12667</v>
      </c>
      <c r="AA1344" s="2" t="s">
        <v>1195</v>
      </c>
      <c r="AB1344" s="2" t="s">
        <v>86</v>
      </c>
      <c r="AC1344">
        <v>625020</v>
      </c>
      <c r="AD1344" s="2" t="s">
        <v>1002</v>
      </c>
      <c r="AE1344">
        <v>30867</v>
      </c>
      <c r="AF1344" s="2" t="s">
        <v>2042</v>
      </c>
      <c r="AG1344" s="2" t="s">
        <v>2184</v>
      </c>
      <c r="AH1344">
        <v>18</v>
      </c>
      <c r="AI1344">
        <v>3276</v>
      </c>
      <c r="AJ1344">
        <v>14924</v>
      </c>
      <c r="AK1344" s="2">
        <f>Kaggle_Books_Selling_Records[[#This Row],[Cost Price]]/100</f>
        <v>149.24</v>
      </c>
      <c r="AL1344" s="2" t="s">
        <v>80</v>
      </c>
      <c r="AM1344" s="2" t="s">
        <v>80</v>
      </c>
      <c r="AN1344" s="2" t="s">
        <v>80</v>
      </c>
      <c r="AO1344" s="2" t="s">
        <v>80</v>
      </c>
      <c r="AP1344" s="2" t="s">
        <v>80</v>
      </c>
      <c r="AQ1344" s="2" t="s">
        <v>80</v>
      </c>
      <c r="AR1344" s="2" t="s">
        <v>80</v>
      </c>
      <c r="AS1344" s="2" t="s">
        <v>80</v>
      </c>
      <c r="AT1344" s="2" t="s">
        <v>80</v>
      </c>
      <c r="AU1344" s="2" t="s">
        <v>80</v>
      </c>
      <c r="AV1344" s="2" t="s">
        <v>80</v>
      </c>
      <c r="AW1344" s="2" t="s">
        <v>80</v>
      </c>
      <c r="AX1344" s="2" t="s">
        <v>80</v>
      </c>
      <c r="AY1344" s="2" t="s">
        <v>80</v>
      </c>
      <c r="AZ1344" s="2" t="s">
        <v>80</v>
      </c>
      <c r="BA1344" s="2" t="s">
        <v>80</v>
      </c>
      <c r="BB1344" s="2" t="s">
        <v>80</v>
      </c>
      <c r="BC1344" s="2" t="s">
        <v>80</v>
      </c>
      <c r="BD1344" s="2" t="s">
        <v>80</v>
      </c>
      <c r="BE1344" s="2" t="s">
        <v>80</v>
      </c>
      <c r="BF1344" s="2" t="s">
        <v>80</v>
      </c>
      <c r="BG1344" s="2" t="s">
        <v>80</v>
      </c>
      <c r="BH1344" s="2" t="s">
        <v>80</v>
      </c>
      <c r="BI1344" s="2" t="s">
        <v>80</v>
      </c>
      <c r="BJ1344" s="2" t="s">
        <v>80</v>
      </c>
      <c r="BK1344" s="2" t="s">
        <v>80</v>
      </c>
      <c r="BL1344" s="2" t="s">
        <v>80</v>
      </c>
      <c r="BM1344" s="2" t="s">
        <v>80</v>
      </c>
      <c r="BN1344" s="2" t="s">
        <v>80</v>
      </c>
      <c r="BO1344" s="2" t="s">
        <v>80</v>
      </c>
      <c r="BP1344" s="2" t="s">
        <v>80</v>
      </c>
    </row>
    <row r="1345" spans="1:68" x14ac:dyDescent="0.25">
      <c r="A1345">
        <v>1344</v>
      </c>
      <c r="B1345" s="1">
        <v>43558.001076388886</v>
      </c>
      <c r="C1345" s="2" t="s">
        <v>2692</v>
      </c>
      <c r="D1345" s="3">
        <v>0.12569444444444444</v>
      </c>
      <c r="E1345" s="2" t="s">
        <v>2653</v>
      </c>
      <c r="F1345">
        <v>2</v>
      </c>
      <c r="G1345">
        <v>2019</v>
      </c>
      <c r="H1345">
        <v>4</v>
      </c>
      <c r="I1345">
        <v>3</v>
      </c>
      <c r="J1345">
        <v>0</v>
      </c>
      <c r="K1345">
        <v>0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 s="2" t="s">
        <v>2695</v>
      </c>
      <c r="T1345" s="2" t="s">
        <v>83</v>
      </c>
      <c r="U1345" s="2" t="s">
        <v>2202</v>
      </c>
      <c r="V1345" s="2" t="s">
        <v>73</v>
      </c>
      <c r="W1345">
        <v>1</v>
      </c>
      <c r="X1345" s="2" t="s">
        <v>74</v>
      </c>
      <c r="Y1345">
        <v>91</v>
      </c>
      <c r="Z1345">
        <v>90</v>
      </c>
      <c r="AA1345" s="2" t="s">
        <v>2696</v>
      </c>
      <c r="AB1345" s="2" t="s">
        <v>2697</v>
      </c>
      <c r="AC1345">
        <v>609602</v>
      </c>
      <c r="AD1345" s="2" t="s">
        <v>1002</v>
      </c>
      <c r="AE1345">
        <v>181</v>
      </c>
      <c r="AF1345" s="2" t="s">
        <v>2042</v>
      </c>
      <c r="AG1345" s="2" t="s">
        <v>2184</v>
      </c>
      <c r="AH1345">
        <v>18</v>
      </c>
      <c r="AI1345">
        <v>1638</v>
      </c>
      <c r="AJ1345">
        <v>7462</v>
      </c>
      <c r="AK1345" s="2">
        <f>Kaggle_Books_Selling_Records[[#This Row],[Cost Price]]/100</f>
        <v>74.62</v>
      </c>
      <c r="AL1345" s="2" t="s">
        <v>80</v>
      </c>
      <c r="AM1345" s="2" t="s">
        <v>80</v>
      </c>
      <c r="AN1345" s="2" t="s">
        <v>80</v>
      </c>
      <c r="AO1345" s="2" t="s">
        <v>80</v>
      </c>
      <c r="AP1345" s="2" t="s">
        <v>80</v>
      </c>
      <c r="AQ1345" s="2" t="s">
        <v>80</v>
      </c>
      <c r="AR1345" s="2" t="s">
        <v>80</v>
      </c>
      <c r="AS1345" s="2" t="s">
        <v>80</v>
      </c>
      <c r="AT1345" s="2" t="s">
        <v>80</v>
      </c>
      <c r="AU1345" s="2" t="s">
        <v>80</v>
      </c>
      <c r="AV1345" s="2" t="s">
        <v>80</v>
      </c>
      <c r="AW1345" s="2" t="s">
        <v>80</v>
      </c>
      <c r="AX1345" s="2" t="s">
        <v>80</v>
      </c>
      <c r="AY1345" s="2" t="s">
        <v>80</v>
      </c>
      <c r="AZ1345" s="2" t="s">
        <v>80</v>
      </c>
      <c r="BA1345" s="2" t="s">
        <v>80</v>
      </c>
      <c r="BB1345" s="2" t="s">
        <v>80</v>
      </c>
      <c r="BC1345" s="2" t="s">
        <v>80</v>
      </c>
      <c r="BD1345" s="2" t="s">
        <v>80</v>
      </c>
      <c r="BE1345" s="2" t="s">
        <v>80</v>
      </c>
      <c r="BF1345" s="2" t="s">
        <v>80</v>
      </c>
      <c r="BG1345" s="2" t="s">
        <v>80</v>
      </c>
      <c r="BH1345" s="2" t="s">
        <v>80</v>
      </c>
      <c r="BI1345" s="2" t="s">
        <v>80</v>
      </c>
      <c r="BJ1345" s="2" t="s">
        <v>80</v>
      </c>
      <c r="BK1345" s="2" t="s">
        <v>80</v>
      </c>
      <c r="BL1345" s="2" t="s">
        <v>80</v>
      </c>
      <c r="BM1345" s="2" t="s">
        <v>80</v>
      </c>
      <c r="BN1345" s="2" t="s">
        <v>80</v>
      </c>
      <c r="BO1345" s="2" t="s">
        <v>80</v>
      </c>
      <c r="BP1345" s="2" t="s">
        <v>80</v>
      </c>
    </row>
    <row r="1346" spans="1:68" x14ac:dyDescent="0.25">
      <c r="A1346">
        <v>1345</v>
      </c>
      <c r="B1346" s="1">
        <v>43558.038043981483</v>
      </c>
      <c r="C1346" s="2" t="s">
        <v>2692</v>
      </c>
      <c r="D1346" s="3">
        <v>0.16250000000000001</v>
      </c>
      <c r="E1346" s="2" t="s">
        <v>2653</v>
      </c>
      <c r="F1346">
        <v>2</v>
      </c>
      <c r="G1346">
        <v>2019</v>
      </c>
      <c r="H1346">
        <v>4</v>
      </c>
      <c r="I1346">
        <v>3</v>
      </c>
      <c r="J1346">
        <v>0</v>
      </c>
      <c r="K1346">
        <v>0</v>
      </c>
      <c r="L1346">
        <v>3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 s="2" t="s">
        <v>2698</v>
      </c>
      <c r="T1346" s="2" t="s">
        <v>71</v>
      </c>
      <c r="U1346" s="2" t="s">
        <v>2685</v>
      </c>
      <c r="V1346" s="2" t="s">
        <v>73</v>
      </c>
      <c r="W1346">
        <v>1</v>
      </c>
      <c r="X1346" s="2" t="s">
        <v>74</v>
      </c>
      <c r="Y1346">
        <v>97</v>
      </c>
      <c r="Z1346">
        <v>90</v>
      </c>
      <c r="AA1346" s="2" t="s">
        <v>473</v>
      </c>
      <c r="AB1346" s="2" t="s">
        <v>154</v>
      </c>
      <c r="AC1346">
        <v>302028</v>
      </c>
      <c r="AD1346" s="2" t="s">
        <v>1002</v>
      </c>
      <c r="AE1346">
        <v>187</v>
      </c>
      <c r="AF1346" s="2" t="s">
        <v>2042</v>
      </c>
      <c r="AG1346" s="2" t="s">
        <v>2184</v>
      </c>
      <c r="AH1346">
        <v>18</v>
      </c>
      <c r="AI1346">
        <v>1746</v>
      </c>
      <c r="AJ1346">
        <v>7954</v>
      </c>
      <c r="AK1346" s="2">
        <f>Kaggle_Books_Selling_Records[[#This Row],[Cost Price]]/100</f>
        <v>79.540000000000006</v>
      </c>
      <c r="AL1346" s="2" t="s">
        <v>80</v>
      </c>
      <c r="AM1346" s="2" t="s">
        <v>80</v>
      </c>
      <c r="AN1346" s="2" t="s">
        <v>80</v>
      </c>
      <c r="AO1346" s="2" t="s">
        <v>80</v>
      </c>
      <c r="AP1346" s="2" t="s">
        <v>80</v>
      </c>
      <c r="AQ1346" s="2" t="s">
        <v>80</v>
      </c>
      <c r="AR1346" s="2" t="s">
        <v>80</v>
      </c>
      <c r="AS1346" s="2" t="s">
        <v>80</v>
      </c>
      <c r="AT1346" s="2" t="s">
        <v>80</v>
      </c>
      <c r="AU1346" s="2" t="s">
        <v>80</v>
      </c>
      <c r="AV1346" s="2" t="s">
        <v>80</v>
      </c>
      <c r="AW1346" s="2" t="s">
        <v>80</v>
      </c>
      <c r="AX1346" s="2" t="s">
        <v>80</v>
      </c>
      <c r="AY1346" s="2" t="s">
        <v>80</v>
      </c>
      <c r="AZ1346" s="2" t="s">
        <v>80</v>
      </c>
      <c r="BA1346" s="2" t="s">
        <v>80</v>
      </c>
      <c r="BB1346" s="2" t="s">
        <v>80</v>
      </c>
      <c r="BC1346" s="2" t="s">
        <v>80</v>
      </c>
      <c r="BD1346" s="2" t="s">
        <v>80</v>
      </c>
      <c r="BE1346" s="2" t="s">
        <v>80</v>
      </c>
      <c r="BF1346" s="2" t="s">
        <v>80</v>
      </c>
      <c r="BG1346" s="2" t="s">
        <v>80</v>
      </c>
      <c r="BH1346" s="2" t="s">
        <v>80</v>
      </c>
      <c r="BI1346" s="2" t="s">
        <v>80</v>
      </c>
      <c r="BJ1346" s="2" t="s">
        <v>80</v>
      </c>
      <c r="BK1346" s="2" t="s">
        <v>80</v>
      </c>
      <c r="BL1346" s="2" t="s">
        <v>80</v>
      </c>
      <c r="BM1346" s="2" t="s">
        <v>80</v>
      </c>
      <c r="BN1346" s="2" t="s">
        <v>80</v>
      </c>
      <c r="BO1346" s="2" t="s">
        <v>80</v>
      </c>
      <c r="BP1346" s="2" t="s">
        <v>80</v>
      </c>
    </row>
    <row r="1347" spans="1:68" x14ac:dyDescent="0.25">
      <c r="A1347">
        <v>1346</v>
      </c>
      <c r="B1347" s="1">
        <v>43558.086435185185</v>
      </c>
      <c r="C1347" s="2" t="s">
        <v>2692</v>
      </c>
      <c r="D1347" s="3">
        <v>0.21111111111111111</v>
      </c>
      <c r="E1347" s="2" t="s">
        <v>2653</v>
      </c>
      <c r="F1347">
        <v>2</v>
      </c>
      <c r="G1347">
        <v>2019</v>
      </c>
      <c r="H1347">
        <v>4</v>
      </c>
      <c r="I1347">
        <v>3</v>
      </c>
      <c r="J1347">
        <v>0</v>
      </c>
      <c r="K1347">
        <v>0</v>
      </c>
      <c r="L1347">
        <v>3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 s="2" t="s">
        <v>2699</v>
      </c>
      <c r="T1347" s="2" t="s">
        <v>83</v>
      </c>
      <c r="U1347" s="2" t="s">
        <v>2202</v>
      </c>
      <c r="V1347" s="2" t="s">
        <v>73</v>
      </c>
      <c r="W1347">
        <v>1</v>
      </c>
      <c r="X1347" s="2" t="s">
        <v>74</v>
      </c>
      <c r="Y1347">
        <v>91</v>
      </c>
      <c r="Z1347">
        <v>90</v>
      </c>
      <c r="AA1347" s="2" t="s">
        <v>156</v>
      </c>
      <c r="AB1347" s="2" t="s">
        <v>157</v>
      </c>
      <c r="AC1347">
        <v>395007</v>
      </c>
      <c r="AD1347" s="2" t="s">
        <v>1002</v>
      </c>
      <c r="AE1347">
        <v>181</v>
      </c>
      <c r="AF1347" s="2" t="s">
        <v>2042</v>
      </c>
      <c r="AG1347" s="2" t="s">
        <v>2184</v>
      </c>
      <c r="AH1347">
        <v>18</v>
      </c>
      <c r="AI1347">
        <v>1638</v>
      </c>
      <c r="AJ1347">
        <v>7462</v>
      </c>
      <c r="AK1347" s="2">
        <f>Kaggle_Books_Selling_Records[[#This Row],[Cost Price]]/100</f>
        <v>74.62</v>
      </c>
      <c r="AL1347" s="2" t="s">
        <v>80</v>
      </c>
      <c r="AM1347" s="2" t="s">
        <v>80</v>
      </c>
      <c r="AN1347" s="2" t="s">
        <v>80</v>
      </c>
      <c r="AO1347" s="2" t="s">
        <v>80</v>
      </c>
      <c r="AP1347" s="2" t="s">
        <v>80</v>
      </c>
      <c r="AQ1347" s="2" t="s">
        <v>80</v>
      </c>
      <c r="AR1347" s="2" t="s">
        <v>80</v>
      </c>
      <c r="AS1347" s="2" t="s">
        <v>80</v>
      </c>
      <c r="AT1347" s="2" t="s">
        <v>80</v>
      </c>
      <c r="AU1347" s="2" t="s">
        <v>80</v>
      </c>
      <c r="AV1347" s="2" t="s">
        <v>80</v>
      </c>
      <c r="AW1347" s="2" t="s">
        <v>80</v>
      </c>
      <c r="AX1347" s="2" t="s">
        <v>80</v>
      </c>
      <c r="AY1347" s="2" t="s">
        <v>80</v>
      </c>
      <c r="AZ1347" s="2" t="s">
        <v>80</v>
      </c>
      <c r="BA1347" s="2" t="s">
        <v>80</v>
      </c>
      <c r="BB1347" s="2" t="s">
        <v>80</v>
      </c>
      <c r="BC1347" s="2" t="s">
        <v>80</v>
      </c>
      <c r="BD1347" s="2" t="s">
        <v>80</v>
      </c>
      <c r="BE1347" s="2" t="s">
        <v>80</v>
      </c>
      <c r="BF1347" s="2" t="s">
        <v>80</v>
      </c>
      <c r="BG1347" s="2" t="s">
        <v>80</v>
      </c>
      <c r="BH1347" s="2" t="s">
        <v>80</v>
      </c>
      <c r="BI1347" s="2" t="s">
        <v>80</v>
      </c>
      <c r="BJ1347" s="2" t="s">
        <v>80</v>
      </c>
      <c r="BK1347" s="2" t="s">
        <v>80</v>
      </c>
      <c r="BL1347" s="2" t="s">
        <v>80</v>
      </c>
      <c r="BM1347" s="2" t="s">
        <v>80</v>
      </c>
      <c r="BN1347" s="2" t="s">
        <v>80</v>
      </c>
      <c r="BO1347" s="2" t="s">
        <v>80</v>
      </c>
      <c r="BP1347" s="2" t="s">
        <v>80</v>
      </c>
    </row>
    <row r="1348" spans="1:68" x14ac:dyDescent="0.25">
      <c r="A1348">
        <v>1347</v>
      </c>
      <c r="B1348" s="1">
        <v>43558.106087962966</v>
      </c>
      <c r="C1348" s="2" t="s">
        <v>2692</v>
      </c>
      <c r="D1348" s="3">
        <v>0.23055555555555557</v>
      </c>
      <c r="E1348" s="2" t="s">
        <v>2653</v>
      </c>
      <c r="F1348">
        <v>2</v>
      </c>
      <c r="G1348">
        <v>2019</v>
      </c>
      <c r="H1348">
        <v>4</v>
      </c>
      <c r="I1348">
        <v>3</v>
      </c>
      <c r="J1348">
        <v>0</v>
      </c>
      <c r="K1348">
        <v>0</v>
      </c>
      <c r="L1348">
        <v>3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 s="2" t="s">
        <v>2689</v>
      </c>
      <c r="T1348" s="2" t="s">
        <v>83</v>
      </c>
      <c r="U1348" s="2" t="s">
        <v>2202</v>
      </c>
      <c r="V1348" s="2" t="s">
        <v>73</v>
      </c>
      <c r="W1348">
        <v>1</v>
      </c>
      <c r="X1348" s="2" t="s">
        <v>74</v>
      </c>
      <c r="Y1348">
        <v>91</v>
      </c>
      <c r="Z1348">
        <v>90</v>
      </c>
      <c r="AA1348" s="2" t="s">
        <v>192</v>
      </c>
      <c r="AB1348" s="2" t="s">
        <v>151</v>
      </c>
      <c r="AC1348">
        <v>400074</v>
      </c>
      <c r="AD1348" s="2" t="s">
        <v>1002</v>
      </c>
      <c r="AE1348">
        <v>181</v>
      </c>
      <c r="AF1348" s="2" t="s">
        <v>2042</v>
      </c>
      <c r="AG1348" s="2" t="s">
        <v>2184</v>
      </c>
      <c r="AH1348">
        <v>18</v>
      </c>
      <c r="AI1348">
        <v>1638</v>
      </c>
      <c r="AJ1348">
        <v>7462</v>
      </c>
      <c r="AK1348" s="2">
        <f>Kaggle_Books_Selling_Records[[#This Row],[Cost Price]]/100</f>
        <v>74.62</v>
      </c>
      <c r="AL1348" s="2" t="s">
        <v>80</v>
      </c>
      <c r="AM1348" s="2" t="s">
        <v>80</v>
      </c>
      <c r="AN1348" s="2" t="s">
        <v>80</v>
      </c>
      <c r="AO1348" s="2" t="s">
        <v>80</v>
      </c>
      <c r="AP1348" s="2" t="s">
        <v>80</v>
      </c>
      <c r="AQ1348" s="2" t="s">
        <v>80</v>
      </c>
      <c r="AR1348" s="2" t="s">
        <v>80</v>
      </c>
      <c r="AS1348" s="2" t="s">
        <v>80</v>
      </c>
      <c r="AT1348" s="2" t="s">
        <v>80</v>
      </c>
      <c r="AU1348" s="2" t="s">
        <v>80</v>
      </c>
      <c r="AV1348" s="2" t="s">
        <v>80</v>
      </c>
      <c r="AW1348" s="2" t="s">
        <v>80</v>
      </c>
      <c r="AX1348" s="2" t="s">
        <v>80</v>
      </c>
      <c r="AY1348" s="2" t="s">
        <v>80</v>
      </c>
      <c r="AZ1348" s="2" t="s">
        <v>80</v>
      </c>
      <c r="BA1348" s="2" t="s">
        <v>80</v>
      </c>
      <c r="BB1348" s="2" t="s">
        <v>80</v>
      </c>
      <c r="BC1348" s="2" t="s">
        <v>80</v>
      </c>
      <c r="BD1348" s="2" t="s">
        <v>80</v>
      </c>
      <c r="BE1348" s="2" t="s">
        <v>80</v>
      </c>
      <c r="BF1348" s="2" t="s">
        <v>80</v>
      </c>
      <c r="BG1348" s="2" t="s">
        <v>80</v>
      </c>
      <c r="BH1348" s="2" t="s">
        <v>80</v>
      </c>
      <c r="BI1348" s="2" t="s">
        <v>80</v>
      </c>
      <c r="BJ1348" s="2" t="s">
        <v>80</v>
      </c>
      <c r="BK1348" s="2" t="s">
        <v>80</v>
      </c>
      <c r="BL1348" s="2" t="s">
        <v>80</v>
      </c>
      <c r="BM1348" s="2" t="s">
        <v>80</v>
      </c>
      <c r="BN1348" s="2" t="s">
        <v>80</v>
      </c>
      <c r="BO1348" s="2" t="s">
        <v>80</v>
      </c>
      <c r="BP1348" s="2" t="s">
        <v>80</v>
      </c>
    </row>
    <row r="1349" spans="1:68" x14ac:dyDescent="0.25">
      <c r="A1349">
        <v>1348</v>
      </c>
      <c r="B1349" s="1">
        <v>43558.121828703705</v>
      </c>
      <c r="C1349" s="2" t="s">
        <v>2692</v>
      </c>
      <c r="D1349" s="3">
        <v>0.24652777777777779</v>
      </c>
      <c r="E1349" s="2" t="s">
        <v>2653</v>
      </c>
      <c r="F1349">
        <v>2</v>
      </c>
      <c r="G1349">
        <v>2019</v>
      </c>
      <c r="H1349">
        <v>4</v>
      </c>
      <c r="I1349">
        <v>3</v>
      </c>
      <c r="J1349">
        <v>0</v>
      </c>
      <c r="K1349">
        <v>0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 s="2" t="s">
        <v>2700</v>
      </c>
      <c r="T1349" s="2" t="s">
        <v>83</v>
      </c>
      <c r="U1349" s="2" t="s">
        <v>2202</v>
      </c>
      <c r="V1349" s="2" t="s">
        <v>73</v>
      </c>
      <c r="W1349">
        <v>1</v>
      </c>
      <c r="X1349" s="2" t="s">
        <v>74</v>
      </c>
      <c r="Y1349">
        <v>91</v>
      </c>
      <c r="Z1349">
        <v>90</v>
      </c>
      <c r="AA1349" s="2" t="s">
        <v>93</v>
      </c>
      <c r="AB1349" s="2" t="s">
        <v>94</v>
      </c>
      <c r="AC1349">
        <v>781012</v>
      </c>
      <c r="AD1349" s="2" t="s">
        <v>1002</v>
      </c>
      <c r="AE1349">
        <v>181</v>
      </c>
      <c r="AF1349" s="2" t="s">
        <v>2042</v>
      </c>
      <c r="AG1349" s="2" t="s">
        <v>2184</v>
      </c>
      <c r="AH1349">
        <v>18</v>
      </c>
      <c r="AI1349">
        <v>1638</v>
      </c>
      <c r="AJ1349">
        <v>7462</v>
      </c>
      <c r="AK1349" s="2">
        <f>Kaggle_Books_Selling_Records[[#This Row],[Cost Price]]/100</f>
        <v>74.62</v>
      </c>
      <c r="AL1349" s="2" t="s">
        <v>80</v>
      </c>
      <c r="AM1349" s="2" t="s">
        <v>80</v>
      </c>
      <c r="AN1349" s="2" t="s">
        <v>80</v>
      </c>
      <c r="AO1349" s="2" t="s">
        <v>80</v>
      </c>
      <c r="AP1349" s="2" t="s">
        <v>80</v>
      </c>
      <c r="AQ1349" s="2" t="s">
        <v>80</v>
      </c>
      <c r="AR1349" s="2" t="s">
        <v>80</v>
      </c>
      <c r="AS1349" s="2" t="s">
        <v>80</v>
      </c>
      <c r="AT1349" s="2" t="s">
        <v>80</v>
      </c>
      <c r="AU1349" s="2" t="s">
        <v>80</v>
      </c>
      <c r="AV1349" s="2" t="s">
        <v>80</v>
      </c>
      <c r="AW1349" s="2" t="s">
        <v>80</v>
      </c>
      <c r="AX1349" s="2" t="s">
        <v>80</v>
      </c>
      <c r="AY1349" s="2" t="s">
        <v>80</v>
      </c>
      <c r="AZ1349" s="2" t="s">
        <v>80</v>
      </c>
      <c r="BA1349" s="2" t="s">
        <v>80</v>
      </c>
      <c r="BB1349" s="2" t="s">
        <v>80</v>
      </c>
      <c r="BC1349" s="2" t="s">
        <v>80</v>
      </c>
      <c r="BD1349" s="2" t="s">
        <v>80</v>
      </c>
      <c r="BE1349" s="2" t="s">
        <v>80</v>
      </c>
      <c r="BF1349" s="2" t="s">
        <v>80</v>
      </c>
      <c r="BG1349" s="2" t="s">
        <v>80</v>
      </c>
      <c r="BH1349" s="2" t="s">
        <v>80</v>
      </c>
      <c r="BI1349" s="2" t="s">
        <v>80</v>
      </c>
      <c r="BJ1349" s="2" t="s">
        <v>80</v>
      </c>
      <c r="BK1349" s="2" t="s">
        <v>80</v>
      </c>
      <c r="BL1349" s="2" t="s">
        <v>80</v>
      </c>
      <c r="BM1349" s="2" t="s">
        <v>80</v>
      </c>
      <c r="BN1349" s="2" t="s">
        <v>80</v>
      </c>
      <c r="BO1349" s="2" t="s">
        <v>80</v>
      </c>
      <c r="BP1349" s="2" t="s">
        <v>80</v>
      </c>
    </row>
    <row r="1350" spans="1:68" x14ac:dyDescent="0.25">
      <c r="A1350">
        <v>1349</v>
      </c>
      <c r="B1350" s="1">
        <v>43558.125601851854</v>
      </c>
      <c r="C1350" s="2" t="s">
        <v>2692</v>
      </c>
      <c r="D1350" s="3">
        <v>0.25</v>
      </c>
      <c r="E1350" s="2" t="s">
        <v>2653</v>
      </c>
      <c r="F1350">
        <v>2</v>
      </c>
      <c r="G1350">
        <v>2019</v>
      </c>
      <c r="H1350">
        <v>4</v>
      </c>
      <c r="I1350">
        <v>3</v>
      </c>
      <c r="J1350">
        <v>0</v>
      </c>
      <c r="K1350">
        <v>0</v>
      </c>
      <c r="L1350">
        <v>3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 s="2" t="s">
        <v>2701</v>
      </c>
      <c r="T1350" s="2" t="s">
        <v>83</v>
      </c>
      <c r="U1350" s="2" t="s">
        <v>2202</v>
      </c>
      <c r="V1350" s="2" t="s">
        <v>73</v>
      </c>
      <c r="W1350">
        <v>1</v>
      </c>
      <c r="X1350" s="2" t="s">
        <v>74</v>
      </c>
      <c r="Y1350">
        <v>91</v>
      </c>
      <c r="Z1350">
        <v>90</v>
      </c>
      <c r="AA1350" s="2" t="s">
        <v>2702</v>
      </c>
      <c r="AB1350" s="2" t="s">
        <v>86</v>
      </c>
      <c r="AC1350">
        <v>600041</v>
      </c>
      <c r="AD1350" s="2" t="s">
        <v>1002</v>
      </c>
      <c r="AE1350">
        <v>181</v>
      </c>
      <c r="AF1350" s="2" t="s">
        <v>2042</v>
      </c>
      <c r="AG1350" s="2" t="s">
        <v>2184</v>
      </c>
      <c r="AH1350">
        <v>18</v>
      </c>
      <c r="AI1350">
        <v>1638</v>
      </c>
      <c r="AJ1350">
        <v>7462</v>
      </c>
      <c r="AK1350" s="2">
        <f>Kaggle_Books_Selling_Records[[#This Row],[Cost Price]]/100</f>
        <v>74.62</v>
      </c>
      <c r="AL1350" s="2" t="s">
        <v>80</v>
      </c>
      <c r="AM1350" s="2" t="s">
        <v>80</v>
      </c>
      <c r="AN1350" s="2" t="s">
        <v>80</v>
      </c>
      <c r="AO1350" s="2" t="s">
        <v>80</v>
      </c>
      <c r="AP1350" s="2" t="s">
        <v>80</v>
      </c>
      <c r="AQ1350" s="2" t="s">
        <v>80</v>
      </c>
      <c r="AR1350" s="2" t="s">
        <v>80</v>
      </c>
      <c r="AS1350" s="2" t="s">
        <v>80</v>
      </c>
      <c r="AT1350" s="2" t="s">
        <v>80</v>
      </c>
      <c r="AU1350" s="2" t="s">
        <v>80</v>
      </c>
      <c r="AV1350" s="2" t="s">
        <v>80</v>
      </c>
      <c r="AW1350" s="2" t="s">
        <v>80</v>
      </c>
      <c r="AX1350" s="2" t="s">
        <v>80</v>
      </c>
      <c r="AY1350" s="2" t="s">
        <v>80</v>
      </c>
      <c r="AZ1350" s="2" t="s">
        <v>80</v>
      </c>
      <c r="BA1350" s="2" t="s">
        <v>80</v>
      </c>
      <c r="BB1350" s="2" t="s">
        <v>80</v>
      </c>
      <c r="BC1350" s="2" t="s">
        <v>80</v>
      </c>
      <c r="BD1350" s="2" t="s">
        <v>80</v>
      </c>
      <c r="BE1350" s="2" t="s">
        <v>80</v>
      </c>
      <c r="BF1350" s="2" t="s">
        <v>80</v>
      </c>
      <c r="BG1350" s="2" t="s">
        <v>80</v>
      </c>
      <c r="BH1350" s="2" t="s">
        <v>80</v>
      </c>
      <c r="BI1350" s="2" t="s">
        <v>80</v>
      </c>
      <c r="BJ1350" s="2" t="s">
        <v>80</v>
      </c>
      <c r="BK1350" s="2" t="s">
        <v>80</v>
      </c>
      <c r="BL1350" s="2" t="s">
        <v>80</v>
      </c>
      <c r="BM1350" s="2" t="s">
        <v>80</v>
      </c>
      <c r="BN1350" s="2" t="s">
        <v>80</v>
      </c>
      <c r="BO1350" s="2" t="s">
        <v>80</v>
      </c>
      <c r="BP1350" s="2" t="s">
        <v>80</v>
      </c>
    </row>
    <row r="1351" spans="1:68" x14ac:dyDescent="0.25">
      <c r="A1351">
        <v>1350</v>
      </c>
      <c r="B1351" s="1">
        <v>43558.152789351851</v>
      </c>
      <c r="C1351" s="2" t="s">
        <v>2692</v>
      </c>
      <c r="D1351" s="3">
        <v>0.27777777777777779</v>
      </c>
      <c r="E1351" s="2" t="s">
        <v>2653</v>
      </c>
      <c r="F1351">
        <v>2</v>
      </c>
      <c r="G1351">
        <v>2019</v>
      </c>
      <c r="H1351">
        <v>4</v>
      </c>
      <c r="I1351">
        <v>3</v>
      </c>
      <c r="J1351">
        <v>0</v>
      </c>
      <c r="K1351">
        <v>0</v>
      </c>
      <c r="L1351">
        <v>3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1</v>
      </c>
      <c r="S1351" s="2" t="s">
        <v>2703</v>
      </c>
      <c r="T1351" s="2" t="s">
        <v>71</v>
      </c>
      <c r="U1351" s="2" t="s">
        <v>2202</v>
      </c>
      <c r="V1351" s="2" t="s">
        <v>73</v>
      </c>
      <c r="W1351">
        <v>1</v>
      </c>
      <c r="X1351" s="2" t="s">
        <v>74</v>
      </c>
      <c r="Y1351">
        <v>91</v>
      </c>
      <c r="Z1351">
        <v>90</v>
      </c>
      <c r="AA1351" s="2" t="s">
        <v>1215</v>
      </c>
      <c r="AB1351" s="2" t="s">
        <v>204</v>
      </c>
      <c r="AC1351">
        <v>121002</v>
      </c>
      <c r="AD1351" s="2" t="s">
        <v>1002</v>
      </c>
      <c r="AE1351">
        <v>181</v>
      </c>
      <c r="AF1351" s="2" t="s">
        <v>2042</v>
      </c>
      <c r="AG1351" s="2" t="s">
        <v>2184</v>
      </c>
      <c r="AH1351">
        <v>18</v>
      </c>
      <c r="AI1351">
        <v>1638</v>
      </c>
      <c r="AJ1351">
        <v>7462</v>
      </c>
      <c r="AK1351" s="2">
        <f>Kaggle_Books_Selling_Records[[#This Row],[Cost Price]]/100</f>
        <v>74.62</v>
      </c>
      <c r="AL1351" s="2" t="s">
        <v>80</v>
      </c>
      <c r="AM1351" s="2" t="s">
        <v>80</v>
      </c>
      <c r="AN1351" s="2" t="s">
        <v>80</v>
      </c>
      <c r="AO1351" s="2" t="s">
        <v>80</v>
      </c>
      <c r="AP1351" s="2" t="s">
        <v>80</v>
      </c>
      <c r="AQ1351" s="2" t="s">
        <v>80</v>
      </c>
      <c r="AR1351" s="2" t="s">
        <v>80</v>
      </c>
      <c r="AS1351" s="2" t="s">
        <v>80</v>
      </c>
      <c r="AT1351" s="2" t="s">
        <v>80</v>
      </c>
      <c r="AU1351" s="2" t="s">
        <v>80</v>
      </c>
      <c r="AV1351" s="2" t="s">
        <v>80</v>
      </c>
      <c r="AW1351" s="2" t="s">
        <v>80</v>
      </c>
      <c r="AX1351" s="2" t="s">
        <v>80</v>
      </c>
      <c r="AY1351" s="2" t="s">
        <v>80</v>
      </c>
      <c r="AZ1351" s="2" t="s">
        <v>80</v>
      </c>
      <c r="BA1351" s="2" t="s">
        <v>80</v>
      </c>
      <c r="BB1351" s="2" t="s">
        <v>80</v>
      </c>
      <c r="BC1351" s="2" t="s">
        <v>80</v>
      </c>
      <c r="BD1351" s="2" t="s">
        <v>80</v>
      </c>
      <c r="BE1351" s="2" t="s">
        <v>80</v>
      </c>
      <c r="BF1351" s="2" t="s">
        <v>80</v>
      </c>
      <c r="BG1351" s="2" t="s">
        <v>80</v>
      </c>
      <c r="BH1351" s="2" t="s">
        <v>80</v>
      </c>
      <c r="BI1351" s="2" t="s">
        <v>80</v>
      </c>
      <c r="BJ1351" s="2" t="s">
        <v>80</v>
      </c>
      <c r="BK1351" s="2" t="s">
        <v>80</v>
      </c>
      <c r="BL1351" s="2" t="s">
        <v>80</v>
      </c>
      <c r="BM1351" s="2" t="s">
        <v>80</v>
      </c>
      <c r="BN1351" s="2" t="s">
        <v>80</v>
      </c>
      <c r="BO1351" s="2" t="s">
        <v>80</v>
      </c>
      <c r="BP1351" s="2" t="s">
        <v>80</v>
      </c>
    </row>
    <row r="1352" spans="1:68" x14ac:dyDescent="0.25">
      <c r="A1352">
        <v>1351</v>
      </c>
      <c r="B1352" s="1">
        <v>43558.31050925926</v>
      </c>
      <c r="C1352" s="2" t="s">
        <v>2692</v>
      </c>
      <c r="D1352" s="3">
        <v>0.43541666666666667</v>
      </c>
      <c r="E1352" s="2" t="s">
        <v>2653</v>
      </c>
      <c r="F1352">
        <v>2</v>
      </c>
      <c r="G1352">
        <v>2019</v>
      </c>
      <c r="H1352">
        <v>4</v>
      </c>
      <c r="I1352">
        <v>3</v>
      </c>
      <c r="J1352">
        <v>0</v>
      </c>
      <c r="K1352">
        <v>0</v>
      </c>
      <c r="L1352">
        <v>3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 s="2" t="s">
        <v>2704</v>
      </c>
      <c r="T1352" s="2" t="s">
        <v>83</v>
      </c>
      <c r="U1352" s="2" t="s">
        <v>2202</v>
      </c>
      <c r="V1352" s="2" t="s">
        <v>73</v>
      </c>
      <c r="W1352">
        <v>2</v>
      </c>
      <c r="X1352" s="2" t="s">
        <v>74</v>
      </c>
      <c r="Y1352">
        <v>182</v>
      </c>
      <c r="Z1352">
        <v>140</v>
      </c>
      <c r="AA1352" s="2" t="s">
        <v>229</v>
      </c>
      <c r="AB1352" s="2" t="s">
        <v>137</v>
      </c>
      <c r="AC1352">
        <v>201308</v>
      </c>
      <c r="AD1352" s="2" t="s">
        <v>1002</v>
      </c>
      <c r="AE1352">
        <v>322</v>
      </c>
      <c r="AF1352" s="2" t="s">
        <v>2042</v>
      </c>
      <c r="AG1352" s="2" t="s">
        <v>2184</v>
      </c>
      <c r="AH1352">
        <v>18</v>
      </c>
      <c r="AI1352">
        <v>3276</v>
      </c>
      <c r="AJ1352">
        <v>14924</v>
      </c>
      <c r="AK1352" s="2">
        <f>Kaggle_Books_Selling_Records[[#This Row],[Cost Price]]/100</f>
        <v>149.24</v>
      </c>
      <c r="AL1352" s="2" t="s">
        <v>80</v>
      </c>
      <c r="AM1352" s="2" t="s">
        <v>80</v>
      </c>
      <c r="AN1352" s="2" t="s">
        <v>80</v>
      </c>
      <c r="AO1352" s="2" t="s">
        <v>80</v>
      </c>
      <c r="AP1352" s="2" t="s">
        <v>80</v>
      </c>
      <c r="AQ1352" s="2" t="s">
        <v>80</v>
      </c>
      <c r="AR1352" s="2" t="s">
        <v>80</v>
      </c>
      <c r="AS1352" s="2" t="s">
        <v>80</v>
      </c>
      <c r="AT1352" s="2" t="s">
        <v>80</v>
      </c>
      <c r="AU1352" s="2" t="s">
        <v>80</v>
      </c>
      <c r="AV1352" s="2" t="s">
        <v>80</v>
      </c>
      <c r="AW1352" s="2" t="s">
        <v>80</v>
      </c>
      <c r="AX1352" s="2" t="s">
        <v>80</v>
      </c>
      <c r="AY1352" s="2" t="s">
        <v>80</v>
      </c>
      <c r="AZ1352" s="2" t="s">
        <v>80</v>
      </c>
      <c r="BA1352" s="2" t="s">
        <v>80</v>
      </c>
      <c r="BB1352" s="2" t="s">
        <v>80</v>
      </c>
      <c r="BC1352" s="2" t="s">
        <v>80</v>
      </c>
      <c r="BD1352" s="2" t="s">
        <v>80</v>
      </c>
      <c r="BE1352" s="2" t="s">
        <v>80</v>
      </c>
      <c r="BF1352" s="2" t="s">
        <v>80</v>
      </c>
      <c r="BG1352" s="2" t="s">
        <v>80</v>
      </c>
      <c r="BH1352" s="2" t="s">
        <v>80</v>
      </c>
      <c r="BI1352" s="2" t="s">
        <v>80</v>
      </c>
      <c r="BJ1352" s="2" t="s">
        <v>80</v>
      </c>
      <c r="BK1352" s="2" t="s">
        <v>80</v>
      </c>
      <c r="BL1352" s="2" t="s">
        <v>80</v>
      </c>
      <c r="BM1352" s="2" t="s">
        <v>80</v>
      </c>
      <c r="BN1352" s="2" t="s">
        <v>80</v>
      </c>
      <c r="BO1352" s="2" t="s">
        <v>80</v>
      </c>
      <c r="BP1352" s="2" t="s">
        <v>80</v>
      </c>
    </row>
    <row r="1353" spans="1:68" x14ac:dyDescent="0.25">
      <c r="A1353">
        <v>1352</v>
      </c>
      <c r="B1353" s="1">
        <v>43558.348761574074</v>
      </c>
      <c r="C1353" s="2" t="s">
        <v>2692</v>
      </c>
      <c r="D1353" s="3">
        <v>0.47361111111111109</v>
      </c>
      <c r="E1353" s="2" t="s">
        <v>2653</v>
      </c>
      <c r="F1353">
        <v>2</v>
      </c>
      <c r="G1353">
        <v>2019</v>
      </c>
      <c r="H1353">
        <v>4</v>
      </c>
      <c r="I1353">
        <v>3</v>
      </c>
      <c r="J1353">
        <v>0</v>
      </c>
      <c r="K1353">
        <v>0</v>
      </c>
      <c r="L1353">
        <v>3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 s="2" t="s">
        <v>2705</v>
      </c>
      <c r="T1353" s="2" t="s">
        <v>71</v>
      </c>
      <c r="U1353" s="2" t="s">
        <v>2182</v>
      </c>
      <c r="V1353" s="2" t="s">
        <v>73</v>
      </c>
      <c r="W1353">
        <v>1</v>
      </c>
      <c r="X1353" s="2" t="s">
        <v>74</v>
      </c>
      <c r="Y1353">
        <v>108</v>
      </c>
      <c r="Z1353">
        <v>70</v>
      </c>
      <c r="AA1353" s="2" t="s">
        <v>166</v>
      </c>
      <c r="AB1353" s="2" t="s">
        <v>167</v>
      </c>
      <c r="AC1353">
        <v>560099</v>
      </c>
      <c r="AD1353" s="2" t="s">
        <v>1002</v>
      </c>
      <c r="AE1353">
        <v>178</v>
      </c>
      <c r="AF1353" s="2" t="s">
        <v>2042</v>
      </c>
      <c r="AG1353" s="2" t="s">
        <v>2184</v>
      </c>
      <c r="AH1353">
        <v>18</v>
      </c>
      <c r="AI1353">
        <v>1944</v>
      </c>
      <c r="AJ1353">
        <v>8856</v>
      </c>
      <c r="AK1353" s="2">
        <f>Kaggle_Books_Selling_Records[[#This Row],[Cost Price]]/100</f>
        <v>88.56</v>
      </c>
      <c r="AL1353" s="2" t="s">
        <v>80</v>
      </c>
      <c r="AM1353" s="2" t="s">
        <v>80</v>
      </c>
      <c r="AN1353" s="2" t="s">
        <v>80</v>
      </c>
      <c r="AO1353" s="2" t="s">
        <v>80</v>
      </c>
      <c r="AP1353" s="2" t="s">
        <v>80</v>
      </c>
      <c r="AQ1353" s="2" t="s">
        <v>80</v>
      </c>
      <c r="AR1353" s="2" t="s">
        <v>80</v>
      </c>
      <c r="AS1353" s="2" t="s">
        <v>80</v>
      </c>
      <c r="AT1353" s="2" t="s">
        <v>80</v>
      </c>
      <c r="AU1353" s="2" t="s">
        <v>80</v>
      </c>
      <c r="AV1353" s="2" t="s">
        <v>80</v>
      </c>
      <c r="AW1353" s="2" t="s">
        <v>80</v>
      </c>
      <c r="AX1353" s="2" t="s">
        <v>80</v>
      </c>
      <c r="AY1353" s="2" t="s">
        <v>80</v>
      </c>
      <c r="AZ1353" s="2" t="s">
        <v>80</v>
      </c>
      <c r="BA1353" s="2" t="s">
        <v>80</v>
      </c>
      <c r="BB1353" s="2" t="s">
        <v>80</v>
      </c>
      <c r="BC1353" s="2" t="s">
        <v>80</v>
      </c>
      <c r="BD1353" s="2" t="s">
        <v>80</v>
      </c>
      <c r="BE1353" s="2" t="s">
        <v>80</v>
      </c>
      <c r="BF1353" s="2" t="s">
        <v>80</v>
      </c>
      <c r="BG1353" s="2" t="s">
        <v>80</v>
      </c>
      <c r="BH1353" s="2" t="s">
        <v>80</v>
      </c>
      <c r="BI1353" s="2" t="s">
        <v>80</v>
      </c>
      <c r="BJ1353" s="2" t="s">
        <v>80</v>
      </c>
      <c r="BK1353" s="2" t="s">
        <v>80</v>
      </c>
      <c r="BL1353" s="2" t="s">
        <v>80</v>
      </c>
      <c r="BM1353" s="2" t="s">
        <v>80</v>
      </c>
      <c r="BN1353" s="2" t="s">
        <v>80</v>
      </c>
      <c r="BO1353" s="2" t="s">
        <v>80</v>
      </c>
      <c r="BP1353" s="2" t="s">
        <v>80</v>
      </c>
    </row>
    <row r="1354" spans="1:68" x14ac:dyDescent="0.25">
      <c r="A1354">
        <v>1353</v>
      </c>
      <c r="B1354" s="1">
        <v>43558.348761574074</v>
      </c>
      <c r="C1354" s="2" t="s">
        <v>2692</v>
      </c>
      <c r="D1354" s="3">
        <v>0.47361111111111109</v>
      </c>
      <c r="E1354" s="2" t="s">
        <v>2653</v>
      </c>
      <c r="F1354">
        <v>2</v>
      </c>
      <c r="G1354">
        <v>2019</v>
      </c>
      <c r="H1354">
        <v>4</v>
      </c>
      <c r="I1354">
        <v>3</v>
      </c>
      <c r="J1354">
        <v>0</v>
      </c>
      <c r="K1354">
        <v>0</v>
      </c>
      <c r="L1354">
        <v>3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 s="2" t="s">
        <v>2706</v>
      </c>
      <c r="T1354" s="2" t="s">
        <v>83</v>
      </c>
      <c r="U1354" s="2" t="s">
        <v>2202</v>
      </c>
      <c r="V1354" s="2" t="s">
        <v>73</v>
      </c>
      <c r="W1354">
        <v>1</v>
      </c>
      <c r="X1354" s="2" t="s">
        <v>74</v>
      </c>
      <c r="Y1354">
        <v>91</v>
      </c>
      <c r="Z1354">
        <v>70</v>
      </c>
      <c r="AA1354" s="2" t="s">
        <v>166</v>
      </c>
      <c r="AB1354" s="2" t="s">
        <v>167</v>
      </c>
      <c r="AC1354">
        <v>560099</v>
      </c>
      <c r="AD1354" s="2" t="s">
        <v>1002</v>
      </c>
      <c r="AE1354">
        <v>161</v>
      </c>
      <c r="AF1354" s="2" t="s">
        <v>2042</v>
      </c>
      <c r="AG1354" s="2" t="s">
        <v>2184</v>
      </c>
      <c r="AH1354">
        <v>18</v>
      </c>
      <c r="AI1354">
        <v>1638</v>
      </c>
      <c r="AJ1354">
        <v>7462</v>
      </c>
      <c r="AK1354" s="2">
        <f>Kaggle_Books_Selling_Records[[#This Row],[Cost Price]]/100</f>
        <v>74.62</v>
      </c>
      <c r="AL1354" s="2" t="s">
        <v>80</v>
      </c>
      <c r="AM1354" s="2" t="s">
        <v>80</v>
      </c>
      <c r="AN1354" s="2" t="s">
        <v>80</v>
      </c>
      <c r="AO1354" s="2" t="s">
        <v>80</v>
      </c>
      <c r="AP1354" s="2" t="s">
        <v>80</v>
      </c>
      <c r="AQ1354" s="2" t="s">
        <v>80</v>
      </c>
      <c r="AR1354" s="2" t="s">
        <v>80</v>
      </c>
      <c r="AS1354" s="2" t="s">
        <v>80</v>
      </c>
      <c r="AT1354" s="2" t="s">
        <v>80</v>
      </c>
      <c r="AU1354" s="2" t="s">
        <v>80</v>
      </c>
      <c r="AV1354" s="2" t="s">
        <v>80</v>
      </c>
      <c r="AW1354" s="2" t="s">
        <v>80</v>
      </c>
      <c r="AX1354" s="2" t="s">
        <v>80</v>
      </c>
      <c r="AY1354" s="2" t="s">
        <v>80</v>
      </c>
      <c r="AZ1354" s="2" t="s">
        <v>80</v>
      </c>
      <c r="BA1354" s="2" t="s">
        <v>80</v>
      </c>
      <c r="BB1354" s="2" t="s">
        <v>80</v>
      </c>
      <c r="BC1354" s="2" t="s">
        <v>80</v>
      </c>
      <c r="BD1354" s="2" t="s">
        <v>80</v>
      </c>
      <c r="BE1354" s="2" t="s">
        <v>80</v>
      </c>
      <c r="BF1354" s="2" t="s">
        <v>80</v>
      </c>
      <c r="BG1354" s="2" t="s">
        <v>80</v>
      </c>
      <c r="BH1354" s="2" t="s">
        <v>80</v>
      </c>
      <c r="BI1354" s="2" t="s">
        <v>80</v>
      </c>
      <c r="BJ1354" s="2" t="s">
        <v>80</v>
      </c>
      <c r="BK1354" s="2" t="s">
        <v>80</v>
      </c>
      <c r="BL1354" s="2" t="s">
        <v>80</v>
      </c>
      <c r="BM1354" s="2" t="s">
        <v>80</v>
      </c>
      <c r="BN1354" s="2" t="s">
        <v>80</v>
      </c>
      <c r="BO1354" s="2" t="s">
        <v>80</v>
      </c>
      <c r="BP1354" s="2" t="s">
        <v>80</v>
      </c>
    </row>
    <row r="1355" spans="1:68" x14ac:dyDescent="0.25">
      <c r="A1355">
        <v>1354</v>
      </c>
      <c r="B1355" s="1">
        <v>43558.367719907408</v>
      </c>
      <c r="C1355" s="2" t="s">
        <v>2692</v>
      </c>
      <c r="D1355" s="3">
        <v>0.49236111111111114</v>
      </c>
      <c r="E1355" s="2" t="s">
        <v>2653</v>
      </c>
      <c r="F1355">
        <v>2</v>
      </c>
      <c r="G1355">
        <v>2019</v>
      </c>
      <c r="H1355">
        <v>4</v>
      </c>
      <c r="I1355">
        <v>3</v>
      </c>
      <c r="J1355">
        <v>0</v>
      </c>
      <c r="K1355">
        <v>0</v>
      </c>
      <c r="L1355">
        <v>3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 s="2" t="s">
        <v>2707</v>
      </c>
      <c r="T1355" s="2" t="s">
        <v>71</v>
      </c>
      <c r="U1355" s="2" t="s">
        <v>2202</v>
      </c>
      <c r="V1355" s="2" t="s">
        <v>73</v>
      </c>
      <c r="W1355">
        <v>1</v>
      </c>
      <c r="X1355" s="2" t="s">
        <v>74</v>
      </c>
      <c r="Y1355">
        <v>91</v>
      </c>
      <c r="Z1355">
        <v>90</v>
      </c>
      <c r="AA1355" s="2" t="s">
        <v>1215</v>
      </c>
      <c r="AB1355" s="2" t="s">
        <v>204</v>
      </c>
      <c r="AC1355">
        <v>121006</v>
      </c>
      <c r="AD1355" s="2" t="s">
        <v>1002</v>
      </c>
      <c r="AE1355">
        <v>181</v>
      </c>
      <c r="AF1355" s="2" t="s">
        <v>2042</v>
      </c>
      <c r="AG1355" s="2" t="s">
        <v>2184</v>
      </c>
      <c r="AH1355">
        <v>18</v>
      </c>
      <c r="AI1355">
        <v>1638</v>
      </c>
      <c r="AJ1355">
        <v>7462</v>
      </c>
      <c r="AK1355" s="2">
        <f>Kaggle_Books_Selling_Records[[#This Row],[Cost Price]]/100</f>
        <v>74.62</v>
      </c>
      <c r="AL1355" s="2" t="s">
        <v>80</v>
      </c>
      <c r="AM1355" s="2" t="s">
        <v>80</v>
      </c>
      <c r="AN1355" s="2" t="s">
        <v>80</v>
      </c>
      <c r="AO1355" s="2" t="s">
        <v>80</v>
      </c>
      <c r="AP1355" s="2" t="s">
        <v>80</v>
      </c>
      <c r="AQ1355" s="2" t="s">
        <v>80</v>
      </c>
      <c r="AR1355" s="2" t="s">
        <v>80</v>
      </c>
      <c r="AS1355" s="2" t="s">
        <v>80</v>
      </c>
      <c r="AT1355" s="2" t="s">
        <v>80</v>
      </c>
      <c r="AU1355" s="2" t="s">
        <v>80</v>
      </c>
      <c r="AV1355" s="2" t="s">
        <v>80</v>
      </c>
      <c r="AW1355" s="2" t="s">
        <v>80</v>
      </c>
      <c r="AX1355" s="2" t="s">
        <v>80</v>
      </c>
      <c r="AY1355" s="2" t="s">
        <v>80</v>
      </c>
      <c r="AZ1355" s="2" t="s">
        <v>80</v>
      </c>
      <c r="BA1355" s="2" t="s">
        <v>80</v>
      </c>
      <c r="BB1355" s="2" t="s">
        <v>80</v>
      </c>
      <c r="BC1355" s="2" t="s">
        <v>80</v>
      </c>
      <c r="BD1355" s="2" t="s">
        <v>80</v>
      </c>
      <c r="BE1355" s="2" t="s">
        <v>80</v>
      </c>
      <c r="BF1355" s="2" t="s">
        <v>80</v>
      </c>
      <c r="BG1355" s="2" t="s">
        <v>80</v>
      </c>
      <c r="BH1355" s="2" t="s">
        <v>80</v>
      </c>
      <c r="BI1355" s="2" t="s">
        <v>80</v>
      </c>
      <c r="BJ1355" s="2" t="s">
        <v>80</v>
      </c>
      <c r="BK1355" s="2" t="s">
        <v>80</v>
      </c>
      <c r="BL1355" s="2" t="s">
        <v>80</v>
      </c>
      <c r="BM1355" s="2" t="s">
        <v>80</v>
      </c>
      <c r="BN1355" s="2" t="s">
        <v>80</v>
      </c>
      <c r="BO1355" s="2" t="s">
        <v>80</v>
      </c>
      <c r="BP1355" s="2" t="s">
        <v>80</v>
      </c>
    </row>
    <row r="1356" spans="1:68" x14ac:dyDescent="0.25">
      <c r="A1356">
        <v>1355</v>
      </c>
      <c r="B1356" s="1">
        <v>43558.393472222226</v>
      </c>
      <c r="C1356" s="2" t="s">
        <v>2692</v>
      </c>
      <c r="D1356" s="3">
        <v>0.5180555555555556</v>
      </c>
      <c r="E1356" s="2" t="s">
        <v>2653</v>
      </c>
      <c r="F1356">
        <v>2</v>
      </c>
      <c r="G1356">
        <v>2019</v>
      </c>
      <c r="H1356">
        <v>4</v>
      </c>
      <c r="I1356">
        <v>3</v>
      </c>
      <c r="J1356">
        <v>0</v>
      </c>
      <c r="K1356">
        <v>0</v>
      </c>
      <c r="L1356">
        <v>3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 s="2" t="s">
        <v>2708</v>
      </c>
      <c r="T1356" s="2" t="s">
        <v>83</v>
      </c>
      <c r="U1356" s="2" t="s">
        <v>2202</v>
      </c>
      <c r="V1356" s="2" t="s">
        <v>73</v>
      </c>
      <c r="W1356">
        <v>1</v>
      </c>
      <c r="X1356" s="2" t="s">
        <v>74</v>
      </c>
      <c r="Y1356">
        <v>91</v>
      </c>
      <c r="Z1356">
        <v>90</v>
      </c>
      <c r="AA1356" s="2" t="s">
        <v>435</v>
      </c>
      <c r="AB1356" s="2" t="s">
        <v>204</v>
      </c>
      <c r="AC1356">
        <v>122001</v>
      </c>
      <c r="AD1356" s="2" t="s">
        <v>1002</v>
      </c>
      <c r="AE1356">
        <v>181</v>
      </c>
      <c r="AF1356" s="2" t="s">
        <v>2042</v>
      </c>
      <c r="AG1356" s="2" t="s">
        <v>2184</v>
      </c>
      <c r="AH1356">
        <v>18</v>
      </c>
      <c r="AI1356">
        <v>1638</v>
      </c>
      <c r="AJ1356">
        <v>7462</v>
      </c>
      <c r="AK1356" s="2">
        <f>Kaggle_Books_Selling_Records[[#This Row],[Cost Price]]/100</f>
        <v>74.62</v>
      </c>
      <c r="AL1356" s="2" t="s">
        <v>80</v>
      </c>
      <c r="AM1356" s="2" t="s">
        <v>80</v>
      </c>
      <c r="AN1356" s="2" t="s">
        <v>80</v>
      </c>
      <c r="AO1356" s="2" t="s">
        <v>80</v>
      </c>
      <c r="AP1356" s="2" t="s">
        <v>80</v>
      </c>
      <c r="AQ1356" s="2" t="s">
        <v>80</v>
      </c>
      <c r="AR1356" s="2" t="s">
        <v>80</v>
      </c>
      <c r="AS1356" s="2" t="s">
        <v>80</v>
      </c>
      <c r="AT1356" s="2" t="s">
        <v>80</v>
      </c>
      <c r="AU1356" s="2" t="s">
        <v>80</v>
      </c>
      <c r="AV1356" s="2" t="s">
        <v>80</v>
      </c>
      <c r="AW1356" s="2" t="s">
        <v>80</v>
      </c>
      <c r="AX1356" s="2" t="s">
        <v>80</v>
      </c>
      <c r="AY1356" s="2" t="s">
        <v>80</v>
      </c>
      <c r="AZ1356" s="2" t="s">
        <v>80</v>
      </c>
      <c r="BA1356" s="2" t="s">
        <v>80</v>
      </c>
      <c r="BB1356" s="2" t="s">
        <v>80</v>
      </c>
      <c r="BC1356" s="2" t="s">
        <v>80</v>
      </c>
      <c r="BD1356" s="2" t="s">
        <v>80</v>
      </c>
      <c r="BE1356" s="2" t="s">
        <v>80</v>
      </c>
      <c r="BF1356" s="2" t="s">
        <v>80</v>
      </c>
      <c r="BG1356" s="2" t="s">
        <v>80</v>
      </c>
      <c r="BH1356" s="2" t="s">
        <v>80</v>
      </c>
      <c r="BI1356" s="2" t="s">
        <v>80</v>
      </c>
      <c r="BJ1356" s="2" t="s">
        <v>80</v>
      </c>
      <c r="BK1356" s="2" t="s">
        <v>80</v>
      </c>
      <c r="BL1356" s="2" t="s">
        <v>80</v>
      </c>
      <c r="BM1356" s="2" t="s">
        <v>80</v>
      </c>
      <c r="BN1356" s="2" t="s">
        <v>80</v>
      </c>
      <c r="BO1356" s="2" t="s">
        <v>80</v>
      </c>
      <c r="BP1356" s="2" t="s">
        <v>80</v>
      </c>
    </row>
    <row r="1357" spans="1:68" x14ac:dyDescent="0.25">
      <c r="A1357">
        <v>1356</v>
      </c>
      <c r="B1357" s="1">
        <v>43558.407789351855</v>
      </c>
      <c r="C1357" s="2" t="s">
        <v>2692</v>
      </c>
      <c r="D1357" s="3">
        <v>0.53263888888888888</v>
      </c>
      <c r="E1357" s="2" t="s">
        <v>2653</v>
      </c>
      <c r="F1357">
        <v>2</v>
      </c>
      <c r="G1357">
        <v>2019</v>
      </c>
      <c r="H1357">
        <v>4</v>
      </c>
      <c r="I1357">
        <v>3</v>
      </c>
      <c r="J1357">
        <v>0</v>
      </c>
      <c r="K1357">
        <v>0</v>
      </c>
      <c r="L1357">
        <v>3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1</v>
      </c>
      <c r="S1357" s="2" t="s">
        <v>2709</v>
      </c>
      <c r="T1357" s="2" t="s">
        <v>71</v>
      </c>
      <c r="U1357" s="2" t="s">
        <v>2202</v>
      </c>
      <c r="V1357" s="2" t="s">
        <v>73</v>
      </c>
      <c r="W1357">
        <v>1</v>
      </c>
      <c r="X1357" s="2" t="s">
        <v>74</v>
      </c>
      <c r="Y1357">
        <v>91</v>
      </c>
      <c r="Z1357">
        <v>90</v>
      </c>
      <c r="AA1357" s="2" t="s">
        <v>180</v>
      </c>
      <c r="AB1357" s="2" t="s">
        <v>181</v>
      </c>
      <c r="AC1357">
        <v>110018</v>
      </c>
      <c r="AD1357" s="2" t="s">
        <v>1002</v>
      </c>
      <c r="AE1357">
        <v>181</v>
      </c>
      <c r="AF1357" s="2" t="s">
        <v>2042</v>
      </c>
      <c r="AG1357" s="2" t="s">
        <v>2184</v>
      </c>
      <c r="AH1357">
        <v>18</v>
      </c>
      <c r="AI1357">
        <v>1638</v>
      </c>
      <c r="AJ1357">
        <v>7462</v>
      </c>
      <c r="AK1357" s="2">
        <f>Kaggle_Books_Selling_Records[[#This Row],[Cost Price]]/100</f>
        <v>74.62</v>
      </c>
      <c r="AL1357" s="2" t="s">
        <v>80</v>
      </c>
      <c r="AM1357" s="2" t="s">
        <v>80</v>
      </c>
      <c r="AN1357" s="2" t="s">
        <v>80</v>
      </c>
      <c r="AO1357" s="2" t="s">
        <v>80</v>
      </c>
      <c r="AP1357" s="2" t="s">
        <v>80</v>
      </c>
      <c r="AQ1357" s="2" t="s">
        <v>80</v>
      </c>
      <c r="AR1357" s="2" t="s">
        <v>80</v>
      </c>
      <c r="AS1357" s="2" t="s">
        <v>80</v>
      </c>
      <c r="AT1357" s="2" t="s">
        <v>80</v>
      </c>
      <c r="AU1357" s="2" t="s">
        <v>80</v>
      </c>
      <c r="AV1357" s="2" t="s">
        <v>80</v>
      </c>
      <c r="AW1357" s="2" t="s">
        <v>80</v>
      </c>
      <c r="AX1357" s="2" t="s">
        <v>80</v>
      </c>
      <c r="AY1357" s="2" t="s">
        <v>80</v>
      </c>
      <c r="AZ1357" s="2" t="s">
        <v>80</v>
      </c>
      <c r="BA1357" s="2" t="s">
        <v>80</v>
      </c>
      <c r="BB1357" s="2" t="s">
        <v>80</v>
      </c>
      <c r="BC1357" s="2" t="s">
        <v>80</v>
      </c>
      <c r="BD1357" s="2" t="s">
        <v>80</v>
      </c>
      <c r="BE1357" s="2" t="s">
        <v>80</v>
      </c>
      <c r="BF1357" s="2" t="s">
        <v>80</v>
      </c>
      <c r="BG1357" s="2" t="s">
        <v>80</v>
      </c>
      <c r="BH1357" s="2" t="s">
        <v>80</v>
      </c>
      <c r="BI1357" s="2" t="s">
        <v>80</v>
      </c>
      <c r="BJ1357" s="2" t="s">
        <v>80</v>
      </c>
      <c r="BK1357" s="2" t="s">
        <v>80</v>
      </c>
      <c r="BL1357" s="2" t="s">
        <v>80</v>
      </c>
      <c r="BM1357" s="2" t="s">
        <v>80</v>
      </c>
      <c r="BN1357" s="2" t="s">
        <v>80</v>
      </c>
      <c r="BO1357" s="2" t="s">
        <v>80</v>
      </c>
      <c r="BP1357" s="2" t="s">
        <v>80</v>
      </c>
    </row>
    <row r="1358" spans="1:68" x14ac:dyDescent="0.25">
      <c r="A1358">
        <v>1357</v>
      </c>
      <c r="B1358" s="1">
        <v>43558.409780092596</v>
      </c>
      <c r="C1358" s="2" t="s">
        <v>2692</v>
      </c>
      <c r="D1358" s="3">
        <v>0.53472222222222221</v>
      </c>
      <c r="E1358" s="2" t="s">
        <v>2653</v>
      </c>
      <c r="F1358">
        <v>2</v>
      </c>
      <c r="G1358">
        <v>2019</v>
      </c>
      <c r="H1358">
        <v>4</v>
      </c>
      <c r="I1358">
        <v>3</v>
      </c>
      <c r="J1358">
        <v>0</v>
      </c>
      <c r="K1358">
        <v>0</v>
      </c>
      <c r="L1358">
        <v>3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 s="2" t="s">
        <v>2710</v>
      </c>
      <c r="T1358" s="2" t="s">
        <v>71</v>
      </c>
      <c r="U1358" s="2" t="s">
        <v>2182</v>
      </c>
      <c r="V1358" s="2" t="s">
        <v>73</v>
      </c>
      <c r="W1358">
        <v>1</v>
      </c>
      <c r="X1358" s="2" t="s">
        <v>74</v>
      </c>
      <c r="Y1358">
        <v>108</v>
      </c>
      <c r="Z1358">
        <v>90</v>
      </c>
      <c r="AA1358" s="2" t="s">
        <v>2711</v>
      </c>
      <c r="AB1358" s="2" t="s">
        <v>2712</v>
      </c>
      <c r="AC1358">
        <v>800001</v>
      </c>
      <c r="AD1358" s="2" t="s">
        <v>1002</v>
      </c>
      <c r="AE1358">
        <v>198</v>
      </c>
      <c r="AF1358" s="2" t="s">
        <v>2042</v>
      </c>
      <c r="AG1358" s="2" t="s">
        <v>2184</v>
      </c>
      <c r="AH1358">
        <v>18</v>
      </c>
      <c r="AI1358">
        <v>1944</v>
      </c>
      <c r="AJ1358">
        <v>8856</v>
      </c>
      <c r="AK1358" s="2">
        <f>Kaggle_Books_Selling_Records[[#This Row],[Cost Price]]/100</f>
        <v>88.56</v>
      </c>
      <c r="AL1358" s="2" t="s">
        <v>80</v>
      </c>
      <c r="AM1358" s="2" t="s">
        <v>80</v>
      </c>
      <c r="AN1358" s="2" t="s">
        <v>80</v>
      </c>
      <c r="AO1358" s="2" t="s">
        <v>80</v>
      </c>
      <c r="AP1358" s="2" t="s">
        <v>80</v>
      </c>
      <c r="AQ1358" s="2" t="s">
        <v>80</v>
      </c>
      <c r="AR1358" s="2" t="s">
        <v>80</v>
      </c>
      <c r="AS1358" s="2" t="s">
        <v>80</v>
      </c>
      <c r="AT1358" s="2" t="s">
        <v>80</v>
      </c>
      <c r="AU1358" s="2" t="s">
        <v>80</v>
      </c>
      <c r="AV1358" s="2" t="s">
        <v>80</v>
      </c>
      <c r="AW1358" s="2" t="s">
        <v>80</v>
      </c>
      <c r="AX1358" s="2" t="s">
        <v>80</v>
      </c>
      <c r="AY1358" s="2" t="s">
        <v>80</v>
      </c>
      <c r="AZ1358" s="2" t="s">
        <v>80</v>
      </c>
      <c r="BA1358" s="2" t="s">
        <v>80</v>
      </c>
      <c r="BB1358" s="2" t="s">
        <v>80</v>
      </c>
      <c r="BC1358" s="2" t="s">
        <v>80</v>
      </c>
      <c r="BD1358" s="2" t="s">
        <v>80</v>
      </c>
      <c r="BE1358" s="2" t="s">
        <v>80</v>
      </c>
      <c r="BF1358" s="2" t="s">
        <v>80</v>
      </c>
      <c r="BG1358" s="2" t="s">
        <v>80</v>
      </c>
      <c r="BH1358" s="2" t="s">
        <v>80</v>
      </c>
      <c r="BI1358" s="2" t="s">
        <v>80</v>
      </c>
      <c r="BJ1358" s="2" t="s">
        <v>80</v>
      </c>
      <c r="BK1358" s="2" t="s">
        <v>80</v>
      </c>
      <c r="BL1358" s="2" t="s">
        <v>80</v>
      </c>
      <c r="BM1358" s="2" t="s">
        <v>80</v>
      </c>
      <c r="BN1358" s="2" t="s">
        <v>80</v>
      </c>
      <c r="BO1358" s="2" t="s">
        <v>80</v>
      </c>
      <c r="BP1358" s="2" t="s">
        <v>80</v>
      </c>
    </row>
    <row r="1359" spans="1:68" x14ac:dyDescent="0.25">
      <c r="A1359">
        <v>1358</v>
      </c>
      <c r="B1359" s="1">
        <v>43558.423750000002</v>
      </c>
      <c r="C1359" s="2" t="s">
        <v>2692</v>
      </c>
      <c r="D1359" s="3">
        <v>0.54861111111111116</v>
      </c>
      <c r="E1359" s="2" t="s">
        <v>2653</v>
      </c>
      <c r="F1359">
        <v>2</v>
      </c>
      <c r="G1359">
        <v>2019</v>
      </c>
      <c r="H1359">
        <v>4</v>
      </c>
      <c r="I1359">
        <v>3</v>
      </c>
      <c r="J1359">
        <v>0</v>
      </c>
      <c r="K1359">
        <v>0</v>
      </c>
      <c r="L1359">
        <v>3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1</v>
      </c>
      <c r="S1359" s="2" t="s">
        <v>2713</v>
      </c>
      <c r="T1359" s="2" t="s">
        <v>71</v>
      </c>
      <c r="U1359" s="2" t="s">
        <v>2202</v>
      </c>
      <c r="V1359" s="2" t="s">
        <v>73</v>
      </c>
      <c r="W1359">
        <v>1</v>
      </c>
      <c r="X1359" s="2" t="s">
        <v>74</v>
      </c>
      <c r="Y1359">
        <v>91</v>
      </c>
      <c r="Z1359">
        <v>90</v>
      </c>
      <c r="AA1359" s="2" t="s">
        <v>721</v>
      </c>
      <c r="AB1359" s="2" t="s">
        <v>157</v>
      </c>
      <c r="AC1359">
        <v>390002</v>
      </c>
      <c r="AD1359" s="2" t="s">
        <v>1002</v>
      </c>
      <c r="AE1359">
        <v>181</v>
      </c>
      <c r="AF1359" s="2" t="s">
        <v>2042</v>
      </c>
      <c r="AG1359" s="2" t="s">
        <v>2184</v>
      </c>
      <c r="AH1359">
        <v>18</v>
      </c>
      <c r="AI1359">
        <v>1638</v>
      </c>
      <c r="AJ1359">
        <v>7462</v>
      </c>
      <c r="AK1359" s="2">
        <f>Kaggle_Books_Selling_Records[[#This Row],[Cost Price]]/100</f>
        <v>74.62</v>
      </c>
      <c r="AL1359" s="2" t="s">
        <v>80</v>
      </c>
      <c r="AM1359" s="2" t="s">
        <v>80</v>
      </c>
      <c r="AN1359" s="2" t="s">
        <v>80</v>
      </c>
      <c r="AO1359" s="2" t="s">
        <v>80</v>
      </c>
      <c r="AP1359" s="2" t="s">
        <v>80</v>
      </c>
      <c r="AQ1359" s="2" t="s">
        <v>80</v>
      </c>
      <c r="AR1359" s="2" t="s">
        <v>80</v>
      </c>
      <c r="AS1359" s="2" t="s">
        <v>80</v>
      </c>
      <c r="AT1359" s="2" t="s">
        <v>80</v>
      </c>
      <c r="AU1359" s="2" t="s">
        <v>80</v>
      </c>
      <c r="AV1359" s="2" t="s">
        <v>80</v>
      </c>
      <c r="AW1359" s="2" t="s">
        <v>80</v>
      </c>
      <c r="AX1359" s="2" t="s">
        <v>80</v>
      </c>
      <c r="AY1359" s="2" t="s">
        <v>80</v>
      </c>
      <c r="AZ1359" s="2" t="s">
        <v>80</v>
      </c>
      <c r="BA1359" s="2" t="s">
        <v>80</v>
      </c>
      <c r="BB1359" s="2" t="s">
        <v>80</v>
      </c>
      <c r="BC1359" s="2" t="s">
        <v>80</v>
      </c>
      <c r="BD1359" s="2" t="s">
        <v>80</v>
      </c>
      <c r="BE1359" s="2" t="s">
        <v>80</v>
      </c>
      <c r="BF1359" s="2" t="s">
        <v>80</v>
      </c>
      <c r="BG1359" s="2" t="s">
        <v>80</v>
      </c>
      <c r="BH1359" s="2" t="s">
        <v>80</v>
      </c>
      <c r="BI1359" s="2" t="s">
        <v>80</v>
      </c>
      <c r="BJ1359" s="2" t="s">
        <v>80</v>
      </c>
      <c r="BK1359" s="2" t="s">
        <v>80</v>
      </c>
      <c r="BL1359" s="2" t="s">
        <v>80</v>
      </c>
      <c r="BM1359" s="2" t="s">
        <v>80</v>
      </c>
      <c r="BN1359" s="2" t="s">
        <v>80</v>
      </c>
      <c r="BO1359" s="2" t="s">
        <v>80</v>
      </c>
      <c r="BP1359" s="2" t="s">
        <v>80</v>
      </c>
    </row>
    <row r="1360" spans="1:68" x14ac:dyDescent="0.25">
      <c r="A1360">
        <v>1359</v>
      </c>
      <c r="B1360" s="1">
        <v>43558.429085648146</v>
      </c>
      <c r="C1360" s="2" t="s">
        <v>2692</v>
      </c>
      <c r="D1360" s="3">
        <v>0.55347222222222225</v>
      </c>
      <c r="E1360" s="2" t="s">
        <v>2653</v>
      </c>
      <c r="F1360">
        <v>2</v>
      </c>
      <c r="G1360">
        <v>2019</v>
      </c>
      <c r="H1360">
        <v>4</v>
      </c>
      <c r="I1360">
        <v>3</v>
      </c>
      <c r="J1360">
        <v>0</v>
      </c>
      <c r="K1360">
        <v>0</v>
      </c>
      <c r="L1360">
        <v>3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 s="2" t="s">
        <v>2074</v>
      </c>
      <c r="T1360" s="2" t="s">
        <v>83</v>
      </c>
      <c r="U1360" s="2" t="s">
        <v>2182</v>
      </c>
      <c r="V1360" s="2" t="s">
        <v>73</v>
      </c>
      <c r="W1360">
        <v>1</v>
      </c>
      <c r="X1360" s="2" t="s">
        <v>74</v>
      </c>
      <c r="Y1360">
        <v>108</v>
      </c>
      <c r="Z1360">
        <v>70</v>
      </c>
      <c r="AA1360" s="2" t="s">
        <v>610</v>
      </c>
      <c r="AB1360" s="2" t="s">
        <v>137</v>
      </c>
      <c r="AC1360">
        <v>201009</v>
      </c>
      <c r="AD1360" s="2" t="s">
        <v>1002</v>
      </c>
      <c r="AE1360">
        <v>178</v>
      </c>
      <c r="AF1360" s="2" t="s">
        <v>2042</v>
      </c>
      <c r="AG1360" s="2" t="s">
        <v>2184</v>
      </c>
      <c r="AH1360">
        <v>18</v>
      </c>
      <c r="AI1360">
        <v>1944</v>
      </c>
      <c r="AJ1360">
        <v>8856</v>
      </c>
      <c r="AK1360" s="2">
        <f>Kaggle_Books_Selling_Records[[#This Row],[Cost Price]]/100</f>
        <v>88.56</v>
      </c>
      <c r="AL1360" s="2" t="s">
        <v>80</v>
      </c>
      <c r="AM1360" s="2" t="s">
        <v>80</v>
      </c>
      <c r="AN1360" s="2" t="s">
        <v>80</v>
      </c>
      <c r="AO1360" s="2" t="s">
        <v>80</v>
      </c>
      <c r="AP1360" s="2" t="s">
        <v>80</v>
      </c>
      <c r="AQ1360" s="2" t="s">
        <v>80</v>
      </c>
      <c r="AR1360" s="2" t="s">
        <v>80</v>
      </c>
      <c r="AS1360" s="2" t="s">
        <v>80</v>
      </c>
      <c r="AT1360" s="2" t="s">
        <v>80</v>
      </c>
      <c r="AU1360" s="2" t="s">
        <v>80</v>
      </c>
      <c r="AV1360" s="2" t="s">
        <v>80</v>
      </c>
      <c r="AW1360" s="2" t="s">
        <v>80</v>
      </c>
      <c r="AX1360" s="2" t="s">
        <v>80</v>
      </c>
      <c r="AY1360" s="2" t="s">
        <v>80</v>
      </c>
      <c r="AZ1360" s="2" t="s">
        <v>80</v>
      </c>
      <c r="BA1360" s="2" t="s">
        <v>80</v>
      </c>
      <c r="BB1360" s="2" t="s">
        <v>80</v>
      </c>
      <c r="BC1360" s="2" t="s">
        <v>80</v>
      </c>
      <c r="BD1360" s="2" t="s">
        <v>80</v>
      </c>
      <c r="BE1360" s="2" t="s">
        <v>80</v>
      </c>
      <c r="BF1360" s="2" t="s">
        <v>80</v>
      </c>
      <c r="BG1360" s="2" t="s">
        <v>80</v>
      </c>
      <c r="BH1360" s="2" t="s">
        <v>80</v>
      </c>
      <c r="BI1360" s="2" t="s">
        <v>80</v>
      </c>
      <c r="BJ1360" s="2" t="s">
        <v>80</v>
      </c>
      <c r="BK1360" s="2" t="s">
        <v>80</v>
      </c>
      <c r="BL1360" s="2" t="s">
        <v>80</v>
      </c>
      <c r="BM1360" s="2" t="s">
        <v>80</v>
      </c>
      <c r="BN1360" s="2" t="s">
        <v>80</v>
      </c>
      <c r="BO1360" s="2" t="s">
        <v>80</v>
      </c>
      <c r="BP1360" s="2" t="s">
        <v>80</v>
      </c>
    </row>
    <row r="1361" spans="1:68" x14ac:dyDescent="0.25">
      <c r="A1361">
        <v>1360</v>
      </c>
      <c r="B1361" s="1">
        <v>43558.429085648146</v>
      </c>
      <c r="C1361" s="2" t="s">
        <v>2692</v>
      </c>
      <c r="D1361" s="3">
        <v>0.55347222222222225</v>
      </c>
      <c r="E1361" s="2" t="s">
        <v>2653</v>
      </c>
      <c r="F1361">
        <v>2</v>
      </c>
      <c r="G1361">
        <v>2019</v>
      </c>
      <c r="H1361">
        <v>4</v>
      </c>
      <c r="I1361">
        <v>3</v>
      </c>
      <c r="J1361">
        <v>0</v>
      </c>
      <c r="K1361">
        <v>0</v>
      </c>
      <c r="L1361">
        <v>3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 s="2" t="s">
        <v>2714</v>
      </c>
      <c r="T1361" s="2" t="s">
        <v>71</v>
      </c>
      <c r="U1361" s="2" t="s">
        <v>2202</v>
      </c>
      <c r="V1361" s="2" t="s">
        <v>73</v>
      </c>
      <c r="W1361">
        <v>1</v>
      </c>
      <c r="X1361" s="2" t="s">
        <v>74</v>
      </c>
      <c r="Y1361">
        <v>91</v>
      </c>
      <c r="Z1361">
        <v>70</v>
      </c>
      <c r="AA1361" s="2" t="s">
        <v>610</v>
      </c>
      <c r="AB1361" s="2" t="s">
        <v>137</v>
      </c>
      <c r="AC1361">
        <v>201009</v>
      </c>
      <c r="AD1361" s="2" t="s">
        <v>1002</v>
      </c>
      <c r="AE1361">
        <v>161</v>
      </c>
      <c r="AF1361" s="2" t="s">
        <v>2042</v>
      </c>
      <c r="AG1361" s="2" t="s">
        <v>2184</v>
      </c>
      <c r="AH1361">
        <v>18</v>
      </c>
      <c r="AI1361">
        <v>1638</v>
      </c>
      <c r="AJ1361">
        <v>7462</v>
      </c>
      <c r="AK1361" s="2">
        <f>Kaggle_Books_Selling_Records[[#This Row],[Cost Price]]/100</f>
        <v>74.62</v>
      </c>
      <c r="AL1361" s="2" t="s">
        <v>80</v>
      </c>
      <c r="AM1361" s="2" t="s">
        <v>80</v>
      </c>
      <c r="AN1361" s="2" t="s">
        <v>80</v>
      </c>
      <c r="AO1361" s="2" t="s">
        <v>80</v>
      </c>
      <c r="AP1361" s="2" t="s">
        <v>80</v>
      </c>
      <c r="AQ1361" s="2" t="s">
        <v>80</v>
      </c>
      <c r="AR1361" s="2" t="s">
        <v>80</v>
      </c>
      <c r="AS1361" s="2" t="s">
        <v>80</v>
      </c>
      <c r="AT1361" s="2" t="s">
        <v>80</v>
      </c>
      <c r="AU1361" s="2" t="s">
        <v>80</v>
      </c>
      <c r="AV1361" s="2" t="s">
        <v>80</v>
      </c>
      <c r="AW1361" s="2" t="s">
        <v>80</v>
      </c>
      <c r="AX1361" s="2" t="s">
        <v>80</v>
      </c>
      <c r="AY1361" s="2" t="s">
        <v>80</v>
      </c>
      <c r="AZ1361" s="2" t="s">
        <v>80</v>
      </c>
      <c r="BA1361" s="2" t="s">
        <v>80</v>
      </c>
      <c r="BB1361" s="2" t="s">
        <v>80</v>
      </c>
      <c r="BC1361" s="2" t="s">
        <v>80</v>
      </c>
      <c r="BD1361" s="2" t="s">
        <v>80</v>
      </c>
      <c r="BE1361" s="2" t="s">
        <v>80</v>
      </c>
      <c r="BF1361" s="2" t="s">
        <v>80</v>
      </c>
      <c r="BG1361" s="2" t="s">
        <v>80</v>
      </c>
      <c r="BH1361" s="2" t="s">
        <v>80</v>
      </c>
      <c r="BI1361" s="2" t="s">
        <v>80</v>
      </c>
      <c r="BJ1361" s="2" t="s">
        <v>80</v>
      </c>
      <c r="BK1361" s="2" t="s">
        <v>80</v>
      </c>
      <c r="BL1361" s="2" t="s">
        <v>80</v>
      </c>
      <c r="BM1361" s="2" t="s">
        <v>80</v>
      </c>
      <c r="BN1361" s="2" t="s">
        <v>80</v>
      </c>
      <c r="BO1361" s="2" t="s">
        <v>80</v>
      </c>
      <c r="BP1361" s="2" t="s">
        <v>80</v>
      </c>
    </row>
    <row r="1362" spans="1:68" x14ac:dyDescent="0.25">
      <c r="A1362">
        <v>1361</v>
      </c>
      <c r="B1362" s="1">
        <v>43558.441238425927</v>
      </c>
      <c r="C1362" s="2" t="s">
        <v>2692</v>
      </c>
      <c r="D1362" s="3">
        <v>0.56597222222222221</v>
      </c>
      <c r="E1362" s="2" t="s">
        <v>2653</v>
      </c>
      <c r="F1362">
        <v>2</v>
      </c>
      <c r="G1362">
        <v>2019</v>
      </c>
      <c r="H1362">
        <v>4</v>
      </c>
      <c r="I1362">
        <v>3</v>
      </c>
      <c r="J1362">
        <v>0</v>
      </c>
      <c r="K1362">
        <v>0</v>
      </c>
      <c r="L1362">
        <v>3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1</v>
      </c>
      <c r="S1362" s="2" t="s">
        <v>2715</v>
      </c>
      <c r="T1362" s="2" t="s">
        <v>71</v>
      </c>
      <c r="U1362" s="2" t="s">
        <v>2202</v>
      </c>
      <c r="V1362" s="2" t="s">
        <v>73</v>
      </c>
      <c r="W1362">
        <v>1</v>
      </c>
      <c r="X1362" s="2" t="s">
        <v>74</v>
      </c>
      <c r="Y1362">
        <v>91</v>
      </c>
      <c r="Z1362">
        <v>90</v>
      </c>
      <c r="AA1362" s="2" t="s">
        <v>2716</v>
      </c>
      <c r="AB1362" s="2" t="s">
        <v>360</v>
      </c>
      <c r="AC1362">
        <v>160036</v>
      </c>
      <c r="AD1362" s="2" t="s">
        <v>1002</v>
      </c>
      <c r="AE1362">
        <v>181</v>
      </c>
      <c r="AF1362" s="2" t="s">
        <v>2042</v>
      </c>
      <c r="AG1362" s="2" t="s">
        <v>2184</v>
      </c>
      <c r="AH1362">
        <v>18</v>
      </c>
      <c r="AI1362">
        <v>1638</v>
      </c>
      <c r="AJ1362">
        <v>7462</v>
      </c>
      <c r="AK1362" s="2">
        <f>Kaggle_Books_Selling_Records[[#This Row],[Cost Price]]/100</f>
        <v>74.62</v>
      </c>
      <c r="AL1362" s="2" t="s">
        <v>80</v>
      </c>
      <c r="AM1362" s="2" t="s">
        <v>80</v>
      </c>
      <c r="AN1362" s="2" t="s">
        <v>80</v>
      </c>
      <c r="AO1362" s="2" t="s">
        <v>80</v>
      </c>
      <c r="AP1362" s="2" t="s">
        <v>80</v>
      </c>
      <c r="AQ1362" s="2" t="s">
        <v>80</v>
      </c>
      <c r="AR1362" s="2" t="s">
        <v>80</v>
      </c>
      <c r="AS1362" s="2" t="s">
        <v>80</v>
      </c>
      <c r="AT1362" s="2" t="s">
        <v>80</v>
      </c>
      <c r="AU1362" s="2" t="s">
        <v>80</v>
      </c>
      <c r="AV1362" s="2" t="s">
        <v>80</v>
      </c>
      <c r="AW1362" s="2" t="s">
        <v>80</v>
      </c>
      <c r="AX1362" s="2" t="s">
        <v>80</v>
      </c>
      <c r="AY1362" s="2" t="s">
        <v>80</v>
      </c>
      <c r="AZ1362" s="2" t="s">
        <v>80</v>
      </c>
      <c r="BA1362" s="2" t="s">
        <v>80</v>
      </c>
      <c r="BB1362" s="2" t="s">
        <v>80</v>
      </c>
      <c r="BC1362" s="2" t="s">
        <v>80</v>
      </c>
      <c r="BD1362" s="2" t="s">
        <v>80</v>
      </c>
      <c r="BE1362" s="2" t="s">
        <v>80</v>
      </c>
      <c r="BF1362" s="2" t="s">
        <v>80</v>
      </c>
      <c r="BG1362" s="2" t="s">
        <v>80</v>
      </c>
      <c r="BH1362" s="2" t="s">
        <v>80</v>
      </c>
      <c r="BI1362" s="2" t="s">
        <v>80</v>
      </c>
      <c r="BJ1362" s="2" t="s">
        <v>80</v>
      </c>
      <c r="BK1362" s="2" t="s">
        <v>80</v>
      </c>
      <c r="BL1362" s="2" t="s">
        <v>80</v>
      </c>
      <c r="BM1362" s="2" t="s">
        <v>80</v>
      </c>
      <c r="BN1362" s="2" t="s">
        <v>80</v>
      </c>
      <c r="BO1362" s="2" t="s">
        <v>80</v>
      </c>
      <c r="BP1362" s="2" t="s">
        <v>80</v>
      </c>
    </row>
    <row r="1363" spans="1:68" x14ac:dyDescent="0.25">
      <c r="A1363">
        <v>1362</v>
      </c>
      <c r="B1363" s="1">
        <v>43558.448518518519</v>
      </c>
      <c r="C1363" s="2" t="s">
        <v>2692</v>
      </c>
      <c r="D1363" s="3">
        <v>0.57291666666666663</v>
      </c>
      <c r="E1363" s="2" t="s">
        <v>2653</v>
      </c>
      <c r="F1363">
        <v>2</v>
      </c>
      <c r="G1363">
        <v>2019</v>
      </c>
      <c r="H1363">
        <v>4</v>
      </c>
      <c r="I1363">
        <v>3</v>
      </c>
      <c r="J1363">
        <v>0</v>
      </c>
      <c r="K1363">
        <v>0</v>
      </c>
      <c r="L1363">
        <v>3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 s="2" t="s">
        <v>1075</v>
      </c>
      <c r="T1363" s="2" t="s">
        <v>71</v>
      </c>
      <c r="U1363" s="2" t="s">
        <v>2182</v>
      </c>
      <c r="V1363" s="2" t="s">
        <v>73</v>
      </c>
      <c r="W1363">
        <v>1</v>
      </c>
      <c r="X1363" s="2" t="s">
        <v>74</v>
      </c>
      <c r="Y1363">
        <v>108</v>
      </c>
      <c r="Z1363">
        <v>90</v>
      </c>
      <c r="AA1363" s="2" t="s">
        <v>1076</v>
      </c>
      <c r="AB1363" s="2" t="s">
        <v>154</v>
      </c>
      <c r="AC1363">
        <v>314026</v>
      </c>
      <c r="AD1363" s="2" t="s">
        <v>1002</v>
      </c>
      <c r="AE1363">
        <v>198</v>
      </c>
      <c r="AF1363" s="2" t="s">
        <v>2042</v>
      </c>
      <c r="AG1363" s="2" t="s">
        <v>2184</v>
      </c>
      <c r="AH1363">
        <v>18</v>
      </c>
      <c r="AI1363">
        <v>1944</v>
      </c>
      <c r="AJ1363">
        <v>8856</v>
      </c>
      <c r="AK1363" s="2">
        <f>Kaggle_Books_Selling_Records[[#This Row],[Cost Price]]/100</f>
        <v>88.56</v>
      </c>
      <c r="AL1363" s="2" t="s">
        <v>80</v>
      </c>
      <c r="AM1363" s="2" t="s">
        <v>80</v>
      </c>
      <c r="AN1363" s="2" t="s">
        <v>80</v>
      </c>
      <c r="AO1363" s="2" t="s">
        <v>80</v>
      </c>
      <c r="AP1363" s="2" t="s">
        <v>80</v>
      </c>
      <c r="AQ1363" s="2" t="s">
        <v>80</v>
      </c>
      <c r="AR1363" s="2" t="s">
        <v>80</v>
      </c>
      <c r="AS1363" s="2" t="s">
        <v>80</v>
      </c>
      <c r="AT1363" s="2" t="s">
        <v>80</v>
      </c>
      <c r="AU1363" s="2" t="s">
        <v>80</v>
      </c>
      <c r="AV1363" s="2" t="s">
        <v>80</v>
      </c>
      <c r="AW1363" s="2" t="s">
        <v>80</v>
      </c>
      <c r="AX1363" s="2" t="s">
        <v>80</v>
      </c>
      <c r="AY1363" s="2" t="s">
        <v>80</v>
      </c>
      <c r="AZ1363" s="2" t="s">
        <v>80</v>
      </c>
      <c r="BA1363" s="2" t="s">
        <v>80</v>
      </c>
      <c r="BB1363" s="2" t="s">
        <v>80</v>
      </c>
      <c r="BC1363" s="2" t="s">
        <v>80</v>
      </c>
      <c r="BD1363" s="2" t="s">
        <v>80</v>
      </c>
      <c r="BE1363" s="2" t="s">
        <v>80</v>
      </c>
      <c r="BF1363" s="2" t="s">
        <v>80</v>
      </c>
      <c r="BG1363" s="2" t="s">
        <v>80</v>
      </c>
      <c r="BH1363" s="2" t="s">
        <v>80</v>
      </c>
      <c r="BI1363" s="2" t="s">
        <v>80</v>
      </c>
      <c r="BJ1363" s="2" t="s">
        <v>80</v>
      </c>
      <c r="BK1363" s="2" t="s">
        <v>80</v>
      </c>
      <c r="BL1363" s="2" t="s">
        <v>80</v>
      </c>
      <c r="BM1363" s="2" t="s">
        <v>80</v>
      </c>
      <c r="BN1363" s="2" t="s">
        <v>80</v>
      </c>
      <c r="BO1363" s="2" t="s">
        <v>80</v>
      </c>
      <c r="BP1363" s="2" t="s">
        <v>80</v>
      </c>
    </row>
    <row r="1364" spans="1:68" x14ac:dyDescent="0.25">
      <c r="A1364">
        <v>1363</v>
      </c>
      <c r="B1364" s="1">
        <v>43558.448819444442</v>
      </c>
      <c r="C1364" s="2" t="s">
        <v>2692</v>
      </c>
      <c r="D1364" s="3">
        <v>0.57361111111111107</v>
      </c>
      <c r="E1364" s="2" t="s">
        <v>2653</v>
      </c>
      <c r="F1364">
        <v>2</v>
      </c>
      <c r="G1364">
        <v>2019</v>
      </c>
      <c r="H1364">
        <v>4</v>
      </c>
      <c r="I1364">
        <v>3</v>
      </c>
      <c r="J1364">
        <v>0</v>
      </c>
      <c r="K1364">
        <v>0</v>
      </c>
      <c r="L1364">
        <v>3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 s="2" t="s">
        <v>2717</v>
      </c>
      <c r="T1364" s="2" t="s">
        <v>71</v>
      </c>
      <c r="U1364" s="2" t="s">
        <v>2202</v>
      </c>
      <c r="V1364" s="2" t="s">
        <v>73</v>
      </c>
      <c r="W1364">
        <v>1</v>
      </c>
      <c r="X1364" s="2" t="s">
        <v>74</v>
      </c>
      <c r="Y1364">
        <v>91</v>
      </c>
      <c r="Z1364">
        <v>90</v>
      </c>
      <c r="AA1364" s="2" t="s">
        <v>2718</v>
      </c>
      <c r="AB1364" s="2" t="s">
        <v>515</v>
      </c>
      <c r="AC1364">
        <v>142042</v>
      </c>
      <c r="AD1364" s="2" t="s">
        <v>1002</v>
      </c>
      <c r="AE1364">
        <v>181</v>
      </c>
      <c r="AF1364" s="2" t="s">
        <v>2042</v>
      </c>
      <c r="AG1364" s="2" t="s">
        <v>2184</v>
      </c>
      <c r="AH1364">
        <v>18</v>
      </c>
      <c r="AI1364">
        <v>1638</v>
      </c>
      <c r="AJ1364">
        <v>7462</v>
      </c>
      <c r="AK1364" s="2">
        <f>Kaggle_Books_Selling_Records[[#This Row],[Cost Price]]/100</f>
        <v>74.62</v>
      </c>
      <c r="AL1364" s="2" t="s">
        <v>80</v>
      </c>
      <c r="AM1364" s="2" t="s">
        <v>80</v>
      </c>
      <c r="AN1364" s="2" t="s">
        <v>80</v>
      </c>
      <c r="AO1364" s="2" t="s">
        <v>80</v>
      </c>
      <c r="AP1364" s="2" t="s">
        <v>80</v>
      </c>
      <c r="AQ1364" s="2" t="s">
        <v>80</v>
      </c>
      <c r="AR1364" s="2" t="s">
        <v>80</v>
      </c>
      <c r="AS1364" s="2" t="s">
        <v>80</v>
      </c>
      <c r="AT1364" s="2" t="s">
        <v>80</v>
      </c>
      <c r="AU1364" s="2" t="s">
        <v>80</v>
      </c>
      <c r="AV1364" s="2" t="s">
        <v>80</v>
      </c>
      <c r="AW1364" s="2" t="s">
        <v>80</v>
      </c>
      <c r="AX1364" s="2" t="s">
        <v>80</v>
      </c>
      <c r="AY1364" s="2" t="s">
        <v>80</v>
      </c>
      <c r="AZ1364" s="2" t="s">
        <v>80</v>
      </c>
      <c r="BA1364" s="2" t="s">
        <v>80</v>
      </c>
      <c r="BB1364" s="2" t="s">
        <v>80</v>
      </c>
      <c r="BC1364" s="2" t="s">
        <v>80</v>
      </c>
      <c r="BD1364" s="2" t="s">
        <v>80</v>
      </c>
      <c r="BE1364" s="2" t="s">
        <v>80</v>
      </c>
      <c r="BF1364" s="2" t="s">
        <v>80</v>
      </c>
      <c r="BG1364" s="2" t="s">
        <v>80</v>
      </c>
      <c r="BH1364" s="2" t="s">
        <v>80</v>
      </c>
      <c r="BI1364" s="2" t="s">
        <v>80</v>
      </c>
      <c r="BJ1364" s="2" t="s">
        <v>80</v>
      </c>
      <c r="BK1364" s="2" t="s">
        <v>80</v>
      </c>
      <c r="BL1364" s="2" t="s">
        <v>80</v>
      </c>
      <c r="BM1364" s="2" t="s">
        <v>80</v>
      </c>
      <c r="BN1364" s="2" t="s">
        <v>80</v>
      </c>
      <c r="BO1364" s="2" t="s">
        <v>80</v>
      </c>
      <c r="BP1364" s="2" t="s">
        <v>80</v>
      </c>
    </row>
    <row r="1365" spans="1:68" x14ac:dyDescent="0.25">
      <c r="A1365">
        <v>1364</v>
      </c>
      <c r="B1365" s="1">
        <v>43558.458194444444</v>
      </c>
      <c r="C1365" s="2" t="s">
        <v>2692</v>
      </c>
      <c r="D1365" s="3">
        <v>0.58263888888888893</v>
      </c>
      <c r="E1365" s="2" t="s">
        <v>2653</v>
      </c>
      <c r="F1365">
        <v>2</v>
      </c>
      <c r="G1365">
        <v>2019</v>
      </c>
      <c r="H1365">
        <v>4</v>
      </c>
      <c r="I1365">
        <v>3</v>
      </c>
      <c r="J1365">
        <v>0</v>
      </c>
      <c r="K1365">
        <v>0</v>
      </c>
      <c r="L1365">
        <v>3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1</v>
      </c>
      <c r="S1365" s="2" t="s">
        <v>2719</v>
      </c>
      <c r="T1365" s="2" t="s">
        <v>71</v>
      </c>
      <c r="U1365" s="2" t="s">
        <v>2182</v>
      </c>
      <c r="V1365" s="2" t="s">
        <v>73</v>
      </c>
      <c r="W1365">
        <v>1</v>
      </c>
      <c r="X1365" s="2" t="s">
        <v>74</v>
      </c>
      <c r="Y1365">
        <v>108</v>
      </c>
      <c r="Z1365">
        <v>70</v>
      </c>
      <c r="AA1365" s="2" t="s">
        <v>1755</v>
      </c>
      <c r="AB1365" s="2" t="s">
        <v>390</v>
      </c>
      <c r="AC1365">
        <v>834001</v>
      </c>
      <c r="AD1365" s="2" t="s">
        <v>1002</v>
      </c>
      <c r="AE1365">
        <v>178</v>
      </c>
      <c r="AF1365" s="2" t="s">
        <v>2042</v>
      </c>
      <c r="AG1365" s="2" t="s">
        <v>2184</v>
      </c>
      <c r="AH1365">
        <v>18</v>
      </c>
      <c r="AI1365">
        <v>1944</v>
      </c>
      <c r="AJ1365">
        <v>8856</v>
      </c>
      <c r="AK1365" s="2">
        <f>Kaggle_Books_Selling_Records[[#This Row],[Cost Price]]/100</f>
        <v>88.56</v>
      </c>
      <c r="AL1365" s="2" t="s">
        <v>80</v>
      </c>
      <c r="AM1365" s="2" t="s">
        <v>80</v>
      </c>
      <c r="AN1365" s="2" t="s">
        <v>80</v>
      </c>
      <c r="AO1365" s="2" t="s">
        <v>80</v>
      </c>
      <c r="AP1365" s="2" t="s">
        <v>80</v>
      </c>
      <c r="AQ1365" s="2" t="s">
        <v>80</v>
      </c>
      <c r="AR1365" s="2" t="s">
        <v>80</v>
      </c>
      <c r="AS1365" s="2" t="s">
        <v>80</v>
      </c>
      <c r="AT1365" s="2" t="s">
        <v>80</v>
      </c>
      <c r="AU1365" s="2" t="s">
        <v>80</v>
      </c>
      <c r="AV1365" s="2" t="s">
        <v>80</v>
      </c>
      <c r="AW1365" s="2" t="s">
        <v>80</v>
      </c>
      <c r="AX1365" s="2" t="s">
        <v>80</v>
      </c>
      <c r="AY1365" s="2" t="s">
        <v>80</v>
      </c>
      <c r="AZ1365" s="2" t="s">
        <v>80</v>
      </c>
      <c r="BA1365" s="2" t="s">
        <v>80</v>
      </c>
      <c r="BB1365" s="2" t="s">
        <v>80</v>
      </c>
      <c r="BC1365" s="2" t="s">
        <v>80</v>
      </c>
      <c r="BD1365" s="2" t="s">
        <v>80</v>
      </c>
      <c r="BE1365" s="2" t="s">
        <v>80</v>
      </c>
      <c r="BF1365" s="2" t="s">
        <v>80</v>
      </c>
      <c r="BG1365" s="2" t="s">
        <v>80</v>
      </c>
      <c r="BH1365" s="2" t="s">
        <v>80</v>
      </c>
      <c r="BI1365" s="2" t="s">
        <v>80</v>
      </c>
      <c r="BJ1365" s="2" t="s">
        <v>80</v>
      </c>
      <c r="BK1365" s="2" t="s">
        <v>80</v>
      </c>
      <c r="BL1365" s="2" t="s">
        <v>80</v>
      </c>
      <c r="BM1365" s="2" t="s">
        <v>80</v>
      </c>
      <c r="BN1365" s="2" t="s">
        <v>80</v>
      </c>
      <c r="BO1365" s="2" t="s">
        <v>80</v>
      </c>
      <c r="BP1365" s="2" t="s">
        <v>80</v>
      </c>
    </row>
    <row r="1366" spans="1:68" x14ac:dyDescent="0.25">
      <c r="A1366">
        <v>1365</v>
      </c>
      <c r="B1366" s="1">
        <v>43558.458194444444</v>
      </c>
      <c r="C1366" s="2" t="s">
        <v>2692</v>
      </c>
      <c r="D1366" s="3">
        <v>0.58263888888888893</v>
      </c>
      <c r="E1366" s="2" t="s">
        <v>2653</v>
      </c>
      <c r="F1366">
        <v>2</v>
      </c>
      <c r="G1366">
        <v>2019</v>
      </c>
      <c r="H1366">
        <v>4</v>
      </c>
      <c r="I1366">
        <v>3</v>
      </c>
      <c r="J1366">
        <v>0</v>
      </c>
      <c r="K1366">
        <v>0</v>
      </c>
      <c r="L1366">
        <v>3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 s="2" t="s">
        <v>2720</v>
      </c>
      <c r="T1366" s="2" t="s">
        <v>83</v>
      </c>
      <c r="U1366" s="2" t="s">
        <v>2685</v>
      </c>
      <c r="V1366" s="2" t="s">
        <v>73</v>
      </c>
      <c r="W1366">
        <v>1</v>
      </c>
      <c r="X1366" s="2" t="s">
        <v>74</v>
      </c>
      <c r="Y1366">
        <v>97</v>
      </c>
      <c r="Z1366">
        <v>70</v>
      </c>
      <c r="AA1366" s="2" t="s">
        <v>1755</v>
      </c>
      <c r="AB1366" s="2" t="s">
        <v>390</v>
      </c>
      <c r="AC1366">
        <v>834001</v>
      </c>
      <c r="AD1366" s="2" t="s">
        <v>1002</v>
      </c>
      <c r="AE1366">
        <v>167</v>
      </c>
      <c r="AF1366" s="2" t="s">
        <v>2042</v>
      </c>
      <c r="AG1366" s="2" t="s">
        <v>2184</v>
      </c>
      <c r="AH1366">
        <v>18</v>
      </c>
      <c r="AI1366">
        <v>1746</v>
      </c>
      <c r="AJ1366">
        <v>7954</v>
      </c>
      <c r="AK1366" s="2">
        <f>Kaggle_Books_Selling_Records[[#This Row],[Cost Price]]/100</f>
        <v>79.540000000000006</v>
      </c>
      <c r="AL1366" s="2" t="s">
        <v>80</v>
      </c>
      <c r="AM1366" s="2" t="s">
        <v>80</v>
      </c>
      <c r="AN1366" s="2" t="s">
        <v>80</v>
      </c>
      <c r="AO1366" s="2" t="s">
        <v>80</v>
      </c>
      <c r="AP1366" s="2" t="s">
        <v>80</v>
      </c>
      <c r="AQ1366" s="2" t="s">
        <v>80</v>
      </c>
      <c r="AR1366" s="2" t="s">
        <v>80</v>
      </c>
      <c r="AS1366" s="2" t="s">
        <v>80</v>
      </c>
      <c r="AT1366" s="2" t="s">
        <v>80</v>
      </c>
      <c r="AU1366" s="2" t="s">
        <v>80</v>
      </c>
      <c r="AV1366" s="2" t="s">
        <v>80</v>
      </c>
      <c r="AW1366" s="2" t="s">
        <v>80</v>
      </c>
      <c r="AX1366" s="2" t="s">
        <v>80</v>
      </c>
      <c r="AY1366" s="2" t="s">
        <v>80</v>
      </c>
      <c r="AZ1366" s="2" t="s">
        <v>80</v>
      </c>
      <c r="BA1366" s="2" t="s">
        <v>80</v>
      </c>
      <c r="BB1366" s="2" t="s">
        <v>80</v>
      </c>
      <c r="BC1366" s="2" t="s">
        <v>80</v>
      </c>
      <c r="BD1366" s="2" t="s">
        <v>80</v>
      </c>
      <c r="BE1366" s="2" t="s">
        <v>80</v>
      </c>
      <c r="BF1366" s="2" t="s">
        <v>80</v>
      </c>
      <c r="BG1366" s="2" t="s">
        <v>80</v>
      </c>
      <c r="BH1366" s="2" t="s">
        <v>80</v>
      </c>
      <c r="BI1366" s="2" t="s">
        <v>80</v>
      </c>
      <c r="BJ1366" s="2" t="s">
        <v>80</v>
      </c>
      <c r="BK1366" s="2" t="s">
        <v>80</v>
      </c>
      <c r="BL1366" s="2" t="s">
        <v>80</v>
      </c>
      <c r="BM1366" s="2" t="s">
        <v>80</v>
      </c>
      <c r="BN1366" s="2" t="s">
        <v>80</v>
      </c>
      <c r="BO1366" s="2" t="s">
        <v>80</v>
      </c>
      <c r="BP1366" s="2" t="s">
        <v>80</v>
      </c>
    </row>
    <row r="1367" spans="1:68" x14ac:dyDescent="0.25">
      <c r="A1367">
        <v>1366</v>
      </c>
      <c r="B1367" s="1">
        <v>43558.47283564815</v>
      </c>
      <c r="C1367" s="2" t="s">
        <v>2692</v>
      </c>
      <c r="D1367" s="3">
        <v>0.59722222222222221</v>
      </c>
      <c r="E1367" s="2" t="s">
        <v>2653</v>
      </c>
      <c r="F1367">
        <v>2</v>
      </c>
      <c r="G1367">
        <v>2019</v>
      </c>
      <c r="H1367">
        <v>4</v>
      </c>
      <c r="I1367">
        <v>3</v>
      </c>
      <c r="J1367">
        <v>0</v>
      </c>
      <c r="K1367">
        <v>0</v>
      </c>
      <c r="L1367">
        <v>3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 s="2" t="s">
        <v>2198</v>
      </c>
      <c r="T1367" s="2" t="s">
        <v>71</v>
      </c>
      <c r="U1367" s="2" t="s">
        <v>2202</v>
      </c>
      <c r="V1367" s="2" t="s">
        <v>73</v>
      </c>
      <c r="W1367">
        <v>1</v>
      </c>
      <c r="X1367" s="2" t="s">
        <v>74</v>
      </c>
      <c r="Y1367">
        <v>91</v>
      </c>
      <c r="Z1367">
        <v>90</v>
      </c>
      <c r="AA1367" s="2" t="s">
        <v>180</v>
      </c>
      <c r="AB1367" s="2" t="s">
        <v>181</v>
      </c>
      <c r="AC1367">
        <v>110060</v>
      </c>
      <c r="AD1367" s="2" t="s">
        <v>1002</v>
      </c>
      <c r="AE1367">
        <v>181</v>
      </c>
      <c r="AF1367" s="2" t="s">
        <v>2042</v>
      </c>
      <c r="AG1367" s="2" t="s">
        <v>2184</v>
      </c>
      <c r="AH1367">
        <v>18</v>
      </c>
      <c r="AI1367">
        <v>1638</v>
      </c>
      <c r="AJ1367">
        <v>7462</v>
      </c>
      <c r="AK1367" s="2">
        <f>Kaggle_Books_Selling_Records[[#This Row],[Cost Price]]/100</f>
        <v>74.62</v>
      </c>
      <c r="AL1367" s="2" t="s">
        <v>80</v>
      </c>
      <c r="AM1367" s="2" t="s">
        <v>80</v>
      </c>
      <c r="AN1367" s="2" t="s">
        <v>80</v>
      </c>
      <c r="AO1367" s="2" t="s">
        <v>80</v>
      </c>
      <c r="AP1367" s="2" t="s">
        <v>80</v>
      </c>
      <c r="AQ1367" s="2" t="s">
        <v>80</v>
      </c>
      <c r="AR1367" s="2" t="s">
        <v>80</v>
      </c>
      <c r="AS1367" s="2" t="s">
        <v>80</v>
      </c>
      <c r="AT1367" s="2" t="s">
        <v>80</v>
      </c>
      <c r="AU1367" s="2" t="s">
        <v>80</v>
      </c>
      <c r="AV1367" s="2" t="s">
        <v>80</v>
      </c>
      <c r="AW1367" s="2" t="s">
        <v>80</v>
      </c>
      <c r="AX1367" s="2" t="s">
        <v>80</v>
      </c>
      <c r="AY1367" s="2" t="s">
        <v>80</v>
      </c>
      <c r="AZ1367" s="2" t="s">
        <v>80</v>
      </c>
      <c r="BA1367" s="2" t="s">
        <v>80</v>
      </c>
      <c r="BB1367" s="2" t="s">
        <v>80</v>
      </c>
      <c r="BC1367" s="2" t="s">
        <v>80</v>
      </c>
      <c r="BD1367" s="2" t="s">
        <v>80</v>
      </c>
      <c r="BE1367" s="2" t="s">
        <v>80</v>
      </c>
      <c r="BF1367" s="2" t="s">
        <v>80</v>
      </c>
      <c r="BG1367" s="2" t="s">
        <v>80</v>
      </c>
      <c r="BH1367" s="2" t="s">
        <v>80</v>
      </c>
      <c r="BI1367" s="2" t="s">
        <v>80</v>
      </c>
      <c r="BJ1367" s="2" t="s">
        <v>80</v>
      </c>
      <c r="BK1367" s="2" t="s">
        <v>80</v>
      </c>
      <c r="BL1367" s="2" t="s">
        <v>80</v>
      </c>
      <c r="BM1367" s="2" t="s">
        <v>80</v>
      </c>
      <c r="BN1367" s="2" t="s">
        <v>80</v>
      </c>
      <c r="BO1367" s="2" t="s">
        <v>80</v>
      </c>
      <c r="BP1367" s="2" t="s">
        <v>80</v>
      </c>
    </row>
    <row r="1368" spans="1:68" x14ac:dyDescent="0.25">
      <c r="A1368">
        <v>1367</v>
      </c>
      <c r="B1368" s="1">
        <v>43558.475937499999</v>
      </c>
      <c r="C1368" s="2" t="s">
        <v>2692</v>
      </c>
      <c r="D1368" s="3">
        <v>0.60069444444444442</v>
      </c>
      <c r="E1368" s="2" t="s">
        <v>2653</v>
      </c>
      <c r="F1368">
        <v>2</v>
      </c>
      <c r="G1368">
        <v>2019</v>
      </c>
      <c r="H1368">
        <v>4</v>
      </c>
      <c r="I1368">
        <v>3</v>
      </c>
      <c r="J1368">
        <v>0</v>
      </c>
      <c r="K1368">
        <v>0</v>
      </c>
      <c r="L1368">
        <v>3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 s="2" t="s">
        <v>2721</v>
      </c>
      <c r="T1368" s="2" t="s">
        <v>83</v>
      </c>
      <c r="U1368" s="2" t="s">
        <v>2202</v>
      </c>
      <c r="V1368" s="2" t="s">
        <v>73</v>
      </c>
      <c r="W1368">
        <v>1</v>
      </c>
      <c r="X1368" s="2" t="s">
        <v>74</v>
      </c>
      <c r="Y1368">
        <v>91</v>
      </c>
      <c r="Z1368">
        <v>90</v>
      </c>
      <c r="AA1368" s="2" t="s">
        <v>1388</v>
      </c>
      <c r="AB1368" s="2" t="s">
        <v>204</v>
      </c>
      <c r="AC1368">
        <v>122050</v>
      </c>
      <c r="AD1368" s="2" t="s">
        <v>1002</v>
      </c>
      <c r="AE1368">
        <v>181</v>
      </c>
      <c r="AF1368" s="2" t="s">
        <v>2042</v>
      </c>
      <c r="AG1368" s="2" t="s">
        <v>2184</v>
      </c>
      <c r="AH1368">
        <v>18</v>
      </c>
      <c r="AI1368">
        <v>1638</v>
      </c>
      <c r="AJ1368">
        <v>7462</v>
      </c>
      <c r="AK1368" s="2">
        <f>Kaggle_Books_Selling_Records[[#This Row],[Cost Price]]/100</f>
        <v>74.62</v>
      </c>
      <c r="AL1368" s="2" t="s">
        <v>80</v>
      </c>
      <c r="AM1368" s="2" t="s">
        <v>80</v>
      </c>
      <c r="AN1368" s="2" t="s">
        <v>80</v>
      </c>
      <c r="AO1368" s="2" t="s">
        <v>80</v>
      </c>
      <c r="AP1368" s="2" t="s">
        <v>80</v>
      </c>
      <c r="AQ1368" s="2" t="s">
        <v>80</v>
      </c>
      <c r="AR1368" s="2" t="s">
        <v>80</v>
      </c>
      <c r="AS1368" s="2" t="s">
        <v>80</v>
      </c>
      <c r="AT1368" s="2" t="s">
        <v>80</v>
      </c>
      <c r="AU1368" s="2" t="s">
        <v>80</v>
      </c>
      <c r="AV1368" s="2" t="s">
        <v>80</v>
      </c>
      <c r="AW1368" s="2" t="s">
        <v>80</v>
      </c>
      <c r="AX1368" s="2" t="s">
        <v>80</v>
      </c>
      <c r="AY1368" s="2" t="s">
        <v>80</v>
      </c>
      <c r="AZ1368" s="2" t="s">
        <v>80</v>
      </c>
      <c r="BA1368" s="2" t="s">
        <v>80</v>
      </c>
      <c r="BB1368" s="2" t="s">
        <v>80</v>
      </c>
      <c r="BC1368" s="2" t="s">
        <v>80</v>
      </c>
      <c r="BD1368" s="2" t="s">
        <v>80</v>
      </c>
      <c r="BE1368" s="2" t="s">
        <v>80</v>
      </c>
      <c r="BF1368" s="2" t="s">
        <v>80</v>
      </c>
      <c r="BG1368" s="2" t="s">
        <v>80</v>
      </c>
      <c r="BH1368" s="2" t="s">
        <v>80</v>
      </c>
      <c r="BI1368" s="2" t="s">
        <v>80</v>
      </c>
      <c r="BJ1368" s="2" t="s">
        <v>80</v>
      </c>
      <c r="BK1368" s="2" t="s">
        <v>80</v>
      </c>
      <c r="BL1368" s="2" t="s">
        <v>80</v>
      </c>
      <c r="BM1368" s="2" t="s">
        <v>80</v>
      </c>
      <c r="BN1368" s="2" t="s">
        <v>80</v>
      </c>
      <c r="BO1368" s="2" t="s">
        <v>80</v>
      </c>
      <c r="BP1368" s="2" t="s">
        <v>80</v>
      </c>
    </row>
    <row r="1369" spans="1:68" x14ac:dyDescent="0.25">
      <c r="A1369">
        <v>1368</v>
      </c>
      <c r="B1369" s="1">
        <v>43558.486377314817</v>
      </c>
      <c r="C1369" s="2" t="s">
        <v>2692</v>
      </c>
      <c r="D1369" s="3">
        <v>0.61111111111111116</v>
      </c>
      <c r="E1369" s="2" t="s">
        <v>2653</v>
      </c>
      <c r="F1369">
        <v>2</v>
      </c>
      <c r="G1369">
        <v>2019</v>
      </c>
      <c r="H1369">
        <v>4</v>
      </c>
      <c r="I1369">
        <v>3</v>
      </c>
      <c r="J1369">
        <v>0</v>
      </c>
      <c r="K1369">
        <v>0</v>
      </c>
      <c r="L1369">
        <v>3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 s="2" t="s">
        <v>2722</v>
      </c>
      <c r="T1369" s="2" t="s">
        <v>71</v>
      </c>
      <c r="U1369" s="2" t="s">
        <v>2202</v>
      </c>
      <c r="V1369" s="2" t="s">
        <v>73</v>
      </c>
      <c r="W1369">
        <v>1</v>
      </c>
      <c r="X1369" s="2" t="s">
        <v>74</v>
      </c>
      <c r="Y1369">
        <v>91</v>
      </c>
      <c r="Z1369">
        <v>90</v>
      </c>
      <c r="AA1369" s="2" t="s">
        <v>1215</v>
      </c>
      <c r="AB1369" s="2" t="s">
        <v>204</v>
      </c>
      <c r="AC1369">
        <v>121001</v>
      </c>
      <c r="AD1369" s="2" t="s">
        <v>1002</v>
      </c>
      <c r="AE1369">
        <v>181</v>
      </c>
      <c r="AF1369" s="2" t="s">
        <v>2042</v>
      </c>
      <c r="AG1369" s="2" t="s">
        <v>2184</v>
      </c>
      <c r="AH1369">
        <v>18</v>
      </c>
      <c r="AI1369">
        <v>1638</v>
      </c>
      <c r="AJ1369">
        <v>7462</v>
      </c>
      <c r="AK1369" s="2">
        <f>Kaggle_Books_Selling_Records[[#This Row],[Cost Price]]/100</f>
        <v>74.62</v>
      </c>
      <c r="AL1369" s="2" t="s">
        <v>80</v>
      </c>
      <c r="AM1369" s="2" t="s">
        <v>80</v>
      </c>
      <c r="AN1369" s="2" t="s">
        <v>80</v>
      </c>
      <c r="AO1369" s="2" t="s">
        <v>80</v>
      </c>
      <c r="AP1369" s="2" t="s">
        <v>80</v>
      </c>
      <c r="AQ1369" s="2" t="s">
        <v>80</v>
      </c>
      <c r="AR1369" s="2" t="s">
        <v>80</v>
      </c>
      <c r="AS1369" s="2" t="s">
        <v>80</v>
      </c>
      <c r="AT1369" s="2" t="s">
        <v>80</v>
      </c>
      <c r="AU1369" s="2" t="s">
        <v>80</v>
      </c>
      <c r="AV1369" s="2" t="s">
        <v>80</v>
      </c>
      <c r="AW1369" s="2" t="s">
        <v>80</v>
      </c>
      <c r="AX1369" s="2" t="s">
        <v>80</v>
      </c>
      <c r="AY1369" s="2" t="s">
        <v>80</v>
      </c>
      <c r="AZ1369" s="2" t="s">
        <v>80</v>
      </c>
      <c r="BA1369" s="2" t="s">
        <v>80</v>
      </c>
      <c r="BB1369" s="2" t="s">
        <v>80</v>
      </c>
      <c r="BC1369" s="2" t="s">
        <v>80</v>
      </c>
      <c r="BD1369" s="2" t="s">
        <v>80</v>
      </c>
      <c r="BE1369" s="2" t="s">
        <v>80</v>
      </c>
      <c r="BF1369" s="2" t="s">
        <v>80</v>
      </c>
      <c r="BG1369" s="2" t="s">
        <v>80</v>
      </c>
      <c r="BH1369" s="2" t="s">
        <v>80</v>
      </c>
      <c r="BI1369" s="2" t="s">
        <v>80</v>
      </c>
      <c r="BJ1369" s="2" t="s">
        <v>80</v>
      </c>
      <c r="BK1369" s="2" t="s">
        <v>80</v>
      </c>
      <c r="BL1369" s="2" t="s">
        <v>80</v>
      </c>
      <c r="BM1369" s="2" t="s">
        <v>80</v>
      </c>
      <c r="BN1369" s="2" t="s">
        <v>80</v>
      </c>
      <c r="BO1369" s="2" t="s">
        <v>80</v>
      </c>
      <c r="BP1369" s="2" t="s">
        <v>80</v>
      </c>
    </row>
    <row r="1370" spans="1:68" x14ac:dyDescent="0.25">
      <c r="A1370">
        <v>1369</v>
      </c>
      <c r="B1370" s="1">
        <v>43558.494317129633</v>
      </c>
      <c r="C1370" s="2" t="s">
        <v>2692</v>
      </c>
      <c r="D1370" s="3">
        <v>0.61875000000000002</v>
      </c>
      <c r="E1370" s="2" t="s">
        <v>2653</v>
      </c>
      <c r="F1370">
        <v>2</v>
      </c>
      <c r="G1370">
        <v>2019</v>
      </c>
      <c r="H1370">
        <v>4</v>
      </c>
      <c r="I1370">
        <v>3</v>
      </c>
      <c r="J1370">
        <v>0</v>
      </c>
      <c r="K1370">
        <v>0</v>
      </c>
      <c r="L1370">
        <v>3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1</v>
      </c>
      <c r="S1370" s="2" t="s">
        <v>2723</v>
      </c>
      <c r="T1370" s="2" t="s">
        <v>71</v>
      </c>
      <c r="U1370" s="2" t="s">
        <v>2182</v>
      </c>
      <c r="V1370" s="2" t="s">
        <v>73</v>
      </c>
      <c r="W1370">
        <v>1</v>
      </c>
      <c r="X1370" s="2" t="s">
        <v>74</v>
      </c>
      <c r="Y1370">
        <v>108</v>
      </c>
      <c r="Z1370">
        <v>90</v>
      </c>
      <c r="AA1370" s="2" t="s">
        <v>2724</v>
      </c>
      <c r="AB1370" s="2" t="s">
        <v>1474</v>
      </c>
      <c r="AC1370">
        <v>387001</v>
      </c>
      <c r="AD1370" s="2" t="s">
        <v>1002</v>
      </c>
      <c r="AE1370">
        <v>198</v>
      </c>
      <c r="AF1370" s="2" t="s">
        <v>2042</v>
      </c>
      <c r="AG1370" s="2" t="s">
        <v>2184</v>
      </c>
      <c r="AH1370">
        <v>18</v>
      </c>
      <c r="AI1370">
        <v>1944</v>
      </c>
      <c r="AJ1370">
        <v>8856</v>
      </c>
      <c r="AK1370" s="2">
        <f>Kaggle_Books_Selling_Records[[#This Row],[Cost Price]]/100</f>
        <v>88.56</v>
      </c>
      <c r="AL1370" s="2" t="s">
        <v>80</v>
      </c>
      <c r="AM1370" s="2" t="s">
        <v>80</v>
      </c>
      <c r="AN1370" s="2" t="s">
        <v>80</v>
      </c>
      <c r="AO1370" s="2" t="s">
        <v>80</v>
      </c>
      <c r="AP1370" s="2" t="s">
        <v>80</v>
      </c>
      <c r="AQ1370" s="2" t="s">
        <v>80</v>
      </c>
      <c r="AR1370" s="2" t="s">
        <v>80</v>
      </c>
      <c r="AS1370" s="2" t="s">
        <v>80</v>
      </c>
      <c r="AT1370" s="2" t="s">
        <v>80</v>
      </c>
      <c r="AU1370" s="2" t="s">
        <v>80</v>
      </c>
      <c r="AV1370" s="2" t="s">
        <v>80</v>
      </c>
      <c r="AW1370" s="2" t="s">
        <v>80</v>
      </c>
      <c r="AX1370" s="2" t="s">
        <v>80</v>
      </c>
      <c r="AY1370" s="2" t="s">
        <v>80</v>
      </c>
      <c r="AZ1370" s="2" t="s">
        <v>80</v>
      </c>
      <c r="BA1370" s="2" t="s">
        <v>80</v>
      </c>
      <c r="BB1370" s="2" t="s">
        <v>80</v>
      </c>
      <c r="BC1370" s="2" t="s">
        <v>80</v>
      </c>
      <c r="BD1370" s="2" t="s">
        <v>80</v>
      </c>
      <c r="BE1370" s="2" t="s">
        <v>80</v>
      </c>
      <c r="BF1370" s="2" t="s">
        <v>80</v>
      </c>
      <c r="BG1370" s="2" t="s">
        <v>80</v>
      </c>
      <c r="BH1370" s="2" t="s">
        <v>80</v>
      </c>
      <c r="BI1370" s="2" t="s">
        <v>80</v>
      </c>
      <c r="BJ1370" s="2" t="s">
        <v>80</v>
      </c>
      <c r="BK1370" s="2" t="s">
        <v>80</v>
      </c>
      <c r="BL1370" s="2" t="s">
        <v>80</v>
      </c>
      <c r="BM1370" s="2" t="s">
        <v>80</v>
      </c>
      <c r="BN1370" s="2" t="s">
        <v>80</v>
      </c>
      <c r="BO1370" s="2" t="s">
        <v>80</v>
      </c>
      <c r="BP1370" s="2" t="s">
        <v>80</v>
      </c>
    </row>
    <row r="1371" spans="1:68" x14ac:dyDescent="0.25">
      <c r="A1371">
        <v>1370</v>
      </c>
      <c r="B1371" s="1">
        <v>43558.501840277779</v>
      </c>
      <c r="C1371" s="2" t="s">
        <v>2692</v>
      </c>
      <c r="D1371" s="3">
        <v>0.62638888888888888</v>
      </c>
      <c r="E1371" s="2" t="s">
        <v>2653</v>
      </c>
      <c r="F1371">
        <v>2</v>
      </c>
      <c r="G1371">
        <v>2019</v>
      </c>
      <c r="H1371">
        <v>4</v>
      </c>
      <c r="I1371">
        <v>3</v>
      </c>
      <c r="J1371">
        <v>0</v>
      </c>
      <c r="K1371">
        <v>0</v>
      </c>
      <c r="L1371">
        <v>3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 s="2" t="s">
        <v>2725</v>
      </c>
      <c r="T1371" s="2" t="s">
        <v>83</v>
      </c>
      <c r="U1371" s="2" t="s">
        <v>2202</v>
      </c>
      <c r="V1371" s="2" t="s">
        <v>73</v>
      </c>
      <c r="W1371">
        <v>1</v>
      </c>
      <c r="X1371" s="2" t="s">
        <v>74</v>
      </c>
      <c r="Y1371">
        <v>91</v>
      </c>
      <c r="Z1371">
        <v>90</v>
      </c>
      <c r="AA1371" s="2" t="s">
        <v>229</v>
      </c>
      <c r="AB1371" s="2" t="s">
        <v>137</v>
      </c>
      <c r="AC1371">
        <v>201308</v>
      </c>
      <c r="AD1371" s="2" t="s">
        <v>1002</v>
      </c>
      <c r="AE1371">
        <v>181</v>
      </c>
      <c r="AF1371" s="2" t="s">
        <v>2042</v>
      </c>
      <c r="AG1371" s="2" t="s">
        <v>2184</v>
      </c>
      <c r="AH1371">
        <v>18</v>
      </c>
      <c r="AI1371">
        <v>1638</v>
      </c>
      <c r="AJ1371">
        <v>7462</v>
      </c>
      <c r="AK1371" s="2">
        <f>Kaggle_Books_Selling_Records[[#This Row],[Cost Price]]/100</f>
        <v>74.62</v>
      </c>
      <c r="AL1371" s="2" t="s">
        <v>80</v>
      </c>
      <c r="AM1371" s="2" t="s">
        <v>80</v>
      </c>
      <c r="AN1371" s="2" t="s">
        <v>80</v>
      </c>
      <c r="AO1371" s="2" t="s">
        <v>80</v>
      </c>
      <c r="AP1371" s="2" t="s">
        <v>80</v>
      </c>
      <c r="AQ1371" s="2" t="s">
        <v>80</v>
      </c>
      <c r="AR1371" s="2" t="s">
        <v>80</v>
      </c>
      <c r="AS1371" s="2" t="s">
        <v>80</v>
      </c>
      <c r="AT1371" s="2" t="s">
        <v>80</v>
      </c>
      <c r="AU1371" s="2" t="s">
        <v>80</v>
      </c>
      <c r="AV1371" s="2" t="s">
        <v>80</v>
      </c>
      <c r="AW1371" s="2" t="s">
        <v>80</v>
      </c>
      <c r="AX1371" s="2" t="s">
        <v>80</v>
      </c>
      <c r="AY1371" s="2" t="s">
        <v>80</v>
      </c>
      <c r="AZ1371" s="2" t="s">
        <v>80</v>
      </c>
      <c r="BA1371" s="2" t="s">
        <v>80</v>
      </c>
      <c r="BB1371" s="2" t="s">
        <v>80</v>
      </c>
      <c r="BC1371" s="2" t="s">
        <v>80</v>
      </c>
      <c r="BD1371" s="2" t="s">
        <v>80</v>
      </c>
      <c r="BE1371" s="2" t="s">
        <v>80</v>
      </c>
      <c r="BF1371" s="2" t="s">
        <v>80</v>
      </c>
      <c r="BG1371" s="2" t="s">
        <v>80</v>
      </c>
      <c r="BH1371" s="2" t="s">
        <v>80</v>
      </c>
      <c r="BI1371" s="2" t="s">
        <v>80</v>
      </c>
      <c r="BJ1371" s="2" t="s">
        <v>80</v>
      </c>
      <c r="BK1371" s="2" t="s">
        <v>80</v>
      </c>
      <c r="BL1371" s="2" t="s">
        <v>80</v>
      </c>
      <c r="BM1371" s="2" t="s">
        <v>80</v>
      </c>
      <c r="BN1371" s="2" t="s">
        <v>80</v>
      </c>
      <c r="BO1371" s="2" t="s">
        <v>80</v>
      </c>
      <c r="BP1371" s="2" t="s">
        <v>80</v>
      </c>
    </row>
    <row r="1372" spans="1:68" x14ac:dyDescent="0.25">
      <c r="A1372">
        <v>1371</v>
      </c>
      <c r="B1372" s="1">
        <v>43558.507488425923</v>
      </c>
      <c r="C1372" s="2" t="s">
        <v>2692</v>
      </c>
      <c r="D1372" s="3">
        <v>0.63194444444444442</v>
      </c>
      <c r="E1372" s="2" t="s">
        <v>2653</v>
      </c>
      <c r="F1372">
        <v>2</v>
      </c>
      <c r="G1372">
        <v>2019</v>
      </c>
      <c r="H1372">
        <v>4</v>
      </c>
      <c r="I1372">
        <v>3</v>
      </c>
      <c r="J1372">
        <v>0</v>
      </c>
      <c r="K1372">
        <v>0</v>
      </c>
      <c r="L1372">
        <v>3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 s="2" t="s">
        <v>2171</v>
      </c>
      <c r="T1372" s="2" t="s">
        <v>71</v>
      </c>
      <c r="U1372" s="2" t="s">
        <v>2202</v>
      </c>
      <c r="V1372" s="2" t="s">
        <v>73</v>
      </c>
      <c r="W1372">
        <v>1</v>
      </c>
      <c r="X1372" s="2" t="s">
        <v>74</v>
      </c>
      <c r="Y1372">
        <v>91</v>
      </c>
      <c r="Z1372">
        <v>90</v>
      </c>
      <c r="AA1372" s="2" t="s">
        <v>1215</v>
      </c>
      <c r="AB1372" s="2" t="s">
        <v>204</v>
      </c>
      <c r="AC1372">
        <v>121005</v>
      </c>
      <c r="AD1372" s="2" t="s">
        <v>1002</v>
      </c>
      <c r="AE1372">
        <v>181</v>
      </c>
      <c r="AF1372" s="2" t="s">
        <v>2042</v>
      </c>
      <c r="AG1372" s="2" t="s">
        <v>2184</v>
      </c>
      <c r="AH1372">
        <v>18</v>
      </c>
      <c r="AI1372">
        <v>1638</v>
      </c>
      <c r="AJ1372">
        <v>7462</v>
      </c>
      <c r="AK1372" s="2">
        <f>Kaggle_Books_Selling_Records[[#This Row],[Cost Price]]/100</f>
        <v>74.62</v>
      </c>
      <c r="AL1372" s="2" t="s">
        <v>80</v>
      </c>
      <c r="AM1372" s="2" t="s">
        <v>80</v>
      </c>
      <c r="AN1372" s="2" t="s">
        <v>80</v>
      </c>
      <c r="AO1372" s="2" t="s">
        <v>80</v>
      </c>
      <c r="AP1372" s="2" t="s">
        <v>80</v>
      </c>
      <c r="AQ1372" s="2" t="s">
        <v>80</v>
      </c>
      <c r="AR1372" s="2" t="s">
        <v>80</v>
      </c>
      <c r="AS1372" s="2" t="s">
        <v>80</v>
      </c>
      <c r="AT1372" s="2" t="s">
        <v>80</v>
      </c>
      <c r="AU1372" s="2" t="s">
        <v>80</v>
      </c>
      <c r="AV1372" s="2" t="s">
        <v>80</v>
      </c>
      <c r="AW1372" s="2" t="s">
        <v>80</v>
      </c>
      <c r="AX1372" s="2" t="s">
        <v>80</v>
      </c>
      <c r="AY1372" s="2" t="s">
        <v>80</v>
      </c>
      <c r="AZ1372" s="2" t="s">
        <v>80</v>
      </c>
      <c r="BA1372" s="2" t="s">
        <v>80</v>
      </c>
      <c r="BB1372" s="2" t="s">
        <v>80</v>
      </c>
      <c r="BC1372" s="2" t="s">
        <v>80</v>
      </c>
      <c r="BD1372" s="2" t="s">
        <v>80</v>
      </c>
      <c r="BE1372" s="2" t="s">
        <v>80</v>
      </c>
      <c r="BF1372" s="2" t="s">
        <v>80</v>
      </c>
      <c r="BG1372" s="2" t="s">
        <v>80</v>
      </c>
      <c r="BH1372" s="2" t="s">
        <v>80</v>
      </c>
      <c r="BI1372" s="2" t="s">
        <v>80</v>
      </c>
      <c r="BJ1372" s="2" t="s">
        <v>80</v>
      </c>
      <c r="BK1372" s="2" t="s">
        <v>80</v>
      </c>
      <c r="BL1372" s="2" t="s">
        <v>80</v>
      </c>
      <c r="BM1372" s="2" t="s">
        <v>80</v>
      </c>
      <c r="BN1372" s="2" t="s">
        <v>80</v>
      </c>
      <c r="BO1372" s="2" t="s">
        <v>80</v>
      </c>
      <c r="BP1372" s="2" t="s">
        <v>80</v>
      </c>
    </row>
    <row r="1373" spans="1:68" x14ac:dyDescent="0.25">
      <c r="A1373">
        <v>1372</v>
      </c>
      <c r="B1373" s="1">
        <v>43558.508287037039</v>
      </c>
      <c r="C1373" s="2" t="s">
        <v>2692</v>
      </c>
      <c r="D1373" s="3">
        <v>0.63263888888888886</v>
      </c>
      <c r="E1373" s="2" t="s">
        <v>2653</v>
      </c>
      <c r="F1373">
        <v>2</v>
      </c>
      <c r="G1373">
        <v>2019</v>
      </c>
      <c r="H1373">
        <v>4</v>
      </c>
      <c r="I1373">
        <v>3</v>
      </c>
      <c r="J1373">
        <v>0</v>
      </c>
      <c r="K1373">
        <v>0</v>
      </c>
      <c r="L1373">
        <v>3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 s="2" t="s">
        <v>2698</v>
      </c>
      <c r="T1373" s="2" t="s">
        <v>71</v>
      </c>
      <c r="U1373" s="2" t="s">
        <v>2182</v>
      </c>
      <c r="V1373" s="2" t="s">
        <v>73</v>
      </c>
      <c r="W1373">
        <v>1</v>
      </c>
      <c r="X1373" s="2" t="s">
        <v>74</v>
      </c>
      <c r="Y1373">
        <v>108</v>
      </c>
      <c r="Z1373">
        <v>70</v>
      </c>
      <c r="AA1373" s="2" t="s">
        <v>473</v>
      </c>
      <c r="AB1373" s="2" t="s">
        <v>154</v>
      </c>
      <c r="AC1373">
        <v>302028</v>
      </c>
      <c r="AD1373" s="2" t="s">
        <v>1002</v>
      </c>
      <c r="AE1373">
        <v>178</v>
      </c>
      <c r="AF1373" s="2" t="s">
        <v>2042</v>
      </c>
      <c r="AG1373" s="2" t="s">
        <v>2184</v>
      </c>
      <c r="AH1373">
        <v>18</v>
      </c>
      <c r="AI1373">
        <v>1944</v>
      </c>
      <c r="AJ1373">
        <v>8856</v>
      </c>
      <c r="AK1373" s="2">
        <f>Kaggle_Books_Selling_Records[[#This Row],[Cost Price]]/100</f>
        <v>88.56</v>
      </c>
      <c r="AL1373" s="2" t="s">
        <v>80</v>
      </c>
      <c r="AM1373" s="2" t="s">
        <v>80</v>
      </c>
      <c r="AN1373" s="2" t="s">
        <v>80</v>
      </c>
      <c r="AO1373" s="2" t="s">
        <v>80</v>
      </c>
      <c r="AP1373" s="2" t="s">
        <v>80</v>
      </c>
      <c r="AQ1373" s="2" t="s">
        <v>80</v>
      </c>
      <c r="AR1373" s="2" t="s">
        <v>80</v>
      </c>
      <c r="AS1373" s="2" t="s">
        <v>80</v>
      </c>
      <c r="AT1373" s="2" t="s">
        <v>80</v>
      </c>
      <c r="AU1373" s="2" t="s">
        <v>80</v>
      </c>
      <c r="AV1373" s="2" t="s">
        <v>80</v>
      </c>
      <c r="AW1373" s="2" t="s">
        <v>80</v>
      </c>
      <c r="AX1373" s="2" t="s">
        <v>80</v>
      </c>
      <c r="AY1373" s="2" t="s">
        <v>80</v>
      </c>
      <c r="AZ1373" s="2" t="s">
        <v>80</v>
      </c>
      <c r="BA1373" s="2" t="s">
        <v>80</v>
      </c>
      <c r="BB1373" s="2" t="s">
        <v>80</v>
      </c>
      <c r="BC1373" s="2" t="s">
        <v>80</v>
      </c>
      <c r="BD1373" s="2" t="s">
        <v>80</v>
      </c>
      <c r="BE1373" s="2" t="s">
        <v>80</v>
      </c>
      <c r="BF1373" s="2" t="s">
        <v>80</v>
      </c>
      <c r="BG1373" s="2" t="s">
        <v>80</v>
      </c>
      <c r="BH1373" s="2" t="s">
        <v>80</v>
      </c>
      <c r="BI1373" s="2" t="s">
        <v>80</v>
      </c>
      <c r="BJ1373" s="2" t="s">
        <v>80</v>
      </c>
      <c r="BK1373" s="2" t="s">
        <v>80</v>
      </c>
      <c r="BL1373" s="2" t="s">
        <v>80</v>
      </c>
      <c r="BM1373" s="2" t="s">
        <v>80</v>
      </c>
      <c r="BN1373" s="2" t="s">
        <v>80</v>
      </c>
      <c r="BO1373" s="2" t="s">
        <v>80</v>
      </c>
      <c r="BP1373" s="2" t="s">
        <v>80</v>
      </c>
    </row>
    <row r="1374" spans="1:68" x14ac:dyDescent="0.25">
      <c r="A1374">
        <v>1373</v>
      </c>
      <c r="B1374" s="1">
        <v>43558.508287037039</v>
      </c>
      <c r="C1374" s="2" t="s">
        <v>2692</v>
      </c>
      <c r="D1374" s="3">
        <v>0.63263888888888886</v>
      </c>
      <c r="E1374" s="2" t="s">
        <v>2653</v>
      </c>
      <c r="F1374">
        <v>2</v>
      </c>
      <c r="G1374">
        <v>2019</v>
      </c>
      <c r="H1374">
        <v>4</v>
      </c>
      <c r="I1374">
        <v>3</v>
      </c>
      <c r="J1374">
        <v>0</v>
      </c>
      <c r="K1374">
        <v>0</v>
      </c>
      <c r="L1374">
        <v>3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 s="2" t="s">
        <v>2726</v>
      </c>
      <c r="T1374" s="2" t="s">
        <v>83</v>
      </c>
      <c r="U1374" s="2" t="s">
        <v>2202</v>
      </c>
      <c r="V1374" s="2" t="s">
        <v>73</v>
      </c>
      <c r="W1374">
        <v>1</v>
      </c>
      <c r="X1374" s="2" t="s">
        <v>74</v>
      </c>
      <c r="Y1374">
        <v>91</v>
      </c>
      <c r="Z1374">
        <v>70</v>
      </c>
      <c r="AA1374" s="2" t="s">
        <v>166</v>
      </c>
      <c r="AB1374" s="2" t="s">
        <v>167</v>
      </c>
      <c r="AC1374">
        <v>560048</v>
      </c>
      <c r="AD1374" s="2" t="s">
        <v>1002</v>
      </c>
      <c r="AE1374">
        <v>161</v>
      </c>
      <c r="AF1374" s="2" t="s">
        <v>2042</v>
      </c>
      <c r="AG1374" s="2" t="s">
        <v>2184</v>
      </c>
      <c r="AH1374">
        <v>18</v>
      </c>
      <c r="AI1374">
        <v>1638</v>
      </c>
      <c r="AJ1374">
        <v>7462</v>
      </c>
      <c r="AK1374" s="2">
        <f>Kaggle_Books_Selling_Records[[#This Row],[Cost Price]]/100</f>
        <v>74.62</v>
      </c>
      <c r="AL1374" s="2" t="s">
        <v>80</v>
      </c>
      <c r="AM1374" s="2" t="s">
        <v>80</v>
      </c>
      <c r="AN1374" s="2" t="s">
        <v>80</v>
      </c>
      <c r="AO1374" s="2" t="s">
        <v>80</v>
      </c>
      <c r="AP1374" s="2" t="s">
        <v>80</v>
      </c>
      <c r="AQ1374" s="2" t="s">
        <v>80</v>
      </c>
      <c r="AR1374" s="2" t="s">
        <v>80</v>
      </c>
      <c r="AS1374" s="2" t="s">
        <v>80</v>
      </c>
      <c r="AT1374" s="2" t="s">
        <v>80</v>
      </c>
      <c r="AU1374" s="2" t="s">
        <v>80</v>
      </c>
      <c r="AV1374" s="2" t="s">
        <v>80</v>
      </c>
      <c r="AW1374" s="2" t="s">
        <v>80</v>
      </c>
      <c r="AX1374" s="2" t="s">
        <v>80</v>
      </c>
      <c r="AY1374" s="2" t="s">
        <v>80</v>
      </c>
      <c r="AZ1374" s="2" t="s">
        <v>80</v>
      </c>
      <c r="BA1374" s="2" t="s">
        <v>80</v>
      </c>
      <c r="BB1374" s="2" t="s">
        <v>80</v>
      </c>
      <c r="BC1374" s="2" t="s">
        <v>80</v>
      </c>
      <c r="BD1374" s="2" t="s">
        <v>80</v>
      </c>
      <c r="BE1374" s="2" t="s">
        <v>80</v>
      </c>
      <c r="BF1374" s="2" t="s">
        <v>80</v>
      </c>
      <c r="BG1374" s="2" t="s">
        <v>80</v>
      </c>
      <c r="BH1374" s="2" t="s">
        <v>80</v>
      </c>
      <c r="BI1374" s="2" t="s">
        <v>80</v>
      </c>
      <c r="BJ1374" s="2" t="s">
        <v>80</v>
      </c>
      <c r="BK1374" s="2" t="s">
        <v>80</v>
      </c>
      <c r="BL1374" s="2" t="s">
        <v>80</v>
      </c>
      <c r="BM1374" s="2" t="s">
        <v>80</v>
      </c>
      <c r="BN1374" s="2" t="s">
        <v>80</v>
      </c>
      <c r="BO1374" s="2" t="s">
        <v>80</v>
      </c>
      <c r="BP1374" s="2" t="s">
        <v>80</v>
      </c>
    </row>
    <row r="1375" spans="1:68" x14ac:dyDescent="0.25">
      <c r="A1375">
        <v>1374</v>
      </c>
      <c r="B1375" s="1">
        <v>43558.520995370367</v>
      </c>
      <c r="C1375" s="2" t="s">
        <v>2692</v>
      </c>
      <c r="D1375" s="3">
        <v>0.64583333333333337</v>
      </c>
      <c r="E1375" s="2" t="s">
        <v>2653</v>
      </c>
      <c r="F1375">
        <v>2</v>
      </c>
      <c r="G1375">
        <v>2019</v>
      </c>
      <c r="H1375">
        <v>4</v>
      </c>
      <c r="I1375">
        <v>3</v>
      </c>
      <c r="J1375">
        <v>0</v>
      </c>
      <c r="K1375">
        <v>0</v>
      </c>
      <c r="L1375">
        <v>3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1</v>
      </c>
      <c r="S1375" s="2" t="s">
        <v>2727</v>
      </c>
      <c r="T1375" s="2" t="s">
        <v>71</v>
      </c>
      <c r="U1375" s="2" t="s">
        <v>2202</v>
      </c>
      <c r="V1375" s="2" t="s">
        <v>73</v>
      </c>
      <c r="W1375">
        <v>1</v>
      </c>
      <c r="X1375" s="2" t="s">
        <v>74</v>
      </c>
      <c r="Y1375">
        <v>91</v>
      </c>
      <c r="Z1375">
        <v>90</v>
      </c>
      <c r="AA1375" s="2" t="s">
        <v>1215</v>
      </c>
      <c r="AB1375" s="2" t="s">
        <v>204</v>
      </c>
      <c r="AC1375">
        <v>121002</v>
      </c>
      <c r="AD1375" s="2" t="s">
        <v>1002</v>
      </c>
      <c r="AE1375">
        <v>181</v>
      </c>
      <c r="AF1375" s="2" t="s">
        <v>2042</v>
      </c>
      <c r="AG1375" s="2" t="s">
        <v>2184</v>
      </c>
      <c r="AH1375">
        <v>18</v>
      </c>
      <c r="AI1375">
        <v>1638</v>
      </c>
      <c r="AJ1375">
        <v>7462</v>
      </c>
      <c r="AK1375" s="2">
        <f>Kaggle_Books_Selling_Records[[#This Row],[Cost Price]]/100</f>
        <v>74.62</v>
      </c>
      <c r="AL1375" s="2" t="s">
        <v>80</v>
      </c>
      <c r="AM1375" s="2" t="s">
        <v>80</v>
      </c>
      <c r="AN1375" s="2" t="s">
        <v>80</v>
      </c>
      <c r="AO1375" s="2" t="s">
        <v>80</v>
      </c>
      <c r="AP1375" s="2" t="s">
        <v>80</v>
      </c>
      <c r="AQ1375" s="2" t="s">
        <v>80</v>
      </c>
      <c r="AR1375" s="2" t="s">
        <v>80</v>
      </c>
      <c r="AS1375" s="2" t="s">
        <v>80</v>
      </c>
      <c r="AT1375" s="2" t="s">
        <v>80</v>
      </c>
      <c r="AU1375" s="2" t="s">
        <v>80</v>
      </c>
      <c r="AV1375" s="2" t="s">
        <v>80</v>
      </c>
      <c r="AW1375" s="2" t="s">
        <v>80</v>
      </c>
      <c r="AX1375" s="2" t="s">
        <v>80</v>
      </c>
      <c r="AY1375" s="2" t="s">
        <v>80</v>
      </c>
      <c r="AZ1375" s="2" t="s">
        <v>80</v>
      </c>
      <c r="BA1375" s="2" t="s">
        <v>80</v>
      </c>
      <c r="BB1375" s="2" t="s">
        <v>80</v>
      </c>
      <c r="BC1375" s="2" t="s">
        <v>80</v>
      </c>
      <c r="BD1375" s="2" t="s">
        <v>80</v>
      </c>
      <c r="BE1375" s="2" t="s">
        <v>80</v>
      </c>
      <c r="BF1375" s="2" t="s">
        <v>80</v>
      </c>
      <c r="BG1375" s="2" t="s">
        <v>80</v>
      </c>
      <c r="BH1375" s="2" t="s">
        <v>80</v>
      </c>
      <c r="BI1375" s="2" t="s">
        <v>80</v>
      </c>
      <c r="BJ1375" s="2" t="s">
        <v>80</v>
      </c>
      <c r="BK1375" s="2" t="s">
        <v>80</v>
      </c>
      <c r="BL1375" s="2" t="s">
        <v>80</v>
      </c>
      <c r="BM1375" s="2" t="s">
        <v>80</v>
      </c>
      <c r="BN1375" s="2" t="s">
        <v>80</v>
      </c>
      <c r="BO1375" s="2" t="s">
        <v>80</v>
      </c>
      <c r="BP1375" s="2" t="s">
        <v>80</v>
      </c>
    </row>
    <row r="1376" spans="1:68" x14ac:dyDescent="0.25">
      <c r="A1376">
        <v>1375</v>
      </c>
      <c r="B1376" s="1">
        <v>43558.521377314813</v>
      </c>
      <c r="C1376" s="2" t="s">
        <v>2692</v>
      </c>
      <c r="D1376" s="3">
        <v>0.64583333333333337</v>
      </c>
      <c r="E1376" s="2" t="s">
        <v>2653</v>
      </c>
      <c r="F1376">
        <v>2</v>
      </c>
      <c r="G1376">
        <v>2019</v>
      </c>
      <c r="H1376">
        <v>4</v>
      </c>
      <c r="I1376">
        <v>3</v>
      </c>
      <c r="J1376">
        <v>0</v>
      </c>
      <c r="K1376">
        <v>0</v>
      </c>
      <c r="L1376">
        <v>3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1</v>
      </c>
      <c r="S1376" s="2" t="s">
        <v>2728</v>
      </c>
      <c r="T1376" s="2" t="s">
        <v>71</v>
      </c>
      <c r="U1376" s="2" t="s">
        <v>2202</v>
      </c>
      <c r="V1376" s="2" t="s">
        <v>73</v>
      </c>
      <c r="W1376">
        <v>1</v>
      </c>
      <c r="X1376" s="2" t="s">
        <v>74</v>
      </c>
      <c r="Y1376">
        <v>91</v>
      </c>
      <c r="Z1376">
        <v>90</v>
      </c>
      <c r="AA1376" s="2" t="s">
        <v>301</v>
      </c>
      <c r="AB1376" s="2" t="s">
        <v>151</v>
      </c>
      <c r="AC1376">
        <v>411003</v>
      </c>
      <c r="AD1376" s="2" t="s">
        <v>1002</v>
      </c>
      <c r="AE1376">
        <v>181</v>
      </c>
      <c r="AF1376" s="2" t="s">
        <v>2042</v>
      </c>
      <c r="AG1376" s="2" t="s">
        <v>2184</v>
      </c>
      <c r="AH1376">
        <v>18</v>
      </c>
      <c r="AI1376">
        <v>1638</v>
      </c>
      <c r="AJ1376">
        <v>7462</v>
      </c>
      <c r="AK1376" s="2">
        <f>Kaggle_Books_Selling_Records[[#This Row],[Cost Price]]/100</f>
        <v>74.62</v>
      </c>
      <c r="AL1376" s="2" t="s">
        <v>80</v>
      </c>
      <c r="AM1376" s="2" t="s">
        <v>80</v>
      </c>
      <c r="AN1376" s="2" t="s">
        <v>80</v>
      </c>
      <c r="AO1376" s="2" t="s">
        <v>80</v>
      </c>
      <c r="AP1376" s="2" t="s">
        <v>80</v>
      </c>
      <c r="AQ1376" s="2" t="s">
        <v>80</v>
      </c>
      <c r="AR1376" s="2" t="s">
        <v>80</v>
      </c>
      <c r="AS1376" s="2" t="s">
        <v>80</v>
      </c>
      <c r="AT1376" s="2" t="s">
        <v>80</v>
      </c>
      <c r="AU1376" s="2" t="s">
        <v>80</v>
      </c>
      <c r="AV1376" s="2" t="s">
        <v>80</v>
      </c>
      <c r="AW1376" s="2" t="s">
        <v>80</v>
      </c>
      <c r="AX1376" s="2" t="s">
        <v>80</v>
      </c>
      <c r="AY1376" s="2" t="s">
        <v>80</v>
      </c>
      <c r="AZ1376" s="2" t="s">
        <v>80</v>
      </c>
      <c r="BA1376" s="2" t="s">
        <v>80</v>
      </c>
      <c r="BB1376" s="2" t="s">
        <v>80</v>
      </c>
      <c r="BC1376" s="2" t="s">
        <v>80</v>
      </c>
      <c r="BD1376" s="2" t="s">
        <v>80</v>
      </c>
      <c r="BE1376" s="2" t="s">
        <v>80</v>
      </c>
      <c r="BF1376" s="2" t="s">
        <v>80</v>
      </c>
      <c r="BG1376" s="2" t="s">
        <v>80</v>
      </c>
      <c r="BH1376" s="2" t="s">
        <v>80</v>
      </c>
      <c r="BI1376" s="2" t="s">
        <v>80</v>
      </c>
      <c r="BJ1376" s="2" t="s">
        <v>80</v>
      </c>
      <c r="BK1376" s="2" t="s">
        <v>80</v>
      </c>
      <c r="BL1376" s="2" t="s">
        <v>80</v>
      </c>
      <c r="BM1376" s="2" t="s">
        <v>80</v>
      </c>
      <c r="BN1376" s="2" t="s">
        <v>80</v>
      </c>
      <c r="BO1376" s="2" t="s">
        <v>80</v>
      </c>
      <c r="BP1376" s="2" t="s">
        <v>80</v>
      </c>
    </row>
    <row r="1377" spans="1:68" x14ac:dyDescent="0.25">
      <c r="A1377">
        <v>1376</v>
      </c>
      <c r="B1377" s="1">
        <v>43558.535879629628</v>
      </c>
      <c r="C1377" s="2" t="s">
        <v>2692</v>
      </c>
      <c r="D1377" s="3">
        <v>0.66041666666666665</v>
      </c>
      <c r="E1377" s="2" t="s">
        <v>2653</v>
      </c>
      <c r="F1377">
        <v>2</v>
      </c>
      <c r="G1377">
        <v>2019</v>
      </c>
      <c r="H1377">
        <v>4</v>
      </c>
      <c r="I1377">
        <v>3</v>
      </c>
      <c r="J1377">
        <v>0</v>
      </c>
      <c r="K1377">
        <v>0</v>
      </c>
      <c r="L1377">
        <v>3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 s="2" t="s">
        <v>2729</v>
      </c>
      <c r="T1377" s="2" t="s">
        <v>71</v>
      </c>
      <c r="U1377" s="2" t="s">
        <v>2202</v>
      </c>
      <c r="V1377" s="2" t="s">
        <v>73</v>
      </c>
      <c r="W1377">
        <v>1</v>
      </c>
      <c r="X1377" s="2" t="s">
        <v>74</v>
      </c>
      <c r="Y1377">
        <v>91</v>
      </c>
      <c r="Z1377">
        <v>90</v>
      </c>
      <c r="AA1377" s="2" t="s">
        <v>2730</v>
      </c>
      <c r="AB1377" s="2" t="s">
        <v>1041</v>
      </c>
      <c r="AC1377">
        <v>403802</v>
      </c>
      <c r="AD1377" s="2" t="s">
        <v>1002</v>
      </c>
      <c r="AE1377">
        <v>181</v>
      </c>
      <c r="AF1377" s="2" t="s">
        <v>2042</v>
      </c>
      <c r="AG1377" s="2" t="s">
        <v>2184</v>
      </c>
      <c r="AH1377">
        <v>18</v>
      </c>
      <c r="AI1377">
        <v>1638</v>
      </c>
      <c r="AJ1377">
        <v>7462</v>
      </c>
      <c r="AK1377" s="2">
        <f>Kaggle_Books_Selling_Records[[#This Row],[Cost Price]]/100</f>
        <v>74.62</v>
      </c>
      <c r="AL1377" s="2" t="s">
        <v>80</v>
      </c>
      <c r="AM1377" s="2" t="s">
        <v>80</v>
      </c>
      <c r="AN1377" s="2" t="s">
        <v>80</v>
      </c>
      <c r="AO1377" s="2" t="s">
        <v>80</v>
      </c>
      <c r="AP1377" s="2" t="s">
        <v>80</v>
      </c>
      <c r="AQ1377" s="2" t="s">
        <v>80</v>
      </c>
      <c r="AR1377" s="2" t="s">
        <v>80</v>
      </c>
      <c r="AS1377" s="2" t="s">
        <v>80</v>
      </c>
      <c r="AT1377" s="2" t="s">
        <v>80</v>
      </c>
      <c r="AU1377" s="2" t="s">
        <v>80</v>
      </c>
      <c r="AV1377" s="2" t="s">
        <v>80</v>
      </c>
      <c r="AW1377" s="2" t="s">
        <v>80</v>
      </c>
      <c r="AX1377" s="2" t="s">
        <v>80</v>
      </c>
      <c r="AY1377" s="2" t="s">
        <v>80</v>
      </c>
      <c r="AZ1377" s="2" t="s">
        <v>80</v>
      </c>
      <c r="BA1377" s="2" t="s">
        <v>80</v>
      </c>
      <c r="BB1377" s="2" t="s">
        <v>80</v>
      </c>
      <c r="BC1377" s="2" t="s">
        <v>80</v>
      </c>
      <c r="BD1377" s="2" t="s">
        <v>80</v>
      </c>
      <c r="BE1377" s="2" t="s">
        <v>80</v>
      </c>
      <c r="BF1377" s="2" t="s">
        <v>80</v>
      </c>
      <c r="BG1377" s="2" t="s">
        <v>80</v>
      </c>
      <c r="BH1377" s="2" t="s">
        <v>80</v>
      </c>
      <c r="BI1377" s="2" t="s">
        <v>80</v>
      </c>
      <c r="BJ1377" s="2" t="s">
        <v>80</v>
      </c>
      <c r="BK1377" s="2" t="s">
        <v>80</v>
      </c>
      <c r="BL1377" s="2" t="s">
        <v>80</v>
      </c>
      <c r="BM1377" s="2" t="s">
        <v>80</v>
      </c>
      <c r="BN1377" s="2" t="s">
        <v>80</v>
      </c>
      <c r="BO1377" s="2" t="s">
        <v>80</v>
      </c>
      <c r="BP1377" s="2" t="s">
        <v>80</v>
      </c>
    </row>
    <row r="1378" spans="1:68" x14ac:dyDescent="0.25">
      <c r="A1378">
        <v>1377</v>
      </c>
      <c r="B1378" s="1">
        <v>43558.55840277778</v>
      </c>
      <c r="C1378" s="2" t="s">
        <v>2692</v>
      </c>
      <c r="D1378" s="3">
        <v>0.68333333333333335</v>
      </c>
      <c r="E1378" s="2" t="s">
        <v>2653</v>
      </c>
      <c r="F1378">
        <v>2</v>
      </c>
      <c r="G1378">
        <v>2019</v>
      </c>
      <c r="H1378">
        <v>4</v>
      </c>
      <c r="I1378">
        <v>3</v>
      </c>
      <c r="J1378">
        <v>0</v>
      </c>
      <c r="K1378">
        <v>0</v>
      </c>
      <c r="L1378">
        <v>3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 s="2" t="s">
        <v>2731</v>
      </c>
      <c r="T1378" s="2" t="s">
        <v>83</v>
      </c>
      <c r="U1378" s="2" t="s">
        <v>2202</v>
      </c>
      <c r="V1378" s="2" t="s">
        <v>73</v>
      </c>
      <c r="W1378">
        <v>1</v>
      </c>
      <c r="X1378" s="2" t="s">
        <v>74</v>
      </c>
      <c r="Y1378">
        <v>91</v>
      </c>
      <c r="Z1378">
        <v>90</v>
      </c>
      <c r="AA1378" s="2" t="s">
        <v>203</v>
      </c>
      <c r="AB1378" s="2" t="s">
        <v>204</v>
      </c>
      <c r="AC1378">
        <v>122009</v>
      </c>
      <c r="AD1378" s="2" t="s">
        <v>1002</v>
      </c>
      <c r="AE1378">
        <v>181</v>
      </c>
      <c r="AF1378" s="2" t="s">
        <v>2042</v>
      </c>
      <c r="AG1378" s="2" t="s">
        <v>2184</v>
      </c>
      <c r="AH1378">
        <v>18</v>
      </c>
      <c r="AI1378">
        <v>1638</v>
      </c>
      <c r="AJ1378">
        <v>7462</v>
      </c>
      <c r="AK1378" s="2">
        <f>Kaggle_Books_Selling_Records[[#This Row],[Cost Price]]/100</f>
        <v>74.62</v>
      </c>
      <c r="AL1378" s="2" t="s">
        <v>80</v>
      </c>
      <c r="AM1378" s="2" t="s">
        <v>80</v>
      </c>
      <c r="AN1378" s="2" t="s">
        <v>80</v>
      </c>
      <c r="AO1378" s="2" t="s">
        <v>80</v>
      </c>
      <c r="AP1378" s="2" t="s">
        <v>80</v>
      </c>
      <c r="AQ1378" s="2" t="s">
        <v>80</v>
      </c>
      <c r="AR1378" s="2" t="s">
        <v>80</v>
      </c>
      <c r="AS1378" s="2" t="s">
        <v>80</v>
      </c>
      <c r="AT1378" s="2" t="s">
        <v>80</v>
      </c>
      <c r="AU1378" s="2" t="s">
        <v>80</v>
      </c>
      <c r="AV1378" s="2" t="s">
        <v>80</v>
      </c>
      <c r="AW1378" s="2" t="s">
        <v>80</v>
      </c>
      <c r="AX1378" s="2" t="s">
        <v>80</v>
      </c>
      <c r="AY1378" s="2" t="s">
        <v>80</v>
      </c>
      <c r="AZ1378" s="2" t="s">
        <v>80</v>
      </c>
      <c r="BA1378" s="2" t="s">
        <v>80</v>
      </c>
      <c r="BB1378" s="2" t="s">
        <v>80</v>
      </c>
      <c r="BC1378" s="2" t="s">
        <v>80</v>
      </c>
      <c r="BD1378" s="2" t="s">
        <v>80</v>
      </c>
      <c r="BE1378" s="2" t="s">
        <v>80</v>
      </c>
      <c r="BF1378" s="2" t="s">
        <v>80</v>
      </c>
      <c r="BG1378" s="2" t="s">
        <v>80</v>
      </c>
      <c r="BH1378" s="2" t="s">
        <v>80</v>
      </c>
      <c r="BI1378" s="2" t="s">
        <v>80</v>
      </c>
      <c r="BJ1378" s="2" t="s">
        <v>80</v>
      </c>
      <c r="BK1378" s="2" t="s">
        <v>80</v>
      </c>
      <c r="BL1378" s="2" t="s">
        <v>80</v>
      </c>
      <c r="BM1378" s="2" t="s">
        <v>80</v>
      </c>
      <c r="BN1378" s="2" t="s">
        <v>80</v>
      </c>
      <c r="BO1378" s="2" t="s">
        <v>80</v>
      </c>
      <c r="BP1378" s="2" t="s">
        <v>80</v>
      </c>
    </row>
    <row r="1379" spans="1:68" x14ac:dyDescent="0.25">
      <c r="A1379">
        <v>1378</v>
      </c>
      <c r="B1379" s="1">
        <v>43558.560902777775</v>
      </c>
      <c r="C1379" s="2" t="s">
        <v>2692</v>
      </c>
      <c r="D1379" s="3">
        <v>0.68541666666666667</v>
      </c>
      <c r="E1379" s="2" t="s">
        <v>2653</v>
      </c>
      <c r="F1379">
        <v>2</v>
      </c>
      <c r="G1379">
        <v>2019</v>
      </c>
      <c r="H1379">
        <v>4</v>
      </c>
      <c r="I1379">
        <v>3</v>
      </c>
      <c r="J1379">
        <v>0</v>
      </c>
      <c r="K1379">
        <v>0</v>
      </c>
      <c r="L1379">
        <v>3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 s="2" t="s">
        <v>2732</v>
      </c>
      <c r="T1379" s="2" t="s">
        <v>71</v>
      </c>
      <c r="U1379" s="2" t="s">
        <v>2202</v>
      </c>
      <c r="V1379" s="2" t="s">
        <v>73</v>
      </c>
      <c r="W1379">
        <v>1</v>
      </c>
      <c r="X1379" s="2" t="s">
        <v>74</v>
      </c>
      <c r="Y1379">
        <v>91</v>
      </c>
      <c r="Z1379">
        <v>90</v>
      </c>
      <c r="AA1379" s="2" t="s">
        <v>2733</v>
      </c>
      <c r="AB1379" s="2" t="s">
        <v>137</v>
      </c>
      <c r="AC1379">
        <v>201014</v>
      </c>
      <c r="AD1379" s="2" t="s">
        <v>1002</v>
      </c>
      <c r="AE1379">
        <v>181</v>
      </c>
      <c r="AF1379" s="2" t="s">
        <v>2042</v>
      </c>
      <c r="AG1379" s="2" t="s">
        <v>2184</v>
      </c>
      <c r="AH1379">
        <v>18</v>
      </c>
      <c r="AI1379">
        <v>1638</v>
      </c>
      <c r="AJ1379">
        <v>7462</v>
      </c>
      <c r="AK1379" s="2">
        <f>Kaggle_Books_Selling_Records[[#This Row],[Cost Price]]/100</f>
        <v>74.62</v>
      </c>
      <c r="AL1379" s="2" t="s">
        <v>80</v>
      </c>
      <c r="AM1379" s="2" t="s">
        <v>80</v>
      </c>
      <c r="AN1379" s="2" t="s">
        <v>80</v>
      </c>
      <c r="AO1379" s="2" t="s">
        <v>80</v>
      </c>
      <c r="AP1379" s="2" t="s">
        <v>80</v>
      </c>
      <c r="AQ1379" s="2" t="s">
        <v>80</v>
      </c>
      <c r="AR1379" s="2" t="s">
        <v>80</v>
      </c>
      <c r="AS1379" s="2" t="s">
        <v>80</v>
      </c>
      <c r="AT1379" s="2" t="s">
        <v>80</v>
      </c>
      <c r="AU1379" s="2" t="s">
        <v>80</v>
      </c>
      <c r="AV1379" s="2" t="s">
        <v>80</v>
      </c>
      <c r="AW1379" s="2" t="s">
        <v>80</v>
      </c>
      <c r="AX1379" s="2" t="s">
        <v>80</v>
      </c>
      <c r="AY1379" s="2" t="s">
        <v>80</v>
      </c>
      <c r="AZ1379" s="2" t="s">
        <v>80</v>
      </c>
      <c r="BA1379" s="2" t="s">
        <v>80</v>
      </c>
      <c r="BB1379" s="2" t="s">
        <v>80</v>
      </c>
      <c r="BC1379" s="2" t="s">
        <v>80</v>
      </c>
      <c r="BD1379" s="2" t="s">
        <v>80</v>
      </c>
      <c r="BE1379" s="2" t="s">
        <v>80</v>
      </c>
      <c r="BF1379" s="2" t="s">
        <v>80</v>
      </c>
      <c r="BG1379" s="2" t="s">
        <v>80</v>
      </c>
      <c r="BH1379" s="2" t="s">
        <v>80</v>
      </c>
      <c r="BI1379" s="2" t="s">
        <v>80</v>
      </c>
      <c r="BJ1379" s="2" t="s">
        <v>80</v>
      </c>
      <c r="BK1379" s="2" t="s">
        <v>80</v>
      </c>
      <c r="BL1379" s="2" t="s">
        <v>80</v>
      </c>
      <c r="BM1379" s="2" t="s">
        <v>80</v>
      </c>
      <c r="BN1379" s="2" t="s">
        <v>80</v>
      </c>
      <c r="BO1379" s="2" t="s">
        <v>80</v>
      </c>
      <c r="BP1379" s="2" t="s">
        <v>80</v>
      </c>
    </row>
    <row r="1380" spans="1:68" x14ac:dyDescent="0.25">
      <c r="A1380">
        <v>1379</v>
      </c>
      <c r="B1380" s="1">
        <v>43558.562939814816</v>
      </c>
      <c r="C1380" s="2" t="s">
        <v>2692</v>
      </c>
      <c r="D1380" s="3">
        <v>0.6875</v>
      </c>
      <c r="E1380" s="2" t="s">
        <v>2653</v>
      </c>
      <c r="F1380">
        <v>2</v>
      </c>
      <c r="G1380">
        <v>2019</v>
      </c>
      <c r="H1380">
        <v>4</v>
      </c>
      <c r="I1380">
        <v>3</v>
      </c>
      <c r="J1380">
        <v>0</v>
      </c>
      <c r="K1380">
        <v>0</v>
      </c>
      <c r="L1380">
        <v>3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 s="2" t="s">
        <v>2734</v>
      </c>
      <c r="T1380" s="2" t="s">
        <v>83</v>
      </c>
      <c r="U1380" s="2" t="s">
        <v>2182</v>
      </c>
      <c r="V1380" s="2" t="s">
        <v>73</v>
      </c>
      <c r="W1380">
        <v>1</v>
      </c>
      <c r="X1380" s="2" t="s">
        <v>74</v>
      </c>
      <c r="Y1380">
        <v>108</v>
      </c>
      <c r="Z1380">
        <v>90</v>
      </c>
      <c r="AA1380" s="2" t="s">
        <v>189</v>
      </c>
      <c r="AB1380" s="2" t="s">
        <v>86</v>
      </c>
      <c r="AC1380">
        <v>620016</v>
      </c>
      <c r="AD1380" s="2" t="s">
        <v>1002</v>
      </c>
      <c r="AE1380">
        <v>198</v>
      </c>
      <c r="AF1380" s="2" t="s">
        <v>2042</v>
      </c>
      <c r="AG1380" s="2" t="s">
        <v>2184</v>
      </c>
      <c r="AH1380">
        <v>18</v>
      </c>
      <c r="AI1380">
        <v>1944</v>
      </c>
      <c r="AJ1380">
        <v>8856</v>
      </c>
      <c r="AK1380" s="2">
        <f>Kaggle_Books_Selling_Records[[#This Row],[Cost Price]]/100</f>
        <v>88.56</v>
      </c>
      <c r="AL1380" s="2" t="s">
        <v>80</v>
      </c>
      <c r="AM1380" s="2" t="s">
        <v>80</v>
      </c>
      <c r="AN1380" s="2" t="s">
        <v>80</v>
      </c>
      <c r="AO1380" s="2" t="s">
        <v>80</v>
      </c>
      <c r="AP1380" s="2" t="s">
        <v>80</v>
      </c>
      <c r="AQ1380" s="2" t="s">
        <v>80</v>
      </c>
      <c r="AR1380" s="2" t="s">
        <v>80</v>
      </c>
      <c r="AS1380" s="2" t="s">
        <v>80</v>
      </c>
      <c r="AT1380" s="2" t="s">
        <v>80</v>
      </c>
      <c r="AU1380" s="2" t="s">
        <v>80</v>
      </c>
      <c r="AV1380" s="2" t="s">
        <v>80</v>
      </c>
      <c r="AW1380" s="2" t="s">
        <v>80</v>
      </c>
      <c r="AX1380" s="2" t="s">
        <v>80</v>
      </c>
      <c r="AY1380" s="2" t="s">
        <v>80</v>
      </c>
      <c r="AZ1380" s="2" t="s">
        <v>80</v>
      </c>
      <c r="BA1380" s="2" t="s">
        <v>80</v>
      </c>
      <c r="BB1380" s="2" t="s">
        <v>80</v>
      </c>
      <c r="BC1380" s="2" t="s">
        <v>80</v>
      </c>
      <c r="BD1380" s="2" t="s">
        <v>80</v>
      </c>
      <c r="BE1380" s="2" t="s">
        <v>80</v>
      </c>
      <c r="BF1380" s="2" t="s">
        <v>80</v>
      </c>
      <c r="BG1380" s="2" t="s">
        <v>80</v>
      </c>
      <c r="BH1380" s="2" t="s">
        <v>80</v>
      </c>
      <c r="BI1380" s="2" t="s">
        <v>80</v>
      </c>
      <c r="BJ1380" s="2" t="s">
        <v>80</v>
      </c>
      <c r="BK1380" s="2" t="s">
        <v>80</v>
      </c>
      <c r="BL1380" s="2" t="s">
        <v>80</v>
      </c>
      <c r="BM1380" s="2" t="s">
        <v>80</v>
      </c>
      <c r="BN1380" s="2" t="s">
        <v>80</v>
      </c>
      <c r="BO1380" s="2" t="s">
        <v>80</v>
      </c>
      <c r="BP1380" s="2" t="s">
        <v>80</v>
      </c>
    </row>
    <row r="1381" spans="1:68" x14ac:dyDescent="0.25">
      <c r="A1381">
        <v>1380</v>
      </c>
      <c r="B1381" s="1">
        <v>43558.571597222224</v>
      </c>
      <c r="C1381" s="2" t="s">
        <v>2692</v>
      </c>
      <c r="D1381" s="3">
        <v>0.69652777777777775</v>
      </c>
      <c r="E1381" s="2" t="s">
        <v>2653</v>
      </c>
      <c r="F1381">
        <v>2</v>
      </c>
      <c r="G1381">
        <v>2019</v>
      </c>
      <c r="H1381">
        <v>4</v>
      </c>
      <c r="I1381">
        <v>3</v>
      </c>
      <c r="J1381">
        <v>0</v>
      </c>
      <c r="K1381">
        <v>0</v>
      </c>
      <c r="L1381">
        <v>3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 s="2" t="s">
        <v>2735</v>
      </c>
      <c r="T1381" s="2" t="s">
        <v>71</v>
      </c>
      <c r="U1381" s="2" t="s">
        <v>2202</v>
      </c>
      <c r="V1381" s="2" t="s">
        <v>73</v>
      </c>
      <c r="W1381">
        <v>1</v>
      </c>
      <c r="X1381" s="2" t="s">
        <v>74</v>
      </c>
      <c r="Y1381">
        <v>91</v>
      </c>
      <c r="Z1381">
        <v>70</v>
      </c>
      <c r="AA1381" s="2" t="s">
        <v>192</v>
      </c>
      <c r="AB1381" s="2" t="s">
        <v>780</v>
      </c>
      <c r="AC1381">
        <v>400022</v>
      </c>
      <c r="AD1381" s="2" t="s">
        <v>1002</v>
      </c>
      <c r="AE1381">
        <v>161</v>
      </c>
      <c r="AF1381" s="2" t="s">
        <v>2042</v>
      </c>
      <c r="AG1381" s="2" t="s">
        <v>2184</v>
      </c>
      <c r="AH1381">
        <v>18</v>
      </c>
      <c r="AI1381">
        <v>1638</v>
      </c>
      <c r="AJ1381">
        <v>7462</v>
      </c>
      <c r="AK1381" s="2">
        <f>Kaggle_Books_Selling_Records[[#This Row],[Cost Price]]/100</f>
        <v>74.62</v>
      </c>
      <c r="AL1381" s="2" t="s">
        <v>80</v>
      </c>
      <c r="AM1381" s="2" t="s">
        <v>80</v>
      </c>
      <c r="AN1381" s="2" t="s">
        <v>80</v>
      </c>
      <c r="AO1381" s="2" t="s">
        <v>80</v>
      </c>
      <c r="AP1381" s="2" t="s">
        <v>80</v>
      </c>
      <c r="AQ1381" s="2" t="s">
        <v>80</v>
      </c>
      <c r="AR1381" s="2" t="s">
        <v>80</v>
      </c>
      <c r="AS1381" s="2" t="s">
        <v>80</v>
      </c>
      <c r="AT1381" s="2" t="s">
        <v>80</v>
      </c>
      <c r="AU1381" s="2" t="s">
        <v>80</v>
      </c>
      <c r="AV1381" s="2" t="s">
        <v>80</v>
      </c>
      <c r="AW1381" s="2" t="s">
        <v>80</v>
      </c>
      <c r="AX1381" s="2" t="s">
        <v>80</v>
      </c>
      <c r="AY1381" s="2" t="s">
        <v>80</v>
      </c>
      <c r="AZ1381" s="2" t="s">
        <v>80</v>
      </c>
      <c r="BA1381" s="2" t="s">
        <v>80</v>
      </c>
      <c r="BB1381" s="2" t="s">
        <v>80</v>
      </c>
      <c r="BC1381" s="2" t="s">
        <v>80</v>
      </c>
      <c r="BD1381" s="2" t="s">
        <v>80</v>
      </c>
      <c r="BE1381" s="2" t="s">
        <v>80</v>
      </c>
      <c r="BF1381" s="2" t="s">
        <v>80</v>
      </c>
      <c r="BG1381" s="2" t="s">
        <v>80</v>
      </c>
      <c r="BH1381" s="2" t="s">
        <v>80</v>
      </c>
      <c r="BI1381" s="2" t="s">
        <v>80</v>
      </c>
      <c r="BJ1381" s="2" t="s">
        <v>80</v>
      </c>
      <c r="BK1381" s="2" t="s">
        <v>80</v>
      </c>
      <c r="BL1381" s="2" t="s">
        <v>80</v>
      </c>
      <c r="BM1381" s="2" t="s">
        <v>80</v>
      </c>
      <c r="BN1381" s="2" t="s">
        <v>80</v>
      </c>
      <c r="BO1381" s="2" t="s">
        <v>80</v>
      </c>
      <c r="BP1381" s="2" t="s">
        <v>80</v>
      </c>
    </row>
    <row r="1382" spans="1:68" x14ac:dyDescent="0.25">
      <c r="A1382">
        <v>1381</v>
      </c>
      <c r="B1382" s="1">
        <v>43558.571597222224</v>
      </c>
      <c r="C1382" s="2" t="s">
        <v>2692</v>
      </c>
      <c r="D1382" s="3">
        <v>0.69652777777777775</v>
      </c>
      <c r="E1382" s="2" t="s">
        <v>2653</v>
      </c>
      <c r="F1382">
        <v>2</v>
      </c>
      <c r="G1382">
        <v>2019</v>
      </c>
      <c r="H1382">
        <v>4</v>
      </c>
      <c r="I1382">
        <v>3</v>
      </c>
      <c r="J1382">
        <v>0</v>
      </c>
      <c r="K1382">
        <v>0</v>
      </c>
      <c r="L1382">
        <v>3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 s="2" t="s">
        <v>2209</v>
      </c>
      <c r="T1382" s="2" t="s">
        <v>83</v>
      </c>
      <c r="U1382" s="2" t="s">
        <v>2182</v>
      </c>
      <c r="V1382" s="2" t="s">
        <v>73</v>
      </c>
      <c r="W1382">
        <v>1</v>
      </c>
      <c r="X1382" s="2" t="s">
        <v>74</v>
      </c>
      <c r="Y1382">
        <v>108</v>
      </c>
      <c r="Z1382">
        <v>70</v>
      </c>
      <c r="AA1382" s="2" t="s">
        <v>473</v>
      </c>
      <c r="AB1382" s="2" t="s">
        <v>154</v>
      </c>
      <c r="AC1382">
        <v>302012</v>
      </c>
      <c r="AD1382" s="2" t="s">
        <v>1002</v>
      </c>
      <c r="AE1382">
        <v>178</v>
      </c>
      <c r="AF1382" s="2" t="s">
        <v>2042</v>
      </c>
      <c r="AG1382" s="2" t="s">
        <v>2184</v>
      </c>
      <c r="AH1382">
        <v>18</v>
      </c>
      <c r="AI1382">
        <v>1944</v>
      </c>
      <c r="AJ1382">
        <v>8856</v>
      </c>
      <c r="AK1382" s="2">
        <f>Kaggle_Books_Selling_Records[[#This Row],[Cost Price]]/100</f>
        <v>88.56</v>
      </c>
      <c r="AL1382" s="2" t="s">
        <v>80</v>
      </c>
      <c r="AM1382" s="2" t="s">
        <v>80</v>
      </c>
      <c r="AN1382" s="2" t="s">
        <v>80</v>
      </c>
      <c r="AO1382" s="2" t="s">
        <v>80</v>
      </c>
      <c r="AP1382" s="2" t="s">
        <v>80</v>
      </c>
      <c r="AQ1382" s="2" t="s">
        <v>80</v>
      </c>
      <c r="AR1382" s="2" t="s">
        <v>80</v>
      </c>
      <c r="AS1382" s="2" t="s">
        <v>80</v>
      </c>
      <c r="AT1382" s="2" t="s">
        <v>80</v>
      </c>
      <c r="AU1382" s="2" t="s">
        <v>80</v>
      </c>
      <c r="AV1382" s="2" t="s">
        <v>80</v>
      </c>
      <c r="AW1382" s="2" t="s">
        <v>80</v>
      </c>
      <c r="AX1382" s="2" t="s">
        <v>80</v>
      </c>
      <c r="AY1382" s="2" t="s">
        <v>80</v>
      </c>
      <c r="AZ1382" s="2" t="s">
        <v>80</v>
      </c>
      <c r="BA1382" s="2" t="s">
        <v>80</v>
      </c>
      <c r="BB1382" s="2" t="s">
        <v>80</v>
      </c>
      <c r="BC1382" s="2" t="s">
        <v>80</v>
      </c>
      <c r="BD1382" s="2" t="s">
        <v>80</v>
      </c>
      <c r="BE1382" s="2" t="s">
        <v>80</v>
      </c>
      <c r="BF1382" s="2" t="s">
        <v>80</v>
      </c>
      <c r="BG1382" s="2" t="s">
        <v>80</v>
      </c>
      <c r="BH1382" s="2" t="s">
        <v>80</v>
      </c>
      <c r="BI1382" s="2" t="s">
        <v>80</v>
      </c>
      <c r="BJ1382" s="2" t="s">
        <v>80</v>
      </c>
      <c r="BK1382" s="2" t="s">
        <v>80</v>
      </c>
      <c r="BL1382" s="2" t="s">
        <v>80</v>
      </c>
      <c r="BM1382" s="2" t="s">
        <v>80</v>
      </c>
      <c r="BN1382" s="2" t="s">
        <v>80</v>
      </c>
      <c r="BO1382" s="2" t="s">
        <v>80</v>
      </c>
      <c r="BP1382" s="2" t="s">
        <v>80</v>
      </c>
    </row>
    <row r="1383" spans="1:68" x14ac:dyDescent="0.25">
      <c r="A1383">
        <v>1382</v>
      </c>
      <c r="B1383" s="1">
        <v>43558.574479166666</v>
      </c>
      <c r="C1383" s="2" t="s">
        <v>2692</v>
      </c>
      <c r="D1383" s="3">
        <v>0.69930555555555551</v>
      </c>
      <c r="E1383" s="2" t="s">
        <v>2653</v>
      </c>
      <c r="F1383">
        <v>2</v>
      </c>
      <c r="G1383">
        <v>2019</v>
      </c>
      <c r="H1383">
        <v>4</v>
      </c>
      <c r="I1383">
        <v>3</v>
      </c>
      <c r="J1383">
        <v>0</v>
      </c>
      <c r="K1383">
        <v>0</v>
      </c>
      <c r="L1383">
        <v>3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1</v>
      </c>
      <c r="S1383" s="2" t="s">
        <v>2736</v>
      </c>
      <c r="T1383" s="2" t="s">
        <v>71</v>
      </c>
      <c r="U1383" s="2" t="s">
        <v>2202</v>
      </c>
      <c r="V1383" s="2" t="s">
        <v>73</v>
      </c>
      <c r="W1383">
        <v>1</v>
      </c>
      <c r="X1383" s="2" t="s">
        <v>74</v>
      </c>
      <c r="Y1383">
        <v>91</v>
      </c>
      <c r="Z1383">
        <v>90</v>
      </c>
      <c r="AA1383" s="2" t="s">
        <v>180</v>
      </c>
      <c r="AB1383" s="2" t="s">
        <v>181</v>
      </c>
      <c r="AC1383">
        <v>110090</v>
      </c>
      <c r="AD1383" s="2" t="s">
        <v>1002</v>
      </c>
      <c r="AE1383">
        <v>181</v>
      </c>
      <c r="AF1383" s="2" t="s">
        <v>2042</v>
      </c>
      <c r="AG1383" s="2" t="s">
        <v>2184</v>
      </c>
      <c r="AH1383">
        <v>18</v>
      </c>
      <c r="AI1383">
        <v>1638</v>
      </c>
      <c r="AJ1383">
        <v>7462</v>
      </c>
      <c r="AK1383" s="2">
        <f>Kaggle_Books_Selling_Records[[#This Row],[Cost Price]]/100</f>
        <v>74.62</v>
      </c>
      <c r="AL1383" s="2" t="s">
        <v>80</v>
      </c>
      <c r="AM1383" s="2" t="s">
        <v>80</v>
      </c>
      <c r="AN1383" s="2" t="s">
        <v>80</v>
      </c>
      <c r="AO1383" s="2" t="s">
        <v>80</v>
      </c>
      <c r="AP1383" s="2" t="s">
        <v>80</v>
      </c>
      <c r="AQ1383" s="2" t="s">
        <v>80</v>
      </c>
      <c r="AR1383" s="2" t="s">
        <v>80</v>
      </c>
      <c r="AS1383" s="2" t="s">
        <v>80</v>
      </c>
      <c r="AT1383" s="2" t="s">
        <v>80</v>
      </c>
      <c r="AU1383" s="2" t="s">
        <v>80</v>
      </c>
      <c r="AV1383" s="2" t="s">
        <v>80</v>
      </c>
      <c r="AW1383" s="2" t="s">
        <v>80</v>
      </c>
      <c r="AX1383" s="2" t="s">
        <v>80</v>
      </c>
      <c r="AY1383" s="2" t="s">
        <v>80</v>
      </c>
      <c r="AZ1383" s="2" t="s">
        <v>80</v>
      </c>
      <c r="BA1383" s="2" t="s">
        <v>80</v>
      </c>
      <c r="BB1383" s="2" t="s">
        <v>80</v>
      </c>
      <c r="BC1383" s="2" t="s">
        <v>80</v>
      </c>
      <c r="BD1383" s="2" t="s">
        <v>80</v>
      </c>
      <c r="BE1383" s="2" t="s">
        <v>80</v>
      </c>
      <c r="BF1383" s="2" t="s">
        <v>80</v>
      </c>
      <c r="BG1383" s="2" t="s">
        <v>80</v>
      </c>
      <c r="BH1383" s="2" t="s">
        <v>80</v>
      </c>
      <c r="BI1383" s="2" t="s">
        <v>80</v>
      </c>
      <c r="BJ1383" s="2" t="s">
        <v>80</v>
      </c>
      <c r="BK1383" s="2" t="s">
        <v>80</v>
      </c>
      <c r="BL1383" s="2" t="s">
        <v>80</v>
      </c>
      <c r="BM1383" s="2" t="s">
        <v>80</v>
      </c>
      <c r="BN1383" s="2" t="s">
        <v>80</v>
      </c>
      <c r="BO1383" s="2" t="s">
        <v>80</v>
      </c>
      <c r="BP1383" s="2" t="s">
        <v>80</v>
      </c>
    </row>
    <row r="1384" spans="1:68" x14ac:dyDescent="0.25">
      <c r="A1384">
        <v>1383</v>
      </c>
      <c r="B1384" s="1">
        <v>43558.596747685187</v>
      </c>
      <c r="C1384" s="2" t="s">
        <v>2692</v>
      </c>
      <c r="D1384" s="3">
        <v>0.72152777777777777</v>
      </c>
      <c r="E1384" s="2" t="s">
        <v>2653</v>
      </c>
      <c r="F1384">
        <v>2</v>
      </c>
      <c r="G1384">
        <v>2019</v>
      </c>
      <c r="H1384">
        <v>4</v>
      </c>
      <c r="I1384">
        <v>3</v>
      </c>
      <c r="J1384">
        <v>0</v>
      </c>
      <c r="K1384">
        <v>0</v>
      </c>
      <c r="L1384">
        <v>3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1</v>
      </c>
      <c r="S1384" s="2" t="s">
        <v>2737</v>
      </c>
      <c r="T1384" s="2" t="s">
        <v>71</v>
      </c>
      <c r="U1384" s="2" t="s">
        <v>2202</v>
      </c>
      <c r="V1384" s="2" t="s">
        <v>73</v>
      </c>
      <c r="W1384">
        <v>1</v>
      </c>
      <c r="X1384" s="2" t="s">
        <v>74</v>
      </c>
      <c r="Y1384">
        <v>91</v>
      </c>
      <c r="Z1384">
        <v>70</v>
      </c>
      <c r="AA1384" s="2" t="s">
        <v>192</v>
      </c>
      <c r="AB1384" s="2" t="s">
        <v>151</v>
      </c>
      <c r="AC1384">
        <v>400079</v>
      </c>
      <c r="AD1384" s="2" t="s">
        <v>1002</v>
      </c>
      <c r="AE1384">
        <v>161</v>
      </c>
      <c r="AF1384" s="2" t="s">
        <v>2042</v>
      </c>
      <c r="AG1384" s="2" t="s">
        <v>2184</v>
      </c>
      <c r="AH1384">
        <v>18</v>
      </c>
      <c r="AI1384">
        <v>1638</v>
      </c>
      <c r="AJ1384">
        <v>7462</v>
      </c>
      <c r="AK1384" s="2">
        <f>Kaggle_Books_Selling_Records[[#This Row],[Cost Price]]/100</f>
        <v>74.62</v>
      </c>
      <c r="AL1384" s="2" t="s">
        <v>80</v>
      </c>
      <c r="AM1384" s="2" t="s">
        <v>80</v>
      </c>
      <c r="AN1384" s="2" t="s">
        <v>80</v>
      </c>
      <c r="AO1384" s="2" t="s">
        <v>80</v>
      </c>
      <c r="AP1384" s="2" t="s">
        <v>80</v>
      </c>
      <c r="AQ1384" s="2" t="s">
        <v>80</v>
      </c>
      <c r="AR1384" s="2" t="s">
        <v>80</v>
      </c>
      <c r="AS1384" s="2" t="s">
        <v>80</v>
      </c>
      <c r="AT1384" s="2" t="s">
        <v>80</v>
      </c>
      <c r="AU1384" s="2" t="s">
        <v>80</v>
      </c>
      <c r="AV1384" s="2" t="s">
        <v>80</v>
      </c>
      <c r="AW1384" s="2" t="s">
        <v>80</v>
      </c>
      <c r="AX1384" s="2" t="s">
        <v>80</v>
      </c>
      <c r="AY1384" s="2" t="s">
        <v>80</v>
      </c>
      <c r="AZ1384" s="2" t="s">
        <v>80</v>
      </c>
      <c r="BA1384" s="2" t="s">
        <v>80</v>
      </c>
      <c r="BB1384" s="2" t="s">
        <v>80</v>
      </c>
      <c r="BC1384" s="2" t="s">
        <v>80</v>
      </c>
      <c r="BD1384" s="2" t="s">
        <v>80</v>
      </c>
      <c r="BE1384" s="2" t="s">
        <v>80</v>
      </c>
      <c r="BF1384" s="2" t="s">
        <v>80</v>
      </c>
      <c r="BG1384" s="2" t="s">
        <v>80</v>
      </c>
      <c r="BH1384" s="2" t="s">
        <v>80</v>
      </c>
      <c r="BI1384" s="2" t="s">
        <v>80</v>
      </c>
      <c r="BJ1384" s="2" t="s">
        <v>80</v>
      </c>
      <c r="BK1384" s="2" t="s">
        <v>80</v>
      </c>
      <c r="BL1384" s="2" t="s">
        <v>80</v>
      </c>
      <c r="BM1384" s="2" t="s">
        <v>80</v>
      </c>
      <c r="BN1384" s="2" t="s">
        <v>80</v>
      </c>
      <c r="BO1384" s="2" t="s">
        <v>80</v>
      </c>
      <c r="BP1384" s="2" t="s">
        <v>80</v>
      </c>
    </row>
    <row r="1385" spans="1:68" x14ac:dyDescent="0.25">
      <c r="A1385">
        <v>1384</v>
      </c>
      <c r="B1385" s="1">
        <v>43558.596747685187</v>
      </c>
      <c r="C1385" s="2" t="s">
        <v>2692</v>
      </c>
      <c r="D1385" s="3">
        <v>0.72152777777777777</v>
      </c>
      <c r="E1385" s="2" t="s">
        <v>2653</v>
      </c>
      <c r="F1385">
        <v>2</v>
      </c>
      <c r="G1385">
        <v>2019</v>
      </c>
      <c r="H1385">
        <v>4</v>
      </c>
      <c r="I1385">
        <v>3</v>
      </c>
      <c r="J1385">
        <v>0</v>
      </c>
      <c r="K1385">
        <v>0</v>
      </c>
      <c r="L1385">
        <v>3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1</v>
      </c>
      <c r="S1385" s="2" t="s">
        <v>2738</v>
      </c>
      <c r="T1385" s="2" t="s">
        <v>71</v>
      </c>
      <c r="U1385" s="2" t="s">
        <v>2182</v>
      </c>
      <c r="V1385" s="2" t="s">
        <v>73</v>
      </c>
      <c r="W1385">
        <v>1</v>
      </c>
      <c r="X1385" s="2" t="s">
        <v>74</v>
      </c>
      <c r="Y1385">
        <v>108</v>
      </c>
      <c r="Z1385">
        <v>70</v>
      </c>
      <c r="AA1385" s="2" t="s">
        <v>192</v>
      </c>
      <c r="AB1385" s="2" t="s">
        <v>151</v>
      </c>
      <c r="AC1385">
        <v>400079</v>
      </c>
      <c r="AD1385" s="2" t="s">
        <v>1002</v>
      </c>
      <c r="AE1385">
        <v>178</v>
      </c>
      <c r="AF1385" s="2" t="s">
        <v>2042</v>
      </c>
      <c r="AG1385" s="2" t="s">
        <v>2184</v>
      </c>
      <c r="AH1385">
        <v>18</v>
      </c>
      <c r="AI1385">
        <v>1944</v>
      </c>
      <c r="AJ1385">
        <v>8856</v>
      </c>
      <c r="AK1385" s="2">
        <f>Kaggle_Books_Selling_Records[[#This Row],[Cost Price]]/100</f>
        <v>88.56</v>
      </c>
      <c r="AL1385" s="2" t="s">
        <v>80</v>
      </c>
      <c r="AM1385" s="2" t="s">
        <v>80</v>
      </c>
      <c r="AN1385" s="2" t="s">
        <v>80</v>
      </c>
      <c r="AO1385" s="2" t="s">
        <v>80</v>
      </c>
      <c r="AP1385" s="2" t="s">
        <v>80</v>
      </c>
      <c r="AQ1385" s="2" t="s">
        <v>80</v>
      </c>
      <c r="AR1385" s="2" t="s">
        <v>80</v>
      </c>
      <c r="AS1385" s="2" t="s">
        <v>80</v>
      </c>
      <c r="AT1385" s="2" t="s">
        <v>80</v>
      </c>
      <c r="AU1385" s="2" t="s">
        <v>80</v>
      </c>
      <c r="AV1385" s="2" t="s">
        <v>80</v>
      </c>
      <c r="AW1385" s="2" t="s">
        <v>80</v>
      </c>
      <c r="AX1385" s="2" t="s">
        <v>80</v>
      </c>
      <c r="AY1385" s="2" t="s">
        <v>80</v>
      </c>
      <c r="AZ1385" s="2" t="s">
        <v>80</v>
      </c>
      <c r="BA1385" s="2" t="s">
        <v>80</v>
      </c>
      <c r="BB1385" s="2" t="s">
        <v>80</v>
      </c>
      <c r="BC1385" s="2" t="s">
        <v>80</v>
      </c>
      <c r="BD1385" s="2" t="s">
        <v>80</v>
      </c>
      <c r="BE1385" s="2" t="s">
        <v>80</v>
      </c>
      <c r="BF1385" s="2" t="s">
        <v>80</v>
      </c>
      <c r="BG1385" s="2" t="s">
        <v>80</v>
      </c>
      <c r="BH1385" s="2" t="s">
        <v>80</v>
      </c>
      <c r="BI1385" s="2" t="s">
        <v>80</v>
      </c>
      <c r="BJ1385" s="2" t="s">
        <v>80</v>
      </c>
      <c r="BK1385" s="2" t="s">
        <v>80</v>
      </c>
      <c r="BL1385" s="2" t="s">
        <v>80</v>
      </c>
      <c r="BM1385" s="2" t="s">
        <v>80</v>
      </c>
      <c r="BN1385" s="2" t="s">
        <v>80</v>
      </c>
      <c r="BO1385" s="2" t="s">
        <v>80</v>
      </c>
      <c r="BP1385" s="2" t="s">
        <v>80</v>
      </c>
    </row>
    <row r="1386" spans="1:68" x14ac:dyDescent="0.25">
      <c r="A1386">
        <v>1385</v>
      </c>
      <c r="B1386" s="1">
        <v>43558.684212962966</v>
      </c>
      <c r="C1386" s="2" t="s">
        <v>2692</v>
      </c>
      <c r="D1386" s="3">
        <v>0.80902777777777779</v>
      </c>
      <c r="E1386" s="2" t="s">
        <v>2653</v>
      </c>
      <c r="F1386">
        <v>2</v>
      </c>
      <c r="G1386">
        <v>2019</v>
      </c>
      <c r="H1386">
        <v>4</v>
      </c>
      <c r="I1386">
        <v>3</v>
      </c>
      <c r="J1386">
        <v>0</v>
      </c>
      <c r="K1386">
        <v>0</v>
      </c>
      <c r="L1386">
        <v>3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 s="2" t="s">
        <v>2739</v>
      </c>
      <c r="T1386" s="2" t="s">
        <v>71</v>
      </c>
      <c r="U1386" s="2" t="s">
        <v>2041</v>
      </c>
      <c r="V1386" s="2" t="s">
        <v>73</v>
      </c>
      <c r="W1386">
        <v>1</v>
      </c>
      <c r="X1386" s="2" t="s">
        <v>74</v>
      </c>
      <c r="Y1386">
        <v>155</v>
      </c>
      <c r="Z1386">
        <v>90</v>
      </c>
      <c r="AA1386" s="2" t="s">
        <v>192</v>
      </c>
      <c r="AB1386" s="2" t="s">
        <v>151</v>
      </c>
      <c r="AC1386">
        <v>400089</v>
      </c>
      <c r="AD1386" s="2" t="s">
        <v>193</v>
      </c>
      <c r="AE1386">
        <v>245</v>
      </c>
      <c r="AF1386" s="2" t="s">
        <v>2042</v>
      </c>
      <c r="AG1386" s="2" t="s">
        <v>2043</v>
      </c>
      <c r="AH1386">
        <v>18</v>
      </c>
      <c r="AI1386">
        <v>279</v>
      </c>
      <c r="AJ1386">
        <v>1271</v>
      </c>
      <c r="AK1386" s="2">
        <f>Kaggle_Books_Selling_Records[[#This Row],[Cost Price]]/100</f>
        <v>12.71</v>
      </c>
      <c r="AL1386" s="2" t="s">
        <v>80</v>
      </c>
      <c r="AM1386" s="2" t="s">
        <v>80</v>
      </c>
      <c r="AN1386" s="2" t="s">
        <v>80</v>
      </c>
      <c r="AO1386" s="2" t="s">
        <v>80</v>
      </c>
      <c r="AP1386" s="2" t="s">
        <v>80</v>
      </c>
      <c r="AQ1386" s="2" t="s">
        <v>80</v>
      </c>
      <c r="AR1386" s="2" t="s">
        <v>80</v>
      </c>
      <c r="AS1386" s="2" t="s">
        <v>80</v>
      </c>
      <c r="AT1386" s="2" t="s">
        <v>80</v>
      </c>
      <c r="AU1386" s="2" t="s">
        <v>80</v>
      </c>
      <c r="AV1386" s="2" t="s">
        <v>80</v>
      </c>
      <c r="AW1386" s="2" t="s">
        <v>80</v>
      </c>
      <c r="AX1386" s="2" t="s">
        <v>80</v>
      </c>
      <c r="AY1386" s="2" t="s">
        <v>80</v>
      </c>
      <c r="AZ1386" s="2" t="s">
        <v>80</v>
      </c>
      <c r="BA1386" s="2" t="s">
        <v>80</v>
      </c>
      <c r="BB1386" s="2" t="s">
        <v>80</v>
      </c>
      <c r="BC1386" s="2" t="s">
        <v>80</v>
      </c>
      <c r="BD1386" s="2" t="s">
        <v>80</v>
      </c>
      <c r="BE1386" s="2" t="s">
        <v>80</v>
      </c>
      <c r="BF1386" s="2" t="s">
        <v>80</v>
      </c>
      <c r="BG1386" s="2" t="s">
        <v>80</v>
      </c>
      <c r="BH1386" s="2" t="s">
        <v>80</v>
      </c>
      <c r="BI1386" s="2" t="s">
        <v>80</v>
      </c>
      <c r="BJ1386" s="2" t="s">
        <v>80</v>
      </c>
      <c r="BK1386" s="2" t="s">
        <v>80</v>
      </c>
      <c r="BL1386" s="2" t="s">
        <v>80</v>
      </c>
      <c r="BM1386" s="2" t="s">
        <v>80</v>
      </c>
      <c r="BN1386" s="2" t="s">
        <v>80</v>
      </c>
      <c r="BO1386" s="2" t="s">
        <v>80</v>
      </c>
      <c r="BP1386" s="2" t="s">
        <v>80</v>
      </c>
    </row>
    <row r="1387" spans="1:68" x14ac:dyDescent="0.25">
      <c r="A1387">
        <v>1386</v>
      </c>
      <c r="B1387" s="1">
        <v>43558.836886574078</v>
      </c>
      <c r="C1387" s="2" t="s">
        <v>2692</v>
      </c>
      <c r="D1387" s="3">
        <v>0.96180555555555558</v>
      </c>
      <c r="E1387" s="2" t="s">
        <v>2653</v>
      </c>
      <c r="F1387">
        <v>2</v>
      </c>
      <c r="G1387">
        <v>2019</v>
      </c>
      <c r="H1387">
        <v>4</v>
      </c>
      <c r="I1387">
        <v>3</v>
      </c>
      <c r="J1387">
        <v>0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 s="2" t="s">
        <v>2740</v>
      </c>
      <c r="T1387" s="2" t="s">
        <v>83</v>
      </c>
      <c r="U1387" s="2" t="s">
        <v>2202</v>
      </c>
      <c r="V1387" s="2" t="s">
        <v>73</v>
      </c>
      <c r="W1387">
        <v>1</v>
      </c>
      <c r="X1387" s="2" t="s">
        <v>74</v>
      </c>
      <c r="Y1387">
        <v>91</v>
      </c>
      <c r="Z1387">
        <v>90</v>
      </c>
      <c r="AA1387" s="2" t="s">
        <v>338</v>
      </c>
      <c r="AB1387" s="2" t="s">
        <v>137</v>
      </c>
      <c r="AC1387">
        <v>201301</v>
      </c>
      <c r="AD1387" s="2" t="s">
        <v>1002</v>
      </c>
      <c r="AE1387">
        <v>181</v>
      </c>
      <c r="AF1387" s="2" t="s">
        <v>2042</v>
      </c>
      <c r="AG1387" s="2" t="s">
        <v>2184</v>
      </c>
      <c r="AH1387">
        <v>18</v>
      </c>
      <c r="AI1387">
        <v>1638</v>
      </c>
      <c r="AJ1387">
        <v>7462</v>
      </c>
      <c r="AK1387" s="2">
        <f>Kaggle_Books_Selling_Records[[#This Row],[Cost Price]]/100</f>
        <v>74.62</v>
      </c>
      <c r="AL1387" s="2" t="s">
        <v>80</v>
      </c>
      <c r="AM1387" s="2" t="s">
        <v>80</v>
      </c>
      <c r="AN1387" s="2" t="s">
        <v>80</v>
      </c>
      <c r="AO1387" s="2" t="s">
        <v>80</v>
      </c>
      <c r="AP1387" s="2" t="s">
        <v>80</v>
      </c>
      <c r="AQ1387" s="2" t="s">
        <v>80</v>
      </c>
      <c r="AR1387" s="2" t="s">
        <v>80</v>
      </c>
      <c r="AS1387" s="2" t="s">
        <v>80</v>
      </c>
      <c r="AT1387" s="2" t="s">
        <v>80</v>
      </c>
      <c r="AU1387" s="2" t="s">
        <v>80</v>
      </c>
      <c r="AV1387" s="2" t="s">
        <v>80</v>
      </c>
      <c r="AW1387" s="2" t="s">
        <v>80</v>
      </c>
      <c r="AX1387" s="2" t="s">
        <v>80</v>
      </c>
      <c r="AY1387" s="2" t="s">
        <v>80</v>
      </c>
      <c r="AZ1387" s="2" t="s">
        <v>80</v>
      </c>
      <c r="BA1387" s="2" t="s">
        <v>80</v>
      </c>
      <c r="BB1387" s="2" t="s">
        <v>80</v>
      </c>
      <c r="BC1387" s="2" t="s">
        <v>80</v>
      </c>
      <c r="BD1387" s="2" t="s">
        <v>80</v>
      </c>
      <c r="BE1387" s="2" t="s">
        <v>80</v>
      </c>
      <c r="BF1387" s="2" t="s">
        <v>80</v>
      </c>
      <c r="BG1387" s="2" t="s">
        <v>80</v>
      </c>
      <c r="BH1387" s="2" t="s">
        <v>80</v>
      </c>
      <c r="BI1387" s="2" t="s">
        <v>80</v>
      </c>
      <c r="BJ1387" s="2" t="s">
        <v>80</v>
      </c>
      <c r="BK1387" s="2" t="s">
        <v>80</v>
      </c>
      <c r="BL1387" s="2" t="s">
        <v>80</v>
      </c>
      <c r="BM1387" s="2" t="s">
        <v>80</v>
      </c>
      <c r="BN1387" s="2" t="s">
        <v>80</v>
      </c>
      <c r="BO1387" s="2" t="s">
        <v>80</v>
      </c>
      <c r="BP1387" s="2" t="s">
        <v>80</v>
      </c>
    </row>
    <row r="1388" spans="1:68" x14ac:dyDescent="0.25">
      <c r="A1388">
        <v>1387</v>
      </c>
      <c r="B1388" s="1">
        <v>43558.954594907409</v>
      </c>
      <c r="C1388" s="2" t="s">
        <v>2741</v>
      </c>
      <c r="D1388" s="3">
        <v>7.9166666666666663E-2</v>
      </c>
      <c r="E1388" s="2" t="s">
        <v>2653</v>
      </c>
      <c r="F1388">
        <v>2</v>
      </c>
      <c r="G1388">
        <v>2019</v>
      </c>
      <c r="H1388">
        <v>4</v>
      </c>
      <c r="I1388">
        <v>4</v>
      </c>
      <c r="J1388">
        <v>0</v>
      </c>
      <c r="K1388">
        <v>0</v>
      </c>
      <c r="L1388">
        <v>4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1</v>
      </c>
      <c r="S1388" s="2" t="s">
        <v>2742</v>
      </c>
      <c r="T1388" s="2" t="s">
        <v>71</v>
      </c>
      <c r="U1388" s="2" t="s">
        <v>2202</v>
      </c>
      <c r="V1388" s="2" t="s">
        <v>73</v>
      </c>
      <c r="W1388">
        <v>1</v>
      </c>
      <c r="X1388" s="2" t="s">
        <v>74</v>
      </c>
      <c r="Y1388">
        <v>91</v>
      </c>
      <c r="Z1388">
        <v>90</v>
      </c>
      <c r="AA1388" s="2" t="s">
        <v>2743</v>
      </c>
      <c r="AB1388" s="2" t="s">
        <v>515</v>
      </c>
      <c r="AC1388">
        <v>141013</v>
      </c>
      <c r="AD1388" s="2" t="s">
        <v>1002</v>
      </c>
      <c r="AE1388">
        <v>181</v>
      </c>
      <c r="AF1388" s="2" t="s">
        <v>2042</v>
      </c>
      <c r="AG1388" s="2" t="s">
        <v>2184</v>
      </c>
      <c r="AH1388">
        <v>18</v>
      </c>
      <c r="AI1388">
        <v>1638</v>
      </c>
      <c r="AJ1388">
        <v>7462</v>
      </c>
      <c r="AK1388" s="2">
        <f>Kaggle_Books_Selling_Records[[#This Row],[Cost Price]]/100</f>
        <v>74.62</v>
      </c>
      <c r="AL1388" s="2" t="s">
        <v>80</v>
      </c>
      <c r="AM1388" s="2" t="s">
        <v>80</v>
      </c>
      <c r="AN1388" s="2" t="s">
        <v>80</v>
      </c>
      <c r="AO1388" s="2" t="s">
        <v>80</v>
      </c>
      <c r="AP1388" s="2" t="s">
        <v>80</v>
      </c>
      <c r="AQ1388" s="2" t="s">
        <v>80</v>
      </c>
      <c r="AR1388" s="2" t="s">
        <v>80</v>
      </c>
      <c r="AS1388" s="2" t="s">
        <v>80</v>
      </c>
      <c r="AT1388" s="2" t="s">
        <v>80</v>
      </c>
      <c r="AU1388" s="2" t="s">
        <v>80</v>
      </c>
      <c r="AV1388" s="2" t="s">
        <v>80</v>
      </c>
      <c r="AW1388" s="2" t="s">
        <v>80</v>
      </c>
      <c r="AX1388" s="2" t="s">
        <v>80</v>
      </c>
      <c r="AY1388" s="2" t="s">
        <v>80</v>
      </c>
      <c r="AZ1388" s="2" t="s">
        <v>80</v>
      </c>
      <c r="BA1388" s="2" t="s">
        <v>80</v>
      </c>
      <c r="BB1388" s="2" t="s">
        <v>80</v>
      </c>
      <c r="BC1388" s="2" t="s">
        <v>80</v>
      </c>
      <c r="BD1388" s="2" t="s">
        <v>80</v>
      </c>
      <c r="BE1388" s="2" t="s">
        <v>80</v>
      </c>
      <c r="BF1388" s="2" t="s">
        <v>80</v>
      </c>
      <c r="BG1388" s="2" t="s">
        <v>80</v>
      </c>
      <c r="BH1388" s="2" t="s">
        <v>80</v>
      </c>
      <c r="BI1388" s="2" t="s">
        <v>80</v>
      </c>
      <c r="BJ1388" s="2" t="s">
        <v>80</v>
      </c>
      <c r="BK1388" s="2" t="s">
        <v>80</v>
      </c>
      <c r="BL1388" s="2" t="s">
        <v>80</v>
      </c>
      <c r="BM1388" s="2" t="s">
        <v>80</v>
      </c>
      <c r="BN1388" s="2" t="s">
        <v>80</v>
      </c>
      <c r="BO1388" s="2" t="s">
        <v>80</v>
      </c>
      <c r="BP1388" s="2" t="s">
        <v>80</v>
      </c>
    </row>
    <row r="1389" spans="1:68" x14ac:dyDescent="0.25">
      <c r="A1389">
        <v>1388</v>
      </c>
      <c r="B1389" s="1">
        <v>43559.094004629631</v>
      </c>
      <c r="C1389" s="2" t="s">
        <v>2741</v>
      </c>
      <c r="D1389" s="3">
        <v>0.21875</v>
      </c>
      <c r="E1389" s="2" t="s">
        <v>2653</v>
      </c>
      <c r="F1389">
        <v>2</v>
      </c>
      <c r="G1389">
        <v>2019</v>
      </c>
      <c r="H1389">
        <v>4</v>
      </c>
      <c r="I1389">
        <v>4</v>
      </c>
      <c r="J1389">
        <v>0</v>
      </c>
      <c r="K1389">
        <v>0</v>
      </c>
      <c r="L1389">
        <v>4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 s="2" t="s">
        <v>2744</v>
      </c>
      <c r="T1389" s="2" t="s">
        <v>83</v>
      </c>
      <c r="U1389" s="2" t="s">
        <v>2202</v>
      </c>
      <c r="V1389" s="2" t="s">
        <v>73</v>
      </c>
      <c r="W1389">
        <v>1</v>
      </c>
      <c r="X1389" s="2" t="s">
        <v>74</v>
      </c>
      <c r="Y1389">
        <v>91</v>
      </c>
      <c r="Z1389">
        <v>90</v>
      </c>
      <c r="AA1389" s="2" t="s">
        <v>610</v>
      </c>
      <c r="AB1389" s="2" t="s">
        <v>137</v>
      </c>
      <c r="AC1389">
        <v>201010</v>
      </c>
      <c r="AD1389" s="2" t="s">
        <v>1002</v>
      </c>
      <c r="AE1389">
        <v>181</v>
      </c>
      <c r="AF1389" s="2" t="s">
        <v>2042</v>
      </c>
      <c r="AG1389" s="2" t="s">
        <v>2184</v>
      </c>
      <c r="AH1389">
        <v>18</v>
      </c>
      <c r="AI1389">
        <v>1638</v>
      </c>
      <c r="AJ1389">
        <v>7462</v>
      </c>
      <c r="AK1389" s="2">
        <f>Kaggle_Books_Selling_Records[[#This Row],[Cost Price]]/100</f>
        <v>74.62</v>
      </c>
      <c r="AL1389" s="2" t="s">
        <v>80</v>
      </c>
      <c r="AM1389" s="2" t="s">
        <v>80</v>
      </c>
      <c r="AN1389" s="2" t="s">
        <v>80</v>
      </c>
      <c r="AO1389" s="2" t="s">
        <v>80</v>
      </c>
      <c r="AP1389" s="2" t="s">
        <v>80</v>
      </c>
      <c r="AQ1389" s="2" t="s">
        <v>80</v>
      </c>
      <c r="AR1389" s="2" t="s">
        <v>80</v>
      </c>
      <c r="AS1389" s="2" t="s">
        <v>80</v>
      </c>
      <c r="AT1389" s="2" t="s">
        <v>80</v>
      </c>
      <c r="AU1389" s="2" t="s">
        <v>80</v>
      </c>
      <c r="AV1389" s="2" t="s">
        <v>80</v>
      </c>
      <c r="AW1389" s="2" t="s">
        <v>80</v>
      </c>
      <c r="AX1389" s="2" t="s">
        <v>80</v>
      </c>
      <c r="AY1389" s="2" t="s">
        <v>80</v>
      </c>
      <c r="AZ1389" s="2" t="s">
        <v>80</v>
      </c>
      <c r="BA1389" s="2" t="s">
        <v>80</v>
      </c>
      <c r="BB1389" s="2" t="s">
        <v>80</v>
      </c>
      <c r="BC1389" s="2" t="s">
        <v>80</v>
      </c>
      <c r="BD1389" s="2" t="s">
        <v>80</v>
      </c>
      <c r="BE1389" s="2" t="s">
        <v>80</v>
      </c>
      <c r="BF1389" s="2" t="s">
        <v>80</v>
      </c>
      <c r="BG1389" s="2" t="s">
        <v>80</v>
      </c>
      <c r="BH1389" s="2" t="s">
        <v>80</v>
      </c>
      <c r="BI1389" s="2" t="s">
        <v>80</v>
      </c>
      <c r="BJ1389" s="2" t="s">
        <v>80</v>
      </c>
      <c r="BK1389" s="2" t="s">
        <v>80</v>
      </c>
      <c r="BL1389" s="2" t="s">
        <v>80</v>
      </c>
      <c r="BM1389" s="2" t="s">
        <v>80</v>
      </c>
      <c r="BN1389" s="2" t="s">
        <v>80</v>
      </c>
      <c r="BO1389" s="2" t="s">
        <v>80</v>
      </c>
      <c r="BP1389" s="2" t="s">
        <v>80</v>
      </c>
    </row>
    <row r="1390" spans="1:68" x14ac:dyDescent="0.25">
      <c r="A1390">
        <v>1389</v>
      </c>
      <c r="B1390" s="1">
        <v>43559.158263888887</v>
      </c>
      <c r="C1390" s="2" t="s">
        <v>2741</v>
      </c>
      <c r="D1390" s="3">
        <v>0.28263888888888888</v>
      </c>
      <c r="E1390" s="2" t="s">
        <v>2653</v>
      </c>
      <c r="F1390">
        <v>2</v>
      </c>
      <c r="G1390">
        <v>2019</v>
      </c>
      <c r="H1390">
        <v>4</v>
      </c>
      <c r="I1390">
        <v>4</v>
      </c>
      <c r="J1390">
        <v>0</v>
      </c>
      <c r="K1390">
        <v>0</v>
      </c>
      <c r="L1390">
        <v>4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 s="2" t="s">
        <v>2745</v>
      </c>
      <c r="T1390" s="2" t="s">
        <v>71</v>
      </c>
      <c r="U1390" s="2" t="s">
        <v>2202</v>
      </c>
      <c r="V1390" s="2" t="s">
        <v>73</v>
      </c>
      <c r="W1390">
        <v>1</v>
      </c>
      <c r="X1390" s="2" t="s">
        <v>74</v>
      </c>
      <c r="Y1390">
        <v>91</v>
      </c>
      <c r="Z1390">
        <v>90</v>
      </c>
      <c r="AA1390" s="2" t="s">
        <v>203</v>
      </c>
      <c r="AB1390" s="2" t="s">
        <v>204</v>
      </c>
      <c r="AC1390">
        <v>122017</v>
      </c>
      <c r="AD1390" s="2" t="s">
        <v>1002</v>
      </c>
      <c r="AE1390">
        <v>181</v>
      </c>
      <c r="AF1390" s="2" t="s">
        <v>2042</v>
      </c>
      <c r="AG1390" s="2" t="s">
        <v>2184</v>
      </c>
      <c r="AH1390">
        <v>18</v>
      </c>
      <c r="AI1390">
        <v>1638</v>
      </c>
      <c r="AJ1390">
        <v>7462</v>
      </c>
      <c r="AK1390" s="2">
        <f>Kaggle_Books_Selling_Records[[#This Row],[Cost Price]]/100</f>
        <v>74.62</v>
      </c>
      <c r="AL1390" s="2" t="s">
        <v>80</v>
      </c>
      <c r="AM1390" s="2" t="s">
        <v>80</v>
      </c>
      <c r="AN1390" s="2" t="s">
        <v>80</v>
      </c>
      <c r="AO1390" s="2" t="s">
        <v>80</v>
      </c>
      <c r="AP1390" s="2" t="s">
        <v>80</v>
      </c>
      <c r="AQ1390" s="2" t="s">
        <v>80</v>
      </c>
      <c r="AR1390" s="2" t="s">
        <v>80</v>
      </c>
      <c r="AS1390" s="2" t="s">
        <v>80</v>
      </c>
      <c r="AT1390" s="2" t="s">
        <v>80</v>
      </c>
      <c r="AU1390" s="2" t="s">
        <v>80</v>
      </c>
      <c r="AV1390" s="2" t="s">
        <v>80</v>
      </c>
      <c r="AW1390" s="2" t="s">
        <v>80</v>
      </c>
      <c r="AX1390" s="2" t="s">
        <v>80</v>
      </c>
      <c r="AY1390" s="2" t="s">
        <v>80</v>
      </c>
      <c r="AZ1390" s="2" t="s">
        <v>80</v>
      </c>
      <c r="BA1390" s="2" t="s">
        <v>80</v>
      </c>
      <c r="BB1390" s="2" t="s">
        <v>80</v>
      </c>
      <c r="BC1390" s="2" t="s">
        <v>80</v>
      </c>
      <c r="BD1390" s="2" t="s">
        <v>80</v>
      </c>
      <c r="BE1390" s="2" t="s">
        <v>80</v>
      </c>
      <c r="BF1390" s="2" t="s">
        <v>80</v>
      </c>
      <c r="BG1390" s="2" t="s">
        <v>80</v>
      </c>
      <c r="BH1390" s="2" t="s">
        <v>80</v>
      </c>
      <c r="BI1390" s="2" t="s">
        <v>80</v>
      </c>
      <c r="BJ1390" s="2" t="s">
        <v>80</v>
      </c>
      <c r="BK1390" s="2" t="s">
        <v>80</v>
      </c>
      <c r="BL1390" s="2" t="s">
        <v>80</v>
      </c>
      <c r="BM1390" s="2" t="s">
        <v>80</v>
      </c>
      <c r="BN1390" s="2" t="s">
        <v>80</v>
      </c>
      <c r="BO1390" s="2" t="s">
        <v>80</v>
      </c>
      <c r="BP1390" s="2" t="s">
        <v>80</v>
      </c>
    </row>
    <row r="1391" spans="1:68" x14ac:dyDescent="0.25">
      <c r="A1391">
        <v>1390</v>
      </c>
      <c r="B1391" s="1">
        <v>43559.185659722221</v>
      </c>
      <c r="C1391" s="2" t="s">
        <v>2741</v>
      </c>
      <c r="D1391" s="3">
        <v>0.31041666666666667</v>
      </c>
      <c r="E1391" s="2" t="s">
        <v>2653</v>
      </c>
      <c r="F1391">
        <v>2</v>
      </c>
      <c r="G1391">
        <v>2019</v>
      </c>
      <c r="H1391">
        <v>4</v>
      </c>
      <c r="I1391">
        <v>4</v>
      </c>
      <c r="J1391">
        <v>0</v>
      </c>
      <c r="K1391">
        <v>0</v>
      </c>
      <c r="L1391">
        <v>4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 s="2" t="s">
        <v>2519</v>
      </c>
      <c r="T1391" s="2" t="s">
        <v>83</v>
      </c>
      <c r="U1391" s="2" t="s">
        <v>2202</v>
      </c>
      <c r="V1391" s="2" t="s">
        <v>73</v>
      </c>
      <c r="W1391">
        <v>1</v>
      </c>
      <c r="X1391" s="2" t="s">
        <v>74</v>
      </c>
      <c r="Y1391">
        <v>91</v>
      </c>
      <c r="Z1391">
        <v>90</v>
      </c>
      <c r="AA1391" s="2" t="s">
        <v>630</v>
      </c>
      <c r="AB1391" s="2" t="s">
        <v>272</v>
      </c>
      <c r="AC1391">
        <v>518003</v>
      </c>
      <c r="AD1391" s="2" t="s">
        <v>1002</v>
      </c>
      <c r="AE1391">
        <v>181</v>
      </c>
      <c r="AF1391" s="2" t="s">
        <v>2042</v>
      </c>
      <c r="AG1391" s="2" t="s">
        <v>2184</v>
      </c>
      <c r="AH1391">
        <v>18</v>
      </c>
      <c r="AI1391">
        <v>1638</v>
      </c>
      <c r="AJ1391">
        <v>7462</v>
      </c>
      <c r="AK1391" s="2">
        <f>Kaggle_Books_Selling_Records[[#This Row],[Cost Price]]/100</f>
        <v>74.62</v>
      </c>
      <c r="AL1391" s="2" t="s">
        <v>80</v>
      </c>
      <c r="AM1391" s="2" t="s">
        <v>80</v>
      </c>
      <c r="AN1391" s="2" t="s">
        <v>80</v>
      </c>
      <c r="AO1391" s="2" t="s">
        <v>80</v>
      </c>
      <c r="AP1391" s="2" t="s">
        <v>80</v>
      </c>
      <c r="AQ1391" s="2" t="s">
        <v>80</v>
      </c>
      <c r="AR1391" s="2" t="s">
        <v>80</v>
      </c>
      <c r="AS1391" s="2" t="s">
        <v>80</v>
      </c>
      <c r="AT1391" s="2" t="s">
        <v>80</v>
      </c>
      <c r="AU1391" s="2" t="s">
        <v>80</v>
      </c>
      <c r="AV1391" s="2" t="s">
        <v>80</v>
      </c>
      <c r="AW1391" s="2" t="s">
        <v>80</v>
      </c>
      <c r="AX1391" s="2" t="s">
        <v>80</v>
      </c>
      <c r="AY1391" s="2" t="s">
        <v>80</v>
      </c>
      <c r="AZ1391" s="2" t="s">
        <v>80</v>
      </c>
      <c r="BA1391" s="2" t="s">
        <v>80</v>
      </c>
      <c r="BB1391" s="2" t="s">
        <v>80</v>
      </c>
      <c r="BC1391" s="2" t="s">
        <v>80</v>
      </c>
      <c r="BD1391" s="2" t="s">
        <v>80</v>
      </c>
      <c r="BE1391" s="2" t="s">
        <v>80</v>
      </c>
      <c r="BF1391" s="2" t="s">
        <v>80</v>
      </c>
      <c r="BG1391" s="2" t="s">
        <v>80</v>
      </c>
      <c r="BH1391" s="2" t="s">
        <v>80</v>
      </c>
      <c r="BI1391" s="2" t="s">
        <v>80</v>
      </c>
      <c r="BJ1391" s="2" t="s">
        <v>80</v>
      </c>
      <c r="BK1391" s="2" t="s">
        <v>80</v>
      </c>
      <c r="BL1391" s="2" t="s">
        <v>80</v>
      </c>
      <c r="BM1391" s="2" t="s">
        <v>80</v>
      </c>
      <c r="BN1391" s="2" t="s">
        <v>80</v>
      </c>
      <c r="BO1391" s="2" t="s">
        <v>80</v>
      </c>
      <c r="BP1391" s="2" t="s">
        <v>80</v>
      </c>
    </row>
    <row r="1392" spans="1:68" x14ac:dyDescent="0.25">
      <c r="A1392">
        <v>1391</v>
      </c>
      <c r="B1392" s="1">
        <v>43559.193796296298</v>
      </c>
      <c r="C1392" s="2" t="s">
        <v>2741</v>
      </c>
      <c r="D1392" s="3">
        <v>0.31874999999999998</v>
      </c>
      <c r="E1392" s="2" t="s">
        <v>2653</v>
      </c>
      <c r="F1392">
        <v>2</v>
      </c>
      <c r="G1392">
        <v>2019</v>
      </c>
      <c r="H1392">
        <v>4</v>
      </c>
      <c r="I1392">
        <v>4</v>
      </c>
      <c r="J1392">
        <v>0</v>
      </c>
      <c r="K1392">
        <v>0</v>
      </c>
      <c r="L1392">
        <v>4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 s="2" t="s">
        <v>2746</v>
      </c>
      <c r="T1392" s="2" t="s">
        <v>83</v>
      </c>
      <c r="U1392" s="2" t="s">
        <v>2041</v>
      </c>
      <c r="V1392" s="2" t="s">
        <v>73</v>
      </c>
      <c r="W1392">
        <v>1</v>
      </c>
      <c r="X1392" s="2" t="s">
        <v>74</v>
      </c>
      <c r="Y1392">
        <v>155</v>
      </c>
      <c r="Z1392">
        <v>6334</v>
      </c>
      <c r="AA1392" s="2" t="s">
        <v>166</v>
      </c>
      <c r="AB1392" s="2" t="s">
        <v>167</v>
      </c>
      <c r="AC1392">
        <v>560087</v>
      </c>
      <c r="AD1392" s="2" t="s">
        <v>193</v>
      </c>
      <c r="AE1392">
        <v>21834</v>
      </c>
      <c r="AF1392" s="2" t="s">
        <v>2042</v>
      </c>
      <c r="AG1392" s="2" t="s">
        <v>2043</v>
      </c>
      <c r="AH1392">
        <v>18</v>
      </c>
      <c r="AI1392">
        <v>279</v>
      </c>
      <c r="AJ1392">
        <v>1271</v>
      </c>
      <c r="AK1392" s="2">
        <f>Kaggle_Books_Selling_Records[[#This Row],[Cost Price]]/100</f>
        <v>12.71</v>
      </c>
      <c r="AL1392" s="2" t="s">
        <v>80</v>
      </c>
      <c r="AM1392" s="2" t="s">
        <v>80</v>
      </c>
      <c r="AN1392" s="2" t="s">
        <v>80</v>
      </c>
      <c r="AO1392" s="2" t="s">
        <v>80</v>
      </c>
      <c r="AP1392" s="2" t="s">
        <v>80</v>
      </c>
      <c r="AQ1392" s="2" t="s">
        <v>80</v>
      </c>
      <c r="AR1392" s="2" t="s">
        <v>80</v>
      </c>
      <c r="AS1392" s="2" t="s">
        <v>80</v>
      </c>
      <c r="AT1392" s="2" t="s">
        <v>80</v>
      </c>
      <c r="AU1392" s="2" t="s">
        <v>80</v>
      </c>
      <c r="AV1392" s="2" t="s">
        <v>80</v>
      </c>
      <c r="AW1392" s="2" t="s">
        <v>80</v>
      </c>
      <c r="AX1392" s="2" t="s">
        <v>80</v>
      </c>
      <c r="AY1392" s="2" t="s">
        <v>80</v>
      </c>
      <c r="AZ1392" s="2" t="s">
        <v>80</v>
      </c>
      <c r="BA1392" s="2" t="s">
        <v>80</v>
      </c>
      <c r="BB1392" s="2" t="s">
        <v>80</v>
      </c>
      <c r="BC1392" s="2" t="s">
        <v>80</v>
      </c>
      <c r="BD1392" s="2" t="s">
        <v>80</v>
      </c>
      <c r="BE1392" s="2" t="s">
        <v>80</v>
      </c>
      <c r="BF1392" s="2" t="s">
        <v>80</v>
      </c>
      <c r="BG1392" s="2" t="s">
        <v>80</v>
      </c>
      <c r="BH1392" s="2" t="s">
        <v>80</v>
      </c>
      <c r="BI1392" s="2" t="s">
        <v>80</v>
      </c>
      <c r="BJ1392" s="2" t="s">
        <v>80</v>
      </c>
      <c r="BK1392" s="2" t="s">
        <v>80</v>
      </c>
      <c r="BL1392" s="2" t="s">
        <v>80</v>
      </c>
      <c r="BM1392" s="2" t="s">
        <v>80</v>
      </c>
      <c r="BN1392" s="2" t="s">
        <v>80</v>
      </c>
      <c r="BO1392" s="2" t="s">
        <v>80</v>
      </c>
      <c r="BP1392" s="2" t="s">
        <v>80</v>
      </c>
    </row>
    <row r="1393" spans="1:68" x14ac:dyDescent="0.25">
      <c r="A1393">
        <v>1392</v>
      </c>
      <c r="B1393" s="1">
        <v>43559.193796296298</v>
      </c>
      <c r="C1393" s="2" t="s">
        <v>2741</v>
      </c>
      <c r="D1393" s="3">
        <v>0.31874999999999998</v>
      </c>
      <c r="E1393" s="2" t="s">
        <v>2653</v>
      </c>
      <c r="F1393">
        <v>2</v>
      </c>
      <c r="G1393">
        <v>2019</v>
      </c>
      <c r="H1393">
        <v>4</v>
      </c>
      <c r="I1393">
        <v>4</v>
      </c>
      <c r="J1393">
        <v>0</v>
      </c>
      <c r="K1393">
        <v>0</v>
      </c>
      <c r="L1393">
        <v>4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 s="2" t="s">
        <v>2747</v>
      </c>
      <c r="T1393" s="2" t="s">
        <v>83</v>
      </c>
      <c r="U1393" s="2" t="s">
        <v>2182</v>
      </c>
      <c r="V1393" s="2" t="s">
        <v>73</v>
      </c>
      <c r="W1393">
        <v>1</v>
      </c>
      <c r="X1393" s="2" t="s">
        <v>74</v>
      </c>
      <c r="Y1393">
        <v>108</v>
      </c>
      <c r="Z1393">
        <v>6333</v>
      </c>
      <c r="AA1393" s="2" t="s">
        <v>325</v>
      </c>
      <c r="AB1393" s="2" t="s">
        <v>86</v>
      </c>
      <c r="AC1393">
        <v>600095</v>
      </c>
      <c r="AD1393" s="2" t="s">
        <v>1002</v>
      </c>
      <c r="AE1393">
        <v>17133</v>
      </c>
      <c r="AF1393" s="2" t="s">
        <v>2042</v>
      </c>
      <c r="AG1393" s="2" t="s">
        <v>2184</v>
      </c>
      <c r="AH1393">
        <v>18</v>
      </c>
      <c r="AI1393">
        <v>1944</v>
      </c>
      <c r="AJ1393">
        <v>8856</v>
      </c>
      <c r="AK1393" s="2">
        <f>Kaggle_Books_Selling_Records[[#This Row],[Cost Price]]/100</f>
        <v>88.56</v>
      </c>
      <c r="AL1393" s="2" t="s">
        <v>80</v>
      </c>
      <c r="AM1393" s="2" t="s">
        <v>80</v>
      </c>
      <c r="AN1393" s="2" t="s">
        <v>80</v>
      </c>
      <c r="AO1393" s="2" t="s">
        <v>80</v>
      </c>
      <c r="AP1393" s="2" t="s">
        <v>80</v>
      </c>
      <c r="AQ1393" s="2" t="s">
        <v>80</v>
      </c>
      <c r="AR1393" s="2" t="s">
        <v>80</v>
      </c>
      <c r="AS1393" s="2" t="s">
        <v>80</v>
      </c>
      <c r="AT1393" s="2" t="s">
        <v>80</v>
      </c>
      <c r="AU1393" s="2" t="s">
        <v>80</v>
      </c>
      <c r="AV1393" s="2" t="s">
        <v>80</v>
      </c>
      <c r="AW1393" s="2" t="s">
        <v>80</v>
      </c>
      <c r="AX1393" s="2" t="s">
        <v>80</v>
      </c>
      <c r="AY1393" s="2" t="s">
        <v>80</v>
      </c>
      <c r="AZ1393" s="2" t="s">
        <v>80</v>
      </c>
      <c r="BA1393" s="2" t="s">
        <v>80</v>
      </c>
      <c r="BB1393" s="2" t="s">
        <v>80</v>
      </c>
      <c r="BC1393" s="2" t="s">
        <v>80</v>
      </c>
      <c r="BD1393" s="2" t="s">
        <v>80</v>
      </c>
      <c r="BE1393" s="2" t="s">
        <v>80</v>
      </c>
      <c r="BF1393" s="2" t="s">
        <v>80</v>
      </c>
      <c r="BG1393" s="2" t="s">
        <v>80</v>
      </c>
      <c r="BH1393" s="2" t="s">
        <v>80</v>
      </c>
      <c r="BI1393" s="2" t="s">
        <v>80</v>
      </c>
      <c r="BJ1393" s="2" t="s">
        <v>80</v>
      </c>
      <c r="BK1393" s="2" t="s">
        <v>80</v>
      </c>
      <c r="BL1393" s="2" t="s">
        <v>80</v>
      </c>
      <c r="BM1393" s="2" t="s">
        <v>80</v>
      </c>
      <c r="BN1393" s="2" t="s">
        <v>80</v>
      </c>
      <c r="BO1393" s="2" t="s">
        <v>80</v>
      </c>
      <c r="BP1393" s="2" t="s">
        <v>80</v>
      </c>
    </row>
    <row r="1394" spans="1:68" x14ac:dyDescent="0.25">
      <c r="A1394">
        <v>1393</v>
      </c>
      <c r="B1394" s="1">
        <v>43559.193796296298</v>
      </c>
      <c r="C1394" s="2" t="s">
        <v>2741</v>
      </c>
      <c r="D1394" s="3">
        <v>0.31874999999999998</v>
      </c>
      <c r="E1394" s="2" t="s">
        <v>2653</v>
      </c>
      <c r="F1394">
        <v>2</v>
      </c>
      <c r="G1394">
        <v>2019</v>
      </c>
      <c r="H1394">
        <v>4</v>
      </c>
      <c r="I1394">
        <v>4</v>
      </c>
      <c r="J1394">
        <v>0</v>
      </c>
      <c r="K1394">
        <v>0</v>
      </c>
      <c r="L1394">
        <v>4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 s="2" t="s">
        <v>2102</v>
      </c>
      <c r="T1394" s="2" t="s">
        <v>83</v>
      </c>
      <c r="U1394" s="2" t="s">
        <v>2202</v>
      </c>
      <c r="V1394" s="2" t="s">
        <v>73</v>
      </c>
      <c r="W1394">
        <v>1</v>
      </c>
      <c r="X1394" s="2" t="s">
        <v>74</v>
      </c>
      <c r="Y1394">
        <v>91</v>
      </c>
      <c r="Z1394">
        <v>6333</v>
      </c>
      <c r="AA1394" s="2" t="s">
        <v>2104</v>
      </c>
      <c r="AB1394" s="2" t="s">
        <v>86</v>
      </c>
      <c r="AC1394">
        <v>621703</v>
      </c>
      <c r="AD1394" s="2" t="s">
        <v>1002</v>
      </c>
      <c r="AE1394">
        <v>15433</v>
      </c>
      <c r="AF1394" s="2" t="s">
        <v>2042</v>
      </c>
      <c r="AG1394" s="2" t="s">
        <v>2184</v>
      </c>
      <c r="AH1394">
        <v>18</v>
      </c>
      <c r="AI1394">
        <v>1638</v>
      </c>
      <c r="AJ1394">
        <v>7462</v>
      </c>
      <c r="AK1394" s="2">
        <f>Kaggle_Books_Selling_Records[[#This Row],[Cost Price]]/100</f>
        <v>74.62</v>
      </c>
      <c r="AL1394" s="2" t="s">
        <v>80</v>
      </c>
      <c r="AM1394" s="2" t="s">
        <v>80</v>
      </c>
      <c r="AN1394" s="2" t="s">
        <v>80</v>
      </c>
      <c r="AO1394" s="2" t="s">
        <v>80</v>
      </c>
      <c r="AP1394" s="2" t="s">
        <v>80</v>
      </c>
      <c r="AQ1394" s="2" t="s">
        <v>80</v>
      </c>
      <c r="AR1394" s="2" t="s">
        <v>80</v>
      </c>
      <c r="AS1394" s="2" t="s">
        <v>80</v>
      </c>
      <c r="AT1394" s="2" t="s">
        <v>80</v>
      </c>
      <c r="AU1394" s="2" t="s">
        <v>80</v>
      </c>
      <c r="AV1394" s="2" t="s">
        <v>80</v>
      </c>
      <c r="AW1394" s="2" t="s">
        <v>80</v>
      </c>
      <c r="AX1394" s="2" t="s">
        <v>80</v>
      </c>
      <c r="AY1394" s="2" t="s">
        <v>80</v>
      </c>
      <c r="AZ1394" s="2" t="s">
        <v>80</v>
      </c>
      <c r="BA1394" s="2" t="s">
        <v>80</v>
      </c>
      <c r="BB1394" s="2" t="s">
        <v>80</v>
      </c>
      <c r="BC1394" s="2" t="s">
        <v>80</v>
      </c>
      <c r="BD1394" s="2" t="s">
        <v>80</v>
      </c>
      <c r="BE1394" s="2" t="s">
        <v>80</v>
      </c>
      <c r="BF1394" s="2" t="s">
        <v>80</v>
      </c>
      <c r="BG1394" s="2" t="s">
        <v>80</v>
      </c>
      <c r="BH1394" s="2" t="s">
        <v>80</v>
      </c>
      <c r="BI1394" s="2" t="s">
        <v>80</v>
      </c>
      <c r="BJ1394" s="2" t="s">
        <v>80</v>
      </c>
      <c r="BK1394" s="2" t="s">
        <v>80</v>
      </c>
      <c r="BL1394" s="2" t="s">
        <v>80</v>
      </c>
      <c r="BM1394" s="2" t="s">
        <v>80</v>
      </c>
      <c r="BN1394" s="2" t="s">
        <v>80</v>
      </c>
      <c r="BO1394" s="2" t="s">
        <v>80</v>
      </c>
      <c r="BP1394" s="2" t="s">
        <v>80</v>
      </c>
    </row>
    <row r="1395" spans="1:68" x14ac:dyDescent="0.25">
      <c r="A1395">
        <v>1394</v>
      </c>
      <c r="B1395" s="1">
        <v>43559.220335648148</v>
      </c>
      <c r="C1395" s="2" t="s">
        <v>2741</v>
      </c>
      <c r="D1395" s="3">
        <v>0.34513888888888888</v>
      </c>
      <c r="E1395" s="2" t="s">
        <v>2653</v>
      </c>
      <c r="F1395">
        <v>2</v>
      </c>
      <c r="G1395">
        <v>2019</v>
      </c>
      <c r="H1395">
        <v>4</v>
      </c>
      <c r="I1395">
        <v>4</v>
      </c>
      <c r="J1395">
        <v>0</v>
      </c>
      <c r="K1395">
        <v>0</v>
      </c>
      <c r="L1395">
        <v>4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 s="2" t="s">
        <v>2748</v>
      </c>
      <c r="T1395" s="2" t="s">
        <v>71</v>
      </c>
      <c r="U1395" s="2" t="s">
        <v>2202</v>
      </c>
      <c r="V1395" s="2" t="s">
        <v>73</v>
      </c>
      <c r="W1395">
        <v>1</v>
      </c>
      <c r="X1395" s="2" t="s">
        <v>74</v>
      </c>
      <c r="Y1395">
        <v>91</v>
      </c>
      <c r="Z1395">
        <v>90</v>
      </c>
      <c r="AA1395" s="2" t="s">
        <v>267</v>
      </c>
      <c r="AB1395" s="2" t="s">
        <v>154</v>
      </c>
      <c r="AC1395">
        <v>324009</v>
      </c>
      <c r="AD1395" s="2" t="s">
        <v>1002</v>
      </c>
      <c r="AE1395">
        <v>181</v>
      </c>
      <c r="AF1395" s="2" t="s">
        <v>2042</v>
      </c>
      <c r="AG1395" s="2" t="s">
        <v>2184</v>
      </c>
      <c r="AH1395">
        <v>18</v>
      </c>
      <c r="AI1395">
        <v>1638</v>
      </c>
      <c r="AJ1395">
        <v>7462</v>
      </c>
      <c r="AK1395" s="2">
        <f>Kaggle_Books_Selling_Records[[#This Row],[Cost Price]]/100</f>
        <v>74.62</v>
      </c>
      <c r="AL1395" s="2" t="s">
        <v>80</v>
      </c>
      <c r="AM1395" s="2" t="s">
        <v>80</v>
      </c>
      <c r="AN1395" s="2" t="s">
        <v>80</v>
      </c>
      <c r="AO1395" s="2" t="s">
        <v>80</v>
      </c>
      <c r="AP1395" s="2" t="s">
        <v>80</v>
      </c>
      <c r="AQ1395" s="2" t="s">
        <v>80</v>
      </c>
      <c r="AR1395" s="2" t="s">
        <v>80</v>
      </c>
      <c r="AS1395" s="2" t="s">
        <v>80</v>
      </c>
      <c r="AT1395" s="2" t="s">
        <v>80</v>
      </c>
      <c r="AU1395" s="2" t="s">
        <v>80</v>
      </c>
      <c r="AV1395" s="2" t="s">
        <v>80</v>
      </c>
      <c r="AW1395" s="2" t="s">
        <v>80</v>
      </c>
      <c r="AX1395" s="2" t="s">
        <v>80</v>
      </c>
      <c r="AY1395" s="2" t="s">
        <v>80</v>
      </c>
      <c r="AZ1395" s="2" t="s">
        <v>80</v>
      </c>
      <c r="BA1395" s="2" t="s">
        <v>80</v>
      </c>
      <c r="BB1395" s="2" t="s">
        <v>80</v>
      </c>
      <c r="BC1395" s="2" t="s">
        <v>80</v>
      </c>
      <c r="BD1395" s="2" t="s">
        <v>80</v>
      </c>
      <c r="BE1395" s="2" t="s">
        <v>80</v>
      </c>
      <c r="BF1395" s="2" t="s">
        <v>80</v>
      </c>
      <c r="BG1395" s="2" t="s">
        <v>80</v>
      </c>
      <c r="BH1395" s="2" t="s">
        <v>80</v>
      </c>
      <c r="BI1395" s="2" t="s">
        <v>80</v>
      </c>
      <c r="BJ1395" s="2" t="s">
        <v>80</v>
      </c>
      <c r="BK1395" s="2" t="s">
        <v>80</v>
      </c>
      <c r="BL1395" s="2" t="s">
        <v>80</v>
      </c>
      <c r="BM1395" s="2" t="s">
        <v>80</v>
      </c>
      <c r="BN1395" s="2" t="s">
        <v>80</v>
      </c>
      <c r="BO1395" s="2" t="s">
        <v>80</v>
      </c>
      <c r="BP1395" s="2" t="s">
        <v>80</v>
      </c>
    </row>
    <row r="1396" spans="1:68" x14ac:dyDescent="0.25">
      <c r="A1396">
        <v>1395</v>
      </c>
      <c r="B1396" s="1">
        <v>43559.251388888886</v>
      </c>
      <c r="C1396" s="2" t="s">
        <v>2741</v>
      </c>
      <c r="D1396" s="3">
        <v>0.37638888888888888</v>
      </c>
      <c r="E1396" s="2" t="s">
        <v>2653</v>
      </c>
      <c r="F1396">
        <v>2</v>
      </c>
      <c r="G1396">
        <v>2019</v>
      </c>
      <c r="H1396">
        <v>4</v>
      </c>
      <c r="I1396">
        <v>4</v>
      </c>
      <c r="J1396">
        <v>0</v>
      </c>
      <c r="K1396">
        <v>0</v>
      </c>
      <c r="L1396">
        <v>4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 s="2" t="s">
        <v>2749</v>
      </c>
      <c r="T1396" s="2" t="s">
        <v>71</v>
      </c>
      <c r="U1396" s="2" t="s">
        <v>2202</v>
      </c>
      <c r="V1396" s="2" t="s">
        <v>73</v>
      </c>
      <c r="W1396">
        <v>1</v>
      </c>
      <c r="X1396" s="2" t="s">
        <v>74</v>
      </c>
      <c r="Y1396">
        <v>91</v>
      </c>
      <c r="Z1396">
        <v>90</v>
      </c>
      <c r="AA1396" s="2" t="s">
        <v>2750</v>
      </c>
      <c r="AB1396" s="2" t="s">
        <v>2579</v>
      </c>
      <c r="AC1396">
        <v>122503</v>
      </c>
      <c r="AD1396" s="2" t="s">
        <v>1002</v>
      </c>
      <c r="AE1396">
        <v>181</v>
      </c>
      <c r="AF1396" s="2" t="s">
        <v>2042</v>
      </c>
      <c r="AG1396" s="2" t="s">
        <v>2184</v>
      </c>
      <c r="AH1396">
        <v>18</v>
      </c>
      <c r="AI1396">
        <v>1638</v>
      </c>
      <c r="AJ1396">
        <v>7462</v>
      </c>
      <c r="AK1396" s="2">
        <f>Kaggle_Books_Selling_Records[[#This Row],[Cost Price]]/100</f>
        <v>74.62</v>
      </c>
      <c r="AL1396" s="2" t="s">
        <v>80</v>
      </c>
      <c r="AM1396" s="2" t="s">
        <v>80</v>
      </c>
      <c r="AN1396" s="2" t="s">
        <v>80</v>
      </c>
      <c r="AO1396" s="2" t="s">
        <v>80</v>
      </c>
      <c r="AP1396" s="2" t="s">
        <v>80</v>
      </c>
      <c r="AQ1396" s="2" t="s">
        <v>80</v>
      </c>
      <c r="AR1396" s="2" t="s">
        <v>80</v>
      </c>
      <c r="AS1396" s="2" t="s">
        <v>80</v>
      </c>
      <c r="AT1396" s="2" t="s">
        <v>80</v>
      </c>
      <c r="AU1396" s="2" t="s">
        <v>80</v>
      </c>
      <c r="AV1396" s="2" t="s">
        <v>80</v>
      </c>
      <c r="AW1396" s="2" t="s">
        <v>80</v>
      </c>
      <c r="AX1396" s="2" t="s">
        <v>80</v>
      </c>
      <c r="AY1396" s="2" t="s">
        <v>80</v>
      </c>
      <c r="AZ1396" s="2" t="s">
        <v>80</v>
      </c>
      <c r="BA1396" s="2" t="s">
        <v>80</v>
      </c>
      <c r="BB1396" s="2" t="s">
        <v>80</v>
      </c>
      <c r="BC1396" s="2" t="s">
        <v>80</v>
      </c>
      <c r="BD1396" s="2" t="s">
        <v>80</v>
      </c>
      <c r="BE1396" s="2" t="s">
        <v>80</v>
      </c>
      <c r="BF1396" s="2" t="s">
        <v>80</v>
      </c>
      <c r="BG1396" s="2" t="s">
        <v>80</v>
      </c>
      <c r="BH1396" s="2" t="s">
        <v>80</v>
      </c>
      <c r="BI1396" s="2" t="s">
        <v>80</v>
      </c>
      <c r="BJ1396" s="2" t="s">
        <v>80</v>
      </c>
      <c r="BK1396" s="2" t="s">
        <v>80</v>
      </c>
      <c r="BL1396" s="2" t="s">
        <v>80</v>
      </c>
      <c r="BM1396" s="2" t="s">
        <v>80</v>
      </c>
      <c r="BN1396" s="2" t="s">
        <v>80</v>
      </c>
      <c r="BO1396" s="2" t="s">
        <v>80</v>
      </c>
      <c r="BP1396" s="2" t="s">
        <v>80</v>
      </c>
    </row>
    <row r="1397" spans="1:68" x14ac:dyDescent="0.25">
      <c r="A1397">
        <v>1396</v>
      </c>
      <c r="B1397" s="1">
        <v>43559.256562499999</v>
      </c>
      <c r="C1397" s="2" t="s">
        <v>2741</v>
      </c>
      <c r="D1397" s="3">
        <v>0.38124999999999998</v>
      </c>
      <c r="E1397" s="2" t="s">
        <v>2653</v>
      </c>
      <c r="F1397">
        <v>2</v>
      </c>
      <c r="G1397">
        <v>2019</v>
      </c>
      <c r="H1397">
        <v>4</v>
      </c>
      <c r="I1397">
        <v>4</v>
      </c>
      <c r="J1397">
        <v>0</v>
      </c>
      <c r="K1397">
        <v>0</v>
      </c>
      <c r="L1397">
        <v>4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1</v>
      </c>
      <c r="S1397" s="2" t="s">
        <v>2751</v>
      </c>
      <c r="T1397" s="2" t="s">
        <v>71</v>
      </c>
      <c r="U1397" s="2" t="s">
        <v>2202</v>
      </c>
      <c r="V1397" s="2" t="s">
        <v>73</v>
      </c>
      <c r="W1397">
        <v>1</v>
      </c>
      <c r="X1397" s="2" t="s">
        <v>74</v>
      </c>
      <c r="Y1397">
        <v>91</v>
      </c>
      <c r="Z1397">
        <v>90</v>
      </c>
      <c r="AA1397" s="2" t="s">
        <v>647</v>
      </c>
      <c r="AB1397" s="2" t="s">
        <v>390</v>
      </c>
      <c r="AC1397">
        <v>831007</v>
      </c>
      <c r="AD1397" s="2" t="s">
        <v>1002</v>
      </c>
      <c r="AE1397">
        <v>181</v>
      </c>
      <c r="AF1397" s="2" t="s">
        <v>2042</v>
      </c>
      <c r="AG1397" s="2" t="s">
        <v>2184</v>
      </c>
      <c r="AH1397">
        <v>18</v>
      </c>
      <c r="AI1397">
        <v>1638</v>
      </c>
      <c r="AJ1397">
        <v>7462</v>
      </c>
      <c r="AK1397" s="2">
        <f>Kaggle_Books_Selling_Records[[#This Row],[Cost Price]]/100</f>
        <v>74.62</v>
      </c>
      <c r="AL1397" s="2" t="s">
        <v>80</v>
      </c>
      <c r="AM1397" s="2" t="s">
        <v>80</v>
      </c>
      <c r="AN1397" s="2" t="s">
        <v>80</v>
      </c>
      <c r="AO1397" s="2" t="s">
        <v>80</v>
      </c>
      <c r="AP1397" s="2" t="s">
        <v>80</v>
      </c>
      <c r="AQ1397" s="2" t="s">
        <v>80</v>
      </c>
      <c r="AR1397" s="2" t="s">
        <v>80</v>
      </c>
      <c r="AS1397" s="2" t="s">
        <v>80</v>
      </c>
      <c r="AT1397" s="2" t="s">
        <v>80</v>
      </c>
      <c r="AU1397" s="2" t="s">
        <v>80</v>
      </c>
      <c r="AV1397" s="2" t="s">
        <v>80</v>
      </c>
      <c r="AW1397" s="2" t="s">
        <v>80</v>
      </c>
      <c r="AX1397" s="2" t="s">
        <v>80</v>
      </c>
      <c r="AY1397" s="2" t="s">
        <v>80</v>
      </c>
      <c r="AZ1397" s="2" t="s">
        <v>80</v>
      </c>
      <c r="BA1397" s="2" t="s">
        <v>80</v>
      </c>
      <c r="BB1397" s="2" t="s">
        <v>80</v>
      </c>
      <c r="BC1397" s="2" t="s">
        <v>80</v>
      </c>
      <c r="BD1397" s="2" t="s">
        <v>80</v>
      </c>
      <c r="BE1397" s="2" t="s">
        <v>80</v>
      </c>
      <c r="BF1397" s="2" t="s">
        <v>80</v>
      </c>
      <c r="BG1397" s="2" t="s">
        <v>80</v>
      </c>
      <c r="BH1397" s="2" t="s">
        <v>80</v>
      </c>
      <c r="BI1397" s="2" t="s">
        <v>80</v>
      </c>
      <c r="BJ1397" s="2" t="s">
        <v>80</v>
      </c>
      <c r="BK1397" s="2" t="s">
        <v>80</v>
      </c>
      <c r="BL1397" s="2" t="s">
        <v>80</v>
      </c>
      <c r="BM1397" s="2" t="s">
        <v>80</v>
      </c>
      <c r="BN1397" s="2" t="s">
        <v>80</v>
      </c>
      <c r="BO1397" s="2" t="s">
        <v>80</v>
      </c>
      <c r="BP1397" s="2" t="s">
        <v>80</v>
      </c>
    </row>
    <row r="1398" spans="1:68" x14ac:dyDescent="0.25">
      <c r="A1398">
        <v>1397</v>
      </c>
      <c r="B1398" s="1">
        <v>43559.267858796295</v>
      </c>
      <c r="C1398" s="2" t="s">
        <v>2741</v>
      </c>
      <c r="D1398" s="3">
        <v>0.3923611111111111</v>
      </c>
      <c r="E1398" s="2" t="s">
        <v>2653</v>
      </c>
      <c r="F1398">
        <v>2</v>
      </c>
      <c r="G1398">
        <v>2019</v>
      </c>
      <c r="H1398">
        <v>4</v>
      </c>
      <c r="I1398">
        <v>4</v>
      </c>
      <c r="J1398">
        <v>0</v>
      </c>
      <c r="K1398">
        <v>0</v>
      </c>
      <c r="L1398">
        <v>4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 s="2" t="s">
        <v>2752</v>
      </c>
      <c r="T1398" s="2" t="s">
        <v>83</v>
      </c>
      <c r="U1398" s="2" t="s">
        <v>2202</v>
      </c>
      <c r="V1398" s="2" t="s">
        <v>73</v>
      </c>
      <c r="W1398">
        <v>1</v>
      </c>
      <c r="X1398" s="2" t="s">
        <v>74</v>
      </c>
      <c r="Y1398">
        <v>91</v>
      </c>
      <c r="Z1398">
        <v>90</v>
      </c>
      <c r="AA1398" s="2" t="s">
        <v>2753</v>
      </c>
      <c r="AB1398" s="2" t="s">
        <v>204</v>
      </c>
      <c r="AC1398">
        <v>134113</v>
      </c>
      <c r="AD1398" s="2" t="s">
        <v>1002</v>
      </c>
      <c r="AE1398">
        <v>181</v>
      </c>
      <c r="AF1398" s="2" t="s">
        <v>2042</v>
      </c>
      <c r="AG1398" s="2" t="s">
        <v>2184</v>
      </c>
      <c r="AH1398">
        <v>18</v>
      </c>
      <c r="AI1398">
        <v>1638</v>
      </c>
      <c r="AJ1398">
        <v>7462</v>
      </c>
      <c r="AK1398" s="2">
        <f>Kaggle_Books_Selling_Records[[#This Row],[Cost Price]]/100</f>
        <v>74.62</v>
      </c>
      <c r="AL1398" s="2" t="s">
        <v>80</v>
      </c>
      <c r="AM1398" s="2" t="s">
        <v>80</v>
      </c>
      <c r="AN1398" s="2" t="s">
        <v>80</v>
      </c>
      <c r="AO1398" s="2" t="s">
        <v>80</v>
      </c>
      <c r="AP1398" s="2" t="s">
        <v>80</v>
      </c>
      <c r="AQ1398" s="2" t="s">
        <v>80</v>
      </c>
      <c r="AR1398" s="2" t="s">
        <v>80</v>
      </c>
      <c r="AS1398" s="2" t="s">
        <v>80</v>
      </c>
      <c r="AT1398" s="2" t="s">
        <v>80</v>
      </c>
      <c r="AU1398" s="2" t="s">
        <v>80</v>
      </c>
      <c r="AV1398" s="2" t="s">
        <v>80</v>
      </c>
      <c r="AW1398" s="2" t="s">
        <v>80</v>
      </c>
      <c r="AX1398" s="2" t="s">
        <v>80</v>
      </c>
      <c r="AY1398" s="2" t="s">
        <v>80</v>
      </c>
      <c r="AZ1398" s="2" t="s">
        <v>80</v>
      </c>
      <c r="BA1398" s="2" t="s">
        <v>80</v>
      </c>
      <c r="BB1398" s="2" t="s">
        <v>80</v>
      </c>
      <c r="BC1398" s="2" t="s">
        <v>80</v>
      </c>
      <c r="BD1398" s="2" t="s">
        <v>80</v>
      </c>
      <c r="BE1398" s="2" t="s">
        <v>80</v>
      </c>
      <c r="BF1398" s="2" t="s">
        <v>80</v>
      </c>
      <c r="BG1398" s="2" t="s">
        <v>80</v>
      </c>
      <c r="BH1398" s="2" t="s">
        <v>80</v>
      </c>
      <c r="BI1398" s="2" t="s">
        <v>80</v>
      </c>
      <c r="BJ1398" s="2" t="s">
        <v>80</v>
      </c>
      <c r="BK1398" s="2" t="s">
        <v>80</v>
      </c>
      <c r="BL1398" s="2" t="s">
        <v>80</v>
      </c>
      <c r="BM1398" s="2" t="s">
        <v>80</v>
      </c>
      <c r="BN1398" s="2" t="s">
        <v>80</v>
      </c>
      <c r="BO1398" s="2" t="s">
        <v>80</v>
      </c>
      <c r="BP1398" s="2" t="s">
        <v>80</v>
      </c>
    </row>
    <row r="1399" spans="1:68" x14ac:dyDescent="0.25">
      <c r="A1399">
        <v>1398</v>
      </c>
      <c r="B1399" s="1">
        <v>43559.272581018522</v>
      </c>
      <c r="C1399" s="2" t="s">
        <v>2741</v>
      </c>
      <c r="D1399" s="3">
        <v>0.3972222222222222</v>
      </c>
      <c r="E1399" s="2" t="s">
        <v>2653</v>
      </c>
      <c r="F1399">
        <v>2</v>
      </c>
      <c r="G1399">
        <v>2019</v>
      </c>
      <c r="H1399">
        <v>4</v>
      </c>
      <c r="I1399">
        <v>4</v>
      </c>
      <c r="J1399">
        <v>0</v>
      </c>
      <c r="K1399">
        <v>0</v>
      </c>
      <c r="L1399">
        <v>4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 s="2" t="s">
        <v>2754</v>
      </c>
      <c r="T1399" s="2" t="s">
        <v>83</v>
      </c>
      <c r="U1399" s="2" t="s">
        <v>2182</v>
      </c>
      <c r="V1399" s="2" t="s">
        <v>73</v>
      </c>
      <c r="W1399">
        <v>1</v>
      </c>
      <c r="X1399" s="2" t="s">
        <v>74</v>
      </c>
      <c r="Y1399">
        <v>108</v>
      </c>
      <c r="Z1399">
        <v>90</v>
      </c>
      <c r="AA1399" s="2" t="s">
        <v>1215</v>
      </c>
      <c r="AB1399" s="2" t="s">
        <v>204</v>
      </c>
      <c r="AC1399">
        <v>121002</v>
      </c>
      <c r="AD1399" s="2" t="s">
        <v>1002</v>
      </c>
      <c r="AE1399">
        <v>198</v>
      </c>
      <c r="AF1399" s="2" t="s">
        <v>2042</v>
      </c>
      <c r="AG1399" s="2" t="s">
        <v>2184</v>
      </c>
      <c r="AH1399">
        <v>18</v>
      </c>
      <c r="AI1399">
        <v>1944</v>
      </c>
      <c r="AJ1399">
        <v>8856</v>
      </c>
      <c r="AK1399" s="2">
        <f>Kaggle_Books_Selling_Records[[#This Row],[Cost Price]]/100</f>
        <v>88.56</v>
      </c>
      <c r="AL1399" s="2" t="s">
        <v>80</v>
      </c>
      <c r="AM1399" s="2" t="s">
        <v>80</v>
      </c>
      <c r="AN1399" s="2" t="s">
        <v>80</v>
      </c>
      <c r="AO1399" s="2" t="s">
        <v>80</v>
      </c>
      <c r="AP1399" s="2" t="s">
        <v>80</v>
      </c>
      <c r="AQ1399" s="2" t="s">
        <v>80</v>
      </c>
      <c r="AR1399" s="2" t="s">
        <v>80</v>
      </c>
      <c r="AS1399" s="2" t="s">
        <v>80</v>
      </c>
      <c r="AT1399" s="2" t="s">
        <v>80</v>
      </c>
      <c r="AU1399" s="2" t="s">
        <v>80</v>
      </c>
      <c r="AV1399" s="2" t="s">
        <v>80</v>
      </c>
      <c r="AW1399" s="2" t="s">
        <v>80</v>
      </c>
      <c r="AX1399" s="2" t="s">
        <v>80</v>
      </c>
      <c r="AY1399" s="2" t="s">
        <v>80</v>
      </c>
      <c r="AZ1399" s="2" t="s">
        <v>80</v>
      </c>
      <c r="BA1399" s="2" t="s">
        <v>80</v>
      </c>
      <c r="BB1399" s="2" t="s">
        <v>80</v>
      </c>
      <c r="BC1399" s="2" t="s">
        <v>80</v>
      </c>
      <c r="BD1399" s="2" t="s">
        <v>80</v>
      </c>
      <c r="BE1399" s="2" t="s">
        <v>80</v>
      </c>
      <c r="BF1399" s="2" t="s">
        <v>80</v>
      </c>
      <c r="BG1399" s="2" t="s">
        <v>80</v>
      </c>
      <c r="BH1399" s="2" t="s">
        <v>80</v>
      </c>
      <c r="BI1399" s="2" t="s">
        <v>80</v>
      </c>
      <c r="BJ1399" s="2" t="s">
        <v>80</v>
      </c>
      <c r="BK1399" s="2" t="s">
        <v>80</v>
      </c>
      <c r="BL1399" s="2" t="s">
        <v>80</v>
      </c>
      <c r="BM1399" s="2" t="s">
        <v>80</v>
      </c>
      <c r="BN1399" s="2" t="s">
        <v>80</v>
      </c>
      <c r="BO1399" s="2" t="s">
        <v>80</v>
      </c>
      <c r="BP1399" s="2" t="s">
        <v>80</v>
      </c>
    </row>
    <row r="1400" spans="1:68" x14ac:dyDescent="0.25">
      <c r="A1400">
        <v>1399</v>
      </c>
      <c r="B1400" s="1">
        <v>43559.289490740739</v>
      </c>
      <c r="C1400" s="2" t="s">
        <v>2741</v>
      </c>
      <c r="D1400" s="3">
        <v>0.41388888888888886</v>
      </c>
      <c r="E1400" s="2" t="s">
        <v>2653</v>
      </c>
      <c r="F1400">
        <v>2</v>
      </c>
      <c r="G1400">
        <v>2019</v>
      </c>
      <c r="H1400">
        <v>4</v>
      </c>
      <c r="I1400">
        <v>4</v>
      </c>
      <c r="J1400">
        <v>0</v>
      </c>
      <c r="K1400">
        <v>0</v>
      </c>
      <c r="L1400">
        <v>4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 s="2" t="s">
        <v>2148</v>
      </c>
      <c r="T1400" s="2" t="s">
        <v>83</v>
      </c>
      <c r="U1400" s="2" t="s">
        <v>2202</v>
      </c>
      <c r="V1400" s="2" t="s">
        <v>73</v>
      </c>
      <c r="W1400">
        <v>1</v>
      </c>
      <c r="X1400" s="2" t="s">
        <v>74</v>
      </c>
      <c r="Y1400">
        <v>91</v>
      </c>
      <c r="Z1400">
        <v>90</v>
      </c>
      <c r="AA1400" s="2" t="s">
        <v>435</v>
      </c>
      <c r="AB1400" s="2" t="s">
        <v>204</v>
      </c>
      <c r="AC1400">
        <v>122001</v>
      </c>
      <c r="AD1400" s="2" t="s">
        <v>1002</v>
      </c>
      <c r="AE1400">
        <v>181</v>
      </c>
      <c r="AF1400" s="2" t="s">
        <v>2042</v>
      </c>
      <c r="AG1400" s="2" t="s">
        <v>2184</v>
      </c>
      <c r="AH1400">
        <v>18</v>
      </c>
      <c r="AI1400">
        <v>1638</v>
      </c>
      <c r="AJ1400">
        <v>7462</v>
      </c>
      <c r="AK1400" s="2">
        <f>Kaggle_Books_Selling_Records[[#This Row],[Cost Price]]/100</f>
        <v>74.62</v>
      </c>
      <c r="AL1400" s="2" t="s">
        <v>80</v>
      </c>
      <c r="AM1400" s="2" t="s">
        <v>80</v>
      </c>
      <c r="AN1400" s="2" t="s">
        <v>80</v>
      </c>
      <c r="AO1400" s="2" t="s">
        <v>80</v>
      </c>
      <c r="AP1400" s="2" t="s">
        <v>80</v>
      </c>
      <c r="AQ1400" s="2" t="s">
        <v>80</v>
      </c>
      <c r="AR1400" s="2" t="s">
        <v>80</v>
      </c>
      <c r="AS1400" s="2" t="s">
        <v>80</v>
      </c>
      <c r="AT1400" s="2" t="s">
        <v>80</v>
      </c>
      <c r="AU1400" s="2" t="s">
        <v>80</v>
      </c>
      <c r="AV1400" s="2" t="s">
        <v>80</v>
      </c>
      <c r="AW1400" s="2" t="s">
        <v>80</v>
      </c>
      <c r="AX1400" s="2" t="s">
        <v>80</v>
      </c>
      <c r="AY1400" s="2" t="s">
        <v>80</v>
      </c>
      <c r="AZ1400" s="2" t="s">
        <v>80</v>
      </c>
      <c r="BA1400" s="2" t="s">
        <v>80</v>
      </c>
      <c r="BB1400" s="2" t="s">
        <v>80</v>
      </c>
      <c r="BC1400" s="2" t="s">
        <v>80</v>
      </c>
      <c r="BD1400" s="2" t="s">
        <v>80</v>
      </c>
      <c r="BE1400" s="2" t="s">
        <v>80</v>
      </c>
      <c r="BF1400" s="2" t="s">
        <v>80</v>
      </c>
      <c r="BG1400" s="2" t="s">
        <v>80</v>
      </c>
      <c r="BH1400" s="2" t="s">
        <v>80</v>
      </c>
      <c r="BI1400" s="2" t="s">
        <v>80</v>
      </c>
      <c r="BJ1400" s="2" t="s">
        <v>80</v>
      </c>
      <c r="BK1400" s="2" t="s">
        <v>80</v>
      </c>
      <c r="BL1400" s="2" t="s">
        <v>80</v>
      </c>
      <c r="BM1400" s="2" t="s">
        <v>80</v>
      </c>
      <c r="BN1400" s="2" t="s">
        <v>80</v>
      </c>
      <c r="BO1400" s="2" t="s">
        <v>80</v>
      </c>
      <c r="BP1400" s="2" t="s">
        <v>80</v>
      </c>
    </row>
    <row r="1401" spans="1:68" x14ac:dyDescent="0.25">
      <c r="A1401">
        <v>1400</v>
      </c>
      <c r="B1401" s="1">
        <v>43559.305752314816</v>
      </c>
      <c r="C1401" s="2" t="s">
        <v>2741</v>
      </c>
      <c r="D1401" s="3">
        <v>0.43055555555555558</v>
      </c>
      <c r="E1401" s="2" t="s">
        <v>2653</v>
      </c>
      <c r="F1401">
        <v>2</v>
      </c>
      <c r="G1401">
        <v>2019</v>
      </c>
      <c r="H1401">
        <v>4</v>
      </c>
      <c r="I1401">
        <v>4</v>
      </c>
      <c r="J1401">
        <v>0</v>
      </c>
      <c r="K1401">
        <v>0</v>
      </c>
      <c r="L1401">
        <v>4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1</v>
      </c>
      <c r="S1401" s="2" t="s">
        <v>2131</v>
      </c>
      <c r="T1401" s="2" t="s">
        <v>71</v>
      </c>
      <c r="U1401" s="2" t="s">
        <v>2202</v>
      </c>
      <c r="V1401" s="2" t="s">
        <v>73</v>
      </c>
      <c r="W1401">
        <v>1</v>
      </c>
      <c r="X1401" s="2" t="s">
        <v>74</v>
      </c>
      <c r="Y1401">
        <v>91</v>
      </c>
      <c r="Z1401">
        <v>90</v>
      </c>
      <c r="AA1401" s="2" t="s">
        <v>845</v>
      </c>
      <c r="AB1401" s="2" t="s">
        <v>181</v>
      </c>
      <c r="AC1401">
        <v>110070</v>
      </c>
      <c r="AD1401" s="2" t="s">
        <v>1002</v>
      </c>
      <c r="AE1401">
        <v>181</v>
      </c>
      <c r="AF1401" s="2" t="s">
        <v>2042</v>
      </c>
      <c r="AG1401" s="2" t="s">
        <v>2184</v>
      </c>
      <c r="AH1401">
        <v>18</v>
      </c>
      <c r="AI1401">
        <v>1638</v>
      </c>
      <c r="AJ1401">
        <v>7462</v>
      </c>
      <c r="AK1401" s="2">
        <f>Kaggle_Books_Selling_Records[[#This Row],[Cost Price]]/100</f>
        <v>74.62</v>
      </c>
      <c r="AL1401" s="2" t="s">
        <v>80</v>
      </c>
      <c r="AM1401" s="2" t="s">
        <v>80</v>
      </c>
      <c r="AN1401" s="2" t="s">
        <v>80</v>
      </c>
      <c r="AO1401" s="2" t="s">
        <v>80</v>
      </c>
      <c r="AP1401" s="2" t="s">
        <v>80</v>
      </c>
      <c r="AQ1401" s="2" t="s">
        <v>80</v>
      </c>
      <c r="AR1401" s="2" t="s">
        <v>80</v>
      </c>
      <c r="AS1401" s="2" t="s">
        <v>80</v>
      </c>
      <c r="AT1401" s="2" t="s">
        <v>80</v>
      </c>
      <c r="AU1401" s="2" t="s">
        <v>80</v>
      </c>
      <c r="AV1401" s="2" t="s">
        <v>80</v>
      </c>
      <c r="AW1401" s="2" t="s">
        <v>80</v>
      </c>
      <c r="AX1401" s="2" t="s">
        <v>80</v>
      </c>
      <c r="AY1401" s="2" t="s">
        <v>80</v>
      </c>
      <c r="AZ1401" s="2" t="s">
        <v>80</v>
      </c>
      <c r="BA1401" s="2" t="s">
        <v>80</v>
      </c>
      <c r="BB1401" s="2" t="s">
        <v>80</v>
      </c>
      <c r="BC1401" s="2" t="s">
        <v>80</v>
      </c>
      <c r="BD1401" s="2" t="s">
        <v>80</v>
      </c>
      <c r="BE1401" s="2" t="s">
        <v>80</v>
      </c>
      <c r="BF1401" s="2" t="s">
        <v>80</v>
      </c>
      <c r="BG1401" s="2" t="s">
        <v>80</v>
      </c>
      <c r="BH1401" s="2" t="s">
        <v>80</v>
      </c>
      <c r="BI1401" s="2" t="s">
        <v>80</v>
      </c>
      <c r="BJ1401" s="2" t="s">
        <v>80</v>
      </c>
      <c r="BK1401" s="2" t="s">
        <v>80</v>
      </c>
      <c r="BL1401" s="2" t="s">
        <v>80</v>
      </c>
      <c r="BM1401" s="2" t="s">
        <v>80</v>
      </c>
      <c r="BN1401" s="2" t="s">
        <v>80</v>
      </c>
      <c r="BO1401" s="2" t="s">
        <v>80</v>
      </c>
      <c r="BP1401" s="2" t="s">
        <v>80</v>
      </c>
    </row>
    <row r="1402" spans="1:68" x14ac:dyDescent="0.25">
      <c r="A1402">
        <v>1401</v>
      </c>
      <c r="B1402" s="1">
        <v>43559.323078703703</v>
      </c>
      <c r="C1402" s="2" t="s">
        <v>2741</v>
      </c>
      <c r="D1402" s="3">
        <v>0.44791666666666669</v>
      </c>
      <c r="E1402" s="2" t="s">
        <v>2653</v>
      </c>
      <c r="F1402">
        <v>2</v>
      </c>
      <c r="G1402">
        <v>2019</v>
      </c>
      <c r="H1402">
        <v>4</v>
      </c>
      <c r="I1402">
        <v>4</v>
      </c>
      <c r="J1402">
        <v>0</v>
      </c>
      <c r="K1402">
        <v>0</v>
      </c>
      <c r="L1402">
        <v>4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 s="2" t="s">
        <v>2755</v>
      </c>
      <c r="T1402" s="2" t="s">
        <v>71</v>
      </c>
      <c r="U1402" s="2" t="s">
        <v>2202</v>
      </c>
      <c r="V1402" s="2" t="s">
        <v>73</v>
      </c>
      <c r="W1402">
        <v>1</v>
      </c>
      <c r="X1402" s="2" t="s">
        <v>74</v>
      </c>
      <c r="Y1402">
        <v>91</v>
      </c>
      <c r="Z1402">
        <v>90</v>
      </c>
      <c r="AA1402" s="2" t="s">
        <v>610</v>
      </c>
      <c r="AB1402" s="2" t="s">
        <v>137</v>
      </c>
      <c r="AC1402">
        <v>201003</v>
      </c>
      <c r="AD1402" s="2" t="s">
        <v>1002</v>
      </c>
      <c r="AE1402">
        <v>181</v>
      </c>
      <c r="AF1402" s="2" t="s">
        <v>2042</v>
      </c>
      <c r="AG1402" s="2" t="s">
        <v>2184</v>
      </c>
      <c r="AH1402">
        <v>18</v>
      </c>
      <c r="AI1402">
        <v>1638</v>
      </c>
      <c r="AJ1402">
        <v>7462</v>
      </c>
      <c r="AK1402" s="2">
        <f>Kaggle_Books_Selling_Records[[#This Row],[Cost Price]]/100</f>
        <v>74.62</v>
      </c>
      <c r="AL1402" s="2" t="s">
        <v>80</v>
      </c>
      <c r="AM1402" s="2" t="s">
        <v>80</v>
      </c>
      <c r="AN1402" s="2" t="s">
        <v>80</v>
      </c>
      <c r="AO1402" s="2" t="s">
        <v>80</v>
      </c>
      <c r="AP1402" s="2" t="s">
        <v>80</v>
      </c>
      <c r="AQ1402" s="2" t="s">
        <v>80</v>
      </c>
      <c r="AR1402" s="2" t="s">
        <v>80</v>
      </c>
      <c r="AS1402" s="2" t="s">
        <v>80</v>
      </c>
      <c r="AT1402" s="2" t="s">
        <v>80</v>
      </c>
      <c r="AU1402" s="2" t="s">
        <v>80</v>
      </c>
      <c r="AV1402" s="2" t="s">
        <v>80</v>
      </c>
      <c r="AW1402" s="2" t="s">
        <v>80</v>
      </c>
      <c r="AX1402" s="2" t="s">
        <v>80</v>
      </c>
      <c r="AY1402" s="2" t="s">
        <v>80</v>
      </c>
      <c r="AZ1402" s="2" t="s">
        <v>80</v>
      </c>
      <c r="BA1402" s="2" t="s">
        <v>80</v>
      </c>
      <c r="BB1402" s="2" t="s">
        <v>80</v>
      </c>
      <c r="BC1402" s="2" t="s">
        <v>80</v>
      </c>
      <c r="BD1402" s="2" t="s">
        <v>80</v>
      </c>
      <c r="BE1402" s="2" t="s">
        <v>80</v>
      </c>
      <c r="BF1402" s="2" t="s">
        <v>80</v>
      </c>
      <c r="BG1402" s="2" t="s">
        <v>80</v>
      </c>
      <c r="BH1402" s="2" t="s">
        <v>80</v>
      </c>
      <c r="BI1402" s="2" t="s">
        <v>80</v>
      </c>
      <c r="BJ1402" s="2" t="s">
        <v>80</v>
      </c>
      <c r="BK1402" s="2" t="s">
        <v>80</v>
      </c>
      <c r="BL1402" s="2" t="s">
        <v>80</v>
      </c>
      <c r="BM1402" s="2" t="s">
        <v>80</v>
      </c>
      <c r="BN1402" s="2" t="s">
        <v>80</v>
      </c>
      <c r="BO1402" s="2" t="s">
        <v>80</v>
      </c>
      <c r="BP1402" s="2" t="s">
        <v>80</v>
      </c>
    </row>
    <row r="1403" spans="1:68" x14ac:dyDescent="0.25">
      <c r="A1403">
        <v>1402</v>
      </c>
      <c r="B1403" s="1">
        <v>43559.33388888889</v>
      </c>
      <c r="C1403" s="2" t="s">
        <v>2741</v>
      </c>
      <c r="D1403" s="3">
        <v>0.45833333333333331</v>
      </c>
      <c r="E1403" s="2" t="s">
        <v>2653</v>
      </c>
      <c r="F1403">
        <v>2</v>
      </c>
      <c r="G1403">
        <v>2019</v>
      </c>
      <c r="H1403">
        <v>4</v>
      </c>
      <c r="I1403">
        <v>4</v>
      </c>
      <c r="J1403">
        <v>0</v>
      </c>
      <c r="K1403">
        <v>0</v>
      </c>
      <c r="L1403">
        <v>4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 s="2" t="s">
        <v>2756</v>
      </c>
      <c r="T1403" s="2" t="s">
        <v>71</v>
      </c>
      <c r="U1403" s="2" t="s">
        <v>2182</v>
      </c>
      <c r="V1403" s="2" t="s">
        <v>73</v>
      </c>
      <c r="W1403">
        <v>1</v>
      </c>
      <c r="X1403" s="2" t="s">
        <v>74</v>
      </c>
      <c r="Y1403">
        <v>108</v>
      </c>
      <c r="Z1403">
        <v>70</v>
      </c>
      <c r="AA1403" s="2" t="s">
        <v>1274</v>
      </c>
      <c r="AB1403" s="2" t="s">
        <v>151</v>
      </c>
      <c r="AC1403">
        <v>400088</v>
      </c>
      <c r="AD1403" s="2" t="s">
        <v>1002</v>
      </c>
      <c r="AE1403">
        <v>178</v>
      </c>
      <c r="AF1403" s="2" t="s">
        <v>2042</v>
      </c>
      <c r="AG1403" s="2" t="s">
        <v>2184</v>
      </c>
      <c r="AH1403">
        <v>18</v>
      </c>
      <c r="AI1403">
        <v>1944</v>
      </c>
      <c r="AJ1403">
        <v>8856</v>
      </c>
      <c r="AK1403" s="2">
        <f>Kaggle_Books_Selling_Records[[#This Row],[Cost Price]]/100</f>
        <v>88.56</v>
      </c>
      <c r="AL1403" s="2" t="s">
        <v>80</v>
      </c>
      <c r="AM1403" s="2" t="s">
        <v>80</v>
      </c>
      <c r="AN1403" s="2" t="s">
        <v>80</v>
      </c>
      <c r="AO1403" s="2" t="s">
        <v>80</v>
      </c>
      <c r="AP1403" s="2" t="s">
        <v>80</v>
      </c>
      <c r="AQ1403" s="2" t="s">
        <v>80</v>
      </c>
      <c r="AR1403" s="2" t="s">
        <v>80</v>
      </c>
      <c r="AS1403" s="2" t="s">
        <v>80</v>
      </c>
      <c r="AT1403" s="2" t="s">
        <v>80</v>
      </c>
      <c r="AU1403" s="2" t="s">
        <v>80</v>
      </c>
      <c r="AV1403" s="2" t="s">
        <v>80</v>
      </c>
      <c r="AW1403" s="2" t="s">
        <v>80</v>
      </c>
      <c r="AX1403" s="2" t="s">
        <v>80</v>
      </c>
      <c r="AY1403" s="2" t="s">
        <v>80</v>
      </c>
      <c r="AZ1403" s="2" t="s">
        <v>80</v>
      </c>
      <c r="BA1403" s="2" t="s">
        <v>80</v>
      </c>
      <c r="BB1403" s="2" t="s">
        <v>80</v>
      </c>
      <c r="BC1403" s="2" t="s">
        <v>80</v>
      </c>
      <c r="BD1403" s="2" t="s">
        <v>80</v>
      </c>
      <c r="BE1403" s="2" t="s">
        <v>80</v>
      </c>
      <c r="BF1403" s="2" t="s">
        <v>80</v>
      </c>
      <c r="BG1403" s="2" t="s">
        <v>80</v>
      </c>
      <c r="BH1403" s="2" t="s">
        <v>80</v>
      </c>
      <c r="BI1403" s="2" t="s">
        <v>80</v>
      </c>
      <c r="BJ1403" s="2" t="s">
        <v>80</v>
      </c>
      <c r="BK1403" s="2" t="s">
        <v>80</v>
      </c>
      <c r="BL1403" s="2" t="s">
        <v>80</v>
      </c>
      <c r="BM1403" s="2" t="s">
        <v>80</v>
      </c>
      <c r="BN1403" s="2" t="s">
        <v>80</v>
      </c>
      <c r="BO1403" s="2" t="s">
        <v>80</v>
      </c>
      <c r="BP1403" s="2" t="s">
        <v>80</v>
      </c>
    </row>
    <row r="1404" spans="1:68" x14ac:dyDescent="0.25">
      <c r="A1404">
        <v>1403</v>
      </c>
      <c r="B1404" s="1">
        <v>43559.33388888889</v>
      </c>
      <c r="C1404" s="2" t="s">
        <v>2741</v>
      </c>
      <c r="D1404" s="3">
        <v>0.45833333333333331</v>
      </c>
      <c r="E1404" s="2" t="s">
        <v>2653</v>
      </c>
      <c r="F1404">
        <v>2</v>
      </c>
      <c r="G1404">
        <v>2019</v>
      </c>
      <c r="H1404">
        <v>4</v>
      </c>
      <c r="I1404">
        <v>4</v>
      </c>
      <c r="J1404">
        <v>0</v>
      </c>
      <c r="K1404">
        <v>0</v>
      </c>
      <c r="L1404">
        <v>4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 s="2" t="s">
        <v>2072</v>
      </c>
      <c r="T1404" s="2" t="s">
        <v>83</v>
      </c>
      <c r="U1404" s="2" t="s">
        <v>2041</v>
      </c>
      <c r="V1404" s="2" t="s">
        <v>73</v>
      </c>
      <c r="W1404">
        <v>1</v>
      </c>
      <c r="X1404" s="2" t="s">
        <v>74</v>
      </c>
      <c r="Y1404">
        <v>155</v>
      </c>
      <c r="Z1404">
        <v>70</v>
      </c>
      <c r="AA1404" s="2" t="s">
        <v>241</v>
      </c>
      <c r="AB1404" s="2" t="s">
        <v>233</v>
      </c>
      <c r="AC1404">
        <v>500047</v>
      </c>
      <c r="AD1404" s="2" t="s">
        <v>193</v>
      </c>
      <c r="AE1404">
        <v>225</v>
      </c>
      <c r="AF1404" s="2" t="s">
        <v>2042</v>
      </c>
      <c r="AG1404" s="2" t="s">
        <v>2043</v>
      </c>
      <c r="AH1404">
        <v>18</v>
      </c>
      <c r="AI1404">
        <v>279</v>
      </c>
      <c r="AJ1404">
        <v>1271</v>
      </c>
      <c r="AK1404" s="2">
        <f>Kaggle_Books_Selling_Records[[#This Row],[Cost Price]]/100</f>
        <v>12.71</v>
      </c>
      <c r="AL1404" s="2" t="s">
        <v>80</v>
      </c>
      <c r="AM1404" s="2" t="s">
        <v>80</v>
      </c>
      <c r="AN1404" s="2" t="s">
        <v>80</v>
      </c>
      <c r="AO1404" s="2" t="s">
        <v>80</v>
      </c>
      <c r="AP1404" s="2" t="s">
        <v>80</v>
      </c>
      <c r="AQ1404" s="2" t="s">
        <v>80</v>
      </c>
      <c r="AR1404" s="2" t="s">
        <v>80</v>
      </c>
      <c r="AS1404" s="2" t="s">
        <v>80</v>
      </c>
      <c r="AT1404" s="2" t="s">
        <v>80</v>
      </c>
      <c r="AU1404" s="2" t="s">
        <v>80</v>
      </c>
      <c r="AV1404" s="2" t="s">
        <v>80</v>
      </c>
      <c r="AW1404" s="2" t="s">
        <v>80</v>
      </c>
      <c r="AX1404" s="2" t="s">
        <v>80</v>
      </c>
      <c r="AY1404" s="2" t="s">
        <v>80</v>
      </c>
      <c r="AZ1404" s="2" t="s">
        <v>80</v>
      </c>
      <c r="BA1404" s="2" t="s">
        <v>80</v>
      </c>
      <c r="BB1404" s="2" t="s">
        <v>80</v>
      </c>
      <c r="BC1404" s="2" t="s">
        <v>80</v>
      </c>
      <c r="BD1404" s="2" t="s">
        <v>80</v>
      </c>
      <c r="BE1404" s="2" t="s">
        <v>80</v>
      </c>
      <c r="BF1404" s="2" t="s">
        <v>80</v>
      </c>
      <c r="BG1404" s="2" t="s">
        <v>80</v>
      </c>
      <c r="BH1404" s="2" t="s">
        <v>80</v>
      </c>
      <c r="BI1404" s="2" t="s">
        <v>80</v>
      </c>
      <c r="BJ1404" s="2" t="s">
        <v>80</v>
      </c>
      <c r="BK1404" s="2" t="s">
        <v>80</v>
      </c>
      <c r="BL1404" s="2" t="s">
        <v>80</v>
      </c>
      <c r="BM1404" s="2" t="s">
        <v>80</v>
      </c>
      <c r="BN1404" s="2" t="s">
        <v>80</v>
      </c>
      <c r="BO1404" s="2" t="s">
        <v>80</v>
      </c>
      <c r="BP1404" s="2" t="s">
        <v>80</v>
      </c>
    </row>
    <row r="1405" spans="1:68" x14ac:dyDescent="0.25">
      <c r="A1405">
        <v>1404</v>
      </c>
      <c r="B1405" s="1">
        <v>43559.374768518515</v>
      </c>
      <c r="C1405" s="2" t="s">
        <v>2741</v>
      </c>
      <c r="D1405" s="3">
        <v>0.49930555555555556</v>
      </c>
      <c r="E1405" s="2" t="s">
        <v>2653</v>
      </c>
      <c r="F1405">
        <v>2</v>
      </c>
      <c r="G1405">
        <v>2019</v>
      </c>
      <c r="H1405">
        <v>4</v>
      </c>
      <c r="I1405">
        <v>4</v>
      </c>
      <c r="J1405">
        <v>0</v>
      </c>
      <c r="K1405">
        <v>0</v>
      </c>
      <c r="L1405">
        <v>4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 s="2" t="s">
        <v>337</v>
      </c>
      <c r="T1405" s="2" t="s">
        <v>83</v>
      </c>
      <c r="U1405" s="2" t="s">
        <v>2202</v>
      </c>
      <c r="V1405" s="2" t="s">
        <v>73</v>
      </c>
      <c r="W1405">
        <v>2</v>
      </c>
      <c r="X1405" s="2" t="s">
        <v>74</v>
      </c>
      <c r="Y1405">
        <v>182</v>
      </c>
      <c r="Z1405">
        <v>140</v>
      </c>
      <c r="AA1405" s="2" t="s">
        <v>338</v>
      </c>
      <c r="AB1405" s="2" t="s">
        <v>137</v>
      </c>
      <c r="AC1405">
        <v>201303</v>
      </c>
      <c r="AD1405" s="2" t="s">
        <v>1002</v>
      </c>
      <c r="AE1405">
        <v>322</v>
      </c>
      <c r="AF1405" s="2" t="s">
        <v>2042</v>
      </c>
      <c r="AG1405" s="2" t="s">
        <v>2184</v>
      </c>
      <c r="AH1405">
        <v>18</v>
      </c>
      <c r="AI1405">
        <v>3276</v>
      </c>
      <c r="AJ1405">
        <v>14924</v>
      </c>
      <c r="AK1405" s="2">
        <f>Kaggle_Books_Selling_Records[[#This Row],[Cost Price]]/100</f>
        <v>149.24</v>
      </c>
      <c r="AL1405" s="2" t="s">
        <v>80</v>
      </c>
      <c r="AM1405" s="2" t="s">
        <v>80</v>
      </c>
      <c r="AN1405" s="2" t="s">
        <v>80</v>
      </c>
      <c r="AO1405" s="2" t="s">
        <v>80</v>
      </c>
      <c r="AP1405" s="2" t="s">
        <v>80</v>
      </c>
      <c r="AQ1405" s="2" t="s">
        <v>80</v>
      </c>
      <c r="AR1405" s="2" t="s">
        <v>80</v>
      </c>
      <c r="AS1405" s="2" t="s">
        <v>80</v>
      </c>
      <c r="AT1405" s="2" t="s">
        <v>80</v>
      </c>
      <c r="AU1405" s="2" t="s">
        <v>80</v>
      </c>
      <c r="AV1405" s="2" t="s">
        <v>80</v>
      </c>
      <c r="AW1405" s="2" t="s">
        <v>80</v>
      </c>
      <c r="AX1405" s="2" t="s">
        <v>80</v>
      </c>
      <c r="AY1405" s="2" t="s">
        <v>80</v>
      </c>
      <c r="AZ1405" s="2" t="s">
        <v>80</v>
      </c>
      <c r="BA1405" s="2" t="s">
        <v>80</v>
      </c>
      <c r="BB1405" s="2" t="s">
        <v>80</v>
      </c>
      <c r="BC1405" s="2" t="s">
        <v>80</v>
      </c>
      <c r="BD1405" s="2" t="s">
        <v>80</v>
      </c>
      <c r="BE1405" s="2" t="s">
        <v>80</v>
      </c>
      <c r="BF1405" s="2" t="s">
        <v>80</v>
      </c>
      <c r="BG1405" s="2" t="s">
        <v>80</v>
      </c>
      <c r="BH1405" s="2" t="s">
        <v>80</v>
      </c>
      <c r="BI1405" s="2" t="s">
        <v>80</v>
      </c>
      <c r="BJ1405" s="2" t="s">
        <v>80</v>
      </c>
      <c r="BK1405" s="2" t="s">
        <v>80</v>
      </c>
      <c r="BL1405" s="2" t="s">
        <v>80</v>
      </c>
      <c r="BM1405" s="2" t="s">
        <v>80</v>
      </c>
      <c r="BN1405" s="2" t="s">
        <v>80</v>
      </c>
      <c r="BO1405" s="2" t="s">
        <v>80</v>
      </c>
      <c r="BP1405" s="2" t="s">
        <v>80</v>
      </c>
    </row>
    <row r="1406" spans="1:68" x14ac:dyDescent="0.25">
      <c r="A1406">
        <v>1405</v>
      </c>
      <c r="B1406" s="1">
        <v>43559.405601851853</v>
      </c>
      <c r="C1406" s="2" t="s">
        <v>2741</v>
      </c>
      <c r="D1406" s="3">
        <v>0.53055555555555556</v>
      </c>
      <c r="E1406" s="2" t="s">
        <v>2653</v>
      </c>
      <c r="F1406">
        <v>2</v>
      </c>
      <c r="G1406">
        <v>2019</v>
      </c>
      <c r="H1406">
        <v>4</v>
      </c>
      <c r="I1406">
        <v>4</v>
      </c>
      <c r="J1406">
        <v>0</v>
      </c>
      <c r="K1406">
        <v>0</v>
      </c>
      <c r="L1406">
        <v>4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 s="2" t="s">
        <v>2757</v>
      </c>
      <c r="T1406" s="2" t="s">
        <v>83</v>
      </c>
      <c r="U1406" s="2" t="s">
        <v>2202</v>
      </c>
      <c r="V1406" s="2" t="s">
        <v>73</v>
      </c>
      <c r="W1406">
        <v>1</v>
      </c>
      <c r="X1406" s="2" t="s">
        <v>74</v>
      </c>
      <c r="Y1406">
        <v>91</v>
      </c>
      <c r="Z1406">
        <v>90</v>
      </c>
      <c r="AA1406" s="2" t="s">
        <v>1388</v>
      </c>
      <c r="AB1406" s="2" t="s">
        <v>2579</v>
      </c>
      <c r="AC1406">
        <v>122011</v>
      </c>
      <c r="AD1406" s="2" t="s">
        <v>1002</v>
      </c>
      <c r="AE1406">
        <v>181</v>
      </c>
      <c r="AF1406" s="2" t="s">
        <v>2042</v>
      </c>
      <c r="AG1406" s="2" t="s">
        <v>2184</v>
      </c>
      <c r="AH1406">
        <v>18</v>
      </c>
      <c r="AI1406">
        <v>1638</v>
      </c>
      <c r="AJ1406">
        <v>7462</v>
      </c>
      <c r="AK1406" s="2">
        <f>Kaggle_Books_Selling_Records[[#This Row],[Cost Price]]/100</f>
        <v>74.62</v>
      </c>
      <c r="AL1406" s="2" t="s">
        <v>80</v>
      </c>
      <c r="AM1406" s="2" t="s">
        <v>80</v>
      </c>
      <c r="AN1406" s="2" t="s">
        <v>80</v>
      </c>
      <c r="AO1406" s="2" t="s">
        <v>80</v>
      </c>
      <c r="AP1406" s="2" t="s">
        <v>80</v>
      </c>
      <c r="AQ1406" s="2" t="s">
        <v>80</v>
      </c>
      <c r="AR1406" s="2" t="s">
        <v>80</v>
      </c>
      <c r="AS1406" s="2" t="s">
        <v>80</v>
      </c>
      <c r="AT1406" s="2" t="s">
        <v>80</v>
      </c>
      <c r="AU1406" s="2" t="s">
        <v>80</v>
      </c>
      <c r="AV1406" s="2" t="s">
        <v>80</v>
      </c>
      <c r="AW1406" s="2" t="s">
        <v>80</v>
      </c>
      <c r="AX1406" s="2" t="s">
        <v>80</v>
      </c>
      <c r="AY1406" s="2" t="s">
        <v>80</v>
      </c>
      <c r="AZ1406" s="2" t="s">
        <v>80</v>
      </c>
      <c r="BA1406" s="2" t="s">
        <v>80</v>
      </c>
      <c r="BB1406" s="2" t="s">
        <v>80</v>
      </c>
      <c r="BC1406" s="2" t="s">
        <v>80</v>
      </c>
      <c r="BD1406" s="2" t="s">
        <v>80</v>
      </c>
      <c r="BE1406" s="2" t="s">
        <v>80</v>
      </c>
      <c r="BF1406" s="2" t="s">
        <v>80</v>
      </c>
      <c r="BG1406" s="2" t="s">
        <v>80</v>
      </c>
      <c r="BH1406" s="2" t="s">
        <v>80</v>
      </c>
      <c r="BI1406" s="2" t="s">
        <v>80</v>
      </c>
      <c r="BJ1406" s="2" t="s">
        <v>80</v>
      </c>
      <c r="BK1406" s="2" t="s">
        <v>80</v>
      </c>
      <c r="BL1406" s="2" t="s">
        <v>80</v>
      </c>
      <c r="BM1406" s="2" t="s">
        <v>80</v>
      </c>
      <c r="BN1406" s="2" t="s">
        <v>80</v>
      </c>
      <c r="BO1406" s="2" t="s">
        <v>80</v>
      </c>
      <c r="BP1406" s="2" t="s">
        <v>80</v>
      </c>
    </row>
    <row r="1407" spans="1:68" x14ac:dyDescent="0.25">
      <c r="A1407">
        <v>1406</v>
      </c>
      <c r="B1407" s="1">
        <v>43559.434166666666</v>
      </c>
      <c r="C1407" s="2" t="s">
        <v>2741</v>
      </c>
      <c r="D1407" s="3">
        <v>0.55902777777777779</v>
      </c>
      <c r="E1407" s="2" t="s">
        <v>2653</v>
      </c>
      <c r="F1407">
        <v>2</v>
      </c>
      <c r="G1407">
        <v>2019</v>
      </c>
      <c r="H1407">
        <v>4</v>
      </c>
      <c r="I1407">
        <v>4</v>
      </c>
      <c r="J1407">
        <v>0</v>
      </c>
      <c r="K1407">
        <v>0</v>
      </c>
      <c r="L1407">
        <v>4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 s="2" t="s">
        <v>2758</v>
      </c>
      <c r="T1407" s="2" t="s">
        <v>83</v>
      </c>
      <c r="U1407" s="2" t="s">
        <v>2041</v>
      </c>
      <c r="V1407" s="2" t="s">
        <v>73</v>
      </c>
      <c r="W1407">
        <v>1</v>
      </c>
      <c r="X1407" s="2" t="s">
        <v>74</v>
      </c>
      <c r="Y1407">
        <v>155</v>
      </c>
      <c r="Z1407">
        <v>90</v>
      </c>
      <c r="AA1407" s="2" t="s">
        <v>1820</v>
      </c>
      <c r="AB1407" s="2" t="s">
        <v>181</v>
      </c>
      <c r="AC1407">
        <v>110075</v>
      </c>
      <c r="AD1407" s="2" t="s">
        <v>193</v>
      </c>
      <c r="AE1407">
        <v>245</v>
      </c>
      <c r="AF1407" s="2" t="s">
        <v>2042</v>
      </c>
      <c r="AG1407" s="2" t="s">
        <v>2043</v>
      </c>
      <c r="AH1407">
        <v>18</v>
      </c>
      <c r="AI1407">
        <v>279</v>
      </c>
      <c r="AJ1407">
        <v>1271</v>
      </c>
      <c r="AK1407" s="2">
        <f>Kaggle_Books_Selling_Records[[#This Row],[Cost Price]]/100</f>
        <v>12.71</v>
      </c>
      <c r="AL1407" s="2" t="s">
        <v>80</v>
      </c>
      <c r="AM1407" s="2" t="s">
        <v>80</v>
      </c>
      <c r="AN1407" s="2" t="s">
        <v>80</v>
      </c>
      <c r="AO1407" s="2" t="s">
        <v>80</v>
      </c>
      <c r="AP1407" s="2" t="s">
        <v>80</v>
      </c>
      <c r="AQ1407" s="2" t="s">
        <v>80</v>
      </c>
      <c r="AR1407" s="2" t="s">
        <v>80</v>
      </c>
      <c r="AS1407" s="2" t="s">
        <v>80</v>
      </c>
      <c r="AT1407" s="2" t="s">
        <v>80</v>
      </c>
      <c r="AU1407" s="2" t="s">
        <v>80</v>
      </c>
      <c r="AV1407" s="2" t="s">
        <v>80</v>
      </c>
      <c r="AW1407" s="2" t="s">
        <v>80</v>
      </c>
      <c r="AX1407" s="2" t="s">
        <v>80</v>
      </c>
      <c r="AY1407" s="2" t="s">
        <v>80</v>
      </c>
      <c r="AZ1407" s="2" t="s">
        <v>80</v>
      </c>
      <c r="BA1407" s="2" t="s">
        <v>80</v>
      </c>
      <c r="BB1407" s="2" t="s">
        <v>80</v>
      </c>
      <c r="BC1407" s="2" t="s">
        <v>80</v>
      </c>
      <c r="BD1407" s="2" t="s">
        <v>80</v>
      </c>
      <c r="BE1407" s="2" t="s">
        <v>80</v>
      </c>
      <c r="BF1407" s="2" t="s">
        <v>80</v>
      </c>
      <c r="BG1407" s="2" t="s">
        <v>80</v>
      </c>
      <c r="BH1407" s="2" t="s">
        <v>80</v>
      </c>
      <c r="BI1407" s="2" t="s">
        <v>80</v>
      </c>
      <c r="BJ1407" s="2" t="s">
        <v>80</v>
      </c>
      <c r="BK1407" s="2" t="s">
        <v>80</v>
      </c>
      <c r="BL1407" s="2" t="s">
        <v>80</v>
      </c>
      <c r="BM1407" s="2" t="s">
        <v>80</v>
      </c>
      <c r="BN1407" s="2" t="s">
        <v>80</v>
      </c>
      <c r="BO1407" s="2" t="s">
        <v>80</v>
      </c>
      <c r="BP1407" s="2" t="s">
        <v>80</v>
      </c>
    </row>
    <row r="1408" spans="1:68" x14ac:dyDescent="0.25">
      <c r="A1408">
        <v>1407</v>
      </c>
      <c r="B1408" s="1">
        <v>43559.471180555556</v>
      </c>
      <c r="C1408" s="2" t="s">
        <v>2741</v>
      </c>
      <c r="D1408" s="3">
        <v>0.59583333333333333</v>
      </c>
      <c r="E1408" s="2" t="s">
        <v>2653</v>
      </c>
      <c r="F1408">
        <v>2</v>
      </c>
      <c r="G1408">
        <v>2019</v>
      </c>
      <c r="H1408">
        <v>4</v>
      </c>
      <c r="I1408">
        <v>4</v>
      </c>
      <c r="J1408">
        <v>0</v>
      </c>
      <c r="K1408">
        <v>0</v>
      </c>
      <c r="L1408">
        <v>4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 s="2" t="s">
        <v>2759</v>
      </c>
      <c r="T1408" s="2" t="s">
        <v>83</v>
      </c>
      <c r="U1408" s="2" t="s">
        <v>2182</v>
      </c>
      <c r="V1408" s="2" t="s">
        <v>73</v>
      </c>
      <c r="W1408">
        <v>1</v>
      </c>
      <c r="X1408" s="2" t="s">
        <v>74</v>
      </c>
      <c r="Y1408">
        <v>108</v>
      </c>
      <c r="Z1408">
        <v>90</v>
      </c>
      <c r="AA1408" s="2" t="s">
        <v>2760</v>
      </c>
      <c r="AB1408" s="2" t="s">
        <v>272</v>
      </c>
      <c r="AC1408">
        <v>522001</v>
      </c>
      <c r="AD1408" s="2" t="s">
        <v>1002</v>
      </c>
      <c r="AE1408">
        <v>198</v>
      </c>
      <c r="AF1408" s="2" t="s">
        <v>2042</v>
      </c>
      <c r="AG1408" s="2" t="s">
        <v>2184</v>
      </c>
      <c r="AH1408">
        <v>18</v>
      </c>
      <c r="AI1408">
        <v>1944</v>
      </c>
      <c r="AJ1408">
        <v>8856</v>
      </c>
      <c r="AK1408" s="2">
        <f>Kaggle_Books_Selling_Records[[#This Row],[Cost Price]]/100</f>
        <v>88.56</v>
      </c>
      <c r="AL1408" s="2" t="s">
        <v>80</v>
      </c>
      <c r="AM1408" s="2" t="s">
        <v>80</v>
      </c>
      <c r="AN1408" s="2" t="s">
        <v>80</v>
      </c>
      <c r="AO1408" s="2" t="s">
        <v>80</v>
      </c>
      <c r="AP1408" s="2" t="s">
        <v>80</v>
      </c>
      <c r="AQ1408" s="2" t="s">
        <v>80</v>
      </c>
      <c r="AR1408" s="2" t="s">
        <v>80</v>
      </c>
      <c r="AS1408" s="2" t="s">
        <v>80</v>
      </c>
      <c r="AT1408" s="2" t="s">
        <v>80</v>
      </c>
      <c r="AU1408" s="2" t="s">
        <v>80</v>
      </c>
      <c r="AV1408" s="2" t="s">
        <v>80</v>
      </c>
      <c r="AW1408" s="2" t="s">
        <v>80</v>
      </c>
      <c r="AX1408" s="2" t="s">
        <v>80</v>
      </c>
      <c r="AY1408" s="2" t="s">
        <v>80</v>
      </c>
      <c r="AZ1408" s="2" t="s">
        <v>80</v>
      </c>
      <c r="BA1408" s="2" t="s">
        <v>80</v>
      </c>
      <c r="BB1408" s="2" t="s">
        <v>80</v>
      </c>
      <c r="BC1408" s="2" t="s">
        <v>80</v>
      </c>
      <c r="BD1408" s="2" t="s">
        <v>80</v>
      </c>
      <c r="BE1408" s="2" t="s">
        <v>80</v>
      </c>
      <c r="BF1408" s="2" t="s">
        <v>80</v>
      </c>
      <c r="BG1408" s="2" t="s">
        <v>80</v>
      </c>
      <c r="BH1408" s="2" t="s">
        <v>80</v>
      </c>
      <c r="BI1408" s="2" t="s">
        <v>80</v>
      </c>
      <c r="BJ1408" s="2" t="s">
        <v>80</v>
      </c>
      <c r="BK1408" s="2" t="s">
        <v>80</v>
      </c>
      <c r="BL1408" s="2" t="s">
        <v>80</v>
      </c>
      <c r="BM1408" s="2" t="s">
        <v>80</v>
      </c>
      <c r="BN1408" s="2" t="s">
        <v>80</v>
      </c>
      <c r="BO1408" s="2" t="s">
        <v>80</v>
      </c>
      <c r="BP1408" s="2" t="s">
        <v>80</v>
      </c>
    </row>
    <row r="1409" spans="1:68" x14ac:dyDescent="0.25">
      <c r="A1409">
        <v>1408</v>
      </c>
      <c r="B1409" s="1">
        <v>43559.495706018519</v>
      </c>
      <c r="C1409" s="2" t="s">
        <v>2741</v>
      </c>
      <c r="D1409" s="3">
        <v>0.62013888888888891</v>
      </c>
      <c r="E1409" s="2" t="s">
        <v>2653</v>
      </c>
      <c r="F1409">
        <v>2</v>
      </c>
      <c r="G1409">
        <v>2019</v>
      </c>
      <c r="H1409">
        <v>4</v>
      </c>
      <c r="I1409">
        <v>4</v>
      </c>
      <c r="J1409">
        <v>0</v>
      </c>
      <c r="K1409">
        <v>0</v>
      </c>
      <c r="L1409">
        <v>4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 s="2" t="s">
        <v>2761</v>
      </c>
      <c r="T1409" s="2" t="s">
        <v>71</v>
      </c>
      <c r="U1409" s="2" t="s">
        <v>2202</v>
      </c>
      <c r="V1409" s="2" t="s">
        <v>73</v>
      </c>
      <c r="W1409">
        <v>1</v>
      </c>
      <c r="X1409" s="2" t="s">
        <v>74</v>
      </c>
      <c r="Y1409">
        <v>91</v>
      </c>
      <c r="Z1409">
        <v>90</v>
      </c>
      <c r="AA1409" s="2" t="s">
        <v>610</v>
      </c>
      <c r="AB1409" s="2" t="s">
        <v>137</v>
      </c>
      <c r="AC1409">
        <v>201010</v>
      </c>
      <c r="AD1409" s="2" t="s">
        <v>1002</v>
      </c>
      <c r="AE1409">
        <v>181</v>
      </c>
      <c r="AF1409" s="2" t="s">
        <v>2042</v>
      </c>
      <c r="AG1409" s="2" t="s">
        <v>2184</v>
      </c>
      <c r="AH1409">
        <v>18</v>
      </c>
      <c r="AI1409">
        <v>1638</v>
      </c>
      <c r="AJ1409">
        <v>7462</v>
      </c>
      <c r="AK1409" s="2">
        <f>Kaggle_Books_Selling_Records[[#This Row],[Cost Price]]/100</f>
        <v>74.62</v>
      </c>
      <c r="AL1409" s="2" t="s">
        <v>80</v>
      </c>
      <c r="AM1409" s="2" t="s">
        <v>80</v>
      </c>
      <c r="AN1409" s="2" t="s">
        <v>80</v>
      </c>
      <c r="AO1409" s="2" t="s">
        <v>80</v>
      </c>
      <c r="AP1409" s="2" t="s">
        <v>80</v>
      </c>
      <c r="AQ1409" s="2" t="s">
        <v>80</v>
      </c>
      <c r="AR1409" s="2" t="s">
        <v>80</v>
      </c>
      <c r="AS1409" s="2" t="s">
        <v>80</v>
      </c>
      <c r="AT1409" s="2" t="s">
        <v>80</v>
      </c>
      <c r="AU1409" s="2" t="s">
        <v>80</v>
      </c>
      <c r="AV1409" s="2" t="s">
        <v>80</v>
      </c>
      <c r="AW1409" s="2" t="s">
        <v>80</v>
      </c>
      <c r="AX1409" s="2" t="s">
        <v>80</v>
      </c>
      <c r="AY1409" s="2" t="s">
        <v>80</v>
      </c>
      <c r="AZ1409" s="2" t="s">
        <v>80</v>
      </c>
      <c r="BA1409" s="2" t="s">
        <v>80</v>
      </c>
      <c r="BB1409" s="2" t="s">
        <v>80</v>
      </c>
      <c r="BC1409" s="2" t="s">
        <v>80</v>
      </c>
      <c r="BD1409" s="2" t="s">
        <v>80</v>
      </c>
      <c r="BE1409" s="2" t="s">
        <v>80</v>
      </c>
      <c r="BF1409" s="2" t="s">
        <v>80</v>
      </c>
      <c r="BG1409" s="2" t="s">
        <v>80</v>
      </c>
      <c r="BH1409" s="2" t="s">
        <v>80</v>
      </c>
      <c r="BI1409" s="2" t="s">
        <v>80</v>
      </c>
      <c r="BJ1409" s="2" t="s">
        <v>80</v>
      </c>
      <c r="BK1409" s="2" t="s">
        <v>80</v>
      </c>
      <c r="BL1409" s="2" t="s">
        <v>80</v>
      </c>
      <c r="BM1409" s="2" t="s">
        <v>80</v>
      </c>
      <c r="BN1409" s="2" t="s">
        <v>80</v>
      </c>
      <c r="BO1409" s="2" t="s">
        <v>80</v>
      </c>
      <c r="BP1409" s="2" t="s">
        <v>80</v>
      </c>
    </row>
    <row r="1410" spans="1:68" x14ac:dyDescent="0.25">
      <c r="A1410">
        <v>1409</v>
      </c>
      <c r="B1410" s="1">
        <v>43559.496307870373</v>
      </c>
      <c r="C1410" s="2" t="s">
        <v>2741</v>
      </c>
      <c r="D1410" s="3">
        <v>0.62083333333333335</v>
      </c>
      <c r="E1410" s="2" t="s">
        <v>2653</v>
      </c>
      <c r="F1410">
        <v>2</v>
      </c>
      <c r="G1410">
        <v>2019</v>
      </c>
      <c r="H1410">
        <v>4</v>
      </c>
      <c r="I1410">
        <v>4</v>
      </c>
      <c r="J1410">
        <v>0</v>
      </c>
      <c r="K1410">
        <v>0</v>
      </c>
      <c r="L1410">
        <v>4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 s="2" t="s">
        <v>2762</v>
      </c>
      <c r="T1410" s="2" t="s">
        <v>83</v>
      </c>
      <c r="U1410" s="2" t="s">
        <v>2202</v>
      </c>
      <c r="V1410" s="2" t="s">
        <v>73</v>
      </c>
      <c r="W1410">
        <v>1</v>
      </c>
      <c r="X1410" s="2" t="s">
        <v>74</v>
      </c>
      <c r="Y1410">
        <v>91</v>
      </c>
      <c r="Z1410">
        <v>90</v>
      </c>
      <c r="AA1410" s="2" t="s">
        <v>845</v>
      </c>
      <c r="AB1410" s="2" t="s">
        <v>181</v>
      </c>
      <c r="AC1410">
        <v>110017</v>
      </c>
      <c r="AD1410" s="2" t="s">
        <v>1002</v>
      </c>
      <c r="AE1410">
        <v>181</v>
      </c>
      <c r="AF1410" s="2" t="s">
        <v>2042</v>
      </c>
      <c r="AG1410" s="2" t="s">
        <v>2184</v>
      </c>
      <c r="AH1410">
        <v>18</v>
      </c>
      <c r="AI1410">
        <v>1638</v>
      </c>
      <c r="AJ1410">
        <v>7462</v>
      </c>
      <c r="AK1410" s="2">
        <f>Kaggle_Books_Selling_Records[[#This Row],[Cost Price]]/100</f>
        <v>74.62</v>
      </c>
      <c r="AL1410" s="2" t="s">
        <v>80</v>
      </c>
      <c r="AM1410" s="2" t="s">
        <v>80</v>
      </c>
      <c r="AN1410" s="2" t="s">
        <v>80</v>
      </c>
      <c r="AO1410" s="2" t="s">
        <v>80</v>
      </c>
      <c r="AP1410" s="2" t="s">
        <v>80</v>
      </c>
      <c r="AQ1410" s="2" t="s">
        <v>80</v>
      </c>
      <c r="AR1410" s="2" t="s">
        <v>80</v>
      </c>
      <c r="AS1410" s="2" t="s">
        <v>80</v>
      </c>
      <c r="AT1410" s="2" t="s">
        <v>80</v>
      </c>
      <c r="AU1410" s="2" t="s">
        <v>80</v>
      </c>
      <c r="AV1410" s="2" t="s">
        <v>80</v>
      </c>
      <c r="AW1410" s="2" t="s">
        <v>80</v>
      </c>
      <c r="AX1410" s="2" t="s">
        <v>80</v>
      </c>
      <c r="AY1410" s="2" t="s">
        <v>80</v>
      </c>
      <c r="AZ1410" s="2" t="s">
        <v>80</v>
      </c>
      <c r="BA1410" s="2" t="s">
        <v>80</v>
      </c>
      <c r="BB1410" s="2" t="s">
        <v>80</v>
      </c>
      <c r="BC1410" s="2" t="s">
        <v>80</v>
      </c>
      <c r="BD1410" s="2" t="s">
        <v>80</v>
      </c>
      <c r="BE1410" s="2" t="s">
        <v>80</v>
      </c>
      <c r="BF1410" s="2" t="s">
        <v>80</v>
      </c>
      <c r="BG1410" s="2" t="s">
        <v>80</v>
      </c>
      <c r="BH1410" s="2" t="s">
        <v>80</v>
      </c>
      <c r="BI1410" s="2" t="s">
        <v>80</v>
      </c>
      <c r="BJ1410" s="2" t="s">
        <v>80</v>
      </c>
      <c r="BK1410" s="2" t="s">
        <v>80</v>
      </c>
      <c r="BL1410" s="2" t="s">
        <v>80</v>
      </c>
      <c r="BM1410" s="2" t="s">
        <v>80</v>
      </c>
      <c r="BN1410" s="2" t="s">
        <v>80</v>
      </c>
      <c r="BO1410" s="2" t="s">
        <v>80</v>
      </c>
      <c r="BP1410" s="2" t="s">
        <v>80</v>
      </c>
    </row>
    <row r="1411" spans="1:68" x14ac:dyDescent="0.25">
      <c r="A1411">
        <v>1410</v>
      </c>
      <c r="B1411" s="1">
        <v>43559.498784722222</v>
      </c>
      <c r="C1411" s="2" t="s">
        <v>2741</v>
      </c>
      <c r="D1411" s="3">
        <v>0.62361111111111112</v>
      </c>
      <c r="E1411" s="2" t="s">
        <v>2653</v>
      </c>
      <c r="F1411">
        <v>2</v>
      </c>
      <c r="G1411">
        <v>2019</v>
      </c>
      <c r="H1411">
        <v>4</v>
      </c>
      <c r="I1411">
        <v>4</v>
      </c>
      <c r="J1411">
        <v>0</v>
      </c>
      <c r="K1411">
        <v>0</v>
      </c>
      <c r="L1411">
        <v>4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 s="2" t="s">
        <v>2763</v>
      </c>
      <c r="T1411" s="2" t="s">
        <v>83</v>
      </c>
      <c r="U1411" s="2" t="s">
        <v>2685</v>
      </c>
      <c r="V1411" s="2" t="s">
        <v>73</v>
      </c>
      <c r="W1411">
        <v>2</v>
      </c>
      <c r="X1411" s="2" t="s">
        <v>74</v>
      </c>
      <c r="Y1411">
        <v>194</v>
      </c>
      <c r="Z1411">
        <v>140</v>
      </c>
      <c r="AA1411" s="2" t="s">
        <v>2764</v>
      </c>
      <c r="AB1411" s="2" t="s">
        <v>2579</v>
      </c>
      <c r="AC1411">
        <v>121002</v>
      </c>
      <c r="AD1411" s="2" t="s">
        <v>1002</v>
      </c>
      <c r="AE1411">
        <v>334</v>
      </c>
      <c r="AF1411" s="2" t="s">
        <v>2042</v>
      </c>
      <c r="AG1411" s="2" t="s">
        <v>2184</v>
      </c>
      <c r="AH1411">
        <v>18</v>
      </c>
      <c r="AI1411">
        <v>3492</v>
      </c>
      <c r="AJ1411">
        <v>15908</v>
      </c>
      <c r="AK1411" s="2">
        <f>Kaggle_Books_Selling_Records[[#This Row],[Cost Price]]/100</f>
        <v>159.08000000000001</v>
      </c>
      <c r="AL1411" s="2" t="s">
        <v>80</v>
      </c>
      <c r="AM1411" s="2" t="s">
        <v>80</v>
      </c>
      <c r="AN1411" s="2" t="s">
        <v>80</v>
      </c>
      <c r="AO1411" s="2" t="s">
        <v>80</v>
      </c>
      <c r="AP1411" s="2" t="s">
        <v>80</v>
      </c>
      <c r="AQ1411" s="2" t="s">
        <v>80</v>
      </c>
      <c r="AR1411" s="2" t="s">
        <v>80</v>
      </c>
      <c r="AS1411" s="2" t="s">
        <v>80</v>
      </c>
      <c r="AT1411" s="2" t="s">
        <v>80</v>
      </c>
      <c r="AU1411" s="2" t="s">
        <v>80</v>
      </c>
      <c r="AV1411" s="2" t="s">
        <v>80</v>
      </c>
      <c r="AW1411" s="2" t="s">
        <v>80</v>
      </c>
      <c r="AX1411" s="2" t="s">
        <v>80</v>
      </c>
      <c r="AY1411" s="2" t="s">
        <v>80</v>
      </c>
      <c r="AZ1411" s="2" t="s">
        <v>80</v>
      </c>
      <c r="BA1411" s="2" t="s">
        <v>80</v>
      </c>
      <c r="BB1411" s="2" t="s">
        <v>80</v>
      </c>
      <c r="BC1411" s="2" t="s">
        <v>80</v>
      </c>
      <c r="BD1411" s="2" t="s">
        <v>80</v>
      </c>
      <c r="BE1411" s="2" t="s">
        <v>80</v>
      </c>
      <c r="BF1411" s="2" t="s">
        <v>80</v>
      </c>
      <c r="BG1411" s="2" t="s">
        <v>80</v>
      </c>
      <c r="BH1411" s="2" t="s">
        <v>80</v>
      </c>
      <c r="BI1411" s="2" t="s">
        <v>80</v>
      </c>
      <c r="BJ1411" s="2" t="s">
        <v>80</v>
      </c>
      <c r="BK1411" s="2" t="s">
        <v>80</v>
      </c>
      <c r="BL1411" s="2" t="s">
        <v>80</v>
      </c>
      <c r="BM1411" s="2" t="s">
        <v>80</v>
      </c>
      <c r="BN1411" s="2" t="s">
        <v>80</v>
      </c>
      <c r="BO1411" s="2" t="s">
        <v>80</v>
      </c>
      <c r="BP1411" s="2" t="s">
        <v>80</v>
      </c>
    </row>
    <row r="1412" spans="1:68" x14ac:dyDescent="0.25">
      <c r="A1412">
        <v>1411</v>
      </c>
      <c r="B1412" s="1">
        <v>43559.516956018517</v>
      </c>
      <c r="C1412" s="2" t="s">
        <v>2741</v>
      </c>
      <c r="D1412" s="3">
        <v>0.64166666666666672</v>
      </c>
      <c r="E1412" s="2" t="s">
        <v>2653</v>
      </c>
      <c r="F1412">
        <v>2</v>
      </c>
      <c r="G1412">
        <v>2019</v>
      </c>
      <c r="H1412">
        <v>4</v>
      </c>
      <c r="I1412">
        <v>4</v>
      </c>
      <c r="J1412">
        <v>0</v>
      </c>
      <c r="K1412">
        <v>0</v>
      </c>
      <c r="L1412">
        <v>4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 s="2" t="s">
        <v>2765</v>
      </c>
      <c r="T1412" s="2" t="s">
        <v>83</v>
      </c>
      <c r="U1412" s="2" t="s">
        <v>2202</v>
      </c>
      <c r="V1412" s="2" t="s">
        <v>73</v>
      </c>
      <c r="W1412">
        <v>1</v>
      </c>
      <c r="X1412" s="2" t="s">
        <v>74</v>
      </c>
      <c r="Y1412">
        <v>91</v>
      </c>
      <c r="Z1412">
        <v>90</v>
      </c>
      <c r="AA1412" s="2" t="s">
        <v>435</v>
      </c>
      <c r="AB1412" s="2" t="s">
        <v>204</v>
      </c>
      <c r="AC1412">
        <v>122003</v>
      </c>
      <c r="AD1412" s="2" t="s">
        <v>1002</v>
      </c>
      <c r="AE1412">
        <v>181</v>
      </c>
      <c r="AF1412" s="2" t="s">
        <v>2042</v>
      </c>
      <c r="AG1412" s="2" t="s">
        <v>2184</v>
      </c>
      <c r="AH1412">
        <v>18</v>
      </c>
      <c r="AI1412">
        <v>1638</v>
      </c>
      <c r="AJ1412">
        <v>7462</v>
      </c>
      <c r="AK1412" s="2">
        <f>Kaggle_Books_Selling_Records[[#This Row],[Cost Price]]/100</f>
        <v>74.62</v>
      </c>
      <c r="AL1412" s="2" t="s">
        <v>80</v>
      </c>
      <c r="AM1412" s="2" t="s">
        <v>80</v>
      </c>
      <c r="AN1412" s="2" t="s">
        <v>80</v>
      </c>
      <c r="AO1412" s="2" t="s">
        <v>80</v>
      </c>
      <c r="AP1412" s="2" t="s">
        <v>80</v>
      </c>
      <c r="AQ1412" s="2" t="s">
        <v>80</v>
      </c>
      <c r="AR1412" s="2" t="s">
        <v>80</v>
      </c>
      <c r="AS1412" s="2" t="s">
        <v>80</v>
      </c>
      <c r="AT1412" s="2" t="s">
        <v>80</v>
      </c>
      <c r="AU1412" s="2" t="s">
        <v>80</v>
      </c>
      <c r="AV1412" s="2" t="s">
        <v>80</v>
      </c>
      <c r="AW1412" s="2" t="s">
        <v>80</v>
      </c>
      <c r="AX1412" s="2" t="s">
        <v>80</v>
      </c>
      <c r="AY1412" s="2" t="s">
        <v>80</v>
      </c>
      <c r="AZ1412" s="2" t="s">
        <v>80</v>
      </c>
      <c r="BA1412" s="2" t="s">
        <v>80</v>
      </c>
      <c r="BB1412" s="2" t="s">
        <v>80</v>
      </c>
      <c r="BC1412" s="2" t="s">
        <v>80</v>
      </c>
      <c r="BD1412" s="2" t="s">
        <v>80</v>
      </c>
      <c r="BE1412" s="2" t="s">
        <v>80</v>
      </c>
      <c r="BF1412" s="2" t="s">
        <v>80</v>
      </c>
      <c r="BG1412" s="2" t="s">
        <v>80</v>
      </c>
      <c r="BH1412" s="2" t="s">
        <v>80</v>
      </c>
      <c r="BI1412" s="2" t="s">
        <v>80</v>
      </c>
      <c r="BJ1412" s="2" t="s">
        <v>80</v>
      </c>
      <c r="BK1412" s="2" t="s">
        <v>80</v>
      </c>
      <c r="BL1412" s="2" t="s">
        <v>80</v>
      </c>
      <c r="BM1412" s="2" t="s">
        <v>80</v>
      </c>
      <c r="BN1412" s="2" t="s">
        <v>80</v>
      </c>
      <c r="BO1412" s="2" t="s">
        <v>80</v>
      </c>
      <c r="BP1412" s="2" t="s">
        <v>80</v>
      </c>
    </row>
    <row r="1413" spans="1:68" x14ac:dyDescent="0.25">
      <c r="A1413">
        <v>1412</v>
      </c>
      <c r="B1413" s="1">
        <v>43559.527418981481</v>
      </c>
      <c r="C1413" s="2" t="s">
        <v>2741</v>
      </c>
      <c r="D1413" s="3">
        <v>0.65208333333333335</v>
      </c>
      <c r="E1413" s="2" t="s">
        <v>2653</v>
      </c>
      <c r="F1413">
        <v>2</v>
      </c>
      <c r="G1413">
        <v>2019</v>
      </c>
      <c r="H1413">
        <v>4</v>
      </c>
      <c r="I1413">
        <v>4</v>
      </c>
      <c r="J1413">
        <v>0</v>
      </c>
      <c r="K1413">
        <v>0</v>
      </c>
      <c r="L1413">
        <v>4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 s="2" t="s">
        <v>2766</v>
      </c>
      <c r="T1413" s="2" t="s">
        <v>83</v>
      </c>
      <c r="U1413" s="2" t="s">
        <v>2202</v>
      </c>
      <c r="V1413" s="2" t="s">
        <v>73</v>
      </c>
      <c r="W1413">
        <v>1</v>
      </c>
      <c r="X1413" s="2" t="s">
        <v>74</v>
      </c>
      <c r="Y1413">
        <v>91</v>
      </c>
      <c r="Z1413">
        <v>90</v>
      </c>
      <c r="AA1413" s="2" t="s">
        <v>105</v>
      </c>
      <c r="AB1413" s="2" t="s">
        <v>106</v>
      </c>
      <c r="AC1413">
        <v>800002</v>
      </c>
      <c r="AD1413" s="2" t="s">
        <v>1002</v>
      </c>
      <c r="AE1413">
        <v>181</v>
      </c>
      <c r="AF1413" s="2" t="s">
        <v>2042</v>
      </c>
      <c r="AG1413" s="2" t="s">
        <v>2184</v>
      </c>
      <c r="AH1413">
        <v>18</v>
      </c>
      <c r="AI1413">
        <v>1638</v>
      </c>
      <c r="AJ1413">
        <v>7462</v>
      </c>
      <c r="AK1413" s="2">
        <f>Kaggle_Books_Selling_Records[[#This Row],[Cost Price]]/100</f>
        <v>74.62</v>
      </c>
      <c r="AL1413" s="2" t="s">
        <v>80</v>
      </c>
      <c r="AM1413" s="2" t="s">
        <v>80</v>
      </c>
      <c r="AN1413" s="2" t="s">
        <v>80</v>
      </c>
      <c r="AO1413" s="2" t="s">
        <v>80</v>
      </c>
      <c r="AP1413" s="2" t="s">
        <v>80</v>
      </c>
      <c r="AQ1413" s="2" t="s">
        <v>80</v>
      </c>
      <c r="AR1413" s="2" t="s">
        <v>80</v>
      </c>
      <c r="AS1413" s="2" t="s">
        <v>80</v>
      </c>
      <c r="AT1413" s="2" t="s">
        <v>80</v>
      </c>
      <c r="AU1413" s="2" t="s">
        <v>80</v>
      </c>
      <c r="AV1413" s="2" t="s">
        <v>80</v>
      </c>
      <c r="AW1413" s="2" t="s">
        <v>80</v>
      </c>
      <c r="AX1413" s="2" t="s">
        <v>80</v>
      </c>
      <c r="AY1413" s="2" t="s">
        <v>80</v>
      </c>
      <c r="AZ1413" s="2" t="s">
        <v>80</v>
      </c>
      <c r="BA1413" s="2" t="s">
        <v>80</v>
      </c>
      <c r="BB1413" s="2" t="s">
        <v>80</v>
      </c>
      <c r="BC1413" s="2" t="s">
        <v>80</v>
      </c>
      <c r="BD1413" s="2" t="s">
        <v>80</v>
      </c>
      <c r="BE1413" s="2" t="s">
        <v>80</v>
      </c>
      <c r="BF1413" s="2" t="s">
        <v>80</v>
      </c>
      <c r="BG1413" s="2" t="s">
        <v>80</v>
      </c>
      <c r="BH1413" s="2" t="s">
        <v>80</v>
      </c>
      <c r="BI1413" s="2" t="s">
        <v>80</v>
      </c>
      <c r="BJ1413" s="2" t="s">
        <v>80</v>
      </c>
      <c r="BK1413" s="2" t="s">
        <v>80</v>
      </c>
      <c r="BL1413" s="2" t="s">
        <v>80</v>
      </c>
      <c r="BM1413" s="2" t="s">
        <v>80</v>
      </c>
      <c r="BN1413" s="2" t="s">
        <v>80</v>
      </c>
      <c r="BO1413" s="2" t="s">
        <v>80</v>
      </c>
      <c r="BP1413" s="2" t="s">
        <v>80</v>
      </c>
    </row>
    <row r="1414" spans="1:68" x14ac:dyDescent="0.25">
      <c r="A1414">
        <v>1413</v>
      </c>
      <c r="B1414" s="1">
        <v>43559.573576388888</v>
      </c>
      <c r="C1414" s="2" t="s">
        <v>2741</v>
      </c>
      <c r="D1414" s="3">
        <v>0.69791666666666663</v>
      </c>
      <c r="E1414" s="2" t="s">
        <v>2653</v>
      </c>
      <c r="F1414">
        <v>2</v>
      </c>
      <c r="G1414">
        <v>2019</v>
      </c>
      <c r="H1414">
        <v>4</v>
      </c>
      <c r="I1414">
        <v>4</v>
      </c>
      <c r="J1414">
        <v>0</v>
      </c>
      <c r="K1414">
        <v>0</v>
      </c>
      <c r="L1414">
        <v>4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 s="2" t="s">
        <v>2767</v>
      </c>
      <c r="T1414" s="2" t="s">
        <v>71</v>
      </c>
      <c r="U1414" s="2" t="s">
        <v>2202</v>
      </c>
      <c r="V1414" s="2" t="s">
        <v>73</v>
      </c>
      <c r="W1414">
        <v>1</v>
      </c>
      <c r="X1414" s="2" t="s">
        <v>74</v>
      </c>
      <c r="Y1414">
        <v>91</v>
      </c>
      <c r="Z1414">
        <v>70</v>
      </c>
      <c r="AA1414" s="2" t="s">
        <v>192</v>
      </c>
      <c r="AB1414" s="2" t="s">
        <v>151</v>
      </c>
      <c r="AC1414">
        <v>400086</v>
      </c>
      <c r="AD1414" s="2" t="s">
        <v>1002</v>
      </c>
      <c r="AE1414">
        <v>161</v>
      </c>
      <c r="AF1414" s="2" t="s">
        <v>2042</v>
      </c>
      <c r="AG1414" s="2" t="s">
        <v>2184</v>
      </c>
      <c r="AH1414">
        <v>18</v>
      </c>
      <c r="AI1414">
        <v>1638</v>
      </c>
      <c r="AJ1414">
        <v>7462</v>
      </c>
      <c r="AK1414" s="2">
        <f>Kaggle_Books_Selling_Records[[#This Row],[Cost Price]]/100</f>
        <v>74.62</v>
      </c>
      <c r="AL1414" s="2" t="s">
        <v>80</v>
      </c>
      <c r="AM1414" s="2" t="s">
        <v>80</v>
      </c>
      <c r="AN1414" s="2" t="s">
        <v>80</v>
      </c>
      <c r="AO1414" s="2" t="s">
        <v>80</v>
      </c>
      <c r="AP1414" s="2" t="s">
        <v>80</v>
      </c>
      <c r="AQ1414" s="2" t="s">
        <v>80</v>
      </c>
      <c r="AR1414" s="2" t="s">
        <v>80</v>
      </c>
      <c r="AS1414" s="2" t="s">
        <v>80</v>
      </c>
      <c r="AT1414" s="2" t="s">
        <v>80</v>
      </c>
      <c r="AU1414" s="2" t="s">
        <v>80</v>
      </c>
      <c r="AV1414" s="2" t="s">
        <v>80</v>
      </c>
      <c r="AW1414" s="2" t="s">
        <v>80</v>
      </c>
      <c r="AX1414" s="2" t="s">
        <v>80</v>
      </c>
      <c r="AY1414" s="2" t="s">
        <v>80</v>
      </c>
      <c r="AZ1414" s="2" t="s">
        <v>80</v>
      </c>
      <c r="BA1414" s="2" t="s">
        <v>80</v>
      </c>
      <c r="BB1414" s="2" t="s">
        <v>80</v>
      </c>
      <c r="BC1414" s="2" t="s">
        <v>80</v>
      </c>
      <c r="BD1414" s="2" t="s">
        <v>80</v>
      </c>
      <c r="BE1414" s="2" t="s">
        <v>80</v>
      </c>
      <c r="BF1414" s="2" t="s">
        <v>80</v>
      </c>
      <c r="BG1414" s="2" t="s">
        <v>80</v>
      </c>
      <c r="BH1414" s="2" t="s">
        <v>80</v>
      </c>
      <c r="BI1414" s="2" t="s">
        <v>80</v>
      </c>
      <c r="BJ1414" s="2" t="s">
        <v>80</v>
      </c>
      <c r="BK1414" s="2" t="s">
        <v>80</v>
      </c>
      <c r="BL1414" s="2" t="s">
        <v>80</v>
      </c>
      <c r="BM1414" s="2" t="s">
        <v>80</v>
      </c>
      <c r="BN1414" s="2" t="s">
        <v>80</v>
      </c>
      <c r="BO1414" s="2" t="s">
        <v>80</v>
      </c>
      <c r="BP1414" s="2" t="s">
        <v>80</v>
      </c>
    </row>
    <row r="1415" spans="1:68" x14ac:dyDescent="0.25">
      <c r="A1415">
        <v>1414</v>
      </c>
      <c r="B1415" s="1">
        <v>43559.573576388888</v>
      </c>
      <c r="C1415" s="2" t="s">
        <v>2741</v>
      </c>
      <c r="D1415" s="3">
        <v>0.69791666666666663</v>
      </c>
      <c r="E1415" s="2" t="s">
        <v>2653</v>
      </c>
      <c r="F1415">
        <v>2</v>
      </c>
      <c r="G1415">
        <v>2019</v>
      </c>
      <c r="H1415">
        <v>4</v>
      </c>
      <c r="I1415">
        <v>4</v>
      </c>
      <c r="J1415">
        <v>0</v>
      </c>
      <c r="K1415">
        <v>0</v>
      </c>
      <c r="L1415">
        <v>4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 s="2" t="s">
        <v>2654</v>
      </c>
      <c r="T1415" s="2" t="s">
        <v>71</v>
      </c>
      <c r="U1415" s="2" t="s">
        <v>2041</v>
      </c>
      <c r="V1415" s="2" t="s">
        <v>73</v>
      </c>
      <c r="W1415">
        <v>1</v>
      </c>
      <c r="X1415" s="2" t="s">
        <v>74</v>
      </c>
      <c r="Y1415">
        <v>155</v>
      </c>
      <c r="Z1415">
        <v>70</v>
      </c>
      <c r="AA1415" s="2" t="s">
        <v>192</v>
      </c>
      <c r="AB1415" s="2" t="s">
        <v>151</v>
      </c>
      <c r="AC1415">
        <v>400086</v>
      </c>
      <c r="AD1415" s="2" t="s">
        <v>193</v>
      </c>
      <c r="AE1415">
        <v>225</v>
      </c>
      <c r="AF1415" s="2" t="s">
        <v>2042</v>
      </c>
      <c r="AG1415" s="2" t="s">
        <v>2043</v>
      </c>
      <c r="AH1415">
        <v>18</v>
      </c>
      <c r="AI1415">
        <v>279</v>
      </c>
      <c r="AJ1415">
        <v>1271</v>
      </c>
      <c r="AK1415" s="2">
        <f>Kaggle_Books_Selling_Records[[#This Row],[Cost Price]]/100</f>
        <v>12.71</v>
      </c>
      <c r="AL1415" s="2" t="s">
        <v>80</v>
      </c>
      <c r="AM1415" s="2" t="s">
        <v>80</v>
      </c>
      <c r="AN1415" s="2" t="s">
        <v>80</v>
      </c>
      <c r="AO1415" s="2" t="s">
        <v>80</v>
      </c>
      <c r="AP1415" s="2" t="s">
        <v>80</v>
      </c>
      <c r="AQ1415" s="2" t="s">
        <v>80</v>
      </c>
      <c r="AR1415" s="2" t="s">
        <v>80</v>
      </c>
      <c r="AS1415" s="2" t="s">
        <v>80</v>
      </c>
      <c r="AT1415" s="2" t="s">
        <v>80</v>
      </c>
      <c r="AU1415" s="2" t="s">
        <v>80</v>
      </c>
      <c r="AV1415" s="2" t="s">
        <v>80</v>
      </c>
      <c r="AW1415" s="2" t="s">
        <v>80</v>
      </c>
      <c r="AX1415" s="2" t="s">
        <v>80</v>
      </c>
      <c r="AY1415" s="2" t="s">
        <v>80</v>
      </c>
      <c r="AZ1415" s="2" t="s">
        <v>80</v>
      </c>
      <c r="BA1415" s="2" t="s">
        <v>80</v>
      </c>
      <c r="BB1415" s="2" t="s">
        <v>80</v>
      </c>
      <c r="BC1415" s="2" t="s">
        <v>80</v>
      </c>
      <c r="BD1415" s="2" t="s">
        <v>80</v>
      </c>
      <c r="BE1415" s="2" t="s">
        <v>80</v>
      </c>
      <c r="BF1415" s="2" t="s">
        <v>80</v>
      </c>
      <c r="BG1415" s="2" t="s">
        <v>80</v>
      </c>
      <c r="BH1415" s="2" t="s">
        <v>80</v>
      </c>
      <c r="BI1415" s="2" t="s">
        <v>80</v>
      </c>
      <c r="BJ1415" s="2" t="s">
        <v>80</v>
      </c>
      <c r="BK1415" s="2" t="s">
        <v>80</v>
      </c>
      <c r="BL1415" s="2" t="s">
        <v>80</v>
      </c>
      <c r="BM1415" s="2" t="s">
        <v>80</v>
      </c>
      <c r="BN1415" s="2" t="s">
        <v>80</v>
      </c>
      <c r="BO1415" s="2" t="s">
        <v>80</v>
      </c>
      <c r="BP1415" s="2" t="s">
        <v>80</v>
      </c>
    </row>
    <row r="1416" spans="1:68" x14ac:dyDescent="0.25">
      <c r="A1416">
        <v>1415</v>
      </c>
      <c r="B1416" s="1">
        <v>43559.588252314818</v>
      </c>
      <c r="C1416" s="2" t="s">
        <v>2741</v>
      </c>
      <c r="D1416" s="3">
        <v>0.71319444444444446</v>
      </c>
      <c r="E1416" s="2" t="s">
        <v>2653</v>
      </c>
      <c r="F1416">
        <v>2</v>
      </c>
      <c r="G1416">
        <v>2019</v>
      </c>
      <c r="H1416">
        <v>4</v>
      </c>
      <c r="I1416">
        <v>4</v>
      </c>
      <c r="J1416">
        <v>0</v>
      </c>
      <c r="K1416">
        <v>0</v>
      </c>
      <c r="L1416">
        <v>4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 s="2" t="s">
        <v>2768</v>
      </c>
      <c r="T1416" s="2" t="s">
        <v>83</v>
      </c>
      <c r="U1416" s="2" t="s">
        <v>2202</v>
      </c>
      <c r="V1416" s="2" t="s">
        <v>73</v>
      </c>
      <c r="W1416">
        <v>1</v>
      </c>
      <c r="X1416" s="2" t="s">
        <v>74</v>
      </c>
      <c r="Y1416">
        <v>91</v>
      </c>
      <c r="Z1416">
        <v>90</v>
      </c>
      <c r="AA1416" s="2" t="s">
        <v>301</v>
      </c>
      <c r="AB1416" s="2" t="s">
        <v>151</v>
      </c>
      <c r="AC1416">
        <v>411017</v>
      </c>
      <c r="AD1416" s="2" t="s">
        <v>1002</v>
      </c>
      <c r="AE1416">
        <v>181</v>
      </c>
      <c r="AF1416" s="2" t="s">
        <v>2042</v>
      </c>
      <c r="AG1416" s="2" t="s">
        <v>2184</v>
      </c>
      <c r="AH1416">
        <v>18</v>
      </c>
      <c r="AI1416">
        <v>1638</v>
      </c>
      <c r="AJ1416">
        <v>7462</v>
      </c>
      <c r="AK1416" s="2">
        <f>Kaggle_Books_Selling_Records[[#This Row],[Cost Price]]/100</f>
        <v>74.62</v>
      </c>
      <c r="AL1416" s="2" t="s">
        <v>80</v>
      </c>
      <c r="AM1416" s="2" t="s">
        <v>80</v>
      </c>
      <c r="AN1416" s="2" t="s">
        <v>80</v>
      </c>
      <c r="AO1416" s="2" t="s">
        <v>80</v>
      </c>
      <c r="AP1416" s="2" t="s">
        <v>80</v>
      </c>
      <c r="AQ1416" s="2" t="s">
        <v>80</v>
      </c>
      <c r="AR1416" s="2" t="s">
        <v>80</v>
      </c>
      <c r="AS1416" s="2" t="s">
        <v>80</v>
      </c>
      <c r="AT1416" s="2" t="s">
        <v>80</v>
      </c>
      <c r="AU1416" s="2" t="s">
        <v>80</v>
      </c>
      <c r="AV1416" s="2" t="s">
        <v>80</v>
      </c>
      <c r="AW1416" s="2" t="s">
        <v>80</v>
      </c>
      <c r="AX1416" s="2" t="s">
        <v>80</v>
      </c>
      <c r="AY1416" s="2" t="s">
        <v>80</v>
      </c>
      <c r="AZ1416" s="2" t="s">
        <v>80</v>
      </c>
      <c r="BA1416" s="2" t="s">
        <v>80</v>
      </c>
      <c r="BB1416" s="2" t="s">
        <v>80</v>
      </c>
      <c r="BC1416" s="2" t="s">
        <v>80</v>
      </c>
      <c r="BD1416" s="2" t="s">
        <v>80</v>
      </c>
      <c r="BE1416" s="2" t="s">
        <v>80</v>
      </c>
      <c r="BF1416" s="2" t="s">
        <v>80</v>
      </c>
      <c r="BG1416" s="2" t="s">
        <v>80</v>
      </c>
      <c r="BH1416" s="2" t="s">
        <v>80</v>
      </c>
      <c r="BI1416" s="2" t="s">
        <v>80</v>
      </c>
      <c r="BJ1416" s="2" t="s">
        <v>80</v>
      </c>
      <c r="BK1416" s="2" t="s">
        <v>80</v>
      </c>
      <c r="BL1416" s="2" t="s">
        <v>80</v>
      </c>
      <c r="BM1416" s="2" t="s">
        <v>80</v>
      </c>
      <c r="BN1416" s="2" t="s">
        <v>80</v>
      </c>
      <c r="BO1416" s="2" t="s">
        <v>80</v>
      </c>
      <c r="BP1416" s="2" t="s">
        <v>80</v>
      </c>
    </row>
    <row r="1417" spans="1:68" x14ac:dyDescent="0.25">
      <c r="A1417">
        <v>1416</v>
      </c>
      <c r="B1417" s="1">
        <v>43559.67391203704</v>
      </c>
      <c r="C1417" s="2" t="s">
        <v>2741</v>
      </c>
      <c r="D1417" s="3">
        <v>0.79861111111111116</v>
      </c>
      <c r="E1417" s="2" t="s">
        <v>2653</v>
      </c>
      <c r="F1417">
        <v>2</v>
      </c>
      <c r="G1417">
        <v>2019</v>
      </c>
      <c r="H1417">
        <v>4</v>
      </c>
      <c r="I1417">
        <v>4</v>
      </c>
      <c r="J1417">
        <v>0</v>
      </c>
      <c r="K1417">
        <v>0</v>
      </c>
      <c r="L1417">
        <v>4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 s="2" t="s">
        <v>2769</v>
      </c>
      <c r="T1417" s="2" t="s">
        <v>71</v>
      </c>
      <c r="U1417" s="2" t="s">
        <v>2041</v>
      </c>
      <c r="V1417" s="2" t="s">
        <v>73</v>
      </c>
      <c r="W1417">
        <v>1</v>
      </c>
      <c r="X1417" s="2" t="s">
        <v>74</v>
      </c>
      <c r="Y1417">
        <v>155</v>
      </c>
      <c r="Z1417">
        <v>70</v>
      </c>
      <c r="AA1417" s="2" t="s">
        <v>166</v>
      </c>
      <c r="AB1417" s="2" t="s">
        <v>167</v>
      </c>
      <c r="AC1417">
        <v>560037</v>
      </c>
      <c r="AD1417" s="2" t="s">
        <v>193</v>
      </c>
      <c r="AE1417">
        <v>225</v>
      </c>
      <c r="AF1417" s="2" t="s">
        <v>2042</v>
      </c>
      <c r="AG1417" s="2" t="s">
        <v>2043</v>
      </c>
      <c r="AH1417">
        <v>18</v>
      </c>
      <c r="AI1417">
        <v>279</v>
      </c>
      <c r="AJ1417">
        <v>1271</v>
      </c>
      <c r="AK1417" s="2">
        <f>Kaggle_Books_Selling_Records[[#This Row],[Cost Price]]/100</f>
        <v>12.71</v>
      </c>
      <c r="AL1417" s="2" t="s">
        <v>80</v>
      </c>
      <c r="AM1417" s="2" t="s">
        <v>80</v>
      </c>
      <c r="AN1417" s="2" t="s">
        <v>80</v>
      </c>
      <c r="AO1417" s="2" t="s">
        <v>80</v>
      </c>
      <c r="AP1417" s="2" t="s">
        <v>80</v>
      </c>
      <c r="AQ1417" s="2" t="s">
        <v>80</v>
      </c>
      <c r="AR1417" s="2" t="s">
        <v>80</v>
      </c>
      <c r="AS1417" s="2" t="s">
        <v>80</v>
      </c>
      <c r="AT1417" s="2" t="s">
        <v>80</v>
      </c>
      <c r="AU1417" s="2" t="s">
        <v>80</v>
      </c>
      <c r="AV1417" s="2" t="s">
        <v>80</v>
      </c>
      <c r="AW1417" s="2" t="s">
        <v>80</v>
      </c>
      <c r="AX1417" s="2" t="s">
        <v>80</v>
      </c>
      <c r="AY1417" s="2" t="s">
        <v>80</v>
      </c>
      <c r="AZ1417" s="2" t="s">
        <v>80</v>
      </c>
      <c r="BA1417" s="2" t="s">
        <v>80</v>
      </c>
      <c r="BB1417" s="2" t="s">
        <v>80</v>
      </c>
      <c r="BC1417" s="2" t="s">
        <v>80</v>
      </c>
      <c r="BD1417" s="2" t="s">
        <v>80</v>
      </c>
      <c r="BE1417" s="2" t="s">
        <v>80</v>
      </c>
      <c r="BF1417" s="2" t="s">
        <v>80</v>
      </c>
      <c r="BG1417" s="2" t="s">
        <v>80</v>
      </c>
      <c r="BH1417" s="2" t="s">
        <v>80</v>
      </c>
      <c r="BI1417" s="2" t="s">
        <v>80</v>
      </c>
      <c r="BJ1417" s="2" t="s">
        <v>80</v>
      </c>
      <c r="BK1417" s="2" t="s">
        <v>80</v>
      </c>
      <c r="BL1417" s="2" t="s">
        <v>80</v>
      </c>
      <c r="BM1417" s="2" t="s">
        <v>80</v>
      </c>
      <c r="BN1417" s="2" t="s">
        <v>80</v>
      </c>
      <c r="BO1417" s="2" t="s">
        <v>80</v>
      </c>
      <c r="BP1417" s="2" t="s">
        <v>80</v>
      </c>
    </row>
    <row r="1418" spans="1:68" x14ac:dyDescent="0.25">
      <c r="A1418">
        <v>1417</v>
      </c>
      <c r="B1418" s="1">
        <v>43559.67391203704</v>
      </c>
      <c r="C1418" s="2" t="s">
        <v>2741</v>
      </c>
      <c r="D1418" s="3">
        <v>0.79861111111111116</v>
      </c>
      <c r="E1418" s="2" t="s">
        <v>2653</v>
      </c>
      <c r="F1418">
        <v>2</v>
      </c>
      <c r="G1418">
        <v>2019</v>
      </c>
      <c r="H1418">
        <v>4</v>
      </c>
      <c r="I1418">
        <v>4</v>
      </c>
      <c r="J1418">
        <v>0</v>
      </c>
      <c r="K1418">
        <v>0</v>
      </c>
      <c r="L1418">
        <v>4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 s="2" t="s">
        <v>2770</v>
      </c>
      <c r="T1418" s="2" t="s">
        <v>83</v>
      </c>
      <c r="U1418" s="2" t="s">
        <v>2182</v>
      </c>
      <c r="V1418" s="2" t="s">
        <v>73</v>
      </c>
      <c r="W1418">
        <v>1</v>
      </c>
      <c r="X1418" s="2" t="s">
        <v>74</v>
      </c>
      <c r="Y1418">
        <v>108</v>
      </c>
      <c r="Z1418">
        <v>70</v>
      </c>
      <c r="AA1418" s="2" t="s">
        <v>166</v>
      </c>
      <c r="AB1418" s="2" t="s">
        <v>167</v>
      </c>
      <c r="AC1418">
        <v>560037</v>
      </c>
      <c r="AD1418" s="2" t="s">
        <v>1002</v>
      </c>
      <c r="AE1418">
        <v>178</v>
      </c>
      <c r="AF1418" s="2" t="s">
        <v>2042</v>
      </c>
      <c r="AG1418" s="2" t="s">
        <v>2184</v>
      </c>
      <c r="AH1418">
        <v>18</v>
      </c>
      <c r="AI1418">
        <v>1944</v>
      </c>
      <c r="AJ1418">
        <v>8856</v>
      </c>
      <c r="AK1418" s="2">
        <f>Kaggle_Books_Selling_Records[[#This Row],[Cost Price]]/100</f>
        <v>88.56</v>
      </c>
      <c r="AL1418" s="2" t="s">
        <v>80</v>
      </c>
      <c r="AM1418" s="2" t="s">
        <v>80</v>
      </c>
      <c r="AN1418" s="2" t="s">
        <v>80</v>
      </c>
      <c r="AO1418" s="2" t="s">
        <v>80</v>
      </c>
      <c r="AP1418" s="2" t="s">
        <v>80</v>
      </c>
      <c r="AQ1418" s="2" t="s">
        <v>80</v>
      </c>
      <c r="AR1418" s="2" t="s">
        <v>80</v>
      </c>
      <c r="AS1418" s="2" t="s">
        <v>80</v>
      </c>
      <c r="AT1418" s="2" t="s">
        <v>80</v>
      </c>
      <c r="AU1418" s="2" t="s">
        <v>80</v>
      </c>
      <c r="AV1418" s="2" t="s">
        <v>80</v>
      </c>
      <c r="AW1418" s="2" t="s">
        <v>80</v>
      </c>
      <c r="AX1418" s="2" t="s">
        <v>80</v>
      </c>
      <c r="AY1418" s="2" t="s">
        <v>80</v>
      </c>
      <c r="AZ1418" s="2" t="s">
        <v>80</v>
      </c>
      <c r="BA1418" s="2" t="s">
        <v>80</v>
      </c>
      <c r="BB1418" s="2" t="s">
        <v>80</v>
      </c>
      <c r="BC1418" s="2" t="s">
        <v>80</v>
      </c>
      <c r="BD1418" s="2" t="s">
        <v>80</v>
      </c>
      <c r="BE1418" s="2" t="s">
        <v>80</v>
      </c>
      <c r="BF1418" s="2" t="s">
        <v>80</v>
      </c>
      <c r="BG1418" s="2" t="s">
        <v>80</v>
      </c>
      <c r="BH1418" s="2" t="s">
        <v>80</v>
      </c>
      <c r="BI1418" s="2" t="s">
        <v>80</v>
      </c>
      <c r="BJ1418" s="2" t="s">
        <v>80</v>
      </c>
      <c r="BK1418" s="2" t="s">
        <v>80</v>
      </c>
      <c r="BL1418" s="2" t="s">
        <v>80</v>
      </c>
      <c r="BM1418" s="2" t="s">
        <v>80</v>
      </c>
      <c r="BN1418" s="2" t="s">
        <v>80</v>
      </c>
      <c r="BO1418" s="2" t="s">
        <v>80</v>
      </c>
      <c r="BP1418" s="2" t="s">
        <v>80</v>
      </c>
    </row>
    <row r="1419" spans="1:68" x14ac:dyDescent="0.25">
      <c r="A1419">
        <v>1418</v>
      </c>
      <c r="B1419" s="1">
        <v>43559.674537037034</v>
      </c>
      <c r="C1419" s="2" t="s">
        <v>2741</v>
      </c>
      <c r="D1419" s="3">
        <v>0.7993055555555556</v>
      </c>
      <c r="E1419" s="2" t="s">
        <v>2653</v>
      </c>
      <c r="F1419">
        <v>2</v>
      </c>
      <c r="G1419">
        <v>2019</v>
      </c>
      <c r="H1419">
        <v>4</v>
      </c>
      <c r="I1419">
        <v>4</v>
      </c>
      <c r="J1419">
        <v>0</v>
      </c>
      <c r="K1419">
        <v>0</v>
      </c>
      <c r="L1419">
        <v>4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</v>
      </c>
      <c r="S1419" s="2" t="s">
        <v>2771</v>
      </c>
      <c r="T1419" s="2" t="s">
        <v>71</v>
      </c>
      <c r="U1419" s="2" t="s">
        <v>2202</v>
      </c>
      <c r="V1419" s="2" t="s">
        <v>73</v>
      </c>
      <c r="W1419">
        <v>1</v>
      </c>
      <c r="X1419" s="2" t="s">
        <v>74</v>
      </c>
      <c r="Y1419">
        <v>91</v>
      </c>
      <c r="Z1419">
        <v>90</v>
      </c>
      <c r="AA1419" s="2" t="s">
        <v>180</v>
      </c>
      <c r="AB1419" s="2" t="s">
        <v>181</v>
      </c>
      <c r="AC1419">
        <v>110053</v>
      </c>
      <c r="AD1419" s="2" t="s">
        <v>1002</v>
      </c>
      <c r="AE1419">
        <v>181</v>
      </c>
      <c r="AF1419" s="2" t="s">
        <v>2042</v>
      </c>
      <c r="AG1419" s="2" t="s">
        <v>2184</v>
      </c>
      <c r="AH1419">
        <v>18</v>
      </c>
      <c r="AI1419">
        <v>1638</v>
      </c>
      <c r="AJ1419">
        <v>7462</v>
      </c>
      <c r="AK1419" s="2">
        <f>Kaggle_Books_Selling_Records[[#This Row],[Cost Price]]/100</f>
        <v>74.62</v>
      </c>
      <c r="AL1419" s="2" t="s">
        <v>80</v>
      </c>
      <c r="AM1419" s="2" t="s">
        <v>80</v>
      </c>
      <c r="AN1419" s="2" t="s">
        <v>80</v>
      </c>
      <c r="AO1419" s="2" t="s">
        <v>80</v>
      </c>
      <c r="AP1419" s="2" t="s">
        <v>80</v>
      </c>
      <c r="AQ1419" s="2" t="s">
        <v>80</v>
      </c>
      <c r="AR1419" s="2" t="s">
        <v>80</v>
      </c>
      <c r="AS1419" s="2" t="s">
        <v>80</v>
      </c>
      <c r="AT1419" s="2" t="s">
        <v>80</v>
      </c>
      <c r="AU1419" s="2" t="s">
        <v>80</v>
      </c>
      <c r="AV1419" s="2" t="s">
        <v>80</v>
      </c>
      <c r="AW1419" s="2" t="s">
        <v>80</v>
      </c>
      <c r="AX1419" s="2" t="s">
        <v>80</v>
      </c>
      <c r="AY1419" s="2" t="s">
        <v>80</v>
      </c>
      <c r="AZ1419" s="2" t="s">
        <v>80</v>
      </c>
      <c r="BA1419" s="2" t="s">
        <v>80</v>
      </c>
      <c r="BB1419" s="2" t="s">
        <v>80</v>
      </c>
      <c r="BC1419" s="2" t="s">
        <v>80</v>
      </c>
      <c r="BD1419" s="2" t="s">
        <v>80</v>
      </c>
      <c r="BE1419" s="2" t="s">
        <v>80</v>
      </c>
      <c r="BF1419" s="2" t="s">
        <v>80</v>
      </c>
      <c r="BG1419" s="2" t="s">
        <v>80</v>
      </c>
      <c r="BH1419" s="2" t="s">
        <v>80</v>
      </c>
      <c r="BI1419" s="2" t="s">
        <v>80</v>
      </c>
      <c r="BJ1419" s="2" t="s">
        <v>80</v>
      </c>
      <c r="BK1419" s="2" t="s">
        <v>80</v>
      </c>
      <c r="BL1419" s="2" t="s">
        <v>80</v>
      </c>
      <c r="BM1419" s="2" t="s">
        <v>80</v>
      </c>
      <c r="BN1419" s="2" t="s">
        <v>80</v>
      </c>
      <c r="BO1419" s="2" t="s">
        <v>80</v>
      </c>
      <c r="BP1419" s="2" t="s">
        <v>80</v>
      </c>
    </row>
    <row r="1420" spans="1:68" x14ac:dyDescent="0.25">
      <c r="A1420">
        <v>1419</v>
      </c>
      <c r="B1420" s="1">
        <v>43559.706053240741</v>
      </c>
      <c r="C1420" s="2" t="s">
        <v>2741</v>
      </c>
      <c r="D1420" s="3">
        <v>0.8305555555555556</v>
      </c>
      <c r="E1420" s="2" t="s">
        <v>2653</v>
      </c>
      <c r="F1420">
        <v>2</v>
      </c>
      <c r="G1420">
        <v>2019</v>
      </c>
      <c r="H1420">
        <v>4</v>
      </c>
      <c r="I1420">
        <v>4</v>
      </c>
      <c r="J1420">
        <v>0</v>
      </c>
      <c r="K1420">
        <v>0</v>
      </c>
      <c r="L1420">
        <v>4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 s="2" t="s">
        <v>2772</v>
      </c>
      <c r="T1420" s="2" t="s">
        <v>83</v>
      </c>
      <c r="U1420" s="2" t="s">
        <v>2202</v>
      </c>
      <c r="V1420" s="2" t="s">
        <v>73</v>
      </c>
      <c r="W1420">
        <v>1</v>
      </c>
      <c r="X1420" s="2" t="s">
        <v>74</v>
      </c>
      <c r="Y1420">
        <v>91</v>
      </c>
      <c r="Z1420">
        <v>90</v>
      </c>
      <c r="AA1420" s="2" t="s">
        <v>2743</v>
      </c>
      <c r="AB1420" s="2" t="s">
        <v>515</v>
      </c>
      <c r="AC1420">
        <v>141001</v>
      </c>
      <c r="AD1420" s="2" t="s">
        <v>1002</v>
      </c>
      <c r="AE1420">
        <v>181</v>
      </c>
      <c r="AF1420" s="2" t="s">
        <v>2042</v>
      </c>
      <c r="AG1420" s="2" t="s">
        <v>2184</v>
      </c>
      <c r="AH1420">
        <v>18</v>
      </c>
      <c r="AI1420">
        <v>1638</v>
      </c>
      <c r="AJ1420">
        <v>7462</v>
      </c>
      <c r="AK1420" s="2">
        <f>Kaggle_Books_Selling_Records[[#This Row],[Cost Price]]/100</f>
        <v>74.62</v>
      </c>
      <c r="AL1420" s="2" t="s">
        <v>80</v>
      </c>
      <c r="AM1420" s="2" t="s">
        <v>80</v>
      </c>
      <c r="AN1420" s="2" t="s">
        <v>80</v>
      </c>
      <c r="AO1420" s="2" t="s">
        <v>80</v>
      </c>
      <c r="AP1420" s="2" t="s">
        <v>80</v>
      </c>
      <c r="AQ1420" s="2" t="s">
        <v>80</v>
      </c>
      <c r="AR1420" s="2" t="s">
        <v>80</v>
      </c>
      <c r="AS1420" s="2" t="s">
        <v>80</v>
      </c>
      <c r="AT1420" s="2" t="s">
        <v>80</v>
      </c>
      <c r="AU1420" s="2" t="s">
        <v>80</v>
      </c>
      <c r="AV1420" s="2" t="s">
        <v>80</v>
      </c>
      <c r="AW1420" s="2" t="s">
        <v>80</v>
      </c>
      <c r="AX1420" s="2" t="s">
        <v>80</v>
      </c>
      <c r="AY1420" s="2" t="s">
        <v>80</v>
      </c>
      <c r="AZ1420" s="2" t="s">
        <v>80</v>
      </c>
      <c r="BA1420" s="2" t="s">
        <v>80</v>
      </c>
      <c r="BB1420" s="2" t="s">
        <v>80</v>
      </c>
      <c r="BC1420" s="2" t="s">
        <v>80</v>
      </c>
      <c r="BD1420" s="2" t="s">
        <v>80</v>
      </c>
      <c r="BE1420" s="2" t="s">
        <v>80</v>
      </c>
      <c r="BF1420" s="2" t="s">
        <v>80</v>
      </c>
      <c r="BG1420" s="2" t="s">
        <v>80</v>
      </c>
      <c r="BH1420" s="2" t="s">
        <v>80</v>
      </c>
      <c r="BI1420" s="2" t="s">
        <v>80</v>
      </c>
      <c r="BJ1420" s="2" t="s">
        <v>80</v>
      </c>
      <c r="BK1420" s="2" t="s">
        <v>80</v>
      </c>
      <c r="BL1420" s="2" t="s">
        <v>80</v>
      </c>
      <c r="BM1420" s="2" t="s">
        <v>80</v>
      </c>
      <c r="BN1420" s="2" t="s">
        <v>80</v>
      </c>
      <c r="BO1420" s="2" t="s">
        <v>80</v>
      </c>
      <c r="BP1420" s="2" t="s">
        <v>80</v>
      </c>
    </row>
    <row r="1421" spans="1:68" x14ac:dyDescent="0.25">
      <c r="A1421">
        <v>1420</v>
      </c>
      <c r="B1421" s="1">
        <v>43559.909768518519</v>
      </c>
      <c r="C1421" s="2" t="s">
        <v>2773</v>
      </c>
      <c r="D1421" s="3">
        <v>3.4722222222222224E-2</v>
      </c>
      <c r="E1421" s="2" t="s">
        <v>2653</v>
      </c>
      <c r="F1421">
        <v>2</v>
      </c>
      <c r="G1421">
        <v>2019</v>
      </c>
      <c r="H1421">
        <v>4</v>
      </c>
      <c r="I1421">
        <v>5</v>
      </c>
      <c r="J1421">
        <v>0</v>
      </c>
      <c r="K1421">
        <v>0</v>
      </c>
      <c r="L1421">
        <v>5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 s="2" t="s">
        <v>2513</v>
      </c>
      <c r="T1421" s="2" t="s">
        <v>83</v>
      </c>
      <c r="U1421" s="2" t="s">
        <v>2202</v>
      </c>
      <c r="V1421" s="2" t="s">
        <v>73</v>
      </c>
      <c r="W1421">
        <v>1</v>
      </c>
      <c r="X1421" s="2" t="s">
        <v>74</v>
      </c>
      <c r="Y1421">
        <v>91</v>
      </c>
      <c r="Z1421">
        <v>90</v>
      </c>
      <c r="AA1421" s="2" t="s">
        <v>241</v>
      </c>
      <c r="AB1421" s="2" t="s">
        <v>233</v>
      </c>
      <c r="AC1421">
        <v>500057</v>
      </c>
      <c r="AD1421" s="2" t="s">
        <v>1002</v>
      </c>
      <c r="AE1421">
        <v>181</v>
      </c>
      <c r="AF1421" s="2" t="s">
        <v>2042</v>
      </c>
      <c r="AG1421" s="2" t="s">
        <v>2184</v>
      </c>
      <c r="AH1421">
        <v>18</v>
      </c>
      <c r="AI1421">
        <v>1638</v>
      </c>
      <c r="AJ1421">
        <v>7462</v>
      </c>
      <c r="AK1421" s="2">
        <f>Kaggle_Books_Selling_Records[[#This Row],[Cost Price]]/100</f>
        <v>74.62</v>
      </c>
      <c r="AL1421" s="2" t="s">
        <v>80</v>
      </c>
      <c r="AM1421" s="2" t="s">
        <v>80</v>
      </c>
      <c r="AN1421" s="2" t="s">
        <v>80</v>
      </c>
      <c r="AO1421" s="2" t="s">
        <v>80</v>
      </c>
      <c r="AP1421" s="2" t="s">
        <v>80</v>
      </c>
      <c r="AQ1421" s="2" t="s">
        <v>80</v>
      </c>
      <c r="AR1421" s="2" t="s">
        <v>80</v>
      </c>
      <c r="AS1421" s="2" t="s">
        <v>80</v>
      </c>
      <c r="AT1421" s="2" t="s">
        <v>80</v>
      </c>
      <c r="AU1421" s="2" t="s">
        <v>80</v>
      </c>
      <c r="AV1421" s="2" t="s">
        <v>80</v>
      </c>
      <c r="AW1421" s="2" t="s">
        <v>80</v>
      </c>
      <c r="AX1421" s="2" t="s">
        <v>80</v>
      </c>
      <c r="AY1421" s="2" t="s">
        <v>80</v>
      </c>
      <c r="AZ1421" s="2" t="s">
        <v>80</v>
      </c>
      <c r="BA1421" s="2" t="s">
        <v>80</v>
      </c>
      <c r="BB1421" s="2" t="s">
        <v>80</v>
      </c>
      <c r="BC1421" s="2" t="s">
        <v>80</v>
      </c>
      <c r="BD1421" s="2" t="s">
        <v>80</v>
      </c>
      <c r="BE1421" s="2" t="s">
        <v>80</v>
      </c>
      <c r="BF1421" s="2" t="s">
        <v>80</v>
      </c>
      <c r="BG1421" s="2" t="s">
        <v>80</v>
      </c>
      <c r="BH1421" s="2" t="s">
        <v>80</v>
      </c>
      <c r="BI1421" s="2" t="s">
        <v>80</v>
      </c>
      <c r="BJ1421" s="2" t="s">
        <v>80</v>
      </c>
      <c r="BK1421" s="2" t="s">
        <v>80</v>
      </c>
      <c r="BL1421" s="2" t="s">
        <v>80</v>
      </c>
      <c r="BM1421" s="2" t="s">
        <v>80</v>
      </c>
      <c r="BN1421" s="2" t="s">
        <v>80</v>
      </c>
      <c r="BO1421" s="2" t="s">
        <v>80</v>
      </c>
      <c r="BP1421" s="2" t="s">
        <v>80</v>
      </c>
    </row>
    <row r="1422" spans="1:68" x14ac:dyDescent="0.25">
      <c r="A1422">
        <v>1421</v>
      </c>
      <c r="B1422" s="1">
        <v>43560.065694444442</v>
      </c>
      <c r="C1422" s="2" t="s">
        <v>2773</v>
      </c>
      <c r="D1422" s="3">
        <v>0.19027777777777777</v>
      </c>
      <c r="E1422" s="2" t="s">
        <v>2653</v>
      </c>
      <c r="F1422">
        <v>2</v>
      </c>
      <c r="G1422">
        <v>2019</v>
      </c>
      <c r="H1422">
        <v>4</v>
      </c>
      <c r="I1422">
        <v>5</v>
      </c>
      <c r="J1422">
        <v>0</v>
      </c>
      <c r="K1422">
        <v>0</v>
      </c>
      <c r="L1422">
        <v>5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1</v>
      </c>
      <c r="S1422" s="2" t="s">
        <v>2211</v>
      </c>
      <c r="T1422" s="2" t="s">
        <v>71</v>
      </c>
      <c r="U1422" s="2" t="s">
        <v>2182</v>
      </c>
      <c r="V1422" s="2" t="s">
        <v>73</v>
      </c>
      <c r="W1422">
        <v>1</v>
      </c>
      <c r="X1422" s="2" t="s">
        <v>74</v>
      </c>
      <c r="Y1422">
        <v>108</v>
      </c>
      <c r="Z1422">
        <v>70</v>
      </c>
      <c r="AA1422" s="2" t="s">
        <v>686</v>
      </c>
      <c r="AB1422" s="2" t="s">
        <v>151</v>
      </c>
      <c r="AC1422">
        <v>400615</v>
      </c>
      <c r="AD1422" s="2" t="s">
        <v>1002</v>
      </c>
      <c r="AE1422">
        <v>178</v>
      </c>
      <c r="AF1422" s="2" t="s">
        <v>2042</v>
      </c>
      <c r="AG1422" s="2" t="s">
        <v>2184</v>
      </c>
      <c r="AH1422">
        <v>18</v>
      </c>
      <c r="AI1422">
        <v>1944</v>
      </c>
      <c r="AJ1422">
        <v>8856</v>
      </c>
      <c r="AK1422" s="2">
        <f>Kaggle_Books_Selling_Records[[#This Row],[Cost Price]]/100</f>
        <v>88.56</v>
      </c>
      <c r="AL1422" s="2" t="s">
        <v>80</v>
      </c>
      <c r="AM1422" s="2" t="s">
        <v>80</v>
      </c>
      <c r="AN1422" s="2" t="s">
        <v>80</v>
      </c>
      <c r="AO1422" s="2" t="s">
        <v>80</v>
      </c>
      <c r="AP1422" s="2" t="s">
        <v>80</v>
      </c>
      <c r="AQ1422" s="2" t="s">
        <v>80</v>
      </c>
      <c r="AR1422" s="2" t="s">
        <v>80</v>
      </c>
      <c r="AS1422" s="2" t="s">
        <v>80</v>
      </c>
      <c r="AT1422" s="2" t="s">
        <v>80</v>
      </c>
      <c r="AU1422" s="2" t="s">
        <v>80</v>
      </c>
      <c r="AV1422" s="2" t="s">
        <v>80</v>
      </c>
      <c r="AW1422" s="2" t="s">
        <v>80</v>
      </c>
      <c r="AX1422" s="2" t="s">
        <v>80</v>
      </c>
      <c r="AY1422" s="2" t="s">
        <v>80</v>
      </c>
      <c r="AZ1422" s="2" t="s">
        <v>80</v>
      </c>
      <c r="BA1422" s="2" t="s">
        <v>80</v>
      </c>
      <c r="BB1422" s="2" t="s">
        <v>80</v>
      </c>
      <c r="BC1422" s="2" t="s">
        <v>80</v>
      </c>
      <c r="BD1422" s="2" t="s">
        <v>80</v>
      </c>
      <c r="BE1422" s="2" t="s">
        <v>80</v>
      </c>
      <c r="BF1422" s="2" t="s">
        <v>80</v>
      </c>
      <c r="BG1422" s="2" t="s">
        <v>80</v>
      </c>
      <c r="BH1422" s="2" t="s">
        <v>80</v>
      </c>
      <c r="BI1422" s="2" t="s">
        <v>80</v>
      </c>
      <c r="BJ1422" s="2" t="s">
        <v>80</v>
      </c>
      <c r="BK1422" s="2" t="s">
        <v>80</v>
      </c>
      <c r="BL1422" s="2" t="s">
        <v>80</v>
      </c>
      <c r="BM1422" s="2" t="s">
        <v>80</v>
      </c>
      <c r="BN1422" s="2" t="s">
        <v>80</v>
      </c>
      <c r="BO1422" s="2" t="s">
        <v>80</v>
      </c>
      <c r="BP1422" s="2" t="s">
        <v>80</v>
      </c>
    </row>
    <row r="1423" spans="1:68" x14ac:dyDescent="0.25">
      <c r="A1423">
        <v>1422</v>
      </c>
      <c r="B1423" s="1">
        <v>43560.065694444442</v>
      </c>
      <c r="C1423" s="2" t="s">
        <v>2773</v>
      </c>
      <c r="D1423" s="3">
        <v>0.19027777777777777</v>
      </c>
      <c r="E1423" s="2" t="s">
        <v>2653</v>
      </c>
      <c r="F1423">
        <v>2</v>
      </c>
      <c r="G1423">
        <v>2019</v>
      </c>
      <c r="H1423">
        <v>4</v>
      </c>
      <c r="I1423">
        <v>5</v>
      </c>
      <c r="J1423">
        <v>0</v>
      </c>
      <c r="K1423">
        <v>0</v>
      </c>
      <c r="L1423">
        <v>5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</v>
      </c>
      <c r="S1423" s="2" t="s">
        <v>2774</v>
      </c>
      <c r="T1423" s="2" t="s">
        <v>71</v>
      </c>
      <c r="U1423" s="2" t="s">
        <v>2202</v>
      </c>
      <c r="V1423" s="2" t="s">
        <v>73</v>
      </c>
      <c r="W1423">
        <v>1</v>
      </c>
      <c r="X1423" s="2" t="s">
        <v>74</v>
      </c>
      <c r="Y1423">
        <v>91</v>
      </c>
      <c r="Z1423">
        <v>70</v>
      </c>
      <c r="AA1423" s="2" t="s">
        <v>192</v>
      </c>
      <c r="AB1423" s="2" t="s">
        <v>151</v>
      </c>
      <c r="AC1423">
        <v>400075</v>
      </c>
      <c r="AD1423" s="2" t="s">
        <v>1002</v>
      </c>
      <c r="AE1423">
        <v>161</v>
      </c>
      <c r="AF1423" s="2" t="s">
        <v>2042</v>
      </c>
      <c r="AG1423" s="2" t="s">
        <v>2184</v>
      </c>
      <c r="AH1423">
        <v>18</v>
      </c>
      <c r="AI1423">
        <v>1638</v>
      </c>
      <c r="AJ1423">
        <v>7462</v>
      </c>
      <c r="AK1423" s="2">
        <f>Kaggle_Books_Selling_Records[[#This Row],[Cost Price]]/100</f>
        <v>74.62</v>
      </c>
      <c r="AL1423" s="2" t="s">
        <v>80</v>
      </c>
      <c r="AM1423" s="2" t="s">
        <v>80</v>
      </c>
      <c r="AN1423" s="2" t="s">
        <v>80</v>
      </c>
      <c r="AO1423" s="2" t="s">
        <v>80</v>
      </c>
      <c r="AP1423" s="2" t="s">
        <v>80</v>
      </c>
      <c r="AQ1423" s="2" t="s">
        <v>80</v>
      </c>
      <c r="AR1423" s="2" t="s">
        <v>80</v>
      </c>
      <c r="AS1423" s="2" t="s">
        <v>80</v>
      </c>
      <c r="AT1423" s="2" t="s">
        <v>80</v>
      </c>
      <c r="AU1423" s="2" t="s">
        <v>80</v>
      </c>
      <c r="AV1423" s="2" t="s">
        <v>80</v>
      </c>
      <c r="AW1423" s="2" t="s">
        <v>80</v>
      </c>
      <c r="AX1423" s="2" t="s">
        <v>80</v>
      </c>
      <c r="AY1423" s="2" t="s">
        <v>80</v>
      </c>
      <c r="AZ1423" s="2" t="s">
        <v>80</v>
      </c>
      <c r="BA1423" s="2" t="s">
        <v>80</v>
      </c>
      <c r="BB1423" s="2" t="s">
        <v>80</v>
      </c>
      <c r="BC1423" s="2" t="s">
        <v>80</v>
      </c>
      <c r="BD1423" s="2" t="s">
        <v>80</v>
      </c>
      <c r="BE1423" s="2" t="s">
        <v>80</v>
      </c>
      <c r="BF1423" s="2" t="s">
        <v>80</v>
      </c>
      <c r="BG1423" s="2" t="s">
        <v>80</v>
      </c>
      <c r="BH1423" s="2" t="s">
        <v>80</v>
      </c>
      <c r="BI1423" s="2" t="s">
        <v>80</v>
      </c>
      <c r="BJ1423" s="2" t="s">
        <v>80</v>
      </c>
      <c r="BK1423" s="2" t="s">
        <v>80</v>
      </c>
      <c r="BL1423" s="2" t="s">
        <v>80</v>
      </c>
      <c r="BM1423" s="2" t="s">
        <v>80</v>
      </c>
      <c r="BN1423" s="2" t="s">
        <v>80</v>
      </c>
      <c r="BO1423" s="2" t="s">
        <v>80</v>
      </c>
      <c r="BP1423" s="2" t="s">
        <v>80</v>
      </c>
    </row>
    <row r="1424" spans="1:68" x14ac:dyDescent="0.25">
      <c r="A1424">
        <v>1423</v>
      </c>
      <c r="B1424" s="1">
        <v>43560.269456018519</v>
      </c>
      <c r="C1424" s="2" t="s">
        <v>2773</v>
      </c>
      <c r="D1424" s="3">
        <v>0.39444444444444443</v>
      </c>
      <c r="E1424" s="2" t="s">
        <v>2653</v>
      </c>
      <c r="F1424">
        <v>2</v>
      </c>
      <c r="G1424">
        <v>2019</v>
      </c>
      <c r="H1424">
        <v>4</v>
      </c>
      <c r="I1424">
        <v>5</v>
      </c>
      <c r="J1424">
        <v>0</v>
      </c>
      <c r="K1424">
        <v>0</v>
      </c>
      <c r="L1424">
        <v>5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 s="2" t="s">
        <v>2775</v>
      </c>
      <c r="T1424" s="2" t="s">
        <v>83</v>
      </c>
      <c r="U1424" s="2" t="s">
        <v>2202</v>
      </c>
      <c r="V1424" s="2" t="s">
        <v>73</v>
      </c>
      <c r="W1424">
        <v>1</v>
      </c>
      <c r="X1424" s="2" t="s">
        <v>74</v>
      </c>
      <c r="Y1424">
        <v>91</v>
      </c>
      <c r="Z1424">
        <v>90</v>
      </c>
      <c r="AA1424" s="2" t="s">
        <v>2274</v>
      </c>
      <c r="AB1424" s="2" t="s">
        <v>515</v>
      </c>
      <c r="AC1424">
        <v>140301</v>
      </c>
      <c r="AD1424" s="2" t="s">
        <v>1002</v>
      </c>
      <c r="AE1424">
        <v>181</v>
      </c>
      <c r="AF1424" s="2" t="s">
        <v>2042</v>
      </c>
      <c r="AG1424" s="2" t="s">
        <v>2184</v>
      </c>
      <c r="AH1424">
        <v>18</v>
      </c>
      <c r="AI1424">
        <v>1638</v>
      </c>
      <c r="AJ1424">
        <v>7462</v>
      </c>
      <c r="AK1424" s="2">
        <f>Kaggle_Books_Selling_Records[[#This Row],[Cost Price]]/100</f>
        <v>74.62</v>
      </c>
      <c r="AL1424" s="2" t="s">
        <v>80</v>
      </c>
      <c r="AM1424" s="2" t="s">
        <v>80</v>
      </c>
      <c r="AN1424" s="2" t="s">
        <v>80</v>
      </c>
      <c r="AO1424" s="2" t="s">
        <v>80</v>
      </c>
      <c r="AP1424" s="2" t="s">
        <v>80</v>
      </c>
      <c r="AQ1424" s="2" t="s">
        <v>80</v>
      </c>
      <c r="AR1424" s="2" t="s">
        <v>80</v>
      </c>
      <c r="AS1424" s="2" t="s">
        <v>80</v>
      </c>
      <c r="AT1424" s="2" t="s">
        <v>80</v>
      </c>
      <c r="AU1424" s="2" t="s">
        <v>80</v>
      </c>
      <c r="AV1424" s="2" t="s">
        <v>80</v>
      </c>
      <c r="AW1424" s="2" t="s">
        <v>80</v>
      </c>
      <c r="AX1424" s="2" t="s">
        <v>80</v>
      </c>
      <c r="AY1424" s="2" t="s">
        <v>80</v>
      </c>
      <c r="AZ1424" s="2" t="s">
        <v>80</v>
      </c>
      <c r="BA1424" s="2" t="s">
        <v>80</v>
      </c>
      <c r="BB1424" s="2" t="s">
        <v>80</v>
      </c>
      <c r="BC1424" s="2" t="s">
        <v>80</v>
      </c>
      <c r="BD1424" s="2" t="s">
        <v>80</v>
      </c>
      <c r="BE1424" s="2" t="s">
        <v>80</v>
      </c>
      <c r="BF1424" s="2" t="s">
        <v>80</v>
      </c>
      <c r="BG1424" s="2" t="s">
        <v>80</v>
      </c>
      <c r="BH1424" s="2" t="s">
        <v>80</v>
      </c>
      <c r="BI1424" s="2" t="s">
        <v>80</v>
      </c>
      <c r="BJ1424" s="2" t="s">
        <v>80</v>
      </c>
      <c r="BK1424" s="2" t="s">
        <v>80</v>
      </c>
      <c r="BL1424" s="2" t="s">
        <v>80</v>
      </c>
      <c r="BM1424" s="2" t="s">
        <v>80</v>
      </c>
      <c r="BN1424" s="2" t="s">
        <v>80</v>
      </c>
      <c r="BO1424" s="2" t="s">
        <v>80</v>
      </c>
      <c r="BP1424" s="2" t="s">
        <v>80</v>
      </c>
    </row>
    <row r="1425" spans="1:68" x14ac:dyDescent="0.25">
      <c r="A1425">
        <v>1424</v>
      </c>
      <c r="B1425" s="1">
        <v>43560.311689814815</v>
      </c>
      <c r="C1425" s="2" t="s">
        <v>2773</v>
      </c>
      <c r="D1425" s="3">
        <v>0.43611111111111112</v>
      </c>
      <c r="E1425" s="2" t="s">
        <v>2653</v>
      </c>
      <c r="F1425">
        <v>2</v>
      </c>
      <c r="G1425">
        <v>2019</v>
      </c>
      <c r="H1425">
        <v>4</v>
      </c>
      <c r="I1425">
        <v>5</v>
      </c>
      <c r="J1425">
        <v>0</v>
      </c>
      <c r="K1425">
        <v>0</v>
      </c>
      <c r="L1425">
        <v>5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 s="2" t="s">
        <v>2776</v>
      </c>
      <c r="T1425" s="2" t="s">
        <v>71</v>
      </c>
      <c r="U1425" s="2" t="s">
        <v>2202</v>
      </c>
      <c r="V1425" s="2" t="s">
        <v>73</v>
      </c>
      <c r="W1425">
        <v>1</v>
      </c>
      <c r="X1425" s="2" t="s">
        <v>74</v>
      </c>
      <c r="Y1425">
        <v>91</v>
      </c>
      <c r="Z1425">
        <v>90</v>
      </c>
      <c r="AA1425" s="2" t="s">
        <v>166</v>
      </c>
      <c r="AB1425" s="2" t="s">
        <v>167</v>
      </c>
      <c r="AC1425">
        <v>560085</v>
      </c>
      <c r="AD1425" s="2" t="s">
        <v>1002</v>
      </c>
      <c r="AE1425">
        <v>181</v>
      </c>
      <c r="AF1425" s="2" t="s">
        <v>2042</v>
      </c>
      <c r="AG1425" s="2" t="s">
        <v>2184</v>
      </c>
      <c r="AH1425">
        <v>18</v>
      </c>
      <c r="AI1425">
        <v>1638</v>
      </c>
      <c r="AJ1425">
        <v>7462</v>
      </c>
      <c r="AK1425" s="2">
        <f>Kaggle_Books_Selling_Records[[#This Row],[Cost Price]]/100</f>
        <v>74.62</v>
      </c>
      <c r="AL1425" s="2" t="s">
        <v>80</v>
      </c>
      <c r="AM1425" s="2" t="s">
        <v>80</v>
      </c>
      <c r="AN1425" s="2" t="s">
        <v>80</v>
      </c>
      <c r="AO1425" s="2" t="s">
        <v>80</v>
      </c>
      <c r="AP1425" s="2" t="s">
        <v>80</v>
      </c>
      <c r="AQ1425" s="2" t="s">
        <v>80</v>
      </c>
      <c r="AR1425" s="2" t="s">
        <v>80</v>
      </c>
      <c r="AS1425" s="2" t="s">
        <v>80</v>
      </c>
      <c r="AT1425" s="2" t="s">
        <v>80</v>
      </c>
      <c r="AU1425" s="2" t="s">
        <v>80</v>
      </c>
      <c r="AV1425" s="2" t="s">
        <v>80</v>
      </c>
      <c r="AW1425" s="2" t="s">
        <v>80</v>
      </c>
      <c r="AX1425" s="2" t="s">
        <v>80</v>
      </c>
      <c r="AY1425" s="2" t="s">
        <v>80</v>
      </c>
      <c r="AZ1425" s="2" t="s">
        <v>80</v>
      </c>
      <c r="BA1425" s="2" t="s">
        <v>80</v>
      </c>
      <c r="BB1425" s="2" t="s">
        <v>80</v>
      </c>
      <c r="BC1425" s="2" t="s">
        <v>80</v>
      </c>
      <c r="BD1425" s="2" t="s">
        <v>80</v>
      </c>
      <c r="BE1425" s="2" t="s">
        <v>80</v>
      </c>
      <c r="BF1425" s="2" t="s">
        <v>80</v>
      </c>
      <c r="BG1425" s="2" t="s">
        <v>80</v>
      </c>
      <c r="BH1425" s="2" t="s">
        <v>80</v>
      </c>
      <c r="BI1425" s="2" t="s">
        <v>80</v>
      </c>
      <c r="BJ1425" s="2" t="s">
        <v>80</v>
      </c>
      <c r="BK1425" s="2" t="s">
        <v>80</v>
      </c>
      <c r="BL1425" s="2" t="s">
        <v>80</v>
      </c>
      <c r="BM1425" s="2" t="s">
        <v>80</v>
      </c>
      <c r="BN1425" s="2" t="s">
        <v>80</v>
      </c>
      <c r="BO1425" s="2" t="s">
        <v>80</v>
      </c>
      <c r="BP1425" s="2" t="s">
        <v>80</v>
      </c>
    </row>
    <row r="1426" spans="1:68" x14ac:dyDescent="0.25">
      <c r="A1426">
        <v>1425</v>
      </c>
      <c r="B1426" s="1">
        <v>43560.444722222222</v>
      </c>
      <c r="C1426" s="2" t="s">
        <v>2773</v>
      </c>
      <c r="D1426" s="3">
        <v>0.56944444444444442</v>
      </c>
      <c r="E1426" s="2" t="s">
        <v>2653</v>
      </c>
      <c r="F1426">
        <v>2</v>
      </c>
      <c r="G1426">
        <v>2019</v>
      </c>
      <c r="H1426">
        <v>4</v>
      </c>
      <c r="I1426">
        <v>5</v>
      </c>
      <c r="J1426">
        <v>0</v>
      </c>
      <c r="K1426">
        <v>0</v>
      </c>
      <c r="L1426">
        <v>5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 s="2" t="s">
        <v>2112</v>
      </c>
      <c r="T1426" s="2" t="s">
        <v>83</v>
      </c>
      <c r="U1426" s="2" t="s">
        <v>2202</v>
      </c>
      <c r="V1426" s="2" t="s">
        <v>73</v>
      </c>
      <c r="W1426">
        <v>1</v>
      </c>
      <c r="X1426" s="2" t="s">
        <v>74</v>
      </c>
      <c r="Y1426">
        <v>91</v>
      </c>
      <c r="Z1426">
        <v>90</v>
      </c>
      <c r="AA1426" s="2" t="s">
        <v>2114</v>
      </c>
      <c r="AB1426" s="2" t="s">
        <v>151</v>
      </c>
      <c r="AC1426">
        <v>413304</v>
      </c>
      <c r="AD1426" s="2" t="s">
        <v>1002</v>
      </c>
      <c r="AE1426">
        <v>181</v>
      </c>
      <c r="AF1426" s="2" t="s">
        <v>2042</v>
      </c>
      <c r="AG1426" s="2" t="s">
        <v>2184</v>
      </c>
      <c r="AH1426">
        <v>18</v>
      </c>
      <c r="AI1426">
        <v>1638</v>
      </c>
      <c r="AJ1426">
        <v>7462</v>
      </c>
      <c r="AK1426" s="2">
        <f>Kaggle_Books_Selling_Records[[#This Row],[Cost Price]]/100</f>
        <v>74.62</v>
      </c>
      <c r="AL1426" s="2" t="s">
        <v>80</v>
      </c>
      <c r="AM1426" s="2" t="s">
        <v>80</v>
      </c>
      <c r="AN1426" s="2" t="s">
        <v>80</v>
      </c>
      <c r="AO1426" s="2" t="s">
        <v>80</v>
      </c>
      <c r="AP1426" s="2" t="s">
        <v>80</v>
      </c>
      <c r="AQ1426" s="2" t="s">
        <v>80</v>
      </c>
      <c r="AR1426" s="2" t="s">
        <v>80</v>
      </c>
      <c r="AS1426" s="2" t="s">
        <v>80</v>
      </c>
      <c r="AT1426" s="2" t="s">
        <v>80</v>
      </c>
      <c r="AU1426" s="2" t="s">
        <v>80</v>
      </c>
      <c r="AV1426" s="2" t="s">
        <v>80</v>
      </c>
      <c r="AW1426" s="2" t="s">
        <v>80</v>
      </c>
      <c r="AX1426" s="2" t="s">
        <v>80</v>
      </c>
      <c r="AY1426" s="2" t="s">
        <v>80</v>
      </c>
      <c r="AZ1426" s="2" t="s">
        <v>80</v>
      </c>
      <c r="BA1426" s="2" t="s">
        <v>80</v>
      </c>
      <c r="BB1426" s="2" t="s">
        <v>80</v>
      </c>
      <c r="BC1426" s="2" t="s">
        <v>80</v>
      </c>
      <c r="BD1426" s="2" t="s">
        <v>80</v>
      </c>
      <c r="BE1426" s="2" t="s">
        <v>80</v>
      </c>
      <c r="BF1426" s="2" t="s">
        <v>80</v>
      </c>
      <c r="BG1426" s="2" t="s">
        <v>80</v>
      </c>
      <c r="BH1426" s="2" t="s">
        <v>80</v>
      </c>
      <c r="BI1426" s="2" t="s">
        <v>80</v>
      </c>
      <c r="BJ1426" s="2" t="s">
        <v>80</v>
      </c>
      <c r="BK1426" s="2" t="s">
        <v>80</v>
      </c>
      <c r="BL1426" s="2" t="s">
        <v>80</v>
      </c>
      <c r="BM1426" s="2" t="s">
        <v>80</v>
      </c>
      <c r="BN1426" s="2" t="s">
        <v>80</v>
      </c>
      <c r="BO1426" s="2" t="s">
        <v>80</v>
      </c>
      <c r="BP1426" s="2" t="s">
        <v>80</v>
      </c>
    </row>
    <row r="1427" spans="1:68" x14ac:dyDescent="0.25">
      <c r="A1427">
        <v>1426</v>
      </c>
      <c r="B1427" s="1">
        <v>43560.474085648151</v>
      </c>
      <c r="C1427" s="2" t="s">
        <v>2773</v>
      </c>
      <c r="D1427" s="3">
        <v>0.59861111111111109</v>
      </c>
      <c r="E1427" s="2" t="s">
        <v>2653</v>
      </c>
      <c r="F1427">
        <v>2</v>
      </c>
      <c r="G1427">
        <v>2019</v>
      </c>
      <c r="H1427">
        <v>4</v>
      </c>
      <c r="I1427">
        <v>5</v>
      </c>
      <c r="J1427">
        <v>0</v>
      </c>
      <c r="K1427">
        <v>0</v>
      </c>
      <c r="L1427">
        <v>5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 s="2" t="s">
        <v>2777</v>
      </c>
      <c r="T1427" s="2" t="s">
        <v>83</v>
      </c>
      <c r="U1427" s="2" t="s">
        <v>2202</v>
      </c>
      <c r="V1427" s="2" t="s">
        <v>73</v>
      </c>
      <c r="W1427">
        <v>1</v>
      </c>
      <c r="X1427" s="2" t="s">
        <v>74</v>
      </c>
      <c r="Y1427">
        <v>91</v>
      </c>
      <c r="Z1427">
        <v>90</v>
      </c>
      <c r="AA1427" s="2" t="s">
        <v>2778</v>
      </c>
      <c r="AB1427" s="2" t="s">
        <v>312</v>
      </c>
      <c r="AC1427">
        <v>734014</v>
      </c>
      <c r="AD1427" s="2" t="s">
        <v>1002</v>
      </c>
      <c r="AE1427">
        <v>181</v>
      </c>
      <c r="AF1427" s="2" t="s">
        <v>2042</v>
      </c>
      <c r="AG1427" s="2" t="s">
        <v>2184</v>
      </c>
      <c r="AH1427">
        <v>18</v>
      </c>
      <c r="AI1427">
        <v>1638</v>
      </c>
      <c r="AJ1427">
        <v>7462</v>
      </c>
      <c r="AK1427" s="2">
        <f>Kaggle_Books_Selling_Records[[#This Row],[Cost Price]]/100</f>
        <v>74.62</v>
      </c>
      <c r="AL1427" s="2" t="s">
        <v>80</v>
      </c>
      <c r="AM1427" s="2" t="s">
        <v>80</v>
      </c>
      <c r="AN1427" s="2" t="s">
        <v>80</v>
      </c>
      <c r="AO1427" s="2" t="s">
        <v>80</v>
      </c>
      <c r="AP1427" s="2" t="s">
        <v>80</v>
      </c>
      <c r="AQ1427" s="2" t="s">
        <v>80</v>
      </c>
      <c r="AR1427" s="2" t="s">
        <v>80</v>
      </c>
      <c r="AS1427" s="2" t="s">
        <v>80</v>
      </c>
      <c r="AT1427" s="2" t="s">
        <v>80</v>
      </c>
      <c r="AU1427" s="2" t="s">
        <v>80</v>
      </c>
      <c r="AV1427" s="2" t="s">
        <v>80</v>
      </c>
      <c r="AW1427" s="2" t="s">
        <v>80</v>
      </c>
      <c r="AX1427" s="2" t="s">
        <v>80</v>
      </c>
      <c r="AY1427" s="2" t="s">
        <v>80</v>
      </c>
      <c r="AZ1427" s="2" t="s">
        <v>80</v>
      </c>
      <c r="BA1427" s="2" t="s">
        <v>80</v>
      </c>
      <c r="BB1427" s="2" t="s">
        <v>80</v>
      </c>
      <c r="BC1427" s="2" t="s">
        <v>80</v>
      </c>
      <c r="BD1427" s="2" t="s">
        <v>80</v>
      </c>
      <c r="BE1427" s="2" t="s">
        <v>80</v>
      </c>
      <c r="BF1427" s="2" t="s">
        <v>80</v>
      </c>
      <c r="BG1427" s="2" t="s">
        <v>80</v>
      </c>
      <c r="BH1427" s="2" t="s">
        <v>80</v>
      </c>
      <c r="BI1427" s="2" t="s">
        <v>80</v>
      </c>
      <c r="BJ1427" s="2" t="s">
        <v>80</v>
      </c>
      <c r="BK1427" s="2" t="s">
        <v>80</v>
      </c>
      <c r="BL1427" s="2" t="s">
        <v>80</v>
      </c>
      <c r="BM1427" s="2" t="s">
        <v>80</v>
      </c>
      <c r="BN1427" s="2" t="s">
        <v>80</v>
      </c>
      <c r="BO1427" s="2" t="s">
        <v>80</v>
      </c>
      <c r="BP1427" s="2" t="s">
        <v>80</v>
      </c>
    </row>
    <row r="1428" spans="1:68" x14ac:dyDescent="0.25">
      <c r="A1428">
        <v>1427</v>
      </c>
      <c r="B1428" s="1">
        <v>43560.511805555558</v>
      </c>
      <c r="C1428" s="2" t="s">
        <v>2773</v>
      </c>
      <c r="D1428" s="3">
        <v>0.63680555555555551</v>
      </c>
      <c r="E1428" s="2" t="s">
        <v>2653</v>
      </c>
      <c r="F1428">
        <v>2</v>
      </c>
      <c r="G1428">
        <v>2019</v>
      </c>
      <c r="H1428">
        <v>4</v>
      </c>
      <c r="I1428">
        <v>5</v>
      </c>
      <c r="J1428">
        <v>0</v>
      </c>
      <c r="K1428">
        <v>0</v>
      </c>
      <c r="L1428">
        <v>5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 s="2" t="s">
        <v>2779</v>
      </c>
      <c r="T1428" s="2" t="s">
        <v>71</v>
      </c>
      <c r="U1428" s="2" t="s">
        <v>2182</v>
      </c>
      <c r="V1428" s="2" t="s">
        <v>73</v>
      </c>
      <c r="W1428">
        <v>1</v>
      </c>
      <c r="X1428" s="2" t="s">
        <v>74</v>
      </c>
      <c r="Y1428">
        <v>108</v>
      </c>
      <c r="Z1428">
        <v>90</v>
      </c>
      <c r="AA1428" s="2" t="s">
        <v>166</v>
      </c>
      <c r="AB1428" s="2" t="s">
        <v>167</v>
      </c>
      <c r="AC1428">
        <v>560016</v>
      </c>
      <c r="AD1428" s="2" t="s">
        <v>1002</v>
      </c>
      <c r="AE1428">
        <v>198</v>
      </c>
      <c r="AF1428" s="2" t="s">
        <v>2042</v>
      </c>
      <c r="AG1428" s="2" t="s">
        <v>2184</v>
      </c>
      <c r="AH1428">
        <v>18</v>
      </c>
      <c r="AI1428">
        <v>1944</v>
      </c>
      <c r="AJ1428">
        <v>8856</v>
      </c>
      <c r="AK1428" s="2">
        <f>Kaggle_Books_Selling_Records[[#This Row],[Cost Price]]/100</f>
        <v>88.56</v>
      </c>
      <c r="AL1428" s="2" t="s">
        <v>80</v>
      </c>
      <c r="AM1428" s="2" t="s">
        <v>80</v>
      </c>
      <c r="AN1428" s="2" t="s">
        <v>80</v>
      </c>
      <c r="AO1428" s="2" t="s">
        <v>80</v>
      </c>
      <c r="AP1428" s="2" t="s">
        <v>80</v>
      </c>
      <c r="AQ1428" s="2" t="s">
        <v>80</v>
      </c>
      <c r="AR1428" s="2" t="s">
        <v>80</v>
      </c>
      <c r="AS1428" s="2" t="s">
        <v>80</v>
      </c>
      <c r="AT1428" s="2" t="s">
        <v>80</v>
      </c>
      <c r="AU1428" s="2" t="s">
        <v>80</v>
      </c>
      <c r="AV1428" s="2" t="s">
        <v>80</v>
      </c>
      <c r="AW1428" s="2" t="s">
        <v>80</v>
      </c>
      <c r="AX1428" s="2" t="s">
        <v>80</v>
      </c>
      <c r="AY1428" s="2" t="s">
        <v>80</v>
      </c>
      <c r="AZ1428" s="2" t="s">
        <v>80</v>
      </c>
      <c r="BA1428" s="2" t="s">
        <v>80</v>
      </c>
      <c r="BB1428" s="2" t="s">
        <v>80</v>
      </c>
      <c r="BC1428" s="2" t="s">
        <v>80</v>
      </c>
      <c r="BD1428" s="2" t="s">
        <v>80</v>
      </c>
      <c r="BE1428" s="2" t="s">
        <v>80</v>
      </c>
      <c r="BF1428" s="2" t="s">
        <v>80</v>
      </c>
      <c r="BG1428" s="2" t="s">
        <v>80</v>
      </c>
      <c r="BH1428" s="2" t="s">
        <v>80</v>
      </c>
      <c r="BI1428" s="2" t="s">
        <v>80</v>
      </c>
      <c r="BJ1428" s="2" t="s">
        <v>80</v>
      </c>
      <c r="BK1428" s="2" t="s">
        <v>80</v>
      </c>
      <c r="BL1428" s="2" t="s">
        <v>80</v>
      </c>
      <c r="BM1428" s="2" t="s">
        <v>80</v>
      </c>
      <c r="BN1428" s="2" t="s">
        <v>80</v>
      </c>
      <c r="BO1428" s="2" t="s">
        <v>80</v>
      </c>
      <c r="BP1428" s="2" t="s">
        <v>80</v>
      </c>
    </row>
    <row r="1429" spans="1:68" x14ac:dyDescent="0.25">
      <c r="A1429">
        <v>1428</v>
      </c>
      <c r="B1429" s="1">
        <v>43560.532118055555</v>
      </c>
      <c r="C1429" s="2" t="s">
        <v>2773</v>
      </c>
      <c r="D1429" s="3">
        <v>0.65694444444444444</v>
      </c>
      <c r="E1429" s="2" t="s">
        <v>2653</v>
      </c>
      <c r="F1429">
        <v>2</v>
      </c>
      <c r="G1429">
        <v>2019</v>
      </c>
      <c r="H1429">
        <v>4</v>
      </c>
      <c r="I1429">
        <v>5</v>
      </c>
      <c r="J1429">
        <v>0</v>
      </c>
      <c r="K1429">
        <v>0</v>
      </c>
      <c r="L1429">
        <v>5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 s="2" t="s">
        <v>2780</v>
      </c>
      <c r="T1429" s="2" t="s">
        <v>71</v>
      </c>
      <c r="U1429" s="2" t="s">
        <v>2202</v>
      </c>
      <c r="V1429" s="2" t="s">
        <v>73</v>
      </c>
      <c r="W1429">
        <v>1</v>
      </c>
      <c r="X1429" s="2" t="s">
        <v>74</v>
      </c>
      <c r="Y1429">
        <v>91</v>
      </c>
      <c r="Z1429">
        <v>90</v>
      </c>
      <c r="AA1429" s="2" t="s">
        <v>229</v>
      </c>
      <c r="AB1429" s="2" t="s">
        <v>137</v>
      </c>
      <c r="AC1429">
        <v>201310</v>
      </c>
      <c r="AD1429" s="2" t="s">
        <v>1002</v>
      </c>
      <c r="AE1429">
        <v>181</v>
      </c>
      <c r="AF1429" s="2" t="s">
        <v>2042</v>
      </c>
      <c r="AG1429" s="2" t="s">
        <v>2184</v>
      </c>
      <c r="AH1429">
        <v>18</v>
      </c>
      <c r="AI1429">
        <v>1638</v>
      </c>
      <c r="AJ1429">
        <v>7462</v>
      </c>
      <c r="AK1429" s="2">
        <f>Kaggle_Books_Selling_Records[[#This Row],[Cost Price]]/100</f>
        <v>74.62</v>
      </c>
      <c r="AL1429" s="2" t="s">
        <v>80</v>
      </c>
      <c r="AM1429" s="2" t="s">
        <v>80</v>
      </c>
      <c r="AN1429" s="2" t="s">
        <v>80</v>
      </c>
      <c r="AO1429" s="2" t="s">
        <v>80</v>
      </c>
      <c r="AP1429" s="2" t="s">
        <v>80</v>
      </c>
      <c r="AQ1429" s="2" t="s">
        <v>80</v>
      </c>
      <c r="AR1429" s="2" t="s">
        <v>80</v>
      </c>
      <c r="AS1429" s="2" t="s">
        <v>80</v>
      </c>
      <c r="AT1429" s="2" t="s">
        <v>80</v>
      </c>
      <c r="AU1429" s="2" t="s">
        <v>80</v>
      </c>
      <c r="AV1429" s="2" t="s">
        <v>80</v>
      </c>
      <c r="AW1429" s="2" t="s">
        <v>80</v>
      </c>
      <c r="AX1429" s="2" t="s">
        <v>80</v>
      </c>
      <c r="AY1429" s="2" t="s">
        <v>80</v>
      </c>
      <c r="AZ1429" s="2" t="s">
        <v>80</v>
      </c>
      <c r="BA1429" s="2" t="s">
        <v>80</v>
      </c>
      <c r="BB1429" s="2" t="s">
        <v>80</v>
      </c>
      <c r="BC1429" s="2" t="s">
        <v>80</v>
      </c>
      <c r="BD1429" s="2" t="s">
        <v>80</v>
      </c>
      <c r="BE1429" s="2" t="s">
        <v>80</v>
      </c>
      <c r="BF1429" s="2" t="s">
        <v>80</v>
      </c>
      <c r="BG1429" s="2" t="s">
        <v>80</v>
      </c>
      <c r="BH1429" s="2" t="s">
        <v>80</v>
      </c>
      <c r="BI1429" s="2" t="s">
        <v>80</v>
      </c>
      <c r="BJ1429" s="2" t="s">
        <v>80</v>
      </c>
      <c r="BK1429" s="2" t="s">
        <v>80</v>
      </c>
      <c r="BL1429" s="2" t="s">
        <v>80</v>
      </c>
      <c r="BM1429" s="2" t="s">
        <v>80</v>
      </c>
      <c r="BN1429" s="2" t="s">
        <v>80</v>
      </c>
      <c r="BO1429" s="2" t="s">
        <v>80</v>
      </c>
      <c r="BP1429" s="2" t="s">
        <v>80</v>
      </c>
    </row>
    <row r="1430" spans="1:68" x14ac:dyDescent="0.25">
      <c r="A1430">
        <v>1429</v>
      </c>
      <c r="B1430" s="1">
        <v>43560.563310185185</v>
      </c>
      <c r="C1430" s="2" t="s">
        <v>2773</v>
      </c>
      <c r="D1430" s="3">
        <v>0.68819444444444444</v>
      </c>
      <c r="E1430" s="2" t="s">
        <v>2653</v>
      </c>
      <c r="F1430">
        <v>2</v>
      </c>
      <c r="G1430">
        <v>2019</v>
      </c>
      <c r="H1430">
        <v>4</v>
      </c>
      <c r="I1430">
        <v>5</v>
      </c>
      <c r="J1430">
        <v>0</v>
      </c>
      <c r="K1430">
        <v>0</v>
      </c>
      <c r="L1430">
        <v>5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s="2" t="s">
        <v>736</v>
      </c>
      <c r="T1430" s="2" t="s">
        <v>83</v>
      </c>
      <c r="U1430" s="2" t="s">
        <v>2202</v>
      </c>
      <c r="V1430" s="2" t="s">
        <v>73</v>
      </c>
      <c r="W1430">
        <v>1</v>
      </c>
      <c r="X1430" s="2" t="s">
        <v>74</v>
      </c>
      <c r="Y1430">
        <v>91</v>
      </c>
      <c r="Z1430">
        <v>90</v>
      </c>
      <c r="AA1430" s="2" t="s">
        <v>180</v>
      </c>
      <c r="AB1430" s="2" t="s">
        <v>181</v>
      </c>
      <c r="AC1430">
        <v>110025</v>
      </c>
      <c r="AD1430" s="2" t="s">
        <v>1002</v>
      </c>
      <c r="AE1430">
        <v>181</v>
      </c>
      <c r="AF1430" s="2" t="s">
        <v>2042</v>
      </c>
      <c r="AG1430" s="2" t="s">
        <v>2184</v>
      </c>
      <c r="AH1430">
        <v>18</v>
      </c>
      <c r="AI1430">
        <v>1638</v>
      </c>
      <c r="AJ1430">
        <v>7462</v>
      </c>
      <c r="AK1430" s="2">
        <f>Kaggle_Books_Selling_Records[[#This Row],[Cost Price]]/100</f>
        <v>74.62</v>
      </c>
      <c r="AL1430" s="2" t="s">
        <v>80</v>
      </c>
      <c r="AM1430" s="2" t="s">
        <v>80</v>
      </c>
      <c r="AN1430" s="2" t="s">
        <v>80</v>
      </c>
      <c r="AO1430" s="2" t="s">
        <v>80</v>
      </c>
      <c r="AP1430" s="2" t="s">
        <v>80</v>
      </c>
      <c r="AQ1430" s="2" t="s">
        <v>80</v>
      </c>
      <c r="AR1430" s="2" t="s">
        <v>80</v>
      </c>
      <c r="AS1430" s="2" t="s">
        <v>80</v>
      </c>
      <c r="AT1430" s="2" t="s">
        <v>80</v>
      </c>
      <c r="AU1430" s="2" t="s">
        <v>80</v>
      </c>
      <c r="AV1430" s="2" t="s">
        <v>80</v>
      </c>
      <c r="AW1430" s="2" t="s">
        <v>80</v>
      </c>
      <c r="AX1430" s="2" t="s">
        <v>80</v>
      </c>
      <c r="AY1430" s="2" t="s">
        <v>80</v>
      </c>
      <c r="AZ1430" s="2" t="s">
        <v>80</v>
      </c>
      <c r="BA1430" s="2" t="s">
        <v>80</v>
      </c>
      <c r="BB1430" s="2" t="s">
        <v>80</v>
      </c>
      <c r="BC1430" s="2" t="s">
        <v>80</v>
      </c>
      <c r="BD1430" s="2" t="s">
        <v>80</v>
      </c>
      <c r="BE1430" s="2" t="s">
        <v>80</v>
      </c>
      <c r="BF1430" s="2" t="s">
        <v>80</v>
      </c>
      <c r="BG1430" s="2" t="s">
        <v>80</v>
      </c>
      <c r="BH1430" s="2" t="s">
        <v>80</v>
      </c>
      <c r="BI1430" s="2" t="s">
        <v>80</v>
      </c>
      <c r="BJ1430" s="2" t="s">
        <v>80</v>
      </c>
      <c r="BK1430" s="2" t="s">
        <v>80</v>
      </c>
      <c r="BL1430" s="2" t="s">
        <v>80</v>
      </c>
      <c r="BM1430" s="2" t="s">
        <v>80</v>
      </c>
      <c r="BN1430" s="2" t="s">
        <v>80</v>
      </c>
      <c r="BO1430" s="2" t="s">
        <v>80</v>
      </c>
      <c r="BP1430" s="2" t="s">
        <v>80</v>
      </c>
    </row>
    <row r="1431" spans="1:68" x14ac:dyDescent="0.25">
      <c r="A1431">
        <v>1430</v>
      </c>
      <c r="B1431" s="1">
        <v>43560.565405092595</v>
      </c>
      <c r="C1431" s="2" t="s">
        <v>2773</v>
      </c>
      <c r="D1431" s="3">
        <v>0.69027777777777777</v>
      </c>
      <c r="E1431" s="2" t="s">
        <v>2653</v>
      </c>
      <c r="F1431">
        <v>2</v>
      </c>
      <c r="G1431">
        <v>2019</v>
      </c>
      <c r="H1431">
        <v>4</v>
      </c>
      <c r="I1431">
        <v>5</v>
      </c>
      <c r="J1431">
        <v>0</v>
      </c>
      <c r="K1431">
        <v>0</v>
      </c>
      <c r="L1431">
        <v>5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 s="2" t="s">
        <v>2781</v>
      </c>
      <c r="T1431" s="2" t="s">
        <v>83</v>
      </c>
      <c r="U1431" s="2" t="s">
        <v>2202</v>
      </c>
      <c r="V1431" s="2" t="s">
        <v>73</v>
      </c>
      <c r="W1431">
        <v>1</v>
      </c>
      <c r="X1431" s="2" t="s">
        <v>74</v>
      </c>
      <c r="Y1431">
        <v>91</v>
      </c>
      <c r="Z1431">
        <v>90</v>
      </c>
      <c r="AA1431" s="2" t="s">
        <v>435</v>
      </c>
      <c r="AB1431" s="2" t="s">
        <v>204</v>
      </c>
      <c r="AC1431">
        <v>122001</v>
      </c>
      <c r="AD1431" s="2" t="s">
        <v>1002</v>
      </c>
      <c r="AE1431">
        <v>181</v>
      </c>
      <c r="AF1431" s="2" t="s">
        <v>2042</v>
      </c>
      <c r="AG1431" s="2" t="s">
        <v>2184</v>
      </c>
      <c r="AH1431">
        <v>18</v>
      </c>
      <c r="AI1431">
        <v>1638</v>
      </c>
      <c r="AJ1431">
        <v>7462</v>
      </c>
      <c r="AK1431" s="2">
        <f>Kaggle_Books_Selling_Records[[#This Row],[Cost Price]]/100</f>
        <v>74.62</v>
      </c>
      <c r="AL1431" s="2" t="s">
        <v>80</v>
      </c>
      <c r="AM1431" s="2" t="s">
        <v>80</v>
      </c>
      <c r="AN1431" s="2" t="s">
        <v>80</v>
      </c>
      <c r="AO1431" s="2" t="s">
        <v>80</v>
      </c>
      <c r="AP1431" s="2" t="s">
        <v>80</v>
      </c>
      <c r="AQ1431" s="2" t="s">
        <v>80</v>
      </c>
      <c r="AR1431" s="2" t="s">
        <v>80</v>
      </c>
      <c r="AS1431" s="2" t="s">
        <v>80</v>
      </c>
      <c r="AT1431" s="2" t="s">
        <v>80</v>
      </c>
      <c r="AU1431" s="2" t="s">
        <v>80</v>
      </c>
      <c r="AV1431" s="2" t="s">
        <v>80</v>
      </c>
      <c r="AW1431" s="2" t="s">
        <v>80</v>
      </c>
      <c r="AX1431" s="2" t="s">
        <v>80</v>
      </c>
      <c r="AY1431" s="2" t="s">
        <v>80</v>
      </c>
      <c r="AZ1431" s="2" t="s">
        <v>80</v>
      </c>
      <c r="BA1431" s="2" t="s">
        <v>80</v>
      </c>
      <c r="BB1431" s="2" t="s">
        <v>80</v>
      </c>
      <c r="BC1431" s="2" t="s">
        <v>80</v>
      </c>
      <c r="BD1431" s="2" t="s">
        <v>80</v>
      </c>
      <c r="BE1431" s="2" t="s">
        <v>80</v>
      </c>
      <c r="BF1431" s="2" t="s">
        <v>80</v>
      </c>
      <c r="BG1431" s="2" t="s">
        <v>80</v>
      </c>
      <c r="BH1431" s="2" t="s">
        <v>80</v>
      </c>
      <c r="BI1431" s="2" t="s">
        <v>80</v>
      </c>
      <c r="BJ1431" s="2" t="s">
        <v>80</v>
      </c>
      <c r="BK1431" s="2" t="s">
        <v>80</v>
      </c>
      <c r="BL1431" s="2" t="s">
        <v>80</v>
      </c>
      <c r="BM1431" s="2" t="s">
        <v>80</v>
      </c>
      <c r="BN1431" s="2" t="s">
        <v>80</v>
      </c>
      <c r="BO1431" s="2" t="s">
        <v>80</v>
      </c>
      <c r="BP1431" s="2" t="s">
        <v>80</v>
      </c>
    </row>
    <row r="1432" spans="1:68" x14ac:dyDescent="0.25">
      <c r="A1432">
        <v>1431</v>
      </c>
      <c r="B1432" s="1">
        <v>43560.568506944444</v>
      </c>
      <c r="C1432" s="2" t="s">
        <v>2773</v>
      </c>
      <c r="D1432" s="3">
        <v>0.69305555555555554</v>
      </c>
      <c r="E1432" s="2" t="s">
        <v>2653</v>
      </c>
      <c r="F1432">
        <v>2</v>
      </c>
      <c r="G1432">
        <v>2019</v>
      </c>
      <c r="H1432">
        <v>4</v>
      </c>
      <c r="I1432">
        <v>5</v>
      </c>
      <c r="J1432">
        <v>0</v>
      </c>
      <c r="K1432">
        <v>0</v>
      </c>
      <c r="L1432">
        <v>5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1</v>
      </c>
      <c r="S1432" s="2" t="s">
        <v>2782</v>
      </c>
      <c r="T1432" s="2" t="s">
        <v>71</v>
      </c>
      <c r="U1432" s="2" t="s">
        <v>2202</v>
      </c>
      <c r="V1432" s="2" t="s">
        <v>73</v>
      </c>
      <c r="W1432">
        <v>1</v>
      </c>
      <c r="X1432" s="2" t="s">
        <v>74</v>
      </c>
      <c r="Y1432">
        <v>91</v>
      </c>
      <c r="Z1432">
        <v>90</v>
      </c>
      <c r="AA1432" s="2" t="s">
        <v>1388</v>
      </c>
      <c r="AB1432" s="2" t="s">
        <v>204</v>
      </c>
      <c r="AC1432">
        <v>122011</v>
      </c>
      <c r="AD1432" s="2" t="s">
        <v>1002</v>
      </c>
      <c r="AE1432">
        <v>181</v>
      </c>
      <c r="AF1432" s="2" t="s">
        <v>2042</v>
      </c>
      <c r="AG1432" s="2" t="s">
        <v>2184</v>
      </c>
      <c r="AH1432">
        <v>18</v>
      </c>
      <c r="AI1432">
        <v>1638</v>
      </c>
      <c r="AJ1432">
        <v>7462</v>
      </c>
      <c r="AK1432" s="2">
        <f>Kaggle_Books_Selling_Records[[#This Row],[Cost Price]]/100</f>
        <v>74.62</v>
      </c>
      <c r="AL1432" s="2" t="s">
        <v>80</v>
      </c>
      <c r="AM1432" s="2" t="s">
        <v>80</v>
      </c>
      <c r="AN1432" s="2" t="s">
        <v>80</v>
      </c>
      <c r="AO1432" s="2" t="s">
        <v>80</v>
      </c>
      <c r="AP1432" s="2" t="s">
        <v>80</v>
      </c>
      <c r="AQ1432" s="2" t="s">
        <v>80</v>
      </c>
      <c r="AR1432" s="2" t="s">
        <v>80</v>
      </c>
      <c r="AS1432" s="2" t="s">
        <v>80</v>
      </c>
      <c r="AT1432" s="2" t="s">
        <v>80</v>
      </c>
      <c r="AU1432" s="2" t="s">
        <v>80</v>
      </c>
      <c r="AV1432" s="2" t="s">
        <v>80</v>
      </c>
      <c r="AW1432" s="2" t="s">
        <v>80</v>
      </c>
      <c r="AX1432" s="2" t="s">
        <v>80</v>
      </c>
      <c r="AY1432" s="2" t="s">
        <v>80</v>
      </c>
      <c r="AZ1432" s="2" t="s">
        <v>80</v>
      </c>
      <c r="BA1432" s="2" t="s">
        <v>80</v>
      </c>
      <c r="BB1432" s="2" t="s">
        <v>80</v>
      </c>
      <c r="BC1432" s="2" t="s">
        <v>80</v>
      </c>
      <c r="BD1432" s="2" t="s">
        <v>80</v>
      </c>
      <c r="BE1432" s="2" t="s">
        <v>80</v>
      </c>
      <c r="BF1432" s="2" t="s">
        <v>80</v>
      </c>
      <c r="BG1432" s="2" t="s">
        <v>80</v>
      </c>
      <c r="BH1432" s="2" t="s">
        <v>80</v>
      </c>
      <c r="BI1432" s="2" t="s">
        <v>80</v>
      </c>
      <c r="BJ1432" s="2" t="s">
        <v>80</v>
      </c>
      <c r="BK1432" s="2" t="s">
        <v>80</v>
      </c>
      <c r="BL1432" s="2" t="s">
        <v>80</v>
      </c>
      <c r="BM1432" s="2" t="s">
        <v>80</v>
      </c>
      <c r="BN1432" s="2" t="s">
        <v>80</v>
      </c>
      <c r="BO1432" s="2" t="s">
        <v>80</v>
      </c>
      <c r="BP1432" s="2" t="s">
        <v>80</v>
      </c>
    </row>
    <row r="1433" spans="1:68" x14ac:dyDescent="0.25">
      <c r="A1433">
        <v>1432</v>
      </c>
      <c r="B1433" s="1">
        <v>43560.594027777777</v>
      </c>
      <c r="C1433" s="2" t="s">
        <v>2773</v>
      </c>
      <c r="D1433" s="3">
        <v>0.71875</v>
      </c>
      <c r="E1433" s="2" t="s">
        <v>2653</v>
      </c>
      <c r="F1433">
        <v>2</v>
      </c>
      <c r="G1433">
        <v>2019</v>
      </c>
      <c r="H1433">
        <v>4</v>
      </c>
      <c r="I1433">
        <v>5</v>
      </c>
      <c r="J1433">
        <v>0</v>
      </c>
      <c r="K1433">
        <v>0</v>
      </c>
      <c r="L1433">
        <v>5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s="2" t="s">
        <v>2783</v>
      </c>
      <c r="T1433" s="2" t="s">
        <v>83</v>
      </c>
      <c r="U1433" s="2" t="s">
        <v>2202</v>
      </c>
      <c r="V1433" s="2" t="s">
        <v>73</v>
      </c>
      <c r="W1433">
        <v>1</v>
      </c>
      <c r="X1433" s="2" t="s">
        <v>74</v>
      </c>
      <c r="Y1433">
        <v>91</v>
      </c>
      <c r="Z1433">
        <v>90</v>
      </c>
      <c r="AA1433" s="2" t="s">
        <v>189</v>
      </c>
      <c r="AB1433" s="2" t="s">
        <v>86</v>
      </c>
      <c r="AC1433">
        <v>620026</v>
      </c>
      <c r="AD1433" s="2" t="s">
        <v>1002</v>
      </c>
      <c r="AE1433">
        <v>181</v>
      </c>
      <c r="AF1433" s="2" t="s">
        <v>2042</v>
      </c>
      <c r="AG1433" s="2" t="s">
        <v>2184</v>
      </c>
      <c r="AH1433">
        <v>18</v>
      </c>
      <c r="AI1433">
        <v>1638</v>
      </c>
      <c r="AJ1433">
        <v>7462</v>
      </c>
      <c r="AK1433" s="2">
        <f>Kaggle_Books_Selling_Records[[#This Row],[Cost Price]]/100</f>
        <v>74.62</v>
      </c>
      <c r="AL1433" s="2" t="s">
        <v>80</v>
      </c>
      <c r="AM1433" s="2" t="s">
        <v>80</v>
      </c>
      <c r="AN1433" s="2" t="s">
        <v>80</v>
      </c>
      <c r="AO1433" s="2" t="s">
        <v>80</v>
      </c>
      <c r="AP1433" s="2" t="s">
        <v>80</v>
      </c>
      <c r="AQ1433" s="2" t="s">
        <v>80</v>
      </c>
      <c r="AR1433" s="2" t="s">
        <v>80</v>
      </c>
      <c r="AS1433" s="2" t="s">
        <v>80</v>
      </c>
      <c r="AT1433" s="2" t="s">
        <v>80</v>
      </c>
      <c r="AU1433" s="2" t="s">
        <v>80</v>
      </c>
      <c r="AV1433" s="2" t="s">
        <v>80</v>
      </c>
      <c r="AW1433" s="2" t="s">
        <v>80</v>
      </c>
      <c r="AX1433" s="2" t="s">
        <v>80</v>
      </c>
      <c r="AY1433" s="2" t="s">
        <v>80</v>
      </c>
      <c r="AZ1433" s="2" t="s">
        <v>80</v>
      </c>
      <c r="BA1433" s="2" t="s">
        <v>80</v>
      </c>
      <c r="BB1433" s="2" t="s">
        <v>80</v>
      </c>
      <c r="BC1433" s="2" t="s">
        <v>80</v>
      </c>
      <c r="BD1433" s="2" t="s">
        <v>80</v>
      </c>
      <c r="BE1433" s="2" t="s">
        <v>80</v>
      </c>
      <c r="BF1433" s="2" t="s">
        <v>80</v>
      </c>
      <c r="BG1433" s="2" t="s">
        <v>80</v>
      </c>
      <c r="BH1433" s="2" t="s">
        <v>80</v>
      </c>
      <c r="BI1433" s="2" t="s">
        <v>80</v>
      </c>
      <c r="BJ1433" s="2" t="s">
        <v>80</v>
      </c>
      <c r="BK1433" s="2" t="s">
        <v>80</v>
      </c>
      <c r="BL1433" s="2" t="s">
        <v>80</v>
      </c>
      <c r="BM1433" s="2" t="s">
        <v>80</v>
      </c>
      <c r="BN1433" s="2" t="s">
        <v>80</v>
      </c>
      <c r="BO1433" s="2" t="s">
        <v>80</v>
      </c>
      <c r="BP1433" s="2" t="s">
        <v>80</v>
      </c>
    </row>
    <row r="1434" spans="1:68" x14ac:dyDescent="0.25">
      <c r="A1434">
        <v>1433</v>
      </c>
      <c r="B1434" s="1">
        <v>43560.629641203705</v>
      </c>
      <c r="C1434" s="2" t="s">
        <v>2773</v>
      </c>
      <c r="D1434" s="3">
        <v>0.75416666666666665</v>
      </c>
      <c r="E1434" s="2" t="s">
        <v>2653</v>
      </c>
      <c r="F1434">
        <v>2</v>
      </c>
      <c r="G1434">
        <v>2019</v>
      </c>
      <c r="H1434">
        <v>4</v>
      </c>
      <c r="I1434">
        <v>5</v>
      </c>
      <c r="J1434">
        <v>0</v>
      </c>
      <c r="K1434">
        <v>0</v>
      </c>
      <c r="L1434">
        <v>5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1</v>
      </c>
      <c r="S1434" s="2" t="s">
        <v>2784</v>
      </c>
      <c r="T1434" s="2" t="s">
        <v>71</v>
      </c>
      <c r="U1434" s="2" t="s">
        <v>2202</v>
      </c>
      <c r="V1434" s="2" t="s">
        <v>73</v>
      </c>
      <c r="W1434">
        <v>2</v>
      </c>
      <c r="X1434" s="2" t="s">
        <v>74</v>
      </c>
      <c r="Y1434">
        <v>182</v>
      </c>
      <c r="Z1434">
        <v>140</v>
      </c>
      <c r="AA1434" s="2" t="s">
        <v>1481</v>
      </c>
      <c r="AB1434" s="2" t="s">
        <v>312</v>
      </c>
      <c r="AC1434">
        <v>700031</v>
      </c>
      <c r="AD1434" s="2" t="s">
        <v>1002</v>
      </c>
      <c r="AE1434">
        <v>322</v>
      </c>
      <c r="AF1434" s="2" t="s">
        <v>2042</v>
      </c>
      <c r="AG1434" s="2" t="s">
        <v>2184</v>
      </c>
      <c r="AH1434">
        <v>18</v>
      </c>
      <c r="AI1434">
        <v>3276</v>
      </c>
      <c r="AJ1434">
        <v>14924</v>
      </c>
      <c r="AK1434" s="2">
        <f>Kaggle_Books_Selling_Records[[#This Row],[Cost Price]]/100</f>
        <v>149.24</v>
      </c>
      <c r="AL1434" s="2" t="s">
        <v>80</v>
      </c>
      <c r="AM1434" s="2" t="s">
        <v>80</v>
      </c>
      <c r="AN1434" s="2" t="s">
        <v>80</v>
      </c>
      <c r="AO1434" s="2" t="s">
        <v>80</v>
      </c>
      <c r="AP1434" s="2" t="s">
        <v>80</v>
      </c>
      <c r="AQ1434" s="2" t="s">
        <v>80</v>
      </c>
      <c r="AR1434" s="2" t="s">
        <v>80</v>
      </c>
      <c r="AS1434" s="2" t="s">
        <v>80</v>
      </c>
      <c r="AT1434" s="2" t="s">
        <v>80</v>
      </c>
      <c r="AU1434" s="2" t="s">
        <v>80</v>
      </c>
      <c r="AV1434" s="2" t="s">
        <v>80</v>
      </c>
      <c r="AW1434" s="2" t="s">
        <v>80</v>
      </c>
      <c r="AX1434" s="2" t="s">
        <v>80</v>
      </c>
      <c r="AY1434" s="2" t="s">
        <v>80</v>
      </c>
      <c r="AZ1434" s="2" t="s">
        <v>80</v>
      </c>
      <c r="BA1434" s="2" t="s">
        <v>80</v>
      </c>
      <c r="BB1434" s="2" t="s">
        <v>80</v>
      </c>
      <c r="BC1434" s="2" t="s">
        <v>80</v>
      </c>
      <c r="BD1434" s="2" t="s">
        <v>80</v>
      </c>
      <c r="BE1434" s="2" t="s">
        <v>80</v>
      </c>
      <c r="BF1434" s="2" t="s">
        <v>80</v>
      </c>
      <c r="BG1434" s="2" t="s">
        <v>80</v>
      </c>
      <c r="BH1434" s="2" t="s">
        <v>80</v>
      </c>
      <c r="BI1434" s="2" t="s">
        <v>80</v>
      </c>
      <c r="BJ1434" s="2" t="s">
        <v>80</v>
      </c>
      <c r="BK1434" s="2" t="s">
        <v>80</v>
      </c>
      <c r="BL1434" s="2" t="s">
        <v>80</v>
      </c>
      <c r="BM1434" s="2" t="s">
        <v>80</v>
      </c>
      <c r="BN1434" s="2" t="s">
        <v>80</v>
      </c>
      <c r="BO1434" s="2" t="s">
        <v>80</v>
      </c>
      <c r="BP1434" s="2" t="s">
        <v>80</v>
      </c>
    </row>
    <row r="1435" spans="1:68" x14ac:dyDescent="0.25">
      <c r="A1435">
        <v>1434</v>
      </c>
      <c r="B1435" s="1">
        <v>43560.640173611115</v>
      </c>
      <c r="C1435" s="2" t="s">
        <v>2773</v>
      </c>
      <c r="D1435" s="3">
        <v>0.76458333333333328</v>
      </c>
      <c r="E1435" s="2" t="s">
        <v>2653</v>
      </c>
      <c r="F1435">
        <v>2</v>
      </c>
      <c r="G1435">
        <v>2019</v>
      </c>
      <c r="H1435">
        <v>4</v>
      </c>
      <c r="I1435">
        <v>5</v>
      </c>
      <c r="J1435">
        <v>0</v>
      </c>
      <c r="K1435">
        <v>0</v>
      </c>
      <c r="L1435">
        <v>5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 s="2" t="s">
        <v>2785</v>
      </c>
      <c r="T1435" s="2" t="s">
        <v>83</v>
      </c>
      <c r="U1435" s="2" t="s">
        <v>2202</v>
      </c>
      <c r="V1435" s="2" t="s">
        <v>73</v>
      </c>
      <c r="W1435">
        <v>1</v>
      </c>
      <c r="X1435" s="2" t="s">
        <v>74</v>
      </c>
      <c r="Y1435">
        <v>91</v>
      </c>
      <c r="Z1435">
        <v>90</v>
      </c>
      <c r="AA1435" s="2" t="s">
        <v>2786</v>
      </c>
      <c r="AB1435" s="2" t="s">
        <v>272</v>
      </c>
      <c r="AC1435">
        <v>521151</v>
      </c>
      <c r="AD1435" s="2" t="s">
        <v>1002</v>
      </c>
      <c r="AE1435">
        <v>181</v>
      </c>
      <c r="AF1435" s="2" t="s">
        <v>2042</v>
      </c>
      <c r="AG1435" s="2" t="s">
        <v>2184</v>
      </c>
      <c r="AH1435">
        <v>18</v>
      </c>
      <c r="AI1435">
        <v>1638</v>
      </c>
      <c r="AJ1435">
        <v>7462</v>
      </c>
      <c r="AK1435" s="2">
        <f>Kaggle_Books_Selling_Records[[#This Row],[Cost Price]]/100</f>
        <v>74.62</v>
      </c>
      <c r="AL1435" s="2" t="s">
        <v>80</v>
      </c>
      <c r="AM1435" s="2" t="s">
        <v>80</v>
      </c>
      <c r="AN1435" s="2" t="s">
        <v>80</v>
      </c>
      <c r="AO1435" s="2" t="s">
        <v>80</v>
      </c>
      <c r="AP1435" s="2" t="s">
        <v>80</v>
      </c>
      <c r="AQ1435" s="2" t="s">
        <v>80</v>
      </c>
      <c r="AR1435" s="2" t="s">
        <v>80</v>
      </c>
      <c r="AS1435" s="2" t="s">
        <v>80</v>
      </c>
      <c r="AT1435" s="2" t="s">
        <v>80</v>
      </c>
      <c r="AU1435" s="2" t="s">
        <v>80</v>
      </c>
      <c r="AV1435" s="2" t="s">
        <v>80</v>
      </c>
      <c r="AW1435" s="2" t="s">
        <v>80</v>
      </c>
      <c r="AX1435" s="2" t="s">
        <v>80</v>
      </c>
      <c r="AY1435" s="2" t="s">
        <v>80</v>
      </c>
      <c r="AZ1435" s="2" t="s">
        <v>80</v>
      </c>
      <c r="BA1435" s="2" t="s">
        <v>80</v>
      </c>
      <c r="BB1435" s="2" t="s">
        <v>80</v>
      </c>
      <c r="BC1435" s="2" t="s">
        <v>80</v>
      </c>
      <c r="BD1435" s="2" t="s">
        <v>80</v>
      </c>
      <c r="BE1435" s="2" t="s">
        <v>80</v>
      </c>
      <c r="BF1435" s="2" t="s">
        <v>80</v>
      </c>
      <c r="BG1435" s="2" t="s">
        <v>80</v>
      </c>
      <c r="BH1435" s="2" t="s">
        <v>80</v>
      </c>
      <c r="BI1435" s="2" t="s">
        <v>80</v>
      </c>
      <c r="BJ1435" s="2" t="s">
        <v>80</v>
      </c>
      <c r="BK1435" s="2" t="s">
        <v>80</v>
      </c>
      <c r="BL1435" s="2" t="s">
        <v>80</v>
      </c>
      <c r="BM1435" s="2" t="s">
        <v>80</v>
      </c>
      <c r="BN1435" s="2" t="s">
        <v>80</v>
      </c>
      <c r="BO1435" s="2" t="s">
        <v>80</v>
      </c>
      <c r="BP1435" s="2" t="s">
        <v>80</v>
      </c>
    </row>
    <row r="1436" spans="1:68" x14ac:dyDescent="0.25">
      <c r="A1436">
        <v>1435</v>
      </c>
      <c r="B1436" s="1">
        <v>43561.03429398148</v>
      </c>
      <c r="C1436" s="2" t="s">
        <v>2787</v>
      </c>
      <c r="D1436" s="3">
        <v>0.15902777777777777</v>
      </c>
      <c r="E1436" s="2" t="s">
        <v>2653</v>
      </c>
      <c r="F1436">
        <v>2</v>
      </c>
      <c r="G1436">
        <v>2019</v>
      </c>
      <c r="H1436">
        <v>4</v>
      </c>
      <c r="I1436">
        <v>6</v>
      </c>
      <c r="J1436">
        <v>0</v>
      </c>
      <c r="K1436">
        <v>0</v>
      </c>
      <c r="L1436">
        <v>6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 s="2" t="s">
        <v>2788</v>
      </c>
      <c r="T1436" s="2" t="s">
        <v>83</v>
      </c>
      <c r="U1436" s="2" t="s">
        <v>2202</v>
      </c>
      <c r="V1436" s="2" t="s">
        <v>73</v>
      </c>
      <c r="W1436">
        <v>1</v>
      </c>
      <c r="X1436" s="2" t="s">
        <v>74</v>
      </c>
      <c r="Y1436">
        <v>91</v>
      </c>
      <c r="Z1436">
        <v>90</v>
      </c>
      <c r="AA1436" s="2" t="s">
        <v>1123</v>
      </c>
      <c r="AB1436" s="2" t="s">
        <v>312</v>
      </c>
      <c r="AC1436">
        <v>700091</v>
      </c>
      <c r="AD1436" s="2" t="s">
        <v>1002</v>
      </c>
      <c r="AE1436">
        <v>181</v>
      </c>
      <c r="AF1436" s="2" t="s">
        <v>2042</v>
      </c>
      <c r="AG1436" s="2" t="s">
        <v>2184</v>
      </c>
      <c r="AH1436">
        <v>18</v>
      </c>
      <c r="AI1436">
        <v>1638</v>
      </c>
      <c r="AJ1436">
        <v>7462</v>
      </c>
      <c r="AK1436" s="2">
        <f>Kaggle_Books_Selling_Records[[#This Row],[Cost Price]]/100</f>
        <v>74.62</v>
      </c>
      <c r="AL1436" s="2" t="s">
        <v>80</v>
      </c>
      <c r="AM1436" s="2" t="s">
        <v>80</v>
      </c>
      <c r="AN1436" s="2" t="s">
        <v>80</v>
      </c>
      <c r="AO1436" s="2" t="s">
        <v>80</v>
      </c>
      <c r="AP1436" s="2" t="s">
        <v>80</v>
      </c>
      <c r="AQ1436" s="2" t="s">
        <v>80</v>
      </c>
      <c r="AR1436" s="2" t="s">
        <v>80</v>
      </c>
      <c r="AS1436" s="2" t="s">
        <v>80</v>
      </c>
      <c r="AT1436" s="2" t="s">
        <v>80</v>
      </c>
      <c r="AU1436" s="2" t="s">
        <v>80</v>
      </c>
      <c r="AV1436" s="2" t="s">
        <v>80</v>
      </c>
      <c r="AW1436" s="2" t="s">
        <v>80</v>
      </c>
      <c r="AX1436" s="2" t="s">
        <v>80</v>
      </c>
      <c r="AY1436" s="2" t="s">
        <v>80</v>
      </c>
      <c r="AZ1436" s="2" t="s">
        <v>80</v>
      </c>
      <c r="BA1436" s="2" t="s">
        <v>80</v>
      </c>
      <c r="BB1436" s="2" t="s">
        <v>80</v>
      </c>
      <c r="BC1436" s="2" t="s">
        <v>80</v>
      </c>
      <c r="BD1436" s="2" t="s">
        <v>80</v>
      </c>
      <c r="BE1436" s="2" t="s">
        <v>80</v>
      </c>
      <c r="BF1436" s="2" t="s">
        <v>80</v>
      </c>
      <c r="BG1436" s="2" t="s">
        <v>80</v>
      </c>
      <c r="BH1436" s="2" t="s">
        <v>80</v>
      </c>
      <c r="BI1436" s="2" t="s">
        <v>80</v>
      </c>
      <c r="BJ1436" s="2" t="s">
        <v>80</v>
      </c>
      <c r="BK1436" s="2" t="s">
        <v>80</v>
      </c>
      <c r="BL1436" s="2" t="s">
        <v>80</v>
      </c>
      <c r="BM1436" s="2" t="s">
        <v>80</v>
      </c>
      <c r="BN1436" s="2" t="s">
        <v>80</v>
      </c>
      <c r="BO1436" s="2" t="s">
        <v>80</v>
      </c>
      <c r="BP1436" s="2" t="s">
        <v>80</v>
      </c>
    </row>
    <row r="1437" spans="1:68" x14ac:dyDescent="0.25">
      <c r="A1437">
        <v>1436</v>
      </c>
      <c r="B1437" s="1">
        <v>43561.049027777779</v>
      </c>
      <c r="C1437" s="2" t="s">
        <v>2787</v>
      </c>
      <c r="D1437" s="3">
        <v>0.1736111111111111</v>
      </c>
      <c r="E1437" s="2" t="s">
        <v>2653</v>
      </c>
      <c r="F1437">
        <v>2</v>
      </c>
      <c r="G1437">
        <v>2019</v>
      </c>
      <c r="H1437">
        <v>4</v>
      </c>
      <c r="I1437">
        <v>6</v>
      </c>
      <c r="J1437">
        <v>0</v>
      </c>
      <c r="K1437">
        <v>0</v>
      </c>
      <c r="L1437">
        <v>6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 s="2" t="s">
        <v>2789</v>
      </c>
      <c r="T1437" s="2" t="s">
        <v>83</v>
      </c>
      <c r="U1437" s="2" t="s">
        <v>2041</v>
      </c>
      <c r="V1437" s="2" t="s">
        <v>73</v>
      </c>
      <c r="W1437">
        <v>1</v>
      </c>
      <c r="X1437" s="2" t="s">
        <v>74</v>
      </c>
      <c r="Y1437">
        <v>155</v>
      </c>
      <c r="Z1437">
        <v>90</v>
      </c>
      <c r="AA1437" s="2" t="s">
        <v>512</v>
      </c>
      <c r="AB1437" s="2" t="s">
        <v>167</v>
      </c>
      <c r="AC1437">
        <v>581400</v>
      </c>
      <c r="AD1437" s="2" t="s">
        <v>193</v>
      </c>
      <c r="AE1437">
        <v>245</v>
      </c>
      <c r="AF1437" s="2" t="s">
        <v>2042</v>
      </c>
      <c r="AG1437" s="2" t="s">
        <v>2043</v>
      </c>
      <c r="AH1437">
        <v>18</v>
      </c>
      <c r="AI1437">
        <v>279</v>
      </c>
      <c r="AJ1437">
        <v>1271</v>
      </c>
      <c r="AK1437" s="2">
        <f>Kaggle_Books_Selling_Records[[#This Row],[Cost Price]]/100</f>
        <v>12.71</v>
      </c>
      <c r="AL1437" s="2" t="s">
        <v>80</v>
      </c>
      <c r="AM1437" s="2" t="s">
        <v>80</v>
      </c>
      <c r="AN1437" s="2" t="s">
        <v>80</v>
      </c>
      <c r="AO1437" s="2" t="s">
        <v>80</v>
      </c>
      <c r="AP1437" s="2" t="s">
        <v>80</v>
      </c>
      <c r="AQ1437" s="2" t="s">
        <v>80</v>
      </c>
      <c r="AR1437" s="2" t="s">
        <v>80</v>
      </c>
      <c r="AS1437" s="2" t="s">
        <v>80</v>
      </c>
      <c r="AT1437" s="2" t="s">
        <v>80</v>
      </c>
      <c r="AU1437" s="2" t="s">
        <v>80</v>
      </c>
      <c r="AV1437" s="2" t="s">
        <v>80</v>
      </c>
      <c r="AW1437" s="2" t="s">
        <v>80</v>
      </c>
      <c r="AX1437" s="2" t="s">
        <v>80</v>
      </c>
      <c r="AY1437" s="2" t="s">
        <v>80</v>
      </c>
      <c r="AZ1437" s="2" t="s">
        <v>80</v>
      </c>
      <c r="BA1437" s="2" t="s">
        <v>80</v>
      </c>
      <c r="BB1437" s="2" t="s">
        <v>80</v>
      </c>
      <c r="BC1437" s="2" t="s">
        <v>80</v>
      </c>
      <c r="BD1437" s="2" t="s">
        <v>80</v>
      </c>
      <c r="BE1437" s="2" t="s">
        <v>80</v>
      </c>
      <c r="BF1437" s="2" t="s">
        <v>80</v>
      </c>
      <c r="BG1437" s="2" t="s">
        <v>80</v>
      </c>
      <c r="BH1437" s="2" t="s">
        <v>80</v>
      </c>
      <c r="BI1437" s="2" t="s">
        <v>80</v>
      </c>
      <c r="BJ1437" s="2" t="s">
        <v>80</v>
      </c>
      <c r="BK1437" s="2" t="s">
        <v>80</v>
      </c>
      <c r="BL1437" s="2" t="s">
        <v>80</v>
      </c>
      <c r="BM1437" s="2" t="s">
        <v>80</v>
      </c>
      <c r="BN1437" s="2" t="s">
        <v>80</v>
      </c>
      <c r="BO1437" s="2" t="s">
        <v>80</v>
      </c>
      <c r="BP1437" s="2" t="s">
        <v>80</v>
      </c>
    </row>
    <row r="1438" spans="1:68" x14ac:dyDescent="0.25">
      <c r="A1438">
        <v>1437</v>
      </c>
      <c r="B1438" s="1">
        <v>43561.089363425926</v>
      </c>
      <c r="C1438" s="2" t="s">
        <v>2787</v>
      </c>
      <c r="D1438" s="3">
        <v>0.21388888888888888</v>
      </c>
      <c r="E1438" s="2" t="s">
        <v>2653</v>
      </c>
      <c r="F1438">
        <v>2</v>
      </c>
      <c r="G1438">
        <v>2019</v>
      </c>
      <c r="H1438">
        <v>4</v>
      </c>
      <c r="I1438">
        <v>6</v>
      </c>
      <c r="J1438">
        <v>0</v>
      </c>
      <c r="K1438">
        <v>0</v>
      </c>
      <c r="L1438">
        <v>6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 s="2" t="s">
        <v>2790</v>
      </c>
      <c r="T1438" s="2" t="s">
        <v>83</v>
      </c>
      <c r="U1438" s="2" t="s">
        <v>2182</v>
      </c>
      <c r="V1438" s="2" t="s">
        <v>73</v>
      </c>
      <c r="W1438">
        <v>1</v>
      </c>
      <c r="X1438" s="2" t="s">
        <v>74</v>
      </c>
      <c r="Y1438">
        <v>108</v>
      </c>
      <c r="Z1438">
        <v>90</v>
      </c>
      <c r="AA1438" s="2" t="s">
        <v>2791</v>
      </c>
      <c r="AB1438" s="2" t="s">
        <v>151</v>
      </c>
      <c r="AC1438">
        <v>410206</v>
      </c>
      <c r="AD1438" s="2" t="s">
        <v>1002</v>
      </c>
      <c r="AE1438">
        <v>198</v>
      </c>
      <c r="AF1438" s="2" t="s">
        <v>2042</v>
      </c>
      <c r="AG1438" s="2" t="s">
        <v>2184</v>
      </c>
      <c r="AH1438">
        <v>18</v>
      </c>
      <c r="AI1438">
        <v>1944</v>
      </c>
      <c r="AJ1438">
        <v>8856</v>
      </c>
      <c r="AK1438" s="2">
        <f>Kaggle_Books_Selling_Records[[#This Row],[Cost Price]]/100</f>
        <v>88.56</v>
      </c>
      <c r="AL1438" s="2" t="s">
        <v>80</v>
      </c>
      <c r="AM1438" s="2" t="s">
        <v>80</v>
      </c>
      <c r="AN1438" s="2" t="s">
        <v>80</v>
      </c>
      <c r="AO1438" s="2" t="s">
        <v>80</v>
      </c>
      <c r="AP1438" s="2" t="s">
        <v>80</v>
      </c>
      <c r="AQ1438" s="2" t="s">
        <v>80</v>
      </c>
      <c r="AR1438" s="2" t="s">
        <v>80</v>
      </c>
      <c r="AS1438" s="2" t="s">
        <v>80</v>
      </c>
      <c r="AT1438" s="2" t="s">
        <v>80</v>
      </c>
      <c r="AU1438" s="2" t="s">
        <v>80</v>
      </c>
      <c r="AV1438" s="2" t="s">
        <v>80</v>
      </c>
      <c r="AW1438" s="2" t="s">
        <v>80</v>
      </c>
      <c r="AX1438" s="2" t="s">
        <v>80</v>
      </c>
      <c r="AY1438" s="2" t="s">
        <v>80</v>
      </c>
      <c r="AZ1438" s="2" t="s">
        <v>80</v>
      </c>
      <c r="BA1438" s="2" t="s">
        <v>80</v>
      </c>
      <c r="BB1438" s="2" t="s">
        <v>80</v>
      </c>
      <c r="BC1438" s="2" t="s">
        <v>80</v>
      </c>
      <c r="BD1438" s="2" t="s">
        <v>80</v>
      </c>
      <c r="BE1438" s="2" t="s">
        <v>80</v>
      </c>
      <c r="BF1438" s="2" t="s">
        <v>80</v>
      </c>
      <c r="BG1438" s="2" t="s">
        <v>80</v>
      </c>
      <c r="BH1438" s="2" t="s">
        <v>80</v>
      </c>
      <c r="BI1438" s="2" t="s">
        <v>80</v>
      </c>
      <c r="BJ1438" s="2" t="s">
        <v>80</v>
      </c>
      <c r="BK1438" s="2" t="s">
        <v>80</v>
      </c>
      <c r="BL1438" s="2" t="s">
        <v>80</v>
      </c>
      <c r="BM1438" s="2" t="s">
        <v>80</v>
      </c>
      <c r="BN1438" s="2" t="s">
        <v>80</v>
      </c>
      <c r="BO1438" s="2" t="s">
        <v>80</v>
      </c>
      <c r="BP1438" s="2" t="s">
        <v>80</v>
      </c>
    </row>
    <row r="1439" spans="1:68" x14ac:dyDescent="0.25">
      <c r="A1439">
        <v>1438</v>
      </c>
      <c r="B1439" s="1">
        <v>43561.368888888886</v>
      </c>
      <c r="C1439" s="2" t="s">
        <v>2787</v>
      </c>
      <c r="D1439" s="3">
        <v>0.49375000000000002</v>
      </c>
      <c r="E1439" s="2" t="s">
        <v>2653</v>
      </c>
      <c r="F1439">
        <v>2</v>
      </c>
      <c r="G1439">
        <v>2019</v>
      </c>
      <c r="H1439">
        <v>4</v>
      </c>
      <c r="I1439">
        <v>6</v>
      </c>
      <c r="J1439">
        <v>0</v>
      </c>
      <c r="K1439">
        <v>0</v>
      </c>
      <c r="L1439">
        <v>6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 s="2" t="s">
        <v>2133</v>
      </c>
      <c r="T1439" s="2" t="s">
        <v>83</v>
      </c>
      <c r="U1439" s="2" t="s">
        <v>2041</v>
      </c>
      <c r="V1439" s="2" t="s">
        <v>73</v>
      </c>
      <c r="W1439">
        <v>1</v>
      </c>
      <c r="X1439" s="2" t="s">
        <v>74</v>
      </c>
      <c r="Y1439">
        <v>155</v>
      </c>
      <c r="Z1439">
        <v>70</v>
      </c>
      <c r="AA1439" s="2" t="s">
        <v>420</v>
      </c>
      <c r="AB1439" s="2" t="s">
        <v>86</v>
      </c>
      <c r="AC1439">
        <v>600096</v>
      </c>
      <c r="AD1439" s="2" t="s">
        <v>193</v>
      </c>
      <c r="AE1439">
        <v>225</v>
      </c>
      <c r="AF1439" s="2" t="s">
        <v>2042</v>
      </c>
      <c r="AG1439" s="2" t="s">
        <v>2043</v>
      </c>
      <c r="AH1439">
        <v>18</v>
      </c>
      <c r="AI1439">
        <v>279</v>
      </c>
      <c r="AJ1439">
        <v>1271</v>
      </c>
      <c r="AK1439" s="2">
        <f>Kaggle_Books_Selling_Records[[#This Row],[Cost Price]]/100</f>
        <v>12.71</v>
      </c>
      <c r="AL1439" s="2" t="s">
        <v>80</v>
      </c>
      <c r="AM1439" s="2" t="s">
        <v>80</v>
      </c>
      <c r="AN1439" s="2" t="s">
        <v>80</v>
      </c>
      <c r="AO1439" s="2" t="s">
        <v>80</v>
      </c>
      <c r="AP1439" s="2" t="s">
        <v>80</v>
      </c>
      <c r="AQ1439" s="2" t="s">
        <v>80</v>
      </c>
      <c r="AR1439" s="2" t="s">
        <v>80</v>
      </c>
      <c r="AS1439" s="2" t="s">
        <v>80</v>
      </c>
      <c r="AT1439" s="2" t="s">
        <v>80</v>
      </c>
      <c r="AU1439" s="2" t="s">
        <v>80</v>
      </c>
      <c r="AV1439" s="2" t="s">
        <v>80</v>
      </c>
      <c r="AW1439" s="2" t="s">
        <v>80</v>
      </c>
      <c r="AX1439" s="2" t="s">
        <v>80</v>
      </c>
      <c r="AY1439" s="2" t="s">
        <v>80</v>
      </c>
      <c r="AZ1439" s="2" t="s">
        <v>80</v>
      </c>
      <c r="BA1439" s="2" t="s">
        <v>80</v>
      </c>
      <c r="BB1439" s="2" t="s">
        <v>80</v>
      </c>
      <c r="BC1439" s="2" t="s">
        <v>80</v>
      </c>
      <c r="BD1439" s="2" t="s">
        <v>80</v>
      </c>
      <c r="BE1439" s="2" t="s">
        <v>80</v>
      </c>
      <c r="BF1439" s="2" t="s">
        <v>80</v>
      </c>
      <c r="BG1439" s="2" t="s">
        <v>80</v>
      </c>
      <c r="BH1439" s="2" t="s">
        <v>80</v>
      </c>
      <c r="BI1439" s="2" t="s">
        <v>80</v>
      </c>
      <c r="BJ1439" s="2" t="s">
        <v>80</v>
      </c>
      <c r="BK1439" s="2" t="s">
        <v>80</v>
      </c>
      <c r="BL1439" s="2" t="s">
        <v>80</v>
      </c>
      <c r="BM1439" s="2" t="s">
        <v>80</v>
      </c>
      <c r="BN1439" s="2" t="s">
        <v>80</v>
      </c>
      <c r="BO1439" s="2" t="s">
        <v>80</v>
      </c>
      <c r="BP1439" s="2" t="s">
        <v>80</v>
      </c>
    </row>
    <row r="1440" spans="1:68" x14ac:dyDescent="0.25">
      <c r="A1440">
        <v>1439</v>
      </c>
      <c r="B1440" s="1">
        <v>43561.368888888886</v>
      </c>
      <c r="C1440" s="2" t="s">
        <v>2787</v>
      </c>
      <c r="D1440" s="3">
        <v>0.49375000000000002</v>
      </c>
      <c r="E1440" s="2" t="s">
        <v>2653</v>
      </c>
      <c r="F1440">
        <v>2</v>
      </c>
      <c r="G1440">
        <v>2019</v>
      </c>
      <c r="H1440">
        <v>4</v>
      </c>
      <c r="I1440">
        <v>6</v>
      </c>
      <c r="J1440">
        <v>0</v>
      </c>
      <c r="K1440">
        <v>0</v>
      </c>
      <c r="L1440">
        <v>6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 s="2" t="s">
        <v>2792</v>
      </c>
      <c r="T1440" s="2" t="s">
        <v>71</v>
      </c>
      <c r="U1440" s="2" t="s">
        <v>2182</v>
      </c>
      <c r="V1440" s="2" t="s">
        <v>73</v>
      </c>
      <c r="W1440">
        <v>1</v>
      </c>
      <c r="X1440" s="2" t="s">
        <v>74</v>
      </c>
      <c r="Y1440">
        <v>108</v>
      </c>
      <c r="Z1440">
        <v>70</v>
      </c>
      <c r="AA1440" s="2" t="s">
        <v>420</v>
      </c>
      <c r="AB1440" s="2" t="s">
        <v>86</v>
      </c>
      <c r="AC1440">
        <v>600096</v>
      </c>
      <c r="AD1440" s="2" t="s">
        <v>1002</v>
      </c>
      <c r="AE1440">
        <v>178</v>
      </c>
      <c r="AF1440" s="2" t="s">
        <v>2042</v>
      </c>
      <c r="AG1440" s="2" t="s">
        <v>2184</v>
      </c>
      <c r="AH1440">
        <v>18</v>
      </c>
      <c r="AI1440">
        <v>1944</v>
      </c>
      <c r="AJ1440">
        <v>8856</v>
      </c>
      <c r="AK1440" s="2">
        <f>Kaggle_Books_Selling_Records[[#This Row],[Cost Price]]/100</f>
        <v>88.56</v>
      </c>
      <c r="AL1440" s="2" t="s">
        <v>80</v>
      </c>
      <c r="AM1440" s="2" t="s">
        <v>80</v>
      </c>
      <c r="AN1440" s="2" t="s">
        <v>80</v>
      </c>
      <c r="AO1440" s="2" t="s">
        <v>80</v>
      </c>
      <c r="AP1440" s="2" t="s">
        <v>80</v>
      </c>
      <c r="AQ1440" s="2" t="s">
        <v>80</v>
      </c>
      <c r="AR1440" s="2" t="s">
        <v>80</v>
      </c>
      <c r="AS1440" s="2" t="s">
        <v>80</v>
      </c>
      <c r="AT1440" s="2" t="s">
        <v>80</v>
      </c>
      <c r="AU1440" s="2" t="s">
        <v>80</v>
      </c>
      <c r="AV1440" s="2" t="s">
        <v>80</v>
      </c>
      <c r="AW1440" s="2" t="s">
        <v>80</v>
      </c>
      <c r="AX1440" s="2" t="s">
        <v>80</v>
      </c>
      <c r="AY1440" s="2" t="s">
        <v>80</v>
      </c>
      <c r="AZ1440" s="2" t="s">
        <v>80</v>
      </c>
      <c r="BA1440" s="2" t="s">
        <v>80</v>
      </c>
      <c r="BB1440" s="2" t="s">
        <v>80</v>
      </c>
      <c r="BC1440" s="2" t="s">
        <v>80</v>
      </c>
      <c r="BD1440" s="2" t="s">
        <v>80</v>
      </c>
      <c r="BE1440" s="2" t="s">
        <v>80</v>
      </c>
      <c r="BF1440" s="2" t="s">
        <v>80</v>
      </c>
      <c r="BG1440" s="2" t="s">
        <v>80</v>
      </c>
      <c r="BH1440" s="2" t="s">
        <v>80</v>
      </c>
      <c r="BI1440" s="2" t="s">
        <v>80</v>
      </c>
      <c r="BJ1440" s="2" t="s">
        <v>80</v>
      </c>
      <c r="BK1440" s="2" t="s">
        <v>80</v>
      </c>
      <c r="BL1440" s="2" t="s">
        <v>80</v>
      </c>
      <c r="BM1440" s="2" t="s">
        <v>80</v>
      </c>
      <c r="BN1440" s="2" t="s">
        <v>80</v>
      </c>
      <c r="BO1440" s="2" t="s">
        <v>80</v>
      </c>
      <c r="BP1440" s="2" t="s">
        <v>80</v>
      </c>
    </row>
    <row r="1441" spans="1:68" x14ac:dyDescent="0.25">
      <c r="A1441">
        <v>1440</v>
      </c>
      <c r="B1441" s="1">
        <v>43561.423935185187</v>
      </c>
      <c r="C1441" s="2" t="s">
        <v>2787</v>
      </c>
      <c r="D1441" s="3">
        <v>0.54861111111111116</v>
      </c>
      <c r="E1441" s="2" t="s">
        <v>2653</v>
      </c>
      <c r="F1441">
        <v>2</v>
      </c>
      <c r="G1441">
        <v>2019</v>
      </c>
      <c r="H1441">
        <v>4</v>
      </c>
      <c r="I1441">
        <v>6</v>
      </c>
      <c r="J1441">
        <v>0</v>
      </c>
      <c r="K1441">
        <v>0</v>
      </c>
      <c r="L1441">
        <v>6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1</v>
      </c>
      <c r="S1441" s="2" t="s">
        <v>2793</v>
      </c>
      <c r="T1441" s="2" t="s">
        <v>71</v>
      </c>
      <c r="U1441" s="2" t="s">
        <v>2202</v>
      </c>
      <c r="V1441" s="2" t="s">
        <v>73</v>
      </c>
      <c r="W1441">
        <v>1</v>
      </c>
      <c r="X1441" s="2" t="s">
        <v>74</v>
      </c>
      <c r="Y1441">
        <v>91</v>
      </c>
      <c r="Z1441">
        <v>90</v>
      </c>
      <c r="AA1441" s="2" t="s">
        <v>105</v>
      </c>
      <c r="AB1441" s="2" t="s">
        <v>106</v>
      </c>
      <c r="AC1441">
        <v>801105</v>
      </c>
      <c r="AD1441" s="2" t="s">
        <v>1002</v>
      </c>
      <c r="AE1441">
        <v>181</v>
      </c>
      <c r="AF1441" s="2" t="s">
        <v>2042</v>
      </c>
      <c r="AG1441" s="2" t="s">
        <v>2184</v>
      </c>
      <c r="AH1441">
        <v>18</v>
      </c>
      <c r="AI1441">
        <v>1638</v>
      </c>
      <c r="AJ1441">
        <v>7462</v>
      </c>
      <c r="AK1441" s="2">
        <f>Kaggle_Books_Selling_Records[[#This Row],[Cost Price]]/100</f>
        <v>74.62</v>
      </c>
      <c r="AL1441" s="2" t="s">
        <v>80</v>
      </c>
      <c r="AM1441" s="2" t="s">
        <v>80</v>
      </c>
      <c r="AN1441" s="2" t="s">
        <v>80</v>
      </c>
      <c r="AO1441" s="2" t="s">
        <v>80</v>
      </c>
      <c r="AP1441" s="2" t="s">
        <v>80</v>
      </c>
      <c r="AQ1441" s="2" t="s">
        <v>80</v>
      </c>
      <c r="AR1441" s="2" t="s">
        <v>80</v>
      </c>
      <c r="AS1441" s="2" t="s">
        <v>80</v>
      </c>
      <c r="AT1441" s="2" t="s">
        <v>80</v>
      </c>
      <c r="AU1441" s="2" t="s">
        <v>80</v>
      </c>
      <c r="AV1441" s="2" t="s">
        <v>80</v>
      </c>
      <c r="AW1441" s="2" t="s">
        <v>80</v>
      </c>
      <c r="AX1441" s="2" t="s">
        <v>80</v>
      </c>
      <c r="AY1441" s="2" t="s">
        <v>80</v>
      </c>
      <c r="AZ1441" s="2" t="s">
        <v>80</v>
      </c>
      <c r="BA1441" s="2" t="s">
        <v>80</v>
      </c>
      <c r="BB1441" s="2" t="s">
        <v>80</v>
      </c>
      <c r="BC1441" s="2" t="s">
        <v>80</v>
      </c>
      <c r="BD1441" s="2" t="s">
        <v>80</v>
      </c>
      <c r="BE1441" s="2" t="s">
        <v>80</v>
      </c>
      <c r="BF1441" s="2" t="s">
        <v>80</v>
      </c>
      <c r="BG1441" s="2" t="s">
        <v>80</v>
      </c>
      <c r="BH1441" s="2" t="s">
        <v>80</v>
      </c>
      <c r="BI1441" s="2" t="s">
        <v>80</v>
      </c>
      <c r="BJ1441" s="2" t="s">
        <v>80</v>
      </c>
      <c r="BK1441" s="2" t="s">
        <v>80</v>
      </c>
      <c r="BL1441" s="2" t="s">
        <v>80</v>
      </c>
      <c r="BM1441" s="2" t="s">
        <v>80</v>
      </c>
      <c r="BN1441" s="2" t="s">
        <v>80</v>
      </c>
      <c r="BO1441" s="2" t="s">
        <v>80</v>
      </c>
      <c r="BP1441" s="2" t="s">
        <v>80</v>
      </c>
    </row>
    <row r="1442" spans="1:68" x14ac:dyDescent="0.25">
      <c r="A1442">
        <v>1441</v>
      </c>
      <c r="B1442" s="1">
        <v>43561.645810185182</v>
      </c>
      <c r="C1442" s="2" t="s">
        <v>2787</v>
      </c>
      <c r="D1442" s="3">
        <v>0.77013888888888893</v>
      </c>
      <c r="E1442" s="2" t="s">
        <v>2653</v>
      </c>
      <c r="F1442">
        <v>2</v>
      </c>
      <c r="G1442">
        <v>2019</v>
      </c>
      <c r="H1442">
        <v>4</v>
      </c>
      <c r="I1442">
        <v>6</v>
      </c>
      <c r="J1442">
        <v>0</v>
      </c>
      <c r="K1442">
        <v>0</v>
      </c>
      <c r="L1442">
        <v>6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1</v>
      </c>
      <c r="S1442" s="2" t="s">
        <v>2794</v>
      </c>
      <c r="T1442" s="2" t="s">
        <v>71</v>
      </c>
      <c r="U1442" s="2" t="s">
        <v>2202</v>
      </c>
      <c r="V1442" s="2" t="s">
        <v>73</v>
      </c>
      <c r="W1442">
        <v>1</v>
      </c>
      <c r="X1442" s="2" t="s">
        <v>74</v>
      </c>
      <c r="Y1442">
        <v>91</v>
      </c>
      <c r="Z1442">
        <v>90</v>
      </c>
      <c r="AA1442" s="2" t="s">
        <v>587</v>
      </c>
      <c r="AB1442" s="2" t="s">
        <v>167</v>
      </c>
      <c r="AC1442">
        <v>570003</v>
      </c>
      <c r="AD1442" s="2" t="s">
        <v>1002</v>
      </c>
      <c r="AE1442">
        <v>181</v>
      </c>
      <c r="AF1442" s="2" t="s">
        <v>2042</v>
      </c>
      <c r="AG1442" s="2" t="s">
        <v>2184</v>
      </c>
      <c r="AH1442">
        <v>18</v>
      </c>
      <c r="AI1442">
        <v>1638</v>
      </c>
      <c r="AJ1442">
        <v>7462</v>
      </c>
      <c r="AK1442" s="2">
        <f>Kaggle_Books_Selling_Records[[#This Row],[Cost Price]]/100</f>
        <v>74.62</v>
      </c>
      <c r="AL1442" s="2" t="s">
        <v>80</v>
      </c>
      <c r="AM1442" s="2" t="s">
        <v>80</v>
      </c>
      <c r="AN1442" s="2" t="s">
        <v>80</v>
      </c>
      <c r="AO1442" s="2" t="s">
        <v>80</v>
      </c>
      <c r="AP1442" s="2" t="s">
        <v>80</v>
      </c>
      <c r="AQ1442" s="2" t="s">
        <v>80</v>
      </c>
      <c r="AR1442" s="2" t="s">
        <v>80</v>
      </c>
      <c r="AS1442" s="2" t="s">
        <v>80</v>
      </c>
      <c r="AT1442" s="2" t="s">
        <v>80</v>
      </c>
      <c r="AU1442" s="2" t="s">
        <v>80</v>
      </c>
      <c r="AV1442" s="2" t="s">
        <v>80</v>
      </c>
      <c r="AW1442" s="2" t="s">
        <v>80</v>
      </c>
      <c r="AX1442" s="2" t="s">
        <v>80</v>
      </c>
      <c r="AY1442" s="2" t="s">
        <v>80</v>
      </c>
      <c r="AZ1442" s="2" t="s">
        <v>80</v>
      </c>
      <c r="BA1442" s="2" t="s">
        <v>80</v>
      </c>
      <c r="BB1442" s="2" t="s">
        <v>80</v>
      </c>
      <c r="BC1442" s="2" t="s">
        <v>80</v>
      </c>
      <c r="BD1442" s="2" t="s">
        <v>80</v>
      </c>
      <c r="BE1442" s="2" t="s">
        <v>80</v>
      </c>
      <c r="BF1442" s="2" t="s">
        <v>80</v>
      </c>
      <c r="BG1442" s="2" t="s">
        <v>80</v>
      </c>
      <c r="BH1442" s="2" t="s">
        <v>80</v>
      </c>
      <c r="BI1442" s="2" t="s">
        <v>80</v>
      </c>
      <c r="BJ1442" s="2" t="s">
        <v>80</v>
      </c>
      <c r="BK1442" s="2" t="s">
        <v>80</v>
      </c>
      <c r="BL1442" s="2" t="s">
        <v>80</v>
      </c>
      <c r="BM1442" s="2" t="s">
        <v>80</v>
      </c>
      <c r="BN1442" s="2" t="s">
        <v>80</v>
      </c>
      <c r="BO1442" s="2" t="s">
        <v>80</v>
      </c>
      <c r="BP1442" s="2" t="s">
        <v>80</v>
      </c>
    </row>
    <row r="1443" spans="1:68" x14ac:dyDescent="0.25">
      <c r="A1443">
        <v>1442</v>
      </c>
      <c r="B1443" s="1">
        <v>43562.0155787037</v>
      </c>
      <c r="C1443" s="2" t="s">
        <v>2795</v>
      </c>
      <c r="D1443" s="3">
        <v>0.14027777777777778</v>
      </c>
      <c r="E1443" s="2" t="s">
        <v>2653</v>
      </c>
      <c r="F1443">
        <v>2</v>
      </c>
      <c r="G1443">
        <v>2019</v>
      </c>
      <c r="H1443">
        <v>4</v>
      </c>
      <c r="I1443">
        <v>7</v>
      </c>
      <c r="J1443">
        <v>0</v>
      </c>
      <c r="K1443">
        <v>0</v>
      </c>
      <c r="L1443">
        <v>7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 s="2" t="s">
        <v>2796</v>
      </c>
      <c r="T1443" s="2" t="s">
        <v>83</v>
      </c>
      <c r="U1443" s="2" t="s">
        <v>2797</v>
      </c>
      <c r="V1443" s="2" t="s">
        <v>73</v>
      </c>
      <c r="W1443">
        <v>1</v>
      </c>
      <c r="X1443" s="2" t="s">
        <v>74</v>
      </c>
      <c r="Y1443">
        <v>8578</v>
      </c>
      <c r="Z1443">
        <v>90</v>
      </c>
      <c r="AA1443" s="2" t="s">
        <v>1215</v>
      </c>
      <c r="AB1443" s="2" t="s">
        <v>204</v>
      </c>
      <c r="AC1443">
        <v>121003</v>
      </c>
      <c r="AD1443" s="2" t="s">
        <v>1002</v>
      </c>
      <c r="AE1443">
        <v>17578</v>
      </c>
      <c r="AF1443" s="2" t="s">
        <v>2042</v>
      </c>
      <c r="AG1443" s="2" t="s">
        <v>2184</v>
      </c>
      <c r="AH1443">
        <v>18</v>
      </c>
      <c r="AI1443">
        <v>154404</v>
      </c>
      <c r="AJ1443">
        <v>703396</v>
      </c>
      <c r="AK1443" s="2">
        <f>Kaggle_Books_Selling_Records[[#This Row],[Cost Price]]/100</f>
        <v>7033.96</v>
      </c>
      <c r="AL1443" s="2" t="s">
        <v>80</v>
      </c>
      <c r="AM1443" s="2" t="s">
        <v>80</v>
      </c>
      <c r="AN1443" s="2" t="s">
        <v>80</v>
      </c>
      <c r="AO1443" s="2" t="s">
        <v>80</v>
      </c>
      <c r="AP1443" s="2" t="s">
        <v>80</v>
      </c>
      <c r="AQ1443" s="2" t="s">
        <v>80</v>
      </c>
      <c r="AR1443" s="2" t="s">
        <v>80</v>
      </c>
      <c r="AS1443" s="2" t="s">
        <v>80</v>
      </c>
      <c r="AT1443" s="2" t="s">
        <v>80</v>
      </c>
      <c r="AU1443" s="2" t="s">
        <v>80</v>
      </c>
      <c r="AV1443" s="2" t="s">
        <v>80</v>
      </c>
      <c r="AW1443" s="2" t="s">
        <v>80</v>
      </c>
      <c r="AX1443" s="2" t="s">
        <v>80</v>
      </c>
      <c r="AY1443" s="2" t="s">
        <v>80</v>
      </c>
      <c r="AZ1443" s="2" t="s">
        <v>80</v>
      </c>
      <c r="BA1443" s="2" t="s">
        <v>80</v>
      </c>
      <c r="BB1443" s="2" t="s">
        <v>80</v>
      </c>
      <c r="BC1443" s="2" t="s">
        <v>80</v>
      </c>
      <c r="BD1443" s="2" t="s">
        <v>80</v>
      </c>
      <c r="BE1443" s="2" t="s">
        <v>80</v>
      </c>
      <c r="BF1443" s="2" t="s">
        <v>80</v>
      </c>
      <c r="BG1443" s="2" t="s">
        <v>80</v>
      </c>
      <c r="BH1443" s="2" t="s">
        <v>80</v>
      </c>
      <c r="BI1443" s="2" t="s">
        <v>80</v>
      </c>
      <c r="BJ1443" s="2" t="s">
        <v>80</v>
      </c>
      <c r="BK1443" s="2" t="s">
        <v>80</v>
      </c>
      <c r="BL1443" s="2" t="s">
        <v>80</v>
      </c>
      <c r="BM1443" s="2" t="s">
        <v>80</v>
      </c>
      <c r="BN1443" s="2" t="s">
        <v>80</v>
      </c>
      <c r="BO1443" s="2" t="s">
        <v>80</v>
      </c>
      <c r="BP1443" s="2" t="s">
        <v>80</v>
      </c>
    </row>
    <row r="1444" spans="1:68" x14ac:dyDescent="0.25">
      <c r="A1444">
        <v>1443</v>
      </c>
      <c r="B1444" s="1">
        <v>43562.049490740741</v>
      </c>
      <c r="C1444" s="2" t="s">
        <v>2795</v>
      </c>
      <c r="D1444" s="3">
        <v>0.17430555555555555</v>
      </c>
      <c r="E1444" s="2" t="s">
        <v>2653</v>
      </c>
      <c r="F1444">
        <v>2</v>
      </c>
      <c r="G1444">
        <v>2019</v>
      </c>
      <c r="H1444">
        <v>4</v>
      </c>
      <c r="I1444">
        <v>7</v>
      </c>
      <c r="J1444">
        <v>0</v>
      </c>
      <c r="K1444">
        <v>0</v>
      </c>
      <c r="L1444">
        <v>7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 s="2" t="s">
        <v>2798</v>
      </c>
      <c r="T1444" s="2" t="s">
        <v>83</v>
      </c>
      <c r="U1444" s="2" t="s">
        <v>2685</v>
      </c>
      <c r="V1444" s="2" t="s">
        <v>73</v>
      </c>
      <c r="W1444">
        <v>1</v>
      </c>
      <c r="X1444" s="2" t="s">
        <v>74</v>
      </c>
      <c r="Y1444">
        <v>97</v>
      </c>
      <c r="Z1444">
        <v>90</v>
      </c>
      <c r="AA1444" s="2" t="s">
        <v>2799</v>
      </c>
      <c r="AB1444" s="2" t="s">
        <v>151</v>
      </c>
      <c r="AC1444">
        <v>431721</v>
      </c>
      <c r="AD1444" s="2" t="s">
        <v>1002</v>
      </c>
      <c r="AE1444">
        <v>187</v>
      </c>
      <c r="AF1444" s="2" t="s">
        <v>2042</v>
      </c>
      <c r="AG1444" s="2" t="s">
        <v>2184</v>
      </c>
      <c r="AH1444">
        <v>18</v>
      </c>
      <c r="AI1444">
        <v>1746</v>
      </c>
      <c r="AJ1444">
        <v>7954</v>
      </c>
      <c r="AK1444" s="2">
        <f>Kaggle_Books_Selling_Records[[#This Row],[Cost Price]]/100</f>
        <v>79.540000000000006</v>
      </c>
      <c r="AL1444" s="2" t="s">
        <v>80</v>
      </c>
      <c r="AM1444" s="2" t="s">
        <v>80</v>
      </c>
      <c r="AN1444" s="2" t="s">
        <v>80</v>
      </c>
      <c r="AO1444" s="2" t="s">
        <v>80</v>
      </c>
      <c r="AP1444" s="2" t="s">
        <v>80</v>
      </c>
      <c r="AQ1444" s="2" t="s">
        <v>80</v>
      </c>
      <c r="AR1444" s="2" t="s">
        <v>80</v>
      </c>
      <c r="AS1444" s="2" t="s">
        <v>80</v>
      </c>
      <c r="AT1444" s="2" t="s">
        <v>80</v>
      </c>
      <c r="AU1444" s="2" t="s">
        <v>80</v>
      </c>
      <c r="AV1444" s="2" t="s">
        <v>80</v>
      </c>
      <c r="AW1444" s="2" t="s">
        <v>80</v>
      </c>
      <c r="AX1444" s="2" t="s">
        <v>80</v>
      </c>
      <c r="AY1444" s="2" t="s">
        <v>80</v>
      </c>
      <c r="AZ1444" s="2" t="s">
        <v>80</v>
      </c>
      <c r="BA1444" s="2" t="s">
        <v>80</v>
      </c>
      <c r="BB1444" s="2" t="s">
        <v>80</v>
      </c>
      <c r="BC1444" s="2" t="s">
        <v>80</v>
      </c>
      <c r="BD1444" s="2" t="s">
        <v>80</v>
      </c>
      <c r="BE1444" s="2" t="s">
        <v>80</v>
      </c>
      <c r="BF1444" s="2" t="s">
        <v>80</v>
      </c>
      <c r="BG1444" s="2" t="s">
        <v>80</v>
      </c>
      <c r="BH1444" s="2" t="s">
        <v>80</v>
      </c>
      <c r="BI1444" s="2" t="s">
        <v>80</v>
      </c>
      <c r="BJ1444" s="2" t="s">
        <v>80</v>
      </c>
      <c r="BK1444" s="2" t="s">
        <v>80</v>
      </c>
      <c r="BL1444" s="2" t="s">
        <v>80</v>
      </c>
      <c r="BM1444" s="2" t="s">
        <v>80</v>
      </c>
      <c r="BN1444" s="2" t="s">
        <v>80</v>
      </c>
      <c r="BO1444" s="2" t="s">
        <v>80</v>
      </c>
      <c r="BP1444" s="2" t="s">
        <v>80</v>
      </c>
    </row>
    <row r="1445" spans="1:68" x14ac:dyDescent="0.25">
      <c r="A1445">
        <v>1444</v>
      </c>
      <c r="B1445" s="1">
        <v>43562.076932870368</v>
      </c>
      <c r="C1445" s="2" t="s">
        <v>2795</v>
      </c>
      <c r="D1445" s="3">
        <v>0.2013888888888889</v>
      </c>
      <c r="E1445" s="2" t="s">
        <v>2653</v>
      </c>
      <c r="F1445">
        <v>2</v>
      </c>
      <c r="G1445">
        <v>2019</v>
      </c>
      <c r="H1445">
        <v>4</v>
      </c>
      <c r="I1445">
        <v>7</v>
      </c>
      <c r="J1445">
        <v>0</v>
      </c>
      <c r="K1445">
        <v>0</v>
      </c>
      <c r="L1445">
        <v>7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1</v>
      </c>
      <c r="S1445" s="2" t="s">
        <v>2800</v>
      </c>
      <c r="T1445" s="2" t="s">
        <v>71</v>
      </c>
      <c r="U1445" s="2" t="s">
        <v>2202</v>
      </c>
      <c r="V1445" s="2" t="s">
        <v>73</v>
      </c>
      <c r="W1445">
        <v>1</v>
      </c>
      <c r="X1445" s="2" t="s">
        <v>74</v>
      </c>
      <c r="Y1445">
        <v>91</v>
      </c>
      <c r="Z1445">
        <v>90</v>
      </c>
      <c r="AA1445" s="2" t="s">
        <v>2274</v>
      </c>
      <c r="AB1445" s="2" t="s">
        <v>515</v>
      </c>
      <c r="AC1445">
        <v>160071</v>
      </c>
      <c r="AD1445" s="2" t="s">
        <v>1002</v>
      </c>
      <c r="AE1445">
        <v>181</v>
      </c>
      <c r="AF1445" s="2" t="s">
        <v>2042</v>
      </c>
      <c r="AG1445" s="2" t="s">
        <v>2184</v>
      </c>
      <c r="AH1445">
        <v>18</v>
      </c>
      <c r="AI1445">
        <v>1638</v>
      </c>
      <c r="AJ1445">
        <v>7462</v>
      </c>
      <c r="AK1445" s="2">
        <f>Kaggle_Books_Selling_Records[[#This Row],[Cost Price]]/100</f>
        <v>74.62</v>
      </c>
      <c r="AL1445" s="2" t="s">
        <v>80</v>
      </c>
      <c r="AM1445" s="2" t="s">
        <v>80</v>
      </c>
      <c r="AN1445" s="2" t="s">
        <v>80</v>
      </c>
      <c r="AO1445" s="2" t="s">
        <v>80</v>
      </c>
      <c r="AP1445" s="2" t="s">
        <v>80</v>
      </c>
      <c r="AQ1445" s="2" t="s">
        <v>80</v>
      </c>
      <c r="AR1445" s="2" t="s">
        <v>80</v>
      </c>
      <c r="AS1445" s="2" t="s">
        <v>80</v>
      </c>
      <c r="AT1445" s="2" t="s">
        <v>80</v>
      </c>
      <c r="AU1445" s="2" t="s">
        <v>80</v>
      </c>
      <c r="AV1445" s="2" t="s">
        <v>80</v>
      </c>
      <c r="AW1445" s="2" t="s">
        <v>80</v>
      </c>
      <c r="AX1445" s="2" t="s">
        <v>80</v>
      </c>
      <c r="AY1445" s="2" t="s">
        <v>80</v>
      </c>
      <c r="AZ1445" s="2" t="s">
        <v>80</v>
      </c>
      <c r="BA1445" s="2" t="s">
        <v>80</v>
      </c>
      <c r="BB1445" s="2" t="s">
        <v>80</v>
      </c>
      <c r="BC1445" s="2" t="s">
        <v>80</v>
      </c>
      <c r="BD1445" s="2" t="s">
        <v>80</v>
      </c>
      <c r="BE1445" s="2" t="s">
        <v>80</v>
      </c>
      <c r="BF1445" s="2" t="s">
        <v>80</v>
      </c>
      <c r="BG1445" s="2" t="s">
        <v>80</v>
      </c>
      <c r="BH1445" s="2" t="s">
        <v>80</v>
      </c>
      <c r="BI1445" s="2" t="s">
        <v>80</v>
      </c>
      <c r="BJ1445" s="2" t="s">
        <v>80</v>
      </c>
      <c r="BK1445" s="2" t="s">
        <v>80</v>
      </c>
      <c r="BL1445" s="2" t="s">
        <v>80</v>
      </c>
      <c r="BM1445" s="2" t="s">
        <v>80</v>
      </c>
      <c r="BN1445" s="2" t="s">
        <v>80</v>
      </c>
      <c r="BO1445" s="2" t="s">
        <v>80</v>
      </c>
      <c r="BP1445" s="2" t="s">
        <v>80</v>
      </c>
    </row>
    <row r="1446" spans="1:68" x14ac:dyDescent="0.25">
      <c r="A1446">
        <v>1445</v>
      </c>
      <c r="B1446" s="1">
        <v>43562.084004629629</v>
      </c>
      <c r="C1446" s="2" t="s">
        <v>2795</v>
      </c>
      <c r="D1446" s="3">
        <v>0.20833333333333334</v>
      </c>
      <c r="E1446" s="2" t="s">
        <v>2653</v>
      </c>
      <c r="F1446">
        <v>2</v>
      </c>
      <c r="G1446">
        <v>2019</v>
      </c>
      <c r="H1446">
        <v>4</v>
      </c>
      <c r="I1446">
        <v>7</v>
      </c>
      <c r="J1446">
        <v>0</v>
      </c>
      <c r="K1446">
        <v>0</v>
      </c>
      <c r="L1446">
        <v>7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1</v>
      </c>
      <c r="S1446" s="2" t="s">
        <v>2801</v>
      </c>
      <c r="T1446" s="2" t="s">
        <v>71</v>
      </c>
      <c r="U1446" s="2" t="s">
        <v>2202</v>
      </c>
      <c r="V1446" s="2" t="s">
        <v>73</v>
      </c>
      <c r="W1446">
        <v>1</v>
      </c>
      <c r="X1446" s="2" t="s">
        <v>74</v>
      </c>
      <c r="Y1446">
        <v>91</v>
      </c>
      <c r="Z1446">
        <v>90</v>
      </c>
      <c r="AA1446" s="2" t="s">
        <v>1204</v>
      </c>
      <c r="AB1446" s="2" t="s">
        <v>226</v>
      </c>
      <c r="AC1446">
        <v>249201</v>
      </c>
      <c r="AD1446" s="2" t="s">
        <v>1002</v>
      </c>
      <c r="AE1446">
        <v>181</v>
      </c>
      <c r="AF1446" s="2" t="s">
        <v>2042</v>
      </c>
      <c r="AG1446" s="2" t="s">
        <v>2184</v>
      </c>
      <c r="AH1446">
        <v>18</v>
      </c>
      <c r="AI1446">
        <v>1638</v>
      </c>
      <c r="AJ1446">
        <v>7462</v>
      </c>
      <c r="AK1446" s="2">
        <f>Kaggle_Books_Selling_Records[[#This Row],[Cost Price]]/100</f>
        <v>74.62</v>
      </c>
      <c r="AL1446" s="2" t="s">
        <v>80</v>
      </c>
      <c r="AM1446" s="2" t="s">
        <v>80</v>
      </c>
      <c r="AN1446" s="2" t="s">
        <v>80</v>
      </c>
      <c r="AO1446" s="2" t="s">
        <v>80</v>
      </c>
      <c r="AP1446" s="2" t="s">
        <v>80</v>
      </c>
      <c r="AQ1446" s="2" t="s">
        <v>80</v>
      </c>
      <c r="AR1446" s="2" t="s">
        <v>80</v>
      </c>
      <c r="AS1446" s="2" t="s">
        <v>80</v>
      </c>
      <c r="AT1446" s="2" t="s">
        <v>80</v>
      </c>
      <c r="AU1446" s="2" t="s">
        <v>80</v>
      </c>
      <c r="AV1446" s="2" t="s">
        <v>80</v>
      </c>
      <c r="AW1446" s="2" t="s">
        <v>80</v>
      </c>
      <c r="AX1446" s="2" t="s">
        <v>80</v>
      </c>
      <c r="AY1446" s="2" t="s">
        <v>80</v>
      </c>
      <c r="AZ1446" s="2" t="s">
        <v>80</v>
      </c>
      <c r="BA1446" s="2" t="s">
        <v>80</v>
      </c>
      <c r="BB1446" s="2" t="s">
        <v>80</v>
      </c>
      <c r="BC1446" s="2" t="s">
        <v>80</v>
      </c>
      <c r="BD1446" s="2" t="s">
        <v>80</v>
      </c>
      <c r="BE1446" s="2" t="s">
        <v>80</v>
      </c>
      <c r="BF1446" s="2" t="s">
        <v>80</v>
      </c>
      <c r="BG1446" s="2" t="s">
        <v>80</v>
      </c>
      <c r="BH1446" s="2" t="s">
        <v>80</v>
      </c>
      <c r="BI1446" s="2" t="s">
        <v>80</v>
      </c>
      <c r="BJ1446" s="2" t="s">
        <v>80</v>
      </c>
      <c r="BK1446" s="2" t="s">
        <v>80</v>
      </c>
      <c r="BL1446" s="2" t="s">
        <v>80</v>
      </c>
      <c r="BM1446" s="2" t="s">
        <v>80</v>
      </c>
      <c r="BN1446" s="2" t="s">
        <v>80</v>
      </c>
      <c r="BO1446" s="2" t="s">
        <v>80</v>
      </c>
      <c r="BP1446" s="2" t="s">
        <v>80</v>
      </c>
    </row>
    <row r="1447" spans="1:68" x14ac:dyDescent="0.25">
      <c r="A1447">
        <v>1446</v>
      </c>
      <c r="B1447" s="1">
        <v>43562.090439814812</v>
      </c>
      <c r="C1447" s="2" t="s">
        <v>2795</v>
      </c>
      <c r="D1447" s="3">
        <v>0.21527777777777779</v>
      </c>
      <c r="E1447" s="2" t="s">
        <v>2653</v>
      </c>
      <c r="F1447">
        <v>2</v>
      </c>
      <c r="G1447">
        <v>2019</v>
      </c>
      <c r="H1447">
        <v>4</v>
      </c>
      <c r="I1447">
        <v>7</v>
      </c>
      <c r="J1447">
        <v>0</v>
      </c>
      <c r="K1447">
        <v>0</v>
      </c>
      <c r="L1447">
        <v>7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</v>
      </c>
      <c r="S1447" s="2" t="s">
        <v>2802</v>
      </c>
      <c r="T1447" s="2" t="s">
        <v>71</v>
      </c>
      <c r="U1447" s="2" t="s">
        <v>2041</v>
      </c>
      <c r="V1447" s="2" t="s">
        <v>73</v>
      </c>
      <c r="W1447">
        <v>2</v>
      </c>
      <c r="X1447" s="2" t="s">
        <v>74</v>
      </c>
      <c r="Y1447">
        <v>310</v>
      </c>
      <c r="Z1447">
        <v>140</v>
      </c>
      <c r="AA1447" s="2" t="s">
        <v>2803</v>
      </c>
      <c r="AB1447" s="2" t="s">
        <v>157</v>
      </c>
      <c r="AC1447">
        <v>382421</v>
      </c>
      <c r="AD1447" s="2" t="s">
        <v>193</v>
      </c>
      <c r="AE1447">
        <v>450</v>
      </c>
      <c r="AF1447" s="2" t="s">
        <v>2042</v>
      </c>
      <c r="AG1447" s="2" t="s">
        <v>2043</v>
      </c>
      <c r="AH1447">
        <v>18</v>
      </c>
      <c r="AI1447">
        <v>558</v>
      </c>
      <c r="AJ1447">
        <v>2542</v>
      </c>
      <c r="AK1447" s="2">
        <f>Kaggle_Books_Selling_Records[[#This Row],[Cost Price]]/100</f>
        <v>25.42</v>
      </c>
      <c r="AL1447" s="2" t="s">
        <v>80</v>
      </c>
      <c r="AM1447" s="2" t="s">
        <v>80</v>
      </c>
      <c r="AN1447" s="2" t="s">
        <v>80</v>
      </c>
      <c r="AO1447" s="2" t="s">
        <v>80</v>
      </c>
      <c r="AP1447" s="2" t="s">
        <v>80</v>
      </c>
      <c r="AQ1447" s="2" t="s">
        <v>80</v>
      </c>
      <c r="AR1447" s="2" t="s">
        <v>80</v>
      </c>
      <c r="AS1447" s="2" t="s">
        <v>80</v>
      </c>
      <c r="AT1447" s="2" t="s">
        <v>80</v>
      </c>
      <c r="AU1447" s="2" t="s">
        <v>80</v>
      </c>
      <c r="AV1447" s="2" t="s">
        <v>80</v>
      </c>
      <c r="AW1447" s="2" t="s">
        <v>80</v>
      </c>
      <c r="AX1447" s="2" t="s">
        <v>80</v>
      </c>
      <c r="AY1447" s="2" t="s">
        <v>80</v>
      </c>
      <c r="AZ1447" s="2" t="s">
        <v>80</v>
      </c>
      <c r="BA1447" s="2" t="s">
        <v>80</v>
      </c>
      <c r="BB1447" s="2" t="s">
        <v>80</v>
      </c>
      <c r="BC1447" s="2" t="s">
        <v>80</v>
      </c>
      <c r="BD1447" s="2" t="s">
        <v>80</v>
      </c>
      <c r="BE1447" s="2" t="s">
        <v>80</v>
      </c>
      <c r="BF1447" s="2" t="s">
        <v>80</v>
      </c>
      <c r="BG1447" s="2" t="s">
        <v>80</v>
      </c>
      <c r="BH1447" s="2" t="s">
        <v>80</v>
      </c>
      <c r="BI1447" s="2" t="s">
        <v>80</v>
      </c>
      <c r="BJ1447" s="2" t="s">
        <v>80</v>
      </c>
      <c r="BK1447" s="2" t="s">
        <v>80</v>
      </c>
      <c r="BL1447" s="2" t="s">
        <v>80</v>
      </c>
      <c r="BM1447" s="2" t="s">
        <v>80</v>
      </c>
      <c r="BN1447" s="2" t="s">
        <v>80</v>
      </c>
      <c r="BO1447" s="2" t="s">
        <v>80</v>
      </c>
      <c r="BP1447" s="2" t="s">
        <v>80</v>
      </c>
    </row>
    <row r="1448" spans="1:68" x14ac:dyDescent="0.25">
      <c r="A1448">
        <v>1447</v>
      </c>
      <c r="B1448" s="1">
        <v>43562.112488425926</v>
      </c>
      <c r="C1448" s="2" t="s">
        <v>2795</v>
      </c>
      <c r="D1448" s="3">
        <v>0.23680555555555555</v>
      </c>
      <c r="E1448" s="2" t="s">
        <v>2653</v>
      </c>
      <c r="F1448">
        <v>2</v>
      </c>
      <c r="G1448">
        <v>2019</v>
      </c>
      <c r="H1448">
        <v>4</v>
      </c>
      <c r="I1448">
        <v>7</v>
      </c>
      <c r="J1448">
        <v>0</v>
      </c>
      <c r="K1448">
        <v>0</v>
      </c>
      <c r="L1448">
        <v>7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 s="2" t="s">
        <v>2804</v>
      </c>
      <c r="T1448" s="2" t="s">
        <v>83</v>
      </c>
      <c r="U1448" s="2" t="s">
        <v>2202</v>
      </c>
      <c r="V1448" s="2" t="s">
        <v>73</v>
      </c>
      <c r="W1448">
        <v>1</v>
      </c>
      <c r="X1448" s="2" t="s">
        <v>74</v>
      </c>
      <c r="Y1448">
        <v>91</v>
      </c>
      <c r="Z1448">
        <v>90</v>
      </c>
      <c r="AA1448" s="2" t="s">
        <v>325</v>
      </c>
      <c r="AB1448" s="2" t="s">
        <v>86</v>
      </c>
      <c r="AC1448">
        <v>600128</v>
      </c>
      <c r="AD1448" s="2" t="s">
        <v>1002</v>
      </c>
      <c r="AE1448">
        <v>181</v>
      </c>
      <c r="AF1448" s="2" t="s">
        <v>2042</v>
      </c>
      <c r="AG1448" s="2" t="s">
        <v>2184</v>
      </c>
      <c r="AH1448">
        <v>18</v>
      </c>
      <c r="AI1448">
        <v>1638</v>
      </c>
      <c r="AJ1448">
        <v>7462</v>
      </c>
      <c r="AK1448" s="2">
        <f>Kaggle_Books_Selling_Records[[#This Row],[Cost Price]]/100</f>
        <v>74.62</v>
      </c>
      <c r="AL1448" s="2" t="s">
        <v>80</v>
      </c>
      <c r="AM1448" s="2" t="s">
        <v>80</v>
      </c>
      <c r="AN1448" s="2" t="s">
        <v>80</v>
      </c>
      <c r="AO1448" s="2" t="s">
        <v>80</v>
      </c>
      <c r="AP1448" s="2" t="s">
        <v>80</v>
      </c>
      <c r="AQ1448" s="2" t="s">
        <v>80</v>
      </c>
      <c r="AR1448" s="2" t="s">
        <v>80</v>
      </c>
      <c r="AS1448" s="2" t="s">
        <v>80</v>
      </c>
      <c r="AT1448" s="2" t="s">
        <v>80</v>
      </c>
      <c r="AU1448" s="2" t="s">
        <v>80</v>
      </c>
      <c r="AV1448" s="2" t="s">
        <v>80</v>
      </c>
      <c r="AW1448" s="2" t="s">
        <v>80</v>
      </c>
      <c r="AX1448" s="2" t="s">
        <v>80</v>
      </c>
      <c r="AY1448" s="2" t="s">
        <v>80</v>
      </c>
      <c r="AZ1448" s="2" t="s">
        <v>80</v>
      </c>
      <c r="BA1448" s="2" t="s">
        <v>80</v>
      </c>
      <c r="BB1448" s="2" t="s">
        <v>80</v>
      </c>
      <c r="BC1448" s="2" t="s">
        <v>80</v>
      </c>
      <c r="BD1448" s="2" t="s">
        <v>80</v>
      </c>
      <c r="BE1448" s="2" t="s">
        <v>80</v>
      </c>
      <c r="BF1448" s="2" t="s">
        <v>80</v>
      </c>
      <c r="BG1448" s="2" t="s">
        <v>80</v>
      </c>
      <c r="BH1448" s="2" t="s">
        <v>80</v>
      </c>
      <c r="BI1448" s="2" t="s">
        <v>80</v>
      </c>
      <c r="BJ1448" s="2" t="s">
        <v>80</v>
      </c>
      <c r="BK1448" s="2" t="s">
        <v>80</v>
      </c>
      <c r="BL1448" s="2" t="s">
        <v>80</v>
      </c>
      <c r="BM1448" s="2" t="s">
        <v>80</v>
      </c>
      <c r="BN1448" s="2" t="s">
        <v>80</v>
      </c>
      <c r="BO1448" s="2" t="s">
        <v>80</v>
      </c>
      <c r="BP1448" s="2" t="s">
        <v>80</v>
      </c>
    </row>
    <row r="1449" spans="1:68" x14ac:dyDescent="0.25">
      <c r="A1449">
        <v>1448</v>
      </c>
      <c r="B1449" s="1">
        <v>43562.114768518521</v>
      </c>
      <c r="C1449" s="2" t="s">
        <v>2795</v>
      </c>
      <c r="D1449" s="3">
        <v>0.23958333333333334</v>
      </c>
      <c r="E1449" s="2" t="s">
        <v>2653</v>
      </c>
      <c r="F1449">
        <v>2</v>
      </c>
      <c r="G1449">
        <v>2019</v>
      </c>
      <c r="H1449">
        <v>4</v>
      </c>
      <c r="I1449">
        <v>7</v>
      </c>
      <c r="J1449">
        <v>0</v>
      </c>
      <c r="K1449">
        <v>0</v>
      </c>
      <c r="L1449">
        <v>7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 s="2" t="s">
        <v>623</v>
      </c>
      <c r="T1449" s="2" t="s">
        <v>83</v>
      </c>
      <c r="U1449" s="2" t="s">
        <v>2797</v>
      </c>
      <c r="V1449" s="2" t="s">
        <v>73</v>
      </c>
      <c r="W1449">
        <v>1</v>
      </c>
      <c r="X1449" s="2" t="s">
        <v>74</v>
      </c>
      <c r="Y1449">
        <v>8578</v>
      </c>
      <c r="Z1449">
        <v>90</v>
      </c>
      <c r="AA1449" s="2" t="s">
        <v>192</v>
      </c>
      <c r="AB1449" s="2" t="s">
        <v>151</v>
      </c>
      <c r="AC1449">
        <v>400077</v>
      </c>
      <c r="AD1449" s="2" t="s">
        <v>1002</v>
      </c>
      <c r="AE1449">
        <v>17578</v>
      </c>
      <c r="AF1449" s="2" t="s">
        <v>2042</v>
      </c>
      <c r="AG1449" s="2" t="s">
        <v>2184</v>
      </c>
      <c r="AH1449">
        <v>18</v>
      </c>
      <c r="AI1449">
        <v>154404</v>
      </c>
      <c r="AJ1449">
        <v>703396</v>
      </c>
      <c r="AK1449" s="2">
        <f>Kaggle_Books_Selling_Records[[#This Row],[Cost Price]]/100</f>
        <v>7033.96</v>
      </c>
      <c r="AL1449" s="2" t="s">
        <v>80</v>
      </c>
      <c r="AM1449" s="2" t="s">
        <v>80</v>
      </c>
      <c r="AN1449" s="2" t="s">
        <v>80</v>
      </c>
      <c r="AO1449" s="2" t="s">
        <v>80</v>
      </c>
      <c r="AP1449" s="2" t="s">
        <v>80</v>
      </c>
      <c r="AQ1449" s="2" t="s">
        <v>80</v>
      </c>
      <c r="AR1449" s="2" t="s">
        <v>80</v>
      </c>
      <c r="AS1449" s="2" t="s">
        <v>80</v>
      </c>
      <c r="AT1449" s="2" t="s">
        <v>80</v>
      </c>
      <c r="AU1449" s="2" t="s">
        <v>80</v>
      </c>
      <c r="AV1449" s="2" t="s">
        <v>80</v>
      </c>
      <c r="AW1449" s="2" t="s">
        <v>80</v>
      </c>
      <c r="AX1449" s="2" t="s">
        <v>80</v>
      </c>
      <c r="AY1449" s="2" t="s">
        <v>80</v>
      </c>
      <c r="AZ1449" s="2" t="s">
        <v>80</v>
      </c>
      <c r="BA1449" s="2" t="s">
        <v>80</v>
      </c>
      <c r="BB1449" s="2" t="s">
        <v>80</v>
      </c>
      <c r="BC1449" s="2" t="s">
        <v>80</v>
      </c>
      <c r="BD1449" s="2" t="s">
        <v>80</v>
      </c>
      <c r="BE1449" s="2" t="s">
        <v>80</v>
      </c>
      <c r="BF1449" s="2" t="s">
        <v>80</v>
      </c>
      <c r="BG1449" s="2" t="s">
        <v>80</v>
      </c>
      <c r="BH1449" s="2" t="s">
        <v>80</v>
      </c>
      <c r="BI1449" s="2" t="s">
        <v>80</v>
      </c>
      <c r="BJ1449" s="2" t="s">
        <v>80</v>
      </c>
      <c r="BK1449" s="2" t="s">
        <v>80</v>
      </c>
      <c r="BL1449" s="2" t="s">
        <v>80</v>
      </c>
      <c r="BM1449" s="2" t="s">
        <v>80</v>
      </c>
      <c r="BN1449" s="2" t="s">
        <v>80</v>
      </c>
      <c r="BO1449" s="2" t="s">
        <v>80</v>
      </c>
      <c r="BP1449" s="2" t="s">
        <v>80</v>
      </c>
    </row>
    <row r="1450" spans="1:68" x14ac:dyDescent="0.25">
      <c r="A1450">
        <v>1449</v>
      </c>
      <c r="B1450" s="1">
        <v>43562.128888888888</v>
      </c>
      <c r="C1450" s="2" t="s">
        <v>2795</v>
      </c>
      <c r="D1450" s="3">
        <v>0.25347222222222221</v>
      </c>
      <c r="E1450" s="2" t="s">
        <v>2653</v>
      </c>
      <c r="F1450">
        <v>2</v>
      </c>
      <c r="G1450">
        <v>2019</v>
      </c>
      <c r="H1450">
        <v>4</v>
      </c>
      <c r="I1450">
        <v>7</v>
      </c>
      <c r="J1450">
        <v>0</v>
      </c>
      <c r="K1450">
        <v>0</v>
      </c>
      <c r="L1450">
        <v>7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 s="2" t="s">
        <v>2805</v>
      </c>
      <c r="T1450" s="2" t="s">
        <v>71</v>
      </c>
      <c r="U1450" s="2" t="s">
        <v>2202</v>
      </c>
      <c r="V1450" s="2" t="s">
        <v>73</v>
      </c>
      <c r="W1450">
        <v>1</v>
      </c>
      <c r="X1450" s="2" t="s">
        <v>74</v>
      </c>
      <c r="Y1450">
        <v>91</v>
      </c>
      <c r="Z1450">
        <v>90</v>
      </c>
      <c r="AA1450" s="2" t="s">
        <v>241</v>
      </c>
      <c r="AB1450" s="2" t="s">
        <v>233</v>
      </c>
      <c r="AC1450">
        <v>500049</v>
      </c>
      <c r="AD1450" s="2" t="s">
        <v>1002</v>
      </c>
      <c r="AE1450">
        <v>181</v>
      </c>
      <c r="AF1450" s="2" t="s">
        <v>2042</v>
      </c>
      <c r="AG1450" s="2" t="s">
        <v>2184</v>
      </c>
      <c r="AH1450">
        <v>18</v>
      </c>
      <c r="AI1450">
        <v>1638</v>
      </c>
      <c r="AJ1450">
        <v>7462</v>
      </c>
      <c r="AK1450" s="2">
        <f>Kaggle_Books_Selling_Records[[#This Row],[Cost Price]]/100</f>
        <v>74.62</v>
      </c>
      <c r="AL1450" s="2" t="s">
        <v>80</v>
      </c>
      <c r="AM1450" s="2" t="s">
        <v>80</v>
      </c>
      <c r="AN1450" s="2" t="s">
        <v>80</v>
      </c>
      <c r="AO1450" s="2" t="s">
        <v>80</v>
      </c>
      <c r="AP1450" s="2" t="s">
        <v>80</v>
      </c>
      <c r="AQ1450" s="2" t="s">
        <v>80</v>
      </c>
      <c r="AR1450" s="2" t="s">
        <v>80</v>
      </c>
      <c r="AS1450" s="2" t="s">
        <v>80</v>
      </c>
      <c r="AT1450" s="2" t="s">
        <v>80</v>
      </c>
      <c r="AU1450" s="2" t="s">
        <v>80</v>
      </c>
      <c r="AV1450" s="2" t="s">
        <v>80</v>
      </c>
      <c r="AW1450" s="2" t="s">
        <v>80</v>
      </c>
      <c r="AX1450" s="2" t="s">
        <v>80</v>
      </c>
      <c r="AY1450" s="2" t="s">
        <v>80</v>
      </c>
      <c r="AZ1450" s="2" t="s">
        <v>80</v>
      </c>
      <c r="BA1450" s="2" t="s">
        <v>80</v>
      </c>
      <c r="BB1450" s="2" t="s">
        <v>80</v>
      </c>
      <c r="BC1450" s="2" t="s">
        <v>80</v>
      </c>
      <c r="BD1450" s="2" t="s">
        <v>80</v>
      </c>
      <c r="BE1450" s="2" t="s">
        <v>80</v>
      </c>
      <c r="BF1450" s="2" t="s">
        <v>80</v>
      </c>
      <c r="BG1450" s="2" t="s">
        <v>80</v>
      </c>
      <c r="BH1450" s="2" t="s">
        <v>80</v>
      </c>
      <c r="BI1450" s="2" t="s">
        <v>80</v>
      </c>
      <c r="BJ1450" s="2" t="s">
        <v>80</v>
      </c>
      <c r="BK1450" s="2" t="s">
        <v>80</v>
      </c>
      <c r="BL1450" s="2" t="s">
        <v>80</v>
      </c>
      <c r="BM1450" s="2" t="s">
        <v>80</v>
      </c>
      <c r="BN1450" s="2" t="s">
        <v>80</v>
      </c>
      <c r="BO1450" s="2" t="s">
        <v>80</v>
      </c>
      <c r="BP1450" s="2" t="s">
        <v>80</v>
      </c>
    </row>
    <row r="1451" spans="1:68" x14ac:dyDescent="0.25">
      <c r="A1451">
        <v>1450</v>
      </c>
      <c r="B1451" s="1">
        <v>43562.132233796299</v>
      </c>
      <c r="C1451" s="2" t="s">
        <v>2795</v>
      </c>
      <c r="D1451" s="3">
        <v>0.25694444444444442</v>
      </c>
      <c r="E1451" s="2" t="s">
        <v>2653</v>
      </c>
      <c r="F1451">
        <v>2</v>
      </c>
      <c r="G1451">
        <v>2019</v>
      </c>
      <c r="H1451">
        <v>4</v>
      </c>
      <c r="I1451">
        <v>7</v>
      </c>
      <c r="J1451">
        <v>0</v>
      </c>
      <c r="K1451">
        <v>0</v>
      </c>
      <c r="L1451">
        <v>7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 s="2" t="s">
        <v>2806</v>
      </c>
      <c r="T1451" s="2" t="s">
        <v>83</v>
      </c>
      <c r="U1451" s="2" t="s">
        <v>2202</v>
      </c>
      <c r="V1451" s="2" t="s">
        <v>73</v>
      </c>
      <c r="W1451">
        <v>1</v>
      </c>
      <c r="X1451" s="2" t="s">
        <v>74</v>
      </c>
      <c r="Y1451">
        <v>91</v>
      </c>
      <c r="Z1451">
        <v>90</v>
      </c>
      <c r="AA1451" s="2" t="s">
        <v>1121</v>
      </c>
      <c r="AB1451" s="2" t="s">
        <v>204</v>
      </c>
      <c r="AC1451">
        <v>125055</v>
      </c>
      <c r="AD1451" s="2" t="s">
        <v>1002</v>
      </c>
      <c r="AE1451">
        <v>181</v>
      </c>
      <c r="AF1451" s="2" t="s">
        <v>2042</v>
      </c>
      <c r="AG1451" s="2" t="s">
        <v>2184</v>
      </c>
      <c r="AH1451">
        <v>18</v>
      </c>
      <c r="AI1451">
        <v>1638</v>
      </c>
      <c r="AJ1451">
        <v>7462</v>
      </c>
      <c r="AK1451" s="2">
        <f>Kaggle_Books_Selling_Records[[#This Row],[Cost Price]]/100</f>
        <v>74.62</v>
      </c>
      <c r="AL1451" s="2" t="s">
        <v>80</v>
      </c>
      <c r="AM1451" s="2" t="s">
        <v>80</v>
      </c>
      <c r="AN1451" s="2" t="s">
        <v>80</v>
      </c>
      <c r="AO1451" s="2" t="s">
        <v>80</v>
      </c>
      <c r="AP1451" s="2" t="s">
        <v>80</v>
      </c>
      <c r="AQ1451" s="2" t="s">
        <v>80</v>
      </c>
      <c r="AR1451" s="2" t="s">
        <v>80</v>
      </c>
      <c r="AS1451" s="2" t="s">
        <v>80</v>
      </c>
      <c r="AT1451" s="2" t="s">
        <v>80</v>
      </c>
      <c r="AU1451" s="2" t="s">
        <v>80</v>
      </c>
      <c r="AV1451" s="2" t="s">
        <v>80</v>
      </c>
      <c r="AW1451" s="2" t="s">
        <v>80</v>
      </c>
      <c r="AX1451" s="2" t="s">
        <v>80</v>
      </c>
      <c r="AY1451" s="2" t="s">
        <v>80</v>
      </c>
      <c r="AZ1451" s="2" t="s">
        <v>80</v>
      </c>
      <c r="BA1451" s="2" t="s">
        <v>80</v>
      </c>
      <c r="BB1451" s="2" t="s">
        <v>80</v>
      </c>
      <c r="BC1451" s="2" t="s">
        <v>80</v>
      </c>
      <c r="BD1451" s="2" t="s">
        <v>80</v>
      </c>
      <c r="BE1451" s="2" t="s">
        <v>80</v>
      </c>
      <c r="BF1451" s="2" t="s">
        <v>80</v>
      </c>
      <c r="BG1451" s="2" t="s">
        <v>80</v>
      </c>
      <c r="BH1451" s="2" t="s">
        <v>80</v>
      </c>
      <c r="BI1451" s="2" t="s">
        <v>80</v>
      </c>
      <c r="BJ1451" s="2" t="s">
        <v>80</v>
      </c>
      <c r="BK1451" s="2" t="s">
        <v>80</v>
      </c>
      <c r="BL1451" s="2" t="s">
        <v>80</v>
      </c>
      <c r="BM1451" s="2" t="s">
        <v>80</v>
      </c>
      <c r="BN1451" s="2" t="s">
        <v>80</v>
      </c>
      <c r="BO1451" s="2" t="s">
        <v>80</v>
      </c>
      <c r="BP1451" s="2" t="s">
        <v>80</v>
      </c>
    </row>
    <row r="1452" spans="1:68" x14ac:dyDescent="0.25">
      <c r="A1452">
        <v>1451</v>
      </c>
      <c r="B1452" s="1">
        <v>43562.137106481481</v>
      </c>
      <c r="C1452" s="2" t="s">
        <v>2795</v>
      </c>
      <c r="D1452" s="3">
        <v>0.26180555555555557</v>
      </c>
      <c r="E1452" s="2" t="s">
        <v>2653</v>
      </c>
      <c r="F1452">
        <v>2</v>
      </c>
      <c r="G1452">
        <v>2019</v>
      </c>
      <c r="H1452">
        <v>4</v>
      </c>
      <c r="I1452">
        <v>7</v>
      </c>
      <c r="J1452">
        <v>0</v>
      </c>
      <c r="K1452">
        <v>0</v>
      </c>
      <c r="L1452">
        <v>7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 s="2" t="s">
        <v>2807</v>
      </c>
      <c r="T1452" s="2" t="s">
        <v>71</v>
      </c>
      <c r="U1452" s="2" t="s">
        <v>2202</v>
      </c>
      <c r="V1452" s="2" t="s">
        <v>73</v>
      </c>
      <c r="W1452">
        <v>1</v>
      </c>
      <c r="X1452" s="2" t="s">
        <v>74</v>
      </c>
      <c r="Y1452">
        <v>91</v>
      </c>
      <c r="Z1452">
        <v>90</v>
      </c>
      <c r="AA1452" s="2" t="s">
        <v>229</v>
      </c>
      <c r="AB1452" s="2" t="s">
        <v>137</v>
      </c>
      <c r="AC1452">
        <v>201308</v>
      </c>
      <c r="AD1452" s="2" t="s">
        <v>1002</v>
      </c>
      <c r="AE1452">
        <v>181</v>
      </c>
      <c r="AF1452" s="2" t="s">
        <v>2042</v>
      </c>
      <c r="AG1452" s="2" t="s">
        <v>2184</v>
      </c>
      <c r="AH1452">
        <v>18</v>
      </c>
      <c r="AI1452">
        <v>1638</v>
      </c>
      <c r="AJ1452">
        <v>7462</v>
      </c>
      <c r="AK1452" s="2">
        <f>Kaggle_Books_Selling_Records[[#This Row],[Cost Price]]/100</f>
        <v>74.62</v>
      </c>
      <c r="AL1452" s="2" t="s">
        <v>80</v>
      </c>
      <c r="AM1452" s="2" t="s">
        <v>80</v>
      </c>
      <c r="AN1452" s="2" t="s">
        <v>80</v>
      </c>
      <c r="AO1452" s="2" t="s">
        <v>80</v>
      </c>
      <c r="AP1452" s="2" t="s">
        <v>80</v>
      </c>
      <c r="AQ1452" s="2" t="s">
        <v>80</v>
      </c>
      <c r="AR1452" s="2" t="s">
        <v>80</v>
      </c>
      <c r="AS1452" s="2" t="s">
        <v>80</v>
      </c>
      <c r="AT1452" s="2" t="s">
        <v>80</v>
      </c>
      <c r="AU1452" s="2" t="s">
        <v>80</v>
      </c>
      <c r="AV1452" s="2" t="s">
        <v>80</v>
      </c>
      <c r="AW1452" s="2" t="s">
        <v>80</v>
      </c>
      <c r="AX1452" s="2" t="s">
        <v>80</v>
      </c>
      <c r="AY1452" s="2" t="s">
        <v>80</v>
      </c>
      <c r="AZ1452" s="2" t="s">
        <v>80</v>
      </c>
      <c r="BA1452" s="2" t="s">
        <v>80</v>
      </c>
      <c r="BB1452" s="2" t="s">
        <v>80</v>
      </c>
      <c r="BC1452" s="2" t="s">
        <v>80</v>
      </c>
      <c r="BD1452" s="2" t="s">
        <v>80</v>
      </c>
      <c r="BE1452" s="2" t="s">
        <v>80</v>
      </c>
      <c r="BF1452" s="2" t="s">
        <v>80</v>
      </c>
      <c r="BG1452" s="2" t="s">
        <v>80</v>
      </c>
      <c r="BH1452" s="2" t="s">
        <v>80</v>
      </c>
      <c r="BI1452" s="2" t="s">
        <v>80</v>
      </c>
      <c r="BJ1452" s="2" t="s">
        <v>80</v>
      </c>
      <c r="BK1452" s="2" t="s">
        <v>80</v>
      </c>
      <c r="BL1452" s="2" t="s">
        <v>80</v>
      </c>
      <c r="BM1452" s="2" t="s">
        <v>80</v>
      </c>
      <c r="BN1452" s="2" t="s">
        <v>80</v>
      </c>
      <c r="BO1452" s="2" t="s">
        <v>80</v>
      </c>
      <c r="BP1452" s="2" t="s">
        <v>80</v>
      </c>
    </row>
    <row r="1453" spans="1:68" x14ac:dyDescent="0.25">
      <c r="A1453">
        <v>1452</v>
      </c>
      <c r="B1453" s="1">
        <v>43562.152256944442</v>
      </c>
      <c r="C1453" s="2" t="s">
        <v>2795</v>
      </c>
      <c r="D1453" s="3">
        <v>0.27708333333333335</v>
      </c>
      <c r="E1453" s="2" t="s">
        <v>2653</v>
      </c>
      <c r="F1453">
        <v>2</v>
      </c>
      <c r="G1453">
        <v>2019</v>
      </c>
      <c r="H1453">
        <v>4</v>
      </c>
      <c r="I1453">
        <v>7</v>
      </c>
      <c r="J1453">
        <v>0</v>
      </c>
      <c r="K1453">
        <v>0</v>
      </c>
      <c r="L1453">
        <v>7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 s="2" t="s">
        <v>2808</v>
      </c>
      <c r="T1453" s="2" t="s">
        <v>83</v>
      </c>
      <c r="U1453" s="2" t="s">
        <v>2202</v>
      </c>
      <c r="V1453" s="2" t="s">
        <v>73</v>
      </c>
      <c r="W1453">
        <v>1</v>
      </c>
      <c r="X1453" s="2" t="s">
        <v>74</v>
      </c>
      <c r="Y1453">
        <v>91</v>
      </c>
      <c r="Z1453">
        <v>90</v>
      </c>
      <c r="AA1453" s="2" t="s">
        <v>325</v>
      </c>
      <c r="AB1453" s="2" t="s">
        <v>86</v>
      </c>
      <c r="AC1453">
        <v>600122</v>
      </c>
      <c r="AD1453" s="2" t="s">
        <v>1002</v>
      </c>
      <c r="AE1453">
        <v>181</v>
      </c>
      <c r="AF1453" s="2" t="s">
        <v>2042</v>
      </c>
      <c r="AG1453" s="2" t="s">
        <v>2184</v>
      </c>
      <c r="AH1453">
        <v>18</v>
      </c>
      <c r="AI1453">
        <v>1638</v>
      </c>
      <c r="AJ1453">
        <v>7462</v>
      </c>
      <c r="AK1453" s="2">
        <f>Kaggle_Books_Selling_Records[[#This Row],[Cost Price]]/100</f>
        <v>74.62</v>
      </c>
      <c r="AL1453" s="2" t="s">
        <v>80</v>
      </c>
      <c r="AM1453" s="2" t="s">
        <v>80</v>
      </c>
      <c r="AN1453" s="2" t="s">
        <v>80</v>
      </c>
      <c r="AO1453" s="2" t="s">
        <v>80</v>
      </c>
      <c r="AP1453" s="2" t="s">
        <v>80</v>
      </c>
      <c r="AQ1453" s="2" t="s">
        <v>80</v>
      </c>
      <c r="AR1453" s="2" t="s">
        <v>80</v>
      </c>
      <c r="AS1453" s="2" t="s">
        <v>80</v>
      </c>
      <c r="AT1453" s="2" t="s">
        <v>80</v>
      </c>
      <c r="AU1453" s="2" t="s">
        <v>80</v>
      </c>
      <c r="AV1453" s="2" t="s">
        <v>80</v>
      </c>
      <c r="AW1453" s="2" t="s">
        <v>80</v>
      </c>
      <c r="AX1453" s="2" t="s">
        <v>80</v>
      </c>
      <c r="AY1453" s="2" t="s">
        <v>80</v>
      </c>
      <c r="AZ1453" s="2" t="s">
        <v>80</v>
      </c>
      <c r="BA1453" s="2" t="s">
        <v>80</v>
      </c>
      <c r="BB1453" s="2" t="s">
        <v>80</v>
      </c>
      <c r="BC1453" s="2" t="s">
        <v>80</v>
      </c>
      <c r="BD1453" s="2" t="s">
        <v>80</v>
      </c>
      <c r="BE1453" s="2" t="s">
        <v>80</v>
      </c>
      <c r="BF1453" s="2" t="s">
        <v>80</v>
      </c>
      <c r="BG1453" s="2" t="s">
        <v>80</v>
      </c>
      <c r="BH1453" s="2" t="s">
        <v>80</v>
      </c>
      <c r="BI1453" s="2" t="s">
        <v>80</v>
      </c>
      <c r="BJ1453" s="2" t="s">
        <v>80</v>
      </c>
      <c r="BK1453" s="2" t="s">
        <v>80</v>
      </c>
      <c r="BL1453" s="2" t="s">
        <v>80</v>
      </c>
      <c r="BM1453" s="2" t="s">
        <v>80</v>
      </c>
      <c r="BN1453" s="2" t="s">
        <v>80</v>
      </c>
      <c r="BO1453" s="2" t="s">
        <v>80</v>
      </c>
      <c r="BP1453" s="2" t="s">
        <v>80</v>
      </c>
    </row>
    <row r="1454" spans="1:68" x14ac:dyDescent="0.25">
      <c r="A1454">
        <v>1453</v>
      </c>
      <c r="B1454" s="1">
        <v>43562.154224537036</v>
      </c>
      <c r="C1454" s="2" t="s">
        <v>2795</v>
      </c>
      <c r="D1454" s="3">
        <v>0.27916666666666667</v>
      </c>
      <c r="E1454" s="2" t="s">
        <v>2653</v>
      </c>
      <c r="F1454">
        <v>2</v>
      </c>
      <c r="G1454">
        <v>2019</v>
      </c>
      <c r="H1454">
        <v>4</v>
      </c>
      <c r="I1454">
        <v>7</v>
      </c>
      <c r="J1454">
        <v>0</v>
      </c>
      <c r="K1454">
        <v>0</v>
      </c>
      <c r="L1454">
        <v>7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 s="2" t="s">
        <v>2809</v>
      </c>
      <c r="T1454" s="2" t="s">
        <v>71</v>
      </c>
      <c r="U1454" s="2" t="s">
        <v>2797</v>
      </c>
      <c r="V1454" s="2" t="s">
        <v>73</v>
      </c>
      <c r="W1454">
        <v>1</v>
      </c>
      <c r="X1454" s="2" t="s">
        <v>74</v>
      </c>
      <c r="Y1454">
        <v>8578</v>
      </c>
      <c r="Z1454">
        <v>90</v>
      </c>
      <c r="AA1454" s="2" t="s">
        <v>2810</v>
      </c>
      <c r="AB1454" s="2" t="s">
        <v>151</v>
      </c>
      <c r="AC1454">
        <v>421201</v>
      </c>
      <c r="AD1454" s="2" t="s">
        <v>1002</v>
      </c>
      <c r="AE1454">
        <v>17578</v>
      </c>
      <c r="AF1454" s="2" t="s">
        <v>2042</v>
      </c>
      <c r="AG1454" s="2" t="s">
        <v>2184</v>
      </c>
      <c r="AH1454">
        <v>18</v>
      </c>
      <c r="AI1454">
        <v>154404</v>
      </c>
      <c r="AJ1454">
        <v>703396</v>
      </c>
      <c r="AK1454" s="2">
        <f>Kaggle_Books_Selling_Records[[#This Row],[Cost Price]]/100</f>
        <v>7033.96</v>
      </c>
      <c r="AL1454" s="2" t="s">
        <v>80</v>
      </c>
      <c r="AM1454" s="2" t="s">
        <v>80</v>
      </c>
      <c r="AN1454" s="2" t="s">
        <v>80</v>
      </c>
      <c r="AO1454" s="2" t="s">
        <v>80</v>
      </c>
      <c r="AP1454" s="2" t="s">
        <v>80</v>
      </c>
      <c r="AQ1454" s="2" t="s">
        <v>80</v>
      </c>
      <c r="AR1454" s="2" t="s">
        <v>80</v>
      </c>
      <c r="AS1454" s="2" t="s">
        <v>80</v>
      </c>
      <c r="AT1454" s="2" t="s">
        <v>80</v>
      </c>
      <c r="AU1454" s="2" t="s">
        <v>80</v>
      </c>
      <c r="AV1454" s="2" t="s">
        <v>80</v>
      </c>
      <c r="AW1454" s="2" t="s">
        <v>80</v>
      </c>
      <c r="AX1454" s="2" t="s">
        <v>80</v>
      </c>
      <c r="AY1454" s="2" t="s">
        <v>80</v>
      </c>
      <c r="AZ1454" s="2" t="s">
        <v>80</v>
      </c>
      <c r="BA1454" s="2" t="s">
        <v>80</v>
      </c>
      <c r="BB1454" s="2" t="s">
        <v>80</v>
      </c>
      <c r="BC1454" s="2" t="s">
        <v>80</v>
      </c>
      <c r="BD1454" s="2" t="s">
        <v>80</v>
      </c>
      <c r="BE1454" s="2" t="s">
        <v>80</v>
      </c>
      <c r="BF1454" s="2" t="s">
        <v>80</v>
      </c>
      <c r="BG1454" s="2" t="s">
        <v>80</v>
      </c>
      <c r="BH1454" s="2" t="s">
        <v>80</v>
      </c>
      <c r="BI1454" s="2" t="s">
        <v>80</v>
      </c>
      <c r="BJ1454" s="2" t="s">
        <v>80</v>
      </c>
      <c r="BK1454" s="2" t="s">
        <v>80</v>
      </c>
      <c r="BL1454" s="2" t="s">
        <v>80</v>
      </c>
      <c r="BM1454" s="2" t="s">
        <v>80</v>
      </c>
      <c r="BN1454" s="2" t="s">
        <v>80</v>
      </c>
      <c r="BO1454" s="2" t="s">
        <v>80</v>
      </c>
      <c r="BP1454" s="2" t="s">
        <v>80</v>
      </c>
    </row>
    <row r="1455" spans="1:68" x14ac:dyDescent="0.25">
      <c r="A1455">
        <v>1454</v>
      </c>
      <c r="B1455" s="1">
        <v>43562.156006944446</v>
      </c>
      <c r="C1455" s="2" t="s">
        <v>2795</v>
      </c>
      <c r="D1455" s="3">
        <v>0.28055555555555556</v>
      </c>
      <c r="E1455" s="2" t="s">
        <v>2653</v>
      </c>
      <c r="F1455">
        <v>2</v>
      </c>
      <c r="G1455">
        <v>2019</v>
      </c>
      <c r="H1455">
        <v>4</v>
      </c>
      <c r="I1455">
        <v>7</v>
      </c>
      <c r="J1455">
        <v>0</v>
      </c>
      <c r="K1455">
        <v>0</v>
      </c>
      <c r="L1455">
        <v>7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 s="2" t="s">
        <v>2811</v>
      </c>
      <c r="T1455" s="2" t="s">
        <v>71</v>
      </c>
      <c r="U1455" s="2" t="s">
        <v>2202</v>
      </c>
      <c r="V1455" s="2" t="s">
        <v>73</v>
      </c>
      <c r="W1455">
        <v>1</v>
      </c>
      <c r="X1455" s="2" t="s">
        <v>74</v>
      </c>
      <c r="Y1455">
        <v>91</v>
      </c>
      <c r="Z1455">
        <v>90</v>
      </c>
      <c r="AA1455" s="2" t="s">
        <v>435</v>
      </c>
      <c r="AB1455" s="2" t="s">
        <v>204</v>
      </c>
      <c r="AC1455">
        <v>122001</v>
      </c>
      <c r="AD1455" s="2" t="s">
        <v>1002</v>
      </c>
      <c r="AE1455">
        <v>181</v>
      </c>
      <c r="AF1455" s="2" t="s">
        <v>2042</v>
      </c>
      <c r="AG1455" s="2" t="s">
        <v>2184</v>
      </c>
      <c r="AH1455">
        <v>18</v>
      </c>
      <c r="AI1455">
        <v>1638</v>
      </c>
      <c r="AJ1455">
        <v>7462</v>
      </c>
      <c r="AK1455" s="2">
        <f>Kaggle_Books_Selling_Records[[#This Row],[Cost Price]]/100</f>
        <v>74.62</v>
      </c>
      <c r="AL1455" s="2" t="s">
        <v>80</v>
      </c>
      <c r="AM1455" s="2" t="s">
        <v>80</v>
      </c>
      <c r="AN1455" s="2" t="s">
        <v>80</v>
      </c>
      <c r="AO1455" s="2" t="s">
        <v>80</v>
      </c>
      <c r="AP1455" s="2" t="s">
        <v>80</v>
      </c>
      <c r="AQ1455" s="2" t="s">
        <v>80</v>
      </c>
      <c r="AR1455" s="2" t="s">
        <v>80</v>
      </c>
      <c r="AS1455" s="2" t="s">
        <v>80</v>
      </c>
      <c r="AT1455" s="2" t="s">
        <v>80</v>
      </c>
      <c r="AU1455" s="2" t="s">
        <v>80</v>
      </c>
      <c r="AV1455" s="2" t="s">
        <v>80</v>
      </c>
      <c r="AW1455" s="2" t="s">
        <v>80</v>
      </c>
      <c r="AX1455" s="2" t="s">
        <v>80</v>
      </c>
      <c r="AY1455" s="2" t="s">
        <v>80</v>
      </c>
      <c r="AZ1455" s="2" t="s">
        <v>80</v>
      </c>
      <c r="BA1455" s="2" t="s">
        <v>80</v>
      </c>
      <c r="BB1455" s="2" t="s">
        <v>80</v>
      </c>
      <c r="BC1455" s="2" t="s">
        <v>80</v>
      </c>
      <c r="BD1455" s="2" t="s">
        <v>80</v>
      </c>
      <c r="BE1455" s="2" t="s">
        <v>80</v>
      </c>
      <c r="BF1455" s="2" t="s">
        <v>80</v>
      </c>
      <c r="BG1455" s="2" t="s">
        <v>80</v>
      </c>
      <c r="BH1455" s="2" t="s">
        <v>80</v>
      </c>
      <c r="BI1455" s="2" t="s">
        <v>80</v>
      </c>
      <c r="BJ1455" s="2" t="s">
        <v>80</v>
      </c>
      <c r="BK1455" s="2" t="s">
        <v>80</v>
      </c>
      <c r="BL1455" s="2" t="s">
        <v>80</v>
      </c>
      <c r="BM1455" s="2" t="s">
        <v>80</v>
      </c>
      <c r="BN1455" s="2" t="s">
        <v>80</v>
      </c>
      <c r="BO1455" s="2" t="s">
        <v>80</v>
      </c>
      <c r="BP1455" s="2" t="s">
        <v>80</v>
      </c>
    </row>
    <row r="1456" spans="1:68" x14ac:dyDescent="0.25">
      <c r="A1456">
        <v>1455</v>
      </c>
      <c r="B1456" s="1">
        <v>43562.157210648147</v>
      </c>
      <c r="C1456" s="2" t="s">
        <v>2795</v>
      </c>
      <c r="D1456" s="3">
        <v>0.28194444444444444</v>
      </c>
      <c r="E1456" s="2" t="s">
        <v>2653</v>
      </c>
      <c r="F1456">
        <v>2</v>
      </c>
      <c r="G1456">
        <v>2019</v>
      </c>
      <c r="H1456">
        <v>4</v>
      </c>
      <c r="I1456">
        <v>7</v>
      </c>
      <c r="J1456">
        <v>0</v>
      </c>
      <c r="K1456">
        <v>0</v>
      </c>
      <c r="L1456">
        <v>7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 s="2" t="s">
        <v>2812</v>
      </c>
      <c r="T1456" s="2" t="s">
        <v>71</v>
      </c>
      <c r="U1456" s="2" t="s">
        <v>2041</v>
      </c>
      <c r="V1456" s="2" t="s">
        <v>73</v>
      </c>
      <c r="W1456">
        <v>1</v>
      </c>
      <c r="X1456" s="2" t="s">
        <v>74</v>
      </c>
      <c r="Y1456">
        <v>155</v>
      </c>
      <c r="Z1456">
        <v>70</v>
      </c>
      <c r="AA1456" s="2" t="s">
        <v>1274</v>
      </c>
      <c r="AB1456" s="2" t="s">
        <v>151</v>
      </c>
      <c r="AC1456">
        <v>400071</v>
      </c>
      <c r="AD1456" s="2" t="s">
        <v>193</v>
      </c>
      <c r="AE1456">
        <v>225</v>
      </c>
      <c r="AF1456" s="2" t="s">
        <v>2042</v>
      </c>
      <c r="AG1456" s="2" t="s">
        <v>2043</v>
      </c>
      <c r="AH1456">
        <v>18</v>
      </c>
      <c r="AI1456">
        <v>279</v>
      </c>
      <c r="AJ1456">
        <v>1271</v>
      </c>
      <c r="AK1456" s="2">
        <f>Kaggle_Books_Selling_Records[[#This Row],[Cost Price]]/100</f>
        <v>12.71</v>
      </c>
      <c r="AL1456" s="2" t="s">
        <v>80</v>
      </c>
      <c r="AM1456" s="2" t="s">
        <v>80</v>
      </c>
      <c r="AN1456" s="2" t="s">
        <v>80</v>
      </c>
      <c r="AO1456" s="2" t="s">
        <v>80</v>
      </c>
      <c r="AP1456" s="2" t="s">
        <v>80</v>
      </c>
      <c r="AQ1456" s="2" t="s">
        <v>80</v>
      </c>
      <c r="AR1456" s="2" t="s">
        <v>80</v>
      </c>
      <c r="AS1456" s="2" t="s">
        <v>80</v>
      </c>
      <c r="AT1456" s="2" t="s">
        <v>80</v>
      </c>
      <c r="AU1456" s="2" t="s">
        <v>80</v>
      </c>
      <c r="AV1456" s="2" t="s">
        <v>80</v>
      </c>
      <c r="AW1456" s="2" t="s">
        <v>80</v>
      </c>
      <c r="AX1456" s="2" t="s">
        <v>80</v>
      </c>
      <c r="AY1456" s="2" t="s">
        <v>80</v>
      </c>
      <c r="AZ1456" s="2" t="s">
        <v>80</v>
      </c>
      <c r="BA1456" s="2" t="s">
        <v>80</v>
      </c>
      <c r="BB1456" s="2" t="s">
        <v>80</v>
      </c>
      <c r="BC1456" s="2" t="s">
        <v>80</v>
      </c>
      <c r="BD1456" s="2" t="s">
        <v>80</v>
      </c>
      <c r="BE1456" s="2" t="s">
        <v>80</v>
      </c>
      <c r="BF1456" s="2" t="s">
        <v>80</v>
      </c>
      <c r="BG1456" s="2" t="s">
        <v>80</v>
      </c>
      <c r="BH1456" s="2" t="s">
        <v>80</v>
      </c>
      <c r="BI1456" s="2" t="s">
        <v>80</v>
      </c>
      <c r="BJ1456" s="2" t="s">
        <v>80</v>
      </c>
      <c r="BK1456" s="2" t="s">
        <v>80</v>
      </c>
      <c r="BL1456" s="2" t="s">
        <v>80</v>
      </c>
      <c r="BM1456" s="2" t="s">
        <v>80</v>
      </c>
      <c r="BN1456" s="2" t="s">
        <v>80</v>
      </c>
      <c r="BO1456" s="2" t="s">
        <v>80</v>
      </c>
      <c r="BP1456" s="2" t="s">
        <v>80</v>
      </c>
    </row>
    <row r="1457" spans="1:68" x14ac:dyDescent="0.25">
      <c r="A1457">
        <v>1456</v>
      </c>
      <c r="B1457" s="1">
        <v>43562.157210648147</v>
      </c>
      <c r="C1457" s="2" t="s">
        <v>2795</v>
      </c>
      <c r="D1457" s="3">
        <v>0.28194444444444444</v>
      </c>
      <c r="E1457" s="2" t="s">
        <v>2653</v>
      </c>
      <c r="F1457">
        <v>2</v>
      </c>
      <c r="G1457">
        <v>2019</v>
      </c>
      <c r="H1457">
        <v>4</v>
      </c>
      <c r="I1457">
        <v>7</v>
      </c>
      <c r="J1457">
        <v>0</v>
      </c>
      <c r="K1457">
        <v>0</v>
      </c>
      <c r="L1457">
        <v>7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 s="2" t="s">
        <v>2096</v>
      </c>
      <c r="T1457" s="2" t="s">
        <v>71</v>
      </c>
      <c r="U1457" s="2" t="s">
        <v>2202</v>
      </c>
      <c r="V1457" s="2" t="s">
        <v>73</v>
      </c>
      <c r="W1457">
        <v>1</v>
      </c>
      <c r="X1457" s="2" t="s">
        <v>74</v>
      </c>
      <c r="Y1457">
        <v>91</v>
      </c>
      <c r="Z1457">
        <v>70</v>
      </c>
      <c r="AA1457" s="2" t="s">
        <v>1274</v>
      </c>
      <c r="AB1457" s="2" t="s">
        <v>151</v>
      </c>
      <c r="AC1457">
        <v>400071</v>
      </c>
      <c r="AD1457" s="2" t="s">
        <v>1002</v>
      </c>
      <c r="AE1457">
        <v>161</v>
      </c>
      <c r="AF1457" s="2" t="s">
        <v>2042</v>
      </c>
      <c r="AG1457" s="2" t="s">
        <v>2184</v>
      </c>
      <c r="AH1457">
        <v>18</v>
      </c>
      <c r="AI1457">
        <v>1638</v>
      </c>
      <c r="AJ1457">
        <v>7462</v>
      </c>
      <c r="AK1457" s="2">
        <f>Kaggle_Books_Selling_Records[[#This Row],[Cost Price]]/100</f>
        <v>74.62</v>
      </c>
      <c r="AL1457" s="2" t="s">
        <v>80</v>
      </c>
      <c r="AM1457" s="2" t="s">
        <v>80</v>
      </c>
      <c r="AN1457" s="2" t="s">
        <v>80</v>
      </c>
      <c r="AO1457" s="2" t="s">
        <v>80</v>
      </c>
      <c r="AP1457" s="2" t="s">
        <v>80</v>
      </c>
      <c r="AQ1457" s="2" t="s">
        <v>80</v>
      </c>
      <c r="AR1457" s="2" t="s">
        <v>80</v>
      </c>
      <c r="AS1457" s="2" t="s">
        <v>80</v>
      </c>
      <c r="AT1457" s="2" t="s">
        <v>80</v>
      </c>
      <c r="AU1457" s="2" t="s">
        <v>80</v>
      </c>
      <c r="AV1457" s="2" t="s">
        <v>80</v>
      </c>
      <c r="AW1457" s="2" t="s">
        <v>80</v>
      </c>
      <c r="AX1457" s="2" t="s">
        <v>80</v>
      </c>
      <c r="AY1457" s="2" t="s">
        <v>80</v>
      </c>
      <c r="AZ1457" s="2" t="s">
        <v>80</v>
      </c>
      <c r="BA1457" s="2" t="s">
        <v>80</v>
      </c>
      <c r="BB1457" s="2" t="s">
        <v>80</v>
      </c>
      <c r="BC1457" s="2" t="s">
        <v>80</v>
      </c>
      <c r="BD1457" s="2" t="s">
        <v>80</v>
      </c>
      <c r="BE1457" s="2" t="s">
        <v>80</v>
      </c>
      <c r="BF1457" s="2" t="s">
        <v>80</v>
      </c>
      <c r="BG1457" s="2" t="s">
        <v>80</v>
      </c>
      <c r="BH1457" s="2" t="s">
        <v>80</v>
      </c>
      <c r="BI1457" s="2" t="s">
        <v>80</v>
      </c>
      <c r="BJ1457" s="2" t="s">
        <v>80</v>
      </c>
      <c r="BK1457" s="2" t="s">
        <v>80</v>
      </c>
      <c r="BL1457" s="2" t="s">
        <v>80</v>
      </c>
      <c r="BM1457" s="2" t="s">
        <v>80</v>
      </c>
      <c r="BN1457" s="2" t="s">
        <v>80</v>
      </c>
      <c r="BO1457" s="2" t="s">
        <v>80</v>
      </c>
      <c r="BP1457" s="2" t="s">
        <v>80</v>
      </c>
    </row>
    <row r="1458" spans="1:68" x14ac:dyDescent="0.25">
      <c r="A1458">
        <v>1457</v>
      </c>
      <c r="B1458" s="1">
        <v>43562.185520833336</v>
      </c>
      <c r="C1458" s="2" t="s">
        <v>2795</v>
      </c>
      <c r="D1458" s="3">
        <v>0.31041666666666667</v>
      </c>
      <c r="E1458" s="2" t="s">
        <v>2653</v>
      </c>
      <c r="F1458">
        <v>2</v>
      </c>
      <c r="G1458">
        <v>2019</v>
      </c>
      <c r="H1458">
        <v>4</v>
      </c>
      <c r="I1458">
        <v>7</v>
      </c>
      <c r="J1458">
        <v>0</v>
      </c>
      <c r="K1458">
        <v>0</v>
      </c>
      <c r="L1458">
        <v>7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 s="2" t="s">
        <v>2813</v>
      </c>
      <c r="T1458" s="2" t="s">
        <v>83</v>
      </c>
      <c r="U1458" s="2" t="s">
        <v>2202</v>
      </c>
      <c r="V1458" s="2" t="s">
        <v>73</v>
      </c>
      <c r="W1458">
        <v>1</v>
      </c>
      <c r="X1458" s="2" t="s">
        <v>74</v>
      </c>
      <c r="Y1458">
        <v>91</v>
      </c>
      <c r="Z1458">
        <v>90</v>
      </c>
      <c r="AA1458" s="2" t="s">
        <v>2814</v>
      </c>
      <c r="AB1458" s="2" t="s">
        <v>312</v>
      </c>
      <c r="AC1458">
        <v>731204</v>
      </c>
      <c r="AD1458" s="2" t="s">
        <v>1002</v>
      </c>
      <c r="AE1458">
        <v>181</v>
      </c>
      <c r="AF1458" s="2" t="s">
        <v>2042</v>
      </c>
      <c r="AG1458" s="2" t="s">
        <v>2184</v>
      </c>
      <c r="AH1458">
        <v>18</v>
      </c>
      <c r="AI1458">
        <v>1638</v>
      </c>
      <c r="AJ1458">
        <v>7462</v>
      </c>
      <c r="AK1458" s="2">
        <f>Kaggle_Books_Selling_Records[[#This Row],[Cost Price]]/100</f>
        <v>74.62</v>
      </c>
      <c r="AL1458" s="2" t="s">
        <v>80</v>
      </c>
      <c r="AM1458" s="2" t="s">
        <v>80</v>
      </c>
      <c r="AN1458" s="2" t="s">
        <v>80</v>
      </c>
      <c r="AO1458" s="2" t="s">
        <v>80</v>
      </c>
      <c r="AP1458" s="2" t="s">
        <v>80</v>
      </c>
      <c r="AQ1458" s="2" t="s">
        <v>80</v>
      </c>
      <c r="AR1458" s="2" t="s">
        <v>80</v>
      </c>
      <c r="AS1458" s="2" t="s">
        <v>80</v>
      </c>
      <c r="AT1458" s="2" t="s">
        <v>80</v>
      </c>
      <c r="AU1458" s="2" t="s">
        <v>80</v>
      </c>
      <c r="AV1458" s="2" t="s">
        <v>80</v>
      </c>
      <c r="AW1458" s="2" t="s">
        <v>80</v>
      </c>
      <c r="AX1458" s="2" t="s">
        <v>80</v>
      </c>
      <c r="AY1458" s="2" t="s">
        <v>80</v>
      </c>
      <c r="AZ1458" s="2" t="s">
        <v>80</v>
      </c>
      <c r="BA1458" s="2" t="s">
        <v>80</v>
      </c>
      <c r="BB1458" s="2" t="s">
        <v>80</v>
      </c>
      <c r="BC1458" s="2" t="s">
        <v>80</v>
      </c>
      <c r="BD1458" s="2" t="s">
        <v>80</v>
      </c>
      <c r="BE1458" s="2" t="s">
        <v>80</v>
      </c>
      <c r="BF1458" s="2" t="s">
        <v>80</v>
      </c>
      <c r="BG1458" s="2" t="s">
        <v>80</v>
      </c>
      <c r="BH1458" s="2" t="s">
        <v>80</v>
      </c>
      <c r="BI1458" s="2" t="s">
        <v>80</v>
      </c>
      <c r="BJ1458" s="2" t="s">
        <v>80</v>
      </c>
      <c r="BK1458" s="2" t="s">
        <v>80</v>
      </c>
      <c r="BL1458" s="2" t="s">
        <v>80</v>
      </c>
      <c r="BM1458" s="2" t="s">
        <v>80</v>
      </c>
      <c r="BN1458" s="2" t="s">
        <v>80</v>
      </c>
      <c r="BO1458" s="2" t="s">
        <v>80</v>
      </c>
      <c r="BP1458" s="2" t="s">
        <v>80</v>
      </c>
    </row>
    <row r="1459" spans="1:68" x14ac:dyDescent="0.25">
      <c r="A1459">
        <v>1458</v>
      </c>
      <c r="B1459" s="1">
        <v>43562.204236111109</v>
      </c>
      <c r="C1459" s="2" t="s">
        <v>2795</v>
      </c>
      <c r="D1459" s="3">
        <v>0.32916666666666666</v>
      </c>
      <c r="E1459" s="2" t="s">
        <v>2653</v>
      </c>
      <c r="F1459">
        <v>2</v>
      </c>
      <c r="G1459">
        <v>2019</v>
      </c>
      <c r="H1459">
        <v>4</v>
      </c>
      <c r="I1459">
        <v>7</v>
      </c>
      <c r="J1459">
        <v>0</v>
      </c>
      <c r="K1459">
        <v>0</v>
      </c>
      <c r="L1459">
        <v>7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 s="2" t="s">
        <v>2815</v>
      </c>
      <c r="T1459" s="2" t="s">
        <v>83</v>
      </c>
      <c r="U1459" s="2" t="s">
        <v>2797</v>
      </c>
      <c r="V1459" s="2" t="s">
        <v>73</v>
      </c>
      <c r="W1459">
        <v>1</v>
      </c>
      <c r="X1459" s="2" t="s">
        <v>74</v>
      </c>
      <c r="Y1459">
        <v>8578</v>
      </c>
      <c r="Z1459">
        <v>90</v>
      </c>
      <c r="AA1459" s="2" t="s">
        <v>229</v>
      </c>
      <c r="AB1459" s="2" t="s">
        <v>137</v>
      </c>
      <c r="AC1459">
        <v>201308</v>
      </c>
      <c r="AD1459" s="2" t="s">
        <v>1002</v>
      </c>
      <c r="AE1459">
        <v>17578</v>
      </c>
      <c r="AF1459" s="2" t="s">
        <v>2042</v>
      </c>
      <c r="AG1459" s="2" t="s">
        <v>2184</v>
      </c>
      <c r="AH1459">
        <v>18</v>
      </c>
      <c r="AI1459">
        <v>154404</v>
      </c>
      <c r="AJ1459">
        <v>703396</v>
      </c>
      <c r="AK1459" s="2">
        <f>Kaggle_Books_Selling_Records[[#This Row],[Cost Price]]/100</f>
        <v>7033.96</v>
      </c>
      <c r="AL1459" s="2" t="s">
        <v>80</v>
      </c>
      <c r="AM1459" s="2" t="s">
        <v>80</v>
      </c>
      <c r="AN1459" s="2" t="s">
        <v>80</v>
      </c>
      <c r="AO1459" s="2" t="s">
        <v>80</v>
      </c>
      <c r="AP1459" s="2" t="s">
        <v>80</v>
      </c>
      <c r="AQ1459" s="2" t="s">
        <v>80</v>
      </c>
      <c r="AR1459" s="2" t="s">
        <v>80</v>
      </c>
      <c r="AS1459" s="2" t="s">
        <v>80</v>
      </c>
      <c r="AT1459" s="2" t="s">
        <v>80</v>
      </c>
      <c r="AU1459" s="2" t="s">
        <v>80</v>
      </c>
      <c r="AV1459" s="2" t="s">
        <v>80</v>
      </c>
      <c r="AW1459" s="2" t="s">
        <v>80</v>
      </c>
      <c r="AX1459" s="2" t="s">
        <v>80</v>
      </c>
      <c r="AY1459" s="2" t="s">
        <v>80</v>
      </c>
      <c r="AZ1459" s="2" t="s">
        <v>80</v>
      </c>
      <c r="BA1459" s="2" t="s">
        <v>80</v>
      </c>
      <c r="BB1459" s="2" t="s">
        <v>80</v>
      </c>
      <c r="BC1459" s="2" t="s">
        <v>80</v>
      </c>
      <c r="BD1459" s="2" t="s">
        <v>80</v>
      </c>
      <c r="BE1459" s="2" t="s">
        <v>80</v>
      </c>
      <c r="BF1459" s="2" t="s">
        <v>80</v>
      </c>
      <c r="BG1459" s="2" t="s">
        <v>80</v>
      </c>
      <c r="BH1459" s="2" t="s">
        <v>80</v>
      </c>
      <c r="BI1459" s="2" t="s">
        <v>80</v>
      </c>
      <c r="BJ1459" s="2" t="s">
        <v>80</v>
      </c>
      <c r="BK1459" s="2" t="s">
        <v>80</v>
      </c>
      <c r="BL1459" s="2" t="s">
        <v>80</v>
      </c>
      <c r="BM1459" s="2" t="s">
        <v>80</v>
      </c>
      <c r="BN1459" s="2" t="s">
        <v>80</v>
      </c>
      <c r="BO1459" s="2" t="s">
        <v>80</v>
      </c>
      <c r="BP1459" s="2" t="s">
        <v>80</v>
      </c>
    </row>
    <row r="1460" spans="1:68" x14ac:dyDescent="0.25">
      <c r="A1460">
        <v>1459</v>
      </c>
      <c r="B1460" s="1">
        <v>43562.242476851854</v>
      </c>
      <c r="C1460" s="2" t="s">
        <v>2795</v>
      </c>
      <c r="D1460" s="3">
        <v>0.36736111111111114</v>
      </c>
      <c r="E1460" s="2" t="s">
        <v>2653</v>
      </c>
      <c r="F1460">
        <v>2</v>
      </c>
      <c r="G1460">
        <v>2019</v>
      </c>
      <c r="H1460">
        <v>4</v>
      </c>
      <c r="I1460">
        <v>7</v>
      </c>
      <c r="J1460">
        <v>0</v>
      </c>
      <c r="K1460">
        <v>0</v>
      </c>
      <c r="L1460">
        <v>7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 s="2" t="s">
        <v>2816</v>
      </c>
      <c r="T1460" s="2" t="s">
        <v>83</v>
      </c>
      <c r="U1460" s="2" t="s">
        <v>2202</v>
      </c>
      <c r="V1460" s="2" t="s">
        <v>73</v>
      </c>
      <c r="W1460">
        <v>1</v>
      </c>
      <c r="X1460" s="2" t="s">
        <v>74</v>
      </c>
      <c r="Y1460">
        <v>91</v>
      </c>
      <c r="Z1460">
        <v>90</v>
      </c>
      <c r="AA1460" s="2" t="s">
        <v>826</v>
      </c>
      <c r="AB1460" s="2" t="s">
        <v>118</v>
      </c>
      <c r="AC1460">
        <v>756045</v>
      </c>
      <c r="AD1460" s="2" t="s">
        <v>1002</v>
      </c>
      <c r="AE1460">
        <v>181</v>
      </c>
      <c r="AF1460" s="2" t="s">
        <v>2042</v>
      </c>
      <c r="AG1460" s="2" t="s">
        <v>2184</v>
      </c>
      <c r="AH1460">
        <v>18</v>
      </c>
      <c r="AI1460">
        <v>1638</v>
      </c>
      <c r="AJ1460">
        <v>7462</v>
      </c>
      <c r="AK1460" s="2">
        <f>Kaggle_Books_Selling_Records[[#This Row],[Cost Price]]/100</f>
        <v>74.62</v>
      </c>
      <c r="AL1460" s="2" t="s">
        <v>80</v>
      </c>
      <c r="AM1460" s="2" t="s">
        <v>80</v>
      </c>
      <c r="AN1460" s="2" t="s">
        <v>80</v>
      </c>
      <c r="AO1460" s="2" t="s">
        <v>80</v>
      </c>
      <c r="AP1460" s="2" t="s">
        <v>80</v>
      </c>
      <c r="AQ1460" s="2" t="s">
        <v>80</v>
      </c>
      <c r="AR1460" s="2" t="s">
        <v>80</v>
      </c>
      <c r="AS1460" s="2" t="s">
        <v>80</v>
      </c>
      <c r="AT1460" s="2" t="s">
        <v>80</v>
      </c>
      <c r="AU1460" s="2" t="s">
        <v>80</v>
      </c>
      <c r="AV1460" s="2" t="s">
        <v>80</v>
      </c>
      <c r="AW1460" s="2" t="s">
        <v>80</v>
      </c>
      <c r="AX1460" s="2" t="s">
        <v>80</v>
      </c>
      <c r="AY1460" s="2" t="s">
        <v>80</v>
      </c>
      <c r="AZ1460" s="2" t="s">
        <v>80</v>
      </c>
      <c r="BA1460" s="2" t="s">
        <v>80</v>
      </c>
      <c r="BB1460" s="2" t="s">
        <v>80</v>
      </c>
      <c r="BC1460" s="2" t="s">
        <v>80</v>
      </c>
      <c r="BD1460" s="2" t="s">
        <v>80</v>
      </c>
      <c r="BE1460" s="2" t="s">
        <v>80</v>
      </c>
      <c r="BF1460" s="2" t="s">
        <v>80</v>
      </c>
      <c r="BG1460" s="2" t="s">
        <v>80</v>
      </c>
      <c r="BH1460" s="2" t="s">
        <v>80</v>
      </c>
      <c r="BI1460" s="2" t="s">
        <v>80</v>
      </c>
      <c r="BJ1460" s="2" t="s">
        <v>80</v>
      </c>
      <c r="BK1460" s="2" t="s">
        <v>80</v>
      </c>
      <c r="BL1460" s="2" t="s">
        <v>80</v>
      </c>
      <c r="BM1460" s="2" t="s">
        <v>80</v>
      </c>
      <c r="BN1460" s="2" t="s">
        <v>80</v>
      </c>
      <c r="BO1460" s="2" t="s">
        <v>80</v>
      </c>
      <c r="BP1460" s="2" t="s">
        <v>80</v>
      </c>
    </row>
    <row r="1461" spans="1:68" x14ac:dyDescent="0.25">
      <c r="A1461">
        <v>1460</v>
      </c>
      <c r="B1461" s="1">
        <v>43562.269733796296</v>
      </c>
      <c r="C1461" s="2" t="s">
        <v>2795</v>
      </c>
      <c r="D1461" s="3">
        <v>0.39444444444444443</v>
      </c>
      <c r="E1461" s="2" t="s">
        <v>2653</v>
      </c>
      <c r="F1461">
        <v>2</v>
      </c>
      <c r="G1461">
        <v>2019</v>
      </c>
      <c r="H1461">
        <v>4</v>
      </c>
      <c r="I1461">
        <v>7</v>
      </c>
      <c r="J1461">
        <v>0</v>
      </c>
      <c r="K1461">
        <v>0</v>
      </c>
      <c r="L1461">
        <v>7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 s="2" t="s">
        <v>2817</v>
      </c>
      <c r="T1461" s="2" t="s">
        <v>71</v>
      </c>
      <c r="U1461" s="2" t="s">
        <v>2797</v>
      </c>
      <c r="V1461" s="2" t="s">
        <v>73</v>
      </c>
      <c r="W1461">
        <v>1</v>
      </c>
      <c r="X1461" s="2" t="s">
        <v>74</v>
      </c>
      <c r="Y1461">
        <v>8578</v>
      </c>
      <c r="Z1461">
        <v>90</v>
      </c>
      <c r="AA1461" s="2" t="s">
        <v>2818</v>
      </c>
      <c r="AB1461" s="2" t="s">
        <v>1474</v>
      </c>
      <c r="AC1461">
        <v>388001</v>
      </c>
      <c r="AD1461" s="2" t="s">
        <v>1002</v>
      </c>
      <c r="AE1461">
        <v>17578</v>
      </c>
      <c r="AF1461" s="2" t="s">
        <v>2042</v>
      </c>
      <c r="AG1461" s="2" t="s">
        <v>2184</v>
      </c>
      <c r="AH1461">
        <v>18</v>
      </c>
      <c r="AI1461">
        <v>154404</v>
      </c>
      <c r="AJ1461">
        <v>703396</v>
      </c>
      <c r="AK1461" s="2">
        <f>Kaggle_Books_Selling_Records[[#This Row],[Cost Price]]/100</f>
        <v>7033.96</v>
      </c>
      <c r="AL1461" s="2" t="s">
        <v>80</v>
      </c>
      <c r="AM1461" s="2" t="s">
        <v>80</v>
      </c>
      <c r="AN1461" s="2" t="s">
        <v>80</v>
      </c>
      <c r="AO1461" s="2" t="s">
        <v>80</v>
      </c>
      <c r="AP1461" s="2" t="s">
        <v>80</v>
      </c>
      <c r="AQ1461" s="2" t="s">
        <v>80</v>
      </c>
      <c r="AR1461" s="2" t="s">
        <v>80</v>
      </c>
      <c r="AS1461" s="2" t="s">
        <v>80</v>
      </c>
      <c r="AT1461" s="2" t="s">
        <v>80</v>
      </c>
      <c r="AU1461" s="2" t="s">
        <v>80</v>
      </c>
      <c r="AV1461" s="2" t="s">
        <v>80</v>
      </c>
      <c r="AW1461" s="2" t="s">
        <v>80</v>
      </c>
      <c r="AX1461" s="2" t="s">
        <v>80</v>
      </c>
      <c r="AY1461" s="2" t="s">
        <v>80</v>
      </c>
      <c r="AZ1461" s="2" t="s">
        <v>80</v>
      </c>
      <c r="BA1461" s="2" t="s">
        <v>80</v>
      </c>
      <c r="BB1461" s="2" t="s">
        <v>80</v>
      </c>
      <c r="BC1461" s="2" t="s">
        <v>80</v>
      </c>
      <c r="BD1461" s="2" t="s">
        <v>80</v>
      </c>
      <c r="BE1461" s="2" t="s">
        <v>80</v>
      </c>
      <c r="BF1461" s="2" t="s">
        <v>80</v>
      </c>
      <c r="BG1461" s="2" t="s">
        <v>80</v>
      </c>
      <c r="BH1461" s="2" t="s">
        <v>80</v>
      </c>
      <c r="BI1461" s="2" t="s">
        <v>80</v>
      </c>
      <c r="BJ1461" s="2" t="s">
        <v>80</v>
      </c>
      <c r="BK1461" s="2" t="s">
        <v>80</v>
      </c>
      <c r="BL1461" s="2" t="s">
        <v>80</v>
      </c>
      <c r="BM1461" s="2" t="s">
        <v>80</v>
      </c>
      <c r="BN1461" s="2" t="s">
        <v>80</v>
      </c>
      <c r="BO1461" s="2" t="s">
        <v>80</v>
      </c>
      <c r="BP1461" s="2" t="s">
        <v>80</v>
      </c>
    </row>
    <row r="1462" spans="1:68" x14ac:dyDescent="0.25">
      <c r="A1462">
        <v>1461</v>
      </c>
      <c r="B1462" s="1">
        <v>43562.272418981483</v>
      </c>
      <c r="C1462" s="2" t="s">
        <v>2795</v>
      </c>
      <c r="D1462" s="3">
        <v>0.3972222222222222</v>
      </c>
      <c r="E1462" s="2" t="s">
        <v>2653</v>
      </c>
      <c r="F1462">
        <v>2</v>
      </c>
      <c r="G1462">
        <v>2019</v>
      </c>
      <c r="H1462">
        <v>4</v>
      </c>
      <c r="I1462">
        <v>7</v>
      </c>
      <c r="J1462">
        <v>0</v>
      </c>
      <c r="K1462">
        <v>0</v>
      </c>
      <c r="L1462">
        <v>7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 s="2" t="s">
        <v>2819</v>
      </c>
      <c r="T1462" s="2" t="s">
        <v>83</v>
      </c>
      <c r="U1462" s="2" t="s">
        <v>2202</v>
      </c>
      <c r="V1462" s="2" t="s">
        <v>73</v>
      </c>
      <c r="W1462">
        <v>1</v>
      </c>
      <c r="X1462" s="2" t="s">
        <v>74</v>
      </c>
      <c r="Y1462">
        <v>91</v>
      </c>
      <c r="Z1462">
        <v>90</v>
      </c>
      <c r="AA1462" s="2" t="s">
        <v>1123</v>
      </c>
      <c r="AB1462" s="2" t="s">
        <v>312</v>
      </c>
      <c r="AC1462">
        <v>700098</v>
      </c>
      <c r="AD1462" s="2" t="s">
        <v>1002</v>
      </c>
      <c r="AE1462">
        <v>181</v>
      </c>
      <c r="AF1462" s="2" t="s">
        <v>2042</v>
      </c>
      <c r="AG1462" s="2" t="s">
        <v>2184</v>
      </c>
      <c r="AH1462">
        <v>18</v>
      </c>
      <c r="AI1462">
        <v>1638</v>
      </c>
      <c r="AJ1462">
        <v>7462</v>
      </c>
      <c r="AK1462" s="2">
        <f>Kaggle_Books_Selling_Records[[#This Row],[Cost Price]]/100</f>
        <v>74.62</v>
      </c>
      <c r="AL1462" s="2" t="s">
        <v>80</v>
      </c>
      <c r="AM1462" s="2" t="s">
        <v>80</v>
      </c>
      <c r="AN1462" s="2" t="s">
        <v>80</v>
      </c>
      <c r="AO1462" s="2" t="s">
        <v>80</v>
      </c>
      <c r="AP1462" s="2" t="s">
        <v>80</v>
      </c>
      <c r="AQ1462" s="2" t="s">
        <v>80</v>
      </c>
      <c r="AR1462" s="2" t="s">
        <v>80</v>
      </c>
      <c r="AS1462" s="2" t="s">
        <v>80</v>
      </c>
      <c r="AT1462" s="2" t="s">
        <v>80</v>
      </c>
      <c r="AU1462" s="2" t="s">
        <v>80</v>
      </c>
      <c r="AV1462" s="2" t="s">
        <v>80</v>
      </c>
      <c r="AW1462" s="2" t="s">
        <v>80</v>
      </c>
      <c r="AX1462" s="2" t="s">
        <v>80</v>
      </c>
      <c r="AY1462" s="2" t="s">
        <v>80</v>
      </c>
      <c r="AZ1462" s="2" t="s">
        <v>80</v>
      </c>
      <c r="BA1462" s="2" t="s">
        <v>80</v>
      </c>
      <c r="BB1462" s="2" t="s">
        <v>80</v>
      </c>
      <c r="BC1462" s="2" t="s">
        <v>80</v>
      </c>
      <c r="BD1462" s="2" t="s">
        <v>80</v>
      </c>
      <c r="BE1462" s="2" t="s">
        <v>80</v>
      </c>
      <c r="BF1462" s="2" t="s">
        <v>80</v>
      </c>
      <c r="BG1462" s="2" t="s">
        <v>80</v>
      </c>
      <c r="BH1462" s="2" t="s">
        <v>80</v>
      </c>
      <c r="BI1462" s="2" t="s">
        <v>80</v>
      </c>
      <c r="BJ1462" s="2" t="s">
        <v>80</v>
      </c>
      <c r="BK1462" s="2" t="s">
        <v>80</v>
      </c>
      <c r="BL1462" s="2" t="s">
        <v>80</v>
      </c>
      <c r="BM1462" s="2" t="s">
        <v>80</v>
      </c>
      <c r="BN1462" s="2" t="s">
        <v>80</v>
      </c>
      <c r="BO1462" s="2" t="s">
        <v>80</v>
      </c>
      <c r="BP1462" s="2" t="s">
        <v>80</v>
      </c>
    </row>
    <row r="1463" spans="1:68" x14ac:dyDescent="0.25">
      <c r="A1463">
        <v>1462</v>
      </c>
      <c r="B1463" s="1">
        <v>43562.309386574074</v>
      </c>
      <c r="C1463" s="2" t="s">
        <v>2795</v>
      </c>
      <c r="D1463" s="3">
        <v>0.43402777777777779</v>
      </c>
      <c r="E1463" s="2" t="s">
        <v>2653</v>
      </c>
      <c r="F1463">
        <v>2</v>
      </c>
      <c r="G1463">
        <v>2019</v>
      </c>
      <c r="H1463">
        <v>4</v>
      </c>
      <c r="I1463">
        <v>7</v>
      </c>
      <c r="J1463">
        <v>0</v>
      </c>
      <c r="K1463">
        <v>0</v>
      </c>
      <c r="L1463">
        <v>7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 s="2" t="s">
        <v>2820</v>
      </c>
      <c r="T1463" s="2" t="s">
        <v>83</v>
      </c>
      <c r="U1463" s="2" t="s">
        <v>2202</v>
      </c>
      <c r="V1463" s="2" t="s">
        <v>73</v>
      </c>
      <c r="W1463">
        <v>1</v>
      </c>
      <c r="X1463" s="2" t="s">
        <v>74</v>
      </c>
      <c r="Y1463">
        <v>91</v>
      </c>
      <c r="Z1463">
        <v>90</v>
      </c>
      <c r="AA1463" s="2" t="s">
        <v>610</v>
      </c>
      <c r="AB1463" s="2" t="s">
        <v>137</v>
      </c>
      <c r="AC1463">
        <v>201012</v>
      </c>
      <c r="AD1463" s="2" t="s">
        <v>1002</v>
      </c>
      <c r="AE1463">
        <v>181</v>
      </c>
      <c r="AF1463" s="2" t="s">
        <v>2042</v>
      </c>
      <c r="AG1463" s="2" t="s">
        <v>2184</v>
      </c>
      <c r="AH1463">
        <v>18</v>
      </c>
      <c r="AI1463">
        <v>1638</v>
      </c>
      <c r="AJ1463">
        <v>7462</v>
      </c>
      <c r="AK1463" s="2">
        <f>Kaggle_Books_Selling_Records[[#This Row],[Cost Price]]/100</f>
        <v>74.62</v>
      </c>
      <c r="AL1463" s="2" t="s">
        <v>80</v>
      </c>
      <c r="AM1463" s="2" t="s">
        <v>80</v>
      </c>
      <c r="AN1463" s="2" t="s">
        <v>80</v>
      </c>
      <c r="AO1463" s="2" t="s">
        <v>80</v>
      </c>
      <c r="AP1463" s="2" t="s">
        <v>80</v>
      </c>
      <c r="AQ1463" s="2" t="s">
        <v>80</v>
      </c>
      <c r="AR1463" s="2" t="s">
        <v>80</v>
      </c>
      <c r="AS1463" s="2" t="s">
        <v>80</v>
      </c>
      <c r="AT1463" s="2" t="s">
        <v>80</v>
      </c>
      <c r="AU1463" s="2" t="s">
        <v>80</v>
      </c>
      <c r="AV1463" s="2" t="s">
        <v>80</v>
      </c>
      <c r="AW1463" s="2" t="s">
        <v>80</v>
      </c>
      <c r="AX1463" s="2" t="s">
        <v>80</v>
      </c>
      <c r="AY1463" s="2" t="s">
        <v>80</v>
      </c>
      <c r="AZ1463" s="2" t="s">
        <v>80</v>
      </c>
      <c r="BA1463" s="2" t="s">
        <v>80</v>
      </c>
      <c r="BB1463" s="2" t="s">
        <v>80</v>
      </c>
      <c r="BC1463" s="2" t="s">
        <v>80</v>
      </c>
      <c r="BD1463" s="2" t="s">
        <v>80</v>
      </c>
      <c r="BE1463" s="2" t="s">
        <v>80</v>
      </c>
      <c r="BF1463" s="2" t="s">
        <v>80</v>
      </c>
      <c r="BG1463" s="2" t="s">
        <v>80</v>
      </c>
      <c r="BH1463" s="2" t="s">
        <v>80</v>
      </c>
      <c r="BI1463" s="2" t="s">
        <v>80</v>
      </c>
      <c r="BJ1463" s="2" t="s">
        <v>80</v>
      </c>
      <c r="BK1463" s="2" t="s">
        <v>80</v>
      </c>
      <c r="BL1463" s="2" t="s">
        <v>80</v>
      </c>
      <c r="BM1463" s="2" t="s">
        <v>80</v>
      </c>
      <c r="BN1463" s="2" t="s">
        <v>80</v>
      </c>
      <c r="BO1463" s="2" t="s">
        <v>80</v>
      </c>
      <c r="BP1463" s="2" t="s">
        <v>80</v>
      </c>
    </row>
    <row r="1464" spans="1:68" x14ac:dyDescent="0.25">
      <c r="A1464">
        <v>1463</v>
      </c>
      <c r="B1464" s="1">
        <v>43562.321944444448</v>
      </c>
      <c r="C1464" s="2" t="s">
        <v>2795</v>
      </c>
      <c r="D1464" s="3">
        <v>0.4465277777777778</v>
      </c>
      <c r="E1464" s="2" t="s">
        <v>2653</v>
      </c>
      <c r="F1464">
        <v>2</v>
      </c>
      <c r="G1464">
        <v>2019</v>
      </c>
      <c r="H1464">
        <v>4</v>
      </c>
      <c r="I1464">
        <v>7</v>
      </c>
      <c r="J1464">
        <v>0</v>
      </c>
      <c r="K1464">
        <v>0</v>
      </c>
      <c r="L1464">
        <v>7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 s="2" t="s">
        <v>2821</v>
      </c>
      <c r="T1464" s="2" t="s">
        <v>71</v>
      </c>
      <c r="U1464" s="2" t="s">
        <v>2202</v>
      </c>
      <c r="V1464" s="2" t="s">
        <v>73</v>
      </c>
      <c r="W1464">
        <v>2</v>
      </c>
      <c r="X1464" s="2" t="s">
        <v>74</v>
      </c>
      <c r="Y1464">
        <v>182</v>
      </c>
      <c r="Z1464">
        <v>140</v>
      </c>
      <c r="AA1464" s="2" t="s">
        <v>2822</v>
      </c>
      <c r="AB1464" s="2" t="s">
        <v>293</v>
      </c>
      <c r="AC1464">
        <v>477001</v>
      </c>
      <c r="AD1464" s="2" t="s">
        <v>1002</v>
      </c>
      <c r="AE1464">
        <v>322</v>
      </c>
      <c r="AF1464" s="2" t="s">
        <v>2042</v>
      </c>
      <c r="AG1464" s="2" t="s">
        <v>2184</v>
      </c>
      <c r="AH1464">
        <v>18</v>
      </c>
      <c r="AI1464">
        <v>3276</v>
      </c>
      <c r="AJ1464">
        <v>14924</v>
      </c>
      <c r="AK1464" s="2">
        <f>Kaggle_Books_Selling_Records[[#This Row],[Cost Price]]/100</f>
        <v>149.24</v>
      </c>
      <c r="AL1464" s="2" t="s">
        <v>80</v>
      </c>
      <c r="AM1464" s="2" t="s">
        <v>80</v>
      </c>
      <c r="AN1464" s="2" t="s">
        <v>80</v>
      </c>
      <c r="AO1464" s="2" t="s">
        <v>80</v>
      </c>
      <c r="AP1464" s="2" t="s">
        <v>80</v>
      </c>
      <c r="AQ1464" s="2" t="s">
        <v>80</v>
      </c>
      <c r="AR1464" s="2" t="s">
        <v>80</v>
      </c>
      <c r="AS1464" s="2" t="s">
        <v>80</v>
      </c>
      <c r="AT1464" s="2" t="s">
        <v>80</v>
      </c>
      <c r="AU1464" s="2" t="s">
        <v>80</v>
      </c>
      <c r="AV1464" s="2" t="s">
        <v>80</v>
      </c>
      <c r="AW1464" s="2" t="s">
        <v>80</v>
      </c>
      <c r="AX1464" s="2" t="s">
        <v>80</v>
      </c>
      <c r="AY1464" s="2" t="s">
        <v>80</v>
      </c>
      <c r="AZ1464" s="2" t="s">
        <v>80</v>
      </c>
      <c r="BA1464" s="2" t="s">
        <v>80</v>
      </c>
      <c r="BB1464" s="2" t="s">
        <v>80</v>
      </c>
      <c r="BC1464" s="2" t="s">
        <v>80</v>
      </c>
      <c r="BD1464" s="2" t="s">
        <v>80</v>
      </c>
      <c r="BE1464" s="2" t="s">
        <v>80</v>
      </c>
      <c r="BF1464" s="2" t="s">
        <v>80</v>
      </c>
      <c r="BG1464" s="2" t="s">
        <v>80</v>
      </c>
      <c r="BH1464" s="2" t="s">
        <v>80</v>
      </c>
      <c r="BI1464" s="2" t="s">
        <v>80</v>
      </c>
      <c r="BJ1464" s="2" t="s">
        <v>80</v>
      </c>
      <c r="BK1464" s="2" t="s">
        <v>80</v>
      </c>
      <c r="BL1464" s="2" t="s">
        <v>80</v>
      </c>
      <c r="BM1464" s="2" t="s">
        <v>80</v>
      </c>
      <c r="BN1464" s="2" t="s">
        <v>80</v>
      </c>
      <c r="BO1464" s="2" t="s">
        <v>80</v>
      </c>
      <c r="BP1464" s="2" t="s">
        <v>80</v>
      </c>
    </row>
    <row r="1465" spans="1:68" x14ac:dyDescent="0.25">
      <c r="A1465">
        <v>1464</v>
      </c>
      <c r="B1465" s="1">
        <v>43562.361828703702</v>
      </c>
      <c r="C1465" s="2" t="s">
        <v>2795</v>
      </c>
      <c r="D1465" s="3">
        <v>0.48680555555555555</v>
      </c>
      <c r="E1465" s="2" t="s">
        <v>2653</v>
      </c>
      <c r="F1465">
        <v>2</v>
      </c>
      <c r="G1465">
        <v>2019</v>
      </c>
      <c r="H1465">
        <v>4</v>
      </c>
      <c r="I1465">
        <v>7</v>
      </c>
      <c r="J1465">
        <v>0</v>
      </c>
      <c r="K1465">
        <v>0</v>
      </c>
      <c r="L1465">
        <v>7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 s="2" t="s">
        <v>2823</v>
      </c>
      <c r="T1465" s="2" t="s">
        <v>83</v>
      </c>
      <c r="U1465" s="2" t="s">
        <v>2202</v>
      </c>
      <c r="V1465" s="2" t="s">
        <v>73</v>
      </c>
      <c r="W1465">
        <v>1</v>
      </c>
      <c r="X1465" s="2" t="s">
        <v>74</v>
      </c>
      <c r="Y1465">
        <v>91</v>
      </c>
      <c r="Z1465">
        <v>90</v>
      </c>
      <c r="AA1465" s="2" t="s">
        <v>435</v>
      </c>
      <c r="AB1465" s="2" t="s">
        <v>204</v>
      </c>
      <c r="AC1465">
        <v>122002</v>
      </c>
      <c r="AD1465" s="2" t="s">
        <v>1002</v>
      </c>
      <c r="AE1465">
        <v>181</v>
      </c>
      <c r="AF1465" s="2" t="s">
        <v>2042</v>
      </c>
      <c r="AG1465" s="2" t="s">
        <v>2184</v>
      </c>
      <c r="AH1465">
        <v>18</v>
      </c>
      <c r="AI1465">
        <v>1638</v>
      </c>
      <c r="AJ1465">
        <v>7462</v>
      </c>
      <c r="AK1465" s="2">
        <f>Kaggle_Books_Selling_Records[[#This Row],[Cost Price]]/100</f>
        <v>74.62</v>
      </c>
      <c r="AL1465" s="2" t="s">
        <v>80</v>
      </c>
      <c r="AM1465" s="2" t="s">
        <v>80</v>
      </c>
      <c r="AN1465" s="2" t="s">
        <v>80</v>
      </c>
      <c r="AO1465" s="2" t="s">
        <v>80</v>
      </c>
      <c r="AP1465" s="2" t="s">
        <v>80</v>
      </c>
      <c r="AQ1465" s="2" t="s">
        <v>80</v>
      </c>
      <c r="AR1465" s="2" t="s">
        <v>80</v>
      </c>
      <c r="AS1465" s="2" t="s">
        <v>80</v>
      </c>
      <c r="AT1465" s="2" t="s">
        <v>80</v>
      </c>
      <c r="AU1465" s="2" t="s">
        <v>80</v>
      </c>
      <c r="AV1465" s="2" t="s">
        <v>80</v>
      </c>
      <c r="AW1465" s="2" t="s">
        <v>80</v>
      </c>
      <c r="AX1465" s="2" t="s">
        <v>80</v>
      </c>
      <c r="AY1465" s="2" t="s">
        <v>80</v>
      </c>
      <c r="AZ1465" s="2" t="s">
        <v>80</v>
      </c>
      <c r="BA1465" s="2" t="s">
        <v>80</v>
      </c>
      <c r="BB1465" s="2" t="s">
        <v>80</v>
      </c>
      <c r="BC1465" s="2" t="s">
        <v>80</v>
      </c>
      <c r="BD1465" s="2" t="s">
        <v>80</v>
      </c>
      <c r="BE1465" s="2" t="s">
        <v>80</v>
      </c>
      <c r="BF1465" s="2" t="s">
        <v>80</v>
      </c>
      <c r="BG1465" s="2" t="s">
        <v>80</v>
      </c>
      <c r="BH1465" s="2" t="s">
        <v>80</v>
      </c>
      <c r="BI1465" s="2" t="s">
        <v>80</v>
      </c>
      <c r="BJ1465" s="2" t="s">
        <v>80</v>
      </c>
      <c r="BK1465" s="2" t="s">
        <v>80</v>
      </c>
      <c r="BL1465" s="2" t="s">
        <v>80</v>
      </c>
      <c r="BM1465" s="2" t="s">
        <v>80</v>
      </c>
      <c r="BN1465" s="2" t="s">
        <v>80</v>
      </c>
      <c r="BO1465" s="2" t="s">
        <v>80</v>
      </c>
      <c r="BP1465" s="2" t="s">
        <v>80</v>
      </c>
    </row>
    <row r="1466" spans="1:68" x14ac:dyDescent="0.25">
      <c r="A1466">
        <v>1465</v>
      </c>
      <c r="B1466" s="1">
        <v>43562.367523148147</v>
      </c>
      <c r="C1466" s="2" t="s">
        <v>2795</v>
      </c>
      <c r="D1466" s="3">
        <v>0.49236111111111114</v>
      </c>
      <c r="E1466" s="2" t="s">
        <v>2653</v>
      </c>
      <c r="F1466">
        <v>2</v>
      </c>
      <c r="G1466">
        <v>2019</v>
      </c>
      <c r="H1466">
        <v>4</v>
      </c>
      <c r="I1466">
        <v>7</v>
      </c>
      <c r="J1466">
        <v>0</v>
      </c>
      <c r="K1466">
        <v>0</v>
      </c>
      <c r="L1466">
        <v>7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 s="2" t="s">
        <v>1691</v>
      </c>
      <c r="T1466" s="2" t="s">
        <v>71</v>
      </c>
      <c r="U1466" s="2" t="s">
        <v>2202</v>
      </c>
      <c r="V1466" s="2" t="s">
        <v>73</v>
      </c>
      <c r="W1466">
        <v>1</v>
      </c>
      <c r="X1466" s="2" t="s">
        <v>74</v>
      </c>
      <c r="Y1466">
        <v>91</v>
      </c>
      <c r="Z1466">
        <v>90</v>
      </c>
      <c r="AA1466" s="2" t="s">
        <v>1692</v>
      </c>
      <c r="AB1466" s="2" t="s">
        <v>118</v>
      </c>
      <c r="AC1466">
        <v>751030</v>
      </c>
      <c r="AD1466" s="2" t="s">
        <v>1002</v>
      </c>
      <c r="AE1466">
        <v>181</v>
      </c>
      <c r="AF1466" s="2" t="s">
        <v>2042</v>
      </c>
      <c r="AG1466" s="2" t="s">
        <v>2184</v>
      </c>
      <c r="AH1466">
        <v>18</v>
      </c>
      <c r="AI1466">
        <v>1638</v>
      </c>
      <c r="AJ1466">
        <v>7462</v>
      </c>
      <c r="AK1466" s="2">
        <f>Kaggle_Books_Selling_Records[[#This Row],[Cost Price]]/100</f>
        <v>74.62</v>
      </c>
      <c r="AL1466" s="2" t="s">
        <v>80</v>
      </c>
      <c r="AM1466" s="2" t="s">
        <v>80</v>
      </c>
      <c r="AN1466" s="2" t="s">
        <v>80</v>
      </c>
      <c r="AO1466" s="2" t="s">
        <v>80</v>
      </c>
      <c r="AP1466" s="2" t="s">
        <v>80</v>
      </c>
      <c r="AQ1466" s="2" t="s">
        <v>80</v>
      </c>
      <c r="AR1466" s="2" t="s">
        <v>80</v>
      </c>
      <c r="AS1466" s="2" t="s">
        <v>80</v>
      </c>
      <c r="AT1466" s="2" t="s">
        <v>80</v>
      </c>
      <c r="AU1466" s="2" t="s">
        <v>80</v>
      </c>
      <c r="AV1466" s="2" t="s">
        <v>80</v>
      </c>
      <c r="AW1466" s="2" t="s">
        <v>80</v>
      </c>
      <c r="AX1466" s="2" t="s">
        <v>80</v>
      </c>
      <c r="AY1466" s="2" t="s">
        <v>80</v>
      </c>
      <c r="AZ1466" s="2" t="s">
        <v>80</v>
      </c>
      <c r="BA1466" s="2" t="s">
        <v>80</v>
      </c>
      <c r="BB1466" s="2" t="s">
        <v>80</v>
      </c>
      <c r="BC1466" s="2" t="s">
        <v>80</v>
      </c>
      <c r="BD1466" s="2" t="s">
        <v>80</v>
      </c>
      <c r="BE1466" s="2" t="s">
        <v>80</v>
      </c>
      <c r="BF1466" s="2" t="s">
        <v>80</v>
      </c>
      <c r="BG1466" s="2" t="s">
        <v>80</v>
      </c>
      <c r="BH1466" s="2" t="s">
        <v>80</v>
      </c>
      <c r="BI1466" s="2" t="s">
        <v>80</v>
      </c>
      <c r="BJ1466" s="2" t="s">
        <v>80</v>
      </c>
      <c r="BK1466" s="2" t="s">
        <v>80</v>
      </c>
      <c r="BL1466" s="2" t="s">
        <v>80</v>
      </c>
      <c r="BM1466" s="2" t="s">
        <v>80</v>
      </c>
      <c r="BN1466" s="2" t="s">
        <v>80</v>
      </c>
      <c r="BO1466" s="2" t="s">
        <v>80</v>
      </c>
      <c r="BP1466" s="2" t="s">
        <v>80</v>
      </c>
    </row>
    <row r="1467" spans="1:68" x14ac:dyDescent="0.25">
      <c r="A1467">
        <v>1466</v>
      </c>
      <c r="B1467" s="1">
        <v>43562.368900462963</v>
      </c>
      <c r="C1467" s="2" t="s">
        <v>2795</v>
      </c>
      <c r="D1467" s="3">
        <v>0.49375000000000002</v>
      </c>
      <c r="E1467" s="2" t="s">
        <v>2653</v>
      </c>
      <c r="F1467">
        <v>2</v>
      </c>
      <c r="G1467">
        <v>2019</v>
      </c>
      <c r="H1467">
        <v>4</v>
      </c>
      <c r="I1467">
        <v>7</v>
      </c>
      <c r="J1467">
        <v>0</v>
      </c>
      <c r="K1467">
        <v>0</v>
      </c>
      <c r="L1467">
        <v>7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 s="2" t="s">
        <v>590</v>
      </c>
      <c r="T1467" s="2" t="s">
        <v>83</v>
      </c>
      <c r="U1467" s="2" t="s">
        <v>2202</v>
      </c>
      <c r="V1467" s="2" t="s">
        <v>73</v>
      </c>
      <c r="W1467">
        <v>1</v>
      </c>
      <c r="X1467" s="2" t="s">
        <v>74</v>
      </c>
      <c r="Y1467">
        <v>91</v>
      </c>
      <c r="Z1467">
        <v>90</v>
      </c>
      <c r="AA1467" s="2" t="s">
        <v>473</v>
      </c>
      <c r="AB1467" s="2" t="s">
        <v>154</v>
      </c>
      <c r="AC1467">
        <v>302017</v>
      </c>
      <c r="AD1467" s="2" t="s">
        <v>1002</v>
      </c>
      <c r="AE1467">
        <v>181</v>
      </c>
      <c r="AF1467" s="2" t="s">
        <v>2042</v>
      </c>
      <c r="AG1467" s="2" t="s">
        <v>2184</v>
      </c>
      <c r="AH1467">
        <v>18</v>
      </c>
      <c r="AI1467">
        <v>1638</v>
      </c>
      <c r="AJ1467">
        <v>7462</v>
      </c>
      <c r="AK1467" s="2">
        <f>Kaggle_Books_Selling_Records[[#This Row],[Cost Price]]/100</f>
        <v>74.62</v>
      </c>
      <c r="AL1467" s="2" t="s">
        <v>80</v>
      </c>
      <c r="AM1467" s="2" t="s">
        <v>80</v>
      </c>
      <c r="AN1467" s="2" t="s">
        <v>80</v>
      </c>
      <c r="AO1467" s="2" t="s">
        <v>80</v>
      </c>
      <c r="AP1467" s="2" t="s">
        <v>80</v>
      </c>
      <c r="AQ1467" s="2" t="s">
        <v>80</v>
      </c>
      <c r="AR1467" s="2" t="s">
        <v>80</v>
      </c>
      <c r="AS1467" s="2" t="s">
        <v>80</v>
      </c>
      <c r="AT1467" s="2" t="s">
        <v>80</v>
      </c>
      <c r="AU1467" s="2" t="s">
        <v>80</v>
      </c>
      <c r="AV1467" s="2" t="s">
        <v>80</v>
      </c>
      <c r="AW1467" s="2" t="s">
        <v>80</v>
      </c>
      <c r="AX1467" s="2" t="s">
        <v>80</v>
      </c>
      <c r="AY1467" s="2" t="s">
        <v>80</v>
      </c>
      <c r="AZ1467" s="2" t="s">
        <v>80</v>
      </c>
      <c r="BA1467" s="2" t="s">
        <v>80</v>
      </c>
      <c r="BB1467" s="2" t="s">
        <v>80</v>
      </c>
      <c r="BC1467" s="2" t="s">
        <v>80</v>
      </c>
      <c r="BD1467" s="2" t="s">
        <v>80</v>
      </c>
      <c r="BE1467" s="2" t="s">
        <v>80</v>
      </c>
      <c r="BF1467" s="2" t="s">
        <v>80</v>
      </c>
      <c r="BG1467" s="2" t="s">
        <v>80</v>
      </c>
      <c r="BH1467" s="2" t="s">
        <v>80</v>
      </c>
      <c r="BI1467" s="2" t="s">
        <v>80</v>
      </c>
      <c r="BJ1467" s="2" t="s">
        <v>80</v>
      </c>
      <c r="BK1467" s="2" t="s">
        <v>80</v>
      </c>
      <c r="BL1467" s="2" t="s">
        <v>80</v>
      </c>
      <c r="BM1467" s="2" t="s">
        <v>80</v>
      </c>
      <c r="BN1467" s="2" t="s">
        <v>80</v>
      </c>
      <c r="BO1467" s="2" t="s">
        <v>80</v>
      </c>
      <c r="BP1467" s="2" t="s">
        <v>80</v>
      </c>
    </row>
    <row r="1468" spans="1:68" x14ac:dyDescent="0.25">
      <c r="A1468">
        <v>1467</v>
      </c>
      <c r="B1468" s="1">
        <v>43562.399143518516</v>
      </c>
      <c r="C1468" s="2" t="s">
        <v>2795</v>
      </c>
      <c r="D1468" s="3">
        <v>0.52361111111111114</v>
      </c>
      <c r="E1468" s="2" t="s">
        <v>2653</v>
      </c>
      <c r="F1468">
        <v>2</v>
      </c>
      <c r="G1468">
        <v>2019</v>
      </c>
      <c r="H1468">
        <v>4</v>
      </c>
      <c r="I1468">
        <v>7</v>
      </c>
      <c r="J1468">
        <v>0</v>
      </c>
      <c r="K1468">
        <v>0</v>
      </c>
      <c r="L1468">
        <v>7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</v>
      </c>
      <c r="S1468" s="2" t="s">
        <v>2824</v>
      </c>
      <c r="T1468" s="2" t="s">
        <v>71</v>
      </c>
      <c r="U1468" s="2" t="s">
        <v>2797</v>
      </c>
      <c r="V1468" s="2" t="s">
        <v>73</v>
      </c>
      <c r="W1468">
        <v>1</v>
      </c>
      <c r="X1468" s="2" t="s">
        <v>74</v>
      </c>
      <c r="Y1468">
        <v>8578</v>
      </c>
      <c r="Z1468">
        <v>90</v>
      </c>
      <c r="AA1468" s="2" t="s">
        <v>412</v>
      </c>
      <c r="AB1468" s="2" t="s">
        <v>137</v>
      </c>
      <c r="AC1468">
        <v>226022</v>
      </c>
      <c r="AD1468" s="2" t="s">
        <v>1002</v>
      </c>
      <c r="AE1468">
        <v>17578</v>
      </c>
      <c r="AF1468" s="2" t="s">
        <v>2042</v>
      </c>
      <c r="AG1468" s="2" t="s">
        <v>2184</v>
      </c>
      <c r="AH1468">
        <v>18</v>
      </c>
      <c r="AI1468">
        <v>154404</v>
      </c>
      <c r="AJ1468">
        <v>703396</v>
      </c>
      <c r="AK1468" s="2">
        <f>Kaggle_Books_Selling_Records[[#This Row],[Cost Price]]/100</f>
        <v>7033.96</v>
      </c>
      <c r="AL1468" s="2" t="s">
        <v>80</v>
      </c>
      <c r="AM1468" s="2" t="s">
        <v>80</v>
      </c>
      <c r="AN1468" s="2" t="s">
        <v>80</v>
      </c>
      <c r="AO1468" s="2" t="s">
        <v>80</v>
      </c>
      <c r="AP1468" s="2" t="s">
        <v>80</v>
      </c>
      <c r="AQ1468" s="2" t="s">
        <v>80</v>
      </c>
      <c r="AR1468" s="2" t="s">
        <v>80</v>
      </c>
      <c r="AS1468" s="2" t="s">
        <v>80</v>
      </c>
      <c r="AT1468" s="2" t="s">
        <v>80</v>
      </c>
      <c r="AU1468" s="2" t="s">
        <v>80</v>
      </c>
      <c r="AV1468" s="2" t="s">
        <v>80</v>
      </c>
      <c r="AW1468" s="2" t="s">
        <v>80</v>
      </c>
      <c r="AX1468" s="2" t="s">
        <v>80</v>
      </c>
      <c r="AY1468" s="2" t="s">
        <v>80</v>
      </c>
      <c r="AZ1468" s="2" t="s">
        <v>80</v>
      </c>
      <c r="BA1468" s="2" t="s">
        <v>80</v>
      </c>
      <c r="BB1468" s="2" t="s">
        <v>80</v>
      </c>
      <c r="BC1468" s="2" t="s">
        <v>80</v>
      </c>
      <c r="BD1468" s="2" t="s">
        <v>80</v>
      </c>
      <c r="BE1468" s="2" t="s">
        <v>80</v>
      </c>
      <c r="BF1468" s="2" t="s">
        <v>80</v>
      </c>
      <c r="BG1468" s="2" t="s">
        <v>80</v>
      </c>
      <c r="BH1468" s="2" t="s">
        <v>80</v>
      </c>
      <c r="BI1468" s="2" t="s">
        <v>80</v>
      </c>
      <c r="BJ1468" s="2" t="s">
        <v>80</v>
      </c>
      <c r="BK1468" s="2" t="s">
        <v>80</v>
      </c>
      <c r="BL1468" s="2" t="s">
        <v>80</v>
      </c>
      <c r="BM1468" s="2" t="s">
        <v>80</v>
      </c>
      <c r="BN1468" s="2" t="s">
        <v>80</v>
      </c>
      <c r="BO1468" s="2" t="s">
        <v>80</v>
      </c>
      <c r="BP1468" s="2" t="s">
        <v>80</v>
      </c>
    </row>
    <row r="1469" spans="1:68" x14ac:dyDescent="0.25">
      <c r="A1469">
        <v>1468</v>
      </c>
      <c r="B1469" s="1">
        <v>43562.402060185188</v>
      </c>
      <c r="C1469" s="2" t="s">
        <v>2795</v>
      </c>
      <c r="D1469" s="3">
        <v>0.52638888888888891</v>
      </c>
      <c r="E1469" s="2" t="s">
        <v>2653</v>
      </c>
      <c r="F1469">
        <v>2</v>
      </c>
      <c r="G1469">
        <v>2019</v>
      </c>
      <c r="H1469">
        <v>4</v>
      </c>
      <c r="I1469">
        <v>7</v>
      </c>
      <c r="J1469">
        <v>0</v>
      </c>
      <c r="K1469">
        <v>0</v>
      </c>
      <c r="L1469">
        <v>7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 s="2" t="s">
        <v>2825</v>
      </c>
      <c r="T1469" s="2" t="s">
        <v>71</v>
      </c>
      <c r="U1469" s="2" t="s">
        <v>2182</v>
      </c>
      <c r="V1469" s="2" t="s">
        <v>73</v>
      </c>
      <c r="W1469">
        <v>1</v>
      </c>
      <c r="X1469" s="2" t="s">
        <v>74</v>
      </c>
      <c r="Y1469">
        <v>108</v>
      </c>
      <c r="Z1469">
        <v>70</v>
      </c>
      <c r="AA1469" s="2" t="s">
        <v>2624</v>
      </c>
      <c r="AB1469" s="2" t="s">
        <v>157</v>
      </c>
      <c r="AC1469">
        <v>388620</v>
      </c>
      <c r="AD1469" s="2" t="s">
        <v>1002</v>
      </c>
      <c r="AE1469">
        <v>178</v>
      </c>
      <c r="AF1469" s="2" t="s">
        <v>2042</v>
      </c>
      <c r="AG1469" s="2" t="s">
        <v>2184</v>
      </c>
      <c r="AH1469">
        <v>18</v>
      </c>
      <c r="AI1469">
        <v>1944</v>
      </c>
      <c r="AJ1469">
        <v>8856</v>
      </c>
      <c r="AK1469" s="2">
        <f>Kaggle_Books_Selling_Records[[#This Row],[Cost Price]]/100</f>
        <v>88.56</v>
      </c>
      <c r="AL1469" s="2" t="s">
        <v>80</v>
      </c>
      <c r="AM1469" s="2" t="s">
        <v>80</v>
      </c>
      <c r="AN1469" s="2" t="s">
        <v>80</v>
      </c>
      <c r="AO1469" s="2" t="s">
        <v>80</v>
      </c>
      <c r="AP1469" s="2" t="s">
        <v>80</v>
      </c>
      <c r="AQ1469" s="2" t="s">
        <v>80</v>
      </c>
      <c r="AR1469" s="2" t="s">
        <v>80</v>
      </c>
      <c r="AS1469" s="2" t="s">
        <v>80</v>
      </c>
      <c r="AT1469" s="2" t="s">
        <v>80</v>
      </c>
      <c r="AU1469" s="2" t="s">
        <v>80</v>
      </c>
      <c r="AV1469" s="2" t="s">
        <v>80</v>
      </c>
      <c r="AW1469" s="2" t="s">
        <v>80</v>
      </c>
      <c r="AX1469" s="2" t="s">
        <v>80</v>
      </c>
      <c r="AY1469" s="2" t="s">
        <v>80</v>
      </c>
      <c r="AZ1469" s="2" t="s">
        <v>80</v>
      </c>
      <c r="BA1469" s="2" t="s">
        <v>80</v>
      </c>
      <c r="BB1469" s="2" t="s">
        <v>80</v>
      </c>
      <c r="BC1469" s="2" t="s">
        <v>80</v>
      </c>
      <c r="BD1469" s="2" t="s">
        <v>80</v>
      </c>
      <c r="BE1469" s="2" t="s">
        <v>80</v>
      </c>
      <c r="BF1469" s="2" t="s">
        <v>80</v>
      </c>
      <c r="BG1469" s="2" t="s">
        <v>80</v>
      </c>
      <c r="BH1469" s="2" t="s">
        <v>80</v>
      </c>
      <c r="BI1469" s="2" t="s">
        <v>80</v>
      </c>
      <c r="BJ1469" s="2" t="s">
        <v>80</v>
      </c>
      <c r="BK1469" s="2" t="s">
        <v>80</v>
      </c>
      <c r="BL1469" s="2" t="s">
        <v>80</v>
      </c>
      <c r="BM1469" s="2" t="s">
        <v>80</v>
      </c>
      <c r="BN1469" s="2" t="s">
        <v>80</v>
      </c>
      <c r="BO1469" s="2" t="s">
        <v>80</v>
      </c>
      <c r="BP1469" s="2" t="s">
        <v>80</v>
      </c>
    </row>
    <row r="1470" spans="1:68" x14ac:dyDescent="0.25">
      <c r="A1470">
        <v>1469</v>
      </c>
      <c r="B1470" s="1">
        <v>43562.402060185188</v>
      </c>
      <c r="C1470" s="2" t="s">
        <v>2795</v>
      </c>
      <c r="D1470" s="3">
        <v>0.52638888888888891</v>
      </c>
      <c r="E1470" s="2" t="s">
        <v>2653</v>
      </c>
      <c r="F1470">
        <v>2</v>
      </c>
      <c r="G1470">
        <v>2019</v>
      </c>
      <c r="H1470">
        <v>4</v>
      </c>
      <c r="I1470">
        <v>7</v>
      </c>
      <c r="J1470">
        <v>0</v>
      </c>
      <c r="K1470">
        <v>0</v>
      </c>
      <c r="L1470">
        <v>7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 s="2" t="s">
        <v>2826</v>
      </c>
      <c r="T1470" s="2" t="s">
        <v>71</v>
      </c>
      <c r="U1470" s="2" t="s">
        <v>2202</v>
      </c>
      <c r="V1470" s="2" t="s">
        <v>73</v>
      </c>
      <c r="W1470">
        <v>1</v>
      </c>
      <c r="X1470" s="2" t="s">
        <v>74</v>
      </c>
      <c r="Y1470">
        <v>91</v>
      </c>
      <c r="Z1470">
        <v>70</v>
      </c>
      <c r="AA1470" s="2" t="s">
        <v>2624</v>
      </c>
      <c r="AB1470" s="2" t="s">
        <v>157</v>
      </c>
      <c r="AC1470">
        <v>388620</v>
      </c>
      <c r="AD1470" s="2" t="s">
        <v>1002</v>
      </c>
      <c r="AE1470">
        <v>161</v>
      </c>
      <c r="AF1470" s="2" t="s">
        <v>2042</v>
      </c>
      <c r="AG1470" s="2" t="s">
        <v>2184</v>
      </c>
      <c r="AH1470">
        <v>18</v>
      </c>
      <c r="AI1470">
        <v>1638</v>
      </c>
      <c r="AJ1470">
        <v>7462</v>
      </c>
      <c r="AK1470" s="2">
        <f>Kaggle_Books_Selling_Records[[#This Row],[Cost Price]]/100</f>
        <v>74.62</v>
      </c>
      <c r="AL1470" s="2" t="s">
        <v>80</v>
      </c>
      <c r="AM1470" s="2" t="s">
        <v>80</v>
      </c>
      <c r="AN1470" s="2" t="s">
        <v>80</v>
      </c>
      <c r="AO1470" s="2" t="s">
        <v>80</v>
      </c>
      <c r="AP1470" s="2" t="s">
        <v>80</v>
      </c>
      <c r="AQ1470" s="2" t="s">
        <v>80</v>
      </c>
      <c r="AR1470" s="2" t="s">
        <v>80</v>
      </c>
      <c r="AS1470" s="2" t="s">
        <v>80</v>
      </c>
      <c r="AT1470" s="2" t="s">
        <v>80</v>
      </c>
      <c r="AU1470" s="2" t="s">
        <v>80</v>
      </c>
      <c r="AV1470" s="2" t="s">
        <v>80</v>
      </c>
      <c r="AW1470" s="2" t="s">
        <v>80</v>
      </c>
      <c r="AX1470" s="2" t="s">
        <v>80</v>
      </c>
      <c r="AY1470" s="2" t="s">
        <v>80</v>
      </c>
      <c r="AZ1470" s="2" t="s">
        <v>80</v>
      </c>
      <c r="BA1470" s="2" t="s">
        <v>80</v>
      </c>
      <c r="BB1470" s="2" t="s">
        <v>80</v>
      </c>
      <c r="BC1470" s="2" t="s">
        <v>80</v>
      </c>
      <c r="BD1470" s="2" t="s">
        <v>80</v>
      </c>
      <c r="BE1470" s="2" t="s">
        <v>80</v>
      </c>
      <c r="BF1470" s="2" t="s">
        <v>80</v>
      </c>
      <c r="BG1470" s="2" t="s">
        <v>80</v>
      </c>
      <c r="BH1470" s="2" t="s">
        <v>80</v>
      </c>
      <c r="BI1470" s="2" t="s">
        <v>80</v>
      </c>
      <c r="BJ1470" s="2" t="s">
        <v>80</v>
      </c>
      <c r="BK1470" s="2" t="s">
        <v>80</v>
      </c>
      <c r="BL1470" s="2" t="s">
        <v>80</v>
      </c>
      <c r="BM1470" s="2" t="s">
        <v>80</v>
      </c>
      <c r="BN1470" s="2" t="s">
        <v>80</v>
      </c>
      <c r="BO1470" s="2" t="s">
        <v>80</v>
      </c>
      <c r="BP1470" s="2" t="s">
        <v>80</v>
      </c>
    </row>
    <row r="1471" spans="1:68" x14ac:dyDescent="0.25">
      <c r="A1471">
        <v>1470</v>
      </c>
      <c r="B1471" s="1">
        <v>43562.4062962963</v>
      </c>
      <c r="C1471" s="2" t="s">
        <v>2795</v>
      </c>
      <c r="D1471" s="3">
        <v>0.53125</v>
      </c>
      <c r="E1471" s="2" t="s">
        <v>2653</v>
      </c>
      <c r="F1471">
        <v>2</v>
      </c>
      <c r="G1471">
        <v>2019</v>
      </c>
      <c r="H1471">
        <v>4</v>
      </c>
      <c r="I1471">
        <v>7</v>
      </c>
      <c r="J1471">
        <v>0</v>
      </c>
      <c r="K1471">
        <v>0</v>
      </c>
      <c r="L1471">
        <v>7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 s="2" t="s">
        <v>2827</v>
      </c>
      <c r="T1471" s="2" t="s">
        <v>71</v>
      </c>
      <c r="U1471" s="2" t="s">
        <v>2041</v>
      </c>
      <c r="V1471" s="2" t="s">
        <v>73</v>
      </c>
      <c r="W1471">
        <v>1</v>
      </c>
      <c r="X1471" s="2" t="s">
        <v>74</v>
      </c>
      <c r="Y1471">
        <v>155</v>
      </c>
      <c r="Z1471">
        <v>70</v>
      </c>
      <c r="AA1471" s="2" t="s">
        <v>166</v>
      </c>
      <c r="AB1471" s="2" t="s">
        <v>167</v>
      </c>
      <c r="AC1471">
        <v>560048</v>
      </c>
      <c r="AD1471" s="2" t="s">
        <v>193</v>
      </c>
      <c r="AE1471">
        <v>225</v>
      </c>
      <c r="AF1471" s="2" t="s">
        <v>2042</v>
      </c>
      <c r="AG1471" s="2" t="s">
        <v>2043</v>
      </c>
      <c r="AH1471">
        <v>18</v>
      </c>
      <c r="AI1471">
        <v>279</v>
      </c>
      <c r="AJ1471">
        <v>1271</v>
      </c>
      <c r="AK1471" s="2">
        <f>Kaggle_Books_Selling_Records[[#This Row],[Cost Price]]/100</f>
        <v>12.71</v>
      </c>
      <c r="AL1471" s="2" t="s">
        <v>80</v>
      </c>
      <c r="AM1471" s="2" t="s">
        <v>80</v>
      </c>
      <c r="AN1471" s="2" t="s">
        <v>80</v>
      </c>
      <c r="AO1471" s="2" t="s">
        <v>80</v>
      </c>
      <c r="AP1471" s="2" t="s">
        <v>80</v>
      </c>
      <c r="AQ1471" s="2" t="s">
        <v>80</v>
      </c>
      <c r="AR1471" s="2" t="s">
        <v>80</v>
      </c>
      <c r="AS1471" s="2" t="s">
        <v>80</v>
      </c>
      <c r="AT1471" s="2" t="s">
        <v>80</v>
      </c>
      <c r="AU1471" s="2" t="s">
        <v>80</v>
      </c>
      <c r="AV1471" s="2" t="s">
        <v>80</v>
      </c>
      <c r="AW1471" s="2" t="s">
        <v>80</v>
      </c>
      <c r="AX1471" s="2" t="s">
        <v>80</v>
      </c>
      <c r="AY1471" s="2" t="s">
        <v>80</v>
      </c>
      <c r="AZ1471" s="2" t="s">
        <v>80</v>
      </c>
      <c r="BA1471" s="2" t="s">
        <v>80</v>
      </c>
      <c r="BB1471" s="2" t="s">
        <v>80</v>
      </c>
      <c r="BC1471" s="2" t="s">
        <v>80</v>
      </c>
      <c r="BD1471" s="2" t="s">
        <v>80</v>
      </c>
      <c r="BE1471" s="2" t="s">
        <v>80</v>
      </c>
      <c r="BF1471" s="2" t="s">
        <v>80</v>
      </c>
      <c r="BG1471" s="2" t="s">
        <v>80</v>
      </c>
      <c r="BH1471" s="2" t="s">
        <v>80</v>
      </c>
      <c r="BI1471" s="2" t="s">
        <v>80</v>
      </c>
      <c r="BJ1471" s="2" t="s">
        <v>80</v>
      </c>
      <c r="BK1471" s="2" t="s">
        <v>80</v>
      </c>
      <c r="BL1471" s="2" t="s">
        <v>80</v>
      </c>
      <c r="BM1471" s="2" t="s">
        <v>80</v>
      </c>
      <c r="BN1471" s="2" t="s">
        <v>80</v>
      </c>
      <c r="BO1471" s="2" t="s">
        <v>80</v>
      </c>
      <c r="BP1471" s="2" t="s">
        <v>80</v>
      </c>
    </row>
    <row r="1472" spans="1:68" x14ac:dyDescent="0.25">
      <c r="A1472">
        <v>1471</v>
      </c>
      <c r="B1472" s="1">
        <v>43562.4062962963</v>
      </c>
      <c r="C1472" s="2" t="s">
        <v>2795</v>
      </c>
      <c r="D1472" s="3">
        <v>0.53125</v>
      </c>
      <c r="E1472" s="2" t="s">
        <v>2653</v>
      </c>
      <c r="F1472">
        <v>2</v>
      </c>
      <c r="G1472">
        <v>2019</v>
      </c>
      <c r="H1472">
        <v>4</v>
      </c>
      <c r="I1472">
        <v>7</v>
      </c>
      <c r="J1472">
        <v>0</v>
      </c>
      <c r="K1472">
        <v>0</v>
      </c>
      <c r="L1472">
        <v>7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 s="2" t="s">
        <v>2828</v>
      </c>
      <c r="T1472" s="2" t="s">
        <v>71</v>
      </c>
      <c r="U1472" s="2" t="s">
        <v>2182</v>
      </c>
      <c r="V1472" s="2" t="s">
        <v>73</v>
      </c>
      <c r="W1472">
        <v>1</v>
      </c>
      <c r="X1472" s="2" t="s">
        <v>74</v>
      </c>
      <c r="Y1472">
        <v>108</v>
      </c>
      <c r="Z1472">
        <v>70</v>
      </c>
      <c r="AA1472" s="2" t="s">
        <v>192</v>
      </c>
      <c r="AB1472" s="2" t="s">
        <v>151</v>
      </c>
      <c r="AC1472">
        <v>400103</v>
      </c>
      <c r="AD1472" s="2" t="s">
        <v>1002</v>
      </c>
      <c r="AE1472">
        <v>178</v>
      </c>
      <c r="AF1472" s="2" t="s">
        <v>2042</v>
      </c>
      <c r="AG1472" s="2" t="s">
        <v>2184</v>
      </c>
      <c r="AH1472">
        <v>18</v>
      </c>
      <c r="AI1472">
        <v>1944</v>
      </c>
      <c r="AJ1472">
        <v>8856</v>
      </c>
      <c r="AK1472" s="2">
        <f>Kaggle_Books_Selling_Records[[#This Row],[Cost Price]]/100</f>
        <v>88.56</v>
      </c>
      <c r="AL1472" s="2" t="s">
        <v>80</v>
      </c>
      <c r="AM1472" s="2" t="s">
        <v>80</v>
      </c>
      <c r="AN1472" s="2" t="s">
        <v>80</v>
      </c>
      <c r="AO1472" s="2" t="s">
        <v>80</v>
      </c>
      <c r="AP1472" s="2" t="s">
        <v>80</v>
      </c>
      <c r="AQ1472" s="2" t="s">
        <v>80</v>
      </c>
      <c r="AR1472" s="2" t="s">
        <v>80</v>
      </c>
      <c r="AS1472" s="2" t="s">
        <v>80</v>
      </c>
      <c r="AT1472" s="2" t="s">
        <v>80</v>
      </c>
      <c r="AU1472" s="2" t="s">
        <v>80</v>
      </c>
      <c r="AV1472" s="2" t="s">
        <v>80</v>
      </c>
      <c r="AW1472" s="2" t="s">
        <v>80</v>
      </c>
      <c r="AX1472" s="2" t="s">
        <v>80</v>
      </c>
      <c r="AY1472" s="2" t="s">
        <v>80</v>
      </c>
      <c r="AZ1472" s="2" t="s">
        <v>80</v>
      </c>
      <c r="BA1472" s="2" t="s">
        <v>80</v>
      </c>
      <c r="BB1472" s="2" t="s">
        <v>80</v>
      </c>
      <c r="BC1472" s="2" t="s">
        <v>80</v>
      </c>
      <c r="BD1472" s="2" t="s">
        <v>80</v>
      </c>
      <c r="BE1472" s="2" t="s">
        <v>80</v>
      </c>
      <c r="BF1472" s="2" t="s">
        <v>80</v>
      </c>
      <c r="BG1472" s="2" t="s">
        <v>80</v>
      </c>
      <c r="BH1472" s="2" t="s">
        <v>80</v>
      </c>
      <c r="BI1472" s="2" t="s">
        <v>80</v>
      </c>
      <c r="BJ1472" s="2" t="s">
        <v>80</v>
      </c>
      <c r="BK1472" s="2" t="s">
        <v>80</v>
      </c>
      <c r="BL1472" s="2" t="s">
        <v>80</v>
      </c>
      <c r="BM1472" s="2" t="s">
        <v>80</v>
      </c>
      <c r="BN1472" s="2" t="s">
        <v>80</v>
      </c>
      <c r="BO1472" s="2" t="s">
        <v>80</v>
      </c>
      <c r="BP1472" s="2" t="s">
        <v>80</v>
      </c>
    </row>
    <row r="1473" spans="1:68" x14ac:dyDescent="0.25">
      <c r="A1473">
        <v>1472</v>
      </c>
      <c r="B1473" s="1">
        <v>43562.406944444447</v>
      </c>
      <c r="C1473" s="2" t="s">
        <v>2795</v>
      </c>
      <c r="D1473" s="3">
        <v>0.53194444444444444</v>
      </c>
      <c r="E1473" s="2" t="s">
        <v>2653</v>
      </c>
      <c r="F1473">
        <v>2</v>
      </c>
      <c r="G1473">
        <v>2019</v>
      </c>
      <c r="H1473">
        <v>4</v>
      </c>
      <c r="I1473">
        <v>7</v>
      </c>
      <c r="J1473">
        <v>0</v>
      </c>
      <c r="K1473">
        <v>0</v>
      </c>
      <c r="L1473">
        <v>7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 s="2" t="s">
        <v>2829</v>
      </c>
      <c r="T1473" s="2" t="s">
        <v>83</v>
      </c>
      <c r="U1473" s="2" t="s">
        <v>2041</v>
      </c>
      <c r="V1473" s="2" t="s">
        <v>73</v>
      </c>
      <c r="W1473">
        <v>2</v>
      </c>
      <c r="X1473" s="2" t="s">
        <v>74</v>
      </c>
      <c r="Y1473">
        <v>310</v>
      </c>
      <c r="Z1473">
        <v>11333</v>
      </c>
      <c r="AA1473" s="2" t="s">
        <v>241</v>
      </c>
      <c r="AB1473" s="2" t="s">
        <v>233</v>
      </c>
      <c r="AC1473">
        <v>500047</v>
      </c>
      <c r="AD1473" s="2" t="s">
        <v>193</v>
      </c>
      <c r="AE1473">
        <v>42333</v>
      </c>
      <c r="AF1473" s="2" t="s">
        <v>2042</v>
      </c>
      <c r="AG1473" s="2" t="s">
        <v>2043</v>
      </c>
      <c r="AH1473">
        <v>18</v>
      </c>
      <c r="AI1473">
        <v>558</v>
      </c>
      <c r="AJ1473">
        <v>2542</v>
      </c>
      <c r="AK1473" s="2">
        <f>Kaggle_Books_Selling_Records[[#This Row],[Cost Price]]/100</f>
        <v>25.42</v>
      </c>
      <c r="AL1473" s="2" t="s">
        <v>80</v>
      </c>
      <c r="AM1473" s="2" t="s">
        <v>80</v>
      </c>
      <c r="AN1473" s="2" t="s">
        <v>80</v>
      </c>
      <c r="AO1473" s="2" t="s">
        <v>80</v>
      </c>
      <c r="AP1473" s="2" t="s">
        <v>80</v>
      </c>
      <c r="AQ1473" s="2" t="s">
        <v>80</v>
      </c>
      <c r="AR1473" s="2" t="s">
        <v>80</v>
      </c>
      <c r="AS1473" s="2" t="s">
        <v>80</v>
      </c>
      <c r="AT1473" s="2" t="s">
        <v>80</v>
      </c>
      <c r="AU1473" s="2" t="s">
        <v>80</v>
      </c>
      <c r="AV1473" s="2" t="s">
        <v>80</v>
      </c>
      <c r="AW1473" s="2" t="s">
        <v>80</v>
      </c>
      <c r="AX1473" s="2" t="s">
        <v>80</v>
      </c>
      <c r="AY1473" s="2" t="s">
        <v>80</v>
      </c>
      <c r="AZ1473" s="2" t="s">
        <v>80</v>
      </c>
      <c r="BA1473" s="2" t="s">
        <v>80</v>
      </c>
      <c r="BB1473" s="2" t="s">
        <v>80</v>
      </c>
      <c r="BC1473" s="2" t="s">
        <v>80</v>
      </c>
      <c r="BD1473" s="2" t="s">
        <v>80</v>
      </c>
      <c r="BE1473" s="2" t="s">
        <v>80</v>
      </c>
      <c r="BF1473" s="2" t="s">
        <v>80</v>
      </c>
      <c r="BG1473" s="2" t="s">
        <v>80</v>
      </c>
      <c r="BH1473" s="2" t="s">
        <v>80</v>
      </c>
      <c r="BI1473" s="2" t="s">
        <v>80</v>
      </c>
      <c r="BJ1473" s="2" t="s">
        <v>80</v>
      </c>
      <c r="BK1473" s="2" t="s">
        <v>80</v>
      </c>
      <c r="BL1473" s="2" t="s">
        <v>80</v>
      </c>
      <c r="BM1473" s="2" t="s">
        <v>80</v>
      </c>
      <c r="BN1473" s="2" t="s">
        <v>80</v>
      </c>
      <c r="BO1473" s="2" t="s">
        <v>80</v>
      </c>
      <c r="BP1473" s="2" t="s">
        <v>80</v>
      </c>
    </row>
    <row r="1474" spans="1:68" x14ac:dyDescent="0.25">
      <c r="A1474">
        <v>1473</v>
      </c>
      <c r="B1474" s="1">
        <v>43562.406944444447</v>
      </c>
      <c r="C1474" s="2" t="s">
        <v>2795</v>
      </c>
      <c r="D1474" s="3">
        <v>0.53194444444444444</v>
      </c>
      <c r="E1474" s="2" t="s">
        <v>2653</v>
      </c>
      <c r="F1474">
        <v>2</v>
      </c>
      <c r="G1474">
        <v>2019</v>
      </c>
      <c r="H1474">
        <v>4</v>
      </c>
      <c r="I1474">
        <v>7</v>
      </c>
      <c r="J1474">
        <v>0</v>
      </c>
      <c r="K1474">
        <v>0</v>
      </c>
      <c r="L1474">
        <v>7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 s="2" t="s">
        <v>2830</v>
      </c>
      <c r="T1474" s="2" t="s">
        <v>71</v>
      </c>
      <c r="U1474" s="2" t="s">
        <v>2182</v>
      </c>
      <c r="V1474" s="2" t="s">
        <v>73</v>
      </c>
      <c r="W1474">
        <v>2</v>
      </c>
      <c r="X1474" s="2" t="s">
        <v>74</v>
      </c>
      <c r="Y1474">
        <v>216</v>
      </c>
      <c r="Z1474">
        <v>11333</v>
      </c>
      <c r="AA1474" s="2" t="s">
        <v>241</v>
      </c>
      <c r="AB1474" s="2" t="s">
        <v>233</v>
      </c>
      <c r="AC1474">
        <v>500047</v>
      </c>
      <c r="AD1474" s="2" t="s">
        <v>1002</v>
      </c>
      <c r="AE1474">
        <v>32933</v>
      </c>
      <c r="AF1474" s="2" t="s">
        <v>2042</v>
      </c>
      <c r="AG1474" s="2" t="s">
        <v>2184</v>
      </c>
      <c r="AH1474">
        <v>18</v>
      </c>
      <c r="AI1474">
        <v>3888</v>
      </c>
      <c r="AJ1474">
        <v>17712</v>
      </c>
      <c r="AK1474" s="2">
        <f>Kaggle_Books_Selling_Records[[#This Row],[Cost Price]]/100</f>
        <v>177.12</v>
      </c>
      <c r="AL1474" s="2" t="s">
        <v>80</v>
      </c>
      <c r="AM1474" s="2" t="s">
        <v>80</v>
      </c>
      <c r="AN1474" s="2" t="s">
        <v>80</v>
      </c>
      <c r="AO1474" s="2" t="s">
        <v>80</v>
      </c>
      <c r="AP1474" s="2" t="s">
        <v>80</v>
      </c>
      <c r="AQ1474" s="2" t="s">
        <v>80</v>
      </c>
      <c r="AR1474" s="2" t="s">
        <v>80</v>
      </c>
      <c r="AS1474" s="2" t="s">
        <v>80</v>
      </c>
      <c r="AT1474" s="2" t="s">
        <v>80</v>
      </c>
      <c r="AU1474" s="2" t="s">
        <v>80</v>
      </c>
      <c r="AV1474" s="2" t="s">
        <v>80</v>
      </c>
      <c r="AW1474" s="2" t="s">
        <v>80</v>
      </c>
      <c r="AX1474" s="2" t="s">
        <v>80</v>
      </c>
      <c r="AY1474" s="2" t="s">
        <v>80</v>
      </c>
      <c r="AZ1474" s="2" t="s">
        <v>80</v>
      </c>
      <c r="BA1474" s="2" t="s">
        <v>80</v>
      </c>
      <c r="BB1474" s="2" t="s">
        <v>80</v>
      </c>
      <c r="BC1474" s="2" t="s">
        <v>80</v>
      </c>
      <c r="BD1474" s="2" t="s">
        <v>80</v>
      </c>
      <c r="BE1474" s="2" t="s">
        <v>80</v>
      </c>
      <c r="BF1474" s="2" t="s">
        <v>80</v>
      </c>
      <c r="BG1474" s="2" t="s">
        <v>80</v>
      </c>
      <c r="BH1474" s="2" t="s">
        <v>80</v>
      </c>
      <c r="BI1474" s="2" t="s">
        <v>80</v>
      </c>
      <c r="BJ1474" s="2" t="s">
        <v>80</v>
      </c>
      <c r="BK1474" s="2" t="s">
        <v>80</v>
      </c>
      <c r="BL1474" s="2" t="s">
        <v>80</v>
      </c>
      <c r="BM1474" s="2" t="s">
        <v>80</v>
      </c>
      <c r="BN1474" s="2" t="s">
        <v>80</v>
      </c>
      <c r="BO1474" s="2" t="s">
        <v>80</v>
      </c>
      <c r="BP1474" s="2" t="s">
        <v>80</v>
      </c>
    </row>
    <row r="1475" spans="1:68" x14ac:dyDescent="0.25">
      <c r="A1475">
        <v>1474</v>
      </c>
      <c r="B1475" s="1">
        <v>43562.406944444447</v>
      </c>
      <c r="C1475" s="2" t="s">
        <v>2795</v>
      </c>
      <c r="D1475" s="3">
        <v>0.53194444444444444</v>
      </c>
      <c r="E1475" s="2" t="s">
        <v>2653</v>
      </c>
      <c r="F1475">
        <v>2</v>
      </c>
      <c r="G1475">
        <v>2019</v>
      </c>
      <c r="H1475">
        <v>4</v>
      </c>
      <c r="I1475">
        <v>7</v>
      </c>
      <c r="J1475">
        <v>0</v>
      </c>
      <c r="K1475">
        <v>0</v>
      </c>
      <c r="L1475">
        <v>7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 s="2" t="s">
        <v>2502</v>
      </c>
      <c r="T1475" s="2" t="s">
        <v>83</v>
      </c>
      <c r="U1475" s="2" t="s">
        <v>2202</v>
      </c>
      <c r="V1475" s="2" t="s">
        <v>73</v>
      </c>
      <c r="W1475">
        <v>2</v>
      </c>
      <c r="X1475" s="2" t="s">
        <v>74</v>
      </c>
      <c r="Y1475">
        <v>182</v>
      </c>
      <c r="Z1475">
        <v>11334</v>
      </c>
      <c r="AA1475" s="2" t="s">
        <v>2504</v>
      </c>
      <c r="AB1475" s="2" t="s">
        <v>167</v>
      </c>
      <c r="AC1475">
        <v>574212</v>
      </c>
      <c r="AD1475" s="2" t="s">
        <v>1002</v>
      </c>
      <c r="AE1475">
        <v>29534</v>
      </c>
      <c r="AF1475" s="2" t="s">
        <v>2042</v>
      </c>
      <c r="AG1475" s="2" t="s">
        <v>2184</v>
      </c>
      <c r="AH1475">
        <v>18</v>
      </c>
      <c r="AI1475">
        <v>3276</v>
      </c>
      <c r="AJ1475">
        <v>14924</v>
      </c>
      <c r="AK1475" s="2">
        <f>Kaggle_Books_Selling_Records[[#This Row],[Cost Price]]/100</f>
        <v>149.24</v>
      </c>
      <c r="AL1475" s="2" t="s">
        <v>80</v>
      </c>
      <c r="AM1475" s="2" t="s">
        <v>80</v>
      </c>
      <c r="AN1475" s="2" t="s">
        <v>80</v>
      </c>
      <c r="AO1475" s="2" t="s">
        <v>80</v>
      </c>
      <c r="AP1475" s="2" t="s">
        <v>80</v>
      </c>
      <c r="AQ1475" s="2" t="s">
        <v>80</v>
      </c>
      <c r="AR1475" s="2" t="s">
        <v>80</v>
      </c>
      <c r="AS1475" s="2" t="s">
        <v>80</v>
      </c>
      <c r="AT1475" s="2" t="s">
        <v>80</v>
      </c>
      <c r="AU1475" s="2" t="s">
        <v>80</v>
      </c>
      <c r="AV1475" s="2" t="s">
        <v>80</v>
      </c>
      <c r="AW1475" s="2" t="s">
        <v>80</v>
      </c>
      <c r="AX1475" s="2" t="s">
        <v>80</v>
      </c>
      <c r="AY1475" s="2" t="s">
        <v>80</v>
      </c>
      <c r="AZ1475" s="2" t="s">
        <v>80</v>
      </c>
      <c r="BA1475" s="2" t="s">
        <v>80</v>
      </c>
      <c r="BB1475" s="2" t="s">
        <v>80</v>
      </c>
      <c r="BC1475" s="2" t="s">
        <v>80</v>
      </c>
      <c r="BD1475" s="2" t="s">
        <v>80</v>
      </c>
      <c r="BE1475" s="2" t="s">
        <v>80</v>
      </c>
      <c r="BF1475" s="2" t="s">
        <v>80</v>
      </c>
      <c r="BG1475" s="2" t="s">
        <v>80</v>
      </c>
      <c r="BH1475" s="2" t="s">
        <v>80</v>
      </c>
      <c r="BI1475" s="2" t="s">
        <v>80</v>
      </c>
      <c r="BJ1475" s="2" t="s">
        <v>80</v>
      </c>
      <c r="BK1475" s="2" t="s">
        <v>80</v>
      </c>
      <c r="BL1475" s="2" t="s">
        <v>80</v>
      </c>
      <c r="BM1475" s="2" t="s">
        <v>80</v>
      </c>
      <c r="BN1475" s="2" t="s">
        <v>80</v>
      </c>
      <c r="BO1475" s="2" t="s">
        <v>80</v>
      </c>
      <c r="BP1475" s="2" t="s">
        <v>80</v>
      </c>
    </row>
    <row r="1476" spans="1:68" x14ac:dyDescent="0.25">
      <c r="A1476">
        <v>1475</v>
      </c>
      <c r="B1476" s="1">
        <v>43562.415370370371</v>
      </c>
      <c r="C1476" s="2" t="s">
        <v>2795</v>
      </c>
      <c r="D1476" s="3">
        <v>0.54027777777777775</v>
      </c>
      <c r="E1476" s="2" t="s">
        <v>2653</v>
      </c>
      <c r="F1476">
        <v>2</v>
      </c>
      <c r="G1476">
        <v>2019</v>
      </c>
      <c r="H1476">
        <v>4</v>
      </c>
      <c r="I1476">
        <v>7</v>
      </c>
      <c r="J1476">
        <v>0</v>
      </c>
      <c r="K1476">
        <v>0</v>
      </c>
      <c r="L1476">
        <v>7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 s="2" t="s">
        <v>2831</v>
      </c>
      <c r="T1476" s="2" t="s">
        <v>71</v>
      </c>
      <c r="U1476" s="2" t="s">
        <v>2202</v>
      </c>
      <c r="V1476" s="2" t="s">
        <v>73</v>
      </c>
      <c r="W1476">
        <v>1</v>
      </c>
      <c r="X1476" s="2" t="s">
        <v>74</v>
      </c>
      <c r="Y1476">
        <v>91</v>
      </c>
      <c r="Z1476">
        <v>90</v>
      </c>
      <c r="AA1476" s="2" t="s">
        <v>1713</v>
      </c>
      <c r="AB1476" s="2" t="s">
        <v>118</v>
      </c>
      <c r="AC1476">
        <v>753004</v>
      </c>
      <c r="AD1476" s="2" t="s">
        <v>1002</v>
      </c>
      <c r="AE1476">
        <v>181</v>
      </c>
      <c r="AF1476" s="2" t="s">
        <v>2042</v>
      </c>
      <c r="AG1476" s="2" t="s">
        <v>2184</v>
      </c>
      <c r="AH1476">
        <v>18</v>
      </c>
      <c r="AI1476">
        <v>1638</v>
      </c>
      <c r="AJ1476">
        <v>7462</v>
      </c>
      <c r="AK1476" s="2">
        <f>Kaggle_Books_Selling_Records[[#This Row],[Cost Price]]/100</f>
        <v>74.62</v>
      </c>
      <c r="AL1476" s="2" t="s">
        <v>80</v>
      </c>
      <c r="AM1476" s="2" t="s">
        <v>80</v>
      </c>
      <c r="AN1476" s="2" t="s">
        <v>80</v>
      </c>
      <c r="AO1476" s="2" t="s">
        <v>80</v>
      </c>
      <c r="AP1476" s="2" t="s">
        <v>80</v>
      </c>
      <c r="AQ1476" s="2" t="s">
        <v>80</v>
      </c>
      <c r="AR1476" s="2" t="s">
        <v>80</v>
      </c>
      <c r="AS1476" s="2" t="s">
        <v>80</v>
      </c>
      <c r="AT1476" s="2" t="s">
        <v>80</v>
      </c>
      <c r="AU1476" s="2" t="s">
        <v>80</v>
      </c>
      <c r="AV1476" s="2" t="s">
        <v>80</v>
      </c>
      <c r="AW1476" s="2" t="s">
        <v>80</v>
      </c>
      <c r="AX1476" s="2" t="s">
        <v>80</v>
      </c>
      <c r="AY1476" s="2" t="s">
        <v>80</v>
      </c>
      <c r="AZ1476" s="2" t="s">
        <v>80</v>
      </c>
      <c r="BA1476" s="2" t="s">
        <v>80</v>
      </c>
      <c r="BB1476" s="2" t="s">
        <v>80</v>
      </c>
      <c r="BC1476" s="2" t="s">
        <v>80</v>
      </c>
      <c r="BD1476" s="2" t="s">
        <v>80</v>
      </c>
      <c r="BE1476" s="2" t="s">
        <v>80</v>
      </c>
      <c r="BF1476" s="2" t="s">
        <v>80</v>
      </c>
      <c r="BG1476" s="2" t="s">
        <v>80</v>
      </c>
      <c r="BH1476" s="2" t="s">
        <v>80</v>
      </c>
      <c r="BI1476" s="2" t="s">
        <v>80</v>
      </c>
      <c r="BJ1476" s="2" t="s">
        <v>80</v>
      </c>
      <c r="BK1476" s="2" t="s">
        <v>80</v>
      </c>
      <c r="BL1476" s="2" t="s">
        <v>80</v>
      </c>
      <c r="BM1476" s="2" t="s">
        <v>80</v>
      </c>
      <c r="BN1476" s="2" t="s">
        <v>80</v>
      </c>
      <c r="BO1476" s="2" t="s">
        <v>80</v>
      </c>
      <c r="BP1476" s="2" t="s">
        <v>80</v>
      </c>
    </row>
    <row r="1477" spans="1:68" x14ac:dyDescent="0.25">
      <c r="A1477">
        <v>1476</v>
      </c>
      <c r="B1477" s="1">
        <v>43562.455509259256</v>
      </c>
      <c r="C1477" s="2" t="s">
        <v>2795</v>
      </c>
      <c r="D1477" s="3">
        <v>0.57986111111111116</v>
      </c>
      <c r="E1477" s="2" t="s">
        <v>2653</v>
      </c>
      <c r="F1477">
        <v>2</v>
      </c>
      <c r="G1477">
        <v>2019</v>
      </c>
      <c r="H1477">
        <v>4</v>
      </c>
      <c r="I1477">
        <v>7</v>
      </c>
      <c r="J1477">
        <v>0</v>
      </c>
      <c r="K1477">
        <v>0</v>
      </c>
      <c r="L1477">
        <v>7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 s="2" t="s">
        <v>2832</v>
      </c>
      <c r="T1477" s="2" t="s">
        <v>83</v>
      </c>
      <c r="U1477" s="2" t="s">
        <v>2202</v>
      </c>
      <c r="V1477" s="2" t="s">
        <v>73</v>
      </c>
      <c r="W1477">
        <v>1</v>
      </c>
      <c r="X1477" s="2" t="s">
        <v>74</v>
      </c>
      <c r="Y1477">
        <v>91</v>
      </c>
      <c r="Z1477">
        <v>90</v>
      </c>
      <c r="AA1477" s="2" t="s">
        <v>892</v>
      </c>
      <c r="AB1477" s="2" t="s">
        <v>157</v>
      </c>
      <c r="AC1477">
        <v>396380</v>
      </c>
      <c r="AD1477" s="2" t="s">
        <v>1002</v>
      </c>
      <c r="AE1477">
        <v>181</v>
      </c>
      <c r="AF1477" s="2" t="s">
        <v>2042</v>
      </c>
      <c r="AG1477" s="2" t="s">
        <v>2184</v>
      </c>
      <c r="AH1477">
        <v>18</v>
      </c>
      <c r="AI1477">
        <v>1638</v>
      </c>
      <c r="AJ1477">
        <v>7462</v>
      </c>
      <c r="AK1477" s="2">
        <f>Kaggle_Books_Selling_Records[[#This Row],[Cost Price]]/100</f>
        <v>74.62</v>
      </c>
      <c r="AL1477" s="2" t="s">
        <v>80</v>
      </c>
      <c r="AM1477" s="2" t="s">
        <v>80</v>
      </c>
      <c r="AN1477" s="2" t="s">
        <v>80</v>
      </c>
      <c r="AO1477" s="2" t="s">
        <v>80</v>
      </c>
      <c r="AP1477" s="2" t="s">
        <v>80</v>
      </c>
      <c r="AQ1477" s="2" t="s">
        <v>80</v>
      </c>
      <c r="AR1477" s="2" t="s">
        <v>80</v>
      </c>
      <c r="AS1477" s="2" t="s">
        <v>80</v>
      </c>
      <c r="AT1477" s="2" t="s">
        <v>80</v>
      </c>
      <c r="AU1477" s="2" t="s">
        <v>80</v>
      </c>
      <c r="AV1477" s="2" t="s">
        <v>80</v>
      </c>
      <c r="AW1477" s="2" t="s">
        <v>80</v>
      </c>
      <c r="AX1477" s="2" t="s">
        <v>80</v>
      </c>
      <c r="AY1477" s="2" t="s">
        <v>80</v>
      </c>
      <c r="AZ1477" s="2" t="s">
        <v>80</v>
      </c>
      <c r="BA1477" s="2" t="s">
        <v>80</v>
      </c>
      <c r="BB1477" s="2" t="s">
        <v>80</v>
      </c>
      <c r="BC1477" s="2" t="s">
        <v>80</v>
      </c>
      <c r="BD1477" s="2" t="s">
        <v>80</v>
      </c>
      <c r="BE1477" s="2" t="s">
        <v>80</v>
      </c>
      <c r="BF1477" s="2" t="s">
        <v>80</v>
      </c>
      <c r="BG1477" s="2" t="s">
        <v>80</v>
      </c>
      <c r="BH1477" s="2" t="s">
        <v>80</v>
      </c>
      <c r="BI1477" s="2" t="s">
        <v>80</v>
      </c>
      <c r="BJ1477" s="2" t="s">
        <v>80</v>
      </c>
      <c r="BK1477" s="2" t="s">
        <v>80</v>
      </c>
      <c r="BL1477" s="2" t="s">
        <v>80</v>
      </c>
      <c r="BM1477" s="2" t="s">
        <v>80</v>
      </c>
      <c r="BN1477" s="2" t="s">
        <v>80</v>
      </c>
      <c r="BO1477" s="2" t="s">
        <v>80</v>
      </c>
      <c r="BP1477" s="2" t="s">
        <v>80</v>
      </c>
    </row>
    <row r="1478" spans="1:68" x14ac:dyDescent="0.25">
      <c r="A1478">
        <v>1477</v>
      </c>
      <c r="B1478" s="1">
        <v>43562.475381944445</v>
      </c>
      <c r="C1478" s="2" t="s">
        <v>2795</v>
      </c>
      <c r="D1478" s="3">
        <v>0.6</v>
      </c>
      <c r="E1478" s="2" t="s">
        <v>2653</v>
      </c>
      <c r="F1478">
        <v>2</v>
      </c>
      <c r="G1478">
        <v>2019</v>
      </c>
      <c r="H1478">
        <v>4</v>
      </c>
      <c r="I1478">
        <v>7</v>
      </c>
      <c r="J1478">
        <v>0</v>
      </c>
      <c r="K1478">
        <v>0</v>
      </c>
      <c r="L1478">
        <v>7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 s="2" t="s">
        <v>2833</v>
      </c>
      <c r="T1478" s="2" t="s">
        <v>83</v>
      </c>
      <c r="U1478" s="2" t="s">
        <v>2202</v>
      </c>
      <c r="V1478" s="2" t="s">
        <v>73</v>
      </c>
      <c r="W1478">
        <v>1</v>
      </c>
      <c r="X1478" s="2" t="s">
        <v>74</v>
      </c>
      <c r="Y1478">
        <v>91</v>
      </c>
      <c r="Z1478">
        <v>90</v>
      </c>
      <c r="AA1478" s="2" t="s">
        <v>435</v>
      </c>
      <c r="AB1478" s="2" t="s">
        <v>204</v>
      </c>
      <c r="AC1478">
        <v>122011</v>
      </c>
      <c r="AD1478" s="2" t="s">
        <v>1002</v>
      </c>
      <c r="AE1478">
        <v>181</v>
      </c>
      <c r="AF1478" s="2" t="s">
        <v>2042</v>
      </c>
      <c r="AG1478" s="2" t="s">
        <v>2184</v>
      </c>
      <c r="AH1478">
        <v>18</v>
      </c>
      <c r="AI1478">
        <v>1638</v>
      </c>
      <c r="AJ1478">
        <v>7462</v>
      </c>
      <c r="AK1478" s="2">
        <f>Kaggle_Books_Selling_Records[[#This Row],[Cost Price]]/100</f>
        <v>74.62</v>
      </c>
      <c r="AL1478" s="2" t="s">
        <v>80</v>
      </c>
      <c r="AM1478" s="2" t="s">
        <v>80</v>
      </c>
      <c r="AN1478" s="2" t="s">
        <v>80</v>
      </c>
      <c r="AO1478" s="2" t="s">
        <v>80</v>
      </c>
      <c r="AP1478" s="2" t="s">
        <v>80</v>
      </c>
      <c r="AQ1478" s="2" t="s">
        <v>80</v>
      </c>
      <c r="AR1478" s="2" t="s">
        <v>80</v>
      </c>
      <c r="AS1478" s="2" t="s">
        <v>80</v>
      </c>
      <c r="AT1478" s="2" t="s">
        <v>80</v>
      </c>
      <c r="AU1478" s="2" t="s">
        <v>80</v>
      </c>
      <c r="AV1478" s="2" t="s">
        <v>80</v>
      </c>
      <c r="AW1478" s="2" t="s">
        <v>80</v>
      </c>
      <c r="AX1478" s="2" t="s">
        <v>80</v>
      </c>
      <c r="AY1478" s="2" t="s">
        <v>80</v>
      </c>
      <c r="AZ1478" s="2" t="s">
        <v>80</v>
      </c>
      <c r="BA1478" s="2" t="s">
        <v>80</v>
      </c>
      <c r="BB1478" s="2" t="s">
        <v>80</v>
      </c>
      <c r="BC1478" s="2" t="s">
        <v>80</v>
      </c>
      <c r="BD1478" s="2" t="s">
        <v>80</v>
      </c>
      <c r="BE1478" s="2" t="s">
        <v>80</v>
      </c>
      <c r="BF1478" s="2" t="s">
        <v>80</v>
      </c>
      <c r="BG1478" s="2" t="s">
        <v>80</v>
      </c>
      <c r="BH1478" s="2" t="s">
        <v>80</v>
      </c>
      <c r="BI1478" s="2" t="s">
        <v>80</v>
      </c>
      <c r="BJ1478" s="2" t="s">
        <v>80</v>
      </c>
      <c r="BK1478" s="2" t="s">
        <v>80</v>
      </c>
      <c r="BL1478" s="2" t="s">
        <v>80</v>
      </c>
      <c r="BM1478" s="2" t="s">
        <v>80</v>
      </c>
      <c r="BN1478" s="2" t="s">
        <v>80</v>
      </c>
      <c r="BO1478" s="2" t="s">
        <v>80</v>
      </c>
      <c r="BP1478" s="2" t="s">
        <v>80</v>
      </c>
    </row>
    <row r="1479" spans="1:68" x14ac:dyDescent="0.25">
      <c r="A1479">
        <v>1478</v>
      </c>
      <c r="B1479" s="1">
        <v>43562.50037037037</v>
      </c>
      <c r="C1479" s="2" t="s">
        <v>2795</v>
      </c>
      <c r="D1479" s="3">
        <v>0.625</v>
      </c>
      <c r="E1479" s="2" t="s">
        <v>2653</v>
      </c>
      <c r="F1479">
        <v>2</v>
      </c>
      <c r="G1479">
        <v>2019</v>
      </c>
      <c r="H1479">
        <v>4</v>
      </c>
      <c r="I1479">
        <v>7</v>
      </c>
      <c r="J1479">
        <v>0</v>
      </c>
      <c r="K1479">
        <v>0</v>
      </c>
      <c r="L1479">
        <v>7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1</v>
      </c>
      <c r="S1479" s="2" t="s">
        <v>2834</v>
      </c>
      <c r="T1479" s="2" t="s">
        <v>71</v>
      </c>
      <c r="U1479" s="2" t="s">
        <v>2041</v>
      </c>
      <c r="V1479" s="2" t="s">
        <v>73</v>
      </c>
      <c r="W1479">
        <v>1</v>
      </c>
      <c r="X1479" s="2" t="s">
        <v>74</v>
      </c>
      <c r="Y1479">
        <v>155</v>
      </c>
      <c r="Z1479">
        <v>70</v>
      </c>
      <c r="AA1479" s="2" t="s">
        <v>610</v>
      </c>
      <c r="AB1479" s="2" t="s">
        <v>137</v>
      </c>
      <c r="AC1479">
        <v>201013</v>
      </c>
      <c r="AD1479" s="2" t="s">
        <v>193</v>
      </c>
      <c r="AE1479">
        <v>225</v>
      </c>
      <c r="AF1479" s="2" t="s">
        <v>2042</v>
      </c>
      <c r="AG1479" s="2" t="s">
        <v>2043</v>
      </c>
      <c r="AH1479">
        <v>18</v>
      </c>
      <c r="AI1479">
        <v>279</v>
      </c>
      <c r="AJ1479">
        <v>1271</v>
      </c>
      <c r="AK1479" s="2">
        <f>Kaggle_Books_Selling_Records[[#This Row],[Cost Price]]/100</f>
        <v>12.71</v>
      </c>
      <c r="AL1479" s="2" t="s">
        <v>80</v>
      </c>
      <c r="AM1479" s="2" t="s">
        <v>80</v>
      </c>
      <c r="AN1479" s="2" t="s">
        <v>80</v>
      </c>
      <c r="AO1479" s="2" t="s">
        <v>80</v>
      </c>
      <c r="AP1479" s="2" t="s">
        <v>80</v>
      </c>
      <c r="AQ1479" s="2" t="s">
        <v>80</v>
      </c>
      <c r="AR1479" s="2" t="s">
        <v>80</v>
      </c>
      <c r="AS1479" s="2" t="s">
        <v>80</v>
      </c>
      <c r="AT1479" s="2" t="s">
        <v>80</v>
      </c>
      <c r="AU1479" s="2" t="s">
        <v>80</v>
      </c>
      <c r="AV1479" s="2" t="s">
        <v>80</v>
      </c>
      <c r="AW1479" s="2" t="s">
        <v>80</v>
      </c>
      <c r="AX1479" s="2" t="s">
        <v>80</v>
      </c>
      <c r="AY1479" s="2" t="s">
        <v>80</v>
      </c>
      <c r="AZ1479" s="2" t="s">
        <v>80</v>
      </c>
      <c r="BA1479" s="2" t="s">
        <v>80</v>
      </c>
      <c r="BB1479" s="2" t="s">
        <v>80</v>
      </c>
      <c r="BC1479" s="2" t="s">
        <v>80</v>
      </c>
      <c r="BD1479" s="2" t="s">
        <v>80</v>
      </c>
      <c r="BE1479" s="2" t="s">
        <v>80</v>
      </c>
      <c r="BF1479" s="2" t="s">
        <v>80</v>
      </c>
      <c r="BG1479" s="2" t="s">
        <v>80</v>
      </c>
      <c r="BH1479" s="2" t="s">
        <v>80</v>
      </c>
      <c r="BI1479" s="2" t="s">
        <v>80</v>
      </c>
      <c r="BJ1479" s="2" t="s">
        <v>80</v>
      </c>
      <c r="BK1479" s="2" t="s">
        <v>80</v>
      </c>
      <c r="BL1479" s="2" t="s">
        <v>80</v>
      </c>
      <c r="BM1479" s="2" t="s">
        <v>80</v>
      </c>
      <c r="BN1479" s="2" t="s">
        <v>80</v>
      </c>
      <c r="BO1479" s="2" t="s">
        <v>80</v>
      </c>
      <c r="BP1479" s="2" t="s">
        <v>80</v>
      </c>
    </row>
    <row r="1480" spans="1:68" x14ac:dyDescent="0.25">
      <c r="A1480">
        <v>1479</v>
      </c>
      <c r="B1480" s="1">
        <v>43562.50037037037</v>
      </c>
      <c r="C1480" s="2" t="s">
        <v>2795</v>
      </c>
      <c r="D1480" s="3">
        <v>0.625</v>
      </c>
      <c r="E1480" s="2" t="s">
        <v>2653</v>
      </c>
      <c r="F1480">
        <v>2</v>
      </c>
      <c r="G1480">
        <v>2019</v>
      </c>
      <c r="H1480">
        <v>4</v>
      </c>
      <c r="I1480">
        <v>7</v>
      </c>
      <c r="J1480">
        <v>0</v>
      </c>
      <c r="K1480">
        <v>0</v>
      </c>
      <c r="L1480">
        <v>7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1</v>
      </c>
      <c r="S1480" s="2" t="s">
        <v>2835</v>
      </c>
      <c r="T1480" s="2" t="s">
        <v>71</v>
      </c>
      <c r="U1480" s="2" t="s">
        <v>2202</v>
      </c>
      <c r="V1480" s="2" t="s">
        <v>73</v>
      </c>
      <c r="W1480">
        <v>1</v>
      </c>
      <c r="X1480" s="2" t="s">
        <v>74</v>
      </c>
      <c r="Y1480">
        <v>91</v>
      </c>
      <c r="Z1480">
        <v>70</v>
      </c>
      <c r="AA1480" s="2" t="s">
        <v>610</v>
      </c>
      <c r="AB1480" s="2" t="s">
        <v>137</v>
      </c>
      <c r="AC1480">
        <v>201013</v>
      </c>
      <c r="AD1480" s="2" t="s">
        <v>1002</v>
      </c>
      <c r="AE1480">
        <v>161</v>
      </c>
      <c r="AF1480" s="2" t="s">
        <v>2042</v>
      </c>
      <c r="AG1480" s="2" t="s">
        <v>2184</v>
      </c>
      <c r="AH1480">
        <v>18</v>
      </c>
      <c r="AI1480">
        <v>1638</v>
      </c>
      <c r="AJ1480">
        <v>7462</v>
      </c>
      <c r="AK1480" s="2">
        <f>Kaggle_Books_Selling_Records[[#This Row],[Cost Price]]/100</f>
        <v>74.62</v>
      </c>
      <c r="AL1480" s="2" t="s">
        <v>80</v>
      </c>
      <c r="AM1480" s="2" t="s">
        <v>80</v>
      </c>
      <c r="AN1480" s="2" t="s">
        <v>80</v>
      </c>
      <c r="AO1480" s="2" t="s">
        <v>80</v>
      </c>
      <c r="AP1480" s="2" t="s">
        <v>80</v>
      </c>
      <c r="AQ1480" s="2" t="s">
        <v>80</v>
      </c>
      <c r="AR1480" s="2" t="s">
        <v>80</v>
      </c>
      <c r="AS1480" s="2" t="s">
        <v>80</v>
      </c>
      <c r="AT1480" s="2" t="s">
        <v>80</v>
      </c>
      <c r="AU1480" s="2" t="s">
        <v>80</v>
      </c>
      <c r="AV1480" s="2" t="s">
        <v>80</v>
      </c>
      <c r="AW1480" s="2" t="s">
        <v>80</v>
      </c>
      <c r="AX1480" s="2" t="s">
        <v>80</v>
      </c>
      <c r="AY1480" s="2" t="s">
        <v>80</v>
      </c>
      <c r="AZ1480" s="2" t="s">
        <v>80</v>
      </c>
      <c r="BA1480" s="2" t="s">
        <v>80</v>
      </c>
      <c r="BB1480" s="2" t="s">
        <v>80</v>
      </c>
      <c r="BC1480" s="2" t="s">
        <v>80</v>
      </c>
      <c r="BD1480" s="2" t="s">
        <v>80</v>
      </c>
      <c r="BE1480" s="2" t="s">
        <v>80</v>
      </c>
      <c r="BF1480" s="2" t="s">
        <v>80</v>
      </c>
      <c r="BG1480" s="2" t="s">
        <v>80</v>
      </c>
      <c r="BH1480" s="2" t="s">
        <v>80</v>
      </c>
      <c r="BI1480" s="2" t="s">
        <v>80</v>
      </c>
      <c r="BJ1480" s="2" t="s">
        <v>80</v>
      </c>
      <c r="BK1480" s="2" t="s">
        <v>80</v>
      </c>
      <c r="BL1480" s="2" t="s">
        <v>80</v>
      </c>
      <c r="BM1480" s="2" t="s">
        <v>80</v>
      </c>
      <c r="BN1480" s="2" t="s">
        <v>80</v>
      </c>
      <c r="BO1480" s="2" t="s">
        <v>80</v>
      </c>
      <c r="BP1480" s="2" t="s">
        <v>80</v>
      </c>
    </row>
    <row r="1481" spans="1:68" x14ac:dyDescent="0.25">
      <c r="A1481">
        <v>1480</v>
      </c>
      <c r="B1481" s="1">
        <v>43562.514016203706</v>
      </c>
      <c r="C1481" s="2" t="s">
        <v>2795</v>
      </c>
      <c r="D1481" s="3">
        <v>0.63888888888888884</v>
      </c>
      <c r="E1481" s="2" t="s">
        <v>2653</v>
      </c>
      <c r="F1481">
        <v>2</v>
      </c>
      <c r="G1481">
        <v>2019</v>
      </c>
      <c r="H1481">
        <v>4</v>
      </c>
      <c r="I1481">
        <v>7</v>
      </c>
      <c r="J1481">
        <v>0</v>
      </c>
      <c r="K1481">
        <v>0</v>
      </c>
      <c r="L1481">
        <v>7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 s="2" t="s">
        <v>2836</v>
      </c>
      <c r="T1481" s="2" t="s">
        <v>83</v>
      </c>
      <c r="U1481" s="2" t="s">
        <v>2202</v>
      </c>
      <c r="V1481" s="2" t="s">
        <v>73</v>
      </c>
      <c r="W1481">
        <v>1</v>
      </c>
      <c r="X1481" s="2" t="s">
        <v>74</v>
      </c>
      <c r="Y1481">
        <v>91</v>
      </c>
      <c r="Z1481">
        <v>90</v>
      </c>
      <c r="AA1481" s="2" t="s">
        <v>229</v>
      </c>
      <c r="AB1481" s="2" t="s">
        <v>137</v>
      </c>
      <c r="AC1481">
        <v>201312</v>
      </c>
      <c r="AD1481" s="2" t="s">
        <v>1002</v>
      </c>
      <c r="AE1481">
        <v>181</v>
      </c>
      <c r="AF1481" s="2" t="s">
        <v>2042</v>
      </c>
      <c r="AG1481" s="2" t="s">
        <v>2184</v>
      </c>
      <c r="AH1481">
        <v>18</v>
      </c>
      <c r="AI1481">
        <v>1638</v>
      </c>
      <c r="AJ1481">
        <v>7462</v>
      </c>
      <c r="AK1481" s="2">
        <f>Kaggle_Books_Selling_Records[[#This Row],[Cost Price]]/100</f>
        <v>74.62</v>
      </c>
      <c r="AL1481" s="2" t="s">
        <v>80</v>
      </c>
      <c r="AM1481" s="2" t="s">
        <v>80</v>
      </c>
      <c r="AN1481" s="2" t="s">
        <v>80</v>
      </c>
      <c r="AO1481" s="2" t="s">
        <v>80</v>
      </c>
      <c r="AP1481" s="2" t="s">
        <v>80</v>
      </c>
      <c r="AQ1481" s="2" t="s">
        <v>80</v>
      </c>
      <c r="AR1481" s="2" t="s">
        <v>80</v>
      </c>
      <c r="AS1481" s="2" t="s">
        <v>80</v>
      </c>
      <c r="AT1481" s="2" t="s">
        <v>80</v>
      </c>
      <c r="AU1481" s="2" t="s">
        <v>80</v>
      </c>
      <c r="AV1481" s="2" t="s">
        <v>80</v>
      </c>
      <c r="AW1481" s="2" t="s">
        <v>80</v>
      </c>
      <c r="AX1481" s="2" t="s">
        <v>80</v>
      </c>
      <c r="AY1481" s="2" t="s">
        <v>80</v>
      </c>
      <c r="AZ1481" s="2" t="s">
        <v>80</v>
      </c>
      <c r="BA1481" s="2" t="s">
        <v>80</v>
      </c>
      <c r="BB1481" s="2" t="s">
        <v>80</v>
      </c>
      <c r="BC1481" s="2" t="s">
        <v>80</v>
      </c>
      <c r="BD1481" s="2" t="s">
        <v>80</v>
      </c>
      <c r="BE1481" s="2" t="s">
        <v>80</v>
      </c>
      <c r="BF1481" s="2" t="s">
        <v>80</v>
      </c>
      <c r="BG1481" s="2" t="s">
        <v>80</v>
      </c>
      <c r="BH1481" s="2" t="s">
        <v>80</v>
      </c>
      <c r="BI1481" s="2" t="s">
        <v>80</v>
      </c>
      <c r="BJ1481" s="2" t="s">
        <v>80</v>
      </c>
      <c r="BK1481" s="2" t="s">
        <v>80</v>
      </c>
      <c r="BL1481" s="2" t="s">
        <v>80</v>
      </c>
      <c r="BM1481" s="2" t="s">
        <v>80</v>
      </c>
      <c r="BN1481" s="2" t="s">
        <v>80</v>
      </c>
      <c r="BO1481" s="2" t="s">
        <v>80</v>
      </c>
      <c r="BP1481" s="2" t="s">
        <v>80</v>
      </c>
    </row>
    <row r="1482" spans="1:68" x14ac:dyDescent="0.25">
      <c r="A1482">
        <v>1481</v>
      </c>
      <c r="B1482" s="1">
        <v>43562.514305555553</v>
      </c>
      <c r="C1482" s="2" t="s">
        <v>2795</v>
      </c>
      <c r="D1482" s="3">
        <v>0.63888888888888884</v>
      </c>
      <c r="E1482" s="2" t="s">
        <v>2653</v>
      </c>
      <c r="F1482">
        <v>2</v>
      </c>
      <c r="G1482">
        <v>2019</v>
      </c>
      <c r="H1482">
        <v>4</v>
      </c>
      <c r="I1482">
        <v>7</v>
      </c>
      <c r="J1482">
        <v>0</v>
      </c>
      <c r="K1482">
        <v>0</v>
      </c>
      <c r="L1482">
        <v>7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 s="2" t="s">
        <v>2837</v>
      </c>
      <c r="T1482" s="2" t="s">
        <v>71</v>
      </c>
      <c r="U1482" s="2" t="s">
        <v>2797</v>
      </c>
      <c r="V1482" s="2" t="s">
        <v>73</v>
      </c>
      <c r="W1482">
        <v>2</v>
      </c>
      <c r="X1482" s="2" t="s">
        <v>74</v>
      </c>
      <c r="Y1482">
        <v>17156</v>
      </c>
      <c r="Z1482">
        <v>140</v>
      </c>
      <c r="AA1482" s="2" t="s">
        <v>576</v>
      </c>
      <c r="AB1482" s="2" t="s">
        <v>157</v>
      </c>
      <c r="AC1482">
        <v>382418</v>
      </c>
      <c r="AD1482" s="2" t="s">
        <v>1002</v>
      </c>
      <c r="AE1482">
        <v>31156</v>
      </c>
      <c r="AF1482" s="2" t="s">
        <v>2042</v>
      </c>
      <c r="AG1482" s="2" t="s">
        <v>2184</v>
      </c>
      <c r="AH1482">
        <v>18</v>
      </c>
      <c r="AI1482">
        <v>308808</v>
      </c>
      <c r="AJ1482">
        <v>1406792</v>
      </c>
      <c r="AK1482" s="2">
        <f>Kaggle_Books_Selling_Records[[#This Row],[Cost Price]]/100</f>
        <v>14067.92</v>
      </c>
      <c r="AL1482" s="2" t="s">
        <v>80</v>
      </c>
      <c r="AM1482" s="2" t="s">
        <v>80</v>
      </c>
      <c r="AN1482" s="2" t="s">
        <v>80</v>
      </c>
      <c r="AO1482" s="2" t="s">
        <v>80</v>
      </c>
      <c r="AP1482" s="2" t="s">
        <v>80</v>
      </c>
      <c r="AQ1482" s="2" t="s">
        <v>80</v>
      </c>
      <c r="AR1482" s="2" t="s">
        <v>80</v>
      </c>
      <c r="AS1482" s="2" t="s">
        <v>80</v>
      </c>
      <c r="AT1482" s="2" t="s">
        <v>80</v>
      </c>
      <c r="AU1482" s="2" t="s">
        <v>80</v>
      </c>
      <c r="AV1482" s="2" t="s">
        <v>80</v>
      </c>
      <c r="AW1482" s="2" t="s">
        <v>80</v>
      </c>
      <c r="AX1482" s="2" t="s">
        <v>80</v>
      </c>
      <c r="AY1482" s="2" t="s">
        <v>80</v>
      </c>
      <c r="AZ1482" s="2" t="s">
        <v>80</v>
      </c>
      <c r="BA1482" s="2" t="s">
        <v>80</v>
      </c>
      <c r="BB1482" s="2" t="s">
        <v>80</v>
      </c>
      <c r="BC1482" s="2" t="s">
        <v>80</v>
      </c>
      <c r="BD1482" s="2" t="s">
        <v>80</v>
      </c>
      <c r="BE1482" s="2" t="s">
        <v>80</v>
      </c>
      <c r="BF1482" s="2" t="s">
        <v>80</v>
      </c>
      <c r="BG1482" s="2" t="s">
        <v>80</v>
      </c>
      <c r="BH1482" s="2" t="s">
        <v>80</v>
      </c>
      <c r="BI1482" s="2" t="s">
        <v>80</v>
      </c>
      <c r="BJ1482" s="2" t="s">
        <v>80</v>
      </c>
      <c r="BK1482" s="2" t="s">
        <v>80</v>
      </c>
      <c r="BL1482" s="2" t="s">
        <v>80</v>
      </c>
      <c r="BM1482" s="2" t="s">
        <v>80</v>
      </c>
      <c r="BN1482" s="2" t="s">
        <v>80</v>
      </c>
      <c r="BO1482" s="2" t="s">
        <v>80</v>
      </c>
      <c r="BP1482" s="2" t="s">
        <v>80</v>
      </c>
    </row>
    <row r="1483" spans="1:68" x14ac:dyDescent="0.25">
      <c r="A1483">
        <v>1482</v>
      </c>
      <c r="B1483" s="1">
        <v>43562.530069444445</v>
      </c>
      <c r="C1483" s="2" t="s">
        <v>2795</v>
      </c>
      <c r="D1483" s="3">
        <v>0.65486111111111112</v>
      </c>
      <c r="E1483" s="2" t="s">
        <v>2653</v>
      </c>
      <c r="F1483">
        <v>2</v>
      </c>
      <c r="G1483">
        <v>2019</v>
      </c>
      <c r="H1483">
        <v>4</v>
      </c>
      <c r="I1483">
        <v>7</v>
      </c>
      <c r="J1483">
        <v>0</v>
      </c>
      <c r="K1483">
        <v>0</v>
      </c>
      <c r="L1483">
        <v>7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 s="2" t="s">
        <v>2838</v>
      </c>
      <c r="T1483" s="2" t="s">
        <v>83</v>
      </c>
      <c r="U1483" s="2" t="s">
        <v>2202</v>
      </c>
      <c r="V1483" s="2" t="s">
        <v>73</v>
      </c>
      <c r="W1483">
        <v>1</v>
      </c>
      <c r="X1483" s="2" t="s">
        <v>74</v>
      </c>
      <c r="Y1483">
        <v>91</v>
      </c>
      <c r="Z1483">
        <v>90</v>
      </c>
      <c r="AA1483" s="2" t="s">
        <v>2324</v>
      </c>
      <c r="AB1483" s="2" t="s">
        <v>1474</v>
      </c>
      <c r="AC1483">
        <v>382007</v>
      </c>
      <c r="AD1483" s="2" t="s">
        <v>1002</v>
      </c>
      <c r="AE1483">
        <v>181</v>
      </c>
      <c r="AF1483" s="2" t="s">
        <v>2042</v>
      </c>
      <c r="AG1483" s="2" t="s">
        <v>2184</v>
      </c>
      <c r="AH1483">
        <v>18</v>
      </c>
      <c r="AI1483">
        <v>1638</v>
      </c>
      <c r="AJ1483">
        <v>7462</v>
      </c>
      <c r="AK1483" s="2">
        <f>Kaggle_Books_Selling_Records[[#This Row],[Cost Price]]/100</f>
        <v>74.62</v>
      </c>
      <c r="AL1483" s="2" t="s">
        <v>80</v>
      </c>
      <c r="AM1483" s="2" t="s">
        <v>80</v>
      </c>
      <c r="AN1483" s="2" t="s">
        <v>80</v>
      </c>
      <c r="AO1483" s="2" t="s">
        <v>80</v>
      </c>
      <c r="AP1483" s="2" t="s">
        <v>80</v>
      </c>
      <c r="AQ1483" s="2" t="s">
        <v>80</v>
      </c>
      <c r="AR1483" s="2" t="s">
        <v>80</v>
      </c>
      <c r="AS1483" s="2" t="s">
        <v>80</v>
      </c>
      <c r="AT1483" s="2" t="s">
        <v>80</v>
      </c>
      <c r="AU1483" s="2" t="s">
        <v>80</v>
      </c>
      <c r="AV1483" s="2" t="s">
        <v>80</v>
      </c>
      <c r="AW1483" s="2" t="s">
        <v>80</v>
      </c>
      <c r="AX1483" s="2" t="s">
        <v>80</v>
      </c>
      <c r="AY1483" s="2" t="s">
        <v>80</v>
      </c>
      <c r="AZ1483" s="2" t="s">
        <v>80</v>
      </c>
      <c r="BA1483" s="2" t="s">
        <v>80</v>
      </c>
      <c r="BB1483" s="2" t="s">
        <v>80</v>
      </c>
      <c r="BC1483" s="2" t="s">
        <v>80</v>
      </c>
      <c r="BD1483" s="2" t="s">
        <v>80</v>
      </c>
      <c r="BE1483" s="2" t="s">
        <v>80</v>
      </c>
      <c r="BF1483" s="2" t="s">
        <v>80</v>
      </c>
      <c r="BG1483" s="2" t="s">
        <v>80</v>
      </c>
      <c r="BH1483" s="2" t="s">
        <v>80</v>
      </c>
      <c r="BI1483" s="2" t="s">
        <v>80</v>
      </c>
      <c r="BJ1483" s="2" t="s">
        <v>80</v>
      </c>
      <c r="BK1483" s="2" t="s">
        <v>80</v>
      </c>
      <c r="BL1483" s="2" t="s">
        <v>80</v>
      </c>
      <c r="BM1483" s="2" t="s">
        <v>80</v>
      </c>
      <c r="BN1483" s="2" t="s">
        <v>80</v>
      </c>
      <c r="BO1483" s="2" t="s">
        <v>80</v>
      </c>
      <c r="BP1483" s="2" t="s">
        <v>80</v>
      </c>
    </row>
    <row r="1484" spans="1:68" x14ac:dyDescent="0.25">
      <c r="A1484">
        <v>1483</v>
      </c>
      <c r="B1484" s="1">
        <v>43562.531956018516</v>
      </c>
      <c r="C1484" s="2" t="s">
        <v>2795</v>
      </c>
      <c r="D1484" s="3">
        <v>0.65694444444444444</v>
      </c>
      <c r="E1484" s="2" t="s">
        <v>2653</v>
      </c>
      <c r="F1484">
        <v>2</v>
      </c>
      <c r="G1484">
        <v>2019</v>
      </c>
      <c r="H1484">
        <v>4</v>
      </c>
      <c r="I1484">
        <v>7</v>
      </c>
      <c r="J1484">
        <v>0</v>
      </c>
      <c r="K1484">
        <v>0</v>
      </c>
      <c r="L1484">
        <v>7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1</v>
      </c>
      <c r="S1484" s="2" t="s">
        <v>2137</v>
      </c>
      <c r="T1484" s="2" t="s">
        <v>71</v>
      </c>
      <c r="U1484" s="2" t="s">
        <v>2041</v>
      </c>
      <c r="V1484" s="2" t="s">
        <v>73</v>
      </c>
      <c r="W1484">
        <v>2</v>
      </c>
      <c r="X1484" s="2" t="s">
        <v>74</v>
      </c>
      <c r="Y1484">
        <v>310</v>
      </c>
      <c r="Z1484">
        <v>140</v>
      </c>
      <c r="AA1484" s="2" t="s">
        <v>1274</v>
      </c>
      <c r="AB1484" s="2" t="s">
        <v>780</v>
      </c>
      <c r="AC1484">
        <v>400089</v>
      </c>
      <c r="AD1484" s="2" t="s">
        <v>193</v>
      </c>
      <c r="AE1484">
        <v>450</v>
      </c>
      <c r="AF1484" s="2" t="s">
        <v>2042</v>
      </c>
      <c r="AG1484" s="2" t="s">
        <v>2043</v>
      </c>
      <c r="AH1484">
        <v>18</v>
      </c>
      <c r="AI1484">
        <v>558</v>
      </c>
      <c r="AJ1484">
        <v>2542</v>
      </c>
      <c r="AK1484" s="2">
        <f>Kaggle_Books_Selling_Records[[#This Row],[Cost Price]]/100</f>
        <v>25.42</v>
      </c>
      <c r="AL1484" s="2" t="s">
        <v>80</v>
      </c>
      <c r="AM1484" s="2" t="s">
        <v>80</v>
      </c>
      <c r="AN1484" s="2" t="s">
        <v>80</v>
      </c>
      <c r="AO1484" s="2" t="s">
        <v>80</v>
      </c>
      <c r="AP1484" s="2" t="s">
        <v>80</v>
      </c>
      <c r="AQ1484" s="2" t="s">
        <v>80</v>
      </c>
      <c r="AR1484" s="2" t="s">
        <v>80</v>
      </c>
      <c r="AS1484" s="2" t="s">
        <v>80</v>
      </c>
      <c r="AT1484" s="2" t="s">
        <v>80</v>
      </c>
      <c r="AU1484" s="2" t="s">
        <v>80</v>
      </c>
      <c r="AV1484" s="2" t="s">
        <v>80</v>
      </c>
      <c r="AW1484" s="2" t="s">
        <v>80</v>
      </c>
      <c r="AX1484" s="2" t="s">
        <v>80</v>
      </c>
      <c r="AY1484" s="2" t="s">
        <v>80</v>
      </c>
      <c r="AZ1484" s="2" t="s">
        <v>80</v>
      </c>
      <c r="BA1484" s="2" t="s">
        <v>80</v>
      </c>
      <c r="BB1484" s="2" t="s">
        <v>80</v>
      </c>
      <c r="BC1484" s="2" t="s">
        <v>80</v>
      </c>
      <c r="BD1484" s="2" t="s">
        <v>80</v>
      </c>
      <c r="BE1484" s="2" t="s">
        <v>80</v>
      </c>
      <c r="BF1484" s="2" t="s">
        <v>80</v>
      </c>
      <c r="BG1484" s="2" t="s">
        <v>80</v>
      </c>
      <c r="BH1484" s="2" t="s">
        <v>80</v>
      </c>
      <c r="BI1484" s="2" t="s">
        <v>80</v>
      </c>
      <c r="BJ1484" s="2" t="s">
        <v>80</v>
      </c>
      <c r="BK1484" s="2" t="s">
        <v>80</v>
      </c>
      <c r="BL1484" s="2" t="s">
        <v>80</v>
      </c>
      <c r="BM1484" s="2" t="s">
        <v>80</v>
      </c>
      <c r="BN1484" s="2" t="s">
        <v>80</v>
      </c>
      <c r="BO1484" s="2" t="s">
        <v>80</v>
      </c>
      <c r="BP1484" s="2" t="s">
        <v>80</v>
      </c>
    </row>
    <row r="1485" spans="1:68" x14ac:dyDescent="0.25">
      <c r="A1485">
        <v>1484</v>
      </c>
      <c r="B1485" s="1">
        <v>43562.541886574072</v>
      </c>
      <c r="C1485" s="2" t="s">
        <v>2795</v>
      </c>
      <c r="D1485" s="3">
        <v>0.66666666666666663</v>
      </c>
      <c r="E1485" s="2" t="s">
        <v>2653</v>
      </c>
      <c r="F1485">
        <v>2</v>
      </c>
      <c r="G1485">
        <v>2019</v>
      </c>
      <c r="H1485">
        <v>4</v>
      </c>
      <c r="I1485">
        <v>7</v>
      </c>
      <c r="J1485">
        <v>0</v>
      </c>
      <c r="K1485">
        <v>0</v>
      </c>
      <c r="L1485">
        <v>7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 s="2" t="s">
        <v>1557</v>
      </c>
      <c r="T1485" s="2" t="s">
        <v>83</v>
      </c>
      <c r="U1485" s="2" t="s">
        <v>2182</v>
      </c>
      <c r="V1485" s="2" t="s">
        <v>73</v>
      </c>
      <c r="W1485">
        <v>1</v>
      </c>
      <c r="X1485" s="2" t="s">
        <v>74</v>
      </c>
      <c r="Y1485">
        <v>108</v>
      </c>
      <c r="Z1485">
        <v>70</v>
      </c>
      <c r="AA1485" s="2" t="s">
        <v>1274</v>
      </c>
      <c r="AB1485" s="2" t="s">
        <v>780</v>
      </c>
      <c r="AC1485">
        <v>400089</v>
      </c>
      <c r="AD1485" s="2" t="s">
        <v>1002</v>
      </c>
      <c r="AE1485">
        <v>178</v>
      </c>
      <c r="AF1485" s="2" t="s">
        <v>2042</v>
      </c>
      <c r="AG1485" s="2" t="s">
        <v>2184</v>
      </c>
      <c r="AH1485">
        <v>18</v>
      </c>
      <c r="AI1485">
        <v>1944</v>
      </c>
      <c r="AJ1485">
        <v>8856</v>
      </c>
      <c r="AK1485" s="2">
        <f>Kaggle_Books_Selling_Records[[#This Row],[Cost Price]]/100</f>
        <v>88.56</v>
      </c>
      <c r="AL1485" s="2" t="s">
        <v>80</v>
      </c>
      <c r="AM1485" s="2" t="s">
        <v>80</v>
      </c>
      <c r="AN1485" s="2" t="s">
        <v>80</v>
      </c>
      <c r="AO1485" s="2" t="s">
        <v>80</v>
      </c>
      <c r="AP1485" s="2" t="s">
        <v>80</v>
      </c>
      <c r="AQ1485" s="2" t="s">
        <v>80</v>
      </c>
      <c r="AR1485" s="2" t="s">
        <v>80</v>
      </c>
      <c r="AS1485" s="2" t="s">
        <v>80</v>
      </c>
      <c r="AT1485" s="2" t="s">
        <v>80</v>
      </c>
      <c r="AU1485" s="2" t="s">
        <v>80</v>
      </c>
      <c r="AV1485" s="2" t="s">
        <v>80</v>
      </c>
      <c r="AW1485" s="2" t="s">
        <v>80</v>
      </c>
      <c r="AX1485" s="2" t="s">
        <v>80</v>
      </c>
      <c r="AY1485" s="2" t="s">
        <v>80</v>
      </c>
      <c r="AZ1485" s="2" t="s">
        <v>80</v>
      </c>
      <c r="BA1485" s="2" t="s">
        <v>80</v>
      </c>
      <c r="BB1485" s="2" t="s">
        <v>80</v>
      </c>
      <c r="BC1485" s="2" t="s">
        <v>80</v>
      </c>
      <c r="BD1485" s="2" t="s">
        <v>80</v>
      </c>
      <c r="BE1485" s="2" t="s">
        <v>80</v>
      </c>
      <c r="BF1485" s="2" t="s">
        <v>80</v>
      </c>
      <c r="BG1485" s="2" t="s">
        <v>80</v>
      </c>
      <c r="BH1485" s="2" t="s">
        <v>80</v>
      </c>
      <c r="BI1485" s="2" t="s">
        <v>80</v>
      </c>
      <c r="BJ1485" s="2" t="s">
        <v>80</v>
      </c>
      <c r="BK1485" s="2" t="s">
        <v>80</v>
      </c>
      <c r="BL1485" s="2" t="s">
        <v>80</v>
      </c>
      <c r="BM1485" s="2" t="s">
        <v>80</v>
      </c>
      <c r="BN1485" s="2" t="s">
        <v>80</v>
      </c>
      <c r="BO1485" s="2" t="s">
        <v>80</v>
      </c>
      <c r="BP1485" s="2" t="s">
        <v>80</v>
      </c>
    </row>
    <row r="1486" spans="1:68" x14ac:dyDescent="0.25">
      <c r="A1486">
        <v>1485</v>
      </c>
      <c r="B1486" s="1">
        <v>43562.541886574072</v>
      </c>
      <c r="C1486" s="2" t="s">
        <v>2795</v>
      </c>
      <c r="D1486" s="3">
        <v>0.66666666666666663</v>
      </c>
      <c r="E1486" s="2" t="s">
        <v>2653</v>
      </c>
      <c r="F1486">
        <v>2</v>
      </c>
      <c r="G1486">
        <v>2019</v>
      </c>
      <c r="H1486">
        <v>4</v>
      </c>
      <c r="I1486">
        <v>7</v>
      </c>
      <c r="J1486">
        <v>0</v>
      </c>
      <c r="K1486">
        <v>0</v>
      </c>
      <c r="L1486">
        <v>7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 s="2" t="s">
        <v>2839</v>
      </c>
      <c r="T1486" s="2" t="s">
        <v>71</v>
      </c>
      <c r="U1486" s="2" t="s">
        <v>2041</v>
      </c>
      <c r="V1486" s="2" t="s">
        <v>73</v>
      </c>
      <c r="W1486">
        <v>1</v>
      </c>
      <c r="X1486" s="2" t="s">
        <v>74</v>
      </c>
      <c r="Y1486">
        <v>155</v>
      </c>
      <c r="Z1486">
        <v>70</v>
      </c>
      <c r="AA1486" s="2" t="s">
        <v>1274</v>
      </c>
      <c r="AB1486" s="2" t="s">
        <v>780</v>
      </c>
      <c r="AC1486">
        <v>400089</v>
      </c>
      <c r="AD1486" s="2" t="s">
        <v>193</v>
      </c>
      <c r="AE1486">
        <v>225</v>
      </c>
      <c r="AF1486" s="2" t="s">
        <v>2042</v>
      </c>
      <c r="AG1486" s="2" t="s">
        <v>2043</v>
      </c>
      <c r="AH1486">
        <v>18</v>
      </c>
      <c r="AI1486">
        <v>279</v>
      </c>
      <c r="AJ1486">
        <v>1271</v>
      </c>
      <c r="AK1486" s="2">
        <f>Kaggle_Books_Selling_Records[[#This Row],[Cost Price]]/100</f>
        <v>12.71</v>
      </c>
      <c r="AL1486" s="2" t="s">
        <v>80</v>
      </c>
      <c r="AM1486" s="2" t="s">
        <v>80</v>
      </c>
      <c r="AN1486" s="2" t="s">
        <v>80</v>
      </c>
      <c r="AO1486" s="2" t="s">
        <v>80</v>
      </c>
      <c r="AP1486" s="2" t="s">
        <v>80</v>
      </c>
      <c r="AQ1486" s="2" t="s">
        <v>80</v>
      </c>
      <c r="AR1486" s="2" t="s">
        <v>80</v>
      </c>
      <c r="AS1486" s="2" t="s">
        <v>80</v>
      </c>
      <c r="AT1486" s="2" t="s">
        <v>80</v>
      </c>
      <c r="AU1486" s="2" t="s">
        <v>80</v>
      </c>
      <c r="AV1486" s="2" t="s">
        <v>80</v>
      </c>
      <c r="AW1486" s="2" t="s">
        <v>80</v>
      </c>
      <c r="AX1486" s="2" t="s">
        <v>80</v>
      </c>
      <c r="AY1486" s="2" t="s">
        <v>80</v>
      </c>
      <c r="AZ1486" s="2" t="s">
        <v>80</v>
      </c>
      <c r="BA1486" s="2" t="s">
        <v>80</v>
      </c>
      <c r="BB1486" s="2" t="s">
        <v>80</v>
      </c>
      <c r="BC1486" s="2" t="s">
        <v>80</v>
      </c>
      <c r="BD1486" s="2" t="s">
        <v>80</v>
      </c>
      <c r="BE1486" s="2" t="s">
        <v>80</v>
      </c>
      <c r="BF1486" s="2" t="s">
        <v>80</v>
      </c>
      <c r="BG1486" s="2" t="s">
        <v>80</v>
      </c>
      <c r="BH1486" s="2" t="s">
        <v>80</v>
      </c>
      <c r="BI1486" s="2" t="s">
        <v>80</v>
      </c>
      <c r="BJ1486" s="2" t="s">
        <v>80</v>
      </c>
      <c r="BK1486" s="2" t="s">
        <v>80</v>
      </c>
      <c r="BL1486" s="2" t="s">
        <v>80</v>
      </c>
      <c r="BM1486" s="2" t="s">
        <v>80</v>
      </c>
      <c r="BN1486" s="2" t="s">
        <v>80</v>
      </c>
      <c r="BO1486" s="2" t="s">
        <v>80</v>
      </c>
      <c r="BP1486" s="2" t="s">
        <v>80</v>
      </c>
    </row>
    <row r="1487" spans="1:68" x14ac:dyDescent="0.25">
      <c r="A1487">
        <v>1486</v>
      </c>
      <c r="B1487" s="1">
        <v>43562.555104166669</v>
      </c>
      <c r="C1487" s="2" t="s">
        <v>2795</v>
      </c>
      <c r="D1487" s="3">
        <v>0.67986111111111114</v>
      </c>
      <c r="E1487" s="2" t="s">
        <v>2653</v>
      </c>
      <c r="F1487">
        <v>2</v>
      </c>
      <c r="G1487">
        <v>2019</v>
      </c>
      <c r="H1487">
        <v>4</v>
      </c>
      <c r="I1487">
        <v>7</v>
      </c>
      <c r="J1487">
        <v>0</v>
      </c>
      <c r="K1487">
        <v>0</v>
      </c>
      <c r="L1487">
        <v>7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 s="2" t="s">
        <v>2840</v>
      </c>
      <c r="T1487" s="2" t="s">
        <v>71</v>
      </c>
      <c r="U1487" s="2" t="s">
        <v>2220</v>
      </c>
      <c r="V1487" s="2" t="s">
        <v>73</v>
      </c>
      <c r="W1487">
        <v>1</v>
      </c>
      <c r="X1487" s="2" t="s">
        <v>74</v>
      </c>
      <c r="Y1487">
        <v>157</v>
      </c>
      <c r="Z1487">
        <v>90</v>
      </c>
      <c r="AA1487" s="2" t="s">
        <v>1104</v>
      </c>
      <c r="AB1487" s="2" t="s">
        <v>142</v>
      </c>
      <c r="AC1487">
        <v>799004</v>
      </c>
      <c r="AD1487" s="2" t="s">
        <v>1002</v>
      </c>
      <c r="AE1487">
        <v>247</v>
      </c>
      <c r="AF1487" s="2" t="s">
        <v>2042</v>
      </c>
      <c r="AG1487" s="2" t="s">
        <v>2184</v>
      </c>
      <c r="AH1487">
        <v>18</v>
      </c>
      <c r="AI1487">
        <v>2826</v>
      </c>
      <c r="AJ1487">
        <v>12874</v>
      </c>
      <c r="AK1487" s="2">
        <f>Kaggle_Books_Selling_Records[[#This Row],[Cost Price]]/100</f>
        <v>128.74</v>
      </c>
      <c r="AL1487" s="2" t="s">
        <v>80</v>
      </c>
      <c r="AM1487" s="2" t="s">
        <v>80</v>
      </c>
      <c r="AN1487" s="2" t="s">
        <v>80</v>
      </c>
      <c r="AO1487" s="2" t="s">
        <v>80</v>
      </c>
      <c r="AP1487" s="2" t="s">
        <v>80</v>
      </c>
      <c r="AQ1487" s="2" t="s">
        <v>80</v>
      </c>
      <c r="AR1487" s="2" t="s">
        <v>80</v>
      </c>
      <c r="AS1487" s="2" t="s">
        <v>80</v>
      </c>
      <c r="AT1487" s="2" t="s">
        <v>80</v>
      </c>
      <c r="AU1487" s="2" t="s">
        <v>80</v>
      </c>
      <c r="AV1487" s="2" t="s">
        <v>80</v>
      </c>
      <c r="AW1487" s="2" t="s">
        <v>80</v>
      </c>
      <c r="AX1487" s="2" t="s">
        <v>80</v>
      </c>
      <c r="AY1487" s="2" t="s">
        <v>80</v>
      </c>
      <c r="AZ1487" s="2" t="s">
        <v>80</v>
      </c>
      <c r="BA1487" s="2" t="s">
        <v>80</v>
      </c>
      <c r="BB1487" s="2" t="s">
        <v>80</v>
      </c>
      <c r="BC1487" s="2" t="s">
        <v>80</v>
      </c>
      <c r="BD1487" s="2" t="s">
        <v>80</v>
      </c>
      <c r="BE1487" s="2" t="s">
        <v>80</v>
      </c>
      <c r="BF1487" s="2" t="s">
        <v>80</v>
      </c>
      <c r="BG1487" s="2" t="s">
        <v>80</v>
      </c>
      <c r="BH1487" s="2" t="s">
        <v>80</v>
      </c>
      <c r="BI1487" s="2" t="s">
        <v>80</v>
      </c>
      <c r="BJ1487" s="2" t="s">
        <v>80</v>
      </c>
      <c r="BK1487" s="2" t="s">
        <v>80</v>
      </c>
      <c r="BL1487" s="2" t="s">
        <v>80</v>
      </c>
      <c r="BM1487" s="2" t="s">
        <v>80</v>
      </c>
      <c r="BN1487" s="2" t="s">
        <v>80</v>
      </c>
      <c r="BO1487" s="2" t="s">
        <v>80</v>
      </c>
      <c r="BP1487" s="2" t="s">
        <v>80</v>
      </c>
    </row>
    <row r="1488" spans="1:68" x14ac:dyDescent="0.25">
      <c r="A1488">
        <v>1487</v>
      </c>
      <c r="B1488" s="1">
        <v>43562.557673611111</v>
      </c>
      <c r="C1488" s="2" t="s">
        <v>2795</v>
      </c>
      <c r="D1488" s="3">
        <v>0.68263888888888891</v>
      </c>
      <c r="E1488" s="2" t="s">
        <v>2653</v>
      </c>
      <c r="F1488">
        <v>2</v>
      </c>
      <c r="G1488">
        <v>2019</v>
      </c>
      <c r="H1488">
        <v>4</v>
      </c>
      <c r="I1488">
        <v>7</v>
      </c>
      <c r="J1488">
        <v>0</v>
      </c>
      <c r="K1488">
        <v>0</v>
      </c>
      <c r="L1488">
        <v>7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 s="2" t="s">
        <v>2841</v>
      </c>
      <c r="T1488" s="2" t="s">
        <v>83</v>
      </c>
      <c r="U1488" s="2" t="s">
        <v>2202</v>
      </c>
      <c r="V1488" s="2" t="s">
        <v>73</v>
      </c>
      <c r="W1488">
        <v>1</v>
      </c>
      <c r="X1488" s="2" t="s">
        <v>74</v>
      </c>
      <c r="Y1488">
        <v>91</v>
      </c>
      <c r="Z1488">
        <v>90</v>
      </c>
      <c r="AA1488" s="2" t="s">
        <v>1724</v>
      </c>
      <c r="AB1488" s="2" t="s">
        <v>204</v>
      </c>
      <c r="AC1488">
        <v>124507</v>
      </c>
      <c r="AD1488" s="2" t="s">
        <v>1002</v>
      </c>
      <c r="AE1488">
        <v>181</v>
      </c>
      <c r="AF1488" s="2" t="s">
        <v>2042</v>
      </c>
      <c r="AG1488" s="2" t="s">
        <v>2184</v>
      </c>
      <c r="AH1488">
        <v>18</v>
      </c>
      <c r="AI1488">
        <v>1638</v>
      </c>
      <c r="AJ1488">
        <v>7462</v>
      </c>
      <c r="AK1488" s="2">
        <f>Kaggle_Books_Selling_Records[[#This Row],[Cost Price]]/100</f>
        <v>74.62</v>
      </c>
      <c r="AL1488" s="2" t="s">
        <v>80</v>
      </c>
      <c r="AM1488" s="2" t="s">
        <v>80</v>
      </c>
      <c r="AN1488" s="2" t="s">
        <v>80</v>
      </c>
      <c r="AO1488" s="2" t="s">
        <v>80</v>
      </c>
      <c r="AP1488" s="2" t="s">
        <v>80</v>
      </c>
      <c r="AQ1488" s="2" t="s">
        <v>80</v>
      </c>
      <c r="AR1488" s="2" t="s">
        <v>80</v>
      </c>
      <c r="AS1488" s="2" t="s">
        <v>80</v>
      </c>
      <c r="AT1488" s="2" t="s">
        <v>80</v>
      </c>
      <c r="AU1488" s="2" t="s">
        <v>80</v>
      </c>
      <c r="AV1488" s="2" t="s">
        <v>80</v>
      </c>
      <c r="AW1488" s="2" t="s">
        <v>80</v>
      </c>
      <c r="AX1488" s="2" t="s">
        <v>80</v>
      </c>
      <c r="AY1488" s="2" t="s">
        <v>80</v>
      </c>
      <c r="AZ1488" s="2" t="s">
        <v>80</v>
      </c>
      <c r="BA1488" s="2" t="s">
        <v>80</v>
      </c>
      <c r="BB1488" s="2" t="s">
        <v>80</v>
      </c>
      <c r="BC1488" s="2" t="s">
        <v>80</v>
      </c>
      <c r="BD1488" s="2" t="s">
        <v>80</v>
      </c>
      <c r="BE1488" s="2" t="s">
        <v>80</v>
      </c>
      <c r="BF1488" s="2" t="s">
        <v>80</v>
      </c>
      <c r="BG1488" s="2" t="s">
        <v>80</v>
      </c>
      <c r="BH1488" s="2" t="s">
        <v>80</v>
      </c>
      <c r="BI1488" s="2" t="s">
        <v>80</v>
      </c>
      <c r="BJ1488" s="2" t="s">
        <v>80</v>
      </c>
      <c r="BK1488" s="2" t="s">
        <v>80</v>
      </c>
      <c r="BL1488" s="2" t="s">
        <v>80</v>
      </c>
      <c r="BM1488" s="2" t="s">
        <v>80</v>
      </c>
      <c r="BN1488" s="2" t="s">
        <v>80</v>
      </c>
      <c r="BO1488" s="2" t="s">
        <v>80</v>
      </c>
      <c r="BP1488" s="2" t="s">
        <v>80</v>
      </c>
    </row>
    <row r="1489" spans="1:68" x14ac:dyDescent="0.25">
      <c r="A1489">
        <v>1488</v>
      </c>
      <c r="B1489" s="1">
        <v>43562.571585648147</v>
      </c>
      <c r="C1489" s="2" t="s">
        <v>2795</v>
      </c>
      <c r="D1489" s="3">
        <v>0.69652777777777775</v>
      </c>
      <c r="E1489" s="2" t="s">
        <v>2653</v>
      </c>
      <c r="F1489">
        <v>2</v>
      </c>
      <c r="G1489">
        <v>2019</v>
      </c>
      <c r="H1489">
        <v>4</v>
      </c>
      <c r="I1489">
        <v>7</v>
      </c>
      <c r="J1489">
        <v>0</v>
      </c>
      <c r="K1489">
        <v>0</v>
      </c>
      <c r="L1489">
        <v>7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 s="2" t="s">
        <v>2842</v>
      </c>
      <c r="T1489" s="2" t="s">
        <v>71</v>
      </c>
      <c r="U1489" s="2" t="s">
        <v>2202</v>
      </c>
      <c r="V1489" s="2" t="s">
        <v>73</v>
      </c>
      <c r="W1489">
        <v>1</v>
      </c>
      <c r="X1489" s="2" t="s">
        <v>74</v>
      </c>
      <c r="Y1489">
        <v>91</v>
      </c>
      <c r="Z1489">
        <v>90</v>
      </c>
      <c r="AA1489" s="2" t="s">
        <v>435</v>
      </c>
      <c r="AB1489" s="2" t="s">
        <v>204</v>
      </c>
      <c r="AC1489">
        <v>122018</v>
      </c>
      <c r="AD1489" s="2" t="s">
        <v>1002</v>
      </c>
      <c r="AE1489">
        <v>181</v>
      </c>
      <c r="AF1489" s="2" t="s">
        <v>2042</v>
      </c>
      <c r="AG1489" s="2" t="s">
        <v>2184</v>
      </c>
      <c r="AH1489">
        <v>18</v>
      </c>
      <c r="AI1489">
        <v>1638</v>
      </c>
      <c r="AJ1489">
        <v>7462</v>
      </c>
      <c r="AK1489" s="2">
        <f>Kaggle_Books_Selling_Records[[#This Row],[Cost Price]]/100</f>
        <v>74.62</v>
      </c>
      <c r="AL1489" s="2" t="s">
        <v>80</v>
      </c>
      <c r="AM1489" s="2" t="s">
        <v>80</v>
      </c>
      <c r="AN1489" s="2" t="s">
        <v>80</v>
      </c>
      <c r="AO1489" s="2" t="s">
        <v>80</v>
      </c>
      <c r="AP1489" s="2" t="s">
        <v>80</v>
      </c>
      <c r="AQ1489" s="2" t="s">
        <v>80</v>
      </c>
      <c r="AR1489" s="2" t="s">
        <v>80</v>
      </c>
      <c r="AS1489" s="2" t="s">
        <v>80</v>
      </c>
      <c r="AT1489" s="2" t="s">
        <v>80</v>
      </c>
      <c r="AU1489" s="2" t="s">
        <v>80</v>
      </c>
      <c r="AV1489" s="2" t="s">
        <v>80</v>
      </c>
      <c r="AW1489" s="2" t="s">
        <v>80</v>
      </c>
      <c r="AX1489" s="2" t="s">
        <v>80</v>
      </c>
      <c r="AY1489" s="2" t="s">
        <v>80</v>
      </c>
      <c r="AZ1489" s="2" t="s">
        <v>80</v>
      </c>
      <c r="BA1489" s="2" t="s">
        <v>80</v>
      </c>
      <c r="BB1489" s="2" t="s">
        <v>80</v>
      </c>
      <c r="BC1489" s="2" t="s">
        <v>80</v>
      </c>
      <c r="BD1489" s="2" t="s">
        <v>80</v>
      </c>
      <c r="BE1489" s="2" t="s">
        <v>80</v>
      </c>
      <c r="BF1489" s="2" t="s">
        <v>80</v>
      </c>
      <c r="BG1489" s="2" t="s">
        <v>80</v>
      </c>
      <c r="BH1489" s="2" t="s">
        <v>80</v>
      </c>
      <c r="BI1489" s="2" t="s">
        <v>80</v>
      </c>
      <c r="BJ1489" s="2" t="s">
        <v>80</v>
      </c>
      <c r="BK1489" s="2" t="s">
        <v>80</v>
      </c>
      <c r="BL1489" s="2" t="s">
        <v>80</v>
      </c>
      <c r="BM1489" s="2" t="s">
        <v>80</v>
      </c>
      <c r="BN1489" s="2" t="s">
        <v>80</v>
      </c>
      <c r="BO1489" s="2" t="s">
        <v>80</v>
      </c>
      <c r="BP1489" s="2" t="s">
        <v>80</v>
      </c>
    </row>
    <row r="1490" spans="1:68" x14ac:dyDescent="0.25">
      <c r="A1490">
        <v>1489</v>
      </c>
      <c r="B1490" s="1">
        <v>43562.577696759261</v>
      </c>
      <c r="C1490" s="2" t="s">
        <v>2795</v>
      </c>
      <c r="D1490" s="3">
        <v>0.70208333333333328</v>
      </c>
      <c r="E1490" s="2" t="s">
        <v>2653</v>
      </c>
      <c r="F1490">
        <v>2</v>
      </c>
      <c r="G1490">
        <v>2019</v>
      </c>
      <c r="H1490">
        <v>4</v>
      </c>
      <c r="I1490">
        <v>7</v>
      </c>
      <c r="J1490">
        <v>0</v>
      </c>
      <c r="K1490">
        <v>0</v>
      </c>
      <c r="L1490">
        <v>7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 s="2" t="s">
        <v>2106</v>
      </c>
      <c r="T1490" s="2" t="s">
        <v>83</v>
      </c>
      <c r="U1490" s="2" t="s">
        <v>2202</v>
      </c>
      <c r="V1490" s="2" t="s">
        <v>73</v>
      </c>
      <c r="W1490">
        <v>1</v>
      </c>
      <c r="X1490" s="2" t="s">
        <v>74</v>
      </c>
      <c r="Y1490">
        <v>91</v>
      </c>
      <c r="Z1490">
        <v>90</v>
      </c>
      <c r="AA1490" s="2" t="s">
        <v>1204</v>
      </c>
      <c r="AB1490" s="2" t="s">
        <v>226</v>
      </c>
      <c r="AC1490">
        <v>249201</v>
      </c>
      <c r="AD1490" s="2" t="s">
        <v>1002</v>
      </c>
      <c r="AE1490">
        <v>181</v>
      </c>
      <c r="AF1490" s="2" t="s">
        <v>2042</v>
      </c>
      <c r="AG1490" s="2" t="s">
        <v>2184</v>
      </c>
      <c r="AH1490">
        <v>18</v>
      </c>
      <c r="AI1490">
        <v>1638</v>
      </c>
      <c r="AJ1490">
        <v>7462</v>
      </c>
      <c r="AK1490" s="2">
        <f>Kaggle_Books_Selling_Records[[#This Row],[Cost Price]]/100</f>
        <v>74.62</v>
      </c>
      <c r="AL1490" s="2" t="s">
        <v>80</v>
      </c>
      <c r="AM1490" s="2" t="s">
        <v>80</v>
      </c>
      <c r="AN1490" s="2" t="s">
        <v>80</v>
      </c>
      <c r="AO1490" s="2" t="s">
        <v>80</v>
      </c>
      <c r="AP1490" s="2" t="s">
        <v>80</v>
      </c>
      <c r="AQ1490" s="2" t="s">
        <v>80</v>
      </c>
      <c r="AR1490" s="2" t="s">
        <v>80</v>
      </c>
      <c r="AS1490" s="2" t="s">
        <v>80</v>
      </c>
      <c r="AT1490" s="2" t="s">
        <v>80</v>
      </c>
      <c r="AU1490" s="2" t="s">
        <v>80</v>
      </c>
      <c r="AV1490" s="2" t="s">
        <v>80</v>
      </c>
      <c r="AW1490" s="2" t="s">
        <v>80</v>
      </c>
      <c r="AX1490" s="2" t="s">
        <v>80</v>
      </c>
      <c r="AY1490" s="2" t="s">
        <v>80</v>
      </c>
      <c r="AZ1490" s="2" t="s">
        <v>80</v>
      </c>
      <c r="BA1490" s="2" t="s">
        <v>80</v>
      </c>
      <c r="BB1490" s="2" t="s">
        <v>80</v>
      </c>
      <c r="BC1490" s="2" t="s">
        <v>80</v>
      </c>
      <c r="BD1490" s="2" t="s">
        <v>80</v>
      </c>
      <c r="BE1490" s="2" t="s">
        <v>80</v>
      </c>
      <c r="BF1490" s="2" t="s">
        <v>80</v>
      </c>
      <c r="BG1490" s="2" t="s">
        <v>80</v>
      </c>
      <c r="BH1490" s="2" t="s">
        <v>80</v>
      </c>
      <c r="BI1490" s="2" t="s">
        <v>80</v>
      </c>
      <c r="BJ1490" s="2" t="s">
        <v>80</v>
      </c>
      <c r="BK1490" s="2" t="s">
        <v>80</v>
      </c>
      <c r="BL1490" s="2" t="s">
        <v>80</v>
      </c>
      <c r="BM1490" s="2" t="s">
        <v>80</v>
      </c>
      <c r="BN1490" s="2" t="s">
        <v>80</v>
      </c>
      <c r="BO1490" s="2" t="s">
        <v>80</v>
      </c>
      <c r="BP1490" s="2" t="s">
        <v>80</v>
      </c>
    </row>
    <row r="1491" spans="1:68" x14ac:dyDescent="0.25">
      <c r="A1491">
        <v>1490</v>
      </c>
      <c r="B1491" s="1">
        <v>43562.941307870373</v>
      </c>
      <c r="C1491" s="2" t="s">
        <v>2843</v>
      </c>
      <c r="D1491" s="3">
        <v>6.5972222222222224E-2</v>
      </c>
      <c r="E1491" s="2" t="s">
        <v>2653</v>
      </c>
      <c r="F1491">
        <v>2</v>
      </c>
      <c r="G1491">
        <v>2019</v>
      </c>
      <c r="H1491">
        <v>4</v>
      </c>
      <c r="I1491">
        <v>8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 s="2" t="s">
        <v>2690</v>
      </c>
      <c r="T1491" s="2" t="s">
        <v>83</v>
      </c>
      <c r="U1491" s="2" t="s">
        <v>2202</v>
      </c>
      <c r="V1491" s="2" t="s">
        <v>73</v>
      </c>
      <c r="W1491">
        <v>2</v>
      </c>
      <c r="X1491" s="2" t="s">
        <v>74</v>
      </c>
      <c r="Y1491">
        <v>182</v>
      </c>
      <c r="Z1491">
        <v>140</v>
      </c>
      <c r="AA1491" s="2" t="s">
        <v>180</v>
      </c>
      <c r="AB1491" s="2" t="s">
        <v>181</v>
      </c>
      <c r="AC1491">
        <v>110085</v>
      </c>
      <c r="AD1491" s="2" t="s">
        <v>1002</v>
      </c>
      <c r="AE1491">
        <v>322</v>
      </c>
      <c r="AF1491" s="2" t="s">
        <v>2042</v>
      </c>
      <c r="AG1491" s="2" t="s">
        <v>2184</v>
      </c>
      <c r="AH1491">
        <v>18</v>
      </c>
      <c r="AI1491">
        <v>3276</v>
      </c>
      <c r="AJ1491">
        <v>14924</v>
      </c>
      <c r="AK1491" s="2">
        <f>Kaggle_Books_Selling_Records[[#This Row],[Cost Price]]/100</f>
        <v>149.24</v>
      </c>
      <c r="AL1491" s="2" t="s">
        <v>80</v>
      </c>
      <c r="AM1491" s="2" t="s">
        <v>80</v>
      </c>
      <c r="AN1491" s="2" t="s">
        <v>80</v>
      </c>
      <c r="AO1491" s="2" t="s">
        <v>80</v>
      </c>
      <c r="AP1491" s="2" t="s">
        <v>80</v>
      </c>
      <c r="AQ1491" s="2" t="s">
        <v>80</v>
      </c>
      <c r="AR1491" s="2" t="s">
        <v>80</v>
      </c>
      <c r="AS1491" s="2" t="s">
        <v>80</v>
      </c>
      <c r="AT1491" s="2" t="s">
        <v>80</v>
      </c>
      <c r="AU1491" s="2" t="s">
        <v>80</v>
      </c>
      <c r="AV1491" s="2" t="s">
        <v>80</v>
      </c>
      <c r="AW1491" s="2" t="s">
        <v>80</v>
      </c>
      <c r="AX1491" s="2" t="s">
        <v>80</v>
      </c>
      <c r="AY1491" s="2" t="s">
        <v>80</v>
      </c>
      <c r="AZ1491" s="2" t="s">
        <v>80</v>
      </c>
      <c r="BA1491" s="2" t="s">
        <v>80</v>
      </c>
      <c r="BB1491" s="2" t="s">
        <v>80</v>
      </c>
      <c r="BC1491" s="2" t="s">
        <v>80</v>
      </c>
      <c r="BD1491" s="2" t="s">
        <v>80</v>
      </c>
      <c r="BE1491" s="2" t="s">
        <v>80</v>
      </c>
      <c r="BF1491" s="2" t="s">
        <v>80</v>
      </c>
      <c r="BG1491" s="2" t="s">
        <v>80</v>
      </c>
      <c r="BH1491" s="2" t="s">
        <v>80</v>
      </c>
      <c r="BI1491" s="2" t="s">
        <v>80</v>
      </c>
      <c r="BJ1491" s="2" t="s">
        <v>80</v>
      </c>
      <c r="BK1491" s="2" t="s">
        <v>80</v>
      </c>
      <c r="BL1491" s="2" t="s">
        <v>80</v>
      </c>
      <c r="BM1491" s="2" t="s">
        <v>80</v>
      </c>
      <c r="BN1491" s="2" t="s">
        <v>80</v>
      </c>
      <c r="BO1491" s="2" t="s">
        <v>80</v>
      </c>
      <c r="BP1491" s="2" t="s">
        <v>80</v>
      </c>
    </row>
    <row r="1492" spans="1:68" x14ac:dyDescent="0.25">
      <c r="A1492">
        <v>1491</v>
      </c>
      <c r="B1492" s="1">
        <v>43563.049363425926</v>
      </c>
      <c r="C1492" s="2" t="s">
        <v>2843</v>
      </c>
      <c r="D1492" s="3">
        <v>0.17430555555555555</v>
      </c>
      <c r="E1492" s="2" t="s">
        <v>2653</v>
      </c>
      <c r="F1492">
        <v>2</v>
      </c>
      <c r="G1492">
        <v>2019</v>
      </c>
      <c r="H1492">
        <v>4</v>
      </c>
      <c r="I1492">
        <v>8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 s="2" t="s">
        <v>2844</v>
      </c>
      <c r="T1492" s="2" t="s">
        <v>83</v>
      </c>
      <c r="U1492" s="2" t="s">
        <v>2202</v>
      </c>
      <c r="V1492" s="2" t="s">
        <v>73</v>
      </c>
      <c r="W1492">
        <v>1</v>
      </c>
      <c r="X1492" s="2" t="s">
        <v>74</v>
      </c>
      <c r="Y1492">
        <v>91</v>
      </c>
      <c r="Z1492">
        <v>90</v>
      </c>
      <c r="AA1492" s="2" t="s">
        <v>1698</v>
      </c>
      <c r="AB1492" s="2" t="s">
        <v>293</v>
      </c>
      <c r="AC1492">
        <v>474001</v>
      </c>
      <c r="AD1492" s="2" t="s">
        <v>1002</v>
      </c>
      <c r="AE1492">
        <v>181</v>
      </c>
      <c r="AF1492" s="2" t="s">
        <v>2042</v>
      </c>
      <c r="AG1492" s="2" t="s">
        <v>2184</v>
      </c>
      <c r="AH1492">
        <v>18</v>
      </c>
      <c r="AI1492">
        <v>1638</v>
      </c>
      <c r="AJ1492">
        <v>7462</v>
      </c>
      <c r="AK1492" s="2">
        <f>Kaggle_Books_Selling_Records[[#This Row],[Cost Price]]/100</f>
        <v>74.62</v>
      </c>
      <c r="AL1492" s="2" t="s">
        <v>80</v>
      </c>
      <c r="AM1492" s="2" t="s">
        <v>80</v>
      </c>
      <c r="AN1492" s="2" t="s">
        <v>80</v>
      </c>
      <c r="AO1492" s="2" t="s">
        <v>80</v>
      </c>
      <c r="AP1492" s="2" t="s">
        <v>80</v>
      </c>
      <c r="AQ1492" s="2" t="s">
        <v>80</v>
      </c>
      <c r="AR1492" s="2" t="s">
        <v>80</v>
      </c>
      <c r="AS1492" s="2" t="s">
        <v>80</v>
      </c>
      <c r="AT1492" s="2" t="s">
        <v>80</v>
      </c>
      <c r="AU1492" s="2" t="s">
        <v>80</v>
      </c>
      <c r="AV1492" s="2" t="s">
        <v>80</v>
      </c>
      <c r="AW1492" s="2" t="s">
        <v>80</v>
      </c>
      <c r="AX1492" s="2" t="s">
        <v>80</v>
      </c>
      <c r="AY1492" s="2" t="s">
        <v>80</v>
      </c>
      <c r="AZ1492" s="2" t="s">
        <v>80</v>
      </c>
      <c r="BA1492" s="2" t="s">
        <v>80</v>
      </c>
      <c r="BB1492" s="2" t="s">
        <v>80</v>
      </c>
      <c r="BC1492" s="2" t="s">
        <v>80</v>
      </c>
      <c r="BD1492" s="2" t="s">
        <v>80</v>
      </c>
      <c r="BE1492" s="2" t="s">
        <v>80</v>
      </c>
      <c r="BF1492" s="2" t="s">
        <v>80</v>
      </c>
      <c r="BG1492" s="2" t="s">
        <v>80</v>
      </c>
      <c r="BH1492" s="2" t="s">
        <v>80</v>
      </c>
      <c r="BI1492" s="2" t="s">
        <v>80</v>
      </c>
      <c r="BJ1492" s="2" t="s">
        <v>80</v>
      </c>
      <c r="BK1492" s="2" t="s">
        <v>80</v>
      </c>
      <c r="BL1492" s="2" t="s">
        <v>80</v>
      </c>
      <c r="BM1492" s="2" t="s">
        <v>80</v>
      </c>
      <c r="BN1492" s="2" t="s">
        <v>80</v>
      </c>
      <c r="BO1492" s="2" t="s">
        <v>80</v>
      </c>
      <c r="BP1492" s="2" t="s">
        <v>80</v>
      </c>
    </row>
    <row r="1493" spans="1:68" x14ac:dyDescent="0.25">
      <c r="A1493">
        <v>1492</v>
      </c>
      <c r="B1493" s="1">
        <v>43563.081087962964</v>
      </c>
      <c r="C1493" s="2" t="s">
        <v>2843</v>
      </c>
      <c r="D1493" s="3">
        <v>0.20555555555555555</v>
      </c>
      <c r="E1493" s="2" t="s">
        <v>2653</v>
      </c>
      <c r="F1493">
        <v>2</v>
      </c>
      <c r="G1493">
        <v>2019</v>
      </c>
      <c r="H1493">
        <v>4</v>
      </c>
      <c r="I1493">
        <v>8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1</v>
      </c>
      <c r="S1493" s="2" t="s">
        <v>2845</v>
      </c>
      <c r="T1493" s="2" t="s">
        <v>71</v>
      </c>
      <c r="U1493" s="2" t="s">
        <v>2202</v>
      </c>
      <c r="V1493" s="2" t="s">
        <v>73</v>
      </c>
      <c r="W1493">
        <v>1</v>
      </c>
      <c r="X1493" s="2" t="s">
        <v>74</v>
      </c>
      <c r="Y1493">
        <v>91</v>
      </c>
      <c r="Z1493">
        <v>90</v>
      </c>
      <c r="AA1493" s="2" t="s">
        <v>238</v>
      </c>
      <c r="AB1493" s="2" t="s">
        <v>226</v>
      </c>
      <c r="AC1493">
        <v>248001</v>
      </c>
      <c r="AD1493" s="2" t="s">
        <v>1002</v>
      </c>
      <c r="AE1493">
        <v>181</v>
      </c>
      <c r="AF1493" s="2" t="s">
        <v>2042</v>
      </c>
      <c r="AG1493" s="2" t="s">
        <v>2184</v>
      </c>
      <c r="AH1493">
        <v>18</v>
      </c>
      <c r="AI1493">
        <v>1638</v>
      </c>
      <c r="AJ1493">
        <v>7462</v>
      </c>
      <c r="AK1493" s="2">
        <f>Kaggle_Books_Selling_Records[[#This Row],[Cost Price]]/100</f>
        <v>74.62</v>
      </c>
      <c r="AL1493" s="2" t="s">
        <v>80</v>
      </c>
      <c r="AM1493" s="2" t="s">
        <v>80</v>
      </c>
      <c r="AN1493" s="2" t="s">
        <v>80</v>
      </c>
      <c r="AO1493" s="2" t="s">
        <v>80</v>
      </c>
      <c r="AP1493" s="2" t="s">
        <v>80</v>
      </c>
      <c r="AQ1493" s="2" t="s">
        <v>80</v>
      </c>
      <c r="AR1493" s="2" t="s">
        <v>80</v>
      </c>
      <c r="AS1493" s="2" t="s">
        <v>80</v>
      </c>
      <c r="AT1493" s="2" t="s">
        <v>80</v>
      </c>
      <c r="AU1493" s="2" t="s">
        <v>80</v>
      </c>
      <c r="AV1493" s="2" t="s">
        <v>80</v>
      </c>
      <c r="AW1493" s="2" t="s">
        <v>80</v>
      </c>
      <c r="AX1493" s="2" t="s">
        <v>80</v>
      </c>
      <c r="AY1493" s="2" t="s">
        <v>80</v>
      </c>
      <c r="AZ1493" s="2" t="s">
        <v>80</v>
      </c>
      <c r="BA1493" s="2" t="s">
        <v>80</v>
      </c>
      <c r="BB1493" s="2" t="s">
        <v>80</v>
      </c>
      <c r="BC1493" s="2" t="s">
        <v>80</v>
      </c>
      <c r="BD1493" s="2" t="s">
        <v>80</v>
      </c>
      <c r="BE1493" s="2" t="s">
        <v>80</v>
      </c>
      <c r="BF1493" s="2" t="s">
        <v>80</v>
      </c>
      <c r="BG1493" s="2" t="s">
        <v>80</v>
      </c>
      <c r="BH1493" s="2" t="s">
        <v>80</v>
      </c>
      <c r="BI1493" s="2" t="s">
        <v>80</v>
      </c>
      <c r="BJ1493" s="2" t="s">
        <v>80</v>
      </c>
      <c r="BK1493" s="2" t="s">
        <v>80</v>
      </c>
      <c r="BL1493" s="2" t="s">
        <v>80</v>
      </c>
      <c r="BM1493" s="2" t="s">
        <v>80</v>
      </c>
      <c r="BN1493" s="2" t="s">
        <v>80</v>
      </c>
      <c r="BO1493" s="2" t="s">
        <v>80</v>
      </c>
      <c r="BP1493" s="2" t="s">
        <v>80</v>
      </c>
    </row>
    <row r="1494" spans="1:68" x14ac:dyDescent="0.25">
      <c r="A1494">
        <v>1493</v>
      </c>
      <c r="B1494" s="1">
        <v>43563.122175925928</v>
      </c>
      <c r="C1494" s="2" t="s">
        <v>2843</v>
      </c>
      <c r="D1494" s="3">
        <v>0.24652777777777779</v>
      </c>
      <c r="E1494" s="2" t="s">
        <v>2653</v>
      </c>
      <c r="F1494">
        <v>2</v>
      </c>
      <c r="G1494">
        <v>2019</v>
      </c>
      <c r="H1494">
        <v>4</v>
      </c>
      <c r="I1494">
        <v>8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 s="2" t="s">
        <v>2846</v>
      </c>
      <c r="T1494" s="2" t="s">
        <v>83</v>
      </c>
      <c r="U1494" s="2" t="s">
        <v>2202</v>
      </c>
      <c r="V1494" s="2" t="s">
        <v>73</v>
      </c>
      <c r="W1494">
        <v>1</v>
      </c>
      <c r="X1494" s="2" t="s">
        <v>74</v>
      </c>
      <c r="Y1494">
        <v>91</v>
      </c>
      <c r="Z1494">
        <v>90</v>
      </c>
      <c r="AA1494" s="2" t="s">
        <v>241</v>
      </c>
      <c r="AB1494" s="2" t="s">
        <v>233</v>
      </c>
      <c r="AC1494">
        <v>502319</v>
      </c>
      <c r="AD1494" s="2" t="s">
        <v>1002</v>
      </c>
      <c r="AE1494">
        <v>181</v>
      </c>
      <c r="AF1494" s="2" t="s">
        <v>2042</v>
      </c>
      <c r="AG1494" s="2" t="s">
        <v>2184</v>
      </c>
      <c r="AH1494">
        <v>18</v>
      </c>
      <c r="AI1494">
        <v>1638</v>
      </c>
      <c r="AJ1494">
        <v>7462</v>
      </c>
      <c r="AK1494" s="2">
        <f>Kaggle_Books_Selling_Records[[#This Row],[Cost Price]]/100</f>
        <v>74.62</v>
      </c>
      <c r="AL1494" s="2" t="s">
        <v>80</v>
      </c>
      <c r="AM1494" s="2" t="s">
        <v>80</v>
      </c>
      <c r="AN1494" s="2" t="s">
        <v>80</v>
      </c>
      <c r="AO1494" s="2" t="s">
        <v>80</v>
      </c>
      <c r="AP1494" s="2" t="s">
        <v>80</v>
      </c>
      <c r="AQ1494" s="2" t="s">
        <v>80</v>
      </c>
      <c r="AR1494" s="2" t="s">
        <v>80</v>
      </c>
      <c r="AS1494" s="2" t="s">
        <v>80</v>
      </c>
      <c r="AT1494" s="2" t="s">
        <v>80</v>
      </c>
      <c r="AU1494" s="2" t="s">
        <v>80</v>
      </c>
      <c r="AV1494" s="2" t="s">
        <v>80</v>
      </c>
      <c r="AW1494" s="2" t="s">
        <v>80</v>
      </c>
      <c r="AX1494" s="2" t="s">
        <v>80</v>
      </c>
      <c r="AY1494" s="2" t="s">
        <v>80</v>
      </c>
      <c r="AZ1494" s="2" t="s">
        <v>80</v>
      </c>
      <c r="BA1494" s="2" t="s">
        <v>80</v>
      </c>
      <c r="BB1494" s="2" t="s">
        <v>80</v>
      </c>
      <c r="BC1494" s="2" t="s">
        <v>80</v>
      </c>
      <c r="BD1494" s="2" t="s">
        <v>80</v>
      </c>
      <c r="BE1494" s="2" t="s">
        <v>80</v>
      </c>
      <c r="BF1494" s="2" t="s">
        <v>80</v>
      </c>
      <c r="BG1494" s="2" t="s">
        <v>80</v>
      </c>
      <c r="BH1494" s="2" t="s">
        <v>80</v>
      </c>
      <c r="BI1494" s="2" t="s">
        <v>80</v>
      </c>
      <c r="BJ1494" s="2" t="s">
        <v>80</v>
      </c>
      <c r="BK1494" s="2" t="s">
        <v>80</v>
      </c>
      <c r="BL1494" s="2" t="s">
        <v>80</v>
      </c>
      <c r="BM1494" s="2" t="s">
        <v>80</v>
      </c>
      <c r="BN1494" s="2" t="s">
        <v>80</v>
      </c>
      <c r="BO1494" s="2" t="s">
        <v>80</v>
      </c>
      <c r="BP1494" s="2" t="s">
        <v>80</v>
      </c>
    </row>
    <row r="1495" spans="1:68" x14ac:dyDescent="0.25">
      <c r="A1495">
        <v>1494</v>
      </c>
      <c r="B1495" s="1">
        <v>43563.152708333335</v>
      </c>
      <c r="C1495" s="2" t="s">
        <v>2843</v>
      </c>
      <c r="D1495" s="3">
        <v>0.27708333333333335</v>
      </c>
      <c r="E1495" s="2" t="s">
        <v>2653</v>
      </c>
      <c r="F1495">
        <v>2</v>
      </c>
      <c r="G1495">
        <v>2019</v>
      </c>
      <c r="H1495">
        <v>4</v>
      </c>
      <c r="I1495">
        <v>8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 s="2" t="s">
        <v>1957</v>
      </c>
      <c r="T1495" s="2" t="s">
        <v>83</v>
      </c>
      <c r="U1495" s="2" t="s">
        <v>2182</v>
      </c>
      <c r="V1495" s="2" t="s">
        <v>73</v>
      </c>
      <c r="W1495">
        <v>1</v>
      </c>
      <c r="X1495" s="2" t="s">
        <v>74</v>
      </c>
      <c r="Y1495">
        <v>108</v>
      </c>
      <c r="Z1495">
        <v>70</v>
      </c>
      <c r="AA1495" s="2" t="s">
        <v>1958</v>
      </c>
      <c r="AB1495" s="2" t="s">
        <v>157</v>
      </c>
      <c r="AC1495">
        <v>370421</v>
      </c>
      <c r="AD1495" s="2" t="s">
        <v>1002</v>
      </c>
      <c r="AE1495">
        <v>178</v>
      </c>
      <c r="AF1495" s="2" t="s">
        <v>2042</v>
      </c>
      <c r="AG1495" s="2" t="s">
        <v>2184</v>
      </c>
      <c r="AH1495">
        <v>18</v>
      </c>
      <c r="AI1495">
        <v>1944</v>
      </c>
      <c r="AJ1495">
        <v>8856</v>
      </c>
      <c r="AK1495" s="2">
        <f>Kaggle_Books_Selling_Records[[#This Row],[Cost Price]]/100</f>
        <v>88.56</v>
      </c>
      <c r="AL1495" s="2" t="s">
        <v>80</v>
      </c>
      <c r="AM1495" s="2" t="s">
        <v>80</v>
      </c>
      <c r="AN1495" s="2" t="s">
        <v>80</v>
      </c>
      <c r="AO1495" s="2" t="s">
        <v>80</v>
      </c>
      <c r="AP1495" s="2" t="s">
        <v>80</v>
      </c>
      <c r="AQ1495" s="2" t="s">
        <v>80</v>
      </c>
      <c r="AR1495" s="2" t="s">
        <v>80</v>
      </c>
      <c r="AS1495" s="2" t="s">
        <v>80</v>
      </c>
      <c r="AT1495" s="2" t="s">
        <v>80</v>
      </c>
      <c r="AU1495" s="2" t="s">
        <v>80</v>
      </c>
      <c r="AV1495" s="2" t="s">
        <v>80</v>
      </c>
      <c r="AW1495" s="2" t="s">
        <v>80</v>
      </c>
      <c r="AX1495" s="2" t="s">
        <v>80</v>
      </c>
      <c r="AY1495" s="2" t="s">
        <v>80</v>
      </c>
      <c r="AZ1495" s="2" t="s">
        <v>80</v>
      </c>
      <c r="BA1495" s="2" t="s">
        <v>80</v>
      </c>
      <c r="BB1495" s="2" t="s">
        <v>80</v>
      </c>
      <c r="BC1495" s="2" t="s">
        <v>80</v>
      </c>
      <c r="BD1495" s="2" t="s">
        <v>80</v>
      </c>
      <c r="BE1495" s="2" t="s">
        <v>80</v>
      </c>
      <c r="BF1495" s="2" t="s">
        <v>80</v>
      </c>
      <c r="BG1495" s="2" t="s">
        <v>80</v>
      </c>
      <c r="BH1495" s="2" t="s">
        <v>80</v>
      </c>
      <c r="BI1495" s="2" t="s">
        <v>80</v>
      </c>
      <c r="BJ1495" s="2" t="s">
        <v>80</v>
      </c>
      <c r="BK1495" s="2" t="s">
        <v>80</v>
      </c>
      <c r="BL1495" s="2" t="s">
        <v>80</v>
      </c>
      <c r="BM1495" s="2" t="s">
        <v>80</v>
      </c>
      <c r="BN1495" s="2" t="s">
        <v>80</v>
      </c>
      <c r="BO1495" s="2" t="s">
        <v>80</v>
      </c>
      <c r="BP1495" s="2" t="s">
        <v>80</v>
      </c>
    </row>
    <row r="1496" spans="1:68" x14ac:dyDescent="0.25">
      <c r="A1496">
        <v>1495</v>
      </c>
      <c r="B1496" s="1">
        <v>43563.152708333335</v>
      </c>
      <c r="C1496" s="2" t="s">
        <v>2843</v>
      </c>
      <c r="D1496" s="3">
        <v>0.27708333333333335</v>
      </c>
      <c r="E1496" s="2" t="s">
        <v>2653</v>
      </c>
      <c r="F1496">
        <v>2</v>
      </c>
      <c r="G1496">
        <v>2019</v>
      </c>
      <c r="H1496">
        <v>4</v>
      </c>
      <c r="I1496">
        <v>8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1</v>
      </c>
      <c r="S1496" s="2" t="s">
        <v>2847</v>
      </c>
      <c r="T1496" s="2" t="s">
        <v>71</v>
      </c>
      <c r="U1496" s="2" t="s">
        <v>2041</v>
      </c>
      <c r="V1496" s="2" t="s">
        <v>73</v>
      </c>
      <c r="W1496">
        <v>1</v>
      </c>
      <c r="X1496" s="2" t="s">
        <v>74</v>
      </c>
      <c r="Y1496">
        <v>155</v>
      </c>
      <c r="Z1496">
        <v>70</v>
      </c>
      <c r="AA1496" s="2" t="s">
        <v>2848</v>
      </c>
      <c r="AB1496" s="2" t="s">
        <v>137</v>
      </c>
      <c r="AC1496">
        <v>226016</v>
      </c>
      <c r="AD1496" s="2" t="s">
        <v>193</v>
      </c>
      <c r="AE1496">
        <v>225</v>
      </c>
      <c r="AF1496" s="2" t="s">
        <v>2042</v>
      </c>
      <c r="AG1496" s="2" t="s">
        <v>2043</v>
      </c>
      <c r="AH1496">
        <v>18</v>
      </c>
      <c r="AI1496">
        <v>279</v>
      </c>
      <c r="AJ1496">
        <v>1271</v>
      </c>
      <c r="AK1496" s="2">
        <f>Kaggle_Books_Selling_Records[[#This Row],[Cost Price]]/100</f>
        <v>12.71</v>
      </c>
      <c r="AL1496" s="2" t="s">
        <v>80</v>
      </c>
      <c r="AM1496" s="2" t="s">
        <v>80</v>
      </c>
      <c r="AN1496" s="2" t="s">
        <v>80</v>
      </c>
      <c r="AO1496" s="2" t="s">
        <v>80</v>
      </c>
      <c r="AP1496" s="2" t="s">
        <v>80</v>
      </c>
      <c r="AQ1496" s="2" t="s">
        <v>80</v>
      </c>
      <c r="AR1496" s="2" t="s">
        <v>80</v>
      </c>
      <c r="AS1496" s="2" t="s">
        <v>80</v>
      </c>
      <c r="AT1496" s="2" t="s">
        <v>80</v>
      </c>
      <c r="AU1496" s="2" t="s">
        <v>80</v>
      </c>
      <c r="AV1496" s="2" t="s">
        <v>80</v>
      </c>
      <c r="AW1496" s="2" t="s">
        <v>80</v>
      </c>
      <c r="AX1496" s="2" t="s">
        <v>80</v>
      </c>
      <c r="AY1496" s="2" t="s">
        <v>80</v>
      </c>
      <c r="AZ1496" s="2" t="s">
        <v>80</v>
      </c>
      <c r="BA1496" s="2" t="s">
        <v>80</v>
      </c>
      <c r="BB1496" s="2" t="s">
        <v>80</v>
      </c>
      <c r="BC1496" s="2" t="s">
        <v>80</v>
      </c>
      <c r="BD1496" s="2" t="s">
        <v>80</v>
      </c>
      <c r="BE1496" s="2" t="s">
        <v>80</v>
      </c>
      <c r="BF1496" s="2" t="s">
        <v>80</v>
      </c>
      <c r="BG1496" s="2" t="s">
        <v>80</v>
      </c>
      <c r="BH1496" s="2" t="s">
        <v>80</v>
      </c>
      <c r="BI1496" s="2" t="s">
        <v>80</v>
      </c>
      <c r="BJ1496" s="2" t="s">
        <v>80</v>
      </c>
      <c r="BK1496" s="2" t="s">
        <v>80</v>
      </c>
      <c r="BL1496" s="2" t="s">
        <v>80</v>
      </c>
      <c r="BM1496" s="2" t="s">
        <v>80</v>
      </c>
      <c r="BN1496" s="2" t="s">
        <v>80</v>
      </c>
      <c r="BO1496" s="2" t="s">
        <v>80</v>
      </c>
      <c r="BP1496" s="2" t="s">
        <v>80</v>
      </c>
    </row>
    <row r="1497" spans="1:68" x14ac:dyDescent="0.25">
      <c r="A1497">
        <v>1496</v>
      </c>
      <c r="B1497" s="1">
        <v>43563.154178240744</v>
      </c>
      <c r="C1497" s="2" t="s">
        <v>2843</v>
      </c>
      <c r="D1497" s="3">
        <v>0.27916666666666667</v>
      </c>
      <c r="E1497" s="2" t="s">
        <v>2653</v>
      </c>
      <c r="F1497">
        <v>2</v>
      </c>
      <c r="G1497">
        <v>2019</v>
      </c>
      <c r="H1497">
        <v>4</v>
      </c>
      <c r="I1497">
        <v>8</v>
      </c>
      <c r="J1497">
        <v>0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 s="2" t="s">
        <v>2849</v>
      </c>
      <c r="T1497" s="2" t="s">
        <v>83</v>
      </c>
      <c r="U1497" s="2" t="s">
        <v>2182</v>
      </c>
      <c r="V1497" s="2" t="s">
        <v>73</v>
      </c>
      <c r="W1497">
        <v>2</v>
      </c>
      <c r="X1497" s="2" t="s">
        <v>74</v>
      </c>
      <c r="Y1497">
        <v>216</v>
      </c>
      <c r="Z1497">
        <v>120</v>
      </c>
      <c r="AA1497" s="2" t="s">
        <v>192</v>
      </c>
      <c r="AB1497" s="2" t="s">
        <v>151</v>
      </c>
      <c r="AC1497">
        <v>400022</v>
      </c>
      <c r="AD1497" s="2" t="s">
        <v>1002</v>
      </c>
      <c r="AE1497">
        <v>336</v>
      </c>
      <c r="AF1497" s="2" t="s">
        <v>2042</v>
      </c>
      <c r="AG1497" s="2" t="s">
        <v>2184</v>
      </c>
      <c r="AH1497">
        <v>18</v>
      </c>
      <c r="AI1497">
        <v>3888</v>
      </c>
      <c r="AJ1497">
        <v>17712</v>
      </c>
      <c r="AK1497" s="2">
        <f>Kaggle_Books_Selling_Records[[#This Row],[Cost Price]]/100</f>
        <v>177.12</v>
      </c>
      <c r="AL1497" s="2" t="s">
        <v>80</v>
      </c>
      <c r="AM1497" s="2" t="s">
        <v>80</v>
      </c>
      <c r="AN1497" s="2" t="s">
        <v>80</v>
      </c>
      <c r="AO1497" s="2" t="s">
        <v>80</v>
      </c>
      <c r="AP1497" s="2" t="s">
        <v>80</v>
      </c>
      <c r="AQ1497" s="2" t="s">
        <v>80</v>
      </c>
      <c r="AR1497" s="2" t="s">
        <v>80</v>
      </c>
      <c r="AS1497" s="2" t="s">
        <v>80</v>
      </c>
      <c r="AT1497" s="2" t="s">
        <v>80</v>
      </c>
      <c r="AU1497" s="2" t="s">
        <v>80</v>
      </c>
      <c r="AV1497" s="2" t="s">
        <v>80</v>
      </c>
      <c r="AW1497" s="2" t="s">
        <v>80</v>
      </c>
      <c r="AX1497" s="2" t="s">
        <v>80</v>
      </c>
      <c r="AY1497" s="2" t="s">
        <v>80</v>
      </c>
      <c r="AZ1497" s="2" t="s">
        <v>80</v>
      </c>
      <c r="BA1497" s="2" t="s">
        <v>80</v>
      </c>
      <c r="BB1497" s="2" t="s">
        <v>80</v>
      </c>
      <c r="BC1497" s="2" t="s">
        <v>80</v>
      </c>
      <c r="BD1497" s="2" t="s">
        <v>80</v>
      </c>
      <c r="BE1497" s="2" t="s">
        <v>80</v>
      </c>
      <c r="BF1497" s="2" t="s">
        <v>80</v>
      </c>
      <c r="BG1497" s="2" t="s">
        <v>80</v>
      </c>
      <c r="BH1497" s="2" t="s">
        <v>80</v>
      </c>
      <c r="BI1497" s="2" t="s">
        <v>80</v>
      </c>
      <c r="BJ1497" s="2" t="s">
        <v>80</v>
      </c>
      <c r="BK1497" s="2" t="s">
        <v>80</v>
      </c>
      <c r="BL1497" s="2" t="s">
        <v>80</v>
      </c>
      <c r="BM1497" s="2" t="s">
        <v>80</v>
      </c>
      <c r="BN1497" s="2" t="s">
        <v>80</v>
      </c>
      <c r="BO1497" s="2" t="s">
        <v>80</v>
      </c>
      <c r="BP1497" s="2" t="s">
        <v>80</v>
      </c>
    </row>
    <row r="1498" spans="1:68" x14ac:dyDescent="0.25">
      <c r="A1498">
        <v>1497</v>
      </c>
      <c r="B1498" s="1">
        <v>43563.154178240744</v>
      </c>
      <c r="C1498" s="2" t="s">
        <v>2843</v>
      </c>
      <c r="D1498" s="3">
        <v>0.27916666666666667</v>
      </c>
      <c r="E1498" s="2" t="s">
        <v>2653</v>
      </c>
      <c r="F1498">
        <v>2</v>
      </c>
      <c r="G1498">
        <v>2019</v>
      </c>
      <c r="H1498">
        <v>4</v>
      </c>
      <c r="I1498">
        <v>8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 s="2" t="s">
        <v>2850</v>
      </c>
      <c r="T1498" s="2" t="s">
        <v>83</v>
      </c>
      <c r="U1498" s="2" t="s">
        <v>2041</v>
      </c>
      <c r="V1498" s="2" t="s">
        <v>73</v>
      </c>
      <c r="W1498">
        <v>2</v>
      </c>
      <c r="X1498" s="2" t="s">
        <v>74</v>
      </c>
      <c r="Y1498">
        <v>310</v>
      </c>
      <c r="Z1498">
        <v>120</v>
      </c>
      <c r="AA1498" s="2" t="s">
        <v>192</v>
      </c>
      <c r="AB1498" s="2" t="s">
        <v>151</v>
      </c>
      <c r="AC1498">
        <v>400022</v>
      </c>
      <c r="AD1498" s="2" t="s">
        <v>193</v>
      </c>
      <c r="AE1498">
        <v>430</v>
      </c>
      <c r="AF1498" s="2" t="s">
        <v>2042</v>
      </c>
      <c r="AG1498" s="2" t="s">
        <v>2043</v>
      </c>
      <c r="AH1498">
        <v>18</v>
      </c>
      <c r="AI1498">
        <v>558</v>
      </c>
      <c r="AJ1498">
        <v>2542</v>
      </c>
      <c r="AK1498" s="2">
        <f>Kaggle_Books_Selling_Records[[#This Row],[Cost Price]]/100</f>
        <v>25.42</v>
      </c>
      <c r="AL1498" s="2" t="s">
        <v>80</v>
      </c>
      <c r="AM1498" s="2" t="s">
        <v>80</v>
      </c>
      <c r="AN1498" s="2" t="s">
        <v>80</v>
      </c>
      <c r="AO1498" s="2" t="s">
        <v>80</v>
      </c>
      <c r="AP1498" s="2" t="s">
        <v>80</v>
      </c>
      <c r="AQ1498" s="2" t="s">
        <v>80</v>
      </c>
      <c r="AR1498" s="2" t="s">
        <v>80</v>
      </c>
      <c r="AS1498" s="2" t="s">
        <v>80</v>
      </c>
      <c r="AT1498" s="2" t="s">
        <v>80</v>
      </c>
      <c r="AU1498" s="2" t="s">
        <v>80</v>
      </c>
      <c r="AV1498" s="2" t="s">
        <v>80</v>
      </c>
      <c r="AW1498" s="2" t="s">
        <v>80</v>
      </c>
      <c r="AX1498" s="2" t="s">
        <v>80</v>
      </c>
      <c r="AY1498" s="2" t="s">
        <v>80</v>
      </c>
      <c r="AZ1498" s="2" t="s">
        <v>80</v>
      </c>
      <c r="BA1498" s="2" t="s">
        <v>80</v>
      </c>
      <c r="BB1498" s="2" t="s">
        <v>80</v>
      </c>
      <c r="BC1498" s="2" t="s">
        <v>80</v>
      </c>
      <c r="BD1498" s="2" t="s">
        <v>80</v>
      </c>
      <c r="BE1498" s="2" t="s">
        <v>80</v>
      </c>
      <c r="BF1498" s="2" t="s">
        <v>80</v>
      </c>
      <c r="BG1498" s="2" t="s">
        <v>80</v>
      </c>
      <c r="BH1498" s="2" t="s">
        <v>80</v>
      </c>
      <c r="BI1498" s="2" t="s">
        <v>80</v>
      </c>
      <c r="BJ1498" s="2" t="s">
        <v>80</v>
      </c>
      <c r="BK1498" s="2" t="s">
        <v>80</v>
      </c>
      <c r="BL1498" s="2" t="s">
        <v>80</v>
      </c>
      <c r="BM1498" s="2" t="s">
        <v>80</v>
      </c>
      <c r="BN1498" s="2" t="s">
        <v>80</v>
      </c>
      <c r="BO1498" s="2" t="s">
        <v>80</v>
      </c>
      <c r="BP1498" s="2" t="s">
        <v>80</v>
      </c>
    </row>
    <row r="1499" spans="1:68" x14ac:dyDescent="0.25">
      <c r="A1499">
        <v>1498</v>
      </c>
      <c r="B1499" s="1">
        <v>43563.254004629627</v>
      </c>
      <c r="C1499" s="2" t="s">
        <v>2843</v>
      </c>
      <c r="D1499" s="3">
        <v>0.37847222222222221</v>
      </c>
      <c r="E1499" s="2" t="s">
        <v>2653</v>
      </c>
      <c r="F1499">
        <v>2</v>
      </c>
      <c r="G1499">
        <v>2019</v>
      </c>
      <c r="H1499">
        <v>4</v>
      </c>
      <c r="I1499">
        <v>8</v>
      </c>
      <c r="J1499">
        <v>0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 s="2" t="s">
        <v>2851</v>
      </c>
      <c r="T1499" s="2" t="s">
        <v>83</v>
      </c>
      <c r="U1499" s="2" t="s">
        <v>2202</v>
      </c>
      <c r="V1499" s="2" t="s">
        <v>73</v>
      </c>
      <c r="W1499">
        <v>1</v>
      </c>
      <c r="X1499" s="2" t="s">
        <v>74</v>
      </c>
      <c r="Y1499">
        <v>91</v>
      </c>
      <c r="Z1499">
        <v>90</v>
      </c>
      <c r="AA1499" s="2" t="s">
        <v>362</v>
      </c>
      <c r="AB1499" s="2" t="s">
        <v>312</v>
      </c>
      <c r="AC1499">
        <v>700089</v>
      </c>
      <c r="AD1499" s="2" t="s">
        <v>1002</v>
      </c>
      <c r="AE1499">
        <v>181</v>
      </c>
      <c r="AF1499" s="2" t="s">
        <v>2042</v>
      </c>
      <c r="AG1499" s="2" t="s">
        <v>2184</v>
      </c>
      <c r="AH1499">
        <v>18</v>
      </c>
      <c r="AI1499">
        <v>1638</v>
      </c>
      <c r="AJ1499">
        <v>7462</v>
      </c>
      <c r="AK1499" s="2">
        <f>Kaggle_Books_Selling_Records[[#This Row],[Cost Price]]/100</f>
        <v>74.62</v>
      </c>
      <c r="AL1499" s="2" t="s">
        <v>80</v>
      </c>
      <c r="AM1499" s="2" t="s">
        <v>80</v>
      </c>
      <c r="AN1499" s="2" t="s">
        <v>80</v>
      </c>
      <c r="AO1499" s="2" t="s">
        <v>80</v>
      </c>
      <c r="AP1499" s="2" t="s">
        <v>80</v>
      </c>
      <c r="AQ1499" s="2" t="s">
        <v>80</v>
      </c>
      <c r="AR1499" s="2" t="s">
        <v>80</v>
      </c>
      <c r="AS1499" s="2" t="s">
        <v>80</v>
      </c>
      <c r="AT1499" s="2" t="s">
        <v>80</v>
      </c>
      <c r="AU1499" s="2" t="s">
        <v>80</v>
      </c>
      <c r="AV1499" s="2" t="s">
        <v>80</v>
      </c>
      <c r="AW1499" s="2" t="s">
        <v>80</v>
      </c>
      <c r="AX1499" s="2" t="s">
        <v>80</v>
      </c>
      <c r="AY1499" s="2" t="s">
        <v>80</v>
      </c>
      <c r="AZ1499" s="2" t="s">
        <v>80</v>
      </c>
      <c r="BA1499" s="2" t="s">
        <v>80</v>
      </c>
      <c r="BB1499" s="2" t="s">
        <v>80</v>
      </c>
      <c r="BC1499" s="2" t="s">
        <v>80</v>
      </c>
      <c r="BD1499" s="2" t="s">
        <v>80</v>
      </c>
      <c r="BE1499" s="2" t="s">
        <v>80</v>
      </c>
      <c r="BF1499" s="2" t="s">
        <v>80</v>
      </c>
      <c r="BG1499" s="2" t="s">
        <v>80</v>
      </c>
      <c r="BH1499" s="2" t="s">
        <v>80</v>
      </c>
      <c r="BI1499" s="2" t="s">
        <v>80</v>
      </c>
      <c r="BJ1499" s="2" t="s">
        <v>80</v>
      </c>
      <c r="BK1499" s="2" t="s">
        <v>80</v>
      </c>
      <c r="BL1499" s="2" t="s">
        <v>80</v>
      </c>
      <c r="BM1499" s="2" t="s">
        <v>80</v>
      </c>
      <c r="BN1499" s="2" t="s">
        <v>80</v>
      </c>
      <c r="BO1499" s="2" t="s">
        <v>80</v>
      </c>
      <c r="BP1499" s="2" t="s">
        <v>80</v>
      </c>
    </row>
    <row r="1500" spans="1:68" x14ac:dyDescent="0.25">
      <c r="A1500">
        <v>1499</v>
      </c>
      <c r="B1500" s="1">
        <v>43563.272615740738</v>
      </c>
      <c r="C1500" s="2" t="s">
        <v>2843</v>
      </c>
      <c r="D1500" s="3">
        <v>0.3972222222222222</v>
      </c>
      <c r="E1500" s="2" t="s">
        <v>2653</v>
      </c>
      <c r="F1500">
        <v>2</v>
      </c>
      <c r="G1500">
        <v>2019</v>
      </c>
      <c r="H1500">
        <v>4</v>
      </c>
      <c r="I1500">
        <v>8</v>
      </c>
      <c r="J1500">
        <v>0</v>
      </c>
      <c r="K1500">
        <v>0</v>
      </c>
      <c r="L1500">
        <v>1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 s="2" t="s">
        <v>2852</v>
      </c>
      <c r="T1500" s="2" t="s">
        <v>71</v>
      </c>
      <c r="U1500" s="2" t="s">
        <v>2202</v>
      </c>
      <c r="V1500" s="2" t="s">
        <v>73</v>
      </c>
      <c r="W1500">
        <v>1</v>
      </c>
      <c r="X1500" s="2" t="s">
        <v>74</v>
      </c>
      <c r="Y1500">
        <v>91</v>
      </c>
      <c r="Z1500">
        <v>90</v>
      </c>
      <c r="AA1500" s="2" t="s">
        <v>229</v>
      </c>
      <c r="AB1500" s="2" t="s">
        <v>137</v>
      </c>
      <c r="AC1500">
        <v>201306</v>
      </c>
      <c r="AD1500" s="2" t="s">
        <v>1002</v>
      </c>
      <c r="AE1500">
        <v>181</v>
      </c>
      <c r="AF1500" s="2" t="s">
        <v>2042</v>
      </c>
      <c r="AG1500" s="2" t="s">
        <v>2184</v>
      </c>
      <c r="AH1500">
        <v>18</v>
      </c>
      <c r="AI1500">
        <v>1638</v>
      </c>
      <c r="AJ1500">
        <v>7462</v>
      </c>
      <c r="AK1500" s="2">
        <f>Kaggle_Books_Selling_Records[[#This Row],[Cost Price]]/100</f>
        <v>74.62</v>
      </c>
      <c r="AL1500" s="2" t="s">
        <v>80</v>
      </c>
      <c r="AM1500" s="2" t="s">
        <v>80</v>
      </c>
      <c r="AN1500" s="2" t="s">
        <v>80</v>
      </c>
      <c r="AO1500" s="2" t="s">
        <v>80</v>
      </c>
      <c r="AP1500" s="2" t="s">
        <v>80</v>
      </c>
      <c r="AQ1500" s="2" t="s">
        <v>80</v>
      </c>
      <c r="AR1500" s="2" t="s">
        <v>80</v>
      </c>
      <c r="AS1500" s="2" t="s">
        <v>80</v>
      </c>
      <c r="AT1500" s="2" t="s">
        <v>80</v>
      </c>
      <c r="AU1500" s="2" t="s">
        <v>80</v>
      </c>
      <c r="AV1500" s="2" t="s">
        <v>80</v>
      </c>
      <c r="AW1500" s="2" t="s">
        <v>80</v>
      </c>
      <c r="AX1500" s="2" t="s">
        <v>80</v>
      </c>
      <c r="AY1500" s="2" t="s">
        <v>80</v>
      </c>
      <c r="AZ1500" s="2" t="s">
        <v>80</v>
      </c>
      <c r="BA1500" s="2" t="s">
        <v>80</v>
      </c>
      <c r="BB1500" s="2" t="s">
        <v>80</v>
      </c>
      <c r="BC1500" s="2" t="s">
        <v>80</v>
      </c>
      <c r="BD1500" s="2" t="s">
        <v>80</v>
      </c>
      <c r="BE1500" s="2" t="s">
        <v>80</v>
      </c>
      <c r="BF1500" s="2" t="s">
        <v>80</v>
      </c>
      <c r="BG1500" s="2" t="s">
        <v>80</v>
      </c>
      <c r="BH1500" s="2" t="s">
        <v>80</v>
      </c>
      <c r="BI1500" s="2" t="s">
        <v>80</v>
      </c>
      <c r="BJ1500" s="2" t="s">
        <v>80</v>
      </c>
      <c r="BK1500" s="2" t="s">
        <v>80</v>
      </c>
      <c r="BL1500" s="2" t="s">
        <v>80</v>
      </c>
      <c r="BM1500" s="2" t="s">
        <v>80</v>
      </c>
      <c r="BN1500" s="2" t="s">
        <v>80</v>
      </c>
      <c r="BO1500" s="2" t="s">
        <v>80</v>
      </c>
      <c r="BP1500" s="2" t="s">
        <v>80</v>
      </c>
    </row>
    <row r="1501" spans="1:68" x14ac:dyDescent="0.25">
      <c r="A1501">
        <v>1500</v>
      </c>
      <c r="B1501" s="1">
        <v>43563.307268518518</v>
      </c>
      <c r="C1501" s="2" t="s">
        <v>2843</v>
      </c>
      <c r="D1501" s="3">
        <v>0.43194444444444446</v>
      </c>
      <c r="E1501" s="2" t="s">
        <v>2653</v>
      </c>
      <c r="F1501">
        <v>2</v>
      </c>
      <c r="G1501">
        <v>2019</v>
      </c>
      <c r="H1501">
        <v>4</v>
      </c>
      <c r="I1501">
        <v>8</v>
      </c>
      <c r="J1501">
        <v>0</v>
      </c>
      <c r="K1501">
        <v>0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 s="2" t="s">
        <v>2853</v>
      </c>
      <c r="T1501" s="2" t="s">
        <v>83</v>
      </c>
      <c r="U1501" s="2" t="s">
        <v>2202</v>
      </c>
      <c r="V1501" s="2" t="s">
        <v>73</v>
      </c>
      <c r="W1501">
        <v>1</v>
      </c>
      <c r="X1501" s="2" t="s">
        <v>74</v>
      </c>
      <c r="Y1501">
        <v>91</v>
      </c>
      <c r="Z1501">
        <v>90</v>
      </c>
      <c r="AA1501" s="2" t="s">
        <v>360</v>
      </c>
      <c r="AB1501" s="2" t="s">
        <v>360</v>
      </c>
      <c r="AC1501">
        <v>160047</v>
      </c>
      <c r="AD1501" s="2" t="s">
        <v>1002</v>
      </c>
      <c r="AE1501">
        <v>181</v>
      </c>
      <c r="AF1501" s="2" t="s">
        <v>2042</v>
      </c>
      <c r="AG1501" s="2" t="s">
        <v>2184</v>
      </c>
      <c r="AH1501">
        <v>18</v>
      </c>
      <c r="AI1501">
        <v>1638</v>
      </c>
      <c r="AJ1501">
        <v>7462</v>
      </c>
      <c r="AK1501" s="2">
        <f>Kaggle_Books_Selling_Records[[#This Row],[Cost Price]]/100</f>
        <v>74.62</v>
      </c>
      <c r="AL1501" s="2" t="s">
        <v>80</v>
      </c>
      <c r="AM1501" s="2" t="s">
        <v>80</v>
      </c>
      <c r="AN1501" s="2" t="s">
        <v>80</v>
      </c>
      <c r="AO1501" s="2" t="s">
        <v>80</v>
      </c>
      <c r="AP1501" s="2" t="s">
        <v>80</v>
      </c>
      <c r="AQ1501" s="2" t="s">
        <v>80</v>
      </c>
      <c r="AR1501" s="2" t="s">
        <v>80</v>
      </c>
      <c r="AS1501" s="2" t="s">
        <v>80</v>
      </c>
      <c r="AT1501" s="2" t="s">
        <v>80</v>
      </c>
      <c r="AU1501" s="2" t="s">
        <v>80</v>
      </c>
      <c r="AV1501" s="2" t="s">
        <v>80</v>
      </c>
      <c r="AW1501" s="2" t="s">
        <v>80</v>
      </c>
      <c r="AX1501" s="2" t="s">
        <v>80</v>
      </c>
      <c r="AY1501" s="2" t="s">
        <v>80</v>
      </c>
      <c r="AZ1501" s="2" t="s">
        <v>80</v>
      </c>
      <c r="BA1501" s="2" t="s">
        <v>80</v>
      </c>
      <c r="BB1501" s="2" t="s">
        <v>80</v>
      </c>
      <c r="BC1501" s="2" t="s">
        <v>80</v>
      </c>
      <c r="BD1501" s="2" t="s">
        <v>80</v>
      </c>
      <c r="BE1501" s="2" t="s">
        <v>80</v>
      </c>
      <c r="BF1501" s="2" t="s">
        <v>80</v>
      </c>
      <c r="BG1501" s="2" t="s">
        <v>80</v>
      </c>
      <c r="BH1501" s="2" t="s">
        <v>80</v>
      </c>
      <c r="BI1501" s="2" t="s">
        <v>80</v>
      </c>
      <c r="BJ1501" s="2" t="s">
        <v>80</v>
      </c>
      <c r="BK1501" s="2" t="s">
        <v>80</v>
      </c>
      <c r="BL1501" s="2" t="s">
        <v>80</v>
      </c>
      <c r="BM1501" s="2" t="s">
        <v>80</v>
      </c>
      <c r="BN1501" s="2" t="s">
        <v>80</v>
      </c>
      <c r="BO1501" s="2" t="s">
        <v>80</v>
      </c>
      <c r="BP1501" s="2" t="s">
        <v>80</v>
      </c>
    </row>
    <row r="1502" spans="1:68" x14ac:dyDescent="0.25">
      <c r="A1502">
        <v>1501</v>
      </c>
      <c r="B1502" s="1">
        <v>43563.307870370372</v>
      </c>
      <c r="C1502" s="2" t="s">
        <v>2843</v>
      </c>
      <c r="D1502" s="3">
        <v>0.43263888888888891</v>
      </c>
      <c r="E1502" s="2" t="s">
        <v>2653</v>
      </c>
      <c r="F1502">
        <v>2</v>
      </c>
      <c r="G1502">
        <v>2019</v>
      </c>
      <c r="H1502">
        <v>4</v>
      </c>
      <c r="I1502">
        <v>8</v>
      </c>
      <c r="J1502">
        <v>0</v>
      </c>
      <c r="K1502">
        <v>0</v>
      </c>
      <c r="L1502">
        <v>1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1</v>
      </c>
      <c r="S1502" s="2" t="s">
        <v>2854</v>
      </c>
      <c r="T1502" s="2" t="s">
        <v>71</v>
      </c>
      <c r="U1502" s="2" t="s">
        <v>2202</v>
      </c>
      <c r="V1502" s="2" t="s">
        <v>73</v>
      </c>
      <c r="W1502">
        <v>1</v>
      </c>
      <c r="X1502" s="2" t="s">
        <v>74</v>
      </c>
      <c r="Y1502">
        <v>91</v>
      </c>
      <c r="Z1502">
        <v>90</v>
      </c>
      <c r="AA1502" s="2" t="s">
        <v>338</v>
      </c>
      <c r="AB1502" s="2" t="s">
        <v>137</v>
      </c>
      <c r="AC1502">
        <v>201301</v>
      </c>
      <c r="AD1502" s="2" t="s">
        <v>1002</v>
      </c>
      <c r="AE1502">
        <v>181</v>
      </c>
      <c r="AF1502" s="2" t="s">
        <v>2042</v>
      </c>
      <c r="AG1502" s="2" t="s">
        <v>2184</v>
      </c>
      <c r="AH1502">
        <v>18</v>
      </c>
      <c r="AI1502">
        <v>1638</v>
      </c>
      <c r="AJ1502">
        <v>7462</v>
      </c>
      <c r="AK1502" s="2">
        <f>Kaggle_Books_Selling_Records[[#This Row],[Cost Price]]/100</f>
        <v>74.62</v>
      </c>
      <c r="AL1502" s="2" t="s">
        <v>80</v>
      </c>
      <c r="AM1502" s="2" t="s">
        <v>80</v>
      </c>
      <c r="AN1502" s="2" t="s">
        <v>80</v>
      </c>
      <c r="AO1502" s="2" t="s">
        <v>80</v>
      </c>
      <c r="AP1502" s="2" t="s">
        <v>80</v>
      </c>
      <c r="AQ1502" s="2" t="s">
        <v>80</v>
      </c>
      <c r="AR1502" s="2" t="s">
        <v>80</v>
      </c>
      <c r="AS1502" s="2" t="s">
        <v>80</v>
      </c>
      <c r="AT1502" s="2" t="s">
        <v>80</v>
      </c>
      <c r="AU1502" s="2" t="s">
        <v>80</v>
      </c>
      <c r="AV1502" s="2" t="s">
        <v>80</v>
      </c>
      <c r="AW1502" s="2" t="s">
        <v>80</v>
      </c>
      <c r="AX1502" s="2" t="s">
        <v>80</v>
      </c>
      <c r="AY1502" s="2" t="s">
        <v>80</v>
      </c>
      <c r="AZ1502" s="2" t="s">
        <v>80</v>
      </c>
      <c r="BA1502" s="2" t="s">
        <v>80</v>
      </c>
      <c r="BB1502" s="2" t="s">
        <v>80</v>
      </c>
      <c r="BC1502" s="2" t="s">
        <v>80</v>
      </c>
      <c r="BD1502" s="2" t="s">
        <v>80</v>
      </c>
      <c r="BE1502" s="2" t="s">
        <v>80</v>
      </c>
      <c r="BF1502" s="2" t="s">
        <v>80</v>
      </c>
      <c r="BG1502" s="2" t="s">
        <v>80</v>
      </c>
      <c r="BH1502" s="2" t="s">
        <v>80</v>
      </c>
      <c r="BI1502" s="2" t="s">
        <v>80</v>
      </c>
      <c r="BJ1502" s="2" t="s">
        <v>80</v>
      </c>
      <c r="BK1502" s="2" t="s">
        <v>80</v>
      </c>
      <c r="BL1502" s="2" t="s">
        <v>80</v>
      </c>
      <c r="BM1502" s="2" t="s">
        <v>80</v>
      </c>
      <c r="BN1502" s="2" t="s">
        <v>80</v>
      </c>
      <c r="BO1502" s="2" t="s">
        <v>80</v>
      </c>
      <c r="BP1502" s="2" t="s">
        <v>80</v>
      </c>
    </row>
    <row r="1503" spans="1:68" x14ac:dyDescent="0.25">
      <c r="A1503">
        <v>1502</v>
      </c>
      <c r="B1503" s="1">
        <v>43563.319143518522</v>
      </c>
      <c r="C1503" s="2" t="s">
        <v>2843</v>
      </c>
      <c r="D1503" s="3">
        <v>0.44374999999999998</v>
      </c>
      <c r="E1503" s="2" t="s">
        <v>2653</v>
      </c>
      <c r="F1503">
        <v>2</v>
      </c>
      <c r="G1503">
        <v>2019</v>
      </c>
      <c r="H1503">
        <v>4</v>
      </c>
      <c r="I1503">
        <v>8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 s="2" t="s">
        <v>2855</v>
      </c>
      <c r="T1503" s="2" t="s">
        <v>71</v>
      </c>
      <c r="U1503" s="2" t="s">
        <v>2182</v>
      </c>
      <c r="V1503" s="2" t="s">
        <v>73</v>
      </c>
      <c r="W1503">
        <v>1</v>
      </c>
      <c r="X1503" s="2" t="s">
        <v>74</v>
      </c>
      <c r="Y1503">
        <v>108</v>
      </c>
      <c r="Z1503">
        <v>90</v>
      </c>
      <c r="AA1503" s="2" t="s">
        <v>105</v>
      </c>
      <c r="AB1503" s="2" t="s">
        <v>106</v>
      </c>
      <c r="AC1503">
        <v>800014</v>
      </c>
      <c r="AD1503" s="2" t="s">
        <v>1002</v>
      </c>
      <c r="AE1503">
        <v>198</v>
      </c>
      <c r="AF1503" s="2" t="s">
        <v>2042</v>
      </c>
      <c r="AG1503" s="2" t="s">
        <v>2184</v>
      </c>
      <c r="AH1503">
        <v>18</v>
      </c>
      <c r="AI1503">
        <v>1944</v>
      </c>
      <c r="AJ1503">
        <v>8856</v>
      </c>
      <c r="AK1503" s="2">
        <f>Kaggle_Books_Selling_Records[[#This Row],[Cost Price]]/100</f>
        <v>88.56</v>
      </c>
      <c r="AL1503" s="2" t="s">
        <v>80</v>
      </c>
      <c r="AM1503" s="2" t="s">
        <v>80</v>
      </c>
      <c r="AN1503" s="2" t="s">
        <v>80</v>
      </c>
      <c r="AO1503" s="2" t="s">
        <v>80</v>
      </c>
      <c r="AP1503" s="2" t="s">
        <v>80</v>
      </c>
      <c r="AQ1503" s="2" t="s">
        <v>80</v>
      </c>
      <c r="AR1503" s="2" t="s">
        <v>80</v>
      </c>
      <c r="AS1503" s="2" t="s">
        <v>80</v>
      </c>
      <c r="AT1503" s="2" t="s">
        <v>80</v>
      </c>
      <c r="AU1503" s="2" t="s">
        <v>80</v>
      </c>
      <c r="AV1503" s="2" t="s">
        <v>80</v>
      </c>
      <c r="AW1503" s="2" t="s">
        <v>80</v>
      </c>
      <c r="AX1503" s="2" t="s">
        <v>80</v>
      </c>
      <c r="AY1503" s="2" t="s">
        <v>80</v>
      </c>
      <c r="AZ1503" s="2" t="s">
        <v>80</v>
      </c>
      <c r="BA1503" s="2" t="s">
        <v>80</v>
      </c>
      <c r="BB1503" s="2" t="s">
        <v>80</v>
      </c>
      <c r="BC1503" s="2" t="s">
        <v>80</v>
      </c>
      <c r="BD1503" s="2" t="s">
        <v>80</v>
      </c>
      <c r="BE1503" s="2" t="s">
        <v>80</v>
      </c>
      <c r="BF1503" s="2" t="s">
        <v>80</v>
      </c>
      <c r="BG1503" s="2" t="s">
        <v>80</v>
      </c>
      <c r="BH1503" s="2" t="s">
        <v>80</v>
      </c>
      <c r="BI1503" s="2" t="s">
        <v>80</v>
      </c>
      <c r="BJ1503" s="2" t="s">
        <v>80</v>
      </c>
      <c r="BK1503" s="2" t="s">
        <v>80</v>
      </c>
      <c r="BL1503" s="2" t="s">
        <v>80</v>
      </c>
      <c r="BM1503" s="2" t="s">
        <v>80</v>
      </c>
      <c r="BN1503" s="2" t="s">
        <v>80</v>
      </c>
      <c r="BO1503" s="2" t="s">
        <v>80</v>
      </c>
      <c r="BP1503" s="2" t="s">
        <v>80</v>
      </c>
    </row>
    <row r="1504" spans="1:68" x14ac:dyDescent="0.25">
      <c r="A1504">
        <v>1503</v>
      </c>
      <c r="B1504" s="1">
        <v>43563.32</v>
      </c>
      <c r="C1504" s="2" t="s">
        <v>2843</v>
      </c>
      <c r="D1504" s="3">
        <v>0.44444444444444442</v>
      </c>
      <c r="E1504" s="2" t="s">
        <v>2653</v>
      </c>
      <c r="F1504">
        <v>2</v>
      </c>
      <c r="G1504">
        <v>2019</v>
      </c>
      <c r="H1504">
        <v>4</v>
      </c>
      <c r="I1504">
        <v>8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 s="2" t="s">
        <v>2856</v>
      </c>
      <c r="T1504" s="2" t="s">
        <v>83</v>
      </c>
      <c r="U1504" s="2" t="s">
        <v>2202</v>
      </c>
      <c r="V1504" s="2" t="s">
        <v>73</v>
      </c>
      <c r="W1504">
        <v>1</v>
      </c>
      <c r="X1504" s="2" t="s">
        <v>74</v>
      </c>
      <c r="Y1504">
        <v>91</v>
      </c>
      <c r="Z1504">
        <v>90</v>
      </c>
      <c r="AA1504" s="2" t="s">
        <v>1135</v>
      </c>
      <c r="AB1504" s="2" t="s">
        <v>515</v>
      </c>
      <c r="AC1504">
        <v>147001</v>
      </c>
      <c r="AD1504" s="2" t="s">
        <v>1002</v>
      </c>
      <c r="AE1504">
        <v>181</v>
      </c>
      <c r="AF1504" s="2" t="s">
        <v>2042</v>
      </c>
      <c r="AG1504" s="2" t="s">
        <v>2184</v>
      </c>
      <c r="AH1504">
        <v>18</v>
      </c>
      <c r="AI1504">
        <v>1638</v>
      </c>
      <c r="AJ1504">
        <v>7462</v>
      </c>
      <c r="AK1504" s="2">
        <f>Kaggle_Books_Selling_Records[[#This Row],[Cost Price]]/100</f>
        <v>74.62</v>
      </c>
      <c r="AL1504" s="2" t="s">
        <v>80</v>
      </c>
      <c r="AM1504" s="2" t="s">
        <v>80</v>
      </c>
      <c r="AN1504" s="2" t="s">
        <v>80</v>
      </c>
      <c r="AO1504" s="2" t="s">
        <v>80</v>
      </c>
      <c r="AP1504" s="2" t="s">
        <v>80</v>
      </c>
      <c r="AQ1504" s="2" t="s">
        <v>80</v>
      </c>
      <c r="AR1504" s="2" t="s">
        <v>80</v>
      </c>
      <c r="AS1504" s="2" t="s">
        <v>80</v>
      </c>
      <c r="AT1504" s="2" t="s">
        <v>80</v>
      </c>
      <c r="AU1504" s="2" t="s">
        <v>80</v>
      </c>
      <c r="AV1504" s="2" t="s">
        <v>80</v>
      </c>
      <c r="AW1504" s="2" t="s">
        <v>80</v>
      </c>
      <c r="AX1504" s="2" t="s">
        <v>80</v>
      </c>
      <c r="AY1504" s="2" t="s">
        <v>80</v>
      </c>
      <c r="AZ1504" s="2" t="s">
        <v>80</v>
      </c>
      <c r="BA1504" s="2" t="s">
        <v>80</v>
      </c>
      <c r="BB1504" s="2" t="s">
        <v>80</v>
      </c>
      <c r="BC1504" s="2" t="s">
        <v>80</v>
      </c>
      <c r="BD1504" s="2" t="s">
        <v>80</v>
      </c>
      <c r="BE1504" s="2" t="s">
        <v>80</v>
      </c>
      <c r="BF1504" s="2" t="s">
        <v>80</v>
      </c>
      <c r="BG1504" s="2" t="s">
        <v>80</v>
      </c>
      <c r="BH1504" s="2" t="s">
        <v>80</v>
      </c>
      <c r="BI1504" s="2" t="s">
        <v>80</v>
      </c>
      <c r="BJ1504" s="2" t="s">
        <v>80</v>
      </c>
      <c r="BK1504" s="2" t="s">
        <v>80</v>
      </c>
      <c r="BL1504" s="2" t="s">
        <v>80</v>
      </c>
      <c r="BM1504" s="2" t="s">
        <v>80</v>
      </c>
      <c r="BN1504" s="2" t="s">
        <v>80</v>
      </c>
      <c r="BO1504" s="2" t="s">
        <v>80</v>
      </c>
      <c r="BP1504" s="2" t="s">
        <v>80</v>
      </c>
    </row>
    <row r="1505" spans="1:68" x14ac:dyDescent="0.25">
      <c r="A1505">
        <v>1504</v>
      </c>
      <c r="B1505" s="1">
        <v>43563.419953703706</v>
      </c>
      <c r="C1505" s="2" t="s">
        <v>2843</v>
      </c>
      <c r="D1505" s="3">
        <v>0.5444444444444444</v>
      </c>
      <c r="E1505" s="2" t="s">
        <v>2653</v>
      </c>
      <c r="F1505">
        <v>2</v>
      </c>
      <c r="G1505">
        <v>2019</v>
      </c>
      <c r="H1505">
        <v>4</v>
      </c>
      <c r="I1505">
        <v>8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 s="2" t="s">
        <v>986</v>
      </c>
      <c r="T1505" s="2" t="s">
        <v>71</v>
      </c>
      <c r="U1505" s="2" t="s">
        <v>2202</v>
      </c>
      <c r="V1505" s="2" t="s">
        <v>73</v>
      </c>
      <c r="W1505">
        <v>1</v>
      </c>
      <c r="X1505" s="2" t="s">
        <v>74</v>
      </c>
      <c r="Y1505">
        <v>91</v>
      </c>
      <c r="Z1505">
        <v>6333</v>
      </c>
      <c r="AA1505" s="2" t="s">
        <v>325</v>
      </c>
      <c r="AB1505" s="2" t="s">
        <v>86</v>
      </c>
      <c r="AC1505">
        <v>600044</v>
      </c>
      <c r="AD1505" s="2" t="s">
        <v>1002</v>
      </c>
      <c r="AE1505">
        <v>15433</v>
      </c>
      <c r="AF1505" s="2" t="s">
        <v>2042</v>
      </c>
      <c r="AG1505" s="2" t="s">
        <v>2184</v>
      </c>
      <c r="AH1505">
        <v>18</v>
      </c>
      <c r="AI1505">
        <v>1638</v>
      </c>
      <c r="AJ1505">
        <v>7462</v>
      </c>
      <c r="AK1505" s="2">
        <f>Kaggle_Books_Selling_Records[[#This Row],[Cost Price]]/100</f>
        <v>74.62</v>
      </c>
      <c r="AL1505" s="2" t="s">
        <v>80</v>
      </c>
      <c r="AM1505" s="2" t="s">
        <v>80</v>
      </c>
      <c r="AN1505" s="2" t="s">
        <v>80</v>
      </c>
      <c r="AO1505" s="2" t="s">
        <v>80</v>
      </c>
      <c r="AP1505" s="2" t="s">
        <v>80</v>
      </c>
      <c r="AQ1505" s="2" t="s">
        <v>80</v>
      </c>
      <c r="AR1505" s="2" t="s">
        <v>80</v>
      </c>
      <c r="AS1505" s="2" t="s">
        <v>80</v>
      </c>
      <c r="AT1505" s="2" t="s">
        <v>80</v>
      </c>
      <c r="AU1505" s="2" t="s">
        <v>80</v>
      </c>
      <c r="AV1505" s="2" t="s">
        <v>80</v>
      </c>
      <c r="AW1505" s="2" t="s">
        <v>80</v>
      </c>
      <c r="AX1505" s="2" t="s">
        <v>80</v>
      </c>
      <c r="AY1505" s="2" t="s">
        <v>80</v>
      </c>
      <c r="AZ1505" s="2" t="s">
        <v>80</v>
      </c>
      <c r="BA1505" s="2" t="s">
        <v>80</v>
      </c>
      <c r="BB1505" s="2" t="s">
        <v>80</v>
      </c>
      <c r="BC1505" s="2" t="s">
        <v>80</v>
      </c>
      <c r="BD1505" s="2" t="s">
        <v>80</v>
      </c>
      <c r="BE1505" s="2" t="s">
        <v>80</v>
      </c>
      <c r="BF1505" s="2" t="s">
        <v>80</v>
      </c>
      <c r="BG1505" s="2" t="s">
        <v>80</v>
      </c>
      <c r="BH1505" s="2" t="s">
        <v>80</v>
      </c>
      <c r="BI1505" s="2" t="s">
        <v>80</v>
      </c>
      <c r="BJ1505" s="2" t="s">
        <v>80</v>
      </c>
      <c r="BK1505" s="2" t="s">
        <v>80</v>
      </c>
      <c r="BL1505" s="2" t="s">
        <v>80</v>
      </c>
      <c r="BM1505" s="2" t="s">
        <v>80</v>
      </c>
      <c r="BN1505" s="2" t="s">
        <v>80</v>
      </c>
      <c r="BO1505" s="2" t="s">
        <v>80</v>
      </c>
      <c r="BP1505" s="2" t="s">
        <v>80</v>
      </c>
    </row>
    <row r="1506" spans="1:68" x14ac:dyDescent="0.25">
      <c r="A1506">
        <v>1505</v>
      </c>
      <c r="B1506" s="1">
        <v>43563.419953703706</v>
      </c>
      <c r="C1506" s="2" t="s">
        <v>2843</v>
      </c>
      <c r="D1506" s="3">
        <v>0.5444444444444444</v>
      </c>
      <c r="E1506" s="2" t="s">
        <v>2653</v>
      </c>
      <c r="F1506">
        <v>2</v>
      </c>
      <c r="G1506">
        <v>2019</v>
      </c>
      <c r="H1506">
        <v>4</v>
      </c>
      <c r="I1506">
        <v>8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 s="2" t="s">
        <v>2857</v>
      </c>
      <c r="T1506" s="2" t="s">
        <v>71</v>
      </c>
      <c r="U1506" s="2" t="s">
        <v>2041</v>
      </c>
      <c r="V1506" s="2" t="s">
        <v>73</v>
      </c>
      <c r="W1506">
        <v>1</v>
      </c>
      <c r="X1506" s="2" t="s">
        <v>74</v>
      </c>
      <c r="Y1506">
        <v>155</v>
      </c>
      <c r="Z1506">
        <v>6334</v>
      </c>
      <c r="AA1506" s="2" t="s">
        <v>166</v>
      </c>
      <c r="AB1506" s="2" t="s">
        <v>167</v>
      </c>
      <c r="AC1506">
        <v>560043</v>
      </c>
      <c r="AD1506" s="2" t="s">
        <v>193</v>
      </c>
      <c r="AE1506">
        <v>21834</v>
      </c>
      <c r="AF1506" s="2" t="s">
        <v>2042</v>
      </c>
      <c r="AG1506" s="2" t="s">
        <v>2043</v>
      </c>
      <c r="AH1506">
        <v>18</v>
      </c>
      <c r="AI1506">
        <v>279</v>
      </c>
      <c r="AJ1506">
        <v>1271</v>
      </c>
      <c r="AK1506" s="2">
        <f>Kaggle_Books_Selling_Records[[#This Row],[Cost Price]]/100</f>
        <v>12.71</v>
      </c>
      <c r="AL1506" s="2" t="s">
        <v>80</v>
      </c>
      <c r="AM1506" s="2" t="s">
        <v>80</v>
      </c>
      <c r="AN1506" s="2" t="s">
        <v>80</v>
      </c>
      <c r="AO1506" s="2" t="s">
        <v>80</v>
      </c>
      <c r="AP1506" s="2" t="s">
        <v>80</v>
      </c>
      <c r="AQ1506" s="2" t="s">
        <v>80</v>
      </c>
      <c r="AR1506" s="2" t="s">
        <v>80</v>
      </c>
      <c r="AS1506" s="2" t="s">
        <v>80</v>
      </c>
      <c r="AT1506" s="2" t="s">
        <v>80</v>
      </c>
      <c r="AU1506" s="2" t="s">
        <v>80</v>
      </c>
      <c r="AV1506" s="2" t="s">
        <v>80</v>
      </c>
      <c r="AW1506" s="2" t="s">
        <v>80</v>
      </c>
      <c r="AX1506" s="2" t="s">
        <v>80</v>
      </c>
      <c r="AY1506" s="2" t="s">
        <v>80</v>
      </c>
      <c r="AZ1506" s="2" t="s">
        <v>80</v>
      </c>
      <c r="BA1506" s="2" t="s">
        <v>80</v>
      </c>
      <c r="BB1506" s="2" t="s">
        <v>80</v>
      </c>
      <c r="BC1506" s="2" t="s">
        <v>80</v>
      </c>
      <c r="BD1506" s="2" t="s">
        <v>80</v>
      </c>
      <c r="BE1506" s="2" t="s">
        <v>80</v>
      </c>
      <c r="BF1506" s="2" t="s">
        <v>80</v>
      </c>
      <c r="BG1506" s="2" t="s">
        <v>80</v>
      </c>
      <c r="BH1506" s="2" t="s">
        <v>80</v>
      </c>
      <c r="BI1506" s="2" t="s">
        <v>80</v>
      </c>
      <c r="BJ1506" s="2" t="s">
        <v>80</v>
      </c>
      <c r="BK1506" s="2" t="s">
        <v>80</v>
      </c>
      <c r="BL1506" s="2" t="s">
        <v>80</v>
      </c>
      <c r="BM1506" s="2" t="s">
        <v>80</v>
      </c>
      <c r="BN1506" s="2" t="s">
        <v>80</v>
      </c>
      <c r="BO1506" s="2" t="s">
        <v>80</v>
      </c>
      <c r="BP1506" s="2" t="s">
        <v>80</v>
      </c>
    </row>
    <row r="1507" spans="1:68" x14ac:dyDescent="0.25">
      <c r="A1507">
        <v>1506</v>
      </c>
      <c r="B1507" s="1">
        <v>43563.419953703706</v>
      </c>
      <c r="C1507" s="2" t="s">
        <v>2843</v>
      </c>
      <c r="D1507" s="3">
        <v>0.5444444444444444</v>
      </c>
      <c r="E1507" s="2" t="s">
        <v>2653</v>
      </c>
      <c r="F1507">
        <v>2</v>
      </c>
      <c r="G1507">
        <v>2019</v>
      </c>
      <c r="H1507">
        <v>4</v>
      </c>
      <c r="I1507">
        <v>8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 s="2" t="s">
        <v>2858</v>
      </c>
      <c r="T1507" s="2" t="s">
        <v>83</v>
      </c>
      <c r="U1507" s="2" t="s">
        <v>2182</v>
      </c>
      <c r="V1507" s="2" t="s">
        <v>73</v>
      </c>
      <c r="W1507">
        <v>1</v>
      </c>
      <c r="X1507" s="2" t="s">
        <v>74</v>
      </c>
      <c r="Y1507">
        <v>108</v>
      </c>
      <c r="Z1507">
        <v>6333</v>
      </c>
      <c r="AA1507" s="2" t="s">
        <v>166</v>
      </c>
      <c r="AB1507" s="2" t="s">
        <v>167</v>
      </c>
      <c r="AC1507">
        <v>560043</v>
      </c>
      <c r="AD1507" s="2" t="s">
        <v>1002</v>
      </c>
      <c r="AE1507">
        <v>17133</v>
      </c>
      <c r="AF1507" s="2" t="s">
        <v>2042</v>
      </c>
      <c r="AG1507" s="2" t="s">
        <v>2184</v>
      </c>
      <c r="AH1507">
        <v>18</v>
      </c>
      <c r="AI1507">
        <v>1944</v>
      </c>
      <c r="AJ1507">
        <v>8856</v>
      </c>
      <c r="AK1507" s="2">
        <f>Kaggle_Books_Selling_Records[[#This Row],[Cost Price]]/100</f>
        <v>88.56</v>
      </c>
      <c r="AL1507" s="2" t="s">
        <v>80</v>
      </c>
      <c r="AM1507" s="2" t="s">
        <v>80</v>
      </c>
      <c r="AN1507" s="2" t="s">
        <v>80</v>
      </c>
      <c r="AO1507" s="2" t="s">
        <v>80</v>
      </c>
      <c r="AP1507" s="2" t="s">
        <v>80</v>
      </c>
      <c r="AQ1507" s="2" t="s">
        <v>80</v>
      </c>
      <c r="AR1507" s="2" t="s">
        <v>80</v>
      </c>
      <c r="AS1507" s="2" t="s">
        <v>80</v>
      </c>
      <c r="AT1507" s="2" t="s">
        <v>80</v>
      </c>
      <c r="AU1507" s="2" t="s">
        <v>80</v>
      </c>
      <c r="AV1507" s="2" t="s">
        <v>80</v>
      </c>
      <c r="AW1507" s="2" t="s">
        <v>80</v>
      </c>
      <c r="AX1507" s="2" t="s">
        <v>80</v>
      </c>
      <c r="AY1507" s="2" t="s">
        <v>80</v>
      </c>
      <c r="AZ1507" s="2" t="s">
        <v>80</v>
      </c>
      <c r="BA1507" s="2" t="s">
        <v>80</v>
      </c>
      <c r="BB1507" s="2" t="s">
        <v>80</v>
      </c>
      <c r="BC1507" s="2" t="s">
        <v>80</v>
      </c>
      <c r="BD1507" s="2" t="s">
        <v>80</v>
      </c>
      <c r="BE1507" s="2" t="s">
        <v>80</v>
      </c>
      <c r="BF1507" s="2" t="s">
        <v>80</v>
      </c>
      <c r="BG1507" s="2" t="s">
        <v>80</v>
      </c>
      <c r="BH1507" s="2" t="s">
        <v>80</v>
      </c>
      <c r="BI1507" s="2" t="s">
        <v>80</v>
      </c>
      <c r="BJ1507" s="2" t="s">
        <v>80</v>
      </c>
      <c r="BK1507" s="2" t="s">
        <v>80</v>
      </c>
      <c r="BL1507" s="2" t="s">
        <v>80</v>
      </c>
      <c r="BM1507" s="2" t="s">
        <v>80</v>
      </c>
      <c r="BN1507" s="2" t="s">
        <v>80</v>
      </c>
      <c r="BO1507" s="2" t="s">
        <v>80</v>
      </c>
      <c r="BP1507" s="2" t="s">
        <v>80</v>
      </c>
    </row>
    <row r="1508" spans="1:68" x14ac:dyDescent="0.25">
      <c r="A1508">
        <v>1507</v>
      </c>
      <c r="B1508" s="1">
        <v>43563.455011574071</v>
      </c>
      <c r="C1508" s="2" t="s">
        <v>2843</v>
      </c>
      <c r="D1508" s="3">
        <v>0.57986111111111116</v>
      </c>
      <c r="E1508" s="2" t="s">
        <v>2653</v>
      </c>
      <c r="F1508">
        <v>2</v>
      </c>
      <c r="G1508">
        <v>2019</v>
      </c>
      <c r="H1508">
        <v>4</v>
      </c>
      <c r="I1508">
        <v>8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 s="2" t="s">
        <v>2859</v>
      </c>
      <c r="T1508" s="2" t="s">
        <v>83</v>
      </c>
      <c r="U1508" s="2" t="s">
        <v>2202</v>
      </c>
      <c r="V1508" s="2" t="s">
        <v>73</v>
      </c>
      <c r="W1508">
        <v>1</v>
      </c>
      <c r="X1508" s="2" t="s">
        <v>74</v>
      </c>
      <c r="Y1508">
        <v>91</v>
      </c>
      <c r="Z1508">
        <v>90</v>
      </c>
      <c r="AA1508" s="2" t="s">
        <v>2860</v>
      </c>
      <c r="AB1508" s="2" t="s">
        <v>2861</v>
      </c>
      <c r="AC1508">
        <v>744103</v>
      </c>
      <c r="AD1508" s="2" t="s">
        <v>1002</v>
      </c>
      <c r="AE1508">
        <v>181</v>
      </c>
      <c r="AF1508" s="2" t="s">
        <v>2042</v>
      </c>
      <c r="AG1508" s="2" t="s">
        <v>2184</v>
      </c>
      <c r="AH1508">
        <v>18</v>
      </c>
      <c r="AI1508">
        <v>1638</v>
      </c>
      <c r="AJ1508">
        <v>7462</v>
      </c>
      <c r="AK1508" s="2">
        <f>Kaggle_Books_Selling_Records[[#This Row],[Cost Price]]/100</f>
        <v>74.62</v>
      </c>
      <c r="AL1508" s="2" t="s">
        <v>80</v>
      </c>
      <c r="AM1508" s="2" t="s">
        <v>80</v>
      </c>
      <c r="AN1508" s="2" t="s">
        <v>80</v>
      </c>
      <c r="AO1508" s="2" t="s">
        <v>80</v>
      </c>
      <c r="AP1508" s="2" t="s">
        <v>80</v>
      </c>
      <c r="AQ1508" s="2" t="s">
        <v>80</v>
      </c>
      <c r="AR1508" s="2" t="s">
        <v>80</v>
      </c>
      <c r="AS1508" s="2" t="s">
        <v>80</v>
      </c>
      <c r="AT1508" s="2" t="s">
        <v>80</v>
      </c>
      <c r="AU1508" s="2" t="s">
        <v>80</v>
      </c>
      <c r="AV1508" s="2" t="s">
        <v>80</v>
      </c>
      <c r="AW1508" s="2" t="s">
        <v>80</v>
      </c>
      <c r="AX1508" s="2" t="s">
        <v>80</v>
      </c>
      <c r="AY1508" s="2" t="s">
        <v>80</v>
      </c>
      <c r="AZ1508" s="2" t="s">
        <v>80</v>
      </c>
      <c r="BA1508" s="2" t="s">
        <v>80</v>
      </c>
      <c r="BB1508" s="2" t="s">
        <v>80</v>
      </c>
      <c r="BC1508" s="2" t="s">
        <v>80</v>
      </c>
      <c r="BD1508" s="2" t="s">
        <v>80</v>
      </c>
      <c r="BE1508" s="2" t="s">
        <v>80</v>
      </c>
      <c r="BF1508" s="2" t="s">
        <v>80</v>
      </c>
      <c r="BG1508" s="2" t="s">
        <v>80</v>
      </c>
      <c r="BH1508" s="2" t="s">
        <v>80</v>
      </c>
      <c r="BI1508" s="2" t="s">
        <v>80</v>
      </c>
      <c r="BJ1508" s="2" t="s">
        <v>80</v>
      </c>
      <c r="BK1508" s="2" t="s">
        <v>80</v>
      </c>
      <c r="BL1508" s="2" t="s">
        <v>80</v>
      </c>
      <c r="BM1508" s="2" t="s">
        <v>80</v>
      </c>
      <c r="BN1508" s="2" t="s">
        <v>80</v>
      </c>
      <c r="BO1508" s="2" t="s">
        <v>80</v>
      </c>
      <c r="BP1508" s="2" t="s">
        <v>80</v>
      </c>
    </row>
    <row r="1509" spans="1:68" x14ac:dyDescent="0.25">
      <c r="A1509">
        <v>1508</v>
      </c>
      <c r="B1509" s="1">
        <v>43563.46292824074</v>
      </c>
      <c r="C1509" s="2" t="s">
        <v>2843</v>
      </c>
      <c r="D1509" s="3">
        <v>0.58750000000000002</v>
      </c>
      <c r="E1509" s="2" t="s">
        <v>2653</v>
      </c>
      <c r="F1509">
        <v>2</v>
      </c>
      <c r="G1509">
        <v>2019</v>
      </c>
      <c r="H1509">
        <v>4</v>
      </c>
      <c r="I1509">
        <v>8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 s="2" t="s">
        <v>2862</v>
      </c>
      <c r="T1509" s="2" t="s">
        <v>83</v>
      </c>
      <c r="U1509" s="2" t="s">
        <v>2685</v>
      </c>
      <c r="V1509" s="2" t="s">
        <v>73</v>
      </c>
      <c r="W1509">
        <v>1</v>
      </c>
      <c r="X1509" s="2" t="s">
        <v>74</v>
      </c>
      <c r="Y1509">
        <v>97</v>
      </c>
      <c r="Z1509">
        <v>90</v>
      </c>
      <c r="AA1509" s="2" t="s">
        <v>166</v>
      </c>
      <c r="AB1509" s="2" t="s">
        <v>167</v>
      </c>
      <c r="AC1509">
        <v>560017</v>
      </c>
      <c r="AD1509" s="2" t="s">
        <v>1002</v>
      </c>
      <c r="AE1509">
        <v>187</v>
      </c>
      <c r="AF1509" s="2" t="s">
        <v>2042</v>
      </c>
      <c r="AG1509" s="2" t="s">
        <v>2184</v>
      </c>
      <c r="AH1509">
        <v>18</v>
      </c>
      <c r="AI1509">
        <v>1746</v>
      </c>
      <c r="AJ1509">
        <v>7954</v>
      </c>
      <c r="AK1509" s="2">
        <f>Kaggle_Books_Selling_Records[[#This Row],[Cost Price]]/100</f>
        <v>79.540000000000006</v>
      </c>
      <c r="AL1509" s="2" t="s">
        <v>80</v>
      </c>
      <c r="AM1509" s="2" t="s">
        <v>80</v>
      </c>
      <c r="AN1509" s="2" t="s">
        <v>80</v>
      </c>
      <c r="AO1509" s="2" t="s">
        <v>80</v>
      </c>
      <c r="AP1509" s="2" t="s">
        <v>80</v>
      </c>
      <c r="AQ1509" s="2" t="s">
        <v>80</v>
      </c>
      <c r="AR1509" s="2" t="s">
        <v>80</v>
      </c>
      <c r="AS1509" s="2" t="s">
        <v>80</v>
      </c>
      <c r="AT1509" s="2" t="s">
        <v>80</v>
      </c>
      <c r="AU1509" s="2" t="s">
        <v>80</v>
      </c>
      <c r="AV1509" s="2" t="s">
        <v>80</v>
      </c>
      <c r="AW1509" s="2" t="s">
        <v>80</v>
      </c>
      <c r="AX1509" s="2" t="s">
        <v>80</v>
      </c>
      <c r="AY1509" s="2" t="s">
        <v>80</v>
      </c>
      <c r="AZ1509" s="2" t="s">
        <v>80</v>
      </c>
      <c r="BA1509" s="2" t="s">
        <v>80</v>
      </c>
      <c r="BB1509" s="2" t="s">
        <v>80</v>
      </c>
      <c r="BC1509" s="2" t="s">
        <v>80</v>
      </c>
      <c r="BD1509" s="2" t="s">
        <v>80</v>
      </c>
      <c r="BE1509" s="2" t="s">
        <v>80</v>
      </c>
      <c r="BF1509" s="2" t="s">
        <v>80</v>
      </c>
      <c r="BG1509" s="2" t="s">
        <v>80</v>
      </c>
      <c r="BH1509" s="2" t="s">
        <v>80</v>
      </c>
      <c r="BI1509" s="2" t="s">
        <v>80</v>
      </c>
      <c r="BJ1509" s="2" t="s">
        <v>80</v>
      </c>
      <c r="BK1509" s="2" t="s">
        <v>80</v>
      </c>
      <c r="BL1509" s="2" t="s">
        <v>80</v>
      </c>
      <c r="BM1509" s="2" t="s">
        <v>80</v>
      </c>
      <c r="BN1509" s="2" t="s">
        <v>80</v>
      </c>
      <c r="BO1509" s="2" t="s">
        <v>80</v>
      </c>
      <c r="BP1509" s="2" t="s">
        <v>80</v>
      </c>
    </row>
    <row r="1510" spans="1:68" x14ac:dyDescent="0.25">
      <c r="A1510">
        <v>1509</v>
      </c>
      <c r="B1510" s="1">
        <v>43563.467673611114</v>
      </c>
      <c r="C1510" s="2" t="s">
        <v>2843</v>
      </c>
      <c r="D1510" s="3">
        <v>0.59236111111111112</v>
      </c>
      <c r="E1510" s="2" t="s">
        <v>2653</v>
      </c>
      <c r="F1510">
        <v>2</v>
      </c>
      <c r="G1510">
        <v>2019</v>
      </c>
      <c r="H1510">
        <v>4</v>
      </c>
      <c r="I1510">
        <v>8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 s="2" t="s">
        <v>2863</v>
      </c>
      <c r="T1510" s="2" t="s">
        <v>83</v>
      </c>
      <c r="U1510" s="2" t="s">
        <v>2202</v>
      </c>
      <c r="V1510" s="2" t="s">
        <v>73</v>
      </c>
      <c r="W1510">
        <v>1</v>
      </c>
      <c r="X1510" s="2" t="s">
        <v>74</v>
      </c>
      <c r="Y1510">
        <v>91</v>
      </c>
      <c r="Z1510">
        <v>90</v>
      </c>
      <c r="AA1510" s="2" t="s">
        <v>362</v>
      </c>
      <c r="AB1510" s="2" t="s">
        <v>312</v>
      </c>
      <c r="AC1510">
        <v>700030</v>
      </c>
      <c r="AD1510" s="2" t="s">
        <v>1002</v>
      </c>
      <c r="AE1510">
        <v>181</v>
      </c>
      <c r="AF1510" s="2" t="s">
        <v>2042</v>
      </c>
      <c r="AG1510" s="2" t="s">
        <v>2184</v>
      </c>
      <c r="AH1510">
        <v>18</v>
      </c>
      <c r="AI1510">
        <v>1638</v>
      </c>
      <c r="AJ1510">
        <v>7462</v>
      </c>
      <c r="AK1510" s="2">
        <f>Kaggle_Books_Selling_Records[[#This Row],[Cost Price]]/100</f>
        <v>74.62</v>
      </c>
      <c r="AL1510" s="2" t="s">
        <v>80</v>
      </c>
      <c r="AM1510" s="2" t="s">
        <v>80</v>
      </c>
      <c r="AN1510" s="2" t="s">
        <v>80</v>
      </c>
      <c r="AO1510" s="2" t="s">
        <v>80</v>
      </c>
      <c r="AP1510" s="2" t="s">
        <v>80</v>
      </c>
      <c r="AQ1510" s="2" t="s">
        <v>80</v>
      </c>
      <c r="AR1510" s="2" t="s">
        <v>80</v>
      </c>
      <c r="AS1510" s="2" t="s">
        <v>80</v>
      </c>
      <c r="AT1510" s="2" t="s">
        <v>80</v>
      </c>
      <c r="AU1510" s="2" t="s">
        <v>80</v>
      </c>
      <c r="AV1510" s="2" t="s">
        <v>80</v>
      </c>
      <c r="AW1510" s="2" t="s">
        <v>80</v>
      </c>
      <c r="AX1510" s="2" t="s">
        <v>80</v>
      </c>
      <c r="AY1510" s="2" t="s">
        <v>80</v>
      </c>
      <c r="AZ1510" s="2" t="s">
        <v>80</v>
      </c>
      <c r="BA1510" s="2" t="s">
        <v>80</v>
      </c>
      <c r="BB1510" s="2" t="s">
        <v>80</v>
      </c>
      <c r="BC1510" s="2" t="s">
        <v>80</v>
      </c>
      <c r="BD1510" s="2" t="s">
        <v>80</v>
      </c>
      <c r="BE1510" s="2" t="s">
        <v>80</v>
      </c>
      <c r="BF1510" s="2" t="s">
        <v>80</v>
      </c>
      <c r="BG1510" s="2" t="s">
        <v>80</v>
      </c>
      <c r="BH1510" s="2" t="s">
        <v>80</v>
      </c>
      <c r="BI1510" s="2" t="s">
        <v>80</v>
      </c>
      <c r="BJ1510" s="2" t="s">
        <v>80</v>
      </c>
      <c r="BK1510" s="2" t="s">
        <v>80</v>
      </c>
      <c r="BL1510" s="2" t="s">
        <v>80</v>
      </c>
      <c r="BM1510" s="2" t="s">
        <v>80</v>
      </c>
      <c r="BN1510" s="2" t="s">
        <v>80</v>
      </c>
      <c r="BO1510" s="2" t="s">
        <v>80</v>
      </c>
      <c r="BP1510" s="2" t="s">
        <v>80</v>
      </c>
    </row>
    <row r="1511" spans="1:68" x14ac:dyDescent="0.25">
      <c r="A1511">
        <v>1510</v>
      </c>
      <c r="B1511" s="1">
        <v>43563.474548611113</v>
      </c>
      <c r="C1511" s="2" t="s">
        <v>2843</v>
      </c>
      <c r="D1511" s="3">
        <v>0.59930555555555554</v>
      </c>
      <c r="E1511" s="2" t="s">
        <v>2653</v>
      </c>
      <c r="F1511">
        <v>2</v>
      </c>
      <c r="G1511">
        <v>2019</v>
      </c>
      <c r="H1511">
        <v>4</v>
      </c>
      <c r="I1511">
        <v>8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 s="2" t="s">
        <v>2174</v>
      </c>
      <c r="T1511" s="2" t="s">
        <v>83</v>
      </c>
      <c r="U1511" s="2" t="s">
        <v>2202</v>
      </c>
      <c r="V1511" s="2" t="s">
        <v>73</v>
      </c>
      <c r="W1511">
        <v>1</v>
      </c>
      <c r="X1511" s="2" t="s">
        <v>74</v>
      </c>
      <c r="Y1511">
        <v>91</v>
      </c>
      <c r="Z1511">
        <v>90</v>
      </c>
      <c r="AA1511" s="2" t="s">
        <v>203</v>
      </c>
      <c r="AB1511" s="2" t="s">
        <v>204</v>
      </c>
      <c r="AC1511">
        <v>122018</v>
      </c>
      <c r="AD1511" s="2" t="s">
        <v>1002</v>
      </c>
      <c r="AE1511">
        <v>181</v>
      </c>
      <c r="AF1511" s="2" t="s">
        <v>2042</v>
      </c>
      <c r="AG1511" s="2" t="s">
        <v>2184</v>
      </c>
      <c r="AH1511">
        <v>18</v>
      </c>
      <c r="AI1511">
        <v>1638</v>
      </c>
      <c r="AJ1511">
        <v>7462</v>
      </c>
      <c r="AK1511" s="2">
        <f>Kaggle_Books_Selling_Records[[#This Row],[Cost Price]]/100</f>
        <v>74.62</v>
      </c>
      <c r="AL1511" s="2" t="s">
        <v>80</v>
      </c>
      <c r="AM1511" s="2" t="s">
        <v>80</v>
      </c>
      <c r="AN1511" s="2" t="s">
        <v>80</v>
      </c>
      <c r="AO1511" s="2" t="s">
        <v>80</v>
      </c>
      <c r="AP1511" s="2" t="s">
        <v>80</v>
      </c>
      <c r="AQ1511" s="2" t="s">
        <v>80</v>
      </c>
      <c r="AR1511" s="2" t="s">
        <v>80</v>
      </c>
      <c r="AS1511" s="2" t="s">
        <v>80</v>
      </c>
      <c r="AT1511" s="2" t="s">
        <v>80</v>
      </c>
      <c r="AU1511" s="2" t="s">
        <v>80</v>
      </c>
      <c r="AV1511" s="2" t="s">
        <v>80</v>
      </c>
      <c r="AW1511" s="2" t="s">
        <v>80</v>
      </c>
      <c r="AX1511" s="2" t="s">
        <v>80</v>
      </c>
      <c r="AY1511" s="2" t="s">
        <v>80</v>
      </c>
      <c r="AZ1511" s="2" t="s">
        <v>80</v>
      </c>
      <c r="BA1511" s="2" t="s">
        <v>80</v>
      </c>
      <c r="BB1511" s="2" t="s">
        <v>80</v>
      </c>
      <c r="BC1511" s="2" t="s">
        <v>80</v>
      </c>
      <c r="BD1511" s="2" t="s">
        <v>80</v>
      </c>
      <c r="BE1511" s="2" t="s">
        <v>80</v>
      </c>
      <c r="BF1511" s="2" t="s">
        <v>80</v>
      </c>
      <c r="BG1511" s="2" t="s">
        <v>80</v>
      </c>
      <c r="BH1511" s="2" t="s">
        <v>80</v>
      </c>
      <c r="BI1511" s="2" t="s">
        <v>80</v>
      </c>
      <c r="BJ1511" s="2" t="s">
        <v>80</v>
      </c>
      <c r="BK1511" s="2" t="s">
        <v>80</v>
      </c>
      <c r="BL1511" s="2" t="s">
        <v>80</v>
      </c>
      <c r="BM1511" s="2" t="s">
        <v>80</v>
      </c>
      <c r="BN1511" s="2" t="s">
        <v>80</v>
      </c>
      <c r="BO1511" s="2" t="s">
        <v>80</v>
      </c>
      <c r="BP1511" s="2" t="s">
        <v>80</v>
      </c>
    </row>
    <row r="1512" spans="1:68" x14ac:dyDescent="0.25">
      <c r="A1512">
        <v>1511</v>
      </c>
      <c r="B1512" s="1">
        <v>43563.512986111113</v>
      </c>
      <c r="C1512" s="2" t="s">
        <v>2843</v>
      </c>
      <c r="D1512" s="3">
        <v>0.63749999999999996</v>
      </c>
      <c r="E1512" s="2" t="s">
        <v>2653</v>
      </c>
      <c r="F1512">
        <v>2</v>
      </c>
      <c r="G1512">
        <v>2019</v>
      </c>
      <c r="H1512">
        <v>4</v>
      </c>
      <c r="I1512">
        <v>8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1</v>
      </c>
      <c r="S1512" s="2" t="s">
        <v>2864</v>
      </c>
      <c r="T1512" s="2" t="s">
        <v>71</v>
      </c>
      <c r="U1512" s="2" t="s">
        <v>2041</v>
      </c>
      <c r="V1512" s="2" t="s">
        <v>73</v>
      </c>
      <c r="W1512">
        <v>1</v>
      </c>
      <c r="X1512" s="2" t="s">
        <v>74</v>
      </c>
      <c r="Y1512">
        <v>155</v>
      </c>
      <c r="Z1512">
        <v>90</v>
      </c>
      <c r="AA1512" s="2" t="s">
        <v>412</v>
      </c>
      <c r="AB1512" s="2" t="s">
        <v>137</v>
      </c>
      <c r="AC1512">
        <v>226012</v>
      </c>
      <c r="AD1512" s="2" t="s">
        <v>193</v>
      </c>
      <c r="AE1512">
        <v>245</v>
      </c>
      <c r="AF1512" s="2" t="s">
        <v>2042</v>
      </c>
      <c r="AG1512" s="2" t="s">
        <v>2043</v>
      </c>
      <c r="AH1512">
        <v>18</v>
      </c>
      <c r="AI1512">
        <v>279</v>
      </c>
      <c r="AJ1512">
        <v>1271</v>
      </c>
      <c r="AK1512" s="2">
        <f>Kaggle_Books_Selling_Records[[#This Row],[Cost Price]]/100</f>
        <v>12.71</v>
      </c>
      <c r="AL1512" s="2" t="s">
        <v>80</v>
      </c>
      <c r="AM1512" s="2" t="s">
        <v>80</v>
      </c>
      <c r="AN1512" s="2" t="s">
        <v>80</v>
      </c>
      <c r="AO1512" s="2" t="s">
        <v>80</v>
      </c>
      <c r="AP1512" s="2" t="s">
        <v>80</v>
      </c>
      <c r="AQ1512" s="2" t="s">
        <v>80</v>
      </c>
      <c r="AR1512" s="2" t="s">
        <v>80</v>
      </c>
      <c r="AS1512" s="2" t="s">
        <v>80</v>
      </c>
      <c r="AT1512" s="2" t="s">
        <v>80</v>
      </c>
      <c r="AU1512" s="2" t="s">
        <v>80</v>
      </c>
      <c r="AV1512" s="2" t="s">
        <v>80</v>
      </c>
      <c r="AW1512" s="2" t="s">
        <v>80</v>
      </c>
      <c r="AX1512" s="2" t="s">
        <v>80</v>
      </c>
      <c r="AY1512" s="2" t="s">
        <v>80</v>
      </c>
      <c r="AZ1512" s="2" t="s">
        <v>80</v>
      </c>
      <c r="BA1512" s="2" t="s">
        <v>80</v>
      </c>
      <c r="BB1512" s="2" t="s">
        <v>80</v>
      </c>
      <c r="BC1512" s="2" t="s">
        <v>80</v>
      </c>
      <c r="BD1512" s="2" t="s">
        <v>80</v>
      </c>
      <c r="BE1512" s="2" t="s">
        <v>80</v>
      </c>
      <c r="BF1512" s="2" t="s">
        <v>80</v>
      </c>
      <c r="BG1512" s="2" t="s">
        <v>80</v>
      </c>
      <c r="BH1512" s="2" t="s">
        <v>80</v>
      </c>
      <c r="BI1512" s="2" t="s">
        <v>80</v>
      </c>
      <c r="BJ1512" s="2" t="s">
        <v>80</v>
      </c>
      <c r="BK1512" s="2" t="s">
        <v>80</v>
      </c>
      <c r="BL1512" s="2" t="s">
        <v>80</v>
      </c>
      <c r="BM1512" s="2" t="s">
        <v>80</v>
      </c>
      <c r="BN1512" s="2" t="s">
        <v>80</v>
      </c>
      <c r="BO1512" s="2" t="s">
        <v>80</v>
      </c>
      <c r="BP1512" s="2" t="s">
        <v>80</v>
      </c>
    </row>
    <row r="1513" spans="1:68" x14ac:dyDescent="0.25">
      <c r="A1513">
        <v>1512</v>
      </c>
      <c r="B1513" s="1">
        <v>43564.842175925929</v>
      </c>
      <c r="C1513" s="2" t="s">
        <v>2865</v>
      </c>
      <c r="D1513" s="3">
        <v>0.96666666666666667</v>
      </c>
      <c r="E1513" s="2" t="s">
        <v>2653</v>
      </c>
      <c r="F1513">
        <v>2</v>
      </c>
      <c r="G1513">
        <v>2019</v>
      </c>
      <c r="H1513">
        <v>4</v>
      </c>
      <c r="I1513">
        <v>9</v>
      </c>
      <c r="J1513">
        <v>0</v>
      </c>
      <c r="K1513">
        <v>0</v>
      </c>
      <c r="L1513">
        <v>2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1</v>
      </c>
      <c r="S1513" s="2" t="s">
        <v>2866</v>
      </c>
      <c r="T1513" s="2" t="s">
        <v>71</v>
      </c>
      <c r="U1513" s="2" t="s">
        <v>2202</v>
      </c>
      <c r="V1513" s="2" t="s">
        <v>73</v>
      </c>
      <c r="W1513">
        <v>1</v>
      </c>
      <c r="X1513" s="2" t="s">
        <v>74</v>
      </c>
      <c r="Y1513">
        <v>91</v>
      </c>
      <c r="Z1513">
        <v>90</v>
      </c>
      <c r="AA1513" s="2" t="s">
        <v>576</v>
      </c>
      <c r="AB1513" s="2" t="s">
        <v>157</v>
      </c>
      <c r="AC1513">
        <v>382210</v>
      </c>
      <c r="AD1513" s="2" t="s">
        <v>1002</v>
      </c>
      <c r="AE1513">
        <v>181</v>
      </c>
      <c r="AF1513" s="2" t="s">
        <v>2042</v>
      </c>
      <c r="AG1513" s="2" t="s">
        <v>2184</v>
      </c>
      <c r="AH1513">
        <v>18</v>
      </c>
      <c r="AI1513">
        <v>1638</v>
      </c>
      <c r="AJ1513">
        <v>7462</v>
      </c>
      <c r="AK1513" s="2">
        <f>Kaggle_Books_Selling_Records[[#This Row],[Cost Price]]/100</f>
        <v>74.62</v>
      </c>
      <c r="AL1513" s="2" t="s">
        <v>80</v>
      </c>
      <c r="AM1513" s="2" t="s">
        <v>80</v>
      </c>
      <c r="AN1513" s="2" t="s">
        <v>80</v>
      </c>
      <c r="AO1513" s="2" t="s">
        <v>80</v>
      </c>
      <c r="AP1513" s="2" t="s">
        <v>80</v>
      </c>
      <c r="AQ1513" s="2" t="s">
        <v>80</v>
      </c>
      <c r="AR1513" s="2" t="s">
        <v>80</v>
      </c>
      <c r="AS1513" s="2" t="s">
        <v>80</v>
      </c>
      <c r="AT1513" s="2" t="s">
        <v>80</v>
      </c>
      <c r="AU1513" s="2" t="s">
        <v>80</v>
      </c>
      <c r="AV1513" s="2" t="s">
        <v>80</v>
      </c>
      <c r="AW1513" s="2" t="s">
        <v>80</v>
      </c>
      <c r="AX1513" s="2" t="s">
        <v>80</v>
      </c>
      <c r="AY1513" s="2" t="s">
        <v>80</v>
      </c>
      <c r="AZ1513" s="2" t="s">
        <v>80</v>
      </c>
      <c r="BA1513" s="2" t="s">
        <v>80</v>
      </c>
      <c r="BB1513" s="2" t="s">
        <v>80</v>
      </c>
      <c r="BC1513" s="2" t="s">
        <v>80</v>
      </c>
      <c r="BD1513" s="2" t="s">
        <v>80</v>
      </c>
      <c r="BE1513" s="2" t="s">
        <v>80</v>
      </c>
      <c r="BF1513" s="2" t="s">
        <v>80</v>
      </c>
      <c r="BG1513" s="2" t="s">
        <v>80</v>
      </c>
      <c r="BH1513" s="2" t="s">
        <v>80</v>
      </c>
      <c r="BI1513" s="2" t="s">
        <v>80</v>
      </c>
      <c r="BJ1513" s="2" t="s">
        <v>80</v>
      </c>
      <c r="BK1513" s="2" t="s">
        <v>80</v>
      </c>
      <c r="BL1513" s="2" t="s">
        <v>80</v>
      </c>
      <c r="BM1513" s="2" t="s">
        <v>80</v>
      </c>
      <c r="BN1513" s="2" t="s">
        <v>80</v>
      </c>
      <c r="BO1513" s="2" t="s">
        <v>80</v>
      </c>
      <c r="BP1513" s="2" t="s">
        <v>80</v>
      </c>
    </row>
    <row r="1514" spans="1:68" x14ac:dyDescent="0.25">
      <c r="A1514">
        <v>1513</v>
      </c>
      <c r="B1514" s="1">
        <v>43565.29896990741</v>
      </c>
      <c r="C1514" s="2" t="s">
        <v>2867</v>
      </c>
      <c r="D1514" s="3">
        <v>0.4236111111111111</v>
      </c>
      <c r="E1514" s="2" t="s">
        <v>2653</v>
      </c>
      <c r="F1514">
        <v>2</v>
      </c>
      <c r="G1514">
        <v>2019</v>
      </c>
      <c r="H1514">
        <v>4</v>
      </c>
      <c r="I1514">
        <v>10</v>
      </c>
      <c r="J1514">
        <v>0</v>
      </c>
      <c r="K1514">
        <v>0</v>
      </c>
      <c r="L1514">
        <v>3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 s="2" t="s">
        <v>2868</v>
      </c>
      <c r="T1514" s="2" t="s">
        <v>71</v>
      </c>
      <c r="U1514" s="2" t="s">
        <v>2220</v>
      </c>
      <c r="V1514" s="2" t="s">
        <v>73</v>
      </c>
      <c r="W1514">
        <v>1</v>
      </c>
      <c r="X1514" s="2" t="s">
        <v>74</v>
      </c>
      <c r="Y1514">
        <v>157</v>
      </c>
      <c r="Z1514">
        <v>90</v>
      </c>
      <c r="AA1514" s="2" t="s">
        <v>1200</v>
      </c>
      <c r="AB1514" s="2" t="s">
        <v>312</v>
      </c>
      <c r="AC1514">
        <v>713304</v>
      </c>
      <c r="AD1514" s="2" t="s">
        <v>1002</v>
      </c>
      <c r="AE1514">
        <v>247</v>
      </c>
      <c r="AF1514" s="2" t="s">
        <v>2042</v>
      </c>
      <c r="AG1514" s="2" t="s">
        <v>2184</v>
      </c>
      <c r="AH1514">
        <v>18</v>
      </c>
      <c r="AI1514">
        <v>2826</v>
      </c>
      <c r="AJ1514">
        <v>12874</v>
      </c>
      <c r="AK1514" s="2">
        <f>Kaggle_Books_Selling_Records[[#This Row],[Cost Price]]/100</f>
        <v>128.74</v>
      </c>
      <c r="AL1514" s="2" t="s">
        <v>80</v>
      </c>
      <c r="AM1514" s="2" t="s">
        <v>80</v>
      </c>
      <c r="AN1514" s="2" t="s">
        <v>80</v>
      </c>
      <c r="AO1514" s="2" t="s">
        <v>80</v>
      </c>
      <c r="AP1514" s="2" t="s">
        <v>80</v>
      </c>
      <c r="AQ1514" s="2" t="s">
        <v>80</v>
      </c>
      <c r="AR1514" s="2" t="s">
        <v>80</v>
      </c>
      <c r="AS1514" s="2" t="s">
        <v>80</v>
      </c>
      <c r="AT1514" s="2" t="s">
        <v>80</v>
      </c>
      <c r="AU1514" s="2" t="s">
        <v>80</v>
      </c>
      <c r="AV1514" s="2" t="s">
        <v>80</v>
      </c>
      <c r="AW1514" s="2" t="s">
        <v>80</v>
      </c>
      <c r="AX1514" s="2" t="s">
        <v>80</v>
      </c>
      <c r="AY1514" s="2" t="s">
        <v>80</v>
      </c>
      <c r="AZ1514" s="2" t="s">
        <v>80</v>
      </c>
      <c r="BA1514" s="2" t="s">
        <v>80</v>
      </c>
      <c r="BB1514" s="2" t="s">
        <v>80</v>
      </c>
      <c r="BC1514" s="2" t="s">
        <v>80</v>
      </c>
      <c r="BD1514" s="2" t="s">
        <v>80</v>
      </c>
      <c r="BE1514" s="2" t="s">
        <v>80</v>
      </c>
      <c r="BF1514" s="2" t="s">
        <v>80</v>
      </c>
      <c r="BG1514" s="2" t="s">
        <v>80</v>
      </c>
      <c r="BH1514" s="2" t="s">
        <v>80</v>
      </c>
      <c r="BI1514" s="2" t="s">
        <v>80</v>
      </c>
      <c r="BJ1514" s="2" t="s">
        <v>80</v>
      </c>
      <c r="BK1514" s="2" t="s">
        <v>80</v>
      </c>
      <c r="BL1514" s="2" t="s">
        <v>80</v>
      </c>
      <c r="BM1514" s="2" t="s">
        <v>80</v>
      </c>
      <c r="BN1514" s="2" t="s">
        <v>80</v>
      </c>
      <c r="BO1514" s="2" t="s">
        <v>80</v>
      </c>
      <c r="BP1514" s="2" t="s">
        <v>80</v>
      </c>
    </row>
    <row r="1515" spans="1:68" x14ac:dyDescent="0.25">
      <c r="A1515">
        <v>1514</v>
      </c>
      <c r="B1515" s="1">
        <v>43565.303333333337</v>
      </c>
      <c r="C1515" s="2" t="s">
        <v>2867</v>
      </c>
      <c r="D1515" s="3">
        <v>0.42777777777777776</v>
      </c>
      <c r="E1515" s="2" t="s">
        <v>2653</v>
      </c>
      <c r="F1515">
        <v>2</v>
      </c>
      <c r="G1515">
        <v>2019</v>
      </c>
      <c r="H1515">
        <v>4</v>
      </c>
      <c r="I1515">
        <v>10</v>
      </c>
      <c r="J1515">
        <v>0</v>
      </c>
      <c r="K1515">
        <v>0</v>
      </c>
      <c r="L1515">
        <v>3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 s="2" t="s">
        <v>2869</v>
      </c>
      <c r="T1515" s="2" t="s">
        <v>83</v>
      </c>
      <c r="U1515" s="2" t="s">
        <v>2041</v>
      </c>
      <c r="V1515" s="2" t="s">
        <v>73</v>
      </c>
      <c r="W1515">
        <v>1</v>
      </c>
      <c r="X1515" s="2" t="s">
        <v>74</v>
      </c>
      <c r="Y1515">
        <v>155</v>
      </c>
      <c r="Z1515">
        <v>90</v>
      </c>
      <c r="AA1515" s="2" t="s">
        <v>93</v>
      </c>
      <c r="AB1515" s="2" t="s">
        <v>94</v>
      </c>
      <c r="AC1515">
        <v>781029</v>
      </c>
      <c r="AD1515" s="2" t="s">
        <v>193</v>
      </c>
      <c r="AE1515">
        <v>245</v>
      </c>
      <c r="AF1515" s="2" t="s">
        <v>2042</v>
      </c>
      <c r="AG1515" s="2" t="s">
        <v>2043</v>
      </c>
      <c r="AH1515">
        <v>18</v>
      </c>
      <c r="AI1515">
        <v>279</v>
      </c>
      <c r="AJ1515">
        <v>1271</v>
      </c>
      <c r="AK1515" s="2">
        <f>Kaggle_Books_Selling_Records[[#This Row],[Cost Price]]/100</f>
        <v>12.71</v>
      </c>
      <c r="AL1515" s="2" t="s">
        <v>80</v>
      </c>
      <c r="AM1515" s="2" t="s">
        <v>80</v>
      </c>
      <c r="AN1515" s="2" t="s">
        <v>80</v>
      </c>
      <c r="AO1515" s="2" t="s">
        <v>80</v>
      </c>
      <c r="AP1515" s="2" t="s">
        <v>80</v>
      </c>
      <c r="AQ1515" s="2" t="s">
        <v>80</v>
      </c>
      <c r="AR1515" s="2" t="s">
        <v>80</v>
      </c>
      <c r="AS1515" s="2" t="s">
        <v>80</v>
      </c>
      <c r="AT1515" s="2" t="s">
        <v>80</v>
      </c>
      <c r="AU1515" s="2" t="s">
        <v>80</v>
      </c>
      <c r="AV1515" s="2" t="s">
        <v>80</v>
      </c>
      <c r="AW1515" s="2" t="s">
        <v>80</v>
      </c>
      <c r="AX1515" s="2" t="s">
        <v>80</v>
      </c>
      <c r="AY1515" s="2" t="s">
        <v>80</v>
      </c>
      <c r="AZ1515" s="2" t="s">
        <v>80</v>
      </c>
      <c r="BA1515" s="2" t="s">
        <v>80</v>
      </c>
      <c r="BB1515" s="2" t="s">
        <v>80</v>
      </c>
      <c r="BC1515" s="2" t="s">
        <v>80</v>
      </c>
      <c r="BD1515" s="2" t="s">
        <v>80</v>
      </c>
      <c r="BE1515" s="2" t="s">
        <v>80</v>
      </c>
      <c r="BF1515" s="2" t="s">
        <v>80</v>
      </c>
      <c r="BG1515" s="2" t="s">
        <v>80</v>
      </c>
      <c r="BH1515" s="2" t="s">
        <v>80</v>
      </c>
      <c r="BI1515" s="2" t="s">
        <v>80</v>
      </c>
      <c r="BJ1515" s="2" t="s">
        <v>80</v>
      </c>
      <c r="BK1515" s="2" t="s">
        <v>80</v>
      </c>
      <c r="BL1515" s="2" t="s">
        <v>80</v>
      </c>
      <c r="BM1515" s="2" t="s">
        <v>80</v>
      </c>
      <c r="BN1515" s="2" t="s">
        <v>80</v>
      </c>
      <c r="BO1515" s="2" t="s">
        <v>80</v>
      </c>
      <c r="BP1515" s="2" t="s">
        <v>80</v>
      </c>
    </row>
    <row r="1516" spans="1:68" x14ac:dyDescent="0.25">
      <c r="A1516">
        <v>1515</v>
      </c>
      <c r="B1516" s="1">
        <v>43565.360671296294</v>
      </c>
      <c r="C1516" s="2" t="s">
        <v>2867</v>
      </c>
      <c r="D1516" s="3">
        <v>0.48541666666666666</v>
      </c>
      <c r="E1516" s="2" t="s">
        <v>2653</v>
      </c>
      <c r="F1516">
        <v>2</v>
      </c>
      <c r="G1516">
        <v>2019</v>
      </c>
      <c r="H1516">
        <v>4</v>
      </c>
      <c r="I1516">
        <v>10</v>
      </c>
      <c r="J1516">
        <v>0</v>
      </c>
      <c r="K1516">
        <v>0</v>
      </c>
      <c r="L1516">
        <v>3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 s="2" t="s">
        <v>1968</v>
      </c>
      <c r="T1516" s="2" t="s">
        <v>71</v>
      </c>
      <c r="U1516" s="2" t="s">
        <v>2797</v>
      </c>
      <c r="V1516" s="2" t="s">
        <v>73</v>
      </c>
      <c r="W1516">
        <v>1</v>
      </c>
      <c r="X1516" s="2" t="s">
        <v>74</v>
      </c>
      <c r="Y1516">
        <v>8578</v>
      </c>
      <c r="Z1516">
        <v>90</v>
      </c>
      <c r="AA1516" s="2" t="s">
        <v>1967</v>
      </c>
      <c r="AB1516" s="2" t="s">
        <v>312</v>
      </c>
      <c r="AC1516">
        <v>712222</v>
      </c>
      <c r="AD1516" s="2" t="s">
        <v>1002</v>
      </c>
      <c r="AE1516">
        <v>17578</v>
      </c>
      <c r="AF1516" s="2" t="s">
        <v>2042</v>
      </c>
      <c r="AG1516" s="2" t="s">
        <v>2184</v>
      </c>
      <c r="AH1516">
        <v>18</v>
      </c>
      <c r="AI1516">
        <v>154404</v>
      </c>
      <c r="AJ1516">
        <v>703396</v>
      </c>
      <c r="AK1516" s="2">
        <f>Kaggle_Books_Selling_Records[[#This Row],[Cost Price]]/100</f>
        <v>7033.96</v>
      </c>
      <c r="AL1516" s="2" t="s">
        <v>80</v>
      </c>
      <c r="AM1516" s="2" t="s">
        <v>80</v>
      </c>
      <c r="AN1516" s="2" t="s">
        <v>80</v>
      </c>
      <c r="AO1516" s="2" t="s">
        <v>80</v>
      </c>
      <c r="AP1516" s="2" t="s">
        <v>80</v>
      </c>
      <c r="AQ1516" s="2" t="s">
        <v>80</v>
      </c>
      <c r="AR1516" s="2" t="s">
        <v>80</v>
      </c>
      <c r="AS1516" s="2" t="s">
        <v>80</v>
      </c>
      <c r="AT1516" s="2" t="s">
        <v>80</v>
      </c>
      <c r="AU1516" s="2" t="s">
        <v>80</v>
      </c>
      <c r="AV1516" s="2" t="s">
        <v>80</v>
      </c>
      <c r="AW1516" s="2" t="s">
        <v>80</v>
      </c>
      <c r="AX1516" s="2" t="s">
        <v>80</v>
      </c>
      <c r="AY1516" s="2" t="s">
        <v>80</v>
      </c>
      <c r="AZ1516" s="2" t="s">
        <v>80</v>
      </c>
      <c r="BA1516" s="2" t="s">
        <v>80</v>
      </c>
      <c r="BB1516" s="2" t="s">
        <v>80</v>
      </c>
      <c r="BC1516" s="2" t="s">
        <v>80</v>
      </c>
      <c r="BD1516" s="2" t="s">
        <v>80</v>
      </c>
      <c r="BE1516" s="2" t="s">
        <v>80</v>
      </c>
      <c r="BF1516" s="2" t="s">
        <v>80</v>
      </c>
      <c r="BG1516" s="2" t="s">
        <v>80</v>
      </c>
      <c r="BH1516" s="2" t="s">
        <v>80</v>
      </c>
      <c r="BI1516" s="2" t="s">
        <v>80</v>
      </c>
      <c r="BJ1516" s="2" t="s">
        <v>80</v>
      </c>
      <c r="BK1516" s="2" t="s">
        <v>80</v>
      </c>
      <c r="BL1516" s="2" t="s">
        <v>80</v>
      </c>
      <c r="BM1516" s="2" t="s">
        <v>80</v>
      </c>
      <c r="BN1516" s="2" t="s">
        <v>80</v>
      </c>
      <c r="BO1516" s="2" t="s">
        <v>80</v>
      </c>
      <c r="BP1516" s="2" t="s">
        <v>80</v>
      </c>
    </row>
    <row r="1517" spans="1:68" x14ac:dyDescent="0.25">
      <c r="A1517">
        <v>1516</v>
      </c>
      <c r="B1517" s="1">
        <v>43565.402928240743</v>
      </c>
      <c r="C1517" s="2" t="s">
        <v>2867</v>
      </c>
      <c r="D1517" s="3">
        <v>0.52777777777777779</v>
      </c>
      <c r="E1517" s="2" t="s">
        <v>2653</v>
      </c>
      <c r="F1517">
        <v>2</v>
      </c>
      <c r="G1517">
        <v>2019</v>
      </c>
      <c r="H1517">
        <v>4</v>
      </c>
      <c r="I1517">
        <v>10</v>
      </c>
      <c r="J1517">
        <v>0</v>
      </c>
      <c r="K1517">
        <v>0</v>
      </c>
      <c r="L1517">
        <v>3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 s="2" t="s">
        <v>2870</v>
      </c>
      <c r="T1517" s="2" t="s">
        <v>83</v>
      </c>
      <c r="U1517" s="2" t="s">
        <v>2182</v>
      </c>
      <c r="V1517" s="2" t="s">
        <v>73</v>
      </c>
      <c r="W1517">
        <v>1</v>
      </c>
      <c r="X1517" s="2" t="s">
        <v>74</v>
      </c>
      <c r="Y1517">
        <v>108</v>
      </c>
      <c r="Z1517">
        <v>90</v>
      </c>
      <c r="AA1517" s="2" t="s">
        <v>435</v>
      </c>
      <c r="AB1517" s="2" t="s">
        <v>204</v>
      </c>
      <c r="AC1517">
        <v>122018</v>
      </c>
      <c r="AD1517" s="2" t="s">
        <v>1002</v>
      </c>
      <c r="AE1517">
        <v>198</v>
      </c>
      <c r="AF1517" s="2" t="s">
        <v>2042</v>
      </c>
      <c r="AG1517" s="2" t="s">
        <v>2184</v>
      </c>
      <c r="AH1517">
        <v>18</v>
      </c>
      <c r="AI1517">
        <v>1944</v>
      </c>
      <c r="AJ1517">
        <v>8856</v>
      </c>
      <c r="AK1517" s="2">
        <f>Kaggle_Books_Selling_Records[[#This Row],[Cost Price]]/100</f>
        <v>88.56</v>
      </c>
      <c r="AL1517" s="2" t="s">
        <v>80</v>
      </c>
      <c r="AM1517" s="2" t="s">
        <v>80</v>
      </c>
      <c r="AN1517" s="2" t="s">
        <v>80</v>
      </c>
      <c r="AO1517" s="2" t="s">
        <v>80</v>
      </c>
      <c r="AP1517" s="2" t="s">
        <v>80</v>
      </c>
      <c r="AQ1517" s="2" t="s">
        <v>80</v>
      </c>
      <c r="AR1517" s="2" t="s">
        <v>80</v>
      </c>
      <c r="AS1517" s="2" t="s">
        <v>80</v>
      </c>
      <c r="AT1517" s="2" t="s">
        <v>80</v>
      </c>
      <c r="AU1517" s="2" t="s">
        <v>80</v>
      </c>
      <c r="AV1517" s="2" t="s">
        <v>80</v>
      </c>
      <c r="AW1517" s="2" t="s">
        <v>80</v>
      </c>
      <c r="AX1517" s="2" t="s">
        <v>80</v>
      </c>
      <c r="AY1517" s="2" t="s">
        <v>80</v>
      </c>
      <c r="AZ1517" s="2" t="s">
        <v>80</v>
      </c>
      <c r="BA1517" s="2" t="s">
        <v>80</v>
      </c>
      <c r="BB1517" s="2" t="s">
        <v>80</v>
      </c>
      <c r="BC1517" s="2" t="s">
        <v>80</v>
      </c>
      <c r="BD1517" s="2" t="s">
        <v>80</v>
      </c>
      <c r="BE1517" s="2" t="s">
        <v>80</v>
      </c>
      <c r="BF1517" s="2" t="s">
        <v>80</v>
      </c>
      <c r="BG1517" s="2" t="s">
        <v>80</v>
      </c>
      <c r="BH1517" s="2" t="s">
        <v>80</v>
      </c>
      <c r="BI1517" s="2" t="s">
        <v>80</v>
      </c>
      <c r="BJ1517" s="2" t="s">
        <v>80</v>
      </c>
      <c r="BK1517" s="2" t="s">
        <v>80</v>
      </c>
      <c r="BL1517" s="2" t="s">
        <v>80</v>
      </c>
      <c r="BM1517" s="2" t="s">
        <v>80</v>
      </c>
      <c r="BN1517" s="2" t="s">
        <v>80</v>
      </c>
      <c r="BO1517" s="2" t="s">
        <v>80</v>
      </c>
      <c r="BP1517" s="2" t="s">
        <v>80</v>
      </c>
    </row>
    <row r="1518" spans="1:68" x14ac:dyDescent="0.25">
      <c r="A1518">
        <v>1517</v>
      </c>
      <c r="B1518" s="1">
        <v>43565.406527777777</v>
      </c>
      <c r="C1518" s="2" t="s">
        <v>2867</v>
      </c>
      <c r="D1518" s="3">
        <v>0.53125</v>
      </c>
      <c r="E1518" s="2" t="s">
        <v>2653</v>
      </c>
      <c r="F1518">
        <v>2</v>
      </c>
      <c r="G1518">
        <v>2019</v>
      </c>
      <c r="H1518">
        <v>4</v>
      </c>
      <c r="I1518">
        <v>10</v>
      </c>
      <c r="J1518">
        <v>0</v>
      </c>
      <c r="K1518">
        <v>0</v>
      </c>
      <c r="L1518">
        <v>3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1</v>
      </c>
      <c r="S1518" s="2" t="s">
        <v>2871</v>
      </c>
      <c r="T1518" s="2" t="s">
        <v>71</v>
      </c>
      <c r="U1518" s="2" t="s">
        <v>2220</v>
      </c>
      <c r="V1518" s="2" t="s">
        <v>73</v>
      </c>
      <c r="W1518">
        <v>1</v>
      </c>
      <c r="X1518" s="2" t="s">
        <v>74</v>
      </c>
      <c r="Y1518">
        <v>157</v>
      </c>
      <c r="Z1518">
        <v>90</v>
      </c>
      <c r="AA1518" s="2" t="s">
        <v>2872</v>
      </c>
      <c r="AB1518" s="2" t="s">
        <v>204</v>
      </c>
      <c r="AC1518">
        <v>134003</v>
      </c>
      <c r="AD1518" s="2" t="s">
        <v>1002</v>
      </c>
      <c r="AE1518">
        <v>247</v>
      </c>
      <c r="AF1518" s="2" t="s">
        <v>2042</v>
      </c>
      <c r="AG1518" s="2" t="s">
        <v>2184</v>
      </c>
      <c r="AH1518">
        <v>18</v>
      </c>
      <c r="AI1518">
        <v>2826</v>
      </c>
      <c r="AJ1518">
        <v>12874</v>
      </c>
      <c r="AK1518" s="2">
        <f>Kaggle_Books_Selling_Records[[#This Row],[Cost Price]]/100</f>
        <v>128.74</v>
      </c>
      <c r="AL1518" s="2" t="s">
        <v>80</v>
      </c>
      <c r="AM1518" s="2" t="s">
        <v>80</v>
      </c>
      <c r="AN1518" s="2" t="s">
        <v>80</v>
      </c>
      <c r="AO1518" s="2" t="s">
        <v>80</v>
      </c>
      <c r="AP1518" s="2" t="s">
        <v>80</v>
      </c>
      <c r="AQ1518" s="2" t="s">
        <v>80</v>
      </c>
      <c r="AR1518" s="2" t="s">
        <v>80</v>
      </c>
      <c r="AS1518" s="2" t="s">
        <v>80</v>
      </c>
      <c r="AT1518" s="2" t="s">
        <v>80</v>
      </c>
      <c r="AU1518" s="2" t="s">
        <v>80</v>
      </c>
      <c r="AV1518" s="2" t="s">
        <v>80</v>
      </c>
      <c r="AW1518" s="2" t="s">
        <v>80</v>
      </c>
      <c r="AX1518" s="2" t="s">
        <v>80</v>
      </c>
      <c r="AY1518" s="2" t="s">
        <v>80</v>
      </c>
      <c r="AZ1518" s="2" t="s">
        <v>80</v>
      </c>
      <c r="BA1518" s="2" t="s">
        <v>80</v>
      </c>
      <c r="BB1518" s="2" t="s">
        <v>80</v>
      </c>
      <c r="BC1518" s="2" t="s">
        <v>80</v>
      </c>
      <c r="BD1518" s="2" t="s">
        <v>80</v>
      </c>
      <c r="BE1518" s="2" t="s">
        <v>80</v>
      </c>
      <c r="BF1518" s="2" t="s">
        <v>80</v>
      </c>
      <c r="BG1518" s="2" t="s">
        <v>80</v>
      </c>
      <c r="BH1518" s="2" t="s">
        <v>80</v>
      </c>
      <c r="BI1518" s="2" t="s">
        <v>80</v>
      </c>
      <c r="BJ1518" s="2" t="s">
        <v>80</v>
      </c>
      <c r="BK1518" s="2" t="s">
        <v>80</v>
      </c>
      <c r="BL1518" s="2" t="s">
        <v>80</v>
      </c>
      <c r="BM1518" s="2" t="s">
        <v>80</v>
      </c>
      <c r="BN1518" s="2" t="s">
        <v>80</v>
      </c>
      <c r="BO1518" s="2" t="s">
        <v>80</v>
      </c>
      <c r="BP1518" s="2" t="s">
        <v>80</v>
      </c>
    </row>
    <row r="1519" spans="1:68" x14ac:dyDescent="0.25">
      <c r="A1519">
        <v>1518</v>
      </c>
      <c r="B1519" s="1">
        <v>43565.431226851855</v>
      </c>
      <c r="C1519" s="2" t="s">
        <v>2867</v>
      </c>
      <c r="D1519" s="3">
        <v>0.55555555555555558</v>
      </c>
      <c r="E1519" s="2" t="s">
        <v>2653</v>
      </c>
      <c r="F1519">
        <v>2</v>
      </c>
      <c r="G1519">
        <v>2019</v>
      </c>
      <c r="H1519">
        <v>4</v>
      </c>
      <c r="I1519">
        <v>10</v>
      </c>
      <c r="J1519">
        <v>0</v>
      </c>
      <c r="K1519">
        <v>0</v>
      </c>
      <c r="L1519">
        <v>3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1</v>
      </c>
      <c r="S1519" s="2" t="s">
        <v>2873</v>
      </c>
      <c r="T1519" s="2" t="s">
        <v>71</v>
      </c>
      <c r="U1519" s="2" t="s">
        <v>2797</v>
      </c>
      <c r="V1519" s="2" t="s">
        <v>73</v>
      </c>
      <c r="W1519">
        <v>1</v>
      </c>
      <c r="X1519" s="2" t="s">
        <v>74</v>
      </c>
      <c r="Y1519">
        <v>8578</v>
      </c>
      <c r="Z1519">
        <v>90</v>
      </c>
      <c r="AA1519" s="2" t="s">
        <v>301</v>
      </c>
      <c r="AB1519" s="2" t="s">
        <v>151</v>
      </c>
      <c r="AC1519">
        <v>411013</v>
      </c>
      <c r="AD1519" s="2" t="s">
        <v>1002</v>
      </c>
      <c r="AE1519">
        <v>17578</v>
      </c>
      <c r="AF1519" s="2" t="s">
        <v>2042</v>
      </c>
      <c r="AG1519" s="2" t="s">
        <v>2184</v>
      </c>
      <c r="AH1519">
        <v>18</v>
      </c>
      <c r="AI1519">
        <v>154404</v>
      </c>
      <c r="AJ1519">
        <v>703396</v>
      </c>
      <c r="AK1519" s="2">
        <f>Kaggle_Books_Selling_Records[[#This Row],[Cost Price]]/100</f>
        <v>7033.96</v>
      </c>
      <c r="AL1519" s="2" t="s">
        <v>80</v>
      </c>
      <c r="AM1519" s="2" t="s">
        <v>80</v>
      </c>
      <c r="AN1519" s="2" t="s">
        <v>80</v>
      </c>
      <c r="AO1519" s="2" t="s">
        <v>80</v>
      </c>
      <c r="AP1519" s="2" t="s">
        <v>80</v>
      </c>
      <c r="AQ1519" s="2" t="s">
        <v>80</v>
      </c>
      <c r="AR1519" s="2" t="s">
        <v>80</v>
      </c>
      <c r="AS1519" s="2" t="s">
        <v>80</v>
      </c>
      <c r="AT1519" s="2" t="s">
        <v>80</v>
      </c>
      <c r="AU1519" s="2" t="s">
        <v>80</v>
      </c>
      <c r="AV1519" s="2" t="s">
        <v>80</v>
      </c>
      <c r="AW1519" s="2" t="s">
        <v>80</v>
      </c>
      <c r="AX1519" s="2" t="s">
        <v>80</v>
      </c>
      <c r="AY1519" s="2" t="s">
        <v>80</v>
      </c>
      <c r="AZ1519" s="2" t="s">
        <v>80</v>
      </c>
      <c r="BA1519" s="2" t="s">
        <v>80</v>
      </c>
      <c r="BB1519" s="2" t="s">
        <v>80</v>
      </c>
      <c r="BC1519" s="2" t="s">
        <v>80</v>
      </c>
      <c r="BD1519" s="2" t="s">
        <v>80</v>
      </c>
      <c r="BE1519" s="2" t="s">
        <v>80</v>
      </c>
      <c r="BF1519" s="2" t="s">
        <v>80</v>
      </c>
      <c r="BG1519" s="2" t="s">
        <v>80</v>
      </c>
      <c r="BH1519" s="2" t="s">
        <v>80</v>
      </c>
      <c r="BI1519" s="2" t="s">
        <v>80</v>
      </c>
      <c r="BJ1519" s="2" t="s">
        <v>80</v>
      </c>
      <c r="BK1519" s="2" t="s">
        <v>80</v>
      </c>
      <c r="BL1519" s="2" t="s">
        <v>80</v>
      </c>
      <c r="BM1519" s="2" t="s">
        <v>80</v>
      </c>
      <c r="BN1519" s="2" t="s">
        <v>80</v>
      </c>
      <c r="BO1519" s="2" t="s">
        <v>80</v>
      </c>
      <c r="BP1519" s="2" t="s">
        <v>80</v>
      </c>
    </row>
    <row r="1520" spans="1:68" x14ac:dyDescent="0.25">
      <c r="A1520">
        <v>1519</v>
      </c>
      <c r="B1520" s="1">
        <v>43565.51221064815</v>
      </c>
      <c r="C1520" s="2" t="s">
        <v>2867</v>
      </c>
      <c r="D1520" s="3">
        <v>0.63680555555555551</v>
      </c>
      <c r="E1520" s="2" t="s">
        <v>2653</v>
      </c>
      <c r="F1520">
        <v>2</v>
      </c>
      <c r="G1520">
        <v>2019</v>
      </c>
      <c r="H1520">
        <v>4</v>
      </c>
      <c r="I1520">
        <v>10</v>
      </c>
      <c r="J1520">
        <v>0</v>
      </c>
      <c r="K1520">
        <v>0</v>
      </c>
      <c r="L1520">
        <v>3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 s="2" t="s">
        <v>2874</v>
      </c>
      <c r="T1520" s="2" t="s">
        <v>83</v>
      </c>
      <c r="U1520" s="2" t="s">
        <v>2685</v>
      </c>
      <c r="V1520" s="2" t="s">
        <v>73</v>
      </c>
      <c r="W1520">
        <v>1</v>
      </c>
      <c r="X1520" s="2" t="s">
        <v>74</v>
      </c>
      <c r="Y1520">
        <v>97</v>
      </c>
      <c r="Z1520">
        <v>90</v>
      </c>
      <c r="AA1520" s="2" t="s">
        <v>338</v>
      </c>
      <c r="AB1520" s="2" t="s">
        <v>137</v>
      </c>
      <c r="AC1520">
        <v>201301</v>
      </c>
      <c r="AD1520" s="2" t="s">
        <v>1002</v>
      </c>
      <c r="AE1520">
        <v>187</v>
      </c>
      <c r="AF1520" s="2" t="s">
        <v>2042</v>
      </c>
      <c r="AG1520" s="2" t="s">
        <v>2184</v>
      </c>
      <c r="AH1520">
        <v>18</v>
      </c>
      <c r="AI1520">
        <v>1746</v>
      </c>
      <c r="AJ1520">
        <v>7954</v>
      </c>
      <c r="AK1520" s="2">
        <f>Kaggle_Books_Selling_Records[[#This Row],[Cost Price]]/100</f>
        <v>79.540000000000006</v>
      </c>
      <c r="AL1520" s="2" t="s">
        <v>80</v>
      </c>
      <c r="AM1520" s="2" t="s">
        <v>80</v>
      </c>
      <c r="AN1520" s="2" t="s">
        <v>80</v>
      </c>
      <c r="AO1520" s="2" t="s">
        <v>80</v>
      </c>
      <c r="AP1520" s="2" t="s">
        <v>80</v>
      </c>
      <c r="AQ1520" s="2" t="s">
        <v>80</v>
      </c>
      <c r="AR1520" s="2" t="s">
        <v>80</v>
      </c>
      <c r="AS1520" s="2" t="s">
        <v>80</v>
      </c>
      <c r="AT1520" s="2" t="s">
        <v>80</v>
      </c>
      <c r="AU1520" s="2" t="s">
        <v>80</v>
      </c>
      <c r="AV1520" s="2" t="s">
        <v>80</v>
      </c>
      <c r="AW1520" s="2" t="s">
        <v>80</v>
      </c>
      <c r="AX1520" s="2" t="s">
        <v>80</v>
      </c>
      <c r="AY1520" s="2" t="s">
        <v>80</v>
      </c>
      <c r="AZ1520" s="2" t="s">
        <v>80</v>
      </c>
      <c r="BA1520" s="2" t="s">
        <v>80</v>
      </c>
      <c r="BB1520" s="2" t="s">
        <v>80</v>
      </c>
      <c r="BC1520" s="2" t="s">
        <v>80</v>
      </c>
      <c r="BD1520" s="2" t="s">
        <v>80</v>
      </c>
      <c r="BE1520" s="2" t="s">
        <v>80</v>
      </c>
      <c r="BF1520" s="2" t="s">
        <v>80</v>
      </c>
      <c r="BG1520" s="2" t="s">
        <v>80</v>
      </c>
      <c r="BH1520" s="2" t="s">
        <v>80</v>
      </c>
      <c r="BI1520" s="2" t="s">
        <v>80</v>
      </c>
      <c r="BJ1520" s="2" t="s">
        <v>80</v>
      </c>
      <c r="BK1520" s="2" t="s">
        <v>80</v>
      </c>
      <c r="BL1520" s="2" t="s">
        <v>80</v>
      </c>
      <c r="BM1520" s="2" t="s">
        <v>80</v>
      </c>
      <c r="BN1520" s="2" t="s">
        <v>80</v>
      </c>
      <c r="BO1520" s="2" t="s">
        <v>80</v>
      </c>
      <c r="BP1520" s="2" t="s">
        <v>80</v>
      </c>
    </row>
    <row r="1521" spans="1:68" x14ac:dyDescent="0.25">
      <c r="A1521">
        <v>1520</v>
      </c>
      <c r="B1521" s="1">
        <v>43565.57408564815</v>
      </c>
      <c r="C1521" s="2" t="s">
        <v>2867</v>
      </c>
      <c r="D1521" s="3">
        <v>0.69861111111111107</v>
      </c>
      <c r="E1521" s="2" t="s">
        <v>2653</v>
      </c>
      <c r="F1521">
        <v>2</v>
      </c>
      <c r="G1521">
        <v>2019</v>
      </c>
      <c r="H1521">
        <v>4</v>
      </c>
      <c r="I1521">
        <v>10</v>
      </c>
      <c r="J1521">
        <v>0</v>
      </c>
      <c r="K1521">
        <v>0</v>
      </c>
      <c r="L1521">
        <v>3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</v>
      </c>
      <c r="S1521" s="2" t="s">
        <v>2875</v>
      </c>
      <c r="T1521" s="2" t="s">
        <v>71</v>
      </c>
      <c r="U1521" s="2" t="s">
        <v>2041</v>
      </c>
      <c r="V1521" s="2" t="s">
        <v>73</v>
      </c>
      <c r="W1521">
        <v>1</v>
      </c>
      <c r="X1521" s="2" t="s">
        <v>74</v>
      </c>
      <c r="Y1521">
        <v>155</v>
      </c>
      <c r="Z1521">
        <v>70</v>
      </c>
      <c r="AA1521" s="2" t="s">
        <v>166</v>
      </c>
      <c r="AB1521" s="2" t="s">
        <v>167</v>
      </c>
      <c r="AC1521">
        <v>560093</v>
      </c>
      <c r="AD1521" s="2" t="s">
        <v>193</v>
      </c>
      <c r="AE1521">
        <v>225</v>
      </c>
      <c r="AF1521" s="2" t="s">
        <v>2042</v>
      </c>
      <c r="AG1521" s="2" t="s">
        <v>2043</v>
      </c>
      <c r="AH1521">
        <v>18</v>
      </c>
      <c r="AI1521">
        <v>279</v>
      </c>
      <c r="AJ1521">
        <v>1271</v>
      </c>
      <c r="AK1521" s="2">
        <f>Kaggle_Books_Selling_Records[[#This Row],[Cost Price]]/100</f>
        <v>12.71</v>
      </c>
      <c r="AL1521" s="2" t="s">
        <v>80</v>
      </c>
      <c r="AM1521" s="2" t="s">
        <v>80</v>
      </c>
      <c r="AN1521" s="2" t="s">
        <v>80</v>
      </c>
      <c r="AO1521" s="2" t="s">
        <v>80</v>
      </c>
      <c r="AP1521" s="2" t="s">
        <v>80</v>
      </c>
      <c r="AQ1521" s="2" t="s">
        <v>80</v>
      </c>
      <c r="AR1521" s="2" t="s">
        <v>80</v>
      </c>
      <c r="AS1521" s="2" t="s">
        <v>80</v>
      </c>
      <c r="AT1521" s="2" t="s">
        <v>80</v>
      </c>
      <c r="AU1521" s="2" t="s">
        <v>80</v>
      </c>
      <c r="AV1521" s="2" t="s">
        <v>80</v>
      </c>
      <c r="AW1521" s="2" t="s">
        <v>80</v>
      </c>
      <c r="AX1521" s="2" t="s">
        <v>80</v>
      </c>
      <c r="AY1521" s="2" t="s">
        <v>80</v>
      </c>
      <c r="AZ1521" s="2" t="s">
        <v>80</v>
      </c>
      <c r="BA1521" s="2" t="s">
        <v>80</v>
      </c>
      <c r="BB1521" s="2" t="s">
        <v>80</v>
      </c>
      <c r="BC1521" s="2" t="s">
        <v>80</v>
      </c>
      <c r="BD1521" s="2" t="s">
        <v>80</v>
      </c>
      <c r="BE1521" s="2" t="s">
        <v>80</v>
      </c>
      <c r="BF1521" s="2" t="s">
        <v>80</v>
      </c>
      <c r="BG1521" s="2" t="s">
        <v>80</v>
      </c>
      <c r="BH1521" s="2" t="s">
        <v>80</v>
      </c>
      <c r="BI1521" s="2" t="s">
        <v>80</v>
      </c>
      <c r="BJ1521" s="2" t="s">
        <v>80</v>
      </c>
      <c r="BK1521" s="2" t="s">
        <v>80</v>
      </c>
      <c r="BL1521" s="2" t="s">
        <v>80</v>
      </c>
      <c r="BM1521" s="2" t="s">
        <v>80</v>
      </c>
      <c r="BN1521" s="2" t="s">
        <v>80</v>
      </c>
      <c r="BO1521" s="2" t="s">
        <v>80</v>
      </c>
      <c r="BP1521" s="2" t="s">
        <v>80</v>
      </c>
    </row>
    <row r="1522" spans="1:68" x14ac:dyDescent="0.25">
      <c r="A1522">
        <v>1521</v>
      </c>
      <c r="B1522" s="1">
        <v>43565.57408564815</v>
      </c>
      <c r="C1522" s="2" t="s">
        <v>2867</v>
      </c>
      <c r="D1522" s="3">
        <v>0.69861111111111107</v>
      </c>
      <c r="E1522" s="2" t="s">
        <v>2653</v>
      </c>
      <c r="F1522">
        <v>2</v>
      </c>
      <c r="G1522">
        <v>2019</v>
      </c>
      <c r="H1522">
        <v>4</v>
      </c>
      <c r="I1522">
        <v>10</v>
      </c>
      <c r="J1522">
        <v>0</v>
      </c>
      <c r="K1522">
        <v>0</v>
      </c>
      <c r="L1522">
        <v>3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 s="2" t="s">
        <v>2876</v>
      </c>
      <c r="T1522" s="2" t="s">
        <v>83</v>
      </c>
      <c r="U1522" s="2" t="s">
        <v>2182</v>
      </c>
      <c r="V1522" s="2" t="s">
        <v>73</v>
      </c>
      <c r="W1522">
        <v>1</v>
      </c>
      <c r="X1522" s="2" t="s">
        <v>74</v>
      </c>
      <c r="Y1522">
        <v>108</v>
      </c>
      <c r="Z1522">
        <v>70</v>
      </c>
      <c r="AA1522" s="2" t="s">
        <v>166</v>
      </c>
      <c r="AB1522" s="2" t="s">
        <v>167</v>
      </c>
      <c r="AC1522">
        <v>560093</v>
      </c>
      <c r="AD1522" s="2" t="s">
        <v>1002</v>
      </c>
      <c r="AE1522">
        <v>178</v>
      </c>
      <c r="AF1522" s="2" t="s">
        <v>2042</v>
      </c>
      <c r="AG1522" s="2" t="s">
        <v>2184</v>
      </c>
      <c r="AH1522">
        <v>18</v>
      </c>
      <c r="AI1522">
        <v>1944</v>
      </c>
      <c r="AJ1522">
        <v>8856</v>
      </c>
      <c r="AK1522" s="2">
        <f>Kaggle_Books_Selling_Records[[#This Row],[Cost Price]]/100</f>
        <v>88.56</v>
      </c>
      <c r="AL1522" s="2" t="s">
        <v>80</v>
      </c>
      <c r="AM1522" s="2" t="s">
        <v>80</v>
      </c>
      <c r="AN1522" s="2" t="s">
        <v>80</v>
      </c>
      <c r="AO1522" s="2" t="s">
        <v>80</v>
      </c>
      <c r="AP1522" s="2" t="s">
        <v>80</v>
      </c>
      <c r="AQ1522" s="2" t="s">
        <v>80</v>
      </c>
      <c r="AR1522" s="2" t="s">
        <v>80</v>
      </c>
      <c r="AS1522" s="2" t="s">
        <v>80</v>
      </c>
      <c r="AT1522" s="2" t="s">
        <v>80</v>
      </c>
      <c r="AU1522" s="2" t="s">
        <v>80</v>
      </c>
      <c r="AV1522" s="2" t="s">
        <v>80</v>
      </c>
      <c r="AW1522" s="2" t="s">
        <v>80</v>
      </c>
      <c r="AX1522" s="2" t="s">
        <v>80</v>
      </c>
      <c r="AY1522" s="2" t="s">
        <v>80</v>
      </c>
      <c r="AZ1522" s="2" t="s">
        <v>80</v>
      </c>
      <c r="BA1522" s="2" t="s">
        <v>80</v>
      </c>
      <c r="BB1522" s="2" t="s">
        <v>80</v>
      </c>
      <c r="BC1522" s="2" t="s">
        <v>80</v>
      </c>
      <c r="BD1522" s="2" t="s">
        <v>80</v>
      </c>
      <c r="BE1522" s="2" t="s">
        <v>80</v>
      </c>
      <c r="BF1522" s="2" t="s">
        <v>80</v>
      </c>
      <c r="BG1522" s="2" t="s">
        <v>80</v>
      </c>
      <c r="BH1522" s="2" t="s">
        <v>80</v>
      </c>
      <c r="BI1522" s="2" t="s">
        <v>80</v>
      </c>
      <c r="BJ1522" s="2" t="s">
        <v>80</v>
      </c>
      <c r="BK1522" s="2" t="s">
        <v>80</v>
      </c>
      <c r="BL1522" s="2" t="s">
        <v>80</v>
      </c>
      <c r="BM1522" s="2" t="s">
        <v>80</v>
      </c>
      <c r="BN1522" s="2" t="s">
        <v>80</v>
      </c>
      <c r="BO1522" s="2" t="s">
        <v>80</v>
      </c>
      <c r="BP1522" s="2" t="s">
        <v>80</v>
      </c>
    </row>
    <row r="1523" spans="1:68" x14ac:dyDescent="0.25">
      <c r="A1523">
        <v>1522</v>
      </c>
      <c r="B1523" s="1">
        <v>43565.59579861111</v>
      </c>
      <c r="C1523" s="2" t="s">
        <v>2867</v>
      </c>
      <c r="D1523" s="3">
        <v>0.72013888888888888</v>
      </c>
      <c r="E1523" s="2" t="s">
        <v>2653</v>
      </c>
      <c r="F1523">
        <v>2</v>
      </c>
      <c r="G1523">
        <v>2019</v>
      </c>
      <c r="H1523">
        <v>4</v>
      </c>
      <c r="I1523">
        <v>10</v>
      </c>
      <c r="J1523">
        <v>0</v>
      </c>
      <c r="K1523">
        <v>0</v>
      </c>
      <c r="L1523">
        <v>3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 s="2" t="s">
        <v>427</v>
      </c>
      <c r="T1523" s="2" t="s">
        <v>83</v>
      </c>
      <c r="U1523" s="2" t="s">
        <v>2797</v>
      </c>
      <c r="V1523" s="2" t="s">
        <v>73</v>
      </c>
      <c r="W1523">
        <v>1</v>
      </c>
      <c r="X1523" s="2" t="s">
        <v>74</v>
      </c>
      <c r="Y1523">
        <v>8578</v>
      </c>
      <c r="Z1523">
        <v>90</v>
      </c>
      <c r="AA1523" s="2" t="s">
        <v>412</v>
      </c>
      <c r="AB1523" s="2" t="s">
        <v>137</v>
      </c>
      <c r="AC1523">
        <v>226025</v>
      </c>
      <c r="AD1523" s="2" t="s">
        <v>1002</v>
      </c>
      <c r="AE1523">
        <v>17578</v>
      </c>
      <c r="AF1523" s="2" t="s">
        <v>2042</v>
      </c>
      <c r="AG1523" s="2" t="s">
        <v>2184</v>
      </c>
      <c r="AH1523">
        <v>18</v>
      </c>
      <c r="AI1523">
        <v>154404</v>
      </c>
      <c r="AJ1523">
        <v>703396</v>
      </c>
      <c r="AK1523" s="2">
        <f>Kaggle_Books_Selling_Records[[#This Row],[Cost Price]]/100</f>
        <v>7033.96</v>
      </c>
      <c r="AL1523" s="2" t="s">
        <v>80</v>
      </c>
      <c r="AM1523" s="2" t="s">
        <v>80</v>
      </c>
      <c r="AN1523" s="2" t="s">
        <v>80</v>
      </c>
      <c r="AO1523" s="2" t="s">
        <v>80</v>
      </c>
      <c r="AP1523" s="2" t="s">
        <v>80</v>
      </c>
      <c r="AQ1523" s="2" t="s">
        <v>80</v>
      </c>
      <c r="AR1523" s="2" t="s">
        <v>80</v>
      </c>
      <c r="AS1523" s="2" t="s">
        <v>80</v>
      </c>
      <c r="AT1523" s="2" t="s">
        <v>80</v>
      </c>
      <c r="AU1523" s="2" t="s">
        <v>80</v>
      </c>
      <c r="AV1523" s="2" t="s">
        <v>80</v>
      </c>
      <c r="AW1523" s="2" t="s">
        <v>80</v>
      </c>
      <c r="AX1523" s="2" t="s">
        <v>80</v>
      </c>
      <c r="AY1523" s="2" t="s">
        <v>80</v>
      </c>
      <c r="AZ1523" s="2" t="s">
        <v>80</v>
      </c>
      <c r="BA1523" s="2" t="s">
        <v>80</v>
      </c>
      <c r="BB1523" s="2" t="s">
        <v>80</v>
      </c>
      <c r="BC1523" s="2" t="s">
        <v>80</v>
      </c>
      <c r="BD1523" s="2" t="s">
        <v>80</v>
      </c>
      <c r="BE1523" s="2" t="s">
        <v>80</v>
      </c>
      <c r="BF1523" s="2" t="s">
        <v>80</v>
      </c>
      <c r="BG1523" s="2" t="s">
        <v>80</v>
      </c>
      <c r="BH1523" s="2" t="s">
        <v>80</v>
      </c>
      <c r="BI1523" s="2" t="s">
        <v>80</v>
      </c>
      <c r="BJ1523" s="2" t="s">
        <v>80</v>
      </c>
      <c r="BK1523" s="2" t="s">
        <v>80</v>
      </c>
      <c r="BL1523" s="2" t="s">
        <v>80</v>
      </c>
      <c r="BM1523" s="2" t="s">
        <v>80</v>
      </c>
      <c r="BN1523" s="2" t="s">
        <v>80</v>
      </c>
      <c r="BO1523" s="2" t="s">
        <v>80</v>
      </c>
      <c r="BP1523" s="2" t="s">
        <v>80</v>
      </c>
    </row>
    <row r="1524" spans="1:68" x14ac:dyDescent="0.25">
      <c r="A1524">
        <v>1523</v>
      </c>
      <c r="B1524" s="1">
        <v>43565.601701388892</v>
      </c>
      <c r="C1524" s="2" t="s">
        <v>2867</v>
      </c>
      <c r="D1524" s="3">
        <v>0.72638888888888886</v>
      </c>
      <c r="E1524" s="2" t="s">
        <v>2653</v>
      </c>
      <c r="F1524">
        <v>2</v>
      </c>
      <c r="G1524">
        <v>2019</v>
      </c>
      <c r="H1524">
        <v>4</v>
      </c>
      <c r="I1524">
        <v>10</v>
      </c>
      <c r="J1524">
        <v>0</v>
      </c>
      <c r="K1524">
        <v>0</v>
      </c>
      <c r="L1524">
        <v>3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 s="2" t="s">
        <v>337</v>
      </c>
      <c r="T1524" s="2" t="s">
        <v>83</v>
      </c>
      <c r="U1524" s="2" t="s">
        <v>2685</v>
      </c>
      <c r="V1524" s="2" t="s">
        <v>73</v>
      </c>
      <c r="W1524">
        <v>1</v>
      </c>
      <c r="X1524" s="2" t="s">
        <v>74</v>
      </c>
      <c r="Y1524">
        <v>97</v>
      </c>
      <c r="Z1524">
        <v>90</v>
      </c>
      <c r="AA1524" s="2" t="s">
        <v>338</v>
      </c>
      <c r="AB1524" s="2" t="s">
        <v>137</v>
      </c>
      <c r="AC1524">
        <v>201303</v>
      </c>
      <c r="AD1524" s="2" t="s">
        <v>1002</v>
      </c>
      <c r="AE1524">
        <v>187</v>
      </c>
      <c r="AF1524" s="2" t="s">
        <v>2042</v>
      </c>
      <c r="AG1524" s="2" t="s">
        <v>2184</v>
      </c>
      <c r="AH1524">
        <v>18</v>
      </c>
      <c r="AI1524">
        <v>1746</v>
      </c>
      <c r="AJ1524">
        <v>7954</v>
      </c>
      <c r="AK1524" s="2">
        <f>Kaggle_Books_Selling_Records[[#This Row],[Cost Price]]/100</f>
        <v>79.540000000000006</v>
      </c>
      <c r="AL1524" s="2" t="s">
        <v>80</v>
      </c>
      <c r="AM1524" s="2" t="s">
        <v>80</v>
      </c>
      <c r="AN1524" s="2" t="s">
        <v>80</v>
      </c>
      <c r="AO1524" s="2" t="s">
        <v>80</v>
      </c>
      <c r="AP1524" s="2" t="s">
        <v>80</v>
      </c>
      <c r="AQ1524" s="2" t="s">
        <v>80</v>
      </c>
      <c r="AR1524" s="2" t="s">
        <v>80</v>
      </c>
      <c r="AS1524" s="2" t="s">
        <v>80</v>
      </c>
      <c r="AT1524" s="2" t="s">
        <v>80</v>
      </c>
      <c r="AU1524" s="2" t="s">
        <v>80</v>
      </c>
      <c r="AV1524" s="2" t="s">
        <v>80</v>
      </c>
      <c r="AW1524" s="2" t="s">
        <v>80</v>
      </c>
      <c r="AX1524" s="2" t="s">
        <v>80</v>
      </c>
      <c r="AY1524" s="2" t="s">
        <v>80</v>
      </c>
      <c r="AZ1524" s="2" t="s">
        <v>80</v>
      </c>
      <c r="BA1524" s="2" t="s">
        <v>80</v>
      </c>
      <c r="BB1524" s="2" t="s">
        <v>80</v>
      </c>
      <c r="BC1524" s="2" t="s">
        <v>80</v>
      </c>
      <c r="BD1524" s="2" t="s">
        <v>80</v>
      </c>
      <c r="BE1524" s="2" t="s">
        <v>80</v>
      </c>
      <c r="BF1524" s="2" t="s">
        <v>80</v>
      </c>
      <c r="BG1524" s="2" t="s">
        <v>80</v>
      </c>
      <c r="BH1524" s="2" t="s">
        <v>80</v>
      </c>
      <c r="BI1524" s="2" t="s">
        <v>80</v>
      </c>
      <c r="BJ1524" s="2" t="s">
        <v>80</v>
      </c>
      <c r="BK1524" s="2" t="s">
        <v>80</v>
      </c>
      <c r="BL1524" s="2" t="s">
        <v>80</v>
      </c>
      <c r="BM1524" s="2" t="s">
        <v>80</v>
      </c>
      <c r="BN1524" s="2" t="s">
        <v>80</v>
      </c>
      <c r="BO1524" s="2" t="s">
        <v>80</v>
      </c>
      <c r="BP1524" s="2" t="s">
        <v>80</v>
      </c>
    </row>
    <row r="1525" spans="1:68" x14ac:dyDescent="0.25">
      <c r="A1525">
        <v>1524</v>
      </c>
      <c r="B1525" s="1">
        <v>43565.976990740739</v>
      </c>
      <c r="C1525" s="2" t="s">
        <v>2877</v>
      </c>
      <c r="D1525" s="3">
        <v>0.10138888888888889</v>
      </c>
      <c r="E1525" s="2" t="s">
        <v>2653</v>
      </c>
      <c r="F1525">
        <v>2</v>
      </c>
      <c r="G1525">
        <v>2019</v>
      </c>
      <c r="H1525">
        <v>4</v>
      </c>
      <c r="I1525">
        <v>11</v>
      </c>
      <c r="J1525">
        <v>0</v>
      </c>
      <c r="K1525">
        <v>0</v>
      </c>
      <c r="L1525">
        <v>4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 s="2" t="s">
        <v>2878</v>
      </c>
      <c r="T1525" s="2" t="s">
        <v>83</v>
      </c>
      <c r="U1525" s="2" t="s">
        <v>2182</v>
      </c>
      <c r="V1525" s="2" t="s">
        <v>73</v>
      </c>
      <c r="W1525">
        <v>1</v>
      </c>
      <c r="X1525" s="2" t="s">
        <v>74</v>
      </c>
      <c r="Y1525">
        <v>108</v>
      </c>
      <c r="Z1525">
        <v>90</v>
      </c>
      <c r="AA1525" s="2" t="s">
        <v>549</v>
      </c>
      <c r="AB1525" s="2" t="s">
        <v>167</v>
      </c>
      <c r="AC1525">
        <v>560037</v>
      </c>
      <c r="AD1525" s="2" t="s">
        <v>1002</v>
      </c>
      <c r="AE1525">
        <v>198</v>
      </c>
      <c r="AF1525" s="2" t="s">
        <v>2042</v>
      </c>
      <c r="AG1525" s="2" t="s">
        <v>2184</v>
      </c>
      <c r="AH1525">
        <v>18</v>
      </c>
      <c r="AI1525">
        <v>1944</v>
      </c>
      <c r="AJ1525">
        <v>8856</v>
      </c>
      <c r="AK1525" s="2">
        <f>Kaggle_Books_Selling_Records[[#This Row],[Cost Price]]/100</f>
        <v>88.56</v>
      </c>
      <c r="AL1525" s="2" t="s">
        <v>80</v>
      </c>
      <c r="AM1525" s="2" t="s">
        <v>80</v>
      </c>
      <c r="AN1525" s="2" t="s">
        <v>80</v>
      </c>
      <c r="AO1525" s="2" t="s">
        <v>80</v>
      </c>
      <c r="AP1525" s="2" t="s">
        <v>80</v>
      </c>
      <c r="AQ1525" s="2" t="s">
        <v>80</v>
      </c>
      <c r="AR1525" s="2" t="s">
        <v>80</v>
      </c>
      <c r="AS1525" s="2" t="s">
        <v>80</v>
      </c>
      <c r="AT1525" s="2" t="s">
        <v>80</v>
      </c>
      <c r="AU1525" s="2" t="s">
        <v>80</v>
      </c>
      <c r="AV1525" s="2" t="s">
        <v>80</v>
      </c>
      <c r="AW1525" s="2" t="s">
        <v>80</v>
      </c>
      <c r="AX1525" s="2" t="s">
        <v>80</v>
      </c>
      <c r="AY1525" s="2" t="s">
        <v>80</v>
      </c>
      <c r="AZ1525" s="2" t="s">
        <v>80</v>
      </c>
      <c r="BA1525" s="2" t="s">
        <v>80</v>
      </c>
      <c r="BB1525" s="2" t="s">
        <v>80</v>
      </c>
      <c r="BC1525" s="2" t="s">
        <v>80</v>
      </c>
      <c r="BD1525" s="2" t="s">
        <v>80</v>
      </c>
      <c r="BE1525" s="2" t="s">
        <v>80</v>
      </c>
      <c r="BF1525" s="2" t="s">
        <v>80</v>
      </c>
      <c r="BG1525" s="2" t="s">
        <v>80</v>
      </c>
      <c r="BH1525" s="2" t="s">
        <v>80</v>
      </c>
      <c r="BI1525" s="2" t="s">
        <v>80</v>
      </c>
      <c r="BJ1525" s="2" t="s">
        <v>80</v>
      </c>
      <c r="BK1525" s="2" t="s">
        <v>80</v>
      </c>
      <c r="BL1525" s="2" t="s">
        <v>80</v>
      </c>
      <c r="BM1525" s="2" t="s">
        <v>80</v>
      </c>
      <c r="BN1525" s="2" t="s">
        <v>80</v>
      </c>
      <c r="BO1525" s="2" t="s">
        <v>80</v>
      </c>
      <c r="BP1525" s="2" t="s">
        <v>80</v>
      </c>
    </row>
    <row r="1526" spans="1:68" x14ac:dyDescent="0.25">
      <c r="A1526">
        <v>1525</v>
      </c>
      <c r="B1526" s="1">
        <v>43565.996944444443</v>
      </c>
      <c r="C1526" s="2" t="s">
        <v>2877</v>
      </c>
      <c r="D1526" s="3">
        <v>0.12152777777777778</v>
      </c>
      <c r="E1526" s="2" t="s">
        <v>2653</v>
      </c>
      <c r="F1526">
        <v>2</v>
      </c>
      <c r="G1526">
        <v>2019</v>
      </c>
      <c r="H1526">
        <v>4</v>
      </c>
      <c r="I1526">
        <v>11</v>
      </c>
      <c r="J1526">
        <v>0</v>
      </c>
      <c r="K1526">
        <v>0</v>
      </c>
      <c r="L1526">
        <v>4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 s="2" t="s">
        <v>2879</v>
      </c>
      <c r="T1526" s="2" t="s">
        <v>71</v>
      </c>
      <c r="U1526" s="2" t="s">
        <v>2797</v>
      </c>
      <c r="V1526" s="2" t="s">
        <v>73</v>
      </c>
      <c r="W1526">
        <v>1</v>
      </c>
      <c r="X1526" s="2" t="s">
        <v>74</v>
      </c>
      <c r="Y1526">
        <v>8578</v>
      </c>
      <c r="Z1526">
        <v>90</v>
      </c>
      <c r="AA1526" s="2" t="s">
        <v>2880</v>
      </c>
      <c r="AB1526" s="2" t="s">
        <v>167</v>
      </c>
      <c r="AC1526">
        <v>587301</v>
      </c>
      <c r="AD1526" s="2" t="s">
        <v>1002</v>
      </c>
      <c r="AE1526">
        <v>17578</v>
      </c>
      <c r="AF1526" s="2" t="s">
        <v>2042</v>
      </c>
      <c r="AG1526" s="2" t="s">
        <v>2184</v>
      </c>
      <c r="AH1526">
        <v>18</v>
      </c>
      <c r="AI1526">
        <v>154404</v>
      </c>
      <c r="AJ1526">
        <v>703396</v>
      </c>
      <c r="AK1526" s="2">
        <f>Kaggle_Books_Selling_Records[[#This Row],[Cost Price]]/100</f>
        <v>7033.96</v>
      </c>
      <c r="AL1526" s="2" t="s">
        <v>80</v>
      </c>
      <c r="AM1526" s="2" t="s">
        <v>80</v>
      </c>
      <c r="AN1526" s="2" t="s">
        <v>80</v>
      </c>
      <c r="AO1526" s="2" t="s">
        <v>80</v>
      </c>
      <c r="AP1526" s="2" t="s">
        <v>80</v>
      </c>
      <c r="AQ1526" s="2" t="s">
        <v>80</v>
      </c>
      <c r="AR1526" s="2" t="s">
        <v>80</v>
      </c>
      <c r="AS1526" s="2" t="s">
        <v>80</v>
      </c>
      <c r="AT1526" s="2" t="s">
        <v>80</v>
      </c>
      <c r="AU1526" s="2" t="s">
        <v>80</v>
      </c>
      <c r="AV1526" s="2" t="s">
        <v>80</v>
      </c>
      <c r="AW1526" s="2" t="s">
        <v>80</v>
      </c>
      <c r="AX1526" s="2" t="s">
        <v>80</v>
      </c>
      <c r="AY1526" s="2" t="s">
        <v>80</v>
      </c>
      <c r="AZ1526" s="2" t="s">
        <v>80</v>
      </c>
      <c r="BA1526" s="2" t="s">
        <v>80</v>
      </c>
      <c r="BB1526" s="2" t="s">
        <v>80</v>
      </c>
      <c r="BC1526" s="2" t="s">
        <v>80</v>
      </c>
      <c r="BD1526" s="2" t="s">
        <v>80</v>
      </c>
      <c r="BE1526" s="2" t="s">
        <v>80</v>
      </c>
      <c r="BF1526" s="2" t="s">
        <v>80</v>
      </c>
      <c r="BG1526" s="2" t="s">
        <v>80</v>
      </c>
      <c r="BH1526" s="2" t="s">
        <v>80</v>
      </c>
      <c r="BI1526" s="2" t="s">
        <v>80</v>
      </c>
      <c r="BJ1526" s="2" t="s">
        <v>80</v>
      </c>
      <c r="BK1526" s="2" t="s">
        <v>80</v>
      </c>
      <c r="BL1526" s="2" t="s">
        <v>80</v>
      </c>
      <c r="BM1526" s="2" t="s">
        <v>80</v>
      </c>
      <c r="BN1526" s="2" t="s">
        <v>80</v>
      </c>
      <c r="BO1526" s="2" t="s">
        <v>80</v>
      </c>
      <c r="BP1526" s="2" t="s">
        <v>80</v>
      </c>
    </row>
    <row r="1527" spans="1:68" x14ac:dyDescent="0.25">
      <c r="A1527">
        <v>1526</v>
      </c>
      <c r="B1527" s="1">
        <v>43566.062881944446</v>
      </c>
      <c r="C1527" s="2" t="s">
        <v>2877</v>
      </c>
      <c r="D1527" s="3">
        <v>0.1875</v>
      </c>
      <c r="E1527" s="2" t="s">
        <v>2653</v>
      </c>
      <c r="F1527">
        <v>2</v>
      </c>
      <c r="G1527">
        <v>2019</v>
      </c>
      <c r="H1527">
        <v>4</v>
      </c>
      <c r="I1527">
        <v>11</v>
      </c>
      <c r="J1527">
        <v>0</v>
      </c>
      <c r="K1527">
        <v>0</v>
      </c>
      <c r="L1527">
        <v>4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 s="2" t="s">
        <v>2881</v>
      </c>
      <c r="T1527" s="2" t="s">
        <v>83</v>
      </c>
      <c r="U1527" s="2" t="s">
        <v>2041</v>
      </c>
      <c r="V1527" s="2" t="s">
        <v>73</v>
      </c>
      <c r="W1527">
        <v>1</v>
      </c>
      <c r="X1527" s="2" t="s">
        <v>74</v>
      </c>
      <c r="Y1527">
        <v>155</v>
      </c>
      <c r="Z1527">
        <v>90</v>
      </c>
      <c r="AA1527" s="2" t="s">
        <v>180</v>
      </c>
      <c r="AB1527" s="2" t="s">
        <v>181</v>
      </c>
      <c r="AC1527">
        <v>110027</v>
      </c>
      <c r="AD1527" s="2" t="s">
        <v>193</v>
      </c>
      <c r="AE1527">
        <v>245</v>
      </c>
      <c r="AF1527" s="2" t="s">
        <v>2042</v>
      </c>
      <c r="AG1527" s="2" t="s">
        <v>2043</v>
      </c>
      <c r="AH1527">
        <v>18</v>
      </c>
      <c r="AI1527">
        <v>279</v>
      </c>
      <c r="AJ1527">
        <v>1271</v>
      </c>
      <c r="AK1527" s="2">
        <f>Kaggle_Books_Selling_Records[[#This Row],[Cost Price]]/100</f>
        <v>12.71</v>
      </c>
      <c r="AL1527" s="2" t="s">
        <v>80</v>
      </c>
      <c r="AM1527" s="2" t="s">
        <v>80</v>
      </c>
      <c r="AN1527" s="2" t="s">
        <v>80</v>
      </c>
      <c r="AO1527" s="2" t="s">
        <v>80</v>
      </c>
      <c r="AP1527" s="2" t="s">
        <v>80</v>
      </c>
      <c r="AQ1527" s="2" t="s">
        <v>80</v>
      </c>
      <c r="AR1527" s="2" t="s">
        <v>80</v>
      </c>
      <c r="AS1527" s="2" t="s">
        <v>80</v>
      </c>
      <c r="AT1527" s="2" t="s">
        <v>80</v>
      </c>
      <c r="AU1527" s="2" t="s">
        <v>80</v>
      </c>
      <c r="AV1527" s="2" t="s">
        <v>80</v>
      </c>
      <c r="AW1527" s="2" t="s">
        <v>80</v>
      </c>
      <c r="AX1527" s="2" t="s">
        <v>80</v>
      </c>
      <c r="AY1527" s="2" t="s">
        <v>80</v>
      </c>
      <c r="AZ1527" s="2" t="s">
        <v>80</v>
      </c>
      <c r="BA1527" s="2" t="s">
        <v>80</v>
      </c>
      <c r="BB1527" s="2" t="s">
        <v>80</v>
      </c>
      <c r="BC1527" s="2" t="s">
        <v>80</v>
      </c>
      <c r="BD1527" s="2" t="s">
        <v>80</v>
      </c>
      <c r="BE1527" s="2" t="s">
        <v>80</v>
      </c>
      <c r="BF1527" s="2" t="s">
        <v>80</v>
      </c>
      <c r="BG1527" s="2" t="s">
        <v>80</v>
      </c>
      <c r="BH1527" s="2" t="s">
        <v>80</v>
      </c>
      <c r="BI1527" s="2" t="s">
        <v>80</v>
      </c>
      <c r="BJ1527" s="2" t="s">
        <v>80</v>
      </c>
      <c r="BK1527" s="2" t="s">
        <v>80</v>
      </c>
      <c r="BL1527" s="2" t="s">
        <v>80</v>
      </c>
      <c r="BM1527" s="2" t="s">
        <v>80</v>
      </c>
      <c r="BN1527" s="2" t="s">
        <v>80</v>
      </c>
      <c r="BO1527" s="2" t="s">
        <v>80</v>
      </c>
      <c r="BP1527" s="2" t="s">
        <v>80</v>
      </c>
    </row>
    <row r="1528" spans="1:68" x14ac:dyDescent="0.25">
      <c r="A1528">
        <v>1527</v>
      </c>
      <c r="B1528" s="1">
        <v>43566.183587962965</v>
      </c>
      <c r="C1528" s="2" t="s">
        <v>2877</v>
      </c>
      <c r="D1528" s="3">
        <v>0.30833333333333335</v>
      </c>
      <c r="E1528" s="2" t="s">
        <v>2653</v>
      </c>
      <c r="F1528">
        <v>2</v>
      </c>
      <c r="G1528">
        <v>2019</v>
      </c>
      <c r="H1528">
        <v>4</v>
      </c>
      <c r="I1528">
        <v>11</v>
      </c>
      <c r="J1528">
        <v>0</v>
      </c>
      <c r="K1528">
        <v>0</v>
      </c>
      <c r="L1528">
        <v>4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 s="2" t="s">
        <v>2882</v>
      </c>
      <c r="T1528" s="2" t="s">
        <v>71</v>
      </c>
      <c r="U1528" s="2" t="s">
        <v>259</v>
      </c>
      <c r="V1528" s="2" t="s">
        <v>73</v>
      </c>
      <c r="W1528">
        <v>1</v>
      </c>
      <c r="X1528" s="2" t="s">
        <v>74</v>
      </c>
      <c r="Y1528">
        <v>899</v>
      </c>
      <c r="Z1528">
        <v>190</v>
      </c>
      <c r="AA1528" s="2" t="s">
        <v>325</v>
      </c>
      <c r="AB1528" s="2" t="s">
        <v>86</v>
      </c>
      <c r="AC1528">
        <v>600037</v>
      </c>
      <c r="AD1528" s="2" t="s">
        <v>77</v>
      </c>
      <c r="AE1528">
        <v>1089</v>
      </c>
      <c r="AF1528" s="2" t="s">
        <v>261</v>
      </c>
      <c r="AG1528" s="2" t="s">
        <v>102</v>
      </c>
      <c r="AH1528">
        <v>13</v>
      </c>
      <c r="AI1528">
        <v>11687</v>
      </c>
      <c r="AJ1528">
        <v>78213</v>
      </c>
      <c r="AK1528" s="2">
        <f>Kaggle_Books_Selling_Records[[#This Row],[Cost Price]]/100</f>
        <v>782.13</v>
      </c>
      <c r="AL1528" s="2" t="s">
        <v>80</v>
      </c>
      <c r="AM1528" s="2" t="s">
        <v>80</v>
      </c>
      <c r="AN1528" s="2" t="s">
        <v>80</v>
      </c>
      <c r="AO1528" s="2" t="s">
        <v>80</v>
      </c>
      <c r="AP1528" s="2" t="s">
        <v>80</v>
      </c>
      <c r="AQ1528" s="2" t="s">
        <v>80</v>
      </c>
      <c r="AR1528" s="2" t="s">
        <v>80</v>
      </c>
      <c r="AS1528" s="2" t="s">
        <v>80</v>
      </c>
      <c r="AT1528" s="2" t="s">
        <v>80</v>
      </c>
      <c r="AU1528" s="2" t="s">
        <v>80</v>
      </c>
      <c r="AV1528" s="2" t="s">
        <v>80</v>
      </c>
      <c r="AW1528" s="2" t="s">
        <v>80</v>
      </c>
      <c r="AX1528" s="2" t="s">
        <v>80</v>
      </c>
      <c r="AY1528" s="2" t="s">
        <v>80</v>
      </c>
      <c r="AZ1528" s="2" t="s">
        <v>80</v>
      </c>
      <c r="BA1528" s="2" t="s">
        <v>80</v>
      </c>
      <c r="BB1528" s="2" t="s">
        <v>80</v>
      </c>
      <c r="BC1528" s="2" t="s">
        <v>80</v>
      </c>
      <c r="BD1528" s="2" t="s">
        <v>80</v>
      </c>
      <c r="BE1528" s="2" t="s">
        <v>80</v>
      </c>
      <c r="BF1528" s="2" t="s">
        <v>80</v>
      </c>
      <c r="BG1528" s="2" t="s">
        <v>80</v>
      </c>
      <c r="BH1528" s="2" t="s">
        <v>80</v>
      </c>
      <c r="BI1528" s="2" t="s">
        <v>80</v>
      </c>
      <c r="BJ1528" s="2" t="s">
        <v>80</v>
      </c>
      <c r="BK1528" s="2" t="s">
        <v>80</v>
      </c>
      <c r="BL1528" s="2" t="s">
        <v>80</v>
      </c>
      <c r="BM1528" s="2" t="s">
        <v>80</v>
      </c>
      <c r="BN1528" s="2" t="s">
        <v>80</v>
      </c>
      <c r="BO1528" s="2" t="s">
        <v>80</v>
      </c>
      <c r="BP1528" s="2" t="s">
        <v>80</v>
      </c>
    </row>
    <row r="1529" spans="1:68" x14ac:dyDescent="0.25">
      <c r="A1529">
        <v>1528</v>
      </c>
      <c r="B1529" s="1">
        <v>43566.454942129632</v>
      </c>
      <c r="C1529" s="2" t="s">
        <v>2877</v>
      </c>
      <c r="D1529" s="3">
        <v>0.57986111111111116</v>
      </c>
      <c r="E1529" s="2" t="s">
        <v>2653</v>
      </c>
      <c r="F1529">
        <v>2</v>
      </c>
      <c r="G1529">
        <v>2019</v>
      </c>
      <c r="H1529">
        <v>4</v>
      </c>
      <c r="I1529">
        <v>11</v>
      </c>
      <c r="J1529">
        <v>0</v>
      </c>
      <c r="K1529">
        <v>0</v>
      </c>
      <c r="L1529">
        <v>4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 s="2" t="s">
        <v>2883</v>
      </c>
      <c r="T1529" s="2" t="s">
        <v>83</v>
      </c>
      <c r="U1529" s="2" t="s">
        <v>259</v>
      </c>
      <c r="V1529" s="2" t="s">
        <v>73</v>
      </c>
      <c r="W1529">
        <v>1</v>
      </c>
      <c r="X1529" s="2" t="s">
        <v>74</v>
      </c>
      <c r="Y1529">
        <v>899</v>
      </c>
      <c r="Z1529">
        <v>190</v>
      </c>
      <c r="AA1529" s="2" t="s">
        <v>180</v>
      </c>
      <c r="AB1529" s="2" t="s">
        <v>181</v>
      </c>
      <c r="AC1529">
        <v>110060</v>
      </c>
      <c r="AD1529" s="2" t="s">
        <v>77</v>
      </c>
      <c r="AE1529">
        <v>1089</v>
      </c>
      <c r="AF1529" s="2" t="s">
        <v>261</v>
      </c>
      <c r="AG1529" s="2" t="s">
        <v>102</v>
      </c>
      <c r="AH1529">
        <v>13</v>
      </c>
      <c r="AI1529">
        <v>11687</v>
      </c>
      <c r="AJ1529">
        <v>78213</v>
      </c>
      <c r="AK1529" s="2">
        <f>Kaggle_Books_Selling_Records[[#This Row],[Cost Price]]/100</f>
        <v>782.13</v>
      </c>
      <c r="AL1529" s="2" t="s">
        <v>80</v>
      </c>
      <c r="AM1529" s="2" t="s">
        <v>80</v>
      </c>
      <c r="AN1529" s="2" t="s">
        <v>80</v>
      </c>
      <c r="AO1529" s="2" t="s">
        <v>80</v>
      </c>
      <c r="AP1529" s="2" t="s">
        <v>80</v>
      </c>
      <c r="AQ1529" s="2" t="s">
        <v>80</v>
      </c>
      <c r="AR1529" s="2" t="s">
        <v>80</v>
      </c>
      <c r="AS1529" s="2" t="s">
        <v>80</v>
      </c>
      <c r="AT1529" s="2" t="s">
        <v>80</v>
      </c>
      <c r="AU1529" s="2" t="s">
        <v>80</v>
      </c>
      <c r="AV1529" s="2" t="s">
        <v>80</v>
      </c>
      <c r="AW1529" s="2" t="s">
        <v>80</v>
      </c>
      <c r="AX1529" s="2" t="s">
        <v>80</v>
      </c>
      <c r="AY1529" s="2" t="s">
        <v>80</v>
      </c>
      <c r="AZ1529" s="2" t="s">
        <v>80</v>
      </c>
      <c r="BA1529" s="2" t="s">
        <v>80</v>
      </c>
      <c r="BB1529" s="2" t="s">
        <v>80</v>
      </c>
      <c r="BC1529" s="2" t="s">
        <v>80</v>
      </c>
      <c r="BD1529" s="2" t="s">
        <v>80</v>
      </c>
      <c r="BE1529" s="2" t="s">
        <v>80</v>
      </c>
      <c r="BF1529" s="2" t="s">
        <v>80</v>
      </c>
      <c r="BG1529" s="2" t="s">
        <v>80</v>
      </c>
      <c r="BH1529" s="2" t="s">
        <v>80</v>
      </c>
      <c r="BI1529" s="2" t="s">
        <v>80</v>
      </c>
      <c r="BJ1529" s="2" t="s">
        <v>80</v>
      </c>
      <c r="BK1529" s="2" t="s">
        <v>80</v>
      </c>
      <c r="BL1529" s="2" t="s">
        <v>80</v>
      </c>
      <c r="BM1529" s="2" t="s">
        <v>80</v>
      </c>
      <c r="BN1529" s="2" t="s">
        <v>80</v>
      </c>
      <c r="BO1529" s="2" t="s">
        <v>80</v>
      </c>
      <c r="BP1529" s="2" t="s">
        <v>80</v>
      </c>
    </row>
    <row r="1530" spans="1:68" x14ac:dyDescent="0.25">
      <c r="A1530">
        <v>1529</v>
      </c>
      <c r="B1530" s="1">
        <v>43566.487303240741</v>
      </c>
      <c r="C1530" s="2" t="s">
        <v>2877</v>
      </c>
      <c r="D1530" s="3">
        <v>0.6118055555555556</v>
      </c>
      <c r="E1530" s="2" t="s">
        <v>2653</v>
      </c>
      <c r="F1530">
        <v>2</v>
      </c>
      <c r="G1530">
        <v>2019</v>
      </c>
      <c r="H1530">
        <v>4</v>
      </c>
      <c r="I1530">
        <v>11</v>
      </c>
      <c r="J1530">
        <v>0</v>
      </c>
      <c r="K1530">
        <v>0</v>
      </c>
      <c r="L1530">
        <v>4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 s="2" t="s">
        <v>2884</v>
      </c>
      <c r="T1530" s="2" t="s">
        <v>71</v>
      </c>
      <c r="U1530" s="2" t="s">
        <v>2202</v>
      </c>
      <c r="V1530" s="2" t="s">
        <v>73</v>
      </c>
      <c r="W1530">
        <v>1</v>
      </c>
      <c r="X1530" s="2" t="s">
        <v>74</v>
      </c>
      <c r="Y1530">
        <v>91</v>
      </c>
      <c r="Z1530">
        <v>90</v>
      </c>
      <c r="AA1530" s="2" t="s">
        <v>2885</v>
      </c>
      <c r="AB1530" s="2" t="s">
        <v>1067</v>
      </c>
      <c r="AC1530">
        <v>160062</v>
      </c>
      <c r="AD1530" s="2" t="s">
        <v>1002</v>
      </c>
      <c r="AE1530">
        <v>181</v>
      </c>
      <c r="AF1530" s="2" t="s">
        <v>2042</v>
      </c>
      <c r="AG1530" s="2" t="s">
        <v>2184</v>
      </c>
      <c r="AH1530">
        <v>18</v>
      </c>
      <c r="AI1530">
        <v>1638</v>
      </c>
      <c r="AJ1530">
        <v>7462</v>
      </c>
      <c r="AK1530" s="2">
        <f>Kaggle_Books_Selling_Records[[#This Row],[Cost Price]]/100</f>
        <v>74.62</v>
      </c>
      <c r="AL1530" s="2" t="s">
        <v>80</v>
      </c>
      <c r="AM1530" s="2" t="s">
        <v>80</v>
      </c>
      <c r="AN1530" s="2" t="s">
        <v>80</v>
      </c>
      <c r="AO1530" s="2" t="s">
        <v>80</v>
      </c>
      <c r="AP1530" s="2" t="s">
        <v>80</v>
      </c>
      <c r="AQ1530" s="2" t="s">
        <v>80</v>
      </c>
      <c r="AR1530" s="2" t="s">
        <v>80</v>
      </c>
      <c r="AS1530" s="2" t="s">
        <v>80</v>
      </c>
      <c r="AT1530" s="2" t="s">
        <v>80</v>
      </c>
      <c r="AU1530" s="2" t="s">
        <v>80</v>
      </c>
      <c r="AV1530" s="2" t="s">
        <v>80</v>
      </c>
      <c r="AW1530" s="2" t="s">
        <v>80</v>
      </c>
      <c r="AX1530" s="2" t="s">
        <v>80</v>
      </c>
      <c r="AY1530" s="2" t="s">
        <v>80</v>
      </c>
      <c r="AZ1530" s="2" t="s">
        <v>80</v>
      </c>
      <c r="BA1530" s="2" t="s">
        <v>80</v>
      </c>
      <c r="BB1530" s="2" t="s">
        <v>80</v>
      </c>
      <c r="BC1530" s="2" t="s">
        <v>80</v>
      </c>
      <c r="BD1530" s="2" t="s">
        <v>80</v>
      </c>
      <c r="BE1530" s="2" t="s">
        <v>80</v>
      </c>
      <c r="BF1530" s="2" t="s">
        <v>80</v>
      </c>
      <c r="BG1530" s="2" t="s">
        <v>80</v>
      </c>
      <c r="BH1530" s="2" t="s">
        <v>80</v>
      </c>
      <c r="BI1530" s="2" t="s">
        <v>80</v>
      </c>
      <c r="BJ1530" s="2" t="s">
        <v>80</v>
      </c>
      <c r="BK1530" s="2" t="s">
        <v>80</v>
      </c>
      <c r="BL1530" s="2" t="s">
        <v>80</v>
      </c>
      <c r="BM1530" s="2" t="s">
        <v>80</v>
      </c>
      <c r="BN1530" s="2" t="s">
        <v>80</v>
      </c>
      <c r="BO1530" s="2" t="s">
        <v>80</v>
      </c>
      <c r="BP1530" s="2" t="s">
        <v>80</v>
      </c>
    </row>
    <row r="1531" spans="1:68" x14ac:dyDescent="0.25">
      <c r="A1531">
        <v>1530</v>
      </c>
      <c r="B1531" s="1">
        <v>43566.497372685182</v>
      </c>
      <c r="C1531" s="2" t="s">
        <v>2877</v>
      </c>
      <c r="D1531" s="3">
        <v>0.62222222222222223</v>
      </c>
      <c r="E1531" s="2" t="s">
        <v>2653</v>
      </c>
      <c r="F1531">
        <v>2</v>
      </c>
      <c r="G1531">
        <v>2019</v>
      </c>
      <c r="H1531">
        <v>4</v>
      </c>
      <c r="I1531">
        <v>11</v>
      </c>
      <c r="J1531">
        <v>0</v>
      </c>
      <c r="K1531">
        <v>0</v>
      </c>
      <c r="L1531">
        <v>4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 s="2" t="s">
        <v>2886</v>
      </c>
      <c r="T1531" s="2" t="s">
        <v>83</v>
      </c>
      <c r="U1531" s="2" t="s">
        <v>2202</v>
      </c>
      <c r="V1531" s="2" t="s">
        <v>73</v>
      </c>
      <c r="W1531">
        <v>1</v>
      </c>
      <c r="X1531" s="2" t="s">
        <v>74</v>
      </c>
      <c r="Y1531">
        <v>91</v>
      </c>
      <c r="Z1531">
        <v>90</v>
      </c>
      <c r="AA1531" s="2" t="s">
        <v>362</v>
      </c>
      <c r="AB1531" s="2" t="s">
        <v>312</v>
      </c>
      <c r="AC1531">
        <v>700103</v>
      </c>
      <c r="AD1531" s="2" t="s">
        <v>1002</v>
      </c>
      <c r="AE1531">
        <v>181</v>
      </c>
      <c r="AF1531" s="2" t="s">
        <v>2042</v>
      </c>
      <c r="AG1531" s="2" t="s">
        <v>2184</v>
      </c>
      <c r="AH1531">
        <v>18</v>
      </c>
      <c r="AI1531">
        <v>1638</v>
      </c>
      <c r="AJ1531">
        <v>7462</v>
      </c>
      <c r="AK1531" s="2">
        <f>Kaggle_Books_Selling_Records[[#This Row],[Cost Price]]/100</f>
        <v>74.62</v>
      </c>
      <c r="AL1531" s="2" t="s">
        <v>80</v>
      </c>
      <c r="AM1531" s="2" t="s">
        <v>80</v>
      </c>
      <c r="AN1531" s="2" t="s">
        <v>80</v>
      </c>
      <c r="AO1531" s="2" t="s">
        <v>80</v>
      </c>
      <c r="AP1531" s="2" t="s">
        <v>80</v>
      </c>
      <c r="AQ1531" s="2" t="s">
        <v>80</v>
      </c>
      <c r="AR1531" s="2" t="s">
        <v>80</v>
      </c>
      <c r="AS1531" s="2" t="s">
        <v>80</v>
      </c>
      <c r="AT1531" s="2" t="s">
        <v>80</v>
      </c>
      <c r="AU1531" s="2" t="s">
        <v>80</v>
      </c>
      <c r="AV1531" s="2" t="s">
        <v>80</v>
      </c>
      <c r="AW1531" s="2" t="s">
        <v>80</v>
      </c>
      <c r="AX1531" s="2" t="s">
        <v>80</v>
      </c>
      <c r="AY1531" s="2" t="s">
        <v>80</v>
      </c>
      <c r="AZ1531" s="2" t="s">
        <v>80</v>
      </c>
      <c r="BA1531" s="2" t="s">
        <v>80</v>
      </c>
      <c r="BB1531" s="2" t="s">
        <v>80</v>
      </c>
      <c r="BC1531" s="2" t="s">
        <v>80</v>
      </c>
      <c r="BD1531" s="2" t="s">
        <v>80</v>
      </c>
      <c r="BE1531" s="2" t="s">
        <v>80</v>
      </c>
      <c r="BF1531" s="2" t="s">
        <v>80</v>
      </c>
      <c r="BG1531" s="2" t="s">
        <v>80</v>
      </c>
      <c r="BH1531" s="2" t="s">
        <v>80</v>
      </c>
      <c r="BI1531" s="2" t="s">
        <v>80</v>
      </c>
      <c r="BJ1531" s="2" t="s">
        <v>80</v>
      </c>
      <c r="BK1531" s="2" t="s">
        <v>80</v>
      </c>
      <c r="BL1531" s="2" t="s">
        <v>80</v>
      </c>
      <c r="BM1531" s="2" t="s">
        <v>80</v>
      </c>
      <c r="BN1531" s="2" t="s">
        <v>80</v>
      </c>
      <c r="BO1531" s="2" t="s">
        <v>80</v>
      </c>
      <c r="BP1531" s="2" t="s">
        <v>80</v>
      </c>
    </row>
    <row r="1532" spans="1:68" x14ac:dyDescent="0.25">
      <c r="A1532">
        <v>1531</v>
      </c>
      <c r="B1532" s="1">
        <v>43567.121111111112</v>
      </c>
      <c r="C1532" s="2" t="s">
        <v>2887</v>
      </c>
      <c r="D1532" s="3">
        <v>0.24583333333333332</v>
      </c>
      <c r="E1532" s="2" t="s">
        <v>2653</v>
      </c>
      <c r="F1532">
        <v>2</v>
      </c>
      <c r="G1532">
        <v>2019</v>
      </c>
      <c r="H1532">
        <v>4</v>
      </c>
      <c r="I1532">
        <v>12</v>
      </c>
      <c r="J1532">
        <v>0</v>
      </c>
      <c r="K1532">
        <v>0</v>
      </c>
      <c r="L1532">
        <v>5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1</v>
      </c>
      <c r="S1532" s="2" t="s">
        <v>2888</v>
      </c>
      <c r="T1532" s="2" t="s">
        <v>71</v>
      </c>
      <c r="U1532" s="2" t="s">
        <v>2797</v>
      </c>
      <c r="V1532" s="2" t="s">
        <v>73</v>
      </c>
      <c r="W1532">
        <v>1</v>
      </c>
      <c r="X1532" s="2" t="s">
        <v>74</v>
      </c>
      <c r="Y1532">
        <v>8578</v>
      </c>
      <c r="Z1532">
        <v>90</v>
      </c>
      <c r="AA1532" s="2" t="s">
        <v>93</v>
      </c>
      <c r="AB1532" s="2" t="s">
        <v>94</v>
      </c>
      <c r="AC1532">
        <v>781001</v>
      </c>
      <c r="AD1532" s="2" t="s">
        <v>1002</v>
      </c>
      <c r="AE1532">
        <v>17578</v>
      </c>
      <c r="AF1532" s="2" t="s">
        <v>2042</v>
      </c>
      <c r="AG1532" s="2" t="s">
        <v>2184</v>
      </c>
      <c r="AH1532">
        <v>18</v>
      </c>
      <c r="AI1532">
        <v>154404</v>
      </c>
      <c r="AJ1532">
        <v>703396</v>
      </c>
      <c r="AK1532" s="2">
        <f>Kaggle_Books_Selling_Records[[#This Row],[Cost Price]]/100</f>
        <v>7033.96</v>
      </c>
      <c r="AL1532" s="2" t="s">
        <v>80</v>
      </c>
      <c r="AM1532" s="2" t="s">
        <v>80</v>
      </c>
      <c r="AN1532" s="2" t="s">
        <v>80</v>
      </c>
      <c r="AO1532" s="2" t="s">
        <v>80</v>
      </c>
      <c r="AP1532" s="2" t="s">
        <v>80</v>
      </c>
      <c r="AQ1532" s="2" t="s">
        <v>80</v>
      </c>
      <c r="AR1532" s="2" t="s">
        <v>80</v>
      </c>
      <c r="AS1532" s="2" t="s">
        <v>80</v>
      </c>
      <c r="AT1532" s="2" t="s">
        <v>80</v>
      </c>
      <c r="AU1532" s="2" t="s">
        <v>80</v>
      </c>
      <c r="AV1532" s="2" t="s">
        <v>80</v>
      </c>
      <c r="AW1532" s="2" t="s">
        <v>80</v>
      </c>
      <c r="AX1532" s="2" t="s">
        <v>80</v>
      </c>
      <c r="AY1532" s="2" t="s">
        <v>80</v>
      </c>
      <c r="AZ1532" s="2" t="s">
        <v>80</v>
      </c>
      <c r="BA1532" s="2" t="s">
        <v>80</v>
      </c>
      <c r="BB1532" s="2" t="s">
        <v>80</v>
      </c>
      <c r="BC1532" s="2" t="s">
        <v>80</v>
      </c>
      <c r="BD1532" s="2" t="s">
        <v>80</v>
      </c>
      <c r="BE1532" s="2" t="s">
        <v>80</v>
      </c>
      <c r="BF1532" s="2" t="s">
        <v>80</v>
      </c>
      <c r="BG1532" s="2" t="s">
        <v>80</v>
      </c>
      <c r="BH1532" s="2" t="s">
        <v>80</v>
      </c>
      <c r="BI1532" s="2" t="s">
        <v>80</v>
      </c>
      <c r="BJ1532" s="2" t="s">
        <v>80</v>
      </c>
      <c r="BK1532" s="2" t="s">
        <v>80</v>
      </c>
      <c r="BL1532" s="2" t="s">
        <v>80</v>
      </c>
      <c r="BM1532" s="2" t="s">
        <v>80</v>
      </c>
      <c r="BN1532" s="2" t="s">
        <v>80</v>
      </c>
      <c r="BO1532" s="2" t="s">
        <v>80</v>
      </c>
      <c r="BP1532" s="2" t="s">
        <v>80</v>
      </c>
    </row>
    <row r="1533" spans="1:68" x14ac:dyDescent="0.25">
      <c r="A1533">
        <v>1532</v>
      </c>
      <c r="B1533" s="1">
        <v>43567.484212962961</v>
      </c>
      <c r="C1533" s="2" t="s">
        <v>2887</v>
      </c>
      <c r="D1533" s="3">
        <v>0.60902777777777772</v>
      </c>
      <c r="E1533" s="2" t="s">
        <v>2653</v>
      </c>
      <c r="F1533">
        <v>2</v>
      </c>
      <c r="G1533">
        <v>2019</v>
      </c>
      <c r="H1533">
        <v>4</v>
      </c>
      <c r="I1533">
        <v>12</v>
      </c>
      <c r="J1533">
        <v>0</v>
      </c>
      <c r="K1533">
        <v>0</v>
      </c>
      <c r="L1533">
        <v>5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 s="2" t="s">
        <v>2889</v>
      </c>
      <c r="T1533" s="2" t="s">
        <v>71</v>
      </c>
      <c r="U1533" s="2" t="s">
        <v>2685</v>
      </c>
      <c r="V1533" s="2" t="s">
        <v>73</v>
      </c>
      <c r="W1533">
        <v>1</v>
      </c>
      <c r="X1533" s="2" t="s">
        <v>74</v>
      </c>
      <c r="Y1533">
        <v>97</v>
      </c>
      <c r="Z1533">
        <v>70</v>
      </c>
      <c r="AA1533" s="2" t="s">
        <v>2890</v>
      </c>
      <c r="AB1533" s="2" t="s">
        <v>106</v>
      </c>
      <c r="AC1533">
        <v>846004</v>
      </c>
      <c r="AD1533" s="2" t="s">
        <v>1002</v>
      </c>
      <c r="AE1533">
        <v>167</v>
      </c>
      <c r="AF1533" s="2" t="s">
        <v>2042</v>
      </c>
      <c r="AG1533" s="2" t="s">
        <v>2184</v>
      </c>
      <c r="AH1533">
        <v>18</v>
      </c>
      <c r="AI1533">
        <v>1746</v>
      </c>
      <c r="AJ1533">
        <v>7954</v>
      </c>
      <c r="AK1533" s="2">
        <f>Kaggle_Books_Selling_Records[[#This Row],[Cost Price]]/100</f>
        <v>79.540000000000006</v>
      </c>
      <c r="AL1533" s="2" t="s">
        <v>80</v>
      </c>
      <c r="AM1533" s="2" t="s">
        <v>80</v>
      </c>
      <c r="AN1533" s="2" t="s">
        <v>80</v>
      </c>
      <c r="AO1533" s="2" t="s">
        <v>80</v>
      </c>
      <c r="AP1533" s="2" t="s">
        <v>80</v>
      </c>
      <c r="AQ1533" s="2" t="s">
        <v>80</v>
      </c>
      <c r="AR1533" s="2" t="s">
        <v>80</v>
      </c>
      <c r="AS1533" s="2" t="s">
        <v>80</v>
      </c>
      <c r="AT1533" s="2" t="s">
        <v>80</v>
      </c>
      <c r="AU1533" s="2" t="s">
        <v>80</v>
      </c>
      <c r="AV1533" s="2" t="s">
        <v>80</v>
      </c>
      <c r="AW1533" s="2" t="s">
        <v>80</v>
      </c>
      <c r="AX1533" s="2" t="s">
        <v>80</v>
      </c>
      <c r="AY1533" s="2" t="s">
        <v>80</v>
      </c>
      <c r="AZ1533" s="2" t="s">
        <v>80</v>
      </c>
      <c r="BA1533" s="2" t="s">
        <v>80</v>
      </c>
      <c r="BB1533" s="2" t="s">
        <v>80</v>
      </c>
      <c r="BC1533" s="2" t="s">
        <v>80</v>
      </c>
      <c r="BD1533" s="2" t="s">
        <v>80</v>
      </c>
      <c r="BE1533" s="2" t="s">
        <v>80</v>
      </c>
      <c r="BF1533" s="2" t="s">
        <v>80</v>
      </c>
      <c r="BG1533" s="2" t="s">
        <v>80</v>
      </c>
      <c r="BH1533" s="2" t="s">
        <v>80</v>
      </c>
      <c r="BI1533" s="2" t="s">
        <v>80</v>
      </c>
      <c r="BJ1533" s="2" t="s">
        <v>80</v>
      </c>
      <c r="BK1533" s="2" t="s">
        <v>80</v>
      </c>
      <c r="BL1533" s="2" t="s">
        <v>80</v>
      </c>
      <c r="BM1533" s="2" t="s">
        <v>80</v>
      </c>
      <c r="BN1533" s="2" t="s">
        <v>80</v>
      </c>
      <c r="BO1533" s="2" t="s">
        <v>80</v>
      </c>
      <c r="BP1533" s="2" t="s">
        <v>80</v>
      </c>
    </row>
    <row r="1534" spans="1:68" x14ac:dyDescent="0.25">
      <c r="A1534">
        <v>1533</v>
      </c>
      <c r="B1534" s="1">
        <v>43567.484212962961</v>
      </c>
      <c r="C1534" s="2" t="s">
        <v>2887</v>
      </c>
      <c r="D1534" s="3">
        <v>0.60902777777777772</v>
      </c>
      <c r="E1534" s="2" t="s">
        <v>2653</v>
      </c>
      <c r="F1534">
        <v>2</v>
      </c>
      <c r="G1534">
        <v>2019</v>
      </c>
      <c r="H1534">
        <v>4</v>
      </c>
      <c r="I1534">
        <v>12</v>
      </c>
      <c r="J1534">
        <v>0</v>
      </c>
      <c r="K1534">
        <v>0</v>
      </c>
      <c r="L1534">
        <v>5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 s="2" t="s">
        <v>2891</v>
      </c>
      <c r="T1534" s="2" t="s">
        <v>71</v>
      </c>
      <c r="U1534" s="2" t="s">
        <v>2182</v>
      </c>
      <c r="V1534" s="2" t="s">
        <v>73</v>
      </c>
      <c r="W1534">
        <v>1</v>
      </c>
      <c r="X1534" s="2" t="s">
        <v>74</v>
      </c>
      <c r="Y1534">
        <v>108</v>
      </c>
      <c r="Z1534">
        <v>70</v>
      </c>
      <c r="AA1534" s="2" t="s">
        <v>2890</v>
      </c>
      <c r="AB1534" s="2" t="s">
        <v>106</v>
      </c>
      <c r="AC1534">
        <v>846004</v>
      </c>
      <c r="AD1534" s="2" t="s">
        <v>1002</v>
      </c>
      <c r="AE1534">
        <v>178</v>
      </c>
      <c r="AF1534" s="2" t="s">
        <v>2042</v>
      </c>
      <c r="AG1534" s="2" t="s">
        <v>2184</v>
      </c>
      <c r="AH1534">
        <v>18</v>
      </c>
      <c r="AI1534">
        <v>1944</v>
      </c>
      <c r="AJ1534">
        <v>8856</v>
      </c>
      <c r="AK1534" s="2">
        <f>Kaggle_Books_Selling_Records[[#This Row],[Cost Price]]/100</f>
        <v>88.56</v>
      </c>
      <c r="AL1534" s="2" t="s">
        <v>80</v>
      </c>
      <c r="AM1534" s="2" t="s">
        <v>80</v>
      </c>
      <c r="AN1534" s="2" t="s">
        <v>80</v>
      </c>
      <c r="AO1534" s="2" t="s">
        <v>80</v>
      </c>
      <c r="AP1534" s="2" t="s">
        <v>80</v>
      </c>
      <c r="AQ1534" s="2" t="s">
        <v>80</v>
      </c>
      <c r="AR1534" s="2" t="s">
        <v>80</v>
      </c>
      <c r="AS1534" s="2" t="s">
        <v>80</v>
      </c>
      <c r="AT1534" s="2" t="s">
        <v>80</v>
      </c>
      <c r="AU1534" s="2" t="s">
        <v>80</v>
      </c>
      <c r="AV1534" s="2" t="s">
        <v>80</v>
      </c>
      <c r="AW1534" s="2" t="s">
        <v>80</v>
      </c>
      <c r="AX1534" s="2" t="s">
        <v>80</v>
      </c>
      <c r="AY1534" s="2" t="s">
        <v>80</v>
      </c>
      <c r="AZ1534" s="2" t="s">
        <v>80</v>
      </c>
      <c r="BA1534" s="2" t="s">
        <v>80</v>
      </c>
      <c r="BB1534" s="2" t="s">
        <v>80</v>
      </c>
      <c r="BC1534" s="2" t="s">
        <v>80</v>
      </c>
      <c r="BD1534" s="2" t="s">
        <v>80</v>
      </c>
      <c r="BE1534" s="2" t="s">
        <v>80</v>
      </c>
      <c r="BF1534" s="2" t="s">
        <v>80</v>
      </c>
      <c r="BG1534" s="2" t="s">
        <v>80</v>
      </c>
      <c r="BH1534" s="2" t="s">
        <v>80</v>
      </c>
      <c r="BI1534" s="2" t="s">
        <v>80</v>
      </c>
      <c r="BJ1534" s="2" t="s">
        <v>80</v>
      </c>
      <c r="BK1534" s="2" t="s">
        <v>80</v>
      </c>
      <c r="BL1534" s="2" t="s">
        <v>80</v>
      </c>
      <c r="BM1534" s="2" t="s">
        <v>80</v>
      </c>
      <c r="BN1534" s="2" t="s">
        <v>80</v>
      </c>
      <c r="BO1534" s="2" t="s">
        <v>80</v>
      </c>
      <c r="BP1534" s="2" t="s">
        <v>80</v>
      </c>
    </row>
    <row r="1535" spans="1:68" x14ac:dyDescent="0.25">
      <c r="A1535">
        <v>1534</v>
      </c>
      <c r="B1535" s="1">
        <v>43567.618425925924</v>
      </c>
      <c r="C1535" s="2" t="s">
        <v>2887</v>
      </c>
      <c r="D1535" s="3">
        <v>0.74305555555555558</v>
      </c>
      <c r="E1535" s="2" t="s">
        <v>2653</v>
      </c>
      <c r="F1535">
        <v>2</v>
      </c>
      <c r="G1535">
        <v>2019</v>
      </c>
      <c r="H1535">
        <v>4</v>
      </c>
      <c r="I1535">
        <v>12</v>
      </c>
      <c r="J1535">
        <v>0</v>
      </c>
      <c r="K1535">
        <v>0</v>
      </c>
      <c r="L1535">
        <v>5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 s="2" t="s">
        <v>1046</v>
      </c>
      <c r="T1535" s="2" t="s">
        <v>83</v>
      </c>
      <c r="U1535" s="2" t="s">
        <v>2202</v>
      </c>
      <c r="V1535" s="2" t="s">
        <v>73</v>
      </c>
      <c r="W1535">
        <v>1</v>
      </c>
      <c r="X1535" s="2" t="s">
        <v>74</v>
      </c>
      <c r="Y1535">
        <v>91</v>
      </c>
      <c r="Z1535">
        <v>70</v>
      </c>
      <c r="AA1535" s="2" t="s">
        <v>412</v>
      </c>
      <c r="AB1535" s="2" t="s">
        <v>137</v>
      </c>
      <c r="AC1535">
        <v>226021</v>
      </c>
      <c r="AD1535" s="2" t="s">
        <v>1002</v>
      </c>
      <c r="AE1535">
        <v>161</v>
      </c>
      <c r="AF1535" s="2" t="s">
        <v>2042</v>
      </c>
      <c r="AG1535" s="2" t="s">
        <v>2184</v>
      </c>
      <c r="AH1535">
        <v>18</v>
      </c>
      <c r="AI1535">
        <v>1638</v>
      </c>
      <c r="AJ1535">
        <v>7462</v>
      </c>
      <c r="AK1535" s="2">
        <f>Kaggle_Books_Selling_Records[[#This Row],[Cost Price]]/100</f>
        <v>74.62</v>
      </c>
      <c r="AL1535" s="2" t="s">
        <v>80</v>
      </c>
      <c r="AM1535" s="2" t="s">
        <v>80</v>
      </c>
      <c r="AN1535" s="2" t="s">
        <v>80</v>
      </c>
      <c r="AO1535" s="2" t="s">
        <v>80</v>
      </c>
      <c r="AP1535" s="2" t="s">
        <v>80</v>
      </c>
      <c r="AQ1535" s="2" t="s">
        <v>80</v>
      </c>
      <c r="AR1535" s="2" t="s">
        <v>80</v>
      </c>
      <c r="AS1535" s="2" t="s">
        <v>80</v>
      </c>
      <c r="AT1535" s="2" t="s">
        <v>80</v>
      </c>
      <c r="AU1535" s="2" t="s">
        <v>80</v>
      </c>
      <c r="AV1535" s="2" t="s">
        <v>80</v>
      </c>
      <c r="AW1535" s="2" t="s">
        <v>80</v>
      </c>
      <c r="AX1535" s="2" t="s">
        <v>80</v>
      </c>
      <c r="AY1535" s="2" t="s">
        <v>80</v>
      </c>
      <c r="AZ1535" s="2" t="s">
        <v>80</v>
      </c>
      <c r="BA1535" s="2" t="s">
        <v>80</v>
      </c>
      <c r="BB1535" s="2" t="s">
        <v>80</v>
      </c>
      <c r="BC1535" s="2" t="s">
        <v>80</v>
      </c>
      <c r="BD1535" s="2" t="s">
        <v>80</v>
      </c>
      <c r="BE1535" s="2" t="s">
        <v>80</v>
      </c>
      <c r="BF1535" s="2" t="s">
        <v>80</v>
      </c>
      <c r="BG1535" s="2" t="s">
        <v>80</v>
      </c>
      <c r="BH1535" s="2" t="s">
        <v>80</v>
      </c>
      <c r="BI1535" s="2" t="s">
        <v>80</v>
      </c>
      <c r="BJ1535" s="2" t="s">
        <v>80</v>
      </c>
      <c r="BK1535" s="2" t="s">
        <v>80</v>
      </c>
      <c r="BL1535" s="2" t="s">
        <v>80</v>
      </c>
      <c r="BM1535" s="2" t="s">
        <v>80</v>
      </c>
      <c r="BN1535" s="2" t="s">
        <v>80</v>
      </c>
      <c r="BO1535" s="2" t="s">
        <v>80</v>
      </c>
      <c r="BP1535" s="2" t="s">
        <v>80</v>
      </c>
    </row>
    <row r="1536" spans="1:68" x14ac:dyDescent="0.25">
      <c r="A1536">
        <v>1535</v>
      </c>
      <c r="B1536" s="1">
        <v>43567.618425925924</v>
      </c>
      <c r="C1536" s="2" t="s">
        <v>2887</v>
      </c>
      <c r="D1536" s="3">
        <v>0.74305555555555558</v>
      </c>
      <c r="E1536" s="2" t="s">
        <v>2653</v>
      </c>
      <c r="F1536">
        <v>2</v>
      </c>
      <c r="G1536">
        <v>2019</v>
      </c>
      <c r="H1536">
        <v>4</v>
      </c>
      <c r="I1536">
        <v>12</v>
      </c>
      <c r="J1536">
        <v>0</v>
      </c>
      <c r="K1536">
        <v>0</v>
      </c>
      <c r="L1536">
        <v>5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1</v>
      </c>
      <c r="S1536" s="2" t="s">
        <v>2892</v>
      </c>
      <c r="T1536" s="2" t="s">
        <v>71</v>
      </c>
      <c r="U1536" s="2" t="s">
        <v>2182</v>
      </c>
      <c r="V1536" s="2" t="s">
        <v>73</v>
      </c>
      <c r="W1536">
        <v>1</v>
      </c>
      <c r="X1536" s="2" t="s">
        <v>74</v>
      </c>
      <c r="Y1536">
        <v>108</v>
      </c>
      <c r="Z1536">
        <v>70</v>
      </c>
      <c r="AA1536" s="2" t="s">
        <v>241</v>
      </c>
      <c r="AB1536" s="2" t="s">
        <v>233</v>
      </c>
      <c r="AC1536">
        <v>500050</v>
      </c>
      <c r="AD1536" s="2" t="s">
        <v>1002</v>
      </c>
      <c r="AE1536">
        <v>178</v>
      </c>
      <c r="AF1536" s="2" t="s">
        <v>2042</v>
      </c>
      <c r="AG1536" s="2" t="s">
        <v>2184</v>
      </c>
      <c r="AH1536">
        <v>18</v>
      </c>
      <c r="AI1536">
        <v>1944</v>
      </c>
      <c r="AJ1536">
        <v>8856</v>
      </c>
      <c r="AK1536" s="2">
        <f>Kaggle_Books_Selling_Records[[#This Row],[Cost Price]]/100</f>
        <v>88.56</v>
      </c>
      <c r="AL1536" s="2" t="s">
        <v>80</v>
      </c>
      <c r="AM1536" s="2" t="s">
        <v>80</v>
      </c>
      <c r="AN1536" s="2" t="s">
        <v>80</v>
      </c>
      <c r="AO1536" s="2" t="s">
        <v>80</v>
      </c>
      <c r="AP1536" s="2" t="s">
        <v>80</v>
      </c>
      <c r="AQ1536" s="2" t="s">
        <v>80</v>
      </c>
      <c r="AR1536" s="2" t="s">
        <v>80</v>
      </c>
      <c r="AS1536" s="2" t="s">
        <v>80</v>
      </c>
      <c r="AT1536" s="2" t="s">
        <v>80</v>
      </c>
      <c r="AU1536" s="2" t="s">
        <v>80</v>
      </c>
      <c r="AV1536" s="2" t="s">
        <v>80</v>
      </c>
      <c r="AW1536" s="2" t="s">
        <v>80</v>
      </c>
      <c r="AX1536" s="2" t="s">
        <v>80</v>
      </c>
      <c r="AY1536" s="2" t="s">
        <v>80</v>
      </c>
      <c r="AZ1536" s="2" t="s">
        <v>80</v>
      </c>
      <c r="BA1536" s="2" t="s">
        <v>80</v>
      </c>
      <c r="BB1536" s="2" t="s">
        <v>80</v>
      </c>
      <c r="BC1536" s="2" t="s">
        <v>80</v>
      </c>
      <c r="BD1536" s="2" t="s">
        <v>80</v>
      </c>
      <c r="BE1536" s="2" t="s">
        <v>80</v>
      </c>
      <c r="BF1536" s="2" t="s">
        <v>80</v>
      </c>
      <c r="BG1536" s="2" t="s">
        <v>80</v>
      </c>
      <c r="BH1536" s="2" t="s">
        <v>80</v>
      </c>
      <c r="BI1536" s="2" t="s">
        <v>80</v>
      </c>
      <c r="BJ1536" s="2" t="s">
        <v>80</v>
      </c>
      <c r="BK1536" s="2" t="s">
        <v>80</v>
      </c>
      <c r="BL1536" s="2" t="s">
        <v>80</v>
      </c>
      <c r="BM1536" s="2" t="s">
        <v>80</v>
      </c>
      <c r="BN1536" s="2" t="s">
        <v>80</v>
      </c>
      <c r="BO1536" s="2" t="s">
        <v>80</v>
      </c>
      <c r="BP1536" s="2" t="s">
        <v>80</v>
      </c>
    </row>
    <row r="1537" spans="1:68" x14ac:dyDescent="0.25">
      <c r="A1537">
        <v>1536</v>
      </c>
      <c r="B1537" s="1">
        <v>43568.197511574072</v>
      </c>
      <c r="C1537" s="2" t="s">
        <v>2893</v>
      </c>
      <c r="D1537" s="3">
        <v>0.32222222222222224</v>
      </c>
      <c r="E1537" s="2" t="s">
        <v>2653</v>
      </c>
      <c r="F1537">
        <v>2</v>
      </c>
      <c r="G1537">
        <v>2019</v>
      </c>
      <c r="H1537">
        <v>4</v>
      </c>
      <c r="I1537">
        <v>13</v>
      </c>
      <c r="J1537">
        <v>0</v>
      </c>
      <c r="K1537">
        <v>0</v>
      </c>
      <c r="L1537">
        <v>6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 s="2" t="s">
        <v>2894</v>
      </c>
      <c r="T1537" s="2" t="s">
        <v>71</v>
      </c>
      <c r="U1537" s="2" t="s">
        <v>2182</v>
      </c>
      <c r="V1537" s="2" t="s">
        <v>73</v>
      </c>
      <c r="W1537">
        <v>1</v>
      </c>
      <c r="X1537" s="2" t="s">
        <v>74</v>
      </c>
      <c r="Y1537">
        <v>108</v>
      </c>
      <c r="Z1537">
        <v>90</v>
      </c>
      <c r="AA1537" s="2" t="s">
        <v>576</v>
      </c>
      <c r="AB1537" s="2" t="s">
        <v>157</v>
      </c>
      <c r="AC1537">
        <v>380008</v>
      </c>
      <c r="AD1537" s="2" t="s">
        <v>1002</v>
      </c>
      <c r="AE1537">
        <v>198</v>
      </c>
      <c r="AF1537" s="2" t="s">
        <v>2042</v>
      </c>
      <c r="AG1537" s="2" t="s">
        <v>2184</v>
      </c>
      <c r="AH1537">
        <v>18</v>
      </c>
      <c r="AI1537">
        <v>1944</v>
      </c>
      <c r="AJ1537">
        <v>8856</v>
      </c>
      <c r="AK1537" s="2">
        <f>Kaggle_Books_Selling_Records[[#This Row],[Cost Price]]/100</f>
        <v>88.56</v>
      </c>
      <c r="AL1537" s="2" t="s">
        <v>80</v>
      </c>
      <c r="AM1537" s="2" t="s">
        <v>80</v>
      </c>
      <c r="AN1537" s="2" t="s">
        <v>80</v>
      </c>
      <c r="AO1537" s="2" t="s">
        <v>80</v>
      </c>
      <c r="AP1537" s="2" t="s">
        <v>80</v>
      </c>
      <c r="AQ1537" s="2" t="s">
        <v>80</v>
      </c>
      <c r="AR1537" s="2" t="s">
        <v>80</v>
      </c>
      <c r="AS1537" s="2" t="s">
        <v>80</v>
      </c>
      <c r="AT1537" s="2" t="s">
        <v>80</v>
      </c>
      <c r="AU1537" s="2" t="s">
        <v>80</v>
      </c>
      <c r="AV1537" s="2" t="s">
        <v>80</v>
      </c>
      <c r="AW1537" s="2" t="s">
        <v>80</v>
      </c>
      <c r="AX1537" s="2" t="s">
        <v>80</v>
      </c>
      <c r="AY1537" s="2" t="s">
        <v>80</v>
      </c>
      <c r="AZ1537" s="2" t="s">
        <v>80</v>
      </c>
      <c r="BA1537" s="2" t="s">
        <v>80</v>
      </c>
      <c r="BB1537" s="2" t="s">
        <v>80</v>
      </c>
      <c r="BC1537" s="2" t="s">
        <v>80</v>
      </c>
      <c r="BD1537" s="2" t="s">
        <v>80</v>
      </c>
      <c r="BE1537" s="2" t="s">
        <v>80</v>
      </c>
      <c r="BF1537" s="2" t="s">
        <v>80</v>
      </c>
      <c r="BG1537" s="2" t="s">
        <v>80</v>
      </c>
      <c r="BH1537" s="2" t="s">
        <v>80</v>
      </c>
      <c r="BI1537" s="2" t="s">
        <v>80</v>
      </c>
      <c r="BJ1537" s="2" t="s">
        <v>80</v>
      </c>
      <c r="BK1537" s="2" t="s">
        <v>80</v>
      </c>
      <c r="BL1537" s="2" t="s">
        <v>80</v>
      </c>
      <c r="BM1537" s="2" t="s">
        <v>80</v>
      </c>
      <c r="BN1537" s="2" t="s">
        <v>80</v>
      </c>
      <c r="BO1537" s="2" t="s">
        <v>80</v>
      </c>
      <c r="BP1537" s="2" t="s">
        <v>80</v>
      </c>
    </row>
    <row r="1538" spans="1:68" x14ac:dyDescent="0.25">
      <c r="A1538">
        <v>1537</v>
      </c>
      <c r="B1538" s="1">
        <v>43568.279629629629</v>
      </c>
      <c r="C1538" s="2" t="s">
        <v>2893</v>
      </c>
      <c r="D1538" s="3">
        <v>0.40416666666666667</v>
      </c>
      <c r="E1538" s="2" t="s">
        <v>2653</v>
      </c>
      <c r="F1538">
        <v>2</v>
      </c>
      <c r="G1538">
        <v>2019</v>
      </c>
      <c r="H1538">
        <v>4</v>
      </c>
      <c r="I1538">
        <v>13</v>
      </c>
      <c r="J1538">
        <v>0</v>
      </c>
      <c r="K1538">
        <v>0</v>
      </c>
      <c r="L1538">
        <v>6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 s="2" t="s">
        <v>2895</v>
      </c>
      <c r="T1538" s="2" t="s">
        <v>71</v>
      </c>
      <c r="U1538" s="2" t="s">
        <v>2544</v>
      </c>
      <c r="V1538" s="2" t="s">
        <v>73</v>
      </c>
      <c r="W1538">
        <v>1</v>
      </c>
      <c r="X1538" s="2" t="s">
        <v>74</v>
      </c>
      <c r="Y1538">
        <v>198</v>
      </c>
      <c r="Z1538">
        <v>90</v>
      </c>
      <c r="AA1538" s="2" t="s">
        <v>2896</v>
      </c>
      <c r="AB1538" s="2" t="s">
        <v>167</v>
      </c>
      <c r="AC1538">
        <v>572102</v>
      </c>
      <c r="AD1538" s="2" t="s">
        <v>1002</v>
      </c>
      <c r="AE1538">
        <v>288</v>
      </c>
      <c r="AF1538" s="2" t="s">
        <v>2042</v>
      </c>
      <c r="AG1538" s="2" t="s">
        <v>2184</v>
      </c>
      <c r="AH1538">
        <v>18</v>
      </c>
      <c r="AI1538">
        <v>3564</v>
      </c>
      <c r="AJ1538">
        <v>16236</v>
      </c>
      <c r="AK1538" s="2">
        <f>Kaggle_Books_Selling_Records[[#This Row],[Cost Price]]/100</f>
        <v>162.36000000000001</v>
      </c>
      <c r="AL1538" s="2" t="s">
        <v>80</v>
      </c>
      <c r="AM1538" s="2" t="s">
        <v>80</v>
      </c>
      <c r="AN1538" s="2" t="s">
        <v>80</v>
      </c>
      <c r="AO1538" s="2" t="s">
        <v>80</v>
      </c>
      <c r="AP1538" s="2" t="s">
        <v>80</v>
      </c>
      <c r="AQ1538" s="2" t="s">
        <v>80</v>
      </c>
      <c r="AR1538" s="2" t="s">
        <v>80</v>
      </c>
      <c r="AS1538" s="2" t="s">
        <v>80</v>
      </c>
      <c r="AT1538" s="2" t="s">
        <v>80</v>
      </c>
      <c r="AU1538" s="2" t="s">
        <v>80</v>
      </c>
      <c r="AV1538" s="2" t="s">
        <v>80</v>
      </c>
      <c r="AW1538" s="2" t="s">
        <v>80</v>
      </c>
      <c r="AX1538" s="2" t="s">
        <v>80</v>
      </c>
      <c r="AY1538" s="2" t="s">
        <v>80</v>
      </c>
      <c r="AZ1538" s="2" t="s">
        <v>80</v>
      </c>
      <c r="BA1538" s="2" t="s">
        <v>80</v>
      </c>
      <c r="BB1538" s="2" t="s">
        <v>80</v>
      </c>
      <c r="BC1538" s="2" t="s">
        <v>80</v>
      </c>
      <c r="BD1538" s="2" t="s">
        <v>80</v>
      </c>
      <c r="BE1538" s="2" t="s">
        <v>80</v>
      </c>
      <c r="BF1538" s="2" t="s">
        <v>80</v>
      </c>
      <c r="BG1538" s="2" t="s">
        <v>80</v>
      </c>
      <c r="BH1538" s="2" t="s">
        <v>80</v>
      </c>
      <c r="BI1538" s="2" t="s">
        <v>80</v>
      </c>
      <c r="BJ1538" s="2" t="s">
        <v>80</v>
      </c>
      <c r="BK1538" s="2" t="s">
        <v>80</v>
      </c>
      <c r="BL1538" s="2" t="s">
        <v>80</v>
      </c>
      <c r="BM1538" s="2" t="s">
        <v>80</v>
      </c>
      <c r="BN1538" s="2" t="s">
        <v>80</v>
      </c>
      <c r="BO1538" s="2" t="s">
        <v>80</v>
      </c>
      <c r="BP1538" s="2" t="s">
        <v>80</v>
      </c>
    </row>
    <row r="1539" spans="1:68" x14ac:dyDescent="0.25">
      <c r="A1539">
        <v>1538</v>
      </c>
      <c r="B1539" s="1">
        <v>43568.341412037036</v>
      </c>
      <c r="C1539" s="2" t="s">
        <v>2893</v>
      </c>
      <c r="D1539" s="3">
        <v>0.46597222222222223</v>
      </c>
      <c r="E1539" s="2" t="s">
        <v>2653</v>
      </c>
      <c r="F1539">
        <v>2</v>
      </c>
      <c r="G1539">
        <v>2019</v>
      </c>
      <c r="H1539">
        <v>4</v>
      </c>
      <c r="I1539">
        <v>13</v>
      </c>
      <c r="J1539">
        <v>0</v>
      </c>
      <c r="K1539">
        <v>0</v>
      </c>
      <c r="L1539">
        <v>6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 s="2" t="s">
        <v>2897</v>
      </c>
      <c r="T1539" s="2" t="s">
        <v>83</v>
      </c>
      <c r="U1539" s="2" t="s">
        <v>259</v>
      </c>
      <c r="V1539" s="2" t="s">
        <v>73</v>
      </c>
      <c r="W1539">
        <v>1</v>
      </c>
      <c r="X1539" s="2" t="s">
        <v>74</v>
      </c>
      <c r="Y1539">
        <v>899</v>
      </c>
      <c r="Z1539">
        <v>190</v>
      </c>
      <c r="AA1539" s="2" t="s">
        <v>2898</v>
      </c>
      <c r="AB1539" s="2" t="s">
        <v>272</v>
      </c>
      <c r="AC1539">
        <v>531163</v>
      </c>
      <c r="AD1539" s="2" t="s">
        <v>77</v>
      </c>
      <c r="AE1539">
        <v>1089</v>
      </c>
      <c r="AF1539" s="2" t="s">
        <v>261</v>
      </c>
      <c r="AG1539" s="2" t="s">
        <v>102</v>
      </c>
      <c r="AH1539">
        <v>13</v>
      </c>
      <c r="AI1539">
        <v>11687</v>
      </c>
      <c r="AJ1539">
        <v>78213</v>
      </c>
      <c r="AK1539" s="2">
        <f>Kaggle_Books_Selling_Records[[#This Row],[Cost Price]]/100</f>
        <v>782.13</v>
      </c>
      <c r="AL1539" s="2" t="s">
        <v>80</v>
      </c>
      <c r="AM1539" s="2" t="s">
        <v>80</v>
      </c>
      <c r="AN1539" s="2" t="s">
        <v>80</v>
      </c>
      <c r="AO1539" s="2" t="s">
        <v>80</v>
      </c>
      <c r="AP1539" s="2" t="s">
        <v>80</v>
      </c>
      <c r="AQ1539" s="2" t="s">
        <v>80</v>
      </c>
      <c r="AR1539" s="2" t="s">
        <v>80</v>
      </c>
      <c r="AS1539" s="2" t="s">
        <v>80</v>
      </c>
      <c r="AT1539" s="2" t="s">
        <v>80</v>
      </c>
      <c r="AU1539" s="2" t="s">
        <v>80</v>
      </c>
      <c r="AV1539" s="2" t="s">
        <v>80</v>
      </c>
      <c r="AW1539" s="2" t="s">
        <v>80</v>
      </c>
      <c r="AX1539" s="2" t="s">
        <v>80</v>
      </c>
      <c r="AY1539" s="2" t="s">
        <v>80</v>
      </c>
      <c r="AZ1539" s="2" t="s">
        <v>80</v>
      </c>
      <c r="BA1539" s="2" t="s">
        <v>80</v>
      </c>
      <c r="BB1539" s="2" t="s">
        <v>80</v>
      </c>
      <c r="BC1539" s="2" t="s">
        <v>80</v>
      </c>
      <c r="BD1539" s="2" t="s">
        <v>80</v>
      </c>
      <c r="BE1539" s="2" t="s">
        <v>80</v>
      </c>
      <c r="BF1539" s="2" t="s">
        <v>80</v>
      </c>
      <c r="BG1539" s="2" t="s">
        <v>80</v>
      </c>
      <c r="BH1539" s="2" t="s">
        <v>80</v>
      </c>
      <c r="BI1539" s="2" t="s">
        <v>80</v>
      </c>
      <c r="BJ1539" s="2" t="s">
        <v>80</v>
      </c>
      <c r="BK1539" s="2" t="s">
        <v>80</v>
      </c>
      <c r="BL1539" s="2" t="s">
        <v>80</v>
      </c>
      <c r="BM1539" s="2" t="s">
        <v>80</v>
      </c>
      <c r="BN1539" s="2" t="s">
        <v>80</v>
      </c>
      <c r="BO1539" s="2" t="s">
        <v>80</v>
      </c>
      <c r="BP1539" s="2" t="s">
        <v>80</v>
      </c>
    </row>
    <row r="1540" spans="1:68" x14ac:dyDescent="0.25">
      <c r="A1540">
        <v>1539</v>
      </c>
      <c r="B1540" s="1">
        <v>43568.366863425923</v>
      </c>
      <c r="C1540" s="2" t="s">
        <v>2893</v>
      </c>
      <c r="D1540" s="3">
        <v>0.49166666666666664</v>
      </c>
      <c r="E1540" s="2" t="s">
        <v>2653</v>
      </c>
      <c r="F1540">
        <v>2</v>
      </c>
      <c r="G1540">
        <v>2019</v>
      </c>
      <c r="H1540">
        <v>4</v>
      </c>
      <c r="I1540">
        <v>13</v>
      </c>
      <c r="J1540">
        <v>0</v>
      </c>
      <c r="K1540">
        <v>0</v>
      </c>
      <c r="L1540">
        <v>6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  <c r="S1540" s="2" t="s">
        <v>1649</v>
      </c>
      <c r="T1540" s="2" t="s">
        <v>71</v>
      </c>
      <c r="U1540" s="2" t="s">
        <v>2041</v>
      </c>
      <c r="V1540" s="2" t="s">
        <v>73</v>
      </c>
      <c r="W1540">
        <v>1</v>
      </c>
      <c r="X1540" s="2" t="s">
        <v>74</v>
      </c>
      <c r="Y1540">
        <v>155</v>
      </c>
      <c r="Z1540">
        <v>90</v>
      </c>
      <c r="AA1540" s="2" t="s">
        <v>180</v>
      </c>
      <c r="AB1540" s="2" t="s">
        <v>181</v>
      </c>
      <c r="AC1540">
        <v>110047</v>
      </c>
      <c r="AD1540" s="2" t="s">
        <v>193</v>
      </c>
      <c r="AE1540">
        <v>245</v>
      </c>
      <c r="AF1540" s="2" t="s">
        <v>2042</v>
      </c>
      <c r="AG1540" s="2" t="s">
        <v>2043</v>
      </c>
      <c r="AH1540">
        <v>18</v>
      </c>
      <c r="AI1540">
        <v>279</v>
      </c>
      <c r="AJ1540">
        <v>1271</v>
      </c>
      <c r="AK1540" s="2">
        <f>Kaggle_Books_Selling_Records[[#This Row],[Cost Price]]/100</f>
        <v>12.71</v>
      </c>
      <c r="AL1540" s="2" t="s">
        <v>80</v>
      </c>
      <c r="AM1540" s="2" t="s">
        <v>80</v>
      </c>
      <c r="AN1540" s="2" t="s">
        <v>80</v>
      </c>
      <c r="AO1540" s="2" t="s">
        <v>80</v>
      </c>
      <c r="AP1540" s="2" t="s">
        <v>80</v>
      </c>
      <c r="AQ1540" s="2" t="s">
        <v>80</v>
      </c>
      <c r="AR1540" s="2" t="s">
        <v>80</v>
      </c>
      <c r="AS1540" s="2" t="s">
        <v>80</v>
      </c>
      <c r="AT1540" s="2" t="s">
        <v>80</v>
      </c>
      <c r="AU1540" s="2" t="s">
        <v>80</v>
      </c>
      <c r="AV1540" s="2" t="s">
        <v>80</v>
      </c>
      <c r="AW1540" s="2" t="s">
        <v>80</v>
      </c>
      <c r="AX1540" s="2" t="s">
        <v>80</v>
      </c>
      <c r="AY1540" s="2" t="s">
        <v>80</v>
      </c>
      <c r="AZ1540" s="2" t="s">
        <v>80</v>
      </c>
      <c r="BA1540" s="2" t="s">
        <v>80</v>
      </c>
      <c r="BB1540" s="2" t="s">
        <v>80</v>
      </c>
      <c r="BC1540" s="2" t="s">
        <v>80</v>
      </c>
      <c r="BD1540" s="2" t="s">
        <v>80</v>
      </c>
      <c r="BE1540" s="2" t="s">
        <v>80</v>
      </c>
      <c r="BF1540" s="2" t="s">
        <v>80</v>
      </c>
      <c r="BG1540" s="2" t="s">
        <v>80</v>
      </c>
      <c r="BH1540" s="2" t="s">
        <v>80</v>
      </c>
      <c r="BI1540" s="2" t="s">
        <v>80</v>
      </c>
      <c r="BJ1540" s="2" t="s">
        <v>80</v>
      </c>
      <c r="BK1540" s="2" t="s">
        <v>80</v>
      </c>
      <c r="BL1540" s="2" t="s">
        <v>80</v>
      </c>
      <c r="BM1540" s="2" t="s">
        <v>80</v>
      </c>
      <c r="BN1540" s="2" t="s">
        <v>80</v>
      </c>
      <c r="BO1540" s="2" t="s">
        <v>80</v>
      </c>
      <c r="BP1540" s="2" t="s">
        <v>80</v>
      </c>
    </row>
    <row r="1541" spans="1:68" x14ac:dyDescent="0.25">
      <c r="A1541">
        <v>1540</v>
      </c>
      <c r="B1541" s="1">
        <v>43568.688726851855</v>
      </c>
      <c r="C1541" s="2" t="s">
        <v>2893</v>
      </c>
      <c r="D1541" s="3">
        <v>0.81319444444444444</v>
      </c>
      <c r="E1541" s="2" t="s">
        <v>2653</v>
      </c>
      <c r="F1541">
        <v>2</v>
      </c>
      <c r="G1541">
        <v>2019</v>
      </c>
      <c r="H1541">
        <v>4</v>
      </c>
      <c r="I1541">
        <v>13</v>
      </c>
      <c r="J1541">
        <v>0</v>
      </c>
      <c r="K1541">
        <v>0</v>
      </c>
      <c r="L1541">
        <v>6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 s="2" t="s">
        <v>2899</v>
      </c>
      <c r="T1541" s="2" t="s">
        <v>83</v>
      </c>
      <c r="U1541" s="2" t="s">
        <v>2202</v>
      </c>
      <c r="V1541" s="2" t="s">
        <v>73</v>
      </c>
      <c r="W1541">
        <v>1</v>
      </c>
      <c r="X1541" s="2" t="s">
        <v>74</v>
      </c>
      <c r="Y1541">
        <v>91</v>
      </c>
      <c r="Z1541">
        <v>90</v>
      </c>
      <c r="AA1541" s="2" t="s">
        <v>203</v>
      </c>
      <c r="AB1541" s="2" t="s">
        <v>204</v>
      </c>
      <c r="AC1541">
        <v>122003</v>
      </c>
      <c r="AD1541" s="2" t="s">
        <v>1002</v>
      </c>
      <c r="AE1541">
        <v>181</v>
      </c>
      <c r="AF1541" s="2" t="s">
        <v>2042</v>
      </c>
      <c r="AG1541" s="2" t="s">
        <v>2184</v>
      </c>
      <c r="AH1541">
        <v>18</v>
      </c>
      <c r="AI1541">
        <v>1638</v>
      </c>
      <c r="AJ1541">
        <v>7462</v>
      </c>
      <c r="AK1541" s="2">
        <f>Kaggle_Books_Selling_Records[[#This Row],[Cost Price]]/100</f>
        <v>74.62</v>
      </c>
      <c r="AL1541" s="2" t="s">
        <v>80</v>
      </c>
      <c r="AM1541" s="2" t="s">
        <v>80</v>
      </c>
      <c r="AN1541" s="2" t="s">
        <v>80</v>
      </c>
      <c r="AO1541" s="2" t="s">
        <v>80</v>
      </c>
      <c r="AP1541" s="2" t="s">
        <v>80</v>
      </c>
      <c r="AQ1541" s="2" t="s">
        <v>80</v>
      </c>
      <c r="AR1541" s="2" t="s">
        <v>80</v>
      </c>
      <c r="AS1541" s="2" t="s">
        <v>80</v>
      </c>
      <c r="AT1541" s="2" t="s">
        <v>80</v>
      </c>
      <c r="AU1541" s="2" t="s">
        <v>80</v>
      </c>
      <c r="AV1541" s="2" t="s">
        <v>80</v>
      </c>
      <c r="AW1541" s="2" t="s">
        <v>80</v>
      </c>
      <c r="AX1541" s="2" t="s">
        <v>80</v>
      </c>
      <c r="AY1541" s="2" t="s">
        <v>80</v>
      </c>
      <c r="AZ1541" s="2" t="s">
        <v>80</v>
      </c>
      <c r="BA1541" s="2" t="s">
        <v>80</v>
      </c>
      <c r="BB1541" s="2" t="s">
        <v>80</v>
      </c>
      <c r="BC1541" s="2" t="s">
        <v>80</v>
      </c>
      <c r="BD1541" s="2" t="s">
        <v>80</v>
      </c>
      <c r="BE1541" s="2" t="s">
        <v>80</v>
      </c>
      <c r="BF1541" s="2" t="s">
        <v>80</v>
      </c>
      <c r="BG1541" s="2" t="s">
        <v>80</v>
      </c>
      <c r="BH1541" s="2" t="s">
        <v>80</v>
      </c>
      <c r="BI1541" s="2" t="s">
        <v>80</v>
      </c>
      <c r="BJ1541" s="2" t="s">
        <v>80</v>
      </c>
      <c r="BK1541" s="2" t="s">
        <v>80</v>
      </c>
      <c r="BL1541" s="2" t="s">
        <v>80</v>
      </c>
      <c r="BM1541" s="2" t="s">
        <v>80</v>
      </c>
      <c r="BN1541" s="2" t="s">
        <v>80</v>
      </c>
      <c r="BO1541" s="2" t="s">
        <v>80</v>
      </c>
      <c r="BP1541" s="2" t="s">
        <v>80</v>
      </c>
    </row>
    <row r="1542" spans="1:68" x14ac:dyDescent="0.25">
      <c r="A1542">
        <v>1541</v>
      </c>
      <c r="B1542" s="1">
        <v>43568.721180555556</v>
      </c>
      <c r="C1542" s="2" t="s">
        <v>2893</v>
      </c>
      <c r="D1542" s="3">
        <v>0.84583333333333333</v>
      </c>
      <c r="E1542" s="2" t="s">
        <v>2653</v>
      </c>
      <c r="F1542">
        <v>2</v>
      </c>
      <c r="G1542">
        <v>2019</v>
      </c>
      <c r="H1542">
        <v>4</v>
      </c>
      <c r="I1542">
        <v>13</v>
      </c>
      <c r="J1542">
        <v>0</v>
      </c>
      <c r="K1542">
        <v>0</v>
      </c>
      <c r="L1542">
        <v>6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 s="2" t="s">
        <v>2900</v>
      </c>
      <c r="T1542" s="2" t="s">
        <v>83</v>
      </c>
      <c r="U1542" s="2" t="s">
        <v>259</v>
      </c>
      <c r="V1542" s="2" t="s">
        <v>73</v>
      </c>
      <c r="W1542">
        <v>1</v>
      </c>
      <c r="X1542" s="2" t="s">
        <v>74</v>
      </c>
      <c r="Y1542">
        <v>899</v>
      </c>
      <c r="Z1542">
        <v>190</v>
      </c>
      <c r="AA1542" s="2" t="s">
        <v>130</v>
      </c>
      <c r="AB1542" s="2" t="s">
        <v>131</v>
      </c>
      <c r="AC1542">
        <v>695547</v>
      </c>
      <c r="AD1542" s="2" t="s">
        <v>77</v>
      </c>
      <c r="AE1542">
        <v>1089</v>
      </c>
      <c r="AF1542" s="2" t="s">
        <v>261</v>
      </c>
      <c r="AG1542" s="2" t="s">
        <v>102</v>
      </c>
      <c r="AH1542">
        <v>13</v>
      </c>
      <c r="AI1542">
        <v>11687</v>
      </c>
      <c r="AJ1542">
        <v>78213</v>
      </c>
      <c r="AK1542" s="2">
        <f>Kaggle_Books_Selling_Records[[#This Row],[Cost Price]]/100</f>
        <v>782.13</v>
      </c>
      <c r="AL1542" s="2" t="s">
        <v>80</v>
      </c>
      <c r="AM1542" s="2" t="s">
        <v>80</v>
      </c>
      <c r="AN1542" s="2" t="s">
        <v>80</v>
      </c>
      <c r="AO1542" s="2" t="s">
        <v>80</v>
      </c>
      <c r="AP1542" s="2" t="s">
        <v>80</v>
      </c>
      <c r="AQ1542" s="2" t="s">
        <v>80</v>
      </c>
      <c r="AR1542" s="2" t="s">
        <v>80</v>
      </c>
      <c r="AS1542" s="2" t="s">
        <v>80</v>
      </c>
      <c r="AT1542" s="2" t="s">
        <v>80</v>
      </c>
      <c r="AU1542" s="2" t="s">
        <v>80</v>
      </c>
      <c r="AV1542" s="2" t="s">
        <v>80</v>
      </c>
      <c r="AW1542" s="2" t="s">
        <v>80</v>
      </c>
      <c r="AX1542" s="2" t="s">
        <v>80</v>
      </c>
      <c r="AY1542" s="2" t="s">
        <v>80</v>
      </c>
      <c r="AZ1542" s="2" t="s">
        <v>80</v>
      </c>
      <c r="BA1542" s="2" t="s">
        <v>80</v>
      </c>
      <c r="BB1542" s="2" t="s">
        <v>80</v>
      </c>
      <c r="BC1542" s="2" t="s">
        <v>80</v>
      </c>
      <c r="BD1542" s="2" t="s">
        <v>80</v>
      </c>
      <c r="BE1542" s="2" t="s">
        <v>80</v>
      </c>
      <c r="BF1542" s="2" t="s">
        <v>80</v>
      </c>
      <c r="BG1542" s="2" t="s">
        <v>80</v>
      </c>
      <c r="BH1542" s="2" t="s">
        <v>80</v>
      </c>
      <c r="BI1542" s="2" t="s">
        <v>80</v>
      </c>
      <c r="BJ1542" s="2" t="s">
        <v>80</v>
      </c>
      <c r="BK1542" s="2" t="s">
        <v>80</v>
      </c>
      <c r="BL1542" s="2" t="s">
        <v>80</v>
      </c>
      <c r="BM1542" s="2" t="s">
        <v>80</v>
      </c>
      <c r="BN1542" s="2" t="s">
        <v>80</v>
      </c>
      <c r="BO1542" s="2" t="s">
        <v>80</v>
      </c>
      <c r="BP1542" s="2" t="s">
        <v>80</v>
      </c>
    </row>
    <row r="1543" spans="1:68" x14ac:dyDescent="0.25">
      <c r="A1543">
        <v>1542</v>
      </c>
      <c r="B1543" s="1">
        <v>43568.898599537039</v>
      </c>
      <c r="C1543" s="2" t="s">
        <v>2901</v>
      </c>
      <c r="D1543" s="3">
        <v>2.2916666666666665E-2</v>
      </c>
      <c r="E1543" s="2" t="s">
        <v>2653</v>
      </c>
      <c r="F1543">
        <v>2</v>
      </c>
      <c r="G1543">
        <v>2019</v>
      </c>
      <c r="H1543">
        <v>4</v>
      </c>
      <c r="I1543">
        <v>14</v>
      </c>
      <c r="J1543">
        <v>0</v>
      </c>
      <c r="K1543">
        <v>0</v>
      </c>
      <c r="L1543">
        <v>7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1</v>
      </c>
      <c r="S1543" s="2" t="s">
        <v>2902</v>
      </c>
      <c r="T1543" s="2" t="s">
        <v>71</v>
      </c>
      <c r="U1543" s="2" t="s">
        <v>2220</v>
      </c>
      <c r="V1543" s="2" t="s">
        <v>73</v>
      </c>
      <c r="W1543">
        <v>2</v>
      </c>
      <c r="X1543" s="2" t="s">
        <v>74</v>
      </c>
      <c r="Y1543">
        <v>314</v>
      </c>
      <c r="Z1543">
        <v>140</v>
      </c>
      <c r="AA1543" s="2" t="s">
        <v>145</v>
      </c>
      <c r="AB1543" s="2" t="s">
        <v>118</v>
      </c>
      <c r="AC1543">
        <v>751003</v>
      </c>
      <c r="AD1543" s="2" t="s">
        <v>1002</v>
      </c>
      <c r="AE1543">
        <v>454</v>
      </c>
      <c r="AF1543" s="2" t="s">
        <v>2042</v>
      </c>
      <c r="AG1543" s="2" t="s">
        <v>2184</v>
      </c>
      <c r="AH1543">
        <v>18</v>
      </c>
      <c r="AI1543">
        <v>5652</v>
      </c>
      <c r="AJ1543">
        <v>25748</v>
      </c>
      <c r="AK1543" s="2">
        <f>Kaggle_Books_Selling_Records[[#This Row],[Cost Price]]/100</f>
        <v>257.48</v>
      </c>
      <c r="AL1543" s="2" t="s">
        <v>80</v>
      </c>
      <c r="AM1543" s="2" t="s">
        <v>80</v>
      </c>
      <c r="AN1543" s="2" t="s">
        <v>80</v>
      </c>
      <c r="AO1543" s="2" t="s">
        <v>80</v>
      </c>
      <c r="AP1543" s="2" t="s">
        <v>80</v>
      </c>
      <c r="AQ1543" s="2" t="s">
        <v>80</v>
      </c>
      <c r="AR1543" s="2" t="s">
        <v>80</v>
      </c>
      <c r="AS1543" s="2" t="s">
        <v>80</v>
      </c>
      <c r="AT1543" s="2" t="s">
        <v>80</v>
      </c>
      <c r="AU1543" s="2" t="s">
        <v>80</v>
      </c>
      <c r="AV1543" s="2" t="s">
        <v>80</v>
      </c>
      <c r="AW1543" s="2" t="s">
        <v>80</v>
      </c>
      <c r="AX1543" s="2" t="s">
        <v>80</v>
      </c>
      <c r="AY1543" s="2" t="s">
        <v>80</v>
      </c>
      <c r="AZ1543" s="2" t="s">
        <v>80</v>
      </c>
      <c r="BA1543" s="2" t="s">
        <v>80</v>
      </c>
      <c r="BB1543" s="2" t="s">
        <v>80</v>
      </c>
      <c r="BC1543" s="2" t="s">
        <v>80</v>
      </c>
      <c r="BD1543" s="2" t="s">
        <v>80</v>
      </c>
      <c r="BE1543" s="2" t="s">
        <v>80</v>
      </c>
      <c r="BF1543" s="2" t="s">
        <v>80</v>
      </c>
      <c r="BG1543" s="2" t="s">
        <v>80</v>
      </c>
      <c r="BH1543" s="2" t="s">
        <v>80</v>
      </c>
      <c r="BI1543" s="2" t="s">
        <v>80</v>
      </c>
      <c r="BJ1543" s="2" t="s">
        <v>80</v>
      </c>
      <c r="BK1543" s="2" t="s">
        <v>80</v>
      </c>
      <c r="BL1543" s="2" t="s">
        <v>80</v>
      </c>
      <c r="BM1543" s="2" t="s">
        <v>80</v>
      </c>
      <c r="BN1543" s="2" t="s">
        <v>80</v>
      </c>
      <c r="BO1543" s="2" t="s">
        <v>80</v>
      </c>
      <c r="BP1543" s="2" t="s">
        <v>80</v>
      </c>
    </row>
    <row r="1544" spans="1:68" x14ac:dyDescent="0.25">
      <c r="A1544">
        <v>1543</v>
      </c>
      <c r="B1544" s="1">
        <v>43569.088726851849</v>
      </c>
      <c r="C1544" s="2" t="s">
        <v>2901</v>
      </c>
      <c r="D1544" s="3">
        <v>0.21319444444444444</v>
      </c>
      <c r="E1544" s="2" t="s">
        <v>2653</v>
      </c>
      <c r="F1544">
        <v>2</v>
      </c>
      <c r="G1544">
        <v>2019</v>
      </c>
      <c r="H1544">
        <v>4</v>
      </c>
      <c r="I1544">
        <v>14</v>
      </c>
      <c r="J1544">
        <v>0</v>
      </c>
      <c r="K1544">
        <v>0</v>
      </c>
      <c r="L1544">
        <v>7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1</v>
      </c>
      <c r="S1544" s="2" t="s">
        <v>2903</v>
      </c>
      <c r="T1544" s="2" t="s">
        <v>71</v>
      </c>
      <c r="U1544" s="2" t="s">
        <v>2202</v>
      </c>
      <c r="V1544" s="2" t="s">
        <v>73</v>
      </c>
      <c r="W1544">
        <v>1</v>
      </c>
      <c r="X1544" s="2" t="s">
        <v>74</v>
      </c>
      <c r="Y1544">
        <v>91</v>
      </c>
      <c r="Z1544">
        <v>90</v>
      </c>
      <c r="AA1544" s="2" t="s">
        <v>1086</v>
      </c>
      <c r="AB1544" s="2" t="s">
        <v>157</v>
      </c>
      <c r="AC1544">
        <v>396191</v>
      </c>
      <c r="AD1544" s="2" t="s">
        <v>1002</v>
      </c>
      <c r="AE1544">
        <v>181</v>
      </c>
      <c r="AF1544" s="2" t="s">
        <v>2042</v>
      </c>
      <c r="AG1544" s="2" t="s">
        <v>2184</v>
      </c>
      <c r="AH1544">
        <v>18</v>
      </c>
      <c r="AI1544">
        <v>1638</v>
      </c>
      <c r="AJ1544">
        <v>7462</v>
      </c>
      <c r="AK1544" s="2">
        <f>Kaggle_Books_Selling_Records[[#This Row],[Cost Price]]/100</f>
        <v>74.62</v>
      </c>
      <c r="AL1544" s="2" t="s">
        <v>80</v>
      </c>
      <c r="AM1544" s="2" t="s">
        <v>80</v>
      </c>
      <c r="AN1544" s="2" t="s">
        <v>80</v>
      </c>
      <c r="AO1544" s="2" t="s">
        <v>80</v>
      </c>
      <c r="AP1544" s="2" t="s">
        <v>80</v>
      </c>
      <c r="AQ1544" s="2" t="s">
        <v>80</v>
      </c>
      <c r="AR1544" s="2" t="s">
        <v>80</v>
      </c>
      <c r="AS1544" s="2" t="s">
        <v>80</v>
      </c>
      <c r="AT1544" s="2" t="s">
        <v>80</v>
      </c>
      <c r="AU1544" s="2" t="s">
        <v>80</v>
      </c>
      <c r="AV1544" s="2" t="s">
        <v>80</v>
      </c>
      <c r="AW1544" s="2" t="s">
        <v>80</v>
      </c>
      <c r="AX1544" s="2" t="s">
        <v>80</v>
      </c>
      <c r="AY1544" s="2" t="s">
        <v>80</v>
      </c>
      <c r="AZ1544" s="2" t="s">
        <v>80</v>
      </c>
      <c r="BA1544" s="2" t="s">
        <v>80</v>
      </c>
      <c r="BB1544" s="2" t="s">
        <v>80</v>
      </c>
      <c r="BC1544" s="2" t="s">
        <v>80</v>
      </c>
      <c r="BD1544" s="2" t="s">
        <v>80</v>
      </c>
      <c r="BE1544" s="2" t="s">
        <v>80</v>
      </c>
      <c r="BF1544" s="2" t="s">
        <v>80</v>
      </c>
      <c r="BG1544" s="2" t="s">
        <v>80</v>
      </c>
      <c r="BH1544" s="2" t="s">
        <v>80</v>
      </c>
      <c r="BI1544" s="2" t="s">
        <v>80</v>
      </c>
      <c r="BJ1544" s="2" t="s">
        <v>80</v>
      </c>
      <c r="BK1544" s="2" t="s">
        <v>80</v>
      </c>
      <c r="BL1544" s="2" t="s">
        <v>80</v>
      </c>
      <c r="BM1544" s="2" t="s">
        <v>80</v>
      </c>
      <c r="BN1544" s="2" t="s">
        <v>80</v>
      </c>
      <c r="BO1544" s="2" t="s">
        <v>80</v>
      </c>
      <c r="BP1544" s="2" t="s">
        <v>80</v>
      </c>
    </row>
    <row r="1545" spans="1:68" x14ac:dyDescent="0.25">
      <c r="A1545">
        <v>1544</v>
      </c>
      <c r="B1545" s="1">
        <v>43569.227997685186</v>
      </c>
      <c r="C1545" s="2" t="s">
        <v>2901</v>
      </c>
      <c r="D1545" s="3">
        <v>0.3527777777777778</v>
      </c>
      <c r="E1545" s="2" t="s">
        <v>2653</v>
      </c>
      <c r="F1545">
        <v>2</v>
      </c>
      <c r="G1545">
        <v>2019</v>
      </c>
      <c r="H1545">
        <v>4</v>
      </c>
      <c r="I1545">
        <v>14</v>
      </c>
      <c r="J1545">
        <v>0</v>
      </c>
      <c r="K1545">
        <v>0</v>
      </c>
      <c r="L1545">
        <v>7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1</v>
      </c>
      <c r="S1545" s="2" t="s">
        <v>2904</v>
      </c>
      <c r="T1545" s="2" t="s">
        <v>71</v>
      </c>
      <c r="U1545" s="2" t="s">
        <v>2544</v>
      </c>
      <c r="V1545" s="2" t="s">
        <v>73</v>
      </c>
      <c r="W1545">
        <v>1</v>
      </c>
      <c r="X1545" s="2" t="s">
        <v>74</v>
      </c>
      <c r="Y1545">
        <v>198</v>
      </c>
      <c r="Z1545">
        <v>90</v>
      </c>
      <c r="AA1545" s="2" t="s">
        <v>947</v>
      </c>
      <c r="AB1545" s="2" t="s">
        <v>137</v>
      </c>
      <c r="AC1545">
        <v>221007</v>
      </c>
      <c r="AD1545" s="2" t="s">
        <v>1002</v>
      </c>
      <c r="AE1545">
        <v>288</v>
      </c>
      <c r="AF1545" s="2" t="s">
        <v>2042</v>
      </c>
      <c r="AG1545" s="2" t="s">
        <v>2184</v>
      </c>
      <c r="AH1545">
        <v>18</v>
      </c>
      <c r="AI1545">
        <v>3564</v>
      </c>
      <c r="AJ1545">
        <v>16236</v>
      </c>
      <c r="AK1545" s="2">
        <f>Kaggle_Books_Selling_Records[[#This Row],[Cost Price]]/100</f>
        <v>162.36000000000001</v>
      </c>
      <c r="AL1545" s="2" t="s">
        <v>80</v>
      </c>
      <c r="AM1545" s="2" t="s">
        <v>80</v>
      </c>
      <c r="AN1545" s="2" t="s">
        <v>80</v>
      </c>
      <c r="AO1545" s="2" t="s">
        <v>80</v>
      </c>
      <c r="AP1545" s="2" t="s">
        <v>80</v>
      </c>
      <c r="AQ1545" s="2" t="s">
        <v>80</v>
      </c>
      <c r="AR1545" s="2" t="s">
        <v>80</v>
      </c>
      <c r="AS1545" s="2" t="s">
        <v>80</v>
      </c>
      <c r="AT1545" s="2" t="s">
        <v>80</v>
      </c>
      <c r="AU1545" s="2" t="s">
        <v>80</v>
      </c>
      <c r="AV1545" s="2" t="s">
        <v>80</v>
      </c>
      <c r="AW1545" s="2" t="s">
        <v>80</v>
      </c>
      <c r="AX1545" s="2" t="s">
        <v>80</v>
      </c>
      <c r="AY1545" s="2" t="s">
        <v>80</v>
      </c>
      <c r="AZ1545" s="2" t="s">
        <v>80</v>
      </c>
      <c r="BA1545" s="2" t="s">
        <v>80</v>
      </c>
      <c r="BB1545" s="2" t="s">
        <v>80</v>
      </c>
      <c r="BC1545" s="2" t="s">
        <v>80</v>
      </c>
      <c r="BD1545" s="2" t="s">
        <v>80</v>
      </c>
      <c r="BE1545" s="2" t="s">
        <v>80</v>
      </c>
      <c r="BF1545" s="2" t="s">
        <v>80</v>
      </c>
      <c r="BG1545" s="2" t="s">
        <v>80</v>
      </c>
      <c r="BH1545" s="2" t="s">
        <v>80</v>
      </c>
      <c r="BI1545" s="2" t="s">
        <v>80</v>
      </c>
      <c r="BJ1545" s="2" t="s">
        <v>80</v>
      </c>
      <c r="BK1545" s="2" t="s">
        <v>80</v>
      </c>
      <c r="BL1545" s="2" t="s">
        <v>80</v>
      </c>
      <c r="BM1545" s="2" t="s">
        <v>80</v>
      </c>
      <c r="BN1545" s="2" t="s">
        <v>80</v>
      </c>
      <c r="BO1545" s="2" t="s">
        <v>80</v>
      </c>
      <c r="BP1545" s="2" t="s">
        <v>80</v>
      </c>
    </row>
    <row r="1546" spans="1:68" x14ac:dyDescent="0.25">
      <c r="A1546">
        <v>1545</v>
      </c>
      <c r="B1546" s="1">
        <v>43569.284247685187</v>
      </c>
      <c r="C1546" s="2" t="s">
        <v>2901</v>
      </c>
      <c r="D1546" s="3">
        <v>0.40902777777777777</v>
      </c>
      <c r="E1546" s="2" t="s">
        <v>2653</v>
      </c>
      <c r="F1546">
        <v>2</v>
      </c>
      <c r="G1546">
        <v>2019</v>
      </c>
      <c r="H1546">
        <v>4</v>
      </c>
      <c r="I1546">
        <v>14</v>
      </c>
      <c r="J1546">
        <v>0</v>
      </c>
      <c r="K1546">
        <v>0</v>
      </c>
      <c r="L1546">
        <v>7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1</v>
      </c>
      <c r="S1546" s="2" t="s">
        <v>2905</v>
      </c>
      <c r="T1546" s="2" t="s">
        <v>71</v>
      </c>
      <c r="U1546" s="2" t="s">
        <v>2797</v>
      </c>
      <c r="V1546" s="2" t="s">
        <v>73</v>
      </c>
      <c r="W1546">
        <v>1</v>
      </c>
      <c r="X1546" s="2" t="s">
        <v>74</v>
      </c>
      <c r="Y1546">
        <v>8578</v>
      </c>
      <c r="Z1546">
        <v>90</v>
      </c>
      <c r="AA1546" s="2" t="s">
        <v>166</v>
      </c>
      <c r="AB1546" s="2" t="s">
        <v>167</v>
      </c>
      <c r="AC1546">
        <v>560098</v>
      </c>
      <c r="AD1546" s="2" t="s">
        <v>1002</v>
      </c>
      <c r="AE1546">
        <v>17578</v>
      </c>
      <c r="AF1546" s="2" t="s">
        <v>2042</v>
      </c>
      <c r="AG1546" s="2" t="s">
        <v>2184</v>
      </c>
      <c r="AH1546">
        <v>18</v>
      </c>
      <c r="AI1546">
        <v>154404</v>
      </c>
      <c r="AJ1546">
        <v>703396</v>
      </c>
      <c r="AK1546" s="2">
        <f>Kaggle_Books_Selling_Records[[#This Row],[Cost Price]]/100</f>
        <v>7033.96</v>
      </c>
      <c r="AL1546" s="2" t="s">
        <v>80</v>
      </c>
      <c r="AM1546" s="2" t="s">
        <v>80</v>
      </c>
      <c r="AN1546" s="2" t="s">
        <v>80</v>
      </c>
      <c r="AO1546" s="2" t="s">
        <v>80</v>
      </c>
      <c r="AP1546" s="2" t="s">
        <v>80</v>
      </c>
      <c r="AQ1546" s="2" t="s">
        <v>80</v>
      </c>
      <c r="AR1546" s="2" t="s">
        <v>80</v>
      </c>
      <c r="AS1546" s="2" t="s">
        <v>80</v>
      </c>
      <c r="AT1546" s="2" t="s">
        <v>80</v>
      </c>
      <c r="AU1546" s="2" t="s">
        <v>80</v>
      </c>
      <c r="AV1546" s="2" t="s">
        <v>80</v>
      </c>
      <c r="AW1546" s="2" t="s">
        <v>80</v>
      </c>
      <c r="AX1546" s="2" t="s">
        <v>80</v>
      </c>
      <c r="AY1546" s="2" t="s">
        <v>80</v>
      </c>
      <c r="AZ1546" s="2" t="s">
        <v>80</v>
      </c>
      <c r="BA1546" s="2" t="s">
        <v>80</v>
      </c>
      <c r="BB1546" s="2" t="s">
        <v>80</v>
      </c>
      <c r="BC1546" s="2" t="s">
        <v>80</v>
      </c>
      <c r="BD1546" s="2" t="s">
        <v>80</v>
      </c>
      <c r="BE1546" s="2" t="s">
        <v>80</v>
      </c>
      <c r="BF1546" s="2" t="s">
        <v>80</v>
      </c>
      <c r="BG1546" s="2" t="s">
        <v>80</v>
      </c>
      <c r="BH1546" s="2" t="s">
        <v>80</v>
      </c>
      <c r="BI1546" s="2" t="s">
        <v>80</v>
      </c>
      <c r="BJ1546" s="2" t="s">
        <v>80</v>
      </c>
      <c r="BK1546" s="2" t="s">
        <v>80</v>
      </c>
      <c r="BL1546" s="2" t="s">
        <v>80</v>
      </c>
      <c r="BM1546" s="2" t="s">
        <v>80</v>
      </c>
      <c r="BN1546" s="2" t="s">
        <v>80</v>
      </c>
      <c r="BO1546" s="2" t="s">
        <v>80</v>
      </c>
      <c r="BP1546" s="2" t="s">
        <v>80</v>
      </c>
    </row>
    <row r="1547" spans="1:68" x14ac:dyDescent="0.25">
      <c r="A1547">
        <v>1546</v>
      </c>
      <c r="B1547" s="1">
        <v>43569.315312500003</v>
      </c>
      <c r="C1547" s="2" t="s">
        <v>2901</v>
      </c>
      <c r="D1547" s="3">
        <v>0.44027777777777777</v>
      </c>
      <c r="E1547" s="2" t="s">
        <v>2653</v>
      </c>
      <c r="F1547">
        <v>2</v>
      </c>
      <c r="G1547">
        <v>2019</v>
      </c>
      <c r="H1547">
        <v>4</v>
      </c>
      <c r="I1547">
        <v>14</v>
      </c>
      <c r="J1547">
        <v>0</v>
      </c>
      <c r="K1547">
        <v>0</v>
      </c>
      <c r="L1547">
        <v>7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 s="2" t="s">
        <v>2906</v>
      </c>
      <c r="T1547" s="2" t="s">
        <v>83</v>
      </c>
      <c r="U1547" s="2" t="s">
        <v>2041</v>
      </c>
      <c r="V1547" s="2" t="s">
        <v>73</v>
      </c>
      <c r="W1547">
        <v>1</v>
      </c>
      <c r="X1547" s="2" t="s">
        <v>74</v>
      </c>
      <c r="Y1547">
        <v>155</v>
      </c>
      <c r="Z1547">
        <v>90</v>
      </c>
      <c r="AA1547" s="2" t="s">
        <v>180</v>
      </c>
      <c r="AB1547" s="2" t="s">
        <v>181</v>
      </c>
      <c r="AC1547">
        <v>110025</v>
      </c>
      <c r="AD1547" s="2" t="s">
        <v>193</v>
      </c>
      <c r="AE1547">
        <v>245</v>
      </c>
      <c r="AF1547" s="2" t="s">
        <v>2042</v>
      </c>
      <c r="AG1547" s="2" t="s">
        <v>2043</v>
      </c>
      <c r="AH1547">
        <v>18</v>
      </c>
      <c r="AI1547">
        <v>279</v>
      </c>
      <c r="AJ1547">
        <v>1271</v>
      </c>
      <c r="AK1547" s="2">
        <f>Kaggle_Books_Selling_Records[[#This Row],[Cost Price]]/100</f>
        <v>12.71</v>
      </c>
      <c r="AL1547" s="2" t="s">
        <v>80</v>
      </c>
      <c r="AM1547" s="2" t="s">
        <v>80</v>
      </c>
      <c r="AN1547" s="2" t="s">
        <v>80</v>
      </c>
      <c r="AO1547" s="2" t="s">
        <v>80</v>
      </c>
      <c r="AP1547" s="2" t="s">
        <v>80</v>
      </c>
      <c r="AQ1547" s="2" t="s">
        <v>80</v>
      </c>
      <c r="AR1547" s="2" t="s">
        <v>80</v>
      </c>
      <c r="AS1547" s="2" t="s">
        <v>80</v>
      </c>
      <c r="AT1547" s="2" t="s">
        <v>80</v>
      </c>
      <c r="AU1547" s="2" t="s">
        <v>80</v>
      </c>
      <c r="AV1547" s="2" t="s">
        <v>80</v>
      </c>
      <c r="AW1547" s="2" t="s">
        <v>80</v>
      </c>
      <c r="AX1547" s="2" t="s">
        <v>80</v>
      </c>
      <c r="AY1547" s="2" t="s">
        <v>80</v>
      </c>
      <c r="AZ1547" s="2" t="s">
        <v>80</v>
      </c>
      <c r="BA1547" s="2" t="s">
        <v>80</v>
      </c>
      <c r="BB1547" s="2" t="s">
        <v>80</v>
      </c>
      <c r="BC1547" s="2" t="s">
        <v>80</v>
      </c>
      <c r="BD1547" s="2" t="s">
        <v>80</v>
      </c>
      <c r="BE1547" s="2" t="s">
        <v>80</v>
      </c>
      <c r="BF1547" s="2" t="s">
        <v>80</v>
      </c>
      <c r="BG1547" s="2" t="s">
        <v>80</v>
      </c>
      <c r="BH1547" s="2" t="s">
        <v>80</v>
      </c>
      <c r="BI1547" s="2" t="s">
        <v>80</v>
      </c>
      <c r="BJ1547" s="2" t="s">
        <v>80</v>
      </c>
      <c r="BK1547" s="2" t="s">
        <v>80</v>
      </c>
      <c r="BL1547" s="2" t="s">
        <v>80</v>
      </c>
      <c r="BM1547" s="2" t="s">
        <v>80</v>
      </c>
      <c r="BN1547" s="2" t="s">
        <v>80</v>
      </c>
      <c r="BO1547" s="2" t="s">
        <v>80</v>
      </c>
      <c r="BP1547" s="2" t="s">
        <v>80</v>
      </c>
    </row>
    <row r="1548" spans="1:68" x14ac:dyDescent="0.25">
      <c r="A1548">
        <v>1547</v>
      </c>
      <c r="B1548" s="1">
        <v>43569.37327546296</v>
      </c>
      <c r="C1548" s="2" t="s">
        <v>2901</v>
      </c>
      <c r="D1548" s="3">
        <v>0.49791666666666667</v>
      </c>
      <c r="E1548" s="2" t="s">
        <v>2653</v>
      </c>
      <c r="F1548">
        <v>2</v>
      </c>
      <c r="G1548">
        <v>2019</v>
      </c>
      <c r="H1548">
        <v>4</v>
      </c>
      <c r="I1548">
        <v>14</v>
      </c>
      <c r="J1548">
        <v>0</v>
      </c>
      <c r="K1548">
        <v>0</v>
      </c>
      <c r="L1548">
        <v>7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 s="2" t="s">
        <v>2907</v>
      </c>
      <c r="T1548" s="2" t="s">
        <v>71</v>
      </c>
      <c r="U1548" s="2" t="s">
        <v>2544</v>
      </c>
      <c r="V1548" s="2" t="s">
        <v>73</v>
      </c>
      <c r="W1548">
        <v>1</v>
      </c>
      <c r="X1548" s="2" t="s">
        <v>74</v>
      </c>
      <c r="Y1548">
        <v>198</v>
      </c>
      <c r="Z1548">
        <v>90</v>
      </c>
      <c r="AA1548" s="2" t="s">
        <v>150</v>
      </c>
      <c r="AB1548" s="2" t="s">
        <v>151</v>
      </c>
      <c r="AC1548">
        <v>400708</v>
      </c>
      <c r="AD1548" s="2" t="s">
        <v>1002</v>
      </c>
      <c r="AE1548">
        <v>288</v>
      </c>
      <c r="AF1548" s="2" t="s">
        <v>2042</v>
      </c>
      <c r="AG1548" s="2" t="s">
        <v>2184</v>
      </c>
      <c r="AH1548">
        <v>18</v>
      </c>
      <c r="AI1548">
        <v>3564</v>
      </c>
      <c r="AJ1548">
        <v>16236</v>
      </c>
      <c r="AK1548" s="2">
        <f>Kaggle_Books_Selling_Records[[#This Row],[Cost Price]]/100</f>
        <v>162.36000000000001</v>
      </c>
      <c r="AL1548" s="2" t="s">
        <v>80</v>
      </c>
      <c r="AM1548" s="2" t="s">
        <v>80</v>
      </c>
      <c r="AN1548" s="2" t="s">
        <v>80</v>
      </c>
      <c r="AO1548" s="2" t="s">
        <v>80</v>
      </c>
      <c r="AP1548" s="2" t="s">
        <v>80</v>
      </c>
      <c r="AQ1548" s="2" t="s">
        <v>80</v>
      </c>
      <c r="AR1548" s="2" t="s">
        <v>80</v>
      </c>
      <c r="AS1548" s="2" t="s">
        <v>80</v>
      </c>
      <c r="AT1548" s="2" t="s">
        <v>80</v>
      </c>
      <c r="AU1548" s="2" t="s">
        <v>80</v>
      </c>
      <c r="AV1548" s="2" t="s">
        <v>80</v>
      </c>
      <c r="AW1548" s="2" t="s">
        <v>80</v>
      </c>
      <c r="AX1548" s="2" t="s">
        <v>80</v>
      </c>
      <c r="AY1548" s="2" t="s">
        <v>80</v>
      </c>
      <c r="AZ1548" s="2" t="s">
        <v>80</v>
      </c>
      <c r="BA1548" s="2" t="s">
        <v>80</v>
      </c>
      <c r="BB1548" s="2" t="s">
        <v>80</v>
      </c>
      <c r="BC1548" s="2" t="s">
        <v>80</v>
      </c>
      <c r="BD1548" s="2" t="s">
        <v>80</v>
      </c>
      <c r="BE1548" s="2" t="s">
        <v>80</v>
      </c>
      <c r="BF1548" s="2" t="s">
        <v>80</v>
      </c>
      <c r="BG1548" s="2" t="s">
        <v>80</v>
      </c>
      <c r="BH1548" s="2" t="s">
        <v>80</v>
      </c>
      <c r="BI1548" s="2" t="s">
        <v>80</v>
      </c>
      <c r="BJ1548" s="2" t="s">
        <v>80</v>
      </c>
      <c r="BK1548" s="2" t="s">
        <v>80</v>
      </c>
      <c r="BL1548" s="2" t="s">
        <v>80</v>
      </c>
      <c r="BM1548" s="2" t="s">
        <v>80</v>
      </c>
      <c r="BN1548" s="2" t="s">
        <v>80</v>
      </c>
      <c r="BO1548" s="2" t="s">
        <v>80</v>
      </c>
      <c r="BP1548" s="2" t="s">
        <v>80</v>
      </c>
    </row>
    <row r="1549" spans="1:68" x14ac:dyDescent="0.25">
      <c r="A1549">
        <v>1548</v>
      </c>
      <c r="B1549" s="1">
        <v>43569.395520833335</v>
      </c>
      <c r="C1549" s="2" t="s">
        <v>2901</v>
      </c>
      <c r="D1549" s="3">
        <v>0.52013888888888893</v>
      </c>
      <c r="E1549" s="2" t="s">
        <v>2653</v>
      </c>
      <c r="F1549">
        <v>2</v>
      </c>
      <c r="G1549">
        <v>2019</v>
      </c>
      <c r="H1549">
        <v>4</v>
      </c>
      <c r="I1549">
        <v>14</v>
      </c>
      <c r="J1549">
        <v>0</v>
      </c>
      <c r="K1549">
        <v>0</v>
      </c>
      <c r="L1549">
        <v>7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 s="2" t="s">
        <v>2908</v>
      </c>
      <c r="T1549" s="2" t="s">
        <v>83</v>
      </c>
      <c r="U1549" s="2" t="s">
        <v>2544</v>
      </c>
      <c r="V1549" s="2" t="s">
        <v>73</v>
      </c>
      <c r="W1549">
        <v>1</v>
      </c>
      <c r="X1549" s="2" t="s">
        <v>74</v>
      </c>
      <c r="Y1549">
        <v>198</v>
      </c>
      <c r="Z1549">
        <v>90</v>
      </c>
      <c r="AA1549" s="2" t="s">
        <v>2909</v>
      </c>
      <c r="AB1549" s="2" t="s">
        <v>293</v>
      </c>
      <c r="AC1549">
        <v>471001</v>
      </c>
      <c r="AD1549" s="2" t="s">
        <v>1002</v>
      </c>
      <c r="AE1549">
        <v>288</v>
      </c>
      <c r="AF1549" s="2" t="s">
        <v>2042</v>
      </c>
      <c r="AG1549" s="2" t="s">
        <v>2184</v>
      </c>
      <c r="AH1549">
        <v>18</v>
      </c>
      <c r="AI1549">
        <v>3564</v>
      </c>
      <c r="AJ1549">
        <v>16236</v>
      </c>
      <c r="AK1549" s="2">
        <f>Kaggle_Books_Selling_Records[[#This Row],[Cost Price]]/100</f>
        <v>162.36000000000001</v>
      </c>
      <c r="AL1549" s="2" t="s">
        <v>80</v>
      </c>
      <c r="AM1549" s="2" t="s">
        <v>80</v>
      </c>
      <c r="AN1549" s="2" t="s">
        <v>80</v>
      </c>
      <c r="AO1549" s="2" t="s">
        <v>80</v>
      </c>
      <c r="AP1549" s="2" t="s">
        <v>80</v>
      </c>
      <c r="AQ1549" s="2" t="s">
        <v>80</v>
      </c>
      <c r="AR1549" s="2" t="s">
        <v>80</v>
      </c>
      <c r="AS1549" s="2" t="s">
        <v>80</v>
      </c>
      <c r="AT1549" s="2" t="s">
        <v>80</v>
      </c>
      <c r="AU1549" s="2" t="s">
        <v>80</v>
      </c>
      <c r="AV1549" s="2" t="s">
        <v>80</v>
      </c>
      <c r="AW1549" s="2" t="s">
        <v>80</v>
      </c>
      <c r="AX1549" s="2" t="s">
        <v>80</v>
      </c>
      <c r="AY1549" s="2" t="s">
        <v>80</v>
      </c>
      <c r="AZ1549" s="2" t="s">
        <v>80</v>
      </c>
      <c r="BA1549" s="2" t="s">
        <v>80</v>
      </c>
      <c r="BB1549" s="2" t="s">
        <v>80</v>
      </c>
      <c r="BC1549" s="2" t="s">
        <v>80</v>
      </c>
      <c r="BD1549" s="2" t="s">
        <v>80</v>
      </c>
      <c r="BE1549" s="2" t="s">
        <v>80</v>
      </c>
      <c r="BF1549" s="2" t="s">
        <v>80</v>
      </c>
      <c r="BG1549" s="2" t="s">
        <v>80</v>
      </c>
      <c r="BH1549" s="2" t="s">
        <v>80</v>
      </c>
      <c r="BI1549" s="2" t="s">
        <v>80</v>
      </c>
      <c r="BJ1549" s="2" t="s">
        <v>80</v>
      </c>
      <c r="BK1549" s="2" t="s">
        <v>80</v>
      </c>
      <c r="BL1549" s="2" t="s">
        <v>80</v>
      </c>
      <c r="BM1549" s="2" t="s">
        <v>80</v>
      </c>
      <c r="BN1549" s="2" t="s">
        <v>80</v>
      </c>
      <c r="BO1549" s="2" t="s">
        <v>80</v>
      </c>
      <c r="BP1549" s="2" t="s">
        <v>80</v>
      </c>
    </row>
    <row r="1550" spans="1:68" x14ac:dyDescent="0.25">
      <c r="A1550">
        <v>1549</v>
      </c>
      <c r="B1550" s="1">
        <v>43569.40216435185</v>
      </c>
      <c r="C1550" s="2" t="s">
        <v>2901</v>
      </c>
      <c r="D1550" s="3">
        <v>0.52708333333333335</v>
      </c>
      <c r="E1550" s="2" t="s">
        <v>2653</v>
      </c>
      <c r="F1550">
        <v>2</v>
      </c>
      <c r="G1550">
        <v>2019</v>
      </c>
      <c r="H1550">
        <v>4</v>
      </c>
      <c r="I1550">
        <v>14</v>
      </c>
      <c r="J1550">
        <v>0</v>
      </c>
      <c r="K1550">
        <v>0</v>
      </c>
      <c r="L1550">
        <v>7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 s="2" t="s">
        <v>2910</v>
      </c>
      <c r="T1550" s="2" t="s">
        <v>83</v>
      </c>
      <c r="U1550" s="2" t="s">
        <v>2544</v>
      </c>
      <c r="V1550" s="2" t="s">
        <v>73</v>
      </c>
      <c r="W1550">
        <v>1</v>
      </c>
      <c r="X1550" s="2" t="s">
        <v>74</v>
      </c>
      <c r="Y1550">
        <v>198</v>
      </c>
      <c r="Z1550">
        <v>90</v>
      </c>
      <c r="AA1550" s="2" t="s">
        <v>130</v>
      </c>
      <c r="AB1550" s="2" t="s">
        <v>131</v>
      </c>
      <c r="AC1550">
        <v>695024</v>
      </c>
      <c r="AD1550" s="2" t="s">
        <v>1002</v>
      </c>
      <c r="AE1550">
        <v>288</v>
      </c>
      <c r="AF1550" s="2" t="s">
        <v>2042</v>
      </c>
      <c r="AG1550" s="2" t="s">
        <v>2184</v>
      </c>
      <c r="AH1550">
        <v>18</v>
      </c>
      <c r="AI1550">
        <v>3564</v>
      </c>
      <c r="AJ1550">
        <v>16236</v>
      </c>
      <c r="AK1550" s="2">
        <f>Kaggle_Books_Selling_Records[[#This Row],[Cost Price]]/100</f>
        <v>162.36000000000001</v>
      </c>
      <c r="AL1550" s="2" t="s">
        <v>80</v>
      </c>
      <c r="AM1550" s="2" t="s">
        <v>80</v>
      </c>
      <c r="AN1550" s="2" t="s">
        <v>80</v>
      </c>
      <c r="AO1550" s="2" t="s">
        <v>80</v>
      </c>
      <c r="AP1550" s="2" t="s">
        <v>80</v>
      </c>
      <c r="AQ1550" s="2" t="s">
        <v>80</v>
      </c>
      <c r="AR1550" s="2" t="s">
        <v>80</v>
      </c>
      <c r="AS1550" s="2" t="s">
        <v>80</v>
      </c>
      <c r="AT1550" s="2" t="s">
        <v>80</v>
      </c>
      <c r="AU1550" s="2" t="s">
        <v>80</v>
      </c>
      <c r="AV1550" s="2" t="s">
        <v>80</v>
      </c>
      <c r="AW1550" s="2" t="s">
        <v>80</v>
      </c>
      <c r="AX1550" s="2" t="s">
        <v>80</v>
      </c>
      <c r="AY1550" s="2" t="s">
        <v>80</v>
      </c>
      <c r="AZ1550" s="2" t="s">
        <v>80</v>
      </c>
      <c r="BA1550" s="2" t="s">
        <v>80</v>
      </c>
      <c r="BB1550" s="2" t="s">
        <v>80</v>
      </c>
      <c r="BC1550" s="2" t="s">
        <v>80</v>
      </c>
      <c r="BD1550" s="2" t="s">
        <v>80</v>
      </c>
      <c r="BE1550" s="2" t="s">
        <v>80</v>
      </c>
      <c r="BF1550" s="2" t="s">
        <v>80</v>
      </c>
      <c r="BG1550" s="2" t="s">
        <v>80</v>
      </c>
      <c r="BH1550" s="2" t="s">
        <v>80</v>
      </c>
      <c r="BI1550" s="2" t="s">
        <v>80</v>
      </c>
      <c r="BJ1550" s="2" t="s">
        <v>80</v>
      </c>
      <c r="BK1550" s="2" t="s">
        <v>80</v>
      </c>
      <c r="BL1550" s="2" t="s">
        <v>80</v>
      </c>
      <c r="BM1550" s="2" t="s">
        <v>80</v>
      </c>
      <c r="BN1550" s="2" t="s">
        <v>80</v>
      </c>
      <c r="BO1550" s="2" t="s">
        <v>80</v>
      </c>
      <c r="BP1550" s="2" t="s">
        <v>80</v>
      </c>
    </row>
    <row r="1551" spans="1:68" x14ac:dyDescent="0.25">
      <c r="A1551">
        <v>1550</v>
      </c>
      <c r="B1551" s="1">
        <v>43569.441608796296</v>
      </c>
      <c r="C1551" s="2" t="s">
        <v>2901</v>
      </c>
      <c r="D1551" s="3">
        <v>0.56597222222222221</v>
      </c>
      <c r="E1551" s="2" t="s">
        <v>2653</v>
      </c>
      <c r="F1551">
        <v>2</v>
      </c>
      <c r="G1551">
        <v>2019</v>
      </c>
      <c r="H1551">
        <v>4</v>
      </c>
      <c r="I1551">
        <v>14</v>
      </c>
      <c r="J1551">
        <v>0</v>
      </c>
      <c r="K1551">
        <v>0</v>
      </c>
      <c r="L1551">
        <v>7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 s="2" t="s">
        <v>2911</v>
      </c>
      <c r="T1551" s="2" t="s">
        <v>83</v>
      </c>
      <c r="U1551" s="2" t="s">
        <v>2041</v>
      </c>
      <c r="V1551" s="2" t="s">
        <v>73</v>
      </c>
      <c r="W1551">
        <v>1</v>
      </c>
      <c r="X1551" s="2" t="s">
        <v>74</v>
      </c>
      <c r="Y1551">
        <v>155</v>
      </c>
      <c r="Z1551">
        <v>90</v>
      </c>
      <c r="AA1551" s="2" t="s">
        <v>180</v>
      </c>
      <c r="AB1551" s="2" t="s">
        <v>181</v>
      </c>
      <c r="AC1551">
        <v>110009</v>
      </c>
      <c r="AD1551" s="2" t="s">
        <v>193</v>
      </c>
      <c r="AE1551">
        <v>245</v>
      </c>
      <c r="AF1551" s="2" t="s">
        <v>2042</v>
      </c>
      <c r="AG1551" s="2" t="s">
        <v>2043</v>
      </c>
      <c r="AH1551">
        <v>18</v>
      </c>
      <c r="AI1551">
        <v>279</v>
      </c>
      <c r="AJ1551">
        <v>1271</v>
      </c>
      <c r="AK1551" s="2">
        <f>Kaggle_Books_Selling_Records[[#This Row],[Cost Price]]/100</f>
        <v>12.71</v>
      </c>
      <c r="AL1551" s="2" t="s">
        <v>80</v>
      </c>
      <c r="AM1551" s="2" t="s">
        <v>80</v>
      </c>
      <c r="AN1551" s="2" t="s">
        <v>80</v>
      </c>
      <c r="AO1551" s="2" t="s">
        <v>80</v>
      </c>
      <c r="AP1551" s="2" t="s">
        <v>80</v>
      </c>
      <c r="AQ1551" s="2" t="s">
        <v>80</v>
      </c>
      <c r="AR1551" s="2" t="s">
        <v>80</v>
      </c>
      <c r="AS1551" s="2" t="s">
        <v>80</v>
      </c>
      <c r="AT1551" s="2" t="s">
        <v>80</v>
      </c>
      <c r="AU1551" s="2" t="s">
        <v>80</v>
      </c>
      <c r="AV1551" s="2" t="s">
        <v>80</v>
      </c>
      <c r="AW1551" s="2" t="s">
        <v>80</v>
      </c>
      <c r="AX1551" s="2" t="s">
        <v>80</v>
      </c>
      <c r="AY1551" s="2" t="s">
        <v>80</v>
      </c>
      <c r="AZ1551" s="2" t="s">
        <v>80</v>
      </c>
      <c r="BA1551" s="2" t="s">
        <v>80</v>
      </c>
      <c r="BB1551" s="2" t="s">
        <v>80</v>
      </c>
      <c r="BC1551" s="2" t="s">
        <v>80</v>
      </c>
      <c r="BD1551" s="2" t="s">
        <v>80</v>
      </c>
      <c r="BE1551" s="2" t="s">
        <v>80</v>
      </c>
      <c r="BF1551" s="2" t="s">
        <v>80</v>
      </c>
      <c r="BG1551" s="2" t="s">
        <v>80</v>
      </c>
      <c r="BH1551" s="2" t="s">
        <v>80</v>
      </c>
      <c r="BI1551" s="2" t="s">
        <v>80</v>
      </c>
      <c r="BJ1551" s="2" t="s">
        <v>80</v>
      </c>
      <c r="BK1551" s="2" t="s">
        <v>80</v>
      </c>
      <c r="BL1551" s="2" t="s">
        <v>80</v>
      </c>
      <c r="BM1551" s="2" t="s">
        <v>80</v>
      </c>
      <c r="BN1551" s="2" t="s">
        <v>80</v>
      </c>
      <c r="BO1551" s="2" t="s">
        <v>80</v>
      </c>
      <c r="BP1551" s="2" t="s">
        <v>80</v>
      </c>
    </row>
    <row r="1552" spans="1:68" x14ac:dyDescent="0.25">
      <c r="A1552">
        <v>1551</v>
      </c>
      <c r="B1552" s="1">
        <v>43569.998530092591</v>
      </c>
      <c r="C1552" s="2" t="s">
        <v>2912</v>
      </c>
      <c r="D1552" s="3">
        <v>0.12291666666666666</v>
      </c>
      <c r="E1552" s="2" t="s">
        <v>2653</v>
      </c>
      <c r="F1552">
        <v>2</v>
      </c>
      <c r="G1552">
        <v>2019</v>
      </c>
      <c r="H1552">
        <v>4</v>
      </c>
      <c r="I1552">
        <v>15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 s="2" t="s">
        <v>2913</v>
      </c>
      <c r="T1552" s="2" t="s">
        <v>83</v>
      </c>
      <c r="U1552" s="2" t="s">
        <v>2544</v>
      </c>
      <c r="V1552" s="2" t="s">
        <v>73</v>
      </c>
      <c r="W1552">
        <v>1</v>
      </c>
      <c r="X1552" s="2" t="s">
        <v>74</v>
      </c>
      <c r="Y1552">
        <v>198</v>
      </c>
      <c r="Z1552">
        <v>90</v>
      </c>
      <c r="AA1552" s="2" t="s">
        <v>160</v>
      </c>
      <c r="AB1552" s="2" t="s">
        <v>161</v>
      </c>
      <c r="AC1552">
        <v>171009</v>
      </c>
      <c r="AD1552" s="2" t="s">
        <v>1002</v>
      </c>
      <c r="AE1552">
        <v>288</v>
      </c>
      <c r="AF1552" s="2" t="s">
        <v>2042</v>
      </c>
      <c r="AG1552" s="2" t="s">
        <v>2184</v>
      </c>
      <c r="AH1552">
        <v>18</v>
      </c>
      <c r="AI1552">
        <v>3564</v>
      </c>
      <c r="AJ1552">
        <v>16236</v>
      </c>
      <c r="AK1552" s="2">
        <f>Kaggle_Books_Selling_Records[[#This Row],[Cost Price]]/100</f>
        <v>162.36000000000001</v>
      </c>
      <c r="AL1552" s="2" t="s">
        <v>80</v>
      </c>
      <c r="AM1552" s="2" t="s">
        <v>80</v>
      </c>
      <c r="AN1552" s="2" t="s">
        <v>80</v>
      </c>
      <c r="AO1552" s="2" t="s">
        <v>80</v>
      </c>
      <c r="AP1552" s="2" t="s">
        <v>80</v>
      </c>
      <c r="AQ1552" s="2" t="s">
        <v>80</v>
      </c>
      <c r="AR1552" s="2" t="s">
        <v>80</v>
      </c>
      <c r="AS1552" s="2" t="s">
        <v>80</v>
      </c>
      <c r="AT1552" s="2" t="s">
        <v>80</v>
      </c>
      <c r="AU1552" s="2" t="s">
        <v>80</v>
      </c>
      <c r="AV1552" s="2" t="s">
        <v>80</v>
      </c>
      <c r="AW1552" s="2" t="s">
        <v>80</v>
      </c>
      <c r="AX1552" s="2" t="s">
        <v>80</v>
      </c>
      <c r="AY1552" s="2" t="s">
        <v>80</v>
      </c>
      <c r="AZ1552" s="2" t="s">
        <v>80</v>
      </c>
      <c r="BA1552" s="2" t="s">
        <v>80</v>
      </c>
      <c r="BB1552" s="2" t="s">
        <v>80</v>
      </c>
      <c r="BC1552" s="2" t="s">
        <v>80</v>
      </c>
      <c r="BD1552" s="2" t="s">
        <v>80</v>
      </c>
      <c r="BE1552" s="2" t="s">
        <v>80</v>
      </c>
      <c r="BF1552" s="2" t="s">
        <v>80</v>
      </c>
      <c r="BG1552" s="2" t="s">
        <v>80</v>
      </c>
      <c r="BH1552" s="2" t="s">
        <v>80</v>
      </c>
      <c r="BI1552" s="2" t="s">
        <v>80</v>
      </c>
      <c r="BJ1552" s="2" t="s">
        <v>80</v>
      </c>
      <c r="BK1552" s="2" t="s">
        <v>80</v>
      </c>
      <c r="BL1552" s="2" t="s">
        <v>80</v>
      </c>
      <c r="BM1552" s="2" t="s">
        <v>80</v>
      </c>
      <c r="BN1552" s="2" t="s">
        <v>80</v>
      </c>
      <c r="BO1552" s="2" t="s">
        <v>80</v>
      </c>
      <c r="BP1552" s="2" t="s">
        <v>80</v>
      </c>
    </row>
    <row r="1553" spans="1:68" x14ac:dyDescent="0.25">
      <c r="A1553">
        <v>1552</v>
      </c>
      <c r="B1553" s="1">
        <v>43570.161527777775</v>
      </c>
      <c r="C1553" s="2" t="s">
        <v>2912</v>
      </c>
      <c r="D1553" s="3">
        <v>0.28611111111111109</v>
      </c>
      <c r="E1553" s="2" t="s">
        <v>2653</v>
      </c>
      <c r="F1553">
        <v>2</v>
      </c>
      <c r="G1553">
        <v>2019</v>
      </c>
      <c r="H1553">
        <v>4</v>
      </c>
      <c r="I1553">
        <v>15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 s="2" t="s">
        <v>2914</v>
      </c>
      <c r="T1553" s="2" t="s">
        <v>83</v>
      </c>
      <c r="U1553" s="2" t="s">
        <v>2544</v>
      </c>
      <c r="V1553" s="2" t="s">
        <v>73</v>
      </c>
      <c r="W1553">
        <v>1</v>
      </c>
      <c r="X1553" s="2" t="s">
        <v>74</v>
      </c>
      <c r="Y1553">
        <v>198</v>
      </c>
      <c r="Z1553">
        <v>90</v>
      </c>
      <c r="AA1553" s="2" t="s">
        <v>555</v>
      </c>
      <c r="AB1553" s="2" t="s">
        <v>312</v>
      </c>
      <c r="AC1553">
        <v>743128</v>
      </c>
      <c r="AD1553" s="2" t="s">
        <v>1002</v>
      </c>
      <c r="AE1553">
        <v>288</v>
      </c>
      <c r="AF1553" s="2" t="s">
        <v>2042</v>
      </c>
      <c r="AG1553" s="2" t="s">
        <v>2184</v>
      </c>
      <c r="AH1553">
        <v>18</v>
      </c>
      <c r="AI1553">
        <v>3564</v>
      </c>
      <c r="AJ1553">
        <v>16236</v>
      </c>
      <c r="AK1553" s="2">
        <f>Kaggle_Books_Selling_Records[[#This Row],[Cost Price]]/100</f>
        <v>162.36000000000001</v>
      </c>
      <c r="AL1553" s="2" t="s">
        <v>80</v>
      </c>
      <c r="AM1553" s="2" t="s">
        <v>80</v>
      </c>
      <c r="AN1553" s="2" t="s">
        <v>80</v>
      </c>
      <c r="AO1553" s="2" t="s">
        <v>80</v>
      </c>
      <c r="AP1553" s="2" t="s">
        <v>80</v>
      </c>
      <c r="AQ1553" s="2" t="s">
        <v>80</v>
      </c>
      <c r="AR1553" s="2" t="s">
        <v>80</v>
      </c>
      <c r="AS1553" s="2" t="s">
        <v>80</v>
      </c>
      <c r="AT1553" s="2" t="s">
        <v>80</v>
      </c>
      <c r="AU1553" s="2" t="s">
        <v>80</v>
      </c>
      <c r="AV1553" s="2" t="s">
        <v>80</v>
      </c>
      <c r="AW1553" s="2" t="s">
        <v>80</v>
      </c>
      <c r="AX1553" s="2" t="s">
        <v>80</v>
      </c>
      <c r="AY1553" s="2" t="s">
        <v>80</v>
      </c>
      <c r="AZ1553" s="2" t="s">
        <v>80</v>
      </c>
      <c r="BA1553" s="2" t="s">
        <v>80</v>
      </c>
      <c r="BB1553" s="2" t="s">
        <v>80</v>
      </c>
      <c r="BC1553" s="2" t="s">
        <v>80</v>
      </c>
      <c r="BD1553" s="2" t="s">
        <v>80</v>
      </c>
      <c r="BE1553" s="2" t="s">
        <v>80</v>
      </c>
      <c r="BF1553" s="2" t="s">
        <v>80</v>
      </c>
      <c r="BG1553" s="2" t="s">
        <v>80</v>
      </c>
      <c r="BH1553" s="2" t="s">
        <v>80</v>
      </c>
      <c r="BI1553" s="2" t="s">
        <v>80</v>
      </c>
      <c r="BJ1553" s="2" t="s">
        <v>80</v>
      </c>
      <c r="BK1553" s="2" t="s">
        <v>80</v>
      </c>
      <c r="BL1553" s="2" t="s">
        <v>80</v>
      </c>
      <c r="BM1553" s="2" t="s">
        <v>80</v>
      </c>
      <c r="BN1553" s="2" t="s">
        <v>80</v>
      </c>
      <c r="BO1553" s="2" t="s">
        <v>80</v>
      </c>
      <c r="BP1553" s="2" t="s">
        <v>80</v>
      </c>
    </row>
    <row r="1554" spans="1:68" x14ac:dyDescent="0.25">
      <c r="A1554">
        <v>1553</v>
      </c>
      <c r="B1554" s="1">
        <v>43570.195925925924</v>
      </c>
      <c r="C1554" s="2" t="s">
        <v>2912</v>
      </c>
      <c r="D1554" s="3">
        <v>0.32083333333333336</v>
      </c>
      <c r="E1554" s="2" t="s">
        <v>2653</v>
      </c>
      <c r="F1554">
        <v>2</v>
      </c>
      <c r="G1554">
        <v>2019</v>
      </c>
      <c r="H1554">
        <v>4</v>
      </c>
      <c r="I1554">
        <v>15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 s="2" t="s">
        <v>2915</v>
      </c>
      <c r="T1554" s="2" t="s">
        <v>83</v>
      </c>
      <c r="U1554" s="2" t="s">
        <v>2041</v>
      </c>
      <c r="V1554" s="2" t="s">
        <v>73</v>
      </c>
      <c r="W1554">
        <v>1</v>
      </c>
      <c r="X1554" s="2" t="s">
        <v>74</v>
      </c>
      <c r="Y1554">
        <v>155</v>
      </c>
      <c r="Z1554">
        <v>90</v>
      </c>
      <c r="AA1554" s="2" t="s">
        <v>166</v>
      </c>
      <c r="AB1554" s="2" t="s">
        <v>167</v>
      </c>
      <c r="AC1554">
        <v>560012</v>
      </c>
      <c r="AD1554" s="2" t="s">
        <v>193</v>
      </c>
      <c r="AE1554">
        <v>245</v>
      </c>
      <c r="AF1554" s="2" t="s">
        <v>2042</v>
      </c>
      <c r="AG1554" s="2" t="s">
        <v>2043</v>
      </c>
      <c r="AH1554">
        <v>18</v>
      </c>
      <c r="AI1554">
        <v>279</v>
      </c>
      <c r="AJ1554">
        <v>1271</v>
      </c>
      <c r="AK1554" s="2">
        <f>Kaggle_Books_Selling_Records[[#This Row],[Cost Price]]/100</f>
        <v>12.71</v>
      </c>
      <c r="AL1554" s="2" t="s">
        <v>80</v>
      </c>
      <c r="AM1554" s="2" t="s">
        <v>80</v>
      </c>
      <c r="AN1554" s="2" t="s">
        <v>80</v>
      </c>
      <c r="AO1554" s="2" t="s">
        <v>80</v>
      </c>
      <c r="AP1554" s="2" t="s">
        <v>80</v>
      </c>
      <c r="AQ1554" s="2" t="s">
        <v>80</v>
      </c>
      <c r="AR1554" s="2" t="s">
        <v>80</v>
      </c>
      <c r="AS1554" s="2" t="s">
        <v>80</v>
      </c>
      <c r="AT1554" s="2" t="s">
        <v>80</v>
      </c>
      <c r="AU1554" s="2" t="s">
        <v>80</v>
      </c>
      <c r="AV1554" s="2" t="s">
        <v>80</v>
      </c>
      <c r="AW1554" s="2" t="s">
        <v>80</v>
      </c>
      <c r="AX1554" s="2" t="s">
        <v>80</v>
      </c>
      <c r="AY1554" s="2" t="s">
        <v>80</v>
      </c>
      <c r="AZ1554" s="2" t="s">
        <v>80</v>
      </c>
      <c r="BA1554" s="2" t="s">
        <v>80</v>
      </c>
      <c r="BB1554" s="2" t="s">
        <v>80</v>
      </c>
      <c r="BC1554" s="2" t="s">
        <v>80</v>
      </c>
      <c r="BD1554" s="2" t="s">
        <v>80</v>
      </c>
      <c r="BE1554" s="2" t="s">
        <v>80</v>
      </c>
      <c r="BF1554" s="2" t="s">
        <v>80</v>
      </c>
      <c r="BG1554" s="2" t="s">
        <v>80</v>
      </c>
      <c r="BH1554" s="2" t="s">
        <v>80</v>
      </c>
      <c r="BI1554" s="2" t="s">
        <v>80</v>
      </c>
      <c r="BJ1554" s="2" t="s">
        <v>80</v>
      </c>
      <c r="BK1554" s="2" t="s">
        <v>80</v>
      </c>
      <c r="BL1554" s="2" t="s">
        <v>80</v>
      </c>
      <c r="BM1554" s="2" t="s">
        <v>80</v>
      </c>
      <c r="BN1554" s="2" t="s">
        <v>80</v>
      </c>
      <c r="BO1554" s="2" t="s">
        <v>80</v>
      </c>
      <c r="BP1554" s="2" t="s">
        <v>80</v>
      </c>
    </row>
    <row r="1555" spans="1:68" x14ac:dyDescent="0.25">
      <c r="A1555">
        <v>1554</v>
      </c>
      <c r="B1555" s="1">
        <v>43570.383148148147</v>
      </c>
      <c r="C1555" s="2" t="s">
        <v>2912</v>
      </c>
      <c r="D1555" s="3">
        <v>0.50763888888888886</v>
      </c>
      <c r="E1555" s="2" t="s">
        <v>2653</v>
      </c>
      <c r="F1555">
        <v>2</v>
      </c>
      <c r="G1555">
        <v>2019</v>
      </c>
      <c r="H1555">
        <v>4</v>
      </c>
      <c r="I1555">
        <v>15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 s="2" t="s">
        <v>2916</v>
      </c>
      <c r="T1555" s="2" t="s">
        <v>83</v>
      </c>
      <c r="U1555" s="2" t="s">
        <v>2544</v>
      </c>
      <c r="V1555" s="2" t="s">
        <v>73</v>
      </c>
      <c r="W1555">
        <v>3</v>
      </c>
      <c r="X1555" s="2" t="s">
        <v>74</v>
      </c>
      <c r="Y1555">
        <v>594</v>
      </c>
      <c r="Z1555">
        <v>190</v>
      </c>
      <c r="AA1555" s="2" t="s">
        <v>2917</v>
      </c>
      <c r="AB1555" s="2" t="s">
        <v>137</v>
      </c>
      <c r="AC1555">
        <v>271801</v>
      </c>
      <c r="AD1555" s="2" t="s">
        <v>1002</v>
      </c>
      <c r="AE1555">
        <v>784</v>
      </c>
      <c r="AF1555" s="2" t="s">
        <v>2042</v>
      </c>
      <c r="AG1555" s="2" t="s">
        <v>2184</v>
      </c>
      <c r="AH1555">
        <v>18</v>
      </c>
      <c r="AI1555">
        <v>10692</v>
      </c>
      <c r="AJ1555">
        <v>48708</v>
      </c>
      <c r="AK1555" s="2">
        <f>Kaggle_Books_Selling_Records[[#This Row],[Cost Price]]/100</f>
        <v>487.08</v>
      </c>
      <c r="AL1555" s="2" t="s">
        <v>80</v>
      </c>
      <c r="AM1555" s="2" t="s">
        <v>80</v>
      </c>
      <c r="AN1555" s="2" t="s">
        <v>80</v>
      </c>
      <c r="AO1555" s="2" t="s">
        <v>80</v>
      </c>
      <c r="AP1555" s="2" t="s">
        <v>80</v>
      </c>
      <c r="AQ1555" s="2" t="s">
        <v>80</v>
      </c>
      <c r="AR1555" s="2" t="s">
        <v>80</v>
      </c>
      <c r="AS1555" s="2" t="s">
        <v>80</v>
      </c>
      <c r="AT1555" s="2" t="s">
        <v>80</v>
      </c>
      <c r="AU1555" s="2" t="s">
        <v>80</v>
      </c>
      <c r="AV1555" s="2" t="s">
        <v>80</v>
      </c>
      <c r="AW1555" s="2" t="s">
        <v>80</v>
      </c>
      <c r="AX1555" s="2" t="s">
        <v>80</v>
      </c>
      <c r="AY1555" s="2" t="s">
        <v>80</v>
      </c>
      <c r="AZ1555" s="2" t="s">
        <v>80</v>
      </c>
      <c r="BA1555" s="2" t="s">
        <v>80</v>
      </c>
      <c r="BB1555" s="2" t="s">
        <v>80</v>
      </c>
      <c r="BC1555" s="2" t="s">
        <v>80</v>
      </c>
      <c r="BD1555" s="2" t="s">
        <v>80</v>
      </c>
      <c r="BE1555" s="2" t="s">
        <v>80</v>
      </c>
      <c r="BF1555" s="2" t="s">
        <v>80</v>
      </c>
      <c r="BG1555" s="2" t="s">
        <v>80</v>
      </c>
      <c r="BH1555" s="2" t="s">
        <v>80</v>
      </c>
      <c r="BI1555" s="2" t="s">
        <v>80</v>
      </c>
      <c r="BJ1555" s="2" t="s">
        <v>80</v>
      </c>
      <c r="BK1555" s="2" t="s">
        <v>80</v>
      </c>
      <c r="BL1555" s="2" t="s">
        <v>80</v>
      </c>
      <c r="BM1555" s="2" t="s">
        <v>80</v>
      </c>
      <c r="BN1555" s="2" t="s">
        <v>80</v>
      </c>
      <c r="BO1555" s="2" t="s">
        <v>80</v>
      </c>
      <c r="BP1555" s="2" t="s">
        <v>80</v>
      </c>
    </row>
    <row r="1556" spans="1:68" x14ac:dyDescent="0.25">
      <c r="A1556">
        <v>1555</v>
      </c>
      <c r="B1556" s="1">
        <v>43570.442569444444</v>
      </c>
      <c r="C1556" s="2" t="s">
        <v>2912</v>
      </c>
      <c r="D1556" s="3">
        <v>0.56736111111111109</v>
      </c>
      <c r="E1556" s="2" t="s">
        <v>2653</v>
      </c>
      <c r="F1556">
        <v>2</v>
      </c>
      <c r="G1556">
        <v>2019</v>
      </c>
      <c r="H1556">
        <v>4</v>
      </c>
      <c r="I1556">
        <v>15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 s="2" t="s">
        <v>2918</v>
      </c>
      <c r="T1556" s="2" t="s">
        <v>83</v>
      </c>
      <c r="U1556" s="2" t="s">
        <v>259</v>
      </c>
      <c r="V1556" s="2" t="s">
        <v>73</v>
      </c>
      <c r="W1556">
        <v>1</v>
      </c>
      <c r="X1556" s="2" t="s">
        <v>74</v>
      </c>
      <c r="Y1556">
        <v>899</v>
      </c>
      <c r="Z1556">
        <v>190</v>
      </c>
      <c r="AA1556" s="2" t="s">
        <v>130</v>
      </c>
      <c r="AB1556" s="2" t="s">
        <v>131</v>
      </c>
      <c r="AC1556">
        <v>695547</v>
      </c>
      <c r="AD1556" s="2" t="s">
        <v>77</v>
      </c>
      <c r="AE1556">
        <v>1089</v>
      </c>
      <c r="AF1556" s="2" t="s">
        <v>261</v>
      </c>
      <c r="AG1556" s="2" t="s">
        <v>102</v>
      </c>
      <c r="AH1556">
        <v>13</v>
      </c>
      <c r="AI1556">
        <v>11687</v>
      </c>
      <c r="AJ1556">
        <v>78213</v>
      </c>
      <c r="AK1556" s="2">
        <f>Kaggle_Books_Selling_Records[[#This Row],[Cost Price]]/100</f>
        <v>782.13</v>
      </c>
      <c r="AL1556" s="2" t="s">
        <v>80</v>
      </c>
      <c r="AM1556" s="2" t="s">
        <v>80</v>
      </c>
      <c r="AN1556" s="2" t="s">
        <v>80</v>
      </c>
      <c r="AO1556" s="2" t="s">
        <v>80</v>
      </c>
      <c r="AP1556" s="2" t="s">
        <v>80</v>
      </c>
      <c r="AQ1556" s="2" t="s">
        <v>80</v>
      </c>
      <c r="AR1556" s="2" t="s">
        <v>80</v>
      </c>
      <c r="AS1556" s="2" t="s">
        <v>80</v>
      </c>
      <c r="AT1556" s="2" t="s">
        <v>80</v>
      </c>
      <c r="AU1556" s="2" t="s">
        <v>80</v>
      </c>
      <c r="AV1556" s="2" t="s">
        <v>80</v>
      </c>
      <c r="AW1556" s="2" t="s">
        <v>80</v>
      </c>
      <c r="AX1556" s="2" t="s">
        <v>80</v>
      </c>
      <c r="AY1556" s="2" t="s">
        <v>80</v>
      </c>
      <c r="AZ1556" s="2" t="s">
        <v>80</v>
      </c>
      <c r="BA1556" s="2" t="s">
        <v>80</v>
      </c>
      <c r="BB1556" s="2" t="s">
        <v>80</v>
      </c>
      <c r="BC1556" s="2" t="s">
        <v>80</v>
      </c>
      <c r="BD1556" s="2" t="s">
        <v>80</v>
      </c>
      <c r="BE1556" s="2" t="s">
        <v>80</v>
      </c>
      <c r="BF1556" s="2" t="s">
        <v>80</v>
      </c>
      <c r="BG1556" s="2" t="s">
        <v>80</v>
      </c>
      <c r="BH1556" s="2" t="s">
        <v>80</v>
      </c>
      <c r="BI1556" s="2" t="s">
        <v>80</v>
      </c>
      <c r="BJ1556" s="2" t="s">
        <v>80</v>
      </c>
      <c r="BK1556" s="2" t="s">
        <v>80</v>
      </c>
      <c r="BL1556" s="2" t="s">
        <v>80</v>
      </c>
      <c r="BM1556" s="2" t="s">
        <v>80</v>
      </c>
      <c r="BN1556" s="2" t="s">
        <v>80</v>
      </c>
      <c r="BO1556" s="2" t="s">
        <v>80</v>
      </c>
      <c r="BP1556" s="2" t="s">
        <v>80</v>
      </c>
    </row>
    <row r="1557" spans="1:68" x14ac:dyDescent="0.25">
      <c r="A1557">
        <v>1556</v>
      </c>
      <c r="B1557" s="1">
        <v>43570.509976851848</v>
      </c>
      <c r="C1557" s="2" t="s">
        <v>2912</v>
      </c>
      <c r="D1557" s="3">
        <v>0.63472222222222219</v>
      </c>
      <c r="E1557" s="2" t="s">
        <v>2653</v>
      </c>
      <c r="F1557">
        <v>2</v>
      </c>
      <c r="G1557">
        <v>2019</v>
      </c>
      <c r="H1557">
        <v>4</v>
      </c>
      <c r="I1557">
        <v>15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1</v>
      </c>
      <c r="S1557" s="2" t="s">
        <v>2919</v>
      </c>
      <c r="T1557" s="2" t="s">
        <v>71</v>
      </c>
      <c r="U1557" s="2" t="s">
        <v>2333</v>
      </c>
      <c r="V1557" s="2" t="s">
        <v>73</v>
      </c>
      <c r="W1557">
        <v>1</v>
      </c>
      <c r="X1557" s="2" t="s">
        <v>74</v>
      </c>
      <c r="Y1557">
        <v>111</v>
      </c>
      <c r="Z1557">
        <v>90</v>
      </c>
      <c r="AA1557" s="2" t="s">
        <v>2920</v>
      </c>
      <c r="AB1557" s="2" t="s">
        <v>226</v>
      </c>
      <c r="AC1557">
        <v>263601</v>
      </c>
      <c r="AD1557" s="2" t="s">
        <v>1002</v>
      </c>
      <c r="AE1557">
        <v>201</v>
      </c>
      <c r="AF1557" s="2" t="s">
        <v>2042</v>
      </c>
      <c r="AG1557" s="2" t="s">
        <v>2184</v>
      </c>
      <c r="AH1557">
        <v>18</v>
      </c>
      <c r="AI1557">
        <v>1998</v>
      </c>
      <c r="AJ1557">
        <v>9102</v>
      </c>
      <c r="AK1557" s="2">
        <f>Kaggle_Books_Selling_Records[[#This Row],[Cost Price]]/100</f>
        <v>91.02</v>
      </c>
      <c r="AL1557" s="2" t="s">
        <v>80</v>
      </c>
      <c r="AM1557" s="2" t="s">
        <v>80</v>
      </c>
      <c r="AN1557" s="2" t="s">
        <v>80</v>
      </c>
      <c r="AO1557" s="2" t="s">
        <v>80</v>
      </c>
      <c r="AP1557" s="2" t="s">
        <v>80</v>
      </c>
      <c r="AQ1557" s="2" t="s">
        <v>80</v>
      </c>
      <c r="AR1557" s="2" t="s">
        <v>80</v>
      </c>
      <c r="AS1557" s="2" t="s">
        <v>80</v>
      </c>
      <c r="AT1557" s="2" t="s">
        <v>80</v>
      </c>
      <c r="AU1557" s="2" t="s">
        <v>80</v>
      </c>
      <c r="AV1557" s="2" t="s">
        <v>80</v>
      </c>
      <c r="AW1557" s="2" t="s">
        <v>80</v>
      </c>
      <c r="AX1557" s="2" t="s">
        <v>80</v>
      </c>
      <c r="AY1557" s="2" t="s">
        <v>80</v>
      </c>
      <c r="AZ1557" s="2" t="s">
        <v>80</v>
      </c>
      <c r="BA1557" s="2" t="s">
        <v>80</v>
      </c>
      <c r="BB1557" s="2" t="s">
        <v>80</v>
      </c>
      <c r="BC1557" s="2" t="s">
        <v>80</v>
      </c>
      <c r="BD1557" s="2" t="s">
        <v>80</v>
      </c>
      <c r="BE1557" s="2" t="s">
        <v>80</v>
      </c>
      <c r="BF1557" s="2" t="s">
        <v>80</v>
      </c>
      <c r="BG1557" s="2" t="s">
        <v>80</v>
      </c>
      <c r="BH1557" s="2" t="s">
        <v>80</v>
      </c>
      <c r="BI1557" s="2" t="s">
        <v>80</v>
      </c>
      <c r="BJ1557" s="2" t="s">
        <v>80</v>
      </c>
      <c r="BK1557" s="2" t="s">
        <v>80</v>
      </c>
      <c r="BL1557" s="2" t="s">
        <v>80</v>
      </c>
      <c r="BM1557" s="2" t="s">
        <v>80</v>
      </c>
      <c r="BN1557" s="2" t="s">
        <v>80</v>
      </c>
      <c r="BO1557" s="2" t="s">
        <v>80</v>
      </c>
      <c r="BP1557" s="2" t="s">
        <v>80</v>
      </c>
    </row>
    <row r="1558" spans="1:68" x14ac:dyDescent="0.25">
      <c r="A1558">
        <v>1557</v>
      </c>
      <c r="B1558" s="1">
        <v>43570.535613425927</v>
      </c>
      <c r="C1558" s="2" t="s">
        <v>2912</v>
      </c>
      <c r="D1558" s="3">
        <v>0.66041666666666665</v>
      </c>
      <c r="E1558" s="2" t="s">
        <v>2653</v>
      </c>
      <c r="F1558">
        <v>2</v>
      </c>
      <c r="G1558">
        <v>2019</v>
      </c>
      <c r="H1558">
        <v>4</v>
      </c>
      <c r="I1558">
        <v>15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 s="2" t="s">
        <v>2921</v>
      </c>
      <c r="T1558" s="2" t="s">
        <v>83</v>
      </c>
      <c r="U1558" s="2" t="s">
        <v>259</v>
      </c>
      <c r="V1558" s="2" t="s">
        <v>73</v>
      </c>
      <c r="W1558">
        <v>1</v>
      </c>
      <c r="X1558" s="2" t="s">
        <v>74</v>
      </c>
      <c r="Y1558">
        <v>899</v>
      </c>
      <c r="Z1558">
        <v>190</v>
      </c>
      <c r="AA1558" s="2" t="s">
        <v>2922</v>
      </c>
      <c r="AB1558" s="2" t="s">
        <v>151</v>
      </c>
      <c r="AC1558">
        <v>411026</v>
      </c>
      <c r="AD1558" s="2" t="s">
        <v>77</v>
      </c>
      <c r="AE1558">
        <v>1089</v>
      </c>
      <c r="AF1558" s="2" t="s">
        <v>261</v>
      </c>
      <c r="AG1558" s="2" t="s">
        <v>102</v>
      </c>
      <c r="AH1558">
        <v>13</v>
      </c>
      <c r="AI1558">
        <v>11687</v>
      </c>
      <c r="AJ1558">
        <v>78213</v>
      </c>
      <c r="AK1558" s="2">
        <f>Kaggle_Books_Selling_Records[[#This Row],[Cost Price]]/100</f>
        <v>782.13</v>
      </c>
      <c r="AL1558" s="2" t="s">
        <v>80</v>
      </c>
      <c r="AM1558" s="2" t="s">
        <v>80</v>
      </c>
      <c r="AN1558" s="2" t="s">
        <v>80</v>
      </c>
      <c r="AO1558" s="2" t="s">
        <v>80</v>
      </c>
      <c r="AP1558" s="2" t="s">
        <v>80</v>
      </c>
      <c r="AQ1558" s="2" t="s">
        <v>80</v>
      </c>
      <c r="AR1558" s="2" t="s">
        <v>80</v>
      </c>
      <c r="AS1558" s="2" t="s">
        <v>80</v>
      </c>
      <c r="AT1558" s="2" t="s">
        <v>80</v>
      </c>
      <c r="AU1558" s="2" t="s">
        <v>80</v>
      </c>
      <c r="AV1558" s="2" t="s">
        <v>80</v>
      </c>
      <c r="AW1558" s="2" t="s">
        <v>80</v>
      </c>
      <c r="AX1558" s="2" t="s">
        <v>80</v>
      </c>
      <c r="AY1558" s="2" t="s">
        <v>80</v>
      </c>
      <c r="AZ1558" s="2" t="s">
        <v>80</v>
      </c>
      <c r="BA1558" s="2" t="s">
        <v>80</v>
      </c>
      <c r="BB1558" s="2" t="s">
        <v>80</v>
      </c>
      <c r="BC1558" s="2" t="s">
        <v>80</v>
      </c>
      <c r="BD1558" s="2" t="s">
        <v>80</v>
      </c>
      <c r="BE1558" s="2" t="s">
        <v>80</v>
      </c>
      <c r="BF1558" s="2" t="s">
        <v>80</v>
      </c>
      <c r="BG1558" s="2" t="s">
        <v>80</v>
      </c>
      <c r="BH1558" s="2" t="s">
        <v>80</v>
      </c>
      <c r="BI1558" s="2" t="s">
        <v>80</v>
      </c>
      <c r="BJ1558" s="2" t="s">
        <v>80</v>
      </c>
      <c r="BK1558" s="2" t="s">
        <v>80</v>
      </c>
      <c r="BL1558" s="2" t="s">
        <v>80</v>
      </c>
      <c r="BM1558" s="2" t="s">
        <v>80</v>
      </c>
      <c r="BN1558" s="2" t="s">
        <v>80</v>
      </c>
      <c r="BO1558" s="2" t="s">
        <v>80</v>
      </c>
      <c r="BP1558" s="2" t="s">
        <v>80</v>
      </c>
    </row>
    <row r="1559" spans="1:68" x14ac:dyDescent="0.25">
      <c r="A1559">
        <v>1558</v>
      </c>
      <c r="B1559" s="1">
        <v>43570.622245370374</v>
      </c>
      <c r="C1559" s="2" t="s">
        <v>2912</v>
      </c>
      <c r="D1559" s="3">
        <v>0.74722222222222223</v>
      </c>
      <c r="E1559" s="2" t="s">
        <v>2653</v>
      </c>
      <c r="F1559">
        <v>2</v>
      </c>
      <c r="G1559">
        <v>2019</v>
      </c>
      <c r="H1559">
        <v>4</v>
      </c>
      <c r="I1559">
        <v>15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 s="2" t="s">
        <v>2923</v>
      </c>
      <c r="T1559" s="2" t="s">
        <v>71</v>
      </c>
      <c r="U1559" s="2" t="s">
        <v>259</v>
      </c>
      <c r="V1559" s="2" t="s">
        <v>73</v>
      </c>
      <c r="W1559">
        <v>1</v>
      </c>
      <c r="X1559" s="2" t="s">
        <v>74</v>
      </c>
      <c r="Y1559">
        <v>899</v>
      </c>
      <c r="Z1559">
        <v>190</v>
      </c>
      <c r="AA1559" s="2" t="s">
        <v>166</v>
      </c>
      <c r="AB1559" s="2" t="s">
        <v>167</v>
      </c>
      <c r="AC1559">
        <v>560093</v>
      </c>
      <c r="AD1559" s="2" t="s">
        <v>77</v>
      </c>
      <c r="AE1559">
        <v>1089</v>
      </c>
      <c r="AF1559" s="2" t="s">
        <v>261</v>
      </c>
      <c r="AG1559" s="2" t="s">
        <v>102</v>
      </c>
      <c r="AH1559">
        <v>13</v>
      </c>
      <c r="AI1559">
        <v>11687</v>
      </c>
      <c r="AJ1559">
        <v>78213</v>
      </c>
      <c r="AK1559" s="2">
        <f>Kaggle_Books_Selling_Records[[#This Row],[Cost Price]]/100</f>
        <v>782.13</v>
      </c>
      <c r="AL1559" s="2" t="s">
        <v>80</v>
      </c>
      <c r="AM1559" s="2" t="s">
        <v>80</v>
      </c>
      <c r="AN1559" s="2" t="s">
        <v>80</v>
      </c>
      <c r="AO1559" s="2" t="s">
        <v>80</v>
      </c>
      <c r="AP1559" s="2" t="s">
        <v>80</v>
      </c>
      <c r="AQ1559" s="2" t="s">
        <v>80</v>
      </c>
      <c r="AR1559" s="2" t="s">
        <v>80</v>
      </c>
      <c r="AS1559" s="2" t="s">
        <v>80</v>
      </c>
      <c r="AT1559" s="2" t="s">
        <v>80</v>
      </c>
      <c r="AU1559" s="2" t="s">
        <v>80</v>
      </c>
      <c r="AV1559" s="2" t="s">
        <v>80</v>
      </c>
      <c r="AW1559" s="2" t="s">
        <v>80</v>
      </c>
      <c r="AX1559" s="2" t="s">
        <v>80</v>
      </c>
      <c r="AY1559" s="2" t="s">
        <v>80</v>
      </c>
      <c r="AZ1559" s="2" t="s">
        <v>80</v>
      </c>
      <c r="BA1559" s="2" t="s">
        <v>80</v>
      </c>
      <c r="BB1559" s="2" t="s">
        <v>80</v>
      </c>
      <c r="BC1559" s="2" t="s">
        <v>80</v>
      </c>
      <c r="BD1559" s="2" t="s">
        <v>80</v>
      </c>
      <c r="BE1559" s="2" t="s">
        <v>80</v>
      </c>
      <c r="BF1559" s="2" t="s">
        <v>80</v>
      </c>
      <c r="BG1559" s="2" t="s">
        <v>80</v>
      </c>
      <c r="BH1559" s="2" t="s">
        <v>80</v>
      </c>
      <c r="BI1559" s="2" t="s">
        <v>80</v>
      </c>
      <c r="BJ1559" s="2" t="s">
        <v>80</v>
      </c>
      <c r="BK1559" s="2" t="s">
        <v>80</v>
      </c>
      <c r="BL1559" s="2" t="s">
        <v>80</v>
      </c>
      <c r="BM1559" s="2" t="s">
        <v>80</v>
      </c>
      <c r="BN1559" s="2" t="s">
        <v>80</v>
      </c>
      <c r="BO1559" s="2" t="s">
        <v>80</v>
      </c>
      <c r="BP1559" s="2" t="s">
        <v>80</v>
      </c>
    </row>
    <row r="1560" spans="1:68" x14ac:dyDescent="0.25">
      <c r="A1560">
        <v>1559</v>
      </c>
      <c r="B1560" s="1">
        <v>43570.637453703705</v>
      </c>
      <c r="C1560" s="2" t="s">
        <v>2912</v>
      </c>
      <c r="D1560" s="3">
        <v>0.76180555555555551</v>
      </c>
      <c r="E1560" s="2" t="s">
        <v>2653</v>
      </c>
      <c r="F1560">
        <v>2</v>
      </c>
      <c r="G1560">
        <v>2019</v>
      </c>
      <c r="H1560">
        <v>4</v>
      </c>
      <c r="I1560">
        <v>15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 s="2" t="s">
        <v>2924</v>
      </c>
      <c r="T1560" s="2" t="s">
        <v>71</v>
      </c>
      <c r="U1560" s="2" t="s">
        <v>2333</v>
      </c>
      <c r="V1560" s="2" t="s">
        <v>73</v>
      </c>
      <c r="W1560">
        <v>1</v>
      </c>
      <c r="X1560" s="2" t="s">
        <v>74</v>
      </c>
      <c r="Y1560">
        <v>111</v>
      </c>
      <c r="Z1560">
        <v>90</v>
      </c>
      <c r="AA1560" s="2" t="s">
        <v>2668</v>
      </c>
      <c r="AB1560" s="2" t="s">
        <v>1474</v>
      </c>
      <c r="AC1560">
        <v>382424</v>
      </c>
      <c r="AD1560" s="2" t="s">
        <v>1002</v>
      </c>
      <c r="AE1560">
        <v>201</v>
      </c>
      <c r="AF1560" s="2" t="s">
        <v>2042</v>
      </c>
      <c r="AG1560" s="2" t="s">
        <v>2184</v>
      </c>
      <c r="AH1560">
        <v>18</v>
      </c>
      <c r="AI1560">
        <v>1998</v>
      </c>
      <c r="AJ1560">
        <v>9102</v>
      </c>
      <c r="AK1560" s="2">
        <f>Kaggle_Books_Selling_Records[[#This Row],[Cost Price]]/100</f>
        <v>91.02</v>
      </c>
      <c r="AL1560" s="2" t="s">
        <v>80</v>
      </c>
      <c r="AM1560" s="2" t="s">
        <v>80</v>
      </c>
      <c r="AN1560" s="2" t="s">
        <v>80</v>
      </c>
      <c r="AO1560" s="2" t="s">
        <v>80</v>
      </c>
      <c r="AP1560" s="2" t="s">
        <v>80</v>
      </c>
      <c r="AQ1560" s="2" t="s">
        <v>80</v>
      </c>
      <c r="AR1560" s="2" t="s">
        <v>80</v>
      </c>
      <c r="AS1560" s="2" t="s">
        <v>80</v>
      </c>
      <c r="AT1560" s="2" t="s">
        <v>80</v>
      </c>
      <c r="AU1560" s="2" t="s">
        <v>80</v>
      </c>
      <c r="AV1560" s="2" t="s">
        <v>80</v>
      </c>
      <c r="AW1560" s="2" t="s">
        <v>80</v>
      </c>
      <c r="AX1560" s="2" t="s">
        <v>80</v>
      </c>
      <c r="AY1560" s="2" t="s">
        <v>80</v>
      </c>
      <c r="AZ1560" s="2" t="s">
        <v>80</v>
      </c>
      <c r="BA1560" s="2" t="s">
        <v>80</v>
      </c>
      <c r="BB1560" s="2" t="s">
        <v>80</v>
      </c>
      <c r="BC1560" s="2" t="s">
        <v>80</v>
      </c>
      <c r="BD1560" s="2" t="s">
        <v>80</v>
      </c>
      <c r="BE1560" s="2" t="s">
        <v>80</v>
      </c>
      <c r="BF1560" s="2" t="s">
        <v>80</v>
      </c>
      <c r="BG1560" s="2" t="s">
        <v>80</v>
      </c>
      <c r="BH1560" s="2" t="s">
        <v>80</v>
      </c>
      <c r="BI1560" s="2" t="s">
        <v>80</v>
      </c>
      <c r="BJ1560" s="2" t="s">
        <v>80</v>
      </c>
      <c r="BK1560" s="2" t="s">
        <v>80</v>
      </c>
      <c r="BL1560" s="2" t="s">
        <v>80</v>
      </c>
      <c r="BM1560" s="2" t="s">
        <v>80</v>
      </c>
      <c r="BN1560" s="2" t="s">
        <v>80</v>
      </c>
      <c r="BO1560" s="2" t="s">
        <v>80</v>
      </c>
      <c r="BP1560" s="2" t="s">
        <v>80</v>
      </c>
    </row>
    <row r="1561" spans="1:68" x14ac:dyDescent="0.25">
      <c r="A1561">
        <v>1560</v>
      </c>
      <c r="B1561" s="1">
        <v>43570.93650462963</v>
      </c>
      <c r="C1561" s="2" t="s">
        <v>2925</v>
      </c>
      <c r="D1561" s="3">
        <v>6.1111111111111109E-2</v>
      </c>
      <c r="E1561" s="2" t="s">
        <v>2653</v>
      </c>
      <c r="F1561">
        <v>2</v>
      </c>
      <c r="G1561">
        <v>2019</v>
      </c>
      <c r="H1561">
        <v>4</v>
      </c>
      <c r="I1561">
        <v>16</v>
      </c>
      <c r="J1561">
        <v>0</v>
      </c>
      <c r="K1561">
        <v>0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1</v>
      </c>
      <c r="S1561" s="2" t="s">
        <v>2926</v>
      </c>
      <c r="T1561" s="2" t="s">
        <v>71</v>
      </c>
      <c r="U1561" s="2" t="s">
        <v>2333</v>
      </c>
      <c r="V1561" s="2" t="s">
        <v>73</v>
      </c>
      <c r="W1561">
        <v>1</v>
      </c>
      <c r="X1561" s="2" t="s">
        <v>74</v>
      </c>
      <c r="Y1561">
        <v>111</v>
      </c>
      <c r="Z1561">
        <v>90</v>
      </c>
      <c r="AA1561" s="2" t="s">
        <v>192</v>
      </c>
      <c r="AB1561" s="2" t="s">
        <v>151</v>
      </c>
      <c r="AC1561">
        <v>400101</v>
      </c>
      <c r="AD1561" s="2" t="s">
        <v>1002</v>
      </c>
      <c r="AE1561">
        <v>201</v>
      </c>
      <c r="AF1561" s="2" t="s">
        <v>2042</v>
      </c>
      <c r="AG1561" s="2" t="s">
        <v>2184</v>
      </c>
      <c r="AH1561">
        <v>18</v>
      </c>
      <c r="AI1561">
        <v>1998</v>
      </c>
      <c r="AJ1561">
        <v>9102</v>
      </c>
      <c r="AK1561" s="2">
        <f>Kaggle_Books_Selling_Records[[#This Row],[Cost Price]]/100</f>
        <v>91.02</v>
      </c>
      <c r="AL1561" s="2" t="s">
        <v>80</v>
      </c>
      <c r="AM1561" s="2" t="s">
        <v>80</v>
      </c>
      <c r="AN1561" s="2" t="s">
        <v>80</v>
      </c>
      <c r="AO1561" s="2" t="s">
        <v>80</v>
      </c>
      <c r="AP1561" s="2" t="s">
        <v>80</v>
      </c>
      <c r="AQ1561" s="2" t="s">
        <v>80</v>
      </c>
      <c r="AR1561" s="2" t="s">
        <v>80</v>
      </c>
      <c r="AS1561" s="2" t="s">
        <v>80</v>
      </c>
      <c r="AT1561" s="2" t="s">
        <v>80</v>
      </c>
      <c r="AU1561" s="2" t="s">
        <v>80</v>
      </c>
      <c r="AV1561" s="2" t="s">
        <v>80</v>
      </c>
      <c r="AW1561" s="2" t="s">
        <v>80</v>
      </c>
      <c r="AX1561" s="2" t="s">
        <v>80</v>
      </c>
      <c r="AY1561" s="2" t="s">
        <v>80</v>
      </c>
      <c r="AZ1561" s="2" t="s">
        <v>80</v>
      </c>
      <c r="BA1561" s="2" t="s">
        <v>80</v>
      </c>
      <c r="BB1561" s="2" t="s">
        <v>80</v>
      </c>
      <c r="BC1561" s="2" t="s">
        <v>80</v>
      </c>
      <c r="BD1561" s="2" t="s">
        <v>80</v>
      </c>
      <c r="BE1561" s="2" t="s">
        <v>80</v>
      </c>
      <c r="BF1561" s="2" t="s">
        <v>80</v>
      </c>
      <c r="BG1561" s="2" t="s">
        <v>80</v>
      </c>
      <c r="BH1561" s="2" t="s">
        <v>80</v>
      </c>
      <c r="BI1561" s="2" t="s">
        <v>80</v>
      </c>
      <c r="BJ1561" s="2" t="s">
        <v>80</v>
      </c>
      <c r="BK1561" s="2" t="s">
        <v>80</v>
      </c>
      <c r="BL1561" s="2" t="s">
        <v>80</v>
      </c>
      <c r="BM1561" s="2" t="s">
        <v>80</v>
      </c>
      <c r="BN1561" s="2" t="s">
        <v>80</v>
      </c>
      <c r="BO1561" s="2" t="s">
        <v>80</v>
      </c>
      <c r="BP1561" s="2" t="s">
        <v>80</v>
      </c>
    </row>
    <row r="1562" spans="1:68" x14ac:dyDescent="0.25">
      <c r="A1562">
        <v>1561</v>
      </c>
      <c r="B1562" s="1">
        <v>43571.20484953704</v>
      </c>
      <c r="C1562" s="2" t="s">
        <v>2925</v>
      </c>
      <c r="D1562" s="3">
        <v>0.32916666666666666</v>
      </c>
      <c r="E1562" s="2" t="s">
        <v>2653</v>
      </c>
      <c r="F1562">
        <v>2</v>
      </c>
      <c r="G1562">
        <v>2019</v>
      </c>
      <c r="H1562">
        <v>4</v>
      </c>
      <c r="I1562">
        <v>16</v>
      </c>
      <c r="J1562">
        <v>0</v>
      </c>
      <c r="K1562">
        <v>0</v>
      </c>
      <c r="L1562">
        <v>2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1</v>
      </c>
      <c r="S1562" s="2" t="s">
        <v>2927</v>
      </c>
      <c r="T1562" s="2" t="s">
        <v>71</v>
      </c>
      <c r="U1562" s="2" t="s">
        <v>2333</v>
      </c>
      <c r="V1562" s="2" t="s">
        <v>73</v>
      </c>
      <c r="W1562">
        <v>1</v>
      </c>
      <c r="X1562" s="2" t="s">
        <v>74</v>
      </c>
      <c r="Y1562">
        <v>111</v>
      </c>
      <c r="Z1562">
        <v>90</v>
      </c>
      <c r="AA1562" s="2" t="s">
        <v>412</v>
      </c>
      <c r="AB1562" s="2" t="s">
        <v>137</v>
      </c>
      <c r="AC1562">
        <v>226020</v>
      </c>
      <c r="AD1562" s="2" t="s">
        <v>1002</v>
      </c>
      <c r="AE1562">
        <v>201</v>
      </c>
      <c r="AF1562" s="2" t="s">
        <v>2042</v>
      </c>
      <c r="AG1562" s="2" t="s">
        <v>2184</v>
      </c>
      <c r="AH1562">
        <v>18</v>
      </c>
      <c r="AI1562">
        <v>1998</v>
      </c>
      <c r="AJ1562">
        <v>9102</v>
      </c>
      <c r="AK1562" s="2">
        <f>Kaggle_Books_Selling_Records[[#This Row],[Cost Price]]/100</f>
        <v>91.02</v>
      </c>
      <c r="AL1562" s="2" t="s">
        <v>80</v>
      </c>
      <c r="AM1562" s="2" t="s">
        <v>80</v>
      </c>
      <c r="AN1562" s="2" t="s">
        <v>80</v>
      </c>
      <c r="AO1562" s="2" t="s">
        <v>80</v>
      </c>
      <c r="AP1562" s="2" t="s">
        <v>80</v>
      </c>
      <c r="AQ1562" s="2" t="s">
        <v>80</v>
      </c>
      <c r="AR1562" s="2" t="s">
        <v>80</v>
      </c>
      <c r="AS1562" s="2" t="s">
        <v>80</v>
      </c>
      <c r="AT1562" s="2" t="s">
        <v>80</v>
      </c>
      <c r="AU1562" s="2" t="s">
        <v>80</v>
      </c>
      <c r="AV1562" s="2" t="s">
        <v>80</v>
      </c>
      <c r="AW1562" s="2" t="s">
        <v>80</v>
      </c>
      <c r="AX1562" s="2" t="s">
        <v>80</v>
      </c>
      <c r="AY1562" s="2" t="s">
        <v>80</v>
      </c>
      <c r="AZ1562" s="2" t="s">
        <v>80</v>
      </c>
      <c r="BA1562" s="2" t="s">
        <v>80</v>
      </c>
      <c r="BB1562" s="2" t="s">
        <v>80</v>
      </c>
      <c r="BC1562" s="2" t="s">
        <v>80</v>
      </c>
      <c r="BD1562" s="2" t="s">
        <v>80</v>
      </c>
      <c r="BE1562" s="2" t="s">
        <v>80</v>
      </c>
      <c r="BF1562" s="2" t="s">
        <v>80</v>
      </c>
      <c r="BG1562" s="2" t="s">
        <v>80</v>
      </c>
      <c r="BH1562" s="2" t="s">
        <v>80</v>
      </c>
      <c r="BI1562" s="2" t="s">
        <v>80</v>
      </c>
      <c r="BJ1562" s="2" t="s">
        <v>80</v>
      </c>
      <c r="BK1562" s="2" t="s">
        <v>80</v>
      </c>
      <c r="BL1562" s="2" t="s">
        <v>80</v>
      </c>
      <c r="BM1562" s="2" t="s">
        <v>80</v>
      </c>
      <c r="BN1562" s="2" t="s">
        <v>80</v>
      </c>
      <c r="BO1562" s="2" t="s">
        <v>80</v>
      </c>
      <c r="BP1562" s="2" t="s">
        <v>80</v>
      </c>
    </row>
    <row r="1563" spans="1:68" x14ac:dyDescent="0.25">
      <c r="A1563">
        <v>1562</v>
      </c>
      <c r="B1563" s="1">
        <v>43571.211134259262</v>
      </c>
      <c r="C1563" s="2" t="s">
        <v>2925</v>
      </c>
      <c r="D1563" s="3">
        <v>0.33611111111111114</v>
      </c>
      <c r="E1563" s="2" t="s">
        <v>2653</v>
      </c>
      <c r="F1563">
        <v>2</v>
      </c>
      <c r="G1563">
        <v>2019</v>
      </c>
      <c r="H1563">
        <v>4</v>
      </c>
      <c r="I1563">
        <v>16</v>
      </c>
      <c r="J1563">
        <v>0</v>
      </c>
      <c r="K1563">
        <v>0</v>
      </c>
      <c r="L1563">
        <v>2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 s="2" t="s">
        <v>2928</v>
      </c>
      <c r="T1563" s="2" t="s">
        <v>83</v>
      </c>
      <c r="U1563" s="2" t="s">
        <v>2041</v>
      </c>
      <c r="V1563" s="2" t="s">
        <v>73</v>
      </c>
      <c r="W1563">
        <v>1</v>
      </c>
      <c r="X1563" s="2" t="s">
        <v>74</v>
      </c>
      <c r="Y1563">
        <v>155</v>
      </c>
      <c r="Z1563">
        <v>90</v>
      </c>
      <c r="AA1563" s="2" t="s">
        <v>686</v>
      </c>
      <c r="AB1563" s="2" t="s">
        <v>151</v>
      </c>
      <c r="AC1563">
        <v>401107</v>
      </c>
      <c r="AD1563" s="2" t="s">
        <v>193</v>
      </c>
      <c r="AE1563">
        <v>245</v>
      </c>
      <c r="AF1563" s="2" t="s">
        <v>2042</v>
      </c>
      <c r="AG1563" s="2" t="s">
        <v>2043</v>
      </c>
      <c r="AH1563">
        <v>18</v>
      </c>
      <c r="AI1563">
        <v>279</v>
      </c>
      <c r="AJ1563">
        <v>1271</v>
      </c>
      <c r="AK1563" s="2">
        <f>Kaggle_Books_Selling_Records[[#This Row],[Cost Price]]/100</f>
        <v>12.71</v>
      </c>
      <c r="AL1563" s="2" t="s">
        <v>80</v>
      </c>
      <c r="AM1563" s="2" t="s">
        <v>80</v>
      </c>
      <c r="AN1563" s="2" t="s">
        <v>80</v>
      </c>
      <c r="AO1563" s="2" t="s">
        <v>80</v>
      </c>
      <c r="AP1563" s="2" t="s">
        <v>80</v>
      </c>
      <c r="AQ1563" s="2" t="s">
        <v>80</v>
      </c>
      <c r="AR1563" s="2" t="s">
        <v>80</v>
      </c>
      <c r="AS1563" s="2" t="s">
        <v>80</v>
      </c>
      <c r="AT1563" s="2" t="s">
        <v>80</v>
      </c>
      <c r="AU1563" s="2" t="s">
        <v>80</v>
      </c>
      <c r="AV1563" s="2" t="s">
        <v>80</v>
      </c>
      <c r="AW1563" s="2" t="s">
        <v>80</v>
      </c>
      <c r="AX1563" s="2" t="s">
        <v>80</v>
      </c>
      <c r="AY1563" s="2" t="s">
        <v>80</v>
      </c>
      <c r="AZ1563" s="2" t="s">
        <v>80</v>
      </c>
      <c r="BA1563" s="2" t="s">
        <v>80</v>
      </c>
      <c r="BB1563" s="2" t="s">
        <v>80</v>
      </c>
      <c r="BC1563" s="2" t="s">
        <v>80</v>
      </c>
      <c r="BD1563" s="2" t="s">
        <v>80</v>
      </c>
      <c r="BE1563" s="2" t="s">
        <v>80</v>
      </c>
      <c r="BF1563" s="2" t="s">
        <v>80</v>
      </c>
      <c r="BG1563" s="2" t="s">
        <v>80</v>
      </c>
      <c r="BH1563" s="2" t="s">
        <v>80</v>
      </c>
      <c r="BI1563" s="2" t="s">
        <v>80</v>
      </c>
      <c r="BJ1563" s="2" t="s">
        <v>80</v>
      </c>
      <c r="BK1563" s="2" t="s">
        <v>80</v>
      </c>
      <c r="BL1563" s="2" t="s">
        <v>80</v>
      </c>
      <c r="BM1563" s="2" t="s">
        <v>80</v>
      </c>
      <c r="BN1563" s="2" t="s">
        <v>80</v>
      </c>
      <c r="BO1563" s="2" t="s">
        <v>80</v>
      </c>
      <c r="BP1563" s="2" t="s">
        <v>80</v>
      </c>
    </row>
    <row r="1564" spans="1:68" x14ac:dyDescent="0.25">
      <c r="A1564">
        <v>1563</v>
      </c>
      <c r="B1564" s="1">
        <v>43571.249537037038</v>
      </c>
      <c r="C1564" s="2" t="s">
        <v>2925</v>
      </c>
      <c r="D1564" s="3">
        <v>0.37430555555555556</v>
      </c>
      <c r="E1564" s="2" t="s">
        <v>2653</v>
      </c>
      <c r="F1564">
        <v>2</v>
      </c>
      <c r="G1564">
        <v>2019</v>
      </c>
      <c r="H1564">
        <v>4</v>
      </c>
      <c r="I1564">
        <v>16</v>
      </c>
      <c r="J1564">
        <v>0</v>
      </c>
      <c r="K1564">
        <v>0</v>
      </c>
      <c r="L1564">
        <v>2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 s="2" t="s">
        <v>2929</v>
      </c>
      <c r="T1564" s="2" t="s">
        <v>71</v>
      </c>
      <c r="U1564" s="2" t="s">
        <v>2544</v>
      </c>
      <c r="V1564" s="2" t="s">
        <v>73</v>
      </c>
      <c r="W1564">
        <v>1</v>
      </c>
      <c r="X1564" s="2" t="s">
        <v>74</v>
      </c>
      <c r="Y1564">
        <v>198</v>
      </c>
      <c r="Z1564">
        <v>90</v>
      </c>
      <c r="AA1564" s="2" t="s">
        <v>192</v>
      </c>
      <c r="AB1564" s="2" t="s">
        <v>151</v>
      </c>
      <c r="AC1564">
        <v>400068</v>
      </c>
      <c r="AD1564" s="2" t="s">
        <v>1002</v>
      </c>
      <c r="AE1564">
        <v>288</v>
      </c>
      <c r="AF1564" s="2" t="s">
        <v>2042</v>
      </c>
      <c r="AG1564" s="2" t="s">
        <v>2184</v>
      </c>
      <c r="AH1564">
        <v>18</v>
      </c>
      <c r="AI1564">
        <v>3564</v>
      </c>
      <c r="AJ1564">
        <v>16236</v>
      </c>
      <c r="AK1564" s="2">
        <f>Kaggle_Books_Selling_Records[[#This Row],[Cost Price]]/100</f>
        <v>162.36000000000001</v>
      </c>
      <c r="AL1564" s="2" t="s">
        <v>80</v>
      </c>
      <c r="AM1564" s="2" t="s">
        <v>80</v>
      </c>
      <c r="AN1564" s="2" t="s">
        <v>80</v>
      </c>
      <c r="AO1564" s="2" t="s">
        <v>80</v>
      </c>
      <c r="AP1564" s="2" t="s">
        <v>80</v>
      </c>
      <c r="AQ1564" s="2" t="s">
        <v>80</v>
      </c>
      <c r="AR1564" s="2" t="s">
        <v>80</v>
      </c>
      <c r="AS1564" s="2" t="s">
        <v>80</v>
      </c>
      <c r="AT1564" s="2" t="s">
        <v>80</v>
      </c>
      <c r="AU1564" s="2" t="s">
        <v>80</v>
      </c>
      <c r="AV1564" s="2" t="s">
        <v>80</v>
      </c>
      <c r="AW1564" s="2" t="s">
        <v>80</v>
      </c>
      <c r="AX1564" s="2" t="s">
        <v>80</v>
      </c>
      <c r="AY1564" s="2" t="s">
        <v>80</v>
      </c>
      <c r="AZ1564" s="2" t="s">
        <v>80</v>
      </c>
      <c r="BA1564" s="2" t="s">
        <v>80</v>
      </c>
      <c r="BB1564" s="2" t="s">
        <v>80</v>
      </c>
      <c r="BC1564" s="2" t="s">
        <v>80</v>
      </c>
      <c r="BD1564" s="2" t="s">
        <v>80</v>
      </c>
      <c r="BE1564" s="2" t="s">
        <v>80</v>
      </c>
      <c r="BF1564" s="2" t="s">
        <v>80</v>
      </c>
      <c r="BG1564" s="2" t="s">
        <v>80</v>
      </c>
      <c r="BH1564" s="2" t="s">
        <v>80</v>
      </c>
      <c r="BI1564" s="2" t="s">
        <v>80</v>
      </c>
      <c r="BJ1564" s="2" t="s">
        <v>80</v>
      </c>
      <c r="BK1564" s="2" t="s">
        <v>80</v>
      </c>
      <c r="BL1564" s="2" t="s">
        <v>80</v>
      </c>
      <c r="BM1564" s="2" t="s">
        <v>80</v>
      </c>
      <c r="BN1564" s="2" t="s">
        <v>80</v>
      </c>
      <c r="BO1564" s="2" t="s">
        <v>80</v>
      </c>
      <c r="BP1564" s="2" t="s">
        <v>80</v>
      </c>
    </row>
    <row r="1565" spans="1:68" x14ac:dyDescent="0.25">
      <c r="A1565">
        <v>1564</v>
      </c>
      <c r="B1565" s="1">
        <v>43571.329375000001</v>
      </c>
      <c r="C1565" s="2" t="s">
        <v>2925</v>
      </c>
      <c r="D1565" s="3">
        <v>0.45416666666666666</v>
      </c>
      <c r="E1565" s="2" t="s">
        <v>2653</v>
      </c>
      <c r="F1565">
        <v>2</v>
      </c>
      <c r="G1565">
        <v>2019</v>
      </c>
      <c r="H1565">
        <v>4</v>
      </c>
      <c r="I1565">
        <v>16</v>
      </c>
      <c r="J1565">
        <v>0</v>
      </c>
      <c r="K1565">
        <v>0</v>
      </c>
      <c r="L1565">
        <v>2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 s="2" t="s">
        <v>2930</v>
      </c>
      <c r="T1565" s="2" t="s">
        <v>71</v>
      </c>
      <c r="U1565" s="2" t="s">
        <v>2041</v>
      </c>
      <c r="V1565" s="2" t="s">
        <v>73</v>
      </c>
      <c r="W1565">
        <v>1</v>
      </c>
      <c r="X1565" s="2" t="s">
        <v>74</v>
      </c>
      <c r="Y1565">
        <v>155</v>
      </c>
      <c r="Z1565">
        <v>90</v>
      </c>
      <c r="AA1565" s="2" t="s">
        <v>2931</v>
      </c>
      <c r="AB1565" s="2" t="s">
        <v>546</v>
      </c>
      <c r="AC1565">
        <v>793018</v>
      </c>
      <c r="AD1565" s="2" t="s">
        <v>193</v>
      </c>
      <c r="AE1565">
        <v>245</v>
      </c>
      <c r="AF1565" s="2" t="s">
        <v>2042</v>
      </c>
      <c r="AG1565" s="2" t="s">
        <v>2043</v>
      </c>
      <c r="AH1565">
        <v>18</v>
      </c>
      <c r="AI1565">
        <v>279</v>
      </c>
      <c r="AJ1565">
        <v>1271</v>
      </c>
      <c r="AK1565" s="2">
        <f>Kaggle_Books_Selling_Records[[#This Row],[Cost Price]]/100</f>
        <v>12.71</v>
      </c>
      <c r="AL1565" s="2" t="s">
        <v>80</v>
      </c>
      <c r="AM1565" s="2" t="s">
        <v>80</v>
      </c>
      <c r="AN1565" s="2" t="s">
        <v>80</v>
      </c>
      <c r="AO1565" s="2" t="s">
        <v>80</v>
      </c>
      <c r="AP1565" s="2" t="s">
        <v>80</v>
      </c>
      <c r="AQ1565" s="2" t="s">
        <v>80</v>
      </c>
      <c r="AR1565" s="2" t="s">
        <v>80</v>
      </c>
      <c r="AS1565" s="2" t="s">
        <v>80</v>
      </c>
      <c r="AT1565" s="2" t="s">
        <v>80</v>
      </c>
      <c r="AU1565" s="2" t="s">
        <v>80</v>
      </c>
      <c r="AV1565" s="2" t="s">
        <v>80</v>
      </c>
      <c r="AW1565" s="2" t="s">
        <v>80</v>
      </c>
      <c r="AX1565" s="2" t="s">
        <v>80</v>
      </c>
      <c r="AY1565" s="2" t="s">
        <v>80</v>
      </c>
      <c r="AZ1565" s="2" t="s">
        <v>80</v>
      </c>
      <c r="BA1565" s="2" t="s">
        <v>80</v>
      </c>
      <c r="BB1565" s="2" t="s">
        <v>80</v>
      </c>
      <c r="BC1565" s="2" t="s">
        <v>80</v>
      </c>
      <c r="BD1565" s="2" t="s">
        <v>80</v>
      </c>
      <c r="BE1565" s="2" t="s">
        <v>80</v>
      </c>
      <c r="BF1565" s="2" t="s">
        <v>80</v>
      </c>
      <c r="BG1565" s="2" t="s">
        <v>80</v>
      </c>
      <c r="BH1565" s="2" t="s">
        <v>80</v>
      </c>
      <c r="BI1565" s="2" t="s">
        <v>80</v>
      </c>
      <c r="BJ1565" s="2" t="s">
        <v>80</v>
      </c>
      <c r="BK1565" s="2" t="s">
        <v>80</v>
      </c>
      <c r="BL1565" s="2" t="s">
        <v>80</v>
      </c>
      <c r="BM1565" s="2" t="s">
        <v>80</v>
      </c>
      <c r="BN1565" s="2" t="s">
        <v>80</v>
      </c>
      <c r="BO1565" s="2" t="s">
        <v>80</v>
      </c>
      <c r="BP1565" s="2" t="s">
        <v>80</v>
      </c>
    </row>
    <row r="1566" spans="1:68" x14ac:dyDescent="0.25">
      <c r="A1566">
        <v>1565</v>
      </c>
      <c r="B1566" s="1">
        <v>43571.361481481479</v>
      </c>
      <c r="C1566" s="2" t="s">
        <v>2925</v>
      </c>
      <c r="D1566" s="3">
        <v>0.4861111111111111</v>
      </c>
      <c r="E1566" s="2" t="s">
        <v>2653</v>
      </c>
      <c r="F1566">
        <v>2</v>
      </c>
      <c r="G1566">
        <v>2019</v>
      </c>
      <c r="H1566">
        <v>4</v>
      </c>
      <c r="I1566">
        <v>16</v>
      </c>
      <c r="J1566">
        <v>0</v>
      </c>
      <c r="K1566">
        <v>0</v>
      </c>
      <c r="L1566">
        <v>2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 s="2" t="s">
        <v>2932</v>
      </c>
      <c r="T1566" s="2" t="s">
        <v>83</v>
      </c>
      <c r="U1566" s="2" t="s">
        <v>2041</v>
      </c>
      <c r="V1566" s="2" t="s">
        <v>73</v>
      </c>
      <c r="W1566">
        <v>1</v>
      </c>
      <c r="X1566" s="2" t="s">
        <v>74</v>
      </c>
      <c r="Y1566">
        <v>155</v>
      </c>
      <c r="Z1566">
        <v>90</v>
      </c>
      <c r="AA1566" s="2" t="s">
        <v>686</v>
      </c>
      <c r="AB1566" s="2" t="s">
        <v>151</v>
      </c>
      <c r="AC1566">
        <v>401105</v>
      </c>
      <c r="AD1566" s="2" t="s">
        <v>193</v>
      </c>
      <c r="AE1566">
        <v>245</v>
      </c>
      <c r="AF1566" s="2" t="s">
        <v>2042</v>
      </c>
      <c r="AG1566" s="2" t="s">
        <v>2043</v>
      </c>
      <c r="AH1566">
        <v>18</v>
      </c>
      <c r="AI1566">
        <v>279</v>
      </c>
      <c r="AJ1566">
        <v>1271</v>
      </c>
      <c r="AK1566" s="2">
        <f>Kaggle_Books_Selling_Records[[#This Row],[Cost Price]]/100</f>
        <v>12.71</v>
      </c>
      <c r="AL1566" s="2" t="s">
        <v>80</v>
      </c>
      <c r="AM1566" s="2" t="s">
        <v>80</v>
      </c>
      <c r="AN1566" s="2" t="s">
        <v>80</v>
      </c>
      <c r="AO1566" s="2" t="s">
        <v>80</v>
      </c>
      <c r="AP1566" s="2" t="s">
        <v>80</v>
      </c>
      <c r="AQ1566" s="2" t="s">
        <v>80</v>
      </c>
      <c r="AR1566" s="2" t="s">
        <v>80</v>
      </c>
      <c r="AS1566" s="2" t="s">
        <v>80</v>
      </c>
      <c r="AT1566" s="2" t="s">
        <v>80</v>
      </c>
      <c r="AU1566" s="2" t="s">
        <v>80</v>
      </c>
      <c r="AV1566" s="2" t="s">
        <v>80</v>
      </c>
      <c r="AW1566" s="2" t="s">
        <v>80</v>
      </c>
      <c r="AX1566" s="2" t="s">
        <v>80</v>
      </c>
      <c r="AY1566" s="2" t="s">
        <v>80</v>
      </c>
      <c r="AZ1566" s="2" t="s">
        <v>80</v>
      </c>
      <c r="BA1566" s="2" t="s">
        <v>80</v>
      </c>
      <c r="BB1566" s="2" t="s">
        <v>80</v>
      </c>
      <c r="BC1566" s="2" t="s">
        <v>80</v>
      </c>
      <c r="BD1566" s="2" t="s">
        <v>80</v>
      </c>
      <c r="BE1566" s="2" t="s">
        <v>80</v>
      </c>
      <c r="BF1566" s="2" t="s">
        <v>80</v>
      </c>
      <c r="BG1566" s="2" t="s">
        <v>80</v>
      </c>
      <c r="BH1566" s="2" t="s">
        <v>80</v>
      </c>
      <c r="BI1566" s="2" t="s">
        <v>80</v>
      </c>
      <c r="BJ1566" s="2" t="s">
        <v>80</v>
      </c>
      <c r="BK1566" s="2" t="s">
        <v>80</v>
      </c>
      <c r="BL1566" s="2" t="s">
        <v>80</v>
      </c>
      <c r="BM1566" s="2" t="s">
        <v>80</v>
      </c>
      <c r="BN1566" s="2" t="s">
        <v>80</v>
      </c>
      <c r="BO1566" s="2" t="s">
        <v>80</v>
      </c>
      <c r="BP1566" s="2" t="s">
        <v>80</v>
      </c>
    </row>
    <row r="1567" spans="1:68" x14ac:dyDescent="0.25">
      <c r="A1567">
        <v>1566</v>
      </c>
      <c r="B1567" s="1">
        <v>43571.555509259262</v>
      </c>
      <c r="C1567" s="2" t="s">
        <v>2925</v>
      </c>
      <c r="D1567" s="3">
        <v>0.67986111111111114</v>
      </c>
      <c r="E1567" s="2" t="s">
        <v>2653</v>
      </c>
      <c r="F1567">
        <v>2</v>
      </c>
      <c r="G1567">
        <v>2019</v>
      </c>
      <c r="H1567">
        <v>4</v>
      </c>
      <c r="I1567">
        <v>16</v>
      </c>
      <c r="J1567">
        <v>0</v>
      </c>
      <c r="K1567">
        <v>0</v>
      </c>
      <c r="L1567">
        <v>2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1</v>
      </c>
      <c r="S1567" s="2" t="s">
        <v>2933</v>
      </c>
      <c r="T1567" s="2" t="s">
        <v>71</v>
      </c>
      <c r="U1567" s="2" t="s">
        <v>2041</v>
      </c>
      <c r="V1567" s="2" t="s">
        <v>73</v>
      </c>
      <c r="W1567">
        <v>1</v>
      </c>
      <c r="X1567" s="2" t="s">
        <v>74</v>
      </c>
      <c r="Y1567">
        <v>155</v>
      </c>
      <c r="Z1567">
        <v>90</v>
      </c>
      <c r="AA1567" s="2" t="s">
        <v>1229</v>
      </c>
      <c r="AB1567" s="2" t="s">
        <v>157</v>
      </c>
      <c r="AC1567">
        <v>382421</v>
      </c>
      <c r="AD1567" s="2" t="s">
        <v>193</v>
      </c>
      <c r="AE1567">
        <v>245</v>
      </c>
      <c r="AF1567" s="2" t="s">
        <v>2042</v>
      </c>
      <c r="AG1567" s="2" t="s">
        <v>2043</v>
      </c>
      <c r="AH1567">
        <v>18</v>
      </c>
      <c r="AI1567">
        <v>279</v>
      </c>
      <c r="AJ1567">
        <v>1271</v>
      </c>
      <c r="AK1567" s="2">
        <f>Kaggle_Books_Selling_Records[[#This Row],[Cost Price]]/100</f>
        <v>12.71</v>
      </c>
      <c r="AL1567" s="2" t="s">
        <v>80</v>
      </c>
      <c r="AM1567" s="2" t="s">
        <v>80</v>
      </c>
      <c r="AN1567" s="2" t="s">
        <v>80</v>
      </c>
      <c r="AO1567" s="2" t="s">
        <v>80</v>
      </c>
      <c r="AP1567" s="2" t="s">
        <v>80</v>
      </c>
      <c r="AQ1567" s="2" t="s">
        <v>80</v>
      </c>
      <c r="AR1567" s="2" t="s">
        <v>80</v>
      </c>
      <c r="AS1567" s="2" t="s">
        <v>80</v>
      </c>
      <c r="AT1567" s="2" t="s">
        <v>80</v>
      </c>
      <c r="AU1567" s="2" t="s">
        <v>80</v>
      </c>
      <c r="AV1567" s="2" t="s">
        <v>80</v>
      </c>
      <c r="AW1567" s="2" t="s">
        <v>80</v>
      </c>
      <c r="AX1567" s="2" t="s">
        <v>80</v>
      </c>
      <c r="AY1567" s="2" t="s">
        <v>80</v>
      </c>
      <c r="AZ1567" s="2" t="s">
        <v>80</v>
      </c>
      <c r="BA1567" s="2" t="s">
        <v>80</v>
      </c>
      <c r="BB1567" s="2" t="s">
        <v>80</v>
      </c>
      <c r="BC1567" s="2" t="s">
        <v>80</v>
      </c>
      <c r="BD1567" s="2" t="s">
        <v>80</v>
      </c>
      <c r="BE1567" s="2" t="s">
        <v>80</v>
      </c>
      <c r="BF1567" s="2" t="s">
        <v>80</v>
      </c>
      <c r="BG1567" s="2" t="s">
        <v>80</v>
      </c>
      <c r="BH1567" s="2" t="s">
        <v>80</v>
      </c>
      <c r="BI1567" s="2" t="s">
        <v>80</v>
      </c>
      <c r="BJ1567" s="2" t="s">
        <v>80</v>
      </c>
      <c r="BK1567" s="2" t="s">
        <v>80</v>
      </c>
      <c r="BL1567" s="2" t="s">
        <v>80</v>
      </c>
      <c r="BM1567" s="2" t="s">
        <v>80</v>
      </c>
      <c r="BN1567" s="2" t="s">
        <v>80</v>
      </c>
      <c r="BO1567" s="2" t="s">
        <v>80</v>
      </c>
      <c r="BP1567" s="2" t="s">
        <v>80</v>
      </c>
    </row>
    <row r="1568" spans="1:68" x14ac:dyDescent="0.25">
      <c r="A1568">
        <v>1567</v>
      </c>
      <c r="B1568" s="1">
        <v>43571.99046296296</v>
      </c>
      <c r="C1568" s="2" t="s">
        <v>2934</v>
      </c>
      <c r="D1568" s="3">
        <v>0.11527777777777778</v>
      </c>
      <c r="E1568" s="2" t="s">
        <v>2653</v>
      </c>
      <c r="F1568">
        <v>2</v>
      </c>
      <c r="G1568">
        <v>2019</v>
      </c>
      <c r="H1568">
        <v>4</v>
      </c>
      <c r="I1568">
        <v>17</v>
      </c>
      <c r="J1568">
        <v>1</v>
      </c>
      <c r="K1568">
        <v>0</v>
      </c>
      <c r="L1568">
        <v>3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1</v>
      </c>
      <c r="S1568" s="2" t="s">
        <v>2935</v>
      </c>
      <c r="T1568" s="2" t="s">
        <v>71</v>
      </c>
      <c r="U1568" s="2" t="s">
        <v>2410</v>
      </c>
      <c r="V1568" s="2" t="s">
        <v>73</v>
      </c>
      <c r="W1568">
        <v>1</v>
      </c>
      <c r="X1568" s="2" t="s">
        <v>74</v>
      </c>
      <c r="Y1568">
        <v>184</v>
      </c>
      <c r="Z1568">
        <v>90</v>
      </c>
      <c r="AA1568" s="2" t="s">
        <v>1946</v>
      </c>
      <c r="AB1568" s="2" t="s">
        <v>167</v>
      </c>
      <c r="AC1568">
        <v>590019</v>
      </c>
      <c r="AD1568" s="2" t="s">
        <v>1002</v>
      </c>
      <c r="AE1568">
        <v>274</v>
      </c>
      <c r="AF1568" s="2" t="s">
        <v>2042</v>
      </c>
      <c r="AG1568" s="2" t="s">
        <v>2184</v>
      </c>
      <c r="AH1568">
        <v>18</v>
      </c>
      <c r="AI1568">
        <v>3312</v>
      </c>
      <c r="AJ1568">
        <v>15088</v>
      </c>
      <c r="AK1568" s="2">
        <f>Kaggle_Books_Selling_Records[[#This Row],[Cost Price]]/100</f>
        <v>150.88</v>
      </c>
      <c r="AL1568" s="2" t="s">
        <v>80</v>
      </c>
      <c r="AM1568" s="2" t="s">
        <v>80</v>
      </c>
      <c r="AN1568" s="2" t="s">
        <v>80</v>
      </c>
      <c r="AO1568" s="2" t="s">
        <v>80</v>
      </c>
      <c r="AP1568" s="2" t="s">
        <v>80</v>
      </c>
      <c r="AQ1568" s="2" t="s">
        <v>80</v>
      </c>
      <c r="AR1568" s="2" t="s">
        <v>80</v>
      </c>
      <c r="AS1568" s="2" t="s">
        <v>80</v>
      </c>
      <c r="AT1568" s="2" t="s">
        <v>80</v>
      </c>
      <c r="AU1568" s="2" t="s">
        <v>80</v>
      </c>
      <c r="AV1568" s="2" t="s">
        <v>80</v>
      </c>
      <c r="AW1568" s="2" t="s">
        <v>80</v>
      </c>
      <c r="AX1568" s="2" t="s">
        <v>80</v>
      </c>
      <c r="AY1568" s="2" t="s">
        <v>80</v>
      </c>
      <c r="AZ1568" s="2" t="s">
        <v>80</v>
      </c>
      <c r="BA1568" s="2" t="s">
        <v>80</v>
      </c>
      <c r="BB1568" s="2" t="s">
        <v>80</v>
      </c>
      <c r="BC1568" s="2" t="s">
        <v>80</v>
      </c>
      <c r="BD1568" s="2" t="s">
        <v>80</v>
      </c>
      <c r="BE1568" s="2" t="s">
        <v>80</v>
      </c>
      <c r="BF1568" s="2" t="s">
        <v>80</v>
      </c>
      <c r="BG1568" s="2" t="s">
        <v>80</v>
      </c>
      <c r="BH1568" s="2" t="s">
        <v>80</v>
      </c>
      <c r="BI1568" s="2" t="s">
        <v>80</v>
      </c>
      <c r="BJ1568" s="2" t="s">
        <v>80</v>
      </c>
      <c r="BK1568" s="2" t="s">
        <v>80</v>
      </c>
      <c r="BL1568" s="2" t="s">
        <v>80</v>
      </c>
      <c r="BM1568" s="2" t="s">
        <v>80</v>
      </c>
      <c r="BN1568" s="2" t="s">
        <v>80</v>
      </c>
      <c r="BO1568" s="2" t="s">
        <v>80</v>
      </c>
      <c r="BP1568" s="2" t="s">
        <v>80</v>
      </c>
    </row>
    <row r="1569" spans="1:68" x14ac:dyDescent="0.25">
      <c r="A1569">
        <v>1568</v>
      </c>
      <c r="B1569" s="1">
        <v>43572.005810185183</v>
      </c>
      <c r="C1569" s="2" t="s">
        <v>2934</v>
      </c>
      <c r="D1569" s="3">
        <v>0.13055555555555556</v>
      </c>
      <c r="E1569" s="2" t="s">
        <v>2653</v>
      </c>
      <c r="F1569">
        <v>2</v>
      </c>
      <c r="G1569">
        <v>2019</v>
      </c>
      <c r="H1569">
        <v>4</v>
      </c>
      <c r="I1569">
        <v>17</v>
      </c>
      <c r="J1569">
        <v>1</v>
      </c>
      <c r="K1569">
        <v>0</v>
      </c>
      <c r="L1569">
        <v>3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1</v>
      </c>
      <c r="S1569" s="2" t="s">
        <v>2936</v>
      </c>
      <c r="T1569" s="2" t="s">
        <v>71</v>
      </c>
      <c r="U1569" s="2" t="s">
        <v>2202</v>
      </c>
      <c r="V1569" s="2" t="s">
        <v>73</v>
      </c>
      <c r="W1569">
        <v>1</v>
      </c>
      <c r="X1569" s="2" t="s">
        <v>74</v>
      </c>
      <c r="Y1569">
        <v>91</v>
      </c>
      <c r="Z1569">
        <v>90</v>
      </c>
      <c r="AA1569" s="2" t="s">
        <v>549</v>
      </c>
      <c r="AB1569" s="2" t="s">
        <v>167</v>
      </c>
      <c r="AC1569">
        <v>560043</v>
      </c>
      <c r="AD1569" s="2" t="s">
        <v>1002</v>
      </c>
      <c r="AE1569">
        <v>181</v>
      </c>
      <c r="AF1569" s="2" t="s">
        <v>2042</v>
      </c>
      <c r="AG1569" s="2" t="s">
        <v>2184</v>
      </c>
      <c r="AH1569">
        <v>18</v>
      </c>
      <c r="AI1569">
        <v>1638</v>
      </c>
      <c r="AJ1569">
        <v>7462</v>
      </c>
      <c r="AK1569" s="2">
        <f>Kaggle_Books_Selling_Records[[#This Row],[Cost Price]]/100</f>
        <v>74.62</v>
      </c>
      <c r="AL1569" s="2" t="s">
        <v>80</v>
      </c>
      <c r="AM1569" s="2" t="s">
        <v>80</v>
      </c>
      <c r="AN1569" s="2" t="s">
        <v>80</v>
      </c>
      <c r="AO1569" s="2" t="s">
        <v>80</v>
      </c>
      <c r="AP1569" s="2" t="s">
        <v>80</v>
      </c>
      <c r="AQ1569" s="2" t="s">
        <v>80</v>
      </c>
      <c r="AR1569" s="2" t="s">
        <v>80</v>
      </c>
      <c r="AS1569" s="2" t="s">
        <v>80</v>
      </c>
      <c r="AT1569" s="2" t="s">
        <v>80</v>
      </c>
      <c r="AU1569" s="2" t="s">
        <v>80</v>
      </c>
      <c r="AV1569" s="2" t="s">
        <v>80</v>
      </c>
      <c r="AW1569" s="2" t="s">
        <v>80</v>
      </c>
      <c r="AX1569" s="2" t="s">
        <v>80</v>
      </c>
      <c r="AY1569" s="2" t="s">
        <v>80</v>
      </c>
      <c r="AZ1569" s="2" t="s">
        <v>80</v>
      </c>
      <c r="BA1569" s="2" t="s">
        <v>80</v>
      </c>
      <c r="BB1569" s="2" t="s">
        <v>80</v>
      </c>
      <c r="BC1569" s="2" t="s">
        <v>80</v>
      </c>
      <c r="BD1569" s="2" t="s">
        <v>80</v>
      </c>
      <c r="BE1569" s="2" t="s">
        <v>80</v>
      </c>
      <c r="BF1569" s="2" t="s">
        <v>80</v>
      </c>
      <c r="BG1569" s="2" t="s">
        <v>80</v>
      </c>
      <c r="BH1569" s="2" t="s">
        <v>80</v>
      </c>
      <c r="BI1569" s="2" t="s">
        <v>80</v>
      </c>
      <c r="BJ1569" s="2" t="s">
        <v>80</v>
      </c>
      <c r="BK1569" s="2" t="s">
        <v>80</v>
      </c>
      <c r="BL1569" s="2" t="s">
        <v>80</v>
      </c>
      <c r="BM1569" s="2" t="s">
        <v>80</v>
      </c>
      <c r="BN1569" s="2" t="s">
        <v>80</v>
      </c>
      <c r="BO1569" s="2" t="s">
        <v>80</v>
      </c>
      <c r="BP1569" s="2" t="s">
        <v>80</v>
      </c>
    </row>
    <row r="1570" spans="1:68" x14ac:dyDescent="0.25">
      <c r="A1570">
        <v>1569</v>
      </c>
      <c r="B1570" s="1">
        <v>43572.071574074071</v>
      </c>
      <c r="C1570" s="2" t="s">
        <v>2934</v>
      </c>
      <c r="D1570" s="3">
        <v>0.19652777777777777</v>
      </c>
      <c r="E1570" s="2" t="s">
        <v>2653</v>
      </c>
      <c r="F1570">
        <v>2</v>
      </c>
      <c r="G1570">
        <v>2019</v>
      </c>
      <c r="H1570">
        <v>4</v>
      </c>
      <c r="I1570">
        <v>17</v>
      </c>
      <c r="J1570">
        <v>1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 s="2" t="s">
        <v>2937</v>
      </c>
      <c r="T1570" s="2" t="s">
        <v>83</v>
      </c>
      <c r="U1570" s="2" t="s">
        <v>2333</v>
      </c>
      <c r="V1570" s="2" t="s">
        <v>73</v>
      </c>
      <c r="W1570">
        <v>1</v>
      </c>
      <c r="X1570" s="2" t="s">
        <v>74</v>
      </c>
      <c r="Y1570">
        <v>111</v>
      </c>
      <c r="Z1570">
        <v>90</v>
      </c>
      <c r="AA1570" s="2" t="s">
        <v>2938</v>
      </c>
      <c r="AB1570" s="2" t="s">
        <v>86</v>
      </c>
      <c r="AC1570">
        <v>623707</v>
      </c>
      <c r="AD1570" s="2" t="s">
        <v>1002</v>
      </c>
      <c r="AE1570">
        <v>201</v>
      </c>
      <c r="AF1570" s="2" t="s">
        <v>2042</v>
      </c>
      <c r="AG1570" s="2" t="s">
        <v>2184</v>
      </c>
      <c r="AH1570">
        <v>18</v>
      </c>
      <c r="AI1570">
        <v>1998</v>
      </c>
      <c r="AJ1570">
        <v>9102</v>
      </c>
      <c r="AK1570" s="2">
        <f>Kaggle_Books_Selling_Records[[#This Row],[Cost Price]]/100</f>
        <v>91.02</v>
      </c>
      <c r="AL1570" s="2" t="s">
        <v>80</v>
      </c>
      <c r="AM1570" s="2" t="s">
        <v>80</v>
      </c>
      <c r="AN1570" s="2" t="s">
        <v>80</v>
      </c>
      <c r="AO1570" s="2" t="s">
        <v>80</v>
      </c>
      <c r="AP1570" s="2" t="s">
        <v>80</v>
      </c>
      <c r="AQ1570" s="2" t="s">
        <v>80</v>
      </c>
      <c r="AR1570" s="2" t="s">
        <v>80</v>
      </c>
      <c r="AS1570" s="2" t="s">
        <v>80</v>
      </c>
      <c r="AT1570" s="2" t="s">
        <v>80</v>
      </c>
      <c r="AU1570" s="2" t="s">
        <v>80</v>
      </c>
      <c r="AV1570" s="2" t="s">
        <v>80</v>
      </c>
      <c r="AW1570" s="2" t="s">
        <v>80</v>
      </c>
      <c r="AX1570" s="2" t="s">
        <v>80</v>
      </c>
      <c r="AY1570" s="2" t="s">
        <v>80</v>
      </c>
      <c r="AZ1570" s="2" t="s">
        <v>80</v>
      </c>
      <c r="BA1570" s="2" t="s">
        <v>80</v>
      </c>
      <c r="BB1570" s="2" t="s">
        <v>80</v>
      </c>
      <c r="BC1570" s="2" t="s">
        <v>80</v>
      </c>
      <c r="BD1570" s="2" t="s">
        <v>80</v>
      </c>
      <c r="BE1570" s="2" t="s">
        <v>80</v>
      </c>
      <c r="BF1570" s="2" t="s">
        <v>80</v>
      </c>
      <c r="BG1570" s="2" t="s">
        <v>80</v>
      </c>
      <c r="BH1570" s="2" t="s">
        <v>80</v>
      </c>
      <c r="BI1570" s="2" t="s">
        <v>80</v>
      </c>
      <c r="BJ1570" s="2" t="s">
        <v>80</v>
      </c>
      <c r="BK1570" s="2" t="s">
        <v>80</v>
      </c>
      <c r="BL1570" s="2" t="s">
        <v>80</v>
      </c>
      <c r="BM1570" s="2" t="s">
        <v>80</v>
      </c>
      <c r="BN1570" s="2" t="s">
        <v>80</v>
      </c>
      <c r="BO1570" s="2" t="s">
        <v>80</v>
      </c>
      <c r="BP1570" s="2" t="s">
        <v>80</v>
      </c>
    </row>
    <row r="1571" spans="1:68" x14ac:dyDescent="0.25">
      <c r="A1571">
        <v>1570</v>
      </c>
      <c r="B1571" s="1">
        <v>43572.080370370371</v>
      </c>
      <c r="C1571" s="2" t="s">
        <v>2934</v>
      </c>
      <c r="D1571" s="3">
        <v>0.2048611111111111</v>
      </c>
      <c r="E1571" s="2" t="s">
        <v>2653</v>
      </c>
      <c r="F1571">
        <v>2</v>
      </c>
      <c r="G1571">
        <v>2019</v>
      </c>
      <c r="H1571">
        <v>4</v>
      </c>
      <c r="I1571">
        <v>17</v>
      </c>
      <c r="J1571">
        <v>1</v>
      </c>
      <c r="K1571">
        <v>0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 s="2" t="s">
        <v>2047</v>
      </c>
      <c r="T1571" s="2" t="s">
        <v>83</v>
      </c>
      <c r="U1571" s="2" t="s">
        <v>259</v>
      </c>
      <c r="V1571" s="2" t="s">
        <v>73</v>
      </c>
      <c r="W1571">
        <v>1</v>
      </c>
      <c r="X1571" s="2" t="s">
        <v>74</v>
      </c>
      <c r="Y1571">
        <v>899</v>
      </c>
      <c r="Z1571">
        <v>190</v>
      </c>
      <c r="AA1571" s="2" t="s">
        <v>394</v>
      </c>
      <c r="AB1571" s="2" t="s">
        <v>395</v>
      </c>
      <c r="AC1571">
        <v>190010</v>
      </c>
      <c r="AD1571" s="2" t="s">
        <v>77</v>
      </c>
      <c r="AE1571">
        <v>1089</v>
      </c>
      <c r="AF1571" s="2" t="s">
        <v>261</v>
      </c>
      <c r="AG1571" s="2" t="s">
        <v>102</v>
      </c>
      <c r="AH1571">
        <v>13</v>
      </c>
      <c r="AI1571">
        <v>11687</v>
      </c>
      <c r="AJ1571">
        <v>78213</v>
      </c>
      <c r="AK1571" s="2">
        <f>Kaggle_Books_Selling_Records[[#This Row],[Cost Price]]/100</f>
        <v>782.13</v>
      </c>
      <c r="AL1571" s="2" t="s">
        <v>80</v>
      </c>
      <c r="AM1571" s="2" t="s">
        <v>80</v>
      </c>
      <c r="AN1571" s="2" t="s">
        <v>80</v>
      </c>
      <c r="AO1571" s="2" t="s">
        <v>80</v>
      </c>
      <c r="AP1571" s="2" t="s">
        <v>80</v>
      </c>
      <c r="AQ1571" s="2" t="s">
        <v>80</v>
      </c>
      <c r="AR1571" s="2" t="s">
        <v>80</v>
      </c>
      <c r="AS1571" s="2" t="s">
        <v>80</v>
      </c>
      <c r="AT1571" s="2" t="s">
        <v>80</v>
      </c>
      <c r="AU1571" s="2" t="s">
        <v>80</v>
      </c>
      <c r="AV1571" s="2" t="s">
        <v>80</v>
      </c>
      <c r="AW1571" s="2" t="s">
        <v>80</v>
      </c>
      <c r="AX1571" s="2" t="s">
        <v>80</v>
      </c>
      <c r="AY1571" s="2" t="s">
        <v>80</v>
      </c>
      <c r="AZ1571" s="2" t="s">
        <v>80</v>
      </c>
      <c r="BA1571" s="2" t="s">
        <v>80</v>
      </c>
      <c r="BB1571" s="2" t="s">
        <v>80</v>
      </c>
      <c r="BC1571" s="2" t="s">
        <v>80</v>
      </c>
      <c r="BD1571" s="2" t="s">
        <v>80</v>
      </c>
      <c r="BE1571" s="2" t="s">
        <v>80</v>
      </c>
      <c r="BF1571" s="2" t="s">
        <v>80</v>
      </c>
      <c r="BG1571" s="2" t="s">
        <v>80</v>
      </c>
      <c r="BH1571" s="2" t="s">
        <v>80</v>
      </c>
      <c r="BI1571" s="2" t="s">
        <v>80</v>
      </c>
      <c r="BJ1571" s="2" t="s">
        <v>80</v>
      </c>
      <c r="BK1571" s="2" t="s">
        <v>80</v>
      </c>
      <c r="BL1571" s="2" t="s">
        <v>80</v>
      </c>
      <c r="BM1571" s="2" t="s">
        <v>80</v>
      </c>
      <c r="BN1571" s="2" t="s">
        <v>80</v>
      </c>
      <c r="BO1571" s="2" t="s">
        <v>80</v>
      </c>
      <c r="BP1571" s="2" t="s">
        <v>80</v>
      </c>
    </row>
    <row r="1572" spans="1:68" x14ac:dyDescent="0.25">
      <c r="A1572">
        <v>1571</v>
      </c>
      <c r="B1572" s="1">
        <v>43572.120173611111</v>
      </c>
      <c r="C1572" s="2" t="s">
        <v>2934</v>
      </c>
      <c r="D1572" s="3">
        <v>0.24513888888888888</v>
      </c>
      <c r="E1572" s="2" t="s">
        <v>2653</v>
      </c>
      <c r="F1572">
        <v>2</v>
      </c>
      <c r="G1572">
        <v>2019</v>
      </c>
      <c r="H1572">
        <v>4</v>
      </c>
      <c r="I1572">
        <v>17</v>
      </c>
      <c r="J1572">
        <v>1</v>
      </c>
      <c r="K1572">
        <v>0</v>
      </c>
      <c r="L1572">
        <v>3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1</v>
      </c>
      <c r="S1572" s="2" t="s">
        <v>2939</v>
      </c>
      <c r="T1572" s="2" t="s">
        <v>71</v>
      </c>
      <c r="U1572" s="2" t="s">
        <v>2202</v>
      </c>
      <c r="V1572" s="2" t="s">
        <v>73</v>
      </c>
      <c r="W1572">
        <v>1</v>
      </c>
      <c r="X1572" s="2" t="s">
        <v>74</v>
      </c>
      <c r="Y1572">
        <v>91</v>
      </c>
      <c r="Z1572">
        <v>90</v>
      </c>
      <c r="AA1572" s="2" t="s">
        <v>1713</v>
      </c>
      <c r="AB1572" s="2" t="s">
        <v>118</v>
      </c>
      <c r="AC1572">
        <v>754029</v>
      </c>
      <c r="AD1572" s="2" t="s">
        <v>1002</v>
      </c>
      <c r="AE1572">
        <v>181</v>
      </c>
      <c r="AF1572" s="2" t="s">
        <v>2042</v>
      </c>
      <c r="AG1572" s="2" t="s">
        <v>2184</v>
      </c>
      <c r="AH1572">
        <v>18</v>
      </c>
      <c r="AI1572">
        <v>1638</v>
      </c>
      <c r="AJ1572">
        <v>7462</v>
      </c>
      <c r="AK1572" s="2">
        <f>Kaggle_Books_Selling_Records[[#This Row],[Cost Price]]/100</f>
        <v>74.62</v>
      </c>
      <c r="AL1572" s="2" t="s">
        <v>80</v>
      </c>
      <c r="AM1572" s="2" t="s">
        <v>80</v>
      </c>
      <c r="AN1572" s="2" t="s">
        <v>80</v>
      </c>
      <c r="AO1572" s="2" t="s">
        <v>80</v>
      </c>
      <c r="AP1572" s="2" t="s">
        <v>80</v>
      </c>
      <c r="AQ1572" s="2" t="s">
        <v>80</v>
      </c>
      <c r="AR1572" s="2" t="s">
        <v>80</v>
      </c>
      <c r="AS1572" s="2" t="s">
        <v>80</v>
      </c>
      <c r="AT1572" s="2" t="s">
        <v>80</v>
      </c>
      <c r="AU1572" s="2" t="s">
        <v>80</v>
      </c>
      <c r="AV1572" s="2" t="s">
        <v>80</v>
      </c>
      <c r="AW1572" s="2" t="s">
        <v>80</v>
      </c>
      <c r="AX1572" s="2" t="s">
        <v>80</v>
      </c>
      <c r="AY1572" s="2" t="s">
        <v>80</v>
      </c>
      <c r="AZ1572" s="2" t="s">
        <v>80</v>
      </c>
      <c r="BA1572" s="2" t="s">
        <v>80</v>
      </c>
      <c r="BB1572" s="2" t="s">
        <v>80</v>
      </c>
      <c r="BC1572" s="2" t="s">
        <v>80</v>
      </c>
      <c r="BD1572" s="2" t="s">
        <v>80</v>
      </c>
      <c r="BE1572" s="2" t="s">
        <v>80</v>
      </c>
      <c r="BF1572" s="2" t="s">
        <v>80</v>
      </c>
      <c r="BG1572" s="2" t="s">
        <v>80</v>
      </c>
      <c r="BH1572" s="2" t="s">
        <v>80</v>
      </c>
      <c r="BI1572" s="2" t="s">
        <v>80</v>
      </c>
      <c r="BJ1572" s="2" t="s">
        <v>80</v>
      </c>
      <c r="BK1572" s="2" t="s">
        <v>80</v>
      </c>
      <c r="BL1572" s="2" t="s">
        <v>80</v>
      </c>
      <c r="BM1572" s="2" t="s">
        <v>80</v>
      </c>
      <c r="BN1572" s="2" t="s">
        <v>80</v>
      </c>
      <c r="BO1572" s="2" t="s">
        <v>80</v>
      </c>
      <c r="BP1572" s="2" t="s">
        <v>80</v>
      </c>
    </row>
    <row r="1573" spans="1:68" x14ac:dyDescent="0.25">
      <c r="A1573">
        <v>1572</v>
      </c>
      <c r="B1573" s="1">
        <v>43572.138321759259</v>
      </c>
      <c r="C1573" s="2" t="s">
        <v>2934</v>
      </c>
      <c r="D1573" s="3">
        <v>0.26319444444444445</v>
      </c>
      <c r="E1573" s="2" t="s">
        <v>2653</v>
      </c>
      <c r="F1573">
        <v>2</v>
      </c>
      <c r="G1573">
        <v>2019</v>
      </c>
      <c r="H1573">
        <v>4</v>
      </c>
      <c r="I1573">
        <v>17</v>
      </c>
      <c r="J1573">
        <v>1</v>
      </c>
      <c r="K1573">
        <v>0</v>
      </c>
      <c r="L1573">
        <v>3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 s="2" t="s">
        <v>2940</v>
      </c>
      <c r="T1573" s="2" t="s">
        <v>83</v>
      </c>
      <c r="U1573" s="2" t="s">
        <v>2685</v>
      </c>
      <c r="V1573" s="2" t="s">
        <v>73</v>
      </c>
      <c r="W1573">
        <v>1</v>
      </c>
      <c r="X1573" s="2" t="s">
        <v>74</v>
      </c>
      <c r="Y1573">
        <v>97</v>
      </c>
      <c r="Z1573">
        <v>90</v>
      </c>
      <c r="AA1573" s="2" t="s">
        <v>671</v>
      </c>
      <c r="AB1573" s="2" t="s">
        <v>151</v>
      </c>
      <c r="AC1573">
        <v>411018</v>
      </c>
      <c r="AD1573" s="2" t="s">
        <v>1002</v>
      </c>
      <c r="AE1573">
        <v>187</v>
      </c>
      <c r="AF1573" s="2" t="s">
        <v>2042</v>
      </c>
      <c r="AG1573" s="2" t="s">
        <v>2184</v>
      </c>
      <c r="AH1573">
        <v>18</v>
      </c>
      <c r="AI1573">
        <v>1746</v>
      </c>
      <c r="AJ1573">
        <v>7954</v>
      </c>
      <c r="AK1573" s="2">
        <f>Kaggle_Books_Selling_Records[[#This Row],[Cost Price]]/100</f>
        <v>79.540000000000006</v>
      </c>
      <c r="AL1573" s="2" t="s">
        <v>80</v>
      </c>
      <c r="AM1573" s="2" t="s">
        <v>80</v>
      </c>
      <c r="AN1573" s="2" t="s">
        <v>80</v>
      </c>
      <c r="AO1573" s="2" t="s">
        <v>80</v>
      </c>
      <c r="AP1573" s="2" t="s">
        <v>80</v>
      </c>
      <c r="AQ1573" s="2" t="s">
        <v>80</v>
      </c>
      <c r="AR1573" s="2" t="s">
        <v>80</v>
      </c>
      <c r="AS1573" s="2" t="s">
        <v>80</v>
      </c>
      <c r="AT1573" s="2" t="s">
        <v>80</v>
      </c>
      <c r="AU1573" s="2" t="s">
        <v>80</v>
      </c>
      <c r="AV1573" s="2" t="s">
        <v>80</v>
      </c>
      <c r="AW1573" s="2" t="s">
        <v>80</v>
      </c>
      <c r="AX1573" s="2" t="s">
        <v>80</v>
      </c>
      <c r="AY1573" s="2" t="s">
        <v>80</v>
      </c>
      <c r="AZ1573" s="2" t="s">
        <v>80</v>
      </c>
      <c r="BA1573" s="2" t="s">
        <v>80</v>
      </c>
      <c r="BB1573" s="2" t="s">
        <v>80</v>
      </c>
      <c r="BC1573" s="2" t="s">
        <v>80</v>
      </c>
      <c r="BD1573" s="2" t="s">
        <v>80</v>
      </c>
      <c r="BE1573" s="2" t="s">
        <v>80</v>
      </c>
      <c r="BF1573" s="2" t="s">
        <v>80</v>
      </c>
      <c r="BG1573" s="2" t="s">
        <v>80</v>
      </c>
      <c r="BH1573" s="2" t="s">
        <v>80</v>
      </c>
      <c r="BI1573" s="2" t="s">
        <v>80</v>
      </c>
      <c r="BJ1573" s="2" t="s">
        <v>80</v>
      </c>
      <c r="BK1573" s="2" t="s">
        <v>80</v>
      </c>
      <c r="BL1573" s="2" t="s">
        <v>80</v>
      </c>
      <c r="BM1573" s="2" t="s">
        <v>80</v>
      </c>
      <c r="BN1573" s="2" t="s">
        <v>80</v>
      </c>
      <c r="BO1573" s="2" t="s">
        <v>80</v>
      </c>
      <c r="BP1573" s="2" t="s">
        <v>80</v>
      </c>
    </row>
    <row r="1574" spans="1:68" x14ac:dyDescent="0.25">
      <c r="A1574">
        <v>1573</v>
      </c>
      <c r="B1574" s="1">
        <v>43572.139282407406</v>
      </c>
      <c r="C1574" s="2" t="s">
        <v>2934</v>
      </c>
      <c r="D1574" s="3">
        <v>0.2638888888888889</v>
      </c>
      <c r="E1574" s="2" t="s">
        <v>2653</v>
      </c>
      <c r="F1574">
        <v>2</v>
      </c>
      <c r="G1574">
        <v>2019</v>
      </c>
      <c r="H1574">
        <v>4</v>
      </c>
      <c r="I1574">
        <v>17</v>
      </c>
      <c r="J1574">
        <v>1</v>
      </c>
      <c r="K1574">
        <v>0</v>
      </c>
      <c r="L1574">
        <v>3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 s="2" t="s">
        <v>2941</v>
      </c>
      <c r="T1574" s="2" t="s">
        <v>83</v>
      </c>
      <c r="U1574" s="2" t="s">
        <v>2410</v>
      </c>
      <c r="V1574" s="2" t="s">
        <v>73</v>
      </c>
      <c r="W1574">
        <v>1</v>
      </c>
      <c r="X1574" s="2" t="s">
        <v>74</v>
      </c>
      <c r="Y1574">
        <v>184</v>
      </c>
      <c r="Z1574">
        <v>90</v>
      </c>
      <c r="AA1574" s="2" t="s">
        <v>402</v>
      </c>
      <c r="AB1574" s="2" t="s">
        <v>157</v>
      </c>
      <c r="AC1574">
        <v>382029</v>
      </c>
      <c r="AD1574" s="2" t="s">
        <v>1002</v>
      </c>
      <c r="AE1574">
        <v>274</v>
      </c>
      <c r="AF1574" s="2" t="s">
        <v>2042</v>
      </c>
      <c r="AG1574" s="2" t="s">
        <v>2184</v>
      </c>
      <c r="AH1574">
        <v>18</v>
      </c>
      <c r="AI1574">
        <v>3312</v>
      </c>
      <c r="AJ1574">
        <v>15088</v>
      </c>
      <c r="AK1574" s="2">
        <f>Kaggle_Books_Selling_Records[[#This Row],[Cost Price]]/100</f>
        <v>150.88</v>
      </c>
      <c r="AL1574" s="2" t="s">
        <v>80</v>
      </c>
      <c r="AM1574" s="2" t="s">
        <v>80</v>
      </c>
      <c r="AN1574" s="2" t="s">
        <v>80</v>
      </c>
      <c r="AO1574" s="2" t="s">
        <v>80</v>
      </c>
      <c r="AP1574" s="2" t="s">
        <v>80</v>
      </c>
      <c r="AQ1574" s="2" t="s">
        <v>80</v>
      </c>
      <c r="AR1574" s="2" t="s">
        <v>80</v>
      </c>
      <c r="AS1574" s="2" t="s">
        <v>80</v>
      </c>
      <c r="AT1574" s="2" t="s">
        <v>80</v>
      </c>
      <c r="AU1574" s="2" t="s">
        <v>80</v>
      </c>
      <c r="AV1574" s="2" t="s">
        <v>80</v>
      </c>
      <c r="AW1574" s="2" t="s">
        <v>80</v>
      </c>
      <c r="AX1574" s="2" t="s">
        <v>80</v>
      </c>
      <c r="AY1574" s="2" t="s">
        <v>80</v>
      </c>
      <c r="AZ1574" s="2" t="s">
        <v>80</v>
      </c>
      <c r="BA1574" s="2" t="s">
        <v>80</v>
      </c>
      <c r="BB1574" s="2" t="s">
        <v>80</v>
      </c>
      <c r="BC1574" s="2" t="s">
        <v>80</v>
      </c>
      <c r="BD1574" s="2" t="s">
        <v>80</v>
      </c>
      <c r="BE1574" s="2" t="s">
        <v>80</v>
      </c>
      <c r="BF1574" s="2" t="s">
        <v>80</v>
      </c>
      <c r="BG1574" s="2" t="s">
        <v>80</v>
      </c>
      <c r="BH1574" s="2" t="s">
        <v>80</v>
      </c>
      <c r="BI1574" s="2" t="s">
        <v>80</v>
      </c>
      <c r="BJ1574" s="2" t="s">
        <v>80</v>
      </c>
      <c r="BK1574" s="2" t="s">
        <v>80</v>
      </c>
      <c r="BL1574" s="2" t="s">
        <v>80</v>
      </c>
      <c r="BM1574" s="2" t="s">
        <v>80</v>
      </c>
      <c r="BN1574" s="2" t="s">
        <v>80</v>
      </c>
      <c r="BO1574" s="2" t="s">
        <v>80</v>
      </c>
      <c r="BP1574" s="2" t="s">
        <v>80</v>
      </c>
    </row>
    <row r="1575" spans="1:68" x14ac:dyDescent="0.25">
      <c r="A1575">
        <v>1574</v>
      </c>
      <c r="B1575" s="1">
        <v>43572.160416666666</v>
      </c>
      <c r="C1575" s="2" t="s">
        <v>2934</v>
      </c>
      <c r="D1575" s="3">
        <v>0.28541666666666665</v>
      </c>
      <c r="E1575" s="2" t="s">
        <v>2653</v>
      </c>
      <c r="F1575">
        <v>2</v>
      </c>
      <c r="G1575">
        <v>2019</v>
      </c>
      <c r="H1575">
        <v>4</v>
      </c>
      <c r="I1575">
        <v>17</v>
      </c>
      <c r="J1575">
        <v>1</v>
      </c>
      <c r="K1575">
        <v>0</v>
      </c>
      <c r="L1575">
        <v>3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1</v>
      </c>
      <c r="S1575" s="2" t="s">
        <v>2942</v>
      </c>
      <c r="T1575" s="2" t="s">
        <v>71</v>
      </c>
      <c r="U1575" s="2" t="s">
        <v>2410</v>
      </c>
      <c r="V1575" s="2" t="s">
        <v>73</v>
      </c>
      <c r="W1575">
        <v>1</v>
      </c>
      <c r="X1575" s="2" t="s">
        <v>74</v>
      </c>
      <c r="Y1575">
        <v>184</v>
      </c>
      <c r="Z1575">
        <v>90</v>
      </c>
      <c r="AA1575" s="2" t="s">
        <v>412</v>
      </c>
      <c r="AB1575" s="2" t="s">
        <v>137</v>
      </c>
      <c r="AC1575">
        <v>226025</v>
      </c>
      <c r="AD1575" s="2" t="s">
        <v>1002</v>
      </c>
      <c r="AE1575">
        <v>274</v>
      </c>
      <c r="AF1575" s="2" t="s">
        <v>2042</v>
      </c>
      <c r="AG1575" s="2" t="s">
        <v>2184</v>
      </c>
      <c r="AH1575">
        <v>18</v>
      </c>
      <c r="AI1575">
        <v>3312</v>
      </c>
      <c r="AJ1575">
        <v>15088</v>
      </c>
      <c r="AK1575" s="2">
        <f>Kaggle_Books_Selling_Records[[#This Row],[Cost Price]]/100</f>
        <v>150.88</v>
      </c>
      <c r="AL1575" s="2" t="s">
        <v>80</v>
      </c>
      <c r="AM1575" s="2" t="s">
        <v>80</v>
      </c>
      <c r="AN1575" s="2" t="s">
        <v>80</v>
      </c>
      <c r="AO1575" s="2" t="s">
        <v>80</v>
      </c>
      <c r="AP1575" s="2" t="s">
        <v>80</v>
      </c>
      <c r="AQ1575" s="2" t="s">
        <v>80</v>
      </c>
      <c r="AR1575" s="2" t="s">
        <v>80</v>
      </c>
      <c r="AS1575" s="2" t="s">
        <v>80</v>
      </c>
      <c r="AT1575" s="2" t="s">
        <v>80</v>
      </c>
      <c r="AU1575" s="2" t="s">
        <v>80</v>
      </c>
      <c r="AV1575" s="2" t="s">
        <v>80</v>
      </c>
      <c r="AW1575" s="2" t="s">
        <v>80</v>
      </c>
      <c r="AX1575" s="2" t="s">
        <v>80</v>
      </c>
      <c r="AY1575" s="2" t="s">
        <v>80</v>
      </c>
      <c r="AZ1575" s="2" t="s">
        <v>80</v>
      </c>
      <c r="BA1575" s="2" t="s">
        <v>80</v>
      </c>
      <c r="BB1575" s="2" t="s">
        <v>80</v>
      </c>
      <c r="BC1575" s="2" t="s">
        <v>80</v>
      </c>
      <c r="BD1575" s="2" t="s">
        <v>80</v>
      </c>
      <c r="BE1575" s="2" t="s">
        <v>80</v>
      </c>
      <c r="BF1575" s="2" t="s">
        <v>80</v>
      </c>
      <c r="BG1575" s="2" t="s">
        <v>80</v>
      </c>
      <c r="BH1575" s="2" t="s">
        <v>80</v>
      </c>
      <c r="BI1575" s="2" t="s">
        <v>80</v>
      </c>
      <c r="BJ1575" s="2" t="s">
        <v>80</v>
      </c>
      <c r="BK1575" s="2" t="s">
        <v>80</v>
      </c>
      <c r="BL1575" s="2" t="s">
        <v>80</v>
      </c>
      <c r="BM1575" s="2" t="s">
        <v>80</v>
      </c>
      <c r="BN1575" s="2" t="s">
        <v>80</v>
      </c>
      <c r="BO1575" s="2" t="s">
        <v>80</v>
      </c>
      <c r="BP1575" s="2" t="s">
        <v>80</v>
      </c>
    </row>
    <row r="1576" spans="1:68" x14ac:dyDescent="0.25">
      <c r="A1576">
        <v>1575</v>
      </c>
      <c r="B1576" s="1">
        <v>43572.166458333333</v>
      </c>
      <c r="C1576" s="2" t="s">
        <v>2934</v>
      </c>
      <c r="D1576" s="3">
        <v>0.29097222222222224</v>
      </c>
      <c r="E1576" s="2" t="s">
        <v>2653</v>
      </c>
      <c r="F1576">
        <v>2</v>
      </c>
      <c r="G1576">
        <v>2019</v>
      </c>
      <c r="H1576">
        <v>4</v>
      </c>
      <c r="I1576">
        <v>17</v>
      </c>
      <c r="J1576">
        <v>1</v>
      </c>
      <c r="K1576">
        <v>0</v>
      </c>
      <c r="L1576">
        <v>3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 s="2" t="s">
        <v>2943</v>
      </c>
      <c r="T1576" s="2" t="s">
        <v>83</v>
      </c>
      <c r="U1576" s="2" t="s">
        <v>2685</v>
      </c>
      <c r="V1576" s="2" t="s">
        <v>73</v>
      </c>
      <c r="W1576">
        <v>1</v>
      </c>
      <c r="X1576" s="2" t="s">
        <v>74</v>
      </c>
      <c r="Y1576">
        <v>97</v>
      </c>
      <c r="Z1576">
        <v>90</v>
      </c>
      <c r="AA1576" s="2" t="s">
        <v>2944</v>
      </c>
      <c r="AB1576" s="2" t="s">
        <v>272</v>
      </c>
      <c r="AC1576">
        <v>534005</v>
      </c>
      <c r="AD1576" s="2" t="s">
        <v>1002</v>
      </c>
      <c r="AE1576">
        <v>187</v>
      </c>
      <c r="AF1576" s="2" t="s">
        <v>2042</v>
      </c>
      <c r="AG1576" s="2" t="s">
        <v>2184</v>
      </c>
      <c r="AH1576">
        <v>18</v>
      </c>
      <c r="AI1576">
        <v>1746</v>
      </c>
      <c r="AJ1576">
        <v>7954</v>
      </c>
      <c r="AK1576" s="2">
        <f>Kaggle_Books_Selling_Records[[#This Row],[Cost Price]]/100</f>
        <v>79.540000000000006</v>
      </c>
      <c r="AL1576" s="2" t="s">
        <v>80</v>
      </c>
      <c r="AM1576" s="2" t="s">
        <v>80</v>
      </c>
      <c r="AN1576" s="2" t="s">
        <v>80</v>
      </c>
      <c r="AO1576" s="2" t="s">
        <v>80</v>
      </c>
      <c r="AP1576" s="2" t="s">
        <v>80</v>
      </c>
      <c r="AQ1576" s="2" t="s">
        <v>80</v>
      </c>
      <c r="AR1576" s="2" t="s">
        <v>80</v>
      </c>
      <c r="AS1576" s="2" t="s">
        <v>80</v>
      </c>
      <c r="AT1576" s="2" t="s">
        <v>80</v>
      </c>
      <c r="AU1576" s="2" t="s">
        <v>80</v>
      </c>
      <c r="AV1576" s="2" t="s">
        <v>80</v>
      </c>
      <c r="AW1576" s="2" t="s">
        <v>80</v>
      </c>
      <c r="AX1576" s="2" t="s">
        <v>80</v>
      </c>
      <c r="AY1576" s="2" t="s">
        <v>80</v>
      </c>
      <c r="AZ1576" s="2" t="s">
        <v>80</v>
      </c>
      <c r="BA1576" s="2" t="s">
        <v>80</v>
      </c>
      <c r="BB1576" s="2" t="s">
        <v>80</v>
      </c>
      <c r="BC1576" s="2" t="s">
        <v>80</v>
      </c>
      <c r="BD1576" s="2" t="s">
        <v>80</v>
      </c>
      <c r="BE1576" s="2" t="s">
        <v>80</v>
      </c>
      <c r="BF1576" s="2" t="s">
        <v>80</v>
      </c>
      <c r="BG1576" s="2" t="s">
        <v>80</v>
      </c>
      <c r="BH1576" s="2" t="s">
        <v>80</v>
      </c>
      <c r="BI1576" s="2" t="s">
        <v>80</v>
      </c>
      <c r="BJ1576" s="2" t="s">
        <v>80</v>
      </c>
      <c r="BK1576" s="2" t="s">
        <v>80</v>
      </c>
      <c r="BL1576" s="2" t="s">
        <v>80</v>
      </c>
      <c r="BM1576" s="2" t="s">
        <v>80</v>
      </c>
      <c r="BN1576" s="2" t="s">
        <v>80</v>
      </c>
      <c r="BO1576" s="2" t="s">
        <v>80</v>
      </c>
      <c r="BP1576" s="2" t="s">
        <v>80</v>
      </c>
    </row>
    <row r="1577" spans="1:68" x14ac:dyDescent="0.25">
      <c r="A1577">
        <v>1576</v>
      </c>
      <c r="B1577" s="1">
        <v>43572.250497685185</v>
      </c>
      <c r="C1577" s="2" t="s">
        <v>2934</v>
      </c>
      <c r="D1577" s="3">
        <v>0.375</v>
      </c>
      <c r="E1577" s="2" t="s">
        <v>2653</v>
      </c>
      <c r="F1577">
        <v>2</v>
      </c>
      <c r="G1577">
        <v>2019</v>
      </c>
      <c r="H1577">
        <v>4</v>
      </c>
      <c r="I1577">
        <v>17</v>
      </c>
      <c r="J1577">
        <v>1</v>
      </c>
      <c r="K1577">
        <v>0</v>
      </c>
      <c r="L1577">
        <v>3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 s="2" t="s">
        <v>2945</v>
      </c>
      <c r="T1577" s="2" t="s">
        <v>83</v>
      </c>
      <c r="U1577" s="2" t="s">
        <v>2797</v>
      </c>
      <c r="V1577" s="2" t="s">
        <v>73</v>
      </c>
      <c r="W1577">
        <v>1</v>
      </c>
      <c r="X1577" s="2" t="s">
        <v>74</v>
      </c>
      <c r="Y1577">
        <v>8578</v>
      </c>
      <c r="Z1577">
        <v>90</v>
      </c>
      <c r="AA1577" s="2" t="s">
        <v>1744</v>
      </c>
      <c r="AB1577" s="2" t="s">
        <v>272</v>
      </c>
      <c r="AC1577">
        <v>520011</v>
      </c>
      <c r="AD1577" s="2" t="s">
        <v>1002</v>
      </c>
      <c r="AE1577">
        <v>17578</v>
      </c>
      <c r="AF1577" s="2" t="s">
        <v>2042</v>
      </c>
      <c r="AG1577" s="2" t="s">
        <v>2184</v>
      </c>
      <c r="AH1577">
        <v>18</v>
      </c>
      <c r="AI1577">
        <v>154404</v>
      </c>
      <c r="AJ1577">
        <v>703396</v>
      </c>
      <c r="AK1577" s="2">
        <f>Kaggle_Books_Selling_Records[[#This Row],[Cost Price]]/100</f>
        <v>7033.96</v>
      </c>
      <c r="AL1577" s="2" t="s">
        <v>80</v>
      </c>
      <c r="AM1577" s="2" t="s">
        <v>80</v>
      </c>
      <c r="AN1577" s="2" t="s">
        <v>80</v>
      </c>
      <c r="AO1577" s="2" t="s">
        <v>80</v>
      </c>
      <c r="AP1577" s="2" t="s">
        <v>80</v>
      </c>
      <c r="AQ1577" s="2" t="s">
        <v>80</v>
      </c>
      <c r="AR1577" s="2" t="s">
        <v>80</v>
      </c>
      <c r="AS1577" s="2" t="s">
        <v>80</v>
      </c>
      <c r="AT1577" s="2" t="s">
        <v>80</v>
      </c>
      <c r="AU1577" s="2" t="s">
        <v>80</v>
      </c>
      <c r="AV1577" s="2" t="s">
        <v>80</v>
      </c>
      <c r="AW1577" s="2" t="s">
        <v>80</v>
      </c>
      <c r="AX1577" s="2" t="s">
        <v>80</v>
      </c>
      <c r="AY1577" s="2" t="s">
        <v>80</v>
      </c>
      <c r="AZ1577" s="2" t="s">
        <v>80</v>
      </c>
      <c r="BA1577" s="2" t="s">
        <v>80</v>
      </c>
      <c r="BB1577" s="2" t="s">
        <v>80</v>
      </c>
      <c r="BC1577" s="2" t="s">
        <v>80</v>
      </c>
      <c r="BD1577" s="2" t="s">
        <v>80</v>
      </c>
      <c r="BE1577" s="2" t="s">
        <v>80</v>
      </c>
      <c r="BF1577" s="2" t="s">
        <v>80</v>
      </c>
      <c r="BG1577" s="2" t="s">
        <v>80</v>
      </c>
      <c r="BH1577" s="2" t="s">
        <v>80</v>
      </c>
      <c r="BI1577" s="2" t="s">
        <v>80</v>
      </c>
      <c r="BJ1577" s="2" t="s">
        <v>80</v>
      </c>
      <c r="BK1577" s="2" t="s">
        <v>80</v>
      </c>
      <c r="BL1577" s="2" t="s">
        <v>80</v>
      </c>
      <c r="BM1577" s="2" t="s">
        <v>80</v>
      </c>
      <c r="BN1577" s="2" t="s">
        <v>80</v>
      </c>
      <c r="BO1577" s="2" t="s">
        <v>80</v>
      </c>
      <c r="BP1577" s="2" t="s">
        <v>80</v>
      </c>
    </row>
    <row r="1578" spans="1:68" x14ac:dyDescent="0.25">
      <c r="A1578">
        <v>1577</v>
      </c>
      <c r="B1578" s="1">
        <v>43572.360798611109</v>
      </c>
      <c r="C1578" s="2" t="s">
        <v>2934</v>
      </c>
      <c r="D1578" s="3">
        <v>0.48541666666666666</v>
      </c>
      <c r="E1578" s="2" t="s">
        <v>2653</v>
      </c>
      <c r="F1578">
        <v>2</v>
      </c>
      <c r="G1578">
        <v>2019</v>
      </c>
      <c r="H1578">
        <v>4</v>
      </c>
      <c r="I1578">
        <v>17</v>
      </c>
      <c r="J1578">
        <v>1</v>
      </c>
      <c r="K1578">
        <v>0</v>
      </c>
      <c r="L1578">
        <v>3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 s="2" t="s">
        <v>2946</v>
      </c>
      <c r="T1578" s="2" t="s">
        <v>83</v>
      </c>
      <c r="U1578" s="2" t="s">
        <v>2410</v>
      </c>
      <c r="V1578" s="2" t="s">
        <v>73</v>
      </c>
      <c r="W1578">
        <v>1</v>
      </c>
      <c r="X1578" s="2" t="s">
        <v>74</v>
      </c>
      <c r="Y1578">
        <v>184</v>
      </c>
      <c r="Z1578">
        <v>90</v>
      </c>
      <c r="AA1578" s="2" t="s">
        <v>1946</v>
      </c>
      <c r="AB1578" s="2" t="s">
        <v>167</v>
      </c>
      <c r="AC1578">
        <v>590016</v>
      </c>
      <c r="AD1578" s="2" t="s">
        <v>1002</v>
      </c>
      <c r="AE1578">
        <v>274</v>
      </c>
      <c r="AF1578" s="2" t="s">
        <v>2042</v>
      </c>
      <c r="AG1578" s="2" t="s">
        <v>2184</v>
      </c>
      <c r="AH1578">
        <v>18</v>
      </c>
      <c r="AI1578">
        <v>3312</v>
      </c>
      <c r="AJ1578">
        <v>15088</v>
      </c>
      <c r="AK1578" s="2">
        <f>Kaggle_Books_Selling_Records[[#This Row],[Cost Price]]/100</f>
        <v>150.88</v>
      </c>
      <c r="AL1578" s="2" t="s">
        <v>80</v>
      </c>
      <c r="AM1578" s="2" t="s">
        <v>80</v>
      </c>
      <c r="AN1578" s="2" t="s">
        <v>80</v>
      </c>
      <c r="AO1578" s="2" t="s">
        <v>80</v>
      </c>
      <c r="AP1578" s="2" t="s">
        <v>80</v>
      </c>
      <c r="AQ1578" s="2" t="s">
        <v>80</v>
      </c>
      <c r="AR1578" s="2" t="s">
        <v>80</v>
      </c>
      <c r="AS1578" s="2" t="s">
        <v>80</v>
      </c>
      <c r="AT1578" s="2" t="s">
        <v>80</v>
      </c>
      <c r="AU1578" s="2" t="s">
        <v>80</v>
      </c>
      <c r="AV1578" s="2" t="s">
        <v>80</v>
      </c>
      <c r="AW1578" s="2" t="s">
        <v>80</v>
      </c>
      <c r="AX1578" s="2" t="s">
        <v>80</v>
      </c>
      <c r="AY1578" s="2" t="s">
        <v>80</v>
      </c>
      <c r="AZ1578" s="2" t="s">
        <v>80</v>
      </c>
      <c r="BA1578" s="2" t="s">
        <v>80</v>
      </c>
      <c r="BB1578" s="2" t="s">
        <v>80</v>
      </c>
      <c r="BC1578" s="2" t="s">
        <v>80</v>
      </c>
      <c r="BD1578" s="2" t="s">
        <v>80</v>
      </c>
      <c r="BE1578" s="2" t="s">
        <v>80</v>
      </c>
      <c r="BF1578" s="2" t="s">
        <v>80</v>
      </c>
      <c r="BG1578" s="2" t="s">
        <v>80</v>
      </c>
      <c r="BH1578" s="2" t="s">
        <v>80</v>
      </c>
      <c r="BI1578" s="2" t="s">
        <v>80</v>
      </c>
      <c r="BJ1578" s="2" t="s">
        <v>80</v>
      </c>
      <c r="BK1578" s="2" t="s">
        <v>80</v>
      </c>
      <c r="BL1578" s="2" t="s">
        <v>80</v>
      </c>
      <c r="BM1578" s="2" t="s">
        <v>80</v>
      </c>
      <c r="BN1578" s="2" t="s">
        <v>80</v>
      </c>
      <c r="BO1578" s="2" t="s">
        <v>80</v>
      </c>
      <c r="BP1578" s="2" t="s">
        <v>80</v>
      </c>
    </row>
    <row r="1579" spans="1:68" x14ac:dyDescent="0.25">
      <c r="A1579">
        <v>1578</v>
      </c>
      <c r="B1579" s="1">
        <v>43572.447083333333</v>
      </c>
      <c r="C1579" s="2" t="s">
        <v>2934</v>
      </c>
      <c r="D1579" s="3">
        <v>0.57152777777777775</v>
      </c>
      <c r="E1579" s="2" t="s">
        <v>2653</v>
      </c>
      <c r="F1579">
        <v>2</v>
      </c>
      <c r="G1579">
        <v>2019</v>
      </c>
      <c r="H1579">
        <v>4</v>
      </c>
      <c r="I1579">
        <v>17</v>
      </c>
      <c r="J1579">
        <v>1</v>
      </c>
      <c r="K1579">
        <v>0</v>
      </c>
      <c r="L1579">
        <v>3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 s="2" t="s">
        <v>2947</v>
      </c>
      <c r="T1579" s="2" t="s">
        <v>71</v>
      </c>
      <c r="U1579" s="2" t="s">
        <v>2041</v>
      </c>
      <c r="V1579" s="2" t="s">
        <v>73</v>
      </c>
      <c r="W1579">
        <v>1</v>
      </c>
      <c r="X1579" s="2" t="s">
        <v>74</v>
      </c>
      <c r="Y1579">
        <v>155</v>
      </c>
      <c r="Z1579">
        <v>90</v>
      </c>
      <c r="AA1579" s="2" t="s">
        <v>2948</v>
      </c>
      <c r="AB1579" s="2" t="s">
        <v>2949</v>
      </c>
      <c r="AC1579">
        <v>560061</v>
      </c>
      <c r="AD1579" s="2" t="s">
        <v>193</v>
      </c>
      <c r="AE1579">
        <v>245</v>
      </c>
      <c r="AF1579" s="2" t="s">
        <v>2042</v>
      </c>
      <c r="AG1579" s="2" t="s">
        <v>2043</v>
      </c>
      <c r="AH1579">
        <v>18</v>
      </c>
      <c r="AI1579">
        <v>279</v>
      </c>
      <c r="AJ1579">
        <v>1271</v>
      </c>
      <c r="AK1579" s="2">
        <f>Kaggle_Books_Selling_Records[[#This Row],[Cost Price]]/100</f>
        <v>12.71</v>
      </c>
      <c r="AL1579" s="2" t="s">
        <v>80</v>
      </c>
      <c r="AM1579" s="2" t="s">
        <v>80</v>
      </c>
      <c r="AN1579" s="2" t="s">
        <v>80</v>
      </c>
      <c r="AO1579" s="2" t="s">
        <v>80</v>
      </c>
      <c r="AP1579" s="2" t="s">
        <v>80</v>
      </c>
      <c r="AQ1579" s="2" t="s">
        <v>80</v>
      </c>
      <c r="AR1579" s="2" t="s">
        <v>80</v>
      </c>
      <c r="AS1579" s="2" t="s">
        <v>80</v>
      </c>
      <c r="AT1579" s="2" t="s">
        <v>80</v>
      </c>
      <c r="AU1579" s="2" t="s">
        <v>80</v>
      </c>
      <c r="AV1579" s="2" t="s">
        <v>80</v>
      </c>
      <c r="AW1579" s="2" t="s">
        <v>80</v>
      </c>
      <c r="AX1579" s="2" t="s">
        <v>80</v>
      </c>
      <c r="AY1579" s="2" t="s">
        <v>80</v>
      </c>
      <c r="AZ1579" s="2" t="s">
        <v>80</v>
      </c>
      <c r="BA1579" s="2" t="s">
        <v>80</v>
      </c>
      <c r="BB1579" s="2" t="s">
        <v>80</v>
      </c>
      <c r="BC1579" s="2" t="s">
        <v>80</v>
      </c>
      <c r="BD1579" s="2" t="s">
        <v>80</v>
      </c>
      <c r="BE1579" s="2" t="s">
        <v>80</v>
      </c>
      <c r="BF1579" s="2" t="s">
        <v>80</v>
      </c>
      <c r="BG1579" s="2" t="s">
        <v>80</v>
      </c>
      <c r="BH1579" s="2" t="s">
        <v>80</v>
      </c>
      <c r="BI1579" s="2" t="s">
        <v>80</v>
      </c>
      <c r="BJ1579" s="2" t="s">
        <v>80</v>
      </c>
      <c r="BK1579" s="2" t="s">
        <v>80</v>
      </c>
      <c r="BL1579" s="2" t="s">
        <v>80</v>
      </c>
      <c r="BM1579" s="2" t="s">
        <v>80</v>
      </c>
      <c r="BN1579" s="2" t="s">
        <v>80</v>
      </c>
      <c r="BO1579" s="2" t="s">
        <v>80</v>
      </c>
      <c r="BP1579" s="2" t="s">
        <v>80</v>
      </c>
    </row>
    <row r="1580" spans="1:68" x14ac:dyDescent="0.25">
      <c r="A1580">
        <v>1579</v>
      </c>
      <c r="B1580" s="1">
        <v>43572.493634259263</v>
      </c>
      <c r="C1580" s="2" t="s">
        <v>2934</v>
      </c>
      <c r="D1580" s="3">
        <v>0.61805555555555558</v>
      </c>
      <c r="E1580" s="2" t="s">
        <v>2653</v>
      </c>
      <c r="F1580">
        <v>2</v>
      </c>
      <c r="G1580">
        <v>2019</v>
      </c>
      <c r="H1580">
        <v>4</v>
      </c>
      <c r="I1580">
        <v>17</v>
      </c>
      <c r="J1580">
        <v>1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 s="2" t="s">
        <v>2950</v>
      </c>
      <c r="T1580" s="2" t="s">
        <v>71</v>
      </c>
      <c r="U1580" s="2" t="s">
        <v>2685</v>
      </c>
      <c r="V1580" s="2" t="s">
        <v>73</v>
      </c>
      <c r="W1580">
        <v>1</v>
      </c>
      <c r="X1580" s="2" t="s">
        <v>74</v>
      </c>
      <c r="Y1580">
        <v>97</v>
      </c>
      <c r="Z1580">
        <v>90</v>
      </c>
      <c r="AA1580" s="2" t="s">
        <v>166</v>
      </c>
      <c r="AB1580" s="2" t="s">
        <v>167</v>
      </c>
      <c r="AC1580">
        <v>562123</v>
      </c>
      <c r="AD1580" s="2" t="s">
        <v>1002</v>
      </c>
      <c r="AE1580">
        <v>187</v>
      </c>
      <c r="AF1580" s="2" t="s">
        <v>2042</v>
      </c>
      <c r="AG1580" s="2" t="s">
        <v>2184</v>
      </c>
      <c r="AH1580">
        <v>18</v>
      </c>
      <c r="AI1580">
        <v>1746</v>
      </c>
      <c r="AJ1580">
        <v>7954</v>
      </c>
      <c r="AK1580" s="2">
        <f>Kaggle_Books_Selling_Records[[#This Row],[Cost Price]]/100</f>
        <v>79.540000000000006</v>
      </c>
      <c r="AL1580" s="2" t="s">
        <v>80</v>
      </c>
      <c r="AM1580" s="2" t="s">
        <v>80</v>
      </c>
      <c r="AN1580" s="2" t="s">
        <v>80</v>
      </c>
      <c r="AO1580" s="2" t="s">
        <v>80</v>
      </c>
      <c r="AP1580" s="2" t="s">
        <v>80</v>
      </c>
      <c r="AQ1580" s="2" t="s">
        <v>80</v>
      </c>
      <c r="AR1580" s="2" t="s">
        <v>80</v>
      </c>
      <c r="AS1580" s="2" t="s">
        <v>80</v>
      </c>
      <c r="AT1580" s="2" t="s">
        <v>80</v>
      </c>
      <c r="AU1580" s="2" t="s">
        <v>80</v>
      </c>
      <c r="AV1580" s="2" t="s">
        <v>80</v>
      </c>
      <c r="AW1580" s="2" t="s">
        <v>80</v>
      </c>
      <c r="AX1580" s="2" t="s">
        <v>80</v>
      </c>
      <c r="AY1580" s="2" t="s">
        <v>80</v>
      </c>
      <c r="AZ1580" s="2" t="s">
        <v>80</v>
      </c>
      <c r="BA1580" s="2" t="s">
        <v>80</v>
      </c>
      <c r="BB1580" s="2" t="s">
        <v>80</v>
      </c>
      <c r="BC1580" s="2" t="s">
        <v>80</v>
      </c>
      <c r="BD1580" s="2" t="s">
        <v>80</v>
      </c>
      <c r="BE1580" s="2" t="s">
        <v>80</v>
      </c>
      <c r="BF1580" s="2" t="s">
        <v>80</v>
      </c>
      <c r="BG1580" s="2" t="s">
        <v>80</v>
      </c>
      <c r="BH1580" s="2" t="s">
        <v>80</v>
      </c>
      <c r="BI1580" s="2" t="s">
        <v>80</v>
      </c>
      <c r="BJ1580" s="2" t="s">
        <v>80</v>
      </c>
      <c r="BK1580" s="2" t="s">
        <v>80</v>
      </c>
      <c r="BL1580" s="2" t="s">
        <v>80</v>
      </c>
      <c r="BM1580" s="2" t="s">
        <v>80</v>
      </c>
      <c r="BN1580" s="2" t="s">
        <v>80</v>
      </c>
      <c r="BO1580" s="2" t="s">
        <v>80</v>
      </c>
      <c r="BP1580" s="2" t="s">
        <v>80</v>
      </c>
    </row>
    <row r="1581" spans="1:68" x14ac:dyDescent="0.25">
      <c r="A1581">
        <v>1580</v>
      </c>
      <c r="B1581" s="1">
        <v>43572.51462962963</v>
      </c>
      <c r="C1581" s="2" t="s">
        <v>2934</v>
      </c>
      <c r="D1581" s="3">
        <v>0.63958333333333328</v>
      </c>
      <c r="E1581" s="2" t="s">
        <v>2653</v>
      </c>
      <c r="F1581">
        <v>2</v>
      </c>
      <c r="G1581">
        <v>2019</v>
      </c>
      <c r="H1581">
        <v>4</v>
      </c>
      <c r="I1581">
        <v>17</v>
      </c>
      <c r="J1581">
        <v>1</v>
      </c>
      <c r="K1581">
        <v>0</v>
      </c>
      <c r="L1581">
        <v>3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 s="2" t="s">
        <v>2951</v>
      </c>
      <c r="T1581" s="2" t="s">
        <v>71</v>
      </c>
      <c r="U1581" s="2" t="s">
        <v>2220</v>
      </c>
      <c r="V1581" s="2" t="s">
        <v>73</v>
      </c>
      <c r="W1581">
        <v>1</v>
      </c>
      <c r="X1581" s="2" t="s">
        <v>74</v>
      </c>
      <c r="Y1581">
        <v>157</v>
      </c>
      <c r="Z1581">
        <v>70</v>
      </c>
      <c r="AA1581" s="2" t="s">
        <v>2952</v>
      </c>
      <c r="AB1581" s="2" t="s">
        <v>167</v>
      </c>
      <c r="AC1581">
        <v>580022</v>
      </c>
      <c r="AD1581" s="2" t="s">
        <v>1002</v>
      </c>
      <c r="AE1581">
        <v>227</v>
      </c>
      <c r="AF1581" s="2" t="s">
        <v>2042</v>
      </c>
      <c r="AG1581" s="2" t="s">
        <v>2184</v>
      </c>
      <c r="AH1581">
        <v>18</v>
      </c>
      <c r="AI1581">
        <v>2826</v>
      </c>
      <c r="AJ1581">
        <v>12874</v>
      </c>
      <c r="AK1581" s="2">
        <f>Kaggle_Books_Selling_Records[[#This Row],[Cost Price]]/100</f>
        <v>128.74</v>
      </c>
      <c r="AL1581" s="2" t="s">
        <v>80</v>
      </c>
      <c r="AM1581" s="2" t="s">
        <v>80</v>
      </c>
      <c r="AN1581" s="2" t="s">
        <v>80</v>
      </c>
      <c r="AO1581" s="2" t="s">
        <v>80</v>
      </c>
      <c r="AP1581" s="2" t="s">
        <v>80</v>
      </c>
      <c r="AQ1581" s="2" t="s">
        <v>80</v>
      </c>
      <c r="AR1581" s="2" t="s">
        <v>80</v>
      </c>
      <c r="AS1581" s="2" t="s">
        <v>80</v>
      </c>
      <c r="AT1581" s="2" t="s">
        <v>80</v>
      </c>
      <c r="AU1581" s="2" t="s">
        <v>80</v>
      </c>
      <c r="AV1581" s="2" t="s">
        <v>80</v>
      </c>
      <c r="AW1581" s="2" t="s">
        <v>80</v>
      </c>
      <c r="AX1581" s="2" t="s">
        <v>80</v>
      </c>
      <c r="AY1581" s="2" t="s">
        <v>80</v>
      </c>
      <c r="AZ1581" s="2" t="s">
        <v>80</v>
      </c>
      <c r="BA1581" s="2" t="s">
        <v>80</v>
      </c>
      <c r="BB1581" s="2" t="s">
        <v>80</v>
      </c>
      <c r="BC1581" s="2" t="s">
        <v>80</v>
      </c>
      <c r="BD1581" s="2" t="s">
        <v>80</v>
      </c>
      <c r="BE1581" s="2" t="s">
        <v>80</v>
      </c>
      <c r="BF1581" s="2" t="s">
        <v>80</v>
      </c>
      <c r="BG1581" s="2" t="s">
        <v>80</v>
      </c>
      <c r="BH1581" s="2" t="s">
        <v>80</v>
      </c>
      <c r="BI1581" s="2" t="s">
        <v>80</v>
      </c>
      <c r="BJ1581" s="2" t="s">
        <v>80</v>
      </c>
      <c r="BK1581" s="2" t="s">
        <v>80</v>
      </c>
      <c r="BL1581" s="2" t="s">
        <v>80</v>
      </c>
      <c r="BM1581" s="2" t="s">
        <v>80</v>
      </c>
      <c r="BN1581" s="2" t="s">
        <v>80</v>
      </c>
      <c r="BO1581" s="2" t="s">
        <v>80</v>
      </c>
      <c r="BP1581" s="2" t="s">
        <v>80</v>
      </c>
    </row>
    <row r="1582" spans="1:68" x14ac:dyDescent="0.25">
      <c r="A1582">
        <v>1581</v>
      </c>
      <c r="B1582" s="1">
        <v>43572.51462962963</v>
      </c>
      <c r="C1582" s="2" t="s">
        <v>2934</v>
      </c>
      <c r="D1582" s="3">
        <v>0.63958333333333328</v>
      </c>
      <c r="E1582" s="2" t="s">
        <v>2653</v>
      </c>
      <c r="F1582">
        <v>2</v>
      </c>
      <c r="G1582">
        <v>2019</v>
      </c>
      <c r="H1582">
        <v>4</v>
      </c>
      <c r="I1582">
        <v>17</v>
      </c>
      <c r="J1582">
        <v>1</v>
      </c>
      <c r="K1582">
        <v>0</v>
      </c>
      <c r="L1582">
        <v>3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1</v>
      </c>
      <c r="S1582" s="2" t="s">
        <v>2953</v>
      </c>
      <c r="T1582" s="2" t="s">
        <v>71</v>
      </c>
      <c r="U1582" s="2" t="s">
        <v>2954</v>
      </c>
      <c r="V1582" s="2" t="s">
        <v>73</v>
      </c>
      <c r="W1582">
        <v>1</v>
      </c>
      <c r="X1582" s="2" t="s">
        <v>74</v>
      </c>
      <c r="Y1582">
        <v>160</v>
      </c>
      <c r="Z1582">
        <v>20</v>
      </c>
      <c r="AA1582" s="2" t="s">
        <v>2952</v>
      </c>
      <c r="AB1582" s="2" t="s">
        <v>167</v>
      </c>
      <c r="AC1582">
        <v>580022</v>
      </c>
      <c r="AD1582" s="2" t="s">
        <v>1002</v>
      </c>
      <c r="AE1582">
        <v>180</v>
      </c>
      <c r="AF1582" s="2" t="s">
        <v>2042</v>
      </c>
      <c r="AG1582" s="2" t="s">
        <v>2184</v>
      </c>
      <c r="AH1582">
        <v>18</v>
      </c>
      <c r="AI1582">
        <v>288</v>
      </c>
      <c r="AJ1582">
        <v>1312</v>
      </c>
      <c r="AK1582" s="2">
        <f>Kaggle_Books_Selling_Records[[#This Row],[Cost Price]]/100</f>
        <v>13.12</v>
      </c>
      <c r="AL1582" s="2" t="s">
        <v>80</v>
      </c>
      <c r="AM1582" s="2" t="s">
        <v>80</v>
      </c>
      <c r="AN1582" s="2" t="s">
        <v>80</v>
      </c>
      <c r="AO1582" s="2" t="s">
        <v>80</v>
      </c>
      <c r="AP1582" s="2" t="s">
        <v>80</v>
      </c>
      <c r="AQ1582" s="2" t="s">
        <v>80</v>
      </c>
      <c r="AR1582" s="2" t="s">
        <v>80</v>
      </c>
      <c r="AS1582" s="2" t="s">
        <v>80</v>
      </c>
      <c r="AT1582" s="2" t="s">
        <v>80</v>
      </c>
      <c r="AU1582" s="2" t="s">
        <v>80</v>
      </c>
      <c r="AV1582" s="2" t="s">
        <v>80</v>
      </c>
      <c r="AW1582" s="2" t="s">
        <v>80</v>
      </c>
      <c r="AX1582" s="2" t="s">
        <v>80</v>
      </c>
      <c r="AY1582" s="2" t="s">
        <v>80</v>
      </c>
      <c r="AZ1582" s="2" t="s">
        <v>80</v>
      </c>
      <c r="BA1582" s="2" t="s">
        <v>80</v>
      </c>
      <c r="BB1582" s="2" t="s">
        <v>80</v>
      </c>
      <c r="BC1582" s="2" t="s">
        <v>80</v>
      </c>
      <c r="BD1582" s="2" t="s">
        <v>80</v>
      </c>
      <c r="BE1582" s="2" t="s">
        <v>80</v>
      </c>
      <c r="BF1582" s="2" t="s">
        <v>80</v>
      </c>
      <c r="BG1582" s="2" t="s">
        <v>80</v>
      </c>
      <c r="BH1582" s="2" t="s">
        <v>80</v>
      </c>
      <c r="BI1582" s="2" t="s">
        <v>80</v>
      </c>
      <c r="BJ1582" s="2" t="s">
        <v>80</v>
      </c>
      <c r="BK1582" s="2" t="s">
        <v>80</v>
      </c>
      <c r="BL1582" s="2" t="s">
        <v>80</v>
      </c>
      <c r="BM1582" s="2" t="s">
        <v>80</v>
      </c>
      <c r="BN1582" s="2" t="s">
        <v>80</v>
      </c>
      <c r="BO1582" s="2" t="s">
        <v>80</v>
      </c>
      <c r="BP1582" s="2" t="s">
        <v>80</v>
      </c>
    </row>
    <row r="1583" spans="1:68" x14ac:dyDescent="0.25">
      <c r="A1583">
        <v>1582</v>
      </c>
      <c r="B1583" s="1">
        <v>43572.514675925922</v>
      </c>
      <c r="C1583" s="2" t="s">
        <v>2934</v>
      </c>
      <c r="D1583" s="3">
        <v>0.63958333333333328</v>
      </c>
      <c r="E1583" s="2" t="s">
        <v>2653</v>
      </c>
      <c r="F1583">
        <v>2</v>
      </c>
      <c r="G1583">
        <v>2019</v>
      </c>
      <c r="H1583">
        <v>4</v>
      </c>
      <c r="I1583">
        <v>17</v>
      </c>
      <c r="J1583">
        <v>1</v>
      </c>
      <c r="K1583">
        <v>0</v>
      </c>
      <c r="L1583">
        <v>3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1</v>
      </c>
      <c r="S1583" s="2" t="s">
        <v>2955</v>
      </c>
      <c r="T1583" s="2" t="s">
        <v>71</v>
      </c>
      <c r="U1583" s="2" t="s">
        <v>2041</v>
      </c>
      <c r="V1583" s="2" t="s">
        <v>73</v>
      </c>
      <c r="W1583">
        <v>1</v>
      </c>
      <c r="X1583" s="2" t="s">
        <v>74</v>
      </c>
      <c r="Y1583">
        <v>155</v>
      </c>
      <c r="Z1583">
        <v>90</v>
      </c>
      <c r="AA1583" s="2" t="s">
        <v>2956</v>
      </c>
      <c r="AB1583" s="2" t="s">
        <v>157</v>
      </c>
      <c r="AC1583">
        <v>382421</v>
      </c>
      <c r="AD1583" s="2" t="s">
        <v>193</v>
      </c>
      <c r="AE1583">
        <v>245</v>
      </c>
      <c r="AF1583" s="2" t="s">
        <v>2042</v>
      </c>
      <c r="AG1583" s="2" t="s">
        <v>2043</v>
      </c>
      <c r="AH1583">
        <v>18</v>
      </c>
      <c r="AI1583">
        <v>279</v>
      </c>
      <c r="AJ1583">
        <v>1271</v>
      </c>
      <c r="AK1583" s="2">
        <f>Kaggle_Books_Selling_Records[[#This Row],[Cost Price]]/100</f>
        <v>12.71</v>
      </c>
      <c r="AL1583" s="2" t="s">
        <v>80</v>
      </c>
      <c r="AM1583" s="2" t="s">
        <v>80</v>
      </c>
      <c r="AN1583" s="2" t="s">
        <v>80</v>
      </c>
      <c r="AO1583" s="2" t="s">
        <v>80</v>
      </c>
      <c r="AP1583" s="2" t="s">
        <v>80</v>
      </c>
      <c r="AQ1583" s="2" t="s">
        <v>80</v>
      </c>
      <c r="AR1583" s="2" t="s">
        <v>80</v>
      </c>
      <c r="AS1583" s="2" t="s">
        <v>80</v>
      </c>
      <c r="AT1583" s="2" t="s">
        <v>80</v>
      </c>
      <c r="AU1583" s="2" t="s">
        <v>80</v>
      </c>
      <c r="AV1583" s="2" t="s">
        <v>80</v>
      </c>
      <c r="AW1583" s="2" t="s">
        <v>80</v>
      </c>
      <c r="AX1583" s="2" t="s">
        <v>80</v>
      </c>
      <c r="AY1583" s="2" t="s">
        <v>80</v>
      </c>
      <c r="AZ1583" s="2" t="s">
        <v>80</v>
      </c>
      <c r="BA1583" s="2" t="s">
        <v>80</v>
      </c>
      <c r="BB1583" s="2" t="s">
        <v>80</v>
      </c>
      <c r="BC1583" s="2" t="s">
        <v>80</v>
      </c>
      <c r="BD1583" s="2" t="s">
        <v>80</v>
      </c>
      <c r="BE1583" s="2" t="s">
        <v>80</v>
      </c>
      <c r="BF1583" s="2" t="s">
        <v>80</v>
      </c>
      <c r="BG1583" s="2" t="s">
        <v>80</v>
      </c>
      <c r="BH1583" s="2" t="s">
        <v>80</v>
      </c>
      <c r="BI1583" s="2" t="s">
        <v>80</v>
      </c>
      <c r="BJ1583" s="2" t="s">
        <v>80</v>
      </c>
      <c r="BK1583" s="2" t="s">
        <v>80</v>
      </c>
      <c r="BL1583" s="2" t="s">
        <v>80</v>
      </c>
      <c r="BM1583" s="2" t="s">
        <v>80</v>
      </c>
      <c r="BN1583" s="2" t="s">
        <v>80</v>
      </c>
      <c r="BO1583" s="2" t="s">
        <v>80</v>
      </c>
      <c r="BP1583" s="2" t="s">
        <v>80</v>
      </c>
    </row>
    <row r="1584" spans="1:68" x14ac:dyDescent="0.25">
      <c r="A1584">
        <v>1583</v>
      </c>
      <c r="B1584" s="1">
        <v>43572.59270833333</v>
      </c>
      <c r="C1584" s="2" t="s">
        <v>2934</v>
      </c>
      <c r="D1584" s="3">
        <v>0.71736111111111112</v>
      </c>
      <c r="E1584" s="2" t="s">
        <v>2653</v>
      </c>
      <c r="F1584">
        <v>2</v>
      </c>
      <c r="G1584">
        <v>2019</v>
      </c>
      <c r="H1584">
        <v>4</v>
      </c>
      <c r="I1584">
        <v>17</v>
      </c>
      <c r="J1584">
        <v>1</v>
      </c>
      <c r="K1584">
        <v>0</v>
      </c>
      <c r="L1584">
        <v>3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 s="2" t="s">
        <v>2957</v>
      </c>
      <c r="T1584" s="2" t="s">
        <v>71</v>
      </c>
      <c r="U1584" s="2" t="s">
        <v>2685</v>
      </c>
      <c r="V1584" s="2" t="s">
        <v>73</v>
      </c>
      <c r="W1584">
        <v>1</v>
      </c>
      <c r="X1584" s="2" t="s">
        <v>74</v>
      </c>
      <c r="Y1584">
        <v>97</v>
      </c>
      <c r="Z1584">
        <v>90</v>
      </c>
      <c r="AA1584" s="2" t="s">
        <v>180</v>
      </c>
      <c r="AB1584" s="2" t="s">
        <v>181</v>
      </c>
      <c r="AC1584">
        <v>110070</v>
      </c>
      <c r="AD1584" s="2" t="s">
        <v>1002</v>
      </c>
      <c r="AE1584">
        <v>187</v>
      </c>
      <c r="AF1584" s="2" t="s">
        <v>2042</v>
      </c>
      <c r="AG1584" s="2" t="s">
        <v>2184</v>
      </c>
      <c r="AH1584">
        <v>18</v>
      </c>
      <c r="AI1584">
        <v>1746</v>
      </c>
      <c r="AJ1584">
        <v>7954</v>
      </c>
      <c r="AK1584" s="2">
        <f>Kaggle_Books_Selling_Records[[#This Row],[Cost Price]]/100</f>
        <v>79.540000000000006</v>
      </c>
      <c r="AL1584" s="2" t="s">
        <v>80</v>
      </c>
      <c r="AM1584" s="2" t="s">
        <v>80</v>
      </c>
      <c r="AN1584" s="2" t="s">
        <v>80</v>
      </c>
      <c r="AO1584" s="2" t="s">
        <v>80</v>
      </c>
      <c r="AP1584" s="2" t="s">
        <v>80</v>
      </c>
      <c r="AQ1584" s="2" t="s">
        <v>80</v>
      </c>
      <c r="AR1584" s="2" t="s">
        <v>80</v>
      </c>
      <c r="AS1584" s="2" t="s">
        <v>80</v>
      </c>
      <c r="AT1584" s="2" t="s">
        <v>80</v>
      </c>
      <c r="AU1584" s="2" t="s">
        <v>80</v>
      </c>
      <c r="AV1584" s="2" t="s">
        <v>80</v>
      </c>
      <c r="AW1584" s="2" t="s">
        <v>80</v>
      </c>
      <c r="AX1584" s="2" t="s">
        <v>80</v>
      </c>
      <c r="AY1584" s="2" t="s">
        <v>80</v>
      </c>
      <c r="AZ1584" s="2" t="s">
        <v>80</v>
      </c>
      <c r="BA1584" s="2" t="s">
        <v>80</v>
      </c>
      <c r="BB1584" s="2" t="s">
        <v>80</v>
      </c>
      <c r="BC1584" s="2" t="s">
        <v>80</v>
      </c>
      <c r="BD1584" s="2" t="s">
        <v>80</v>
      </c>
      <c r="BE1584" s="2" t="s">
        <v>80</v>
      </c>
      <c r="BF1584" s="2" t="s">
        <v>80</v>
      </c>
      <c r="BG1584" s="2" t="s">
        <v>80</v>
      </c>
      <c r="BH1584" s="2" t="s">
        <v>80</v>
      </c>
      <c r="BI1584" s="2" t="s">
        <v>80</v>
      </c>
      <c r="BJ1584" s="2" t="s">
        <v>80</v>
      </c>
      <c r="BK1584" s="2" t="s">
        <v>80</v>
      </c>
      <c r="BL1584" s="2" t="s">
        <v>80</v>
      </c>
      <c r="BM1584" s="2" t="s">
        <v>80</v>
      </c>
      <c r="BN1584" s="2" t="s">
        <v>80</v>
      </c>
      <c r="BO1584" s="2" t="s">
        <v>80</v>
      </c>
      <c r="BP1584" s="2" t="s">
        <v>80</v>
      </c>
    </row>
    <row r="1585" spans="1:68" x14ac:dyDescent="0.25">
      <c r="A1585">
        <v>1584</v>
      </c>
      <c r="B1585" s="1">
        <v>43572.606400462966</v>
      </c>
      <c r="C1585" s="2" t="s">
        <v>2934</v>
      </c>
      <c r="D1585" s="3">
        <v>0.73124999999999996</v>
      </c>
      <c r="E1585" s="2" t="s">
        <v>2653</v>
      </c>
      <c r="F1585">
        <v>2</v>
      </c>
      <c r="G1585">
        <v>2019</v>
      </c>
      <c r="H1585">
        <v>4</v>
      </c>
      <c r="I1585">
        <v>17</v>
      </c>
      <c r="J1585">
        <v>1</v>
      </c>
      <c r="K1585">
        <v>0</v>
      </c>
      <c r="L1585">
        <v>3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</v>
      </c>
      <c r="S1585" s="2" t="s">
        <v>2958</v>
      </c>
      <c r="T1585" s="2" t="s">
        <v>71</v>
      </c>
      <c r="U1585" s="2" t="s">
        <v>2685</v>
      </c>
      <c r="V1585" s="2" t="s">
        <v>73</v>
      </c>
      <c r="W1585">
        <v>1</v>
      </c>
      <c r="X1585" s="2" t="s">
        <v>74</v>
      </c>
      <c r="Y1585">
        <v>97</v>
      </c>
      <c r="Z1585">
        <v>90</v>
      </c>
      <c r="AA1585" s="2" t="s">
        <v>2959</v>
      </c>
      <c r="AB1585" s="2" t="s">
        <v>157</v>
      </c>
      <c r="AC1585">
        <v>364004</v>
      </c>
      <c r="AD1585" s="2" t="s">
        <v>1002</v>
      </c>
      <c r="AE1585">
        <v>187</v>
      </c>
      <c r="AF1585" s="2" t="s">
        <v>2042</v>
      </c>
      <c r="AG1585" s="2" t="s">
        <v>2184</v>
      </c>
      <c r="AH1585">
        <v>18</v>
      </c>
      <c r="AI1585">
        <v>1746</v>
      </c>
      <c r="AJ1585">
        <v>7954</v>
      </c>
      <c r="AK1585" s="2">
        <f>Kaggle_Books_Selling_Records[[#This Row],[Cost Price]]/100</f>
        <v>79.540000000000006</v>
      </c>
      <c r="AL1585" s="2" t="s">
        <v>80</v>
      </c>
      <c r="AM1585" s="2" t="s">
        <v>80</v>
      </c>
      <c r="AN1585" s="2" t="s">
        <v>80</v>
      </c>
      <c r="AO1585" s="2" t="s">
        <v>80</v>
      </c>
      <c r="AP1585" s="2" t="s">
        <v>80</v>
      </c>
      <c r="AQ1585" s="2" t="s">
        <v>80</v>
      </c>
      <c r="AR1585" s="2" t="s">
        <v>80</v>
      </c>
      <c r="AS1585" s="2" t="s">
        <v>80</v>
      </c>
      <c r="AT1585" s="2" t="s">
        <v>80</v>
      </c>
      <c r="AU1585" s="2" t="s">
        <v>80</v>
      </c>
      <c r="AV1585" s="2" t="s">
        <v>80</v>
      </c>
      <c r="AW1585" s="2" t="s">
        <v>80</v>
      </c>
      <c r="AX1585" s="2" t="s">
        <v>80</v>
      </c>
      <c r="AY1585" s="2" t="s">
        <v>80</v>
      </c>
      <c r="AZ1585" s="2" t="s">
        <v>80</v>
      </c>
      <c r="BA1585" s="2" t="s">
        <v>80</v>
      </c>
      <c r="BB1585" s="2" t="s">
        <v>80</v>
      </c>
      <c r="BC1585" s="2" t="s">
        <v>80</v>
      </c>
      <c r="BD1585" s="2" t="s">
        <v>80</v>
      </c>
      <c r="BE1585" s="2" t="s">
        <v>80</v>
      </c>
      <c r="BF1585" s="2" t="s">
        <v>80</v>
      </c>
      <c r="BG1585" s="2" t="s">
        <v>80</v>
      </c>
      <c r="BH1585" s="2" t="s">
        <v>80</v>
      </c>
      <c r="BI1585" s="2" t="s">
        <v>80</v>
      </c>
      <c r="BJ1585" s="2" t="s">
        <v>80</v>
      </c>
      <c r="BK1585" s="2" t="s">
        <v>80</v>
      </c>
      <c r="BL1585" s="2" t="s">
        <v>80</v>
      </c>
      <c r="BM1585" s="2" t="s">
        <v>80</v>
      </c>
      <c r="BN1585" s="2" t="s">
        <v>80</v>
      </c>
      <c r="BO1585" s="2" t="s">
        <v>80</v>
      </c>
      <c r="BP1585" s="2" t="s">
        <v>80</v>
      </c>
    </row>
    <row r="1586" spans="1:68" x14ac:dyDescent="0.25">
      <c r="A1586">
        <v>1585</v>
      </c>
      <c r="B1586" s="1">
        <v>43572.609791666669</v>
      </c>
      <c r="C1586" s="2" t="s">
        <v>2934</v>
      </c>
      <c r="D1586" s="3">
        <v>0.73472222222222228</v>
      </c>
      <c r="E1586" s="2" t="s">
        <v>2653</v>
      </c>
      <c r="F1586">
        <v>2</v>
      </c>
      <c r="G1586">
        <v>2019</v>
      </c>
      <c r="H1586">
        <v>4</v>
      </c>
      <c r="I1586">
        <v>17</v>
      </c>
      <c r="J1586">
        <v>1</v>
      </c>
      <c r="K1586">
        <v>0</v>
      </c>
      <c r="L1586">
        <v>3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 s="2" t="s">
        <v>2960</v>
      </c>
      <c r="T1586" s="2" t="s">
        <v>71</v>
      </c>
      <c r="U1586" s="2" t="s">
        <v>2220</v>
      </c>
      <c r="V1586" s="2" t="s">
        <v>73</v>
      </c>
      <c r="W1586">
        <v>1</v>
      </c>
      <c r="X1586" s="2" t="s">
        <v>74</v>
      </c>
      <c r="Y1586">
        <v>157</v>
      </c>
      <c r="Z1586">
        <v>90</v>
      </c>
      <c r="AA1586" s="2" t="s">
        <v>412</v>
      </c>
      <c r="AB1586" s="2" t="s">
        <v>137</v>
      </c>
      <c r="AC1586">
        <v>226016</v>
      </c>
      <c r="AD1586" s="2" t="s">
        <v>1002</v>
      </c>
      <c r="AE1586">
        <v>247</v>
      </c>
      <c r="AF1586" s="2" t="s">
        <v>2042</v>
      </c>
      <c r="AG1586" s="2" t="s">
        <v>2184</v>
      </c>
      <c r="AH1586">
        <v>18</v>
      </c>
      <c r="AI1586">
        <v>2826</v>
      </c>
      <c r="AJ1586">
        <v>12874</v>
      </c>
      <c r="AK1586" s="2">
        <f>Kaggle_Books_Selling_Records[[#This Row],[Cost Price]]/100</f>
        <v>128.74</v>
      </c>
      <c r="AL1586" s="2" t="s">
        <v>80</v>
      </c>
      <c r="AM1586" s="2" t="s">
        <v>80</v>
      </c>
      <c r="AN1586" s="2" t="s">
        <v>80</v>
      </c>
      <c r="AO1586" s="2" t="s">
        <v>80</v>
      </c>
      <c r="AP1586" s="2" t="s">
        <v>80</v>
      </c>
      <c r="AQ1586" s="2" t="s">
        <v>80</v>
      </c>
      <c r="AR1586" s="2" t="s">
        <v>80</v>
      </c>
      <c r="AS1586" s="2" t="s">
        <v>80</v>
      </c>
      <c r="AT1586" s="2" t="s">
        <v>80</v>
      </c>
      <c r="AU1586" s="2" t="s">
        <v>80</v>
      </c>
      <c r="AV1586" s="2" t="s">
        <v>80</v>
      </c>
      <c r="AW1586" s="2" t="s">
        <v>80</v>
      </c>
      <c r="AX1586" s="2" t="s">
        <v>80</v>
      </c>
      <c r="AY1586" s="2" t="s">
        <v>80</v>
      </c>
      <c r="AZ1586" s="2" t="s">
        <v>80</v>
      </c>
      <c r="BA1586" s="2" t="s">
        <v>80</v>
      </c>
      <c r="BB1586" s="2" t="s">
        <v>80</v>
      </c>
      <c r="BC1586" s="2" t="s">
        <v>80</v>
      </c>
      <c r="BD1586" s="2" t="s">
        <v>80</v>
      </c>
      <c r="BE1586" s="2" t="s">
        <v>80</v>
      </c>
      <c r="BF1586" s="2" t="s">
        <v>80</v>
      </c>
      <c r="BG1586" s="2" t="s">
        <v>80</v>
      </c>
      <c r="BH1586" s="2" t="s">
        <v>80</v>
      </c>
      <c r="BI1586" s="2" t="s">
        <v>80</v>
      </c>
      <c r="BJ1586" s="2" t="s">
        <v>80</v>
      </c>
      <c r="BK1586" s="2" t="s">
        <v>80</v>
      </c>
      <c r="BL1586" s="2" t="s">
        <v>80</v>
      </c>
      <c r="BM1586" s="2" t="s">
        <v>80</v>
      </c>
      <c r="BN1586" s="2" t="s">
        <v>80</v>
      </c>
      <c r="BO1586" s="2" t="s">
        <v>80</v>
      </c>
      <c r="BP1586" s="2" t="s">
        <v>80</v>
      </c>
    </row>
    <row r="1587" spans="1:68" x14ac:dyDescent="0.25">
      <c r="A1587">
        <v>1586</v>
      </c>
      <c r="B1587" s="1">
        <v>43572.65215277778</v>
      </c>
      <c r="C1587" s="2" t="s">
        <v>2934</v>
      </c>
      <c r="D1587" s="3">
        <v>0.77708333333333335</v>
      </c>
      <c r="E1587" s="2" t="s">
        <v>2653</v>
      </c>
      <c r="F1587">
        <v>2</v>
      </c>
      <c r="G1587">
        <v>2019</v>
      </c>
      <c r="H1587">
        <v>4</v>
      </c>
      <c r="I1587">
        <v>17</v>
      </c>
      <c r="J1587">
        <v>1</v>
      </c>
      <c r="K1587">
        <v>0</v>
      </c>
      <c r="L1587">
        <v>3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 s="2" t="s">
        <v>2961</v>
      </c>
      <c r="T1587" s="2" t="s">
        <v>83</v>
      </c>
      <c r="U1587" s="2" t="s">
        <v>2220</v>
      </c>
      <c r="V1587" s="2" t="s">
        <v>73</v>
      </c>
      <c r="W1587">
        <v>1</v>
      </c>
      <c r="X1587" s="2" t="s">
        <v>74</v>
      </c>
      <c r="Y1587">
        <v>157</v>
      </c>
      <c r="Z1587">
        <v>90</v>
      </c>
      <c r="AA1587" s="2" t="s">
        <v>325</v>
      </c>
      <c r="AB1587" s="2" t="s">
        <v>86</v>
      </c>
      <c r="AC1587">
        <v>600034</v>
      </c>
      <c r="AD1587" s="2" t="s">
        <v>1002</v>
      </c>
      <c r="AE1587">
        <v>247</v>
      </c>
      <c r="AF1587" s="2" t="s">
        <v>2042</v>
      </c>
      <c r="AG1587" s="2" t="s">
        <v>2184</v>
      </c>
      <c r="AH1587">
        <v>18</v>
      </c>
      <c r="AI1587">
        <v>2826</v>
      </c>
      <c r="AJ1587">
        <v>12874</v>
      </c>
      <c r="AK1587" s="2">
        <f>Kaggle_Books_Selling_Records[[#This Row],[Cost Price]]/100</f>
        <v>128.74</v>
      </c>
      <c r="AL1587" s="2" t="s">
        <v>80</v>
      </c>
      <c r="AM1587" s="2" t="s">
        <v>80</v>
      </c>
      <c r="AN1587" s="2" t="s">
        <v>80</v>
      </c>
      <c r="AO1587" s="2" t="s">
        <v>80</v>
      </c>
      <c r="AP1587" s="2" t="s">
        <v>80</v>
      </c>
      <c r="AQ1587" s="2" t="s">
        <v>80</v>
      </c>
      <c r="AR1587" s="2" t="s">
        <v>80</v>
      </c>
      <c r="AS1587" s="2" t="s">
        <v>80</v>
      </c>
      <c r="AT1587" s="2" t="s">
        <v>80</v>
      </c>
      <c r="AU1587" s="2" t="s">
        <v>80</v>
      </c>
      <c r="AV1587" s="2" t="s">
        <v>80</v>
      </c>
      <c r="AW1587" s="2" t="s">
        <v>80</v>
      </c>
      <c r="AX1587" s="2" t="s">
        <v>80</v>
      </c>
      <c r="AY1587" s="2" t="s">
        <v>80</v>
      </c>
      <c r="AZ1587" s="2" t="s">
        <v>80</v>
      </c>
      <c r="BA1587" s="2" t="s">
        <v>80</v>
      </c>
      <c r="BB1587" s="2" t="s">
        <v>80</v>
      </c>
      <c r="BC1587" s="2" t="s">
        <v>80</v>
      </c>
      <c r="BD1587" s="2" t="s">
        <v>80</v>
      </c>
      <c r="BE1587" s="2" t="s">
        <v>80</v>
      </c>
      <c r="BF1587" s="2" t="s">
        <v>80</v>
      </c>
      <c r="BG1587" s="2" t="s">
        <v>80</v>
      </c>
      <c r="BH1587" s="2" t="s">
        <v>80</v>
      </c>
      <c r="BI1587" s="2" t="s">
        <v>80</v>
      </c>
      <c r="BJ1587" s="2" t="s">
        <v>80</v>
      </c>
      <c r="BK1587" s="2" t="s">
        <v>80</v>
      </c>
      <c r="BL1587" s="2" t="s">
        <v>80</v>
      </c>
      <c r="BM1587" s="2" t="s">
        <v>80</v>
      </c>
      <c r="BN1587" s="2" t="s">
        <v>80</v>
      </c>
      <c r="BO1587" s="2" t="s">
        <v>80</v>
      </c>
      <c r="BP1587" s="2" t="s">
        <v>80</v>
      </c>
    </row>
    <row r="1588" spans="1:68" x14ac:dyDescent="0.25">
      <c r="A1588">
        <v>1587</v>
      </c>
      <c r="B1588" s="1">
        <v>43572.912638888891</v>
      </c>
      <c r="C1588" s="2" t="s">
        <v>2962</v>
      </c>
      <c r="D1588" s="3">
        <v>3.7499999999999999E-2</v>
      </c>
      <c r="E1588" s="2" t="s">
        <v>2653</v>
      </c>
      <c r="F1588">
        <v>2</v>
      </c>
      <c r="G1588">
        <v>2019</v>
      </c>
      <c r="H1588">
        <v>4</v>
      </c>
      <c r="I1588">
        <v>18</v>
      </c>
      <c r="J1588">
        <v>0</v>
      </c>
      <c r="K1588">
        <v>0</v>
      </c>
      <c r="L1588">
        <v>4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 s="2" t="s">
        <v>2963</v>
      </c>
      <c r="T1588" s="2" t="s">
        <v>83</v>
      </c>
      <c r="U1588" s="2" t="s">
        <v>2410</v>
      </c>
      <c r="V1588" s="2" t="s">
        <v>73</v>
      </c>
      <c r="W1588">
        <v>1</v>
      </c>
      <c r="X1588" s="2" t="s">
        <v>74</v>
      </c>
      <c r="Y1588">
        <v>184</v>
      </c>
      <c r="Z1588">
        <v>90</v>
      </c>
      <c r="AA1588" s="2" t="s">
        <v>2964</v>
      </c>
      <c r="AB1588" s="2" t="s">
        <v>118</v>
      </c>
      <c r="AC1588">
        <v>756100</v>
      </c>
      <c r="AD1588" s="2" t="s">
        <v>1002</v>
      </c>
      <c r="AE1588">
        <v>274</v>
      </c>
      <c r="AF1588" s="2" t="s">
        <v>2042</v>
      </c>
      <c r="AG1588" s="2" t="s">
        <v>2184</v>
      </c>
      <c r="AH1588">
        <v>18</v>
      </c>
      <c r="AI1588">
        <v>3312</v>
      </c>
      <c r="AJ1588">
        <v>15088</v>
      </c>
      <c r="AK1588" s="2">
        <f>Kaggle_Books_Selling_Records[[#This Row],[Cost Price]]/100</f>
        <v>150.88</v>
      </c>
      <c r="AL1588" s="2" t="s">
        <v>80</v>
      </c>
      <c r="AM1588" s="2" t="s">
        <v>80</v>
      </c>
      <c r="AN1588" s="2" t="s">
        <v>80</v>
      </c>
      <c r="AO1588" s="2" t="s">
        <v>80</v>
      </c>
      <c r="AP1588" s="2" t="s">
        <v>80</v>
      </c>
      <c r="AQ1588" s="2" t="s">
        <v>80</v>
      </c>
      <c r="AR1588" s="2" t="s">
        <v>80</v>
      </c>
      <c r="AS1588" s="2" t="s">
        <v>80</v>
      </c>
      <c r="AT1588" s="2" t="s">
        <v>80</v>
      </c>
      <c r="AU1588" s="2" t="s">
        <v>80</v>
      </c>
      <c r="AV1588" s="2" t="s">
        <v>80</v>
      </c>
      <c r="AW1588" s="2" t="s">
        <v>80</v>
      </c>
      <c r="AX1588" s="2" t="s">
        <v>80</v>
      </c>
      <c r="AY1588" s="2" t="s">
        <v>80</v>
      </c>
      <c r="AZ1588" s="2" t="s">
        <v>80</v>
      </c>
      <c r="BA1588" s="2" t="s">
        <v>80</v>
      </c>
      <c r="BB1588" s="2" t="s">
        <v>80</v>
      </c>
      <c r="BC1588" s="2" t="s">
        <v>80</v>
      </c>
      <c r="BD1588" s="2" t="s">
        <v>80</v>
      </c>
      <c r="BE1588" s="2" t="s">
        <v>80</v>
      </c>
      <c r="BF1588" s="2" t="s">
        <v>80</v>
      </c>
      <c r="BG1588" s="2" t="s">
        <v>80</v>
      </c>
      <c r="BH1588" s="2" t="s">
        <v>80</v>
      </c>
      <c r="BI1588" s="2" t="s">
        <v>80</v>
      </c>
      <c r="BJ1588" s="2" t="s">
        <v>80</v>
      </c>
      <c r="BK1588" s="2" t="s">
        <v>80</v>
      </c>
      <c r="BL1588" s="2" t="s">
        <v>80</v>
      </c>
      <c r="BM1588" s="2" t="s">
        <v>80</v>
      </c>
      <c r="BN1588" s="2" t="s">
        <v>80</v>
      </c>
      <c r="BO1588" s="2" t="s">
        <v>80</v>
      </c>
      <c r="BP1588" s="2" t="s">
        <v>80</v>
      </c>
    </row>
    <row r="1589" spans="1:68" x14ac:dyDescent="0.25">
      <c r="A1589">
        <v>1588</v>
      </c>
      <c r="B1589" s="1">
        <v>43572.945127314815</v>
      </c>
      <c r="C1589" s="2" t="s">
        <v>2962</v>
      </c>
      <c r="D1589" s="3">
        <v>6.9444444444444448E-2</v>
      </c>
      <c r="E1589" s="2" t="s">
        <v>2653</v>
      </c>
      <c r="F1589">
        <v>2</v>
      </c>
      <c r="G1589">
        <v>2019</v>
      </c>
      <c r="H1589">
        <v>4</v>
      </c>
      <c r="I1589">
        <v>18</v>
      </c>
      <c r="J1589">
        <v>0</v>
      </c>
      <c r="K1589">
        <v>0</v>
      </c>
      <c r="L1589">
        <v>4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 s="2" t="s">
        <v>2965</v>
      </c>
      <c r="T1589" s="2" t="s">
        <v>83</v>
      </c>
      <c r="U1589" s="2" t="s">
        <v>2220</v>
      </c>
      <c r="V1589" s="2" t="s">
        <v>73</v>
      </c>
      <c r="W1589">
        <v>1</v>
      </c>
      <c r="X1589" s="2" t="s">
        <v>74</v>
      </c>
      <c r="Y1589">
        <v>157</v>
      </c>
      <c r="Z1589">
        <v>90</v>
      </c>
      <c r="AA1589" s="2" t="s">
        <v>2966</v>
      </c>
      <c r="AB1589" s="2" t="s">
        <v>157</v>
      </c>
      <c r="AC1589">
        <v>380058</v>
      </c>
      <c r="AD1589" s="2" t="s">
        <v>1002</v>
      </c>
      <c r="AE1589">
        <v>247</v>
      </c>
      <c r="AF1589" s="2" t="s">
        <v>2042</v>
      </c>
      <c r="AG1589" s="2" t="s">
        <v>2184</v>
      </c>
      <c r="AH1589">
        <v>18</v>
      </c>
      <c r="AI1589">
        <v>2826</v>
      </c>
      <c r="AJ1589">
        <v>12874</v>
      </c>
      <c r="AK1589" s="2">
        <f>Kaggle_Books_Selling_Records[[#This Row],[Cost Price]]/100</f>
        <v>128.74</v>
      </c>
      <c r="AL1589" s="2" t="s">
        <v>80</v>
      </c>
      <c r="AM1589" s="2" t="s">
        <v>80</v>
      </c>
      <c r="AN1589" s="2" t="s">
        <v>80</v>
      </c>
      <c r="AO1589" s="2" t="s">
        <v>80</v>
      </c>
      <c r="AP1589" s="2" t="s">
        <v>80</v>
      </c>
      <c r="AQ1589" s="2" t="s">
        <v>80</v>
      </c>
      <c r="AR1589" s="2" t="s">
        <v>80</v>
      </c>
      <c r="AS1589" s="2" t="s">
        <v>80</v>
      </c>
      <c r="AT1589" s="2" t="s">
        <v>80</v>
      </c>
      <c r="AU1589" s="2" t="s">
        <v>80</v>
      </c>
      <c r="AV1589" s="2" t="s">
        <v>80</v>
      </c>
      <c r="AW1589" s="2" t="s">
        <v>80</v>
      </c>
      <c r="AX1589" s="2" t="s">
        <v>80</v>
      </c>
      <c r="AY1589" s="2" t="s">
        <v>80</v>
      </c>
      <c r="AZ1589" s="2" t="s">
        <v>80</v>
      </c>
      <c r="BA1589" s="2" t="s">
        <v>80</v>
      </c>
      <c r="BB1589" s="2" t="s">
        <v>80</v>
      </c>
      <c r="BC1589" s="2" t="s">
        <v>80</v>
      </c>
      <c r="BD1589" s="2" t="s">
        <v>80</v>
      </c>
      <c r="BE1589" s="2" t="s">
        <v>80</v>
      </c>
      <c r="BF1589" s="2" t="s">
        <v>80</v>
      </c>
      <c r="BG1589" s="2" t="s">
        <v>80</v>
      </c>
      <c r="BH1589" s="2" t="s">
        <v>80</v>
      </c>
      <c r="BI1589" s="2" t="s">
        <v>80</v>
      </c>
      <c r="BJ1589" s="2" t="s">
        <v>80</v>
      </c>
      <c r="BK1589" s="2" t="s">
        <v>80</v>
      </c>
      <c r="BL1589" s="2" t="s">
        <v>80</v>
      </c>
      <c r="BM1589" s="2" t="s">
        <v>80</v>
      </c>
      <c r="BN1589" s="2" t="s">
        <v>80</v>
      </c>
      <c r="BO1589" s="2" t="s">
        <v>80</v>
      </c>
      <c r="BP1589" s="2" t="s">
        <v>80</v>
      </c>
    </row>
    <row r="1590" spans="1:68" x14ac:dyDescent="0.25">
      <c r="A1590">
        <v>1589</v>
      </c>
      <c r="B1590" s="1">
        <v>43572.963090277779</v>
      </c>
      <c r="C1590" s="2" t="s">
        <v>2962</v>
      </c>
      <c r="D1590" s="3">
        <v>8.7499999999999994E-2</v>
      </c>
      <c r="E1590" s="2" t="s">
        <v>2653</v>
      </c>
      <c r="F1590">
        <v>2</v>
      </c>
      <c r="G1590">
        <v>2019</v>
      </c>
      <c r="H1590">
        <v>4</v>
      </c>
      <c r="I1590">
        <v>18</v>
      </c>
      <c r="J1590">
        <v>0</v>
      </c>
      <c r="K1590">
        <v>0</v>
      </c>
      <c r="L1590">
        <v>4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 s="2" t="s">
        <v>2967</v>
      </c>
      <c r="T1590" s="2" t="s">
        <v>83</v>
      </c>
      <c r="U1590" s="2" t="s">
        <v>2410</v>
      </c>
      <c r="V1590" s="2" t="s">
        <v>73</v>
      </c>
      <c r="W1590">
        <v>2</v>
      </c>
      <c r="X1590" s="2" t="s">
        <v>74</v>
      </c>
      <c r="Y1590">
        <v>368</v>
      </c>
      <c r="Z1590">
        <v>140</v>
      </c>
      <c r="AA1590" s="2" t="s">
        <v>2968</v>
      </c>
      <c r="AB1590" s="2" t="s">
        <v>157</v>
      </c>
      <c r="AC1590">
        <v>396001</v>
      </c>
      <c r="AD1590" s="2" t="s">
        <v>1002</v>
      </c>
      <c r="AE1590">
        <v>508</v>
      </c>
      <c r="AF1590" s="2" t="s">
        <v>2042</v>
      </c>
      <c r="AG1590" s="2" t="s">
        <v>2184</v>
      </c>
      <c r="AH1590">
        <v>18</v>
      </c>
      <c r="AI1590">
        <v>6624</v>
      </c>
      <c r="AJ1590">
        <v>30176</v>
      </c>
      <c r="AK1590" s="2">
        <f>Kaggle_Books_Selling_Records[[#This Row],[Cost Price]]/100</f>
        <v>301.76</v>
      </c>
      <c r="AL1590" s="2" t="s">
        <v>80</v>
      </c>
      <c r="AM1590" s="2" t="s">
        <v>80</v>
      </c>
      <c r="AN1590" s="2" t="s">
        <v>80</v>
      </c>
      <c r="AO1590" s="2" t="s">
        <v>80</v>
      </c>
      <c r="AP1590" s="2" t="s">
        <v>80</v>
      </c>
      <c r="AQ1590" s="2" t="s">
        <v>80</v>
      </c>
      <c r="AR1590" s="2" t="s">
        <v>80</v>
      </c>
      <c r="AS1590" s="2" t="s">
        <v>80</v>
      </c>
      <c r="AT1590" s="2" t="s">
        <v>80</v>
      </c>
      <c r="AU1590" s="2" t="s">
        <v>80</v>
      </c>
      <c r="AV1590" s="2" t="s">
        <v>80</v>
      </c>
      <c r="AW1590" s="2" t="s">
        <v>80</v>
      </c>
      <c r="AX1590" s="2" t="s">
        <v>80</v>
      </c>
      <c r="AY1590" s="2" t="s">
        <v>80</v>
      </c>
      <c r="AZ1590" s="2" t="s">
        <v>80</v>
      </c>
      <c r="BA1590" s="2" t="s">
        <v>80</v>
      </c>
      <c r="BB1590" s="2" t="s">
        <v>80</v>
      </c>
      <c r="BC1590" s="2" t="s">
        <v>80</v>
      </c>
      <c r="BD1590" s="2" t="s">
        <v>80</v>
      </c>
      <c r="BE1590" s="2" t="s">
        <v>80</v>
      </c>
      <c r="BF1590" s="2" t="s">
        <v>80</v>
      </c>
      <c r="BG1590" s="2" t="s">
        <v>80</v>
      </c>
      <c r="BH1590" s="2" t="s">
        <v>80</v>
      </c>
      <c r="BI1590" s="2" t="s">
        <v>80</v>
      </c>
      <c r="BJ1590" s="2" t="s">
        <v>80</v>
      </c>
      <c r="BK1590" s="2" t="s">
        <v>80</v>
      </c>
      <c r="BL1590" s="2" t="s">
        <v>80</v>
      </c>
      <c r="BM1590" s="2" t="s">
        <v>80</v>
      </c>
      <c r="BN1590" s="2" t="s">
        <v>80</v>
      </c>
      <c r="BO1590" s="2" t="s">
        <v>80</v>
      </c>
      <c r="BP1590" s="2" t="s">
        <v>80</v>
      </c>
    </row>
    <row r="1591" spans="1:68" x14ac:dyDescent="0.25">
      <c r="A1591">
        <v>1590</v>
      </c>
      <c r="B1591" s="1">
        <v>43573.078935185185</v>
      </c>
      <c r="C1591" s="2" t="s">
        <v>2962</v>
      </c>
      <c r="D1591" s="3">
        <v>0.20347222222222222</v>
      </c>
      <c r="E1591" s="2" t="s">
        <v>2653</v>
      </c>
      <c r="F1591">
        <v>2</v>
      </c>
      <c r="G1591">
        <v>2019</v>
      </c>
      <c r="H1591">
        <v>4</v>
      </c>
      <c r="I1591">
        <v>18</v>
      </c>
      <c r="J1591">
        <v>0</v>
      </c>
      <c r="K1591">
        <v>0</v>
      </c>
      <c r="L1591">
        <v>4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 s="2" t="s">
        <v>2969</v>
      </c>
      <c r="T1591" s="2" t="s">
        <v>71</v>
      </c>
      <c r="U1591" s="2" t="s">
        <v>2202</v>
      </c>
      <c r="V1591" s="2" t="s">
        <v>73</v>
      </c>
      <c r="W1591">
        <v>1</v>
      </c>
      <c r="X1591" s="2" t="s">
        <v>74</v>
      </c>
      <c r="Y1591">
        <v>91</v>
      </c>
      <c r="Z1591">
        <v>90</v>
      </c>
      <c r="AA1591" s="2" t="s">
        <v>2970</v>
      </c>
      <c r="AB1591" s="2" t="s">
        <v>1067</v>
      </c>
      <c r="AC1591">
        <v>141003</v>
      </c>
      <c r="AD1591" s="2" t="s">
        <v>1002</v>
      </c>
      <c r="AE1591">
        <v>181</v>
      </c>
      <c r="AF1591" s="2" t="s">
        <v>2042</v>
      </c>
      <c r="AG1591" s="2" t="s">
        <v>2184</v>
      </c>
      <c r="AH1591">
        <v>18</v>
      </c>
      <c r="AI1591">
        <v>1638</v>
      </c>
      <c r="AJ1591">
        <v>7462</v>
      </c>
      <c r="AK1591" s="2">
        <f>Kaggle_Books_Selling_Records[[#This Row],[Cost Price]]/100</f>
        <v>74.62</v>
      </c>
      <c r="AL1591" s="2" t="s">
        <v>80</v>
      </c>
      <c r="AM1591" s="2" t="s">
        <v>80</v>
      </c>
      <c r="AN1591" s="2" t="s">
        <v>80</v>
      </c>
      <c r="AO1591" s="2" t="s">
        <v>80</v>
      </c>
      <c r="AP1591" s="2" t="s">
        <v>80</v>
      </c>
      <c r="AQ1591" s="2" t="s">
        <v>80</v>
      </c>
      <c r="AR1591" s="2" t="s">
        <v>80</v>
      </c>
      <c r="AS1591" s="2" t="s">
        <v>80</v>
      </c>
      <c r="AT1591" s="2" t="s">
        <v>80</v>
      </c>
      <c r="AU1591" s="2" t="s">
        <v>80</v>
      </c>
      <c r="AV1591" s="2" t="s">
        <v>80</v>
      </c>
      <c r="AW1591" s="2" t="s">
        <v>80</v>
      </c>
      <c r="AX1591" s="2" t="s">
        <v>80</v>
      </c>
      <c r="AY1591" s="2" t="s">
        <v>80</v>
      </c>
      <c r="AZ1591" s="2" t="s">
        <v>80</v>
      </c>
      <c r="BA1591" s="2" t="s">
        <v>80</v>
      </c>
      <c r="BB1591" s="2" t="s">
        <v>80</v>
      </c>
      <c r="BC1591" s="2" t="s">
        <v>80</v>
      </c>
      <c r="BD1591" s="2" t="s">
        <v>80</v>
      </c>
      <c r="BE1591" s="2" t="s">
        <v>80</v>
      </c>
      <c r="BF1591" s="2" t="s">
        <v>80</v>
      </c>
      <c r="BG1591" s="2" t="s">
        <v>80</v>
      </c>
      <c r="BH1591" s="2" t="s">
        <v>80</v>
      </c>
      <c r="BI1591" s="2" t="s">
        <v>80</v>
      </c>
      <c r="BJ1591" s="2" t="s">
        <v>80</v>
      </c>
      <c r="BK1591" s="2" t="s">
        <v>80</v>
      </c>
      <c r="BL1591" s="2" t="s">
        <v>80</v>
      </c>
      <c r="BM1591" s="2" t="s">
        <v>80</v>
      </c>
      <c r="BN1591" s="2" t="s">
        <v>80</v>
      </c>
      <c r="BO1591" s="2" t="s">
        <v>80</v>
      </c>
      <c r="BP1591" s="2" t="s">
        <v>80</v>
      </c>
    </row>
    <row r="1592" spans="1:68" x14ac:dyDescent="0.25">
      <c r="A1592">
        <v>1591</v>
      </c>
      <c r="B1592" s="1">
        <v>43573.114270833335</v>
      </c>
      <c r="C1592" s="2" t="s">
        <v>2962</v>
      </c>
      <c r="D1592" s="3">
        <v>0.2388888888888889</v>
      </c>
      <c r="E1592" s="2" t="s">
        <v>2653</v>
      </c>
      <c r="F1592">
        <v>2</v>
      </c>
      <c r="G1592">
        <v>2019</v>
      </c>
      <c r="H1592">
        <v>4</v>
      </c>
      <c r="I1592">
        <v>18</v>
      </c>
      <c r="J1592">
        <v>0</v>
      </c>
      <c r="K1592">
        <v>0</v>
      </c>
      <c r="L1592">
        <v>4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</v>
      </c>
      <c r="S1592" s="2" t="s">
        <v>2971</v>
      </c>
      <c r="T1592" s="2" t="s">
        <v>71</v>
      </c>
      <c r="U1592" s="2" t="s">
        <v>2544</v>
      </c>
      <c r="V1592" s="2" t="s">
        <v>73</v>
      </c>
      <c r="W1592">
        <v>1</v>
      </c>
      <c r="X1592" s="2" t="s">
        <v>74</v>
      </c>
      <c r="Y1592">
        <v>198</v>
      </c>
      <c r="Z1592">
        <v>90</v>
      </c>
      <c r="AA1592" s="2" t="s">
        <v>1481</v>
      </c>
      <c r="AB1592" s="2" t="s">
        <v>312</v>
      </c>
      <c r="AC1592">
        <v>700099</v>
      </c>
      <c r="AD1592" s="2" t="s">
        <v>1002</v>
      </c>
      <c r="AE1592">
        <v>288</v>
      </c>
      <c r="AF1592" s="2" t="s">
        <v>2042</v>
      </c>
      <c r="AG1592" s="2" t="s">
        <v>2184</v>
      </c>
      <c r="AH1592">
        <v>18</v>
      </c>
      <c r="AI1592">
        <v>3564</v>
      </c>
      <c r="AJ1592">
        <v>16236</v>
      </c>
      <c r="AK1592" s="2">
        <f>Kaggle_Books_Selling_Records[[#This Row],[Cost Price]]/100</f>
        <v>162.36000000000001</v>
      </c>
      <c r="AL1592" s="2" t="s">
        <v>80</v>
      </c>
      <c r="AM1592" s="2" t="s">
        <v>80</v>
      </c>
      <c r="AN1592" s="2" t="s">
        <v>80</v>
      </c>
      <c r="AO1592" s="2" t="s">
        <v>80</v>
      </c>
      <c r="AP1592" s="2" t="s">
        <v>80</v>
      </c>
      <c r="AQ1592" s="2" t="s">
        <v>80</v>
      </c>
      <c r="AR1592" s="2" t="s">
        <v>80</v>
      </c>
      <c r="AS1592" s="2" t="s">
        <v>80</v>
      </c>
      <c r="AT1592" s="2" t="s">
        <v>80</v>
      </c>
      <c r="AU1592" s="2" t="s">
        <v>80</v>
      </c>
      <c r="AV1592" s="2" t="s">
        <v>80</v>
      </c>
      <c r="AW1592" s="2" t="s">
        <v>80</v>
      </c>
      <c r="AX1592" s="2" t="s">
        <v>80</v>
      </c>
      <c r="AY1592" s="2" t="s">
        <v>80</v>
      </c>
      <c r="AZ1592" s="2" t="s">
        <v>80</v>
      </c>
      <c r="BA1592" s="2" t="s">
        <v>80</v>
      </c>
      <c r="BB1592" s="2" t="s">
        <v>80</v>
      </c>
      <c r="BC1592" s="2" t="s">
        <v>80</v>
      </c>
      <c r="BD1592" s="2" t="s">
        <v>80</v>
      </c>
      <c r="BE1592" s="2" t="s">
        <v>80</v>
      </c>
      <c r="BF1592" s="2" t="s">
        <v>80</v>
      </c>
      <c r="BG1592" s="2" t="s">
        <v>80</v>
      </c>
      <c r="BH1592" s="2" t="s">
        <v>80</v>
      </c>
      <c r="BI1592" s="2" t="s">
        <v>80</v>
      </c>
      <c r="BJ1592" s="2" t="s">
        <v>80</v>
      </c>
      <c r="BK1592" s="2" t="s">
        <v>80</v>
      </c>
      <c r="BL1592" s="2" t="s">
        <v>80</v>
      </c>
      <c r="BM1592" s="2" t="s">
        <v>80</v>
      </c>
      <c r="BN1592" s="2" t="s">
        <v>80</v>
      </c>
      <c r="BO1592" s="2" t="s">
        <v>80</v>
      </c>
      <c r="BP1592" s="2" t="s">
        <v>80</v>
      </c>
    </row>
    <row r="1593" spans="1:68" x14ac:dyDescent="0.25">
      <c r="A1593">
        <v>1592</v>
      </c>
      <c r="B1593" s="1">
        <v>43573.258935185186</v>
      </c>
      <c r="C1593" s="2" t="s">
        <v>2962</v>
      </c>
      <c r="D1593" s="3">
        <v>0.38333333333333336</v>
      </c>
      <c r="E1593" s="2" t="s">
        <v>2653</v>
      </c>
      <c r="F1593">
        <v>2</v>
      </c>
      <c r="G1593">
        <v>2019</v>
      </c>
      <c r="H1593">
        <v>4</v>
      </c>
      <c r="I1593">
        <v>18</v>
      </c>
      <c r="J1593">
        <v>0</v>
      </c>
      <c r="K1593">
        <v>0</v>
      </c>
      <c r="L1593">
        <v>4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 s="2" t="s">
        <v>2972</v>
      </c>
      <c r="T1593" s="2" t="s">
        <v>83</v>
      </c>
      <c r="U1593" s="2" t="s">
        <v>2182</v>
      </c>
      <c r="V1593" s="2" t="s">
        <v>73</v>
      </c>
      <c r="W1593">
        <v>1</v>
      </c>
      <c r="X1593" s="2" t="s">
        <v>74</v>
      </c>
      <c r="Y1593">
        <v>108</v>
      </c>
      <c r="Z1593">
        <v>90</v>
      </c>
      <c r="AA1593" s="2" t="s">
        <v>686</v>
      </c>
      <c r="AB1593" s="2" t="s">
        <v>151</v>
      </c>
      <c r="AC1593">
        <v>400615</v>
      </c>
      <c r="AD1593" s="2" t="s">
        <v>1002</v>
      </c>
      <c r="AE1593">
        <v>198</v>
      </c>
      <c r="AF1593" s="2" t="s">
        <v>2042</v>
      </c>
      <c r="AG1593" s="2" t="s">
        <v>2184</v>
      </c>
      <c r="AH1593">
        <v>18</v>
      </c>
      <c r="AI1593">
        <v>1944</v>
      </c>
      <c r="AJ1593">
        <v>8856</v>
      </c>
      <c r="AK1593" s="2">
        <f>Kaggle_Books_Selling_Records[[#This Row],[Cost Price]]/100</f>
        <v>88.56</v>
      </c>
      <c r="AL1593" s="2" t="s">
        <v>80</v>
      </c>
      <c r="AM1593" s="2" t="s">
        <v>80</v>
      </c>
      <c r="AN1593" s="2" t="s">
        <v>80</v>
      </c>
      <c r="AO1593" s="2" t="s">
        <v>80</v>
      </c>
      <c r="AP1593" s="2" t="s">
        <v>80</v>
      </c>
      <c r="AQ1593" s="2" t="s">
        <v>80</v>
      </c>
      <c r="AR1593" s="2" t="s">
        <v>80</v>
      </c>
      <c r="AS1593" s="2" t="s">
        <v>80</v>
      </c>
      <c r="AT1593" s="2" t="s">
        <v>80</v>
      </c>
      <c r="AU1593" s="2" t="s">
        <v>80</v>
      </c>
      <c r="AV1593" s="2" t="s">
        <v>80</v>
      </c>
      <c r="AW1593" s="2" t="s">
        <v>80</v>
      </c>
      <c r="AX1593" s="2" t="s">
        <v>80</v>
      </c>
      <c r="AY1593" s="2" t="s">
        <v>80</v>
      </c>
      <c r="AZ1593" s="2" t="s">
        <v>80</v>
      </c>
      <c r="BA1593" s="2" t="s">
        <v>80</v>
      </c>
      <c r="BB1593" s="2" t="s">
        <v>80</v>
      </c>
      <c r="BC1593" s="2" t="s">
        <v>80</v>
      </c>
      <c r="BD1593" s="2" t="s">
        <v>80</v>
      </c>
      <c r="BE1593" s="2" t="s">
        <v>80</v>
      </c>
      <c r="BF1593" s="2" t="s">
        <v>80</v>
      </c>
      <c r="BG1593" s="2" t="s">
        <v>80</v>
      </c>
      <c r="BH1593" s="2" t="s">
        <v>80</v>
      </c>
      <c r="BI1593" s="2" t="s">
        <v>80</v>
      </c>
      <c r="BJ1593" s="2" t="s">
        <v>80</v>
      </c>
      <c r="BK1593" s="2" t="s">
        <v>80</v>
      </c>
      <c r="BL1593" s="2" t="s">
        <v>80</v>
      </c>
      <c r="BM1593" s="2" t="s">
        <v>80</v>
      </c>
      <c r="BN1593" s="2" t="s">
        <v>80</v>
      </c>
      <c r="BO1593" s="2" t="s">
        <v>80</v>
      </c>
      <c r="BP1593" s="2" t="s">
        <v>80</v>
      </c>
    </row>
    <row r="1594" spans="1:68" x14ac:dyDescent="0.25">
      <c r="A1594">
        <v>1593</v>
      </c>
      <c r="B1594" s="1">
        <v>43573.281458333331</v>
      </c>
      <c r="C1594" s="2" t="s">
        <v>2962</v>
      </c>
      <c r="D1594" s="3">
        <v>0.40625</v>
      </c>
      <c r="E1594" s="2" t="s">
        <v>2653</v>
      </c>
      <c r="F1594">
        <v>2</v>
      </c>
      <c r="G1594">
        <v>2019</v>
      </c>
      <c r="H1594">
        <v>4</v>
      </c>
      <c r="I1594">
        <v>18</v>
      </c>
      <c r="J1594">
        <v>0</v>
      </c>
      <c r="K1594">
        <v>0</v>
      </c>
      <c r="L1594">
        <v>4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 s="2" t="s">
        <v>2973</v>
      </c>
      <c r="T1594" s="2" t="s">
        <v>83</v>
      </c>
      <c r="U1594" s="2" t="s">
        <v>2182</v>
      </c>
      <c r="V1594" s="2" t="s">
        <v>73</v>
      </c>
      <c r="W1594">
        <v>1</v>
      </c>
      <c r="X1594" s="2" t="s">
        <v>74</v>
      </c>
      <c r="Y1594">
        <v>108</v>
      </c>
      <c r="Z1594">
        <v>90</v>
      </c>
      <c r="AA1594" s="2" t="s">
        <v>576</v>
      </c>
      <c r="AB1594" s="2" t="s">
        <v>157</v>
      </c>
      <c r="AC1594">
        <v>382424</v>
      </c>
      <c r="AD1594" s="2" t="s">
        <v>1002</v>
      </c>
      <c r="AE1594">
        <v>198</v>
      </c>
      <c r="AF1594" s="2" t="s">
        <v>2042</v>
      </c>
      <c r="AG1594" s="2" t="s">
        <v>2184</v>
      </c>
      <c r="AH1594">
        <v>18</v>
      </c>
      <c r="AI1594">
        <v>1944</v>
      </c>
      <c r="AJ1594">
        <v>8856</v>
      </c>
      <c r="AK1594" s="2">
        <f>Kaggle_Books_Selling_Records[[#This Row],[Cost Price]]/100</f>
        <v>88.56</v>
      </c>
      <c r="AL1594" s="2" t="s">
        <v>80</v>
      </c>
      <c r="AM1594" s="2" t="s">
        <v>80</v>
      </c>
      <c r="AN1594" s="2" t="s">
        <v>80</v>
      </c>
      <c r="AO1594" s="2" t="s">
        <v>80</v>
      </c>
      <c r="AP1594" s="2" t="s">
        <v>80</v>
      </c>
      <c r="AQ1594" s="2" t="s">
        <v>80</v>
      </c>
      <c r="AR1594" s="2" t="s">
        <v>80</v>
      </c>
      <c r="AS1594" s="2" t="s">
        <v>80</v>
      </c>
      <c r="AT1594" s="2" t="s">
        <v>80</v>
      </c>
      <c r="AU1594" s="2" t="s">
        <v>80</v>
      </c>
      <c r="AV1594" s="2" t="s">
        <v>80</v>
      </c>
      <c r="AW1594" s="2" t="s">
        <v>80</v>
      </c>
      <c r="AX1594" s="2" t="s">
        <v>80</v>
      </c>
      <c r="AY1594" s="2" t="s">
        <v>80</v>
      </c>
      <c r="AZ1594" s="2" t="s">
        <v>80</v>
      </c>
      <c r="BA1594" s="2" t="s">
        <v>80</v>
      </c>
      <c r="BB1594" s="2" t="s">
        <v>80</v>
      </c>
      <c r="BC1594" s="2" t="s">
        <v>80</v>
      </c>
      <c r="BD1594" s="2" t="s">
        <v>80</v>
      </c>
      <c r="BE1594" s="2" t="s">
        <v>80</v>
      </c>
      <c r="BF1594" s="2" t="s">
        <v>80</v>
      </c>
      <c r="BG1594" s="2" t="s">
        <v>80</v>
      </c>
      <c r="BH1594" s="2" t="s">
        <v>80</v>
      </c>
      <c r="BI1594" s="2" t="s">
        <v>80</v>
      </c>
      <c r="BJ1594" s="2" t="s">
        <v>80</v>
      </c>
      <c r="BK1594" s="2" t="s">
        <v>80</v>
      </c>
      <c r="BL1594" s="2" t="s">
        <v>80</v>
      </c>
      <c r="BM1594" s="2" t="s">
        <v>80</v>
      </c>
      <c r="BN1594" s="2" t="s">
        <v>80</v>
      </c>
      <c r="BO1594" s="2" t="s">
        <v>80</v>
      </c>
      <c r="BP1594" s="2" t="s">
        <v>80</v>
      </c>
    </row>
    <row r="1595" spans="1:68" x14ac:dyDescent="0.25">
      <c r="A1595">
        <v>1594</v>
      </c>
      <c r="B1595" s="1">
        <v>43573.313171296293</v>
      </c>
      <c r="C1595" s="2" t="s">
        <v>2962</v>
      </c>
      <c r="D1595" s="3">
        <v>0.4375</v>
      </c>
      <c r="E1595" s="2" t="s">
        <v>2653</v>
      </c>
      <c r="F1595">
        <v>2</v>
      </c>
      <c r="G1595">
        <v>2019</v>
      </c>
      <c r="H1595">
        <v>4</v>
      </c>
      <c r="I1595">
        <v>18</v>
      </c>
      <c r="J1595">
        <v>0</v>
      </c>
      <c r="K1595">
        <v>0</v>
      </c>
      <c r="L1595">
        <v>4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 s="2" t="s">
        <v>2974</v>
      </c>
      <c r="T1595" s="2" t="s">
        <v>83</v>
      </c>
      <c r="U1595" s="2" t="s">
        <v>2410</v>
      </c>
      <c r="V1595" s="2" t="s">
        <v>73</v>
      </c>
      <c r="W1595">
        <v>1</v>
      </c>
      <c r="X1595" s="2" t="s">
        <v>74</v>
      </c>
      <c r="Y1595">
        <v>184</v>
      </c>
      <c r="Z1595">
        <v>90</v>
      </c>
      <c r="AA1595" s="2" t="s">
        <v>2324</v>
      </c>
      <c r="AB1595" s="2" t="s">
        <v>157</v>
      </c>
      <c r="AC1595">
        <v>382421</v>
      </c>
      <c r="AD1595" s="2" t="s">
        <v>1002</v>
      </c>
      <c r="AE1595">
        <v>274</v>
      </c>
      <c r="AF1595" s="2" t="s">
        <v>2042</v>
      </c>
      <c r="AG1595" s="2" t="s">
        <v>2184</v>
      </c>
      <c r="AH1595">
        <v>18</v>
      </c>
      <c r="AI1595">
        <v>3312</v>
      </c>
      <c r="AJ1595">
        <v>15088</v>
      </c>
      <c r="AK1595" s="2">
        <f>Kaggle_Books_Selling_Records[[#This Row],[Cost Price]]/100</f>
        <v>150.88</v>
      </c>
      <c r="AL1595" s="2" t="s">
        <v>80</v>
      </c>
      <c r="AM1595" s="2" t="s">
        <v>80</v>
      </c>
      <c r="AN1595" s="2" t="s">
        <v>80</v>
      </c>
      <c r="AO1595" s="2" t="s">
        <v>80</v>
      </c>
      <c r="AP1595" s="2" t="s">
        <v>80</v>
      </c>
      <c r="AQ1595" s="2" t="s">
        <v>80</v>
      </c>
      <c r="AR1595" s="2" t="s">
        <v>80</v>
      </c>
      <c r="AS1595" s="2" t="s">
        <v>80</v>
      </c>
      <c r="AT1595" s="2" t="s">
        <v>80</v>
      </c>
      <c r="AU1595" s="2" t="s">
        <v>80</v>
      </c>
      <c r="AV1595" s="2" t="s">
        <v>80</v>
      </c>
      <c r="AW1595" s="2" t="s">
        <v>80</v>
      </c>
      <c r="AX1595" s="2" t="s">
        <v>80</v>
      </c>
      <c r="AY1595" s="2" t="s">
        <v>80</v>
      </c>
      <c r="AZ1595" s="2" t="s">
        <v>80</v>
      </c>
      <c r="BA1595" s="2" t="s">
        <v>80</v>
      </c>
      <c r="BB1595" s="2" t="s">
        <v>80</v>
      </c>
      <c r="BC1595" s="2" t="s">
        <v>80</v>
      </c>
      <c r="BD1595" s="2" t="s">
        <v>80</v>
      </c>
      <c r="BE1595" s="2" t="s">
        <v>80</v>
      </c>
      <c r="BF1595" s="2" t="s">
        <v>80</v>
      </c>
      <c r="BG1595" s="2" t="s">
        <v>80</v>
      </c>
      <c r="BH1595" s="2" t="s">
        <v>80</v>
      </c>
      <c r="BI1595" s="2" t="s">
        <v>80</v>
      </c>
      <c r="BJ1595" s="2" t="s">
        <v>80</v>
      </c>
      <c r="BK1595" s="2" t="s">
        <v>80</v>
      </c>
      <c r="BL1595" s="2" t="s">
        <v>80</v>
      </c>
      <c r="BM1595" s="2" t="s">
        <v>80</v>
      </c>
      <c r="BN1595" s="2" t="s">
        <v>80</v>
      </c>
      <c r="BO1595" s="2" t="s">
        <v>80</v>
      </c>
      <c r="BP1595" s="2" t="s">
        <v>80</v>
      </c>
    </row>
    <row r="1596" spans="1:68" x14ac:dyDescent="0.25">
      <c r="A1596">
        <v>1595</v>
      </c>
      <c r="B1596" s="1">
        <v>43573.453842592593</v>
      </c>
      <c r="C1596" s="2" t="s">
        <v>2962</v>
      </c>
      <c r="D1596" s="3">
        <v>0.57847222222222228</v>
      </c>
      <c r="E1596" s="2" t="s">
        <v>2653</v>
      </c>
      <c r="F1596">
        <v>2</v>
      </c>
      <c r="G1596">
        <v>2019</v>
      </c>
      <c r="H1596">
        <v>4</v>
      </c>
      <c r="I1596">
        <v>18</v>
      </c>
      <c r="J1596">
        <v>0</v>
      </c>
      <c r="K1596">
        <v>0</v>
      </c>
      <c r="L1596">
        <v>4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 s="2" t="s">
        <v>2975</v>
      </c>
      <c r="T1596" s="2" t="s">
        <v>83</v>
      </c>
      <c r="U1596" s="2" t="s">
        <v>2041</v>
      </c>
      <c r="V1596" s="2" t="s">
        <v>73</v>
      </c>
      <c r="W1596">
        <v>1</v>
      </c>
      <c r="X1596" s="2" t="s">
        <v>74</v>
      </c>
      <c r="Y1596">
        <v>155</v>
      </c>
      <c r="Z1596">
        <v>90</v>
      </c>
      <c r="AA1596" s="2" t="s">
        <v>93</v>
      </c>
      <c r="AB1596" s="2" t="s">
        <v>94</v>
      </c>
      <c r="AC1596">
        <v>781025</v>
      </c>
      <c r="AD1596" s="2" t="s">
        <v>193</v>
      </c>
      <c r="AE1596">
        <v>245</v>
      </c>
      <c r="AF1596" s="2" t="s">
        <v>2042</v>
      </c>
      <c r="AG1596" s="2" t="s">
        <v>2043</v>
      </c>
      <c r="AH1596">
        <v>18</v>
      </c>
      <c r="AI1596">
        <v>279</v>
      </c>
      <c r="AJ1596">
        <v>1271</v>
      </c>
      <c r="AK1596" s="2">
        <f>Kaggle_Books_Selling_Records[[#This Row],[Cost Price]]/100</f>
        <v>12.71</v>
      </c>
      <c r="AL1596" s="2" t="s">
        <v>80</v>
      </c>
      <c r="AM1596" s="2" t="s">
        <v>80</v>
      </c>
      <c r="AN1596" s="2" t="s">
        <v>80</v>
      </c>
      <c r="AO1596" s="2" t="s">
        <v>80</v>
      </c>
      <c r="AP1596" s="2" t="s">
        <v>80</v>
      </c>
      <c r="AQ1596" s="2" t="s">
        <v>80</v>
      </c>
      <c r="AR1596" s="2" t="s">
        <v>80</v>
      </c>
      <c r="AS1596" s="2" t="s">
        <v>80</v>
      </c>
      <c r="AT1596" s="2" t="s">
        <v>80</v>
      </c>
      <c r="AU1596" s="2" t="s">
        <v>80</v>
      </c>
      <c r="AV1596" s="2" t="s">
        <v>80</v>
      </c>
      <c r="AW1596" s="2" t="s">
        <v>80</v>
      </c>
      <c r="AX1596" s="2" t="s">
        <v>80</v>
      </c>
      <c r="AY1596" s="2" t="s">
        <v>80</v>
      </c>
      <c r="AZ1596" s="2" t="s">
        <v>80</v>
      </c>
      <c r="BA1596" s="2" t="s">
        <v>80</v>
      </c>
      <c r="BB1596" s="2" t="s">
        <v>80</v>
      </c>
      <c r="BC1596" s="2" t="s">
        <v>80</v>
      </c>
      <c r="BD1596" s="2" t="s">
        <v>80</v>
      </c>
      <c r="BE1596" s="2" t="s">
        <v>80</v>
      </c>
      <c r="BF1596" s="2" t="s">
        <v>80</v>
      </c>
      <c r="BG1596" s="2" t="s">
        <v>80</v>
      </c>
      <c r="BH1596" s="2" t="s">
        <v>80</v>
      </c>
      <c r="BI1596" s="2" t="s">
        <v>80</v>
      </c>
      <c r="BJ1596" s="2" t="s">
        <v>80</v>
      </c>
      <c r="BK1596" s="2" t="s">
        <v>80</v>
      </c>
      <c r="BL1596" s="2" t="s">
        <v>80</v>
      </c>
      <c r="BM1596" s="2" t="s">
        <v>80</v>
      </c>
      <c r="BN1596" s="2" t="s">
        <v>80</v>
      </c>
      <c r="BO1596" s="2" t="s">
        <v>80</v>
      </c>
      <c r="BP1596" s="2" t="s">
        <v>80</v>
      </c>
    </row>
    <row r="1597" spans="1:68" x14ac:dyDescent="0.25">
      <c r="A1597">
        <v>1596</v>
      </c>
      <c r="B1597" s="1">
        <v>43573.454432870371</v>
      </c>
      <c r="C1597" s="2" t="s">
        <v>2962</v>
      </c>
      <c r="D1597" s="3">
        <v>0.57916666666666672</v>
      </c>
      <c r="E1597" s="2" t="s">
        <v>2653</v>
      </c>
      <c r="F1597">
        <v>2</v>
      </c>
      <c r="G1597">
        <v>2019</v>
      </c>
      <c r="H1597">
        <v>4</v>
      </c>
      <c r="I1597">
        <v>18</v>
      </c>
      <c r="J1597">
        <v>0</v>
      </c>
      <c r="K1597">
        <v>0</v>
      </c>
      <c r="L1597">
        <v>4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 s="2" t="s">
        <v>2976</v>
      </c>
      <c r="T1597" s="2" t="s">
        <v>71</v>
      </c>
      <c r="U1597" s="2" t="s">
        <v>2041</v>
      </c>
      <c r="V1597" s="2" t="s">
        <v>73</v>
      </c>
      <c r="W1597">
        <v>1</v>
      </c>
      <c r="X1597" s="2" t="s">
        <v>74</v>
      </c>
      <c r="Y1597">
        <v>155</v>
      </c>
      <c r="Z1597">
        <v>90</v>
      </c>
      <c r="AA1597" s="2" t="s">
        <v>2977</v>
      </c>
      <c r="AB1597" s="2" t="s">
        <v>312</v>
      </c>
      <c r="AC1597">
        <v>700136</v>
      </c>
      <c r="AD1597" s="2" t="s">
        <v>193</v>
      </c>
      <c r="AE1597">
        <v>245</v>
      </c>
      <c r="AF1597" s="2" t="s">
        <v>2042</v>
      </c>
      <c r="AG1597" s="2" t="s">
        <v>2043</v>
      </c>
      <c r="AH1597">
        <v>18</v>
      </c>
      <c r="AI1597">
        <v>279</v>
      </c>
      <c r="AJ1597">
        <v>1271</v>
      </c>
      <c r="AK1597" s="2">
        <f>Kaggle_Books_Selling_Records[[#This Row],[Cost Price]]/100</f>
        <v>12.71</v>
      </c>
      <c r="AL1597" s="2" t="s">
        <v>80</v>
      </c>
      <c r="AM1597" s="2" t="s">
        <v>80</v>
      </c>
      <c r="AN1597" s="2" t="s">
        <v>80</v>
      </c>
      <c r="AO1597" s="2" t="s">
        <v>80</v>
      </c>
      <c r="AP1597" s="2" t="s">
        <v>80</v>
      </c>
      <c r="AQ1597" s="2" t="s">
        <v>80</v>
      </c>
      <c r="AR1597" s="2" t="s">
        <v>80</v>
      </c>
      <c r="AS1597" s="2" t="s">
        <v>80</v>
      </c>
      <c r="AT1597" s="2" t="s">
        <v>80</v>
      </c>
      <c r="AU1597" s="2" t="s">
        <v>80</v>
      </c>
      <c r="AV1597" s="2" t="s">
        <v>80</v>
      </c>
      <c r="AW1597" s="2" t="s">
        <v>80</v>
      </c>
      <c r="AX1597" s="2" t="s">
        <v>80</v>
      </c>
      <c r="AY1597" s="2" t="s">
        <v>80</v>
      </c>
      <c r="AZ1597" s="2" t="s">
        <v>80</v>
      </c>
      <c r="BA1597" s="2" t="s">
        <v>80</v>
      </c>
      <c r="BB1597" s="2" t="s">
        <v>80</v>
      </c>
      <c r="BC1597" s="2" t="s">
        <v>80</v>
      </c>
      <c r="BD1597" s="2" t="s">
        <v>80</v>
      </c>
      <c r="BE1597" s="2" t="s">
        <v>80</v>
      </c>
      <c r="BF1597" s="2" t="s">
        <v>80</v>
      </c>
      <c r="BG1597" s="2" t="s">
        <v>80</v>
      </c>
      <c r="BH1597" s="2" t="s">
        <v>80</v>
      </c>
      <c r="BI1597" s="2" t="s">
        <v>80</v>
      </c>
      <c r="BJ1597" s="2" t="s">
        <v>80</v>
      </c>
      <c r="BK1597" s="2" t="s">
        <v>80</v>
      </c>
      <c r="BL1597" s="2" t="s">
        <v>80</v>
      </c>
      <c r="BM1597" s="2" t="s">
        <v>80</v>
      </c>
      <c r="BN1597" s="2" t="s">
        <v>80</v>
      </c>
      <c r="BO1597" s="2" t="s">
        <v>80</v>
      </c>
      <c r="BP1597" s="2" t="s">
        <v>80</v>
      </c>
    </row>
    <row r="1598" spans="1:68" x14ac:dyDescent="0.25">
      <c r="A1598">
        <v>1597</v>
      </c>
      <c r="B1598" s="1">
        <v>43573.470949074072</v>
      </c>
      <c r="C1598" s="2" t="s">
        <v>2962</v>
      </c>
      <c r="D1598" s="3">
        <v>0.59583333333333333</v>
      </c>
      <c r="E1598" s="2" t="s">
        <v>2653</v>
      </c>
      <c r="F1598">
        <v>2</v>
      </c>
      <c r="G1598">
        <v>2019</v>
      </c>
      <c r="H1598">
        <v>4</v>
      </c>
      <c r="I1598">
        <v>18</v>
      </c>
      <c r="J1598">
        <v>0</v>
      </c>
      <c r="K1598">
        <v>0</v>
      </c>
      <c r="L1598">
        <v>4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 s="2" t="s">
        <v>2978</v>
      </c>
      <c r="T1598" s="2" t="s">
        <v>83</v>
      </c>
      <c r="U1598" s="2" t="s">
        <v>2041</v>
      </c>
      <c r="V1598" s="2" t="s">
        <v>73</v>
      </c>
      <c r="W1598">
        <v>1</v>
      </c>
      <c r="X1598" s="2" t="s">
        <v>74</v>
      </c>
      <c r="Y1598">
        <v>155</v>
      </c>
      <c r="Z1598">
        <v>90</v>
      </c>
      <c r="AA1598" s="2" t="s">
        <v>338</v>
      </c>
      <c r="AB1598" s="2" t="s">
        <v>137</v>
      </c>
      <c r="AC1598">
        <v>201304</v>
      </c>
      <c r="AD1598" s="2" t="s">
        <v>193</v>
      </c>
      <c r="AE1598">
        <v>245</v>
      </c>
      <c r="AF1598" s="2" t="s">
        <v>2042</v>
      </c>
      <c r="AG1598" s="2" t="s">
        <v>2043</v>
      </c>
      <c r="AH1598">
        <v>18</v>
      </c>
      <c r="AI1598">
        <v>279</v>
      </c>
      <c r="AJ1598">
        <v>1271</v>
      </c>
      <c r="AK1598" s="2">
        <f>Kaggle_Books_Selling_Records[[#This Row],[Cost Price]]/100</f>
        <v>12.71</v>
      </c>
      <c r="AL1598" s="2" t="s">
        <v>80</v>
      </c>
      <c r="AM1598" s="2" t="s">
        <v>80</v>
      </c>
      <c r="AN1598" s="2" t="s">
        <v>80</v>
      </c>
      <c r="AO1598" s="2" t="s">
        <v>80</v>
      </c>
      <c r="AP1598" s="2" t="s">
        <v>80</v>
      </c>
      <c r="AQ1598" s="2" t="s">
        <v>80</v>
      </c>
      <c r="AR1598" s="2" t="s">
        <v>80</v>
      </c>
      <c r="AS1598" s="2" t="s">
        <v>80</v>
      </c>
      <c r="AT1598" s="2" t="s">
        <v>80</v>
      </c>
      <c r="AU1598" s="2" t="s">
        <v>80</v>
      </c>
      <c r="AV1598" s="2" t="s">
        <v>80</v>
      </c>
      <c r="AW1598" s="2" t="s">
        <v>80</v>
      </c>
      <c r="AX1598" s="2" t="s">
        <v>80</v>
      </c>
      <c r="AY1598" s="2" t="s">
        <v>80</v>
      </c>
      <c r="AZ1598" s="2" t="s">
        <v>80</v>
      </c>
      <c r="BA1598" s="2" t="s">
        <v>80</v>
      </c>
      <c r="BB1598" s="2" t="s">
        <v>80</v>
      </c>
      <c r="BC1598" s="2" t="s">
        <v>80</v>
      </c>
      <c r="BD1598" s="2" t="s">
        <v>80</v>
      </c>
      <c r="BE1598" s="2" t="s">
        <v>80</v>
      </c>
      <c r="BF1598" s="2" t="s">
        <v>80</v>
      </c>
      <c r="BG1598" s="2" t="s">
        <v>80</v>
      </c>
      <c r="BH1598" s="2" t="s">
        <v>80</v>
      </c>
      <c r="BI1598" s="2" t="s">
        <v>80</v>
      </c>
      <c r="BJ1598" s="2" t="s">
        <v>80</v>
      </c>
      <c r="BK1598" s="2" t="s">
        <v>80</v>
      </c>
      <c r="BL1598" s="2" t="s">
        <v>80</v>
      </c>
      <c r="BM1598" s="2" t="s">
        <v>80</v>
      </c>
      <c r="BN1598" s="2" t="s">
        <v>80</v>
      </c>
      <c r="BO1598" s="2" t="s">
        <v>80</v>
      </c>
      <c r="BP1598" s="2" t="s">
        <v>80</v>
      </c>
    </row>
    <row r="1599" spans="1:68" x14ac:dyDescent="0.25">
      <c r="A1599">
        <v>1598</v>
      </c>
      <c r="B1599" s="1">
        <v>43573.489629629628</v>
      </c>
      <c r="C1599" s="2" t="s">
        <v>2962</v>
      </c>
      <c r="D1599" s="3">
        <v>0.61458333333333337</v>
      </c>
      <c r="E1599" s="2" t="s">
        <v>2653</v>
      </c>
      <c r="F1599">
        <v>2</v>
      </c>
      <c r="G1599">
        <v>2019</v>
      </c>
      <c r="H1599">
        <v>4</v>
      </c>
      <c r="I1599">
        <v>18</v>
      </c>
      <c r="J1599">
        <v>0</v>
      </c>
      <c r="K1599">
        <v>0</v>
      </c>
      <c r="L1599">
        <v>4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 s="2" t="s">
        <v>2979</v>
      </c>
      <c r="T1599" s="2" t="s">
        <v>71</v>
      </c>
      <c r="U1599" s="2" t="s">
        <v>2041</v>
      </c>
      <c r="V1599" s="2" t="s">
        <v>73</v>
      </c>
      <c r="W1599">
        <v>1</v>
      </c>
      <c r="X1599" s="2" t="s">
        <v>74</v>
      </c>
      <c r="Y1599">
        <v>155</v>
      </c>
      <c r="Z1599">
        <v>90</v>
      </c>
      <c r="AA1599" s="2" t="s">
        <v>2980</v>
      </c>
      <c r="AB1599" s="2" t="s">
        <v>312</v>
      </c>
      <c r="AC1599">
        <v>734301</v>
      </c>
      <c r="AD1599" s="2" t="s">
        <v>193</v>
      </c>
      <c r="AE1599">
        <v>245</v>
      </c>
      <c r="AF1599" s="2" t="s">
        <v>2042</v>
      </c>
      <c r="AG1599" s="2" t="s">
        <v>2043</v>
      </c>
      <c r="AH1599">
        <v>18</v>
      </c>
      <c r="AI1599">
        <v>279</v>
      </c>
      <c r="AJ1599">
        <v>1271</v>
      </c>
      <c r="AK1599" s="2">
        <f>Kaggle_Books_Selling_Records[[#This Row],[Cost Price]]/100</f>
        <v>12.71</v>
      </c>
      <c r="AL1599" s="2" t="s">
        <v>80</v>
      </c>
      <c r="AM1599" s="2" t="s">
        <v>80</v>
      </c>
      <c r="AN1599" s="2" t="s">
        <v>80</v>
      </c>
      <c r="AO1599" s="2" t="s">
        <v>80</v>
      </c>
      <c r="AP1599" s="2" t="s">
        <v>80</v>
      </c>
      <c r="AQ1599" s="2" t="s">
        <v>80</v>
      </c>
      <c r="AR1599" s="2" t="s">
        <v>80</v>
      </c>
      <c r="AS1599" s="2" t="s">
        <v>80</v>
      </c>
      <c r="AT1599" s="2" t="s">
        <v>80</v>
      </c>
      <c r="AU1599" s="2" t="s">
        <v>80</v>
      </c>
      <c r="AV1599" s="2" t="s">
        <v>80</v>
      </c>
      <c r="AW1599" s="2" t="s">
        <v>80</v>
      </c>
      <c r="AX1599" s="2" t="s">
        <v>80</v>
      </c>
      <c r="AY1599" s="2" t="s">
        <v>80</v>
      </c>
      <c r="AZ1599" s="2" t="s">
        <v>80</v>
      </c>
      <c r="BA1599" s="2" t="s">
        <v>80</v>
      </c>
      <c r="BB1599" s="2" t="s">
        <v>80</v>
      </c>
      <c r="BC1599" s="2" t="s">
        <v>80</v>
      </c>
      <c r="BD1599" s="2" t="s">
        <v>80</v>
      </c>
      <c r="BE1599" s="2" t="s">
        <v>80</v>
      </c>
      <c r="BF1599" s="2" t="s">
        <v>80</v>
      </c>
      <c r="BG1599" s="2" t="s">
        <v>80</v>
      </c>
      <c r="BH1599" s="2" t="s">
        <v>80</v>
      </c>
      <c r="BI1599" s="2" t="s">
        <v>80</v>
      </c>
      <c r="BJ1599" s="2" t="s">
        <v>80</v>
      </c>
      <c r="BK1599" s="2" t="s">
        <v>80</v>
      </c>
      <c r="BL1599" s="2" t="s">
        <v>80</v>
      </c>
      <c r="BM1599" s="2" t="s">
        <v>80</v>
      </c>
      <c r="BN1599" s="2" t="s">
        <v>80</v>
      </c>
      <c r="BO1599" s="2" t="s">
        <v>80</v>
      </c>
      <c r="BP1599" s="2" t="s">
        <v>80</v>
      </c>
    </row>
    <row r="1600" spans="1:68" x14ac:dyDescent="0.25">
      <c r="A1600">
        <v>1599</v>
      </c>
      <c r="B1600" s="1">
        <v>43573.490798611114</v>
      </c>
      <c r="C1600" s="2" t="s">
        <v>2962</v>
      </c>
      <c r="D1600" s="3">
        <v>0.61527777777777781</v>
      </c>
      <c r="E1600" s="2" t="s">
        <v>2653</v>
      </c>
      <c r="F1600">
        <v>2</v>
      </c>
      <c r="G1600">
        <v>2019</v>
      </c>
      <c r="H1600">
        <v>4</v>
      </c>
      <c r="I1600">
        <v>18</v>
      </c>
      <c r="J1600">
        <v>0</v>
      </c>
      <c r="K1600">
        <v>0</v>
      </c>
      <c r="L1600">
        <v>4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1</v>
      </c>
      <c r="S1600" s="2" t="s">
        <v>2981</v>
      </c>
      <c r="T1600" s="2" t="s">
        <v>71</v>
      </c>
      <c r="U1600" s="2" t="s">
        <v>2797</v>
      </c>
      <c r="V1600" s="2" t="s">
        <v>73</v>
      </c>
      <c r="W1600">
        <v>1</v>
      </c>
      <c r="X1600" s="2" t="s">
        <v>74</v>
      </c>
      <c r="Y1600">
        <v>8578</v>
      </c>
      <c r="Z1600">
        <v>90</v>
      </c>
      <c r="AA1600" s="2" t="s">
        <v>1958</v>
      </c>
      <c r="AB1600" s="2" t="s">
        <v>157</v>
      </c>
      <c r="AC1600">
        <v>370421</v>
      </c>
      <c r="AD1600" s="2" t="s">
        <v>1002</v>
      </c>
      <c r="AE1600">
        <v>17578</v>
      </c>
      <c r="AF1600" s="2" t="s">
        <v>2042</v>
      </c>
      <c r="AG1600" s="2" t="s">
        <v>2184</v>
      </c>
      <c r="AH1600">
        <v>18</v>
      </c>
      <c r="AI1600">
        <v>154404</v>
      </c>
      <c r="AJ1600">
        <v>703396</v>
      </c>
      <c r="AK1600" s="2">
        <f>Kaggle_Books_Selling_Records[[#This Row],[Cost Price]]/100</f>
        <v>7033.96</v>
      </c>
      <c r="AL1600" s="2" t="s">
        <v>80</v>
      </c>
      <c r="AM1600" s="2" t="s">
        <v>80</v>
      </c>
      <c r="AN1600" s="2" t="s">
        <v>80</v>
      </c>
      <c r="AO1600" s="2" t="s">
        <v>80</v>
      </c>
      <c r="AP1600" s="2" t="s">
        <v>80</v>
      </c>
      <c r="AQ1600" s="2" t="s">
        <v>80</v>
      </c>
      <c r="AR1600" s="2" t="s">
        <v>80</v>
      </c>
      <c r="AS1600" s="2" t="s">
        <v>80</v>
      </c>
      <c r="AT1600" s="2" t="s">
        <v>80</v>
      </c>
      <c r="AU1600" s="2" t="s">
        <v>80</v>
      </c>
      <c r="AV1600" s="2" t="s">
        <v>80</v>
      </c>
      <c r="AW1600" s="2" t="s">
        <v>80</v>
      </c>
      <c r="AX1600" s="2" t="s">
        <v>80</v>
      </c>
      <c r="AY1600" s="2" t="s">
        <v>80</v>
      </c>
      <c r="AZ1600" s="2" t="s">
        <v>80</v>
      </c>
      <c r="BA1600" s="2" t="s">
        <v>80</v>
      </c>
      <c r="BB1600" s="2" t="s">
        <v>80</v>
      </c>
      <c r="BC1600" s="2" t="s">
        <v>80</v>
      </c>
      <c r="BD1600" s="2" t="s">
        <v>80</v>
      </c>
      <c r="BE1600" s="2" t="s">
        <v>80</v>
      </c>
      <c r="BF1600" s="2" t="s">
        <v>80</v>
      </c>
      <c r="BG1600" s="2" t="s">
        <v>80</v>
      </c>
      <c r="BH1600" s="2" t="s">
        <v>80</v>
      </c>
      <c r="BI1600" s="2" t="s">
        <v>80</v>
      </c>
      <c r="BJ1600" s="2" t="s">
        <v>80</v>
      </c>
      <c r="BK1600" s="2" t="s">
        <v>80</v>
      </c>
      <c r="BL1600" s="2" t="s">
        <v>80</v>
      </c>
      <c r="BM1600" s="2" t="s">
        <v>80</v>
      </c>
      <c r="BN1600" s="2" t="s">
        <v>80</v>
      </c>
      <c r="BO1600" s="2" t="s">
        <v>80</v>
      </c>
      <c r="BP1600" s="2" t="s">
        <v>80</v>
      </c>
    </row>
    <row r="1601" spans="1:68" x14ac:dyDescent="0.25">
      <c r="A1601">
        <v>1600</v>
      </c>
      <c r="B1601" s="1">
        <v>43573.496631944443</v>
      </c>
      <c r="C1601" s="2" t="s">
        <v>2962</v>
      </c>
      <c r="D1601" s="3">
        <v>0.62152777777777779</v>
      </c>
      <c r="E1601" s="2" t="s">
        <v>2653</v>
      </c>
      <c r="F1601">
        <v>2</v>
      </c>
      <c r="G1601">
        <v>2019</v>
      </c>
      <c r="H1601">
        <v>4</v>
      </c>
      <c r="I1601">
        <v>18</v>
      </c>
      <c r="J1601">
        <v>0</v>
      </c>
      <c r="K1601">
        <v>0</v>
      </c>
      <c r="L1601">
        <v>4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 s="2" t="s">
        <v>2982</v>
      </c>
      <c r="T1601" s="2" t="s">
        <v>71</v>
      </c>
      <c r="U1601" s="2" t="s">
        <v>2041</v>
      </c>
      <c r="V1601" s="2" t="s">
        <v>73</v>
      </c>
      <c r="W1601">
        <v>1</v>
      </c>
      <c r="X1601" s="2" t="s">
        <v>74</v>
      </c>
      <c r="Y1601">
        <v>155</v>
      </c>
      <c r="Z1601">
        <v>90</v>
      </c>
      <c r="AA1601" s="2" t="s">
        <v>192</v>
      </c>
      <c r="AB1601" s="2" t="s">
        <v>151</v>
      </c>
      <c r="AC1601">
        <v>400088</v>
      </c>
      <c r="AD1601" s="2" t="s">
        <v>193</v>
      </c>
      <c r="AE1601">
        <v>245</v>
      </c>
      <c r="AF1601" s="2" t="s">
        <v>2042</v>
      </c>
      <c r="AG1601" s="2" t="s">
        <v>2043</v>
      </c>
      <c r="AH1601">
        <v>18</v>
      </c>
      <c r="AI1601">
        <v>279</v>
      </c>
      <c r="AJ1601">
        <v>1271</v>
      </c>
      <c r="AK1601" s="2">
        <f>Kaggle_Books_Selling_Records[[#This Row],[Cost Price]]/100</f>
        <v>12.71</v>
      </c>
      <c r="AL1601" s="2" t="s">
        <v>80</v>
      </c>
      <c r="AM1601" s="2" t="s">
        <v>80</v>
      </c>
      <c r="AN1601" s="2" t="s">
        <v>80</v>
      </c>
      <c r="AO1601" s="2" t="s">
        <v>80</v>
      </c>
      <c r="AP1601" s="2" t="s">
        <v>80</v>
      </c>
      <c r="AQ1601" s="2" t="s">
        <v>80</v>
      </c>
      <c r="AR1601" s="2" t="s">
        <v>80</v>
      </c>
      <c r="AS1601" s="2" t="s">
        <v>80</v>
      </c>
      <c r="AT1601" s="2" t="s">
        <v>80</v>
      </c>
      <c r="AU1601" s="2" t="s">
        <v>80</v>
      </c>
      <c r="AV1601" s="2" t="s">
        <v>80</v>
      </c>
      <c r="AW1601" s="2" t="s">
        <v>80</v>
      </c>
      <c r="AX1601" s="2" t="s">
        <v>80</v>
      </c>
      <c r="AY1601" s="2" t="s">
        <v>80</v>
      </c>
      <c r="AZ1601" s="2" t="s">
        <v>80</v>
      </c>
      <c r="BA1601" s="2" t="s">
        <v>80</v>
      </c>
      <c r="BB1601" s="2" t="s">
        <v>80</v>
      </c>
      <c r="BC1601" s="2" t="s">
        <v>80</v>
      </c>
      <c r="BD1601" s="2" t="s">
        <v>80</v>
      </c>
      <c r="BE1601" s="2" t="s">
        <v>80</v>
      </c>
      <c r="BF1601" s="2" t="s">
        <v>80</v>
      </c>
      <c r="BG1601" s="2" t="s">
        <v>80</v>
      </c>
      <c r="BH1601" s="2" t="s">
        <v>80</v>
      </c>
      <c r="BI1601" s="2" t="s">
        <v>80</v>
      </c>
      <c r="BJ1601" s="2" t="s">
        <v>80</v>
      </c>
      <c r="BK1601" s="2" t="s">
        <v>80</v>
      </c>
      <c r="BL1601" s="2" t="s">
        <v>80</v>
      </c>
      <c r="BM1601" s="2" t="s">
        <v>80</v>
      </c>
      <c r="BN1601" s="2" t="s">
        <v>80</v>
      </c>
      <c r="BO1601" s="2" t="s">
        <v>80</v>
      </c>
      <c r="BP1601" s="2" t="s">
        <v>80</v>
      </c>
    </row>
    <row r="1602" spans="1:68" x14ac:dyDescent="0.25">
      <c r="A1602">
        <v>1601</v>
      </c>
      <c r="B1602" s="1">
        <v>43573.518622685187</v>
      </c>
      <c r="C1602" s="2" t="s">
        <v>2962</v>
      </c>
      <c r="D1602" s="3">
        <v>0.6430555555555556</v>
      </c>
      <c r="E1602" s="2" t="s">
        <v>2653</v>
      </c>
      <c r="F1602">
        <v>2</v>
      </c>
      <c r="G1602">
        <v>2019</v>
      </c>
      <c r="H1602">
        <v>4</v>
      </c>
      <c r="I1602">
        <v>18</v>
      </c>
      <c r="J1602">
        <v>0</v>
      </c>
      <c r="K1602">
        <v>0</v>
      </c>
      <c r="L1602">
        <v>4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 s="2" t="s">
        <v>2983</v>
      </c>
      <c r="T1602" s="2" t="s">
        <v>83</v>
      </c>
      <c r="U1602" s="2" t="s">
        <v>2410</v>
      </c>
      <c r="V1602" s="2" t="s">
        <v>73</v>
      </c>
      <c r="W1602">
        <v>1</v>
      </c>
      <c r="X1602" s="2" t="s">
        <v>74</v>
      </c>
      <c r="Y1602">
        <v>184</v>
      </c>
      <c r="Z1602">
        <v>90</v>
      </c>
      <c r="AA1602" s="2" t="s">
        <v>360</v>
      </c>
      <c r="AB1602" s="2" t="s">
        <v>360</v>
      </c>
      <c r="AC1602">
        <v>160022</v>
      </c>
      <c r="AD1602" s="2" t="s">
        <v>1002</v>
      </c>
      <c r="AE1602">
        <v>274</v>
      </c>
      <c r="AF1602" s="2" t="s">
        <v>2042</v>
      </c>
      <c r="AG1602" s="2" t="s">
        <v>2184</v>
      </c>
      <c r="AH1602">
        <v>18</v>
      </c>
      <c r="AI1602">
        <v>3312</v>
      </c>
      <c r="AJ1602">
        <v>15088</v>
      </c>
      <c r="AK1602" s="2">
        <f>Kaggle_Books_Selling_Records[[#This Row],[Cost Price]]/100</f>
        <v>150.88</v>
      </c>
      <c r="AL1602" s="2" t="s">
        <v>80</v>
      </c>
      <c r="AM1602" s="2" t="s">
        <v>80</v>
      </c>
      <c r="AN1602" s="2" t="s">
        <v>80</v>
      </c>
      <c r="AO1602" s="2" t="s">
        <v>80</v>
      </c>
      <c r="AP1602" s="2" t="s">
        <v>80</v>
      </c>
      <c r="AQ1602" s="2" t="s">
        <v>80</v>
      </c>
      <c r="AR1602" s="2" t="s">
        <v>80</v>
      </c>
      <c r="AS1602" s="2" t="s">
        <v>80</v>
      </c>
      <c r="AT1602" s="2" t="s">
        <v>80</v>
      </c>
      <c r="AU1602" s="2" t="s">
        <v>80</v>
      </c>
      <c r="AV1602" s="2" t="s">
        <v>80</v>
      </c>
      <c r="AW1602" s="2" t="s">
        <v>80</v>
      </c>
      <c r="AX1602" s="2" t="s">
        <v>80</v>
      </c>
      <c r="AY1602" s="2" t="s">
        <v>80</v>
      </c>
      <c r="AZ1602" s="2" t="s">
        <v>80</v>
      </c>
      <c r="BA1602" s="2" t="s">
        <v>80</v>
      </c>
      <c r="BB1602" s="2" t="s">
        <v>80</v>
      </c>
      <c r="BC1602" s="2" t="s">
        <v>80</v>
      </c>
      <c r="BD1602" s="2" t="s">
        <v>80</v>
      </c>
      <c r="BE1602" s="2" t="s">
        <v>80</v>
      </c>
      <c r="BF1602" s="2" t="s">
        <v>80</v>
      </c>
      <c r="BG1602" s="2" t="s">
        <v>80</v>
      </c>
      <c r="BH1602" s="2" t="s">
        <v>80</v>
      </c>
      <c r="BI1602" s="2" t="s">
        <v>80</v>
      </c>
      <c r="BJ1602" s="2" t="s">
        <v>80</v>
      </c>
      <c r="BK1602" s="2" t="s">
        <v>80</v>
      </c>
      <c r="BL1602" s="2" t="s">
        <v>80</v>
      </c>
      <c r="BM1602" s="2" t="s">
        <v>80</v>
      </c>
      <c r="BN1602" s="2" t="s">
        <v>80</v>
      </c>
      <c r="BO1602" s="2" t="s">
        <v>80</v>
      </c>
      <c r="BP1602" s="2" t="s">
        <v>80</v>
      </c>
    </row>
    <row r="1603" spans="1:68" x14ac:dyDescent="0.25">
      <c r="A1603">
        <v>1602</v>
      </c>
      <c r="B1603" s="1">
        <v>43573.522083333337</v>
      </c>
      <c r="C1603" s="2" t="s">
        <v>2962</v>
      </c>
      <c r="D1603" s="3">
        <v>0.64652777777777781</v>
      </c>
      <c r="E1603" s="2" t="s">
        <v>2653</v>
      </c>
      <c r="F1603">
        <v>2</v>
      </c>
      <c r="G1603">
        <v>2019</v>
      </c>
      <c r="H1603">
        <v>4</v>
      </c>
      <c r="I1603">
        <v>18</v>
      </c>
      <c r="J1603">
        <v>0</v>
      </c>
      <c r="K1603">
        <v>0</v>
      </c>
      <c r="L1603">
        <v>4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 s="2" t="s">
        <v>2984</v>
      </c>
      <c r="T1603" s="2" t="s">
        <v>71</v>
      </c>
      <c r="U1603" s="2" t="s">
        <v>2041</v>
      </c>
      <c r="V1603" s="2" t="s">
        <v>73</v>
      </c>
      <c r="W1603">
        <v>1</v>
      </c>
      <c r="X1603" s="2" t="s">
        <v>74</v>
      </c>
      <c r="Y1603">
        <v>155</v>
      </c>
      <c r="Z1603">
        <v>90</v>
      </c>
      <c r="AA1603" s="2" t="s">
        <v>325</v>
      </c>
      <c r="AB1603" s="2" t="s">
        <v>86</v>
      </c>
      <c r="AC1603">
        <v>600125</v>
      </c>
      <c r="AD1603" s="2" t="s">
        <v>193</v>
      </c>
      <c r="AE1603">
        <v>245</v>
      </c>
      <c r="AF1603" s="2" t="s">
        <v>2042</v>
      </c>
      <c r="AG1603" s="2" t="s">
        <v>2043</v>
      </c>
      <c r="AH1603">
        <v>18</v>
      </c>
      <c r="AI1603">
        <v>279</v>
      </c>
      <c r="AJ1603">
        <v>1271</v>
      </c>
      <c r="AK1603" s="2">
        <f>Kaggle_Books_Selling_Records[[#This Row],[Cost Price]]/100</f>
        <v>12.71</v>
      </c>
      <c r="AL1603" s="2" t="s">
        <v>80</v>
      </c>
      <c r="AM1603" s="2" t="s">
        <v>80</v>
      </c>
      <c r="AN1603" s="2" t="s">
        <v>80</v>
      </c>
      <c r="AO1603" s="2" t="s">
        <v>80</v>
      </c>
      <c r="AP1603" s="2" t="s">
        <v>80</v>
      </c>
      <c r="AQ1603" s="2" t="s">
        <v>80</v>
      </c>
      <c r="AR1603" s="2" t="s">
        <v>80</v>
      </c>
      <c r="AS1603" s="2" t="s">
        <v>80</v>
      </c>
      <c r="AT1603" s="2" t="s">
        <v>80</v>
      </c>
      <c r="AU1603" s="2" t="s">
        <v>80</v>
      </c>
      <c r="AV1603" s="2" t="s">
        <v>80</v>
      </c>
      <c r="AW1603" s="2" t="s">
        <v>80</v>
      </c>
      <c r="AX1603" s="2" t="s">
        <v>80</v>
      </c>
      <c r="AY1603" s="2" t="s">
        <v>80</v>
      </c>
      <c r="AZ1603" s="2" t="s">
        <v>80</v>
      </c>
      <c r="BA1603" s="2" t="s">
        <v>80</v>
      </c>
      <c r="BB1603" s="2" t="s">
        <v>80</v>
      </c>
      <c r="BC1603" s="2" t="s">
        <v>80</v>
      </c>
      <c r="BD1603" s="2" t="s">
        <v>80</v>
      </c>
      <c r="BE1603" s="2" t="s">
        <v>80</v>
      </c>
      <c r="BF1603" s="2" t="s">
        <v>80</v>
      </c>
      <c r="BG1603" s="2" t="s">
        <v>80</v>
      </c>
      <c r="BH1603" s="2" t="s">
        <v>80</v>
      </c>
      <c r="BI1603" s="2" t="s">
        <v>80</v>
      </c>
      <c r="BJ1603" s="2" t="s">
        <v>80</v>
      </c>
      <c r="BK1603" s="2" t="s">
        <v>80</v>
      </c>
      <c r="BL1603" s="2" t="s">
        <v>80</v>
      </c>
      <c r="BM1603" s="2" t="s">
        <v>80</v>
      </c>
      <c r="BN1603" s="2" t="s">
        <v>80</v>
      </c>
      <c r="BO1603" s="2" t="s">
        <v>80</v>
      </c>
      <c r="BP1603" s="2" t="s">
        <v>80</v>
      </c>
    </row>
    <row r="1604" spans="1:68" x14ac:dyDescent="0.25">
      <c r="A1604">
        <v>1603</v>
      </c>
      <c r="B1604" s="1">
        <v>43573.543564814812</v>
      </c>
      <c r="C1604" s="2" t="s">
        <v>2962</v>
      </c>
      <c r="D1604" s="3">
        <v>0.66805555555555551</v>
      </c>
      <c r="E1604" s="2" t="s">
        <v>2653</v>
      </c>
      <c r="F1604">
        <v>2</v>
      </c>
      <c r="G1604">
        <v>2019</v>
      </c>
      <c r="H1604">
        <v>4</v>
      </c>
      <c r="I1604">
        <v>18</v>
      </c>
      <c r="J1604">
        <v>0</v>
      </c>
      <c r="K1604">
        <v>0</v>
      </c>
      <c r="L1604">
        <v>4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 s="2" t="s">
        <v>2985</v>
      </c>
      <c r="T1604" s="2" t="s">
        <v>83</v>
      </c>
      <c r="U1604" s="2" t="s">
        <v>2041</v>
      </c>
      <c r="V1604" s="2" t="s">
        <v>73</v>
      </c>
      <c r="W1604">
        <v>1</v>
      </c>
      <c r="X1604" s="2" t="s">
        <v>74</v>
      </c>
      <c r="Y1604">
        <v>155</v>
      </c>
      <c r="Z1604">
        <v>90</v>
      </c>
      <c r="AA1604" s="2" t="s">
        <v>484</v>
      </c>
      <c r="AB1604" s="2" t="s">
        <v>118</v>
      </c>
      <c r="AC1604">
        <v>768004</v>
      </c>
      <c r="AD1604" s="2" t="s">
        <v>193</v>
      </c>
      <c r="AE1604">
        <v>245</v>
      </c>
      <c r="AF1604" s="2" t="s">
        <v>2042</v>
      </c>
      <c r="AG1604" s="2" t="s">
        <v>2043</v>
      </c>
      <c r="AH1604">
        <v>18</v>
      </c>
      <c r="AI1604">
        <v>279</v>
      </c>
      <c r="AJ1604">
        <v>1271</v>
      </c>
      <c r="AK1604" s="2">
        <f>Kaggle_Books_Selling_Records[[#This Row],[Cost Price]]/100</f>
        <v>12.71</v>
      </c>
      <c r="AL1604" s="2" t="s">
        <v>80</v>
      </c>
      <c r="AM1604" s="2" t="s">
        <v>80</v>
      </c>
      <c r="AN1604" s="2" t="s">
        <v>80</v>
      </c>
      <c r="AO1604" s="2" t="s">
        <v>80</v>
      </c>
      <c r="AP1604" s="2" t="s">
        <v>80</v>
      </c>
      <c r="AQ1604" s="2" t="s">
        <v>80</v>
      </c>
      <c r="AR1604" s="2" t="s">
        <v>80</v>
      </c>
      <c r="AS1604" s="2" t="s">
        <v>80</v>
      </c>
      <c r="AT1604" s="2" t="s">
        <v>80</v>
      </c>
      <c r="AU1604" s="2" t="s">
        <v>80</v>
      </c>
      <c r="AV1604" s="2" t="s">
        <v>80</v>
      </c>
      <c r="AW1604" s="2" t="s">
        <v>80</v>
      </c>
      <c r="AX1604" s="2" t="s">
        <v>80</v>
      </c>
      <c r="AY1604" s="2" t="s">
        <v>80</v>
      </c>
      <c r="AZ1604" s="2" t="s">
        <v>80</v>
      </c>
      <c r="BA1604" s="2" t="s">
        <v>80</v>
      </c>
      <c r="BB1604" s="2" t="s">
        <v>80</v>
      </c>
      <c r="BC1604" s="2" t="s">
        <v>80</v>
      </c>
      <c r="BD1604" s="2" t="s">
        <v>80</v>
      </c>
      <c r="BE1604" s="2" t="s">
        <v>80</v>
      </c>
      <c r="BF1604" s="2" t="s">
        <v>80</v>
      </c>
      <c r="BG1604" s="2" t="s">
        <v>80</v>
      </c>
      <c r="BH1604" s="2" t="s">
        <v>80</v>
      </c>
      <c r="BI1604" s="2" t="s">
        <v>80</v>
      </c>
      <c r="BJ1604" s="2" t="s">
        <v>80</v>
      </c>
      <c r="BK1604" s="2" t="s">
        <v>80</v>
      </c>
      <c r="BL1604" s="2" t="s">
        <v>80</v>
      </c>
      <c r="BM1604" s="2" t="s">
        <v>80</v>
      </c>
      <c r="BN1604" s="2" t="s">
        <v>80</v>
      </c>
      <c r="BO1604" s="2" t="s">
        <v>80</v>
      </c>
      <c r="BP1604" s="2" t="s">
        <v>80</v>
      </c>
    </row>
    <row r="1605" spans="1:68" x14ac:dyDescent="0.25">
      <c r="A1605">
        <v>1604</v>
      </c>
      <c r="B1605" s="1">
        <v>43573.545694444445</v>
      </c>
      <c r="C1605" s="2" t="s">
        <v>2962</v>
      </c>
      <c r="D1605" s="3">
        <v>0.67013888888888884</v>
      </c>
      <c r="E1605" s="2" t="s">
        <v>2653</v>
      </c>
      <c r="F1605">
        <v>2</v>
      </c>
      <c r="G1605">
        <v>2019</v>
      </c>
      <c r="H1605">
        <v>4</v>
      </c>
      <c r="I1605">
        <v>18</v>
      </c>
      <c r="J1605">
        <v>0</v>
      </c>
      <c r="K1605">
        <v>0</v>
      </c>
      <c r="L1605">
        <v>4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 s="2" t="s">
        <v>2986</v>
      </c>
      <c r="T1605" s="2" t="s">
        <v>83</v>
      </c>
      <c r="U1605" s="2" t="s">
        <v>2797</v>
      </c>
      <c r="V1605" s="2" t="s">
        <v>73</v>
      </c>
      <c r="W1605">
        <v>1</v>
      </c>
      <c r="X1605" s="2" t="s">
        <v>74</v>
      </c>
      <c r="Y1605">
        <v>8578</v>
      </c>
      <c r="Z1605">
        <v>90</v>
      </c>
      <c r="AA1605" s="2" t="s">
        <v>2987</v>
      </c>
      <c r="AB1605" s="2" t="s">
        <v>151</v>
      </c>
      <c r="AC1605">
        <v>410501</v>
      </c>
      <c r="AD1605" s="2" t="s">
        <v>1002</v>
      </c>
      <c r="AE1605">
        <v>17578</v>
      </c>
      <c r="AF1605" s="2" t="s">
        <v>2042</v>
      </c>
      <c r="AG1605" s="2" t="s">
        <v>2184</v>
      </c>
      <c r="AH1605">
        <v>18</v>
      </c>
      <c r="AI1605">
        <v>154404</v>
      </c>
      <c r="AJ1605">
        <v>703396</v>
      </c>
      <c r="AK1605" s="2">
        <f>Kaggle_Books_Selling_Records[[#This Row],[Cost Price]]/100</f>
        <v>7033.96</v>
      </c>
      <c r="AL1605" s="2" t="s">
        <v>80</v>
      </c>
      <c r="AM1605" s="2" t="s">
        <v>80</v>
      </c>
      <c r="AN1605" s="2" t="s">
        <v>80</v>
      </c>
      <c r="AO1605" s="2" t="s">
        <v>80</v>
      </c>
      <c r="AP1605" s="2" t="s">
        <v>80</v>
      </c>
      <c r="AQ1605" s="2" t="s">
        <v>80</v>
      </c>
      <c r="AR1605" s="2" t="s">
        <v>80</v>
      </c>
      <c r="AS1605" s="2" t="s">
        <v>80</v>
      </c>
      <c r="AT1605" s="2" t="s">
        <v>80</v>
      </c>
      <c r="AU1605" s="2" t="s">
        <v>80</v>
      </c>
      <c r="AV1605" s="2" t="s">
        <v>80</v>
      </c>
      <c r="AW1605" s="2" t="s">
        <v>80</v>
      </c>
      <c r="AX1605" s="2" t="s">
        <v>80</v>
      </c>
      <c r="AY1605" s="2" t="s">
        <v>80</v>
      </c>
      <c r="AZ1605" s="2" t="s">
        <v>80</v>
      </c>
      <c r="BA1605" s="2" t="s">
        <v>80</v>
      </c>
      <c r="BB1605" s="2" t="s">
        <v>80</v>
      </c>
      <c r="BC1605" s="2" t="s">
        <v>80</v>
      </c>
      <c r="BD1605" s="2" t="s">
        <v>80</v>
      </c>
      <c r="BE1605" s="2" t="s">
        <v>80</v>
      </c>
      <c r="BF1605" s="2" t="s">
        <v>80</v>
      </c>
      <c r="BG1605" s="2" t="s">
        <v>80</v>
      </c>
      <c r="BH1605" s="2" t="s">
        <v>80</v>
      </c>
      <c r="BI1605" s="2" t="s">
        <v>80</v>
      </c>
      <c r="BJ1605" s="2" t="s">
        <v>80</v>
      </c>
      <c r="BK1605" s="2" t="s">
        <v>80</v>
      </c>
      <c r="BL1605" s="2" t="s">
        <v>80</v>
      </c>
      <c r="BM1605" s="2" t="s">
        <v>80</v>
      </c>
      <c r="BN1605" s="2" t="s">
        <v>80</v>
      </c>
      <c r="BO1605" s="2" t="s">
        <v>80</v>
      </c>
      <c r="BP1605" s="2" t="s">
        <v>80</v>
      </c>
    </row>
    <row r="1606" spans="1:68" x14ac:dyDescent="0.25">
      <c r="A1606">
        <v>1605</v>
      </c>
      <c r="B1606" s="1">
        <v>43573.594178240739</v>
      </c>
      <c r="C1606" s="2" t="s">
        <v>2962</v>
      </c>
      <c r="D1606" s="3">
        <v>0.71875</v>
      </c>
      <c r="E1606" s="2" t="s">
        <v>2653</v>
      </c>
      <c r="F1606">
        <v>2</v>
      </c>
      <c r="G1606">
        <v>2019</v>
      </c>
      <c r="H1606">
        <v>4</v>
      </c>
      <c r="I1606">
        <v>18</v>
      </c>
      <c r="J1606">
        <v>0</v>
      </c>
      <c r="K1606">
        <v>0</v>
      </c>
      <c r="L1606">
        <v>4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 s="2" t="s">
        <v>2988</v>
      </c>
      <c r="T1606" s="2" t="s">
        <v>71</v>
      </c>
      <c r="U1606" s="2" t="s">
        <v>2333</v>
      </c>
      <c r="V1606" s="2" t="s">
        <v>73</v>
      </c>
      <c r="W1606">
        <v>1</v>
      </c>
      <c r="X1606" s="2" t="s">
        <v>74</v>
      </c>
      <c r="Y1606">
        <v>111</v>
      </c>
      <c r="Z1606">
        <v>90</v>
      </c>
      <c r="AA1606" s="2" t="s">
        <v>2989</v>
      </c>
      <c r="AB1606" s="2" t="s">
        <v>167</v>
      </c>
      <c r="AC1606">
        <v>584101</v>
      </c>
      <c r="AD1606" s="2" t="s">
        <v>1002</v>
      </c>
      <c r="AE1606">
        <v>201</v>
      </c>
      <c r="AF1606" s="2" t="s">
        <v>2042</v>
      </c>
      <c r="AG1606" s="2" t="s">
        <v>2184</v>
      </c>
      <c r="AH1606">
        <v>18</v>
      </c>
      <c r="AI1606">
        <v>1998</v>
      </c>
      <c r="AJ1606">
        <v>9102</v>
      </c>
      <c r="AK1606" s="2">
        <f>Kaggle_Books_Selling_Records[[#This Row],[Cost Price]]/100</f>
        <v>91.02</v>
      </c>
      <c r="AL1606" s="2" t="s">
        <v>80</v>
      </c>
      <c r="AM1606" s="2" t="s">
        <v>80</v>
      </c>
      <c r="AN1606" s="2" t="s">
        <v>80</v>
      </c>
      <c r="AO1606" s="2" t="s">
        <v>80</v>
      </c>
      <c r="AP1606" s="2" t="s">
        <v>80</v>
      </c>
      <c r="AQ1606" s="2" t="s">
        <v>80</v>
      </c>
      <c r="AR1606" s="2" t="s">
        <v>80</v>
      </c>
      <c r="AS1606" s="2" t="s">
        <v>80</v>
      </c>
      <c r="AT1606" s="2" t="s">
        <v>80</v>
      </c>
      <c r="AU1606" s="2" t="s">
        <v>80</v>
      </c>
      <c r="AV1606" s="2" t="s">
        <v>80</v>
      </c>
      <c r="AW1606" s="2" t="s">
        <v>80</v>
      </c>
      <c r="AX1606" s="2" t="s">
        <v>80</v>
      </c>
      <c r="AY1606" s="2" t="s">
        <v>80</v>
      </c>
      <c r="AZ1606" s="2" t="s">
        <v>80</v>
      </c>
      <c r="BA1606" s="2" t="s">
        <v>80</v>
      </c>
      <c r="BB1606" s="2" t="s">
        <v>80</v>
      </c>
      <c r="BC1606" s="2" t="s">
        <v>80</v>
      </c>
      <c r="BD1606" s="2" t="s">
        <v>80</v>
      </c>
      <c r="BE1606" s="2" t="s">
        <v>80</v>
      </c>
      <c r="BF1606" s="2" t="s">
        <v>80</v>
      </c>
      <c r="BG1606" s="2" t="s">
        <v>80</v>
      </c>
      <c r="BH1606" s="2" t="s">
        <v>80</v>
      </c>
      <c r="BI1606" s="2" t="s">
        <v>80</v>
      </c>
      <c r="BJ1606" s="2" t="s">
        <v>80</v>
      </c>
      <c r="BK1606" s="2" t="s">
        <v>80</v>
      </c>
      <c r="BL1606" s="2" t="s">
        <v>80</v>
      </c>
      <c r="BM1606" s="2" t="s">
        <v>80</v>
      </c>
      <c r="BN1606" s="2" t="s">
        <v>80</v>
      </c>
      <c r="BO1606" s="2" t="s">
        <v>80</v>
      </c>
      <c r="BP1606" s="2" t="s">
        <v>80</v>
      </c>
    </row>
    <row r="1607" spans="1:68" x14ac:dyDescent="0.25">
      <c r="A1607">
        <v>1606</v>
      </c>
      <c r="B1607" s="1">
        <v>43573.918009259258</v>
      </c>
      <c r="C1607" s="2" t="s">
        <v>2990</v>
      </c>
      <c r="D1607" s="3">
        <v>4.2361111111111113E-2</v>
      </c>
      <c r="E1607" s="2" t="s">
        <v>2653</v>
      </c>
      <c r="F1607">
        <v>2</v>
      </c>
      <c r="G1607">
        <v>2019</v>
      </c>
      <c r="H1607">
        <v>4</v>
      </c>
      <c r="I1607">
        <v>19</v>
      </c>
      <c r="J1607">
        <v>1</v>
      </c>
      <c r="K1607">
        <v>0</v>
      </c>
      <c r="L1607">
        <v>5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1</v>
      </c>
      <c r="S1607" s="2" t="s">
        <v>2991</v>
      </c>
      <c r="T1607" s="2" t="s">
        <v>71</v>
      </c>
      <c r="U1607" s="2" t="s">
        <v>2041</v>
      </c>
      <c r="V1607" s="2" t="s">
        <v>73</v>
      </c>
      <c r="W1607">
        <v>1</v>
      </c>
      <c r="X1607" s="2" t="s">
        <v>74</v>
      </c>
      <c r="Y1607">
        <v>155</v>
      </c>
      <c r="Z1607">
        <v>90</v>
      </c>
      <c r="AA1607" s="2" t="s">
        <v>338</v>
      </c>
      <c r="AB1607" s="2" t="s">
        <v>137</v>
      </c>
      <c r="AC1607">
        <v>201301</v>
      </c>
      <c r="AD1607" s="2" t="s">
        <v>193</v>
      </c>
      <c r="AE1607">
        <v>245</v>
      </c>
      <c r="AF1607" s="2" t="s">
        <v>2042</v>
      </c>
      <c r="AG1607" s="2" t="s">
        <v>2043</v>
      </c>
      <c r="AH1607">
        <v>18</v>
      </c>
      <c r="AI1607">
        <v>279</v>
      </c>
      <c r="AJ1607">
        <v>1271</v>
      </c>
      <c r="AK1607" s="2">
        <f>Kaggle_Books_Selling_Records[[#This Row],[Cost Price]]/100</f>
        <v>12.71</v>
      </c>
      <c r="AL1607" s="2" t="s">
        <v>80</v>
      </c>
      <c r="AM1607" s="2" t="s">
        <v>80</v>
      </c>
      <c r="AN1607" s="2" t="s">
        <v>80</v>
      </c>
      <c r="AO1607" s="2" t="s">
        <v>80</v>
      </c>
      <c r="AP1607" s="2" t="s">
        <v>80</v>
      </c>
      <c r="AQ1607" s="2" t="s">
        <v>80</v>
      </c>
      <c r="AR1607" s="2" t="s">
        <v>80</v>
      </c>
      <c r="AS1607" s="2" t="s">
        <v>80</v>
      </c>
      <c r="AT1607" s="2" t="s">
        <v>80</v>
      </c>
      <c r="AU1607" s="2" t="s">
        <v>80</v>
      </c>
      <c r="AV1607" s="2" t="s">
        <v>80</v>
      </c>
      <c r="AW1607" s="2" t="s">
        <v>80</v>
      </c>
      <c r="AX1607" s="2" t="s">
        <v>80</v>
      </c>
      <c r="AY1607" s="2" t="s">
        <v>80</v>
      </c>
      <c r="AZ1607" s="2" t="s">
        <v>80</v>
      </c>
      <c r="BA1607" s="2" t="s">
        <v>80</v>
      </c>
      <c r="BB1607" s="2" t="s">
        <v>80</v>
      </c>
      <c r="BC1607" s="2" t="s">
        <v>80</v>
      </c>
      <c r="BD1607" s="2" t="s">
        <v>80</v>
      </c>
      <c r="BE1607" s="2" t="s">
        <v>80</v>
      </c>
      <c r="BF1607" s="2" t="s">
        <v>80</v>
      </c>
      <c r="BG1607" s="2" t="s">
        <v>80</v>
      </c>
      <c r="BH1607" s="2" t="s">
        <v>80</v>
      </c>
      <c r="BI1607" s="2" t="s">
        <v>80</v>
      </c>
      <c r="BJ1607" s="2" t="s">
        <v>80</v>
      </c>
      <c r="BK1607" s="2" t="s">
        <v>80</v>
      </c>
      <c r="BL1607" s="2" t="s">
        <v>80</v>
      </c>
      <c r="BM1607" s="2" t="s">
        <v>80</v>
      </c>
      <c r="BN1607" s="2" t="s">
        <v>80</v>
      </c>
      <c r="BO1607" s="2" t="s">
        <v>80</v>
      </c>
      <c r="BP1607" s="2" t="s">
        <v>80</v>
      </c>
    </row>
    <row r="1608" spans="1:68" x14ac:dyDescent="0.25">
      <c r="A1608">
        <v>1607</v>
      </c>
      <c r="B1608" s="1">
        <v>43574.038587962961</v>
      </c>
      <c r="C1608" s="2" t="s">
        <v>2990</v>
      </c>
      <c r="D1608" s="3">
        <v>0.16319444444444445</v>
      </c>
      <c r="E1608" s="2" t="s">
        <v>2653</v>
      </c>
      <c r="F1608">
        <v>2</v>
      </c>
      <c r="G1608">
        <v>2019</v>
      </c>
      <c r="H1608">
        <v>4</v>
      </c>
      <c r="I1608">
        <v>19</v>
      </c>
      <c r="J1608">
        <v>1</v>
      </c>
      <c r="K1608">
        <v>0</v>
      </c>
      <c r="L1608">
        <v>5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 s="2" t="s">
        <v>2992</v>
      </c>
      <c r="T1608" s="2" t="s">
        <v>83</v>
      </c>
      <c r="U1608" s="2" t="s">
        <v>2954</v>
      </c>
      <c r="V1608" s="2" t="s">
        <v>73</v>
      </c>
      <c r="W1608">
        <v>2</v>
      </c>
      <c r="X1608" s="2" t="s">
        <v>74</v>
      </c>
      <c r="Y1608">
        <v>320</v>
      </c>
      <c r="Z1608">
        <v>40</v>
      </c>
      <c r="AA1608" s="2" t="s">
        <v>2993</v>
      </c>
      <c r="AB1608" s="2" t="s">
        <v>86</v>
      </c>
      <c r="AC1608">
        <v>625106</v>
      </c>
      <c r="AD1608" s="2" t="s">
        <v>1002</v>
      </c>
      <c r="AE1608">
        <v>360</v>
      </c>
      <c r="AF1608" s="2" t="s">
        <v>2042</v>
      </c>
      <c r="AG1608" s="2" t="s">
        <v>2184</v>
      </c>
      <c r="AH1608">
        <v>18</v>
      </c>
      <c r="AI1608">
        <v>576</v>
      </c>
      <c r="AJ1608">
        <v>2624</v>
      </c>
      <c r="AK1608" s="2">
        <f>Kaggle_Books_Selling_Records[[#This Row],[Cost Price]]/100</f>
        <v>26.24</v>
      </c>
      <c r="AL1608" s="2" t="s">
        <v>80</v>
      </c>
      <c r="AM1608" s="2" t="s">
        <v>80</v>
      </c>
      <c r="AN1608" s="2" t="s">
        <v>80</v>
      </c>
      <c r="AO1608" s="2" t="s">
        <v>80</v>
      </c>
      <c r="AP1608" s="2" t="s">
        <v>80</v>
      </c>
      <c r="AQ1608" s="2" t="s">
        <v>80</v>
      </c>
      <c r="AR1608" s="2" t="s">
        <v>80</v>
      </c>
      <c r="AS1608" s="2" t="s">
        <v>80</v>
      </c>
      <c r="AT1608" s="2" t="s">
        <v>80</v>
      </c>
      <c r="AU1608" s="2" t="s">
        <v>80</v>
      </c>
      <c r="AV1608" s="2" t="s">
        <v>80</v>
      </c>
      <c r="AW1608" s="2" t="s">
        <v>80</v>
      </c>
      <c r="AX1608" s="2" t="s">
        <v>80</v>
      </c>
      <c r="AY1608" s="2" t="s">
        <v>80</v>
      </c>
      <c r="AZ1608" s="2" t="s">
        <v>80</v>
      </c>
      <c r="BA1608" s="2" t="s">
        <v>80</v>
      </c>
      <c r="BB1608" s="2" t="s">
        <v>80</v>
      </c>
      <c r="BC1608" s="2" t="s">
        <v>80</v>
      </c>
      <c r="BD1608" s="2" t="s">
        <v>80</v>
      </c>
      <c r="BE1608" s="2" t="s">
        <v>80</v>
      </c>
      <c r="BF1608" s="2" t="s">
        <v>80</v>
      </c>
      <c r="BG1608" s="2" t="s">
        <v>80</v>
      </c>
      <c r="BH1608" s="2" t="s">
        <v>80</v>
      </c>
      <c r="BI1608" s="2" t="s">
        <v>80</v>
      </c>
      <c r="BJ1608" s="2" t="s">
        <v>80</v>
      </c>
      <c r="BK1608" s="2" t="s">
        <v>80</v>
      </c>
      <c r="BL1608" s="2" t="s">
        <v>80</v>
      </c>
      <c r="BM1608" s="2" t="s">
        <v>80</v>
      </c>
      <c r="BN1608" s="2" t="s">
        <v>80</v>
      </c>
      <c r="BO1608" s="2" t="s">
        <v>80</v>
      </c>
      <c r="BP1608" s="2" t="s">
        <v>80</v>
      </c>
    </row>
    <row r="1609" spans="1:68" x14ac:dyDescent="0.25">
      <c r="A1609">
        <v>1608</v>
      </c>
      <c r="B1609" s="1">
        <v>43574.075810185182</v>
      </c>
      <c r="C1609" s="2" t="s">
        <v>2990</v>
      </c>
      <c r="D1609" s="3">
        <v>0.20069444444444445</v>
      </c>
      <c r="E1609" s="2" t="s">
        <v>2653</v>
      </c>
      <c r="F1609">
        <v>2</v>
      </c>
      <c r="G1609">
        <v>2019</v>
      </c>
      <c r="H1609">
        <v>4</v>
      </c>
      <c r="I1609">
        <v>19</v>
      </c>
      <c r="J1609">
        <v>1</v>
      </c>
      <c r="K1609">
        <v>0</v>
      </c>
      <c r="L1609">
        <v>5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1</v>
      </c>
      <c r="S1609" s="2" t="s">
        <v>2994</v>
      </c>
      <c r="T1609" s="2" t="s">
        <v>71</v>
      </c>
      <c r="U1609" s="2" t="s">
        <v>2685</v>
      </c>
      <c r="V1609" s="2" t="s">
        <v>73</v>
      </c>
      <c r="W1609">
        <v>1</v>
      </c>
      <c r="X1609" s="2" t="s">
        <v>74</v>
      </c>
      <c r="Y1609">
        <v>97</v>
      </c>
      <c r="Z1609">
        <v>90</v>
      </c>
      <c r="AA1609" s="2" t="s">
        <v>2995</v>
      </c>
      <c r="AB1609" s="2" t="s">
        <v>137</v>
      </c>
      <c r="AC1609">
        <v>227412</v>
      </c>
      <c r="AD1609" s="2" t="s">
        <v>1002</v>
      </c>
      <c r="AE1609">
        <v>187</v>
      </c>
      <c r="AF1609" s="2" t="s">
        <v>2042</v>
      </c>
      <c r="AG1609" s="2" t="s">
        <v>2184</v>
      </c>
      <c r="AH1609">
        <v>18</v>
      </c>
      <c r="AI1609">
        <v>1746</v>
      </c>
      <c r="AJ1609">
        <v>7954</v>
      </c>
      <c r="AK1609" s="2">
        <f>Kaggle_Books_Selling_Records[[#This Row],[Cost Price]]/100</f>
        <v>79.540000000000006</v>
      </c>
      <c r="AL1609" s="2" t="s">
        <v>80</v>
      </c>
      <c r="AM1609" s="2" t="s">
        <v>80</v>
      </c>
      <c r="AN1609" s="2" t="s">
        <v>80</v>
      </c>
      <c r="AO1609" s="2" t="s">
        <v>80</v>
      </c>
      <c r="AP1609" s="2" t="s">
        <v>80</v>
      </c>
      <c r="AQ1609" s="2" t="s">
        <v>80</v>
      </c>
      <c r="AR1609" s="2" t="s">
        <v>80</v>
      </c>
      <c r="AS1609" s="2" t="s">
        <v>80</v>
      </c>
      <c r="AT1609" s="2" t="s">
        <v>80</v>
      </c>
      <c r="AU1609" s="2" t="s">
        <v>80</v>
      </c>
      <c r="AV1609" s="2" t="s">
        <v>80</v>
      </c>
      <c r="AW1609" s="2" t="s">
        <v>80</v>
      </c>
      <c r="AX1609" s="2" t="s">
        <v>80</v>
      </c>
      <c r="AY1609" s="2" t="s">
        <v>80</v>
      </c>
      <c r="AZ1609" s="2" t="s">
        <v>80</v>
      </c>
      <c r="BA1609" s="2" t="s">
        <v>80</v>
      </c>
      <c r="BB1609" s="2" t="s">
        <v>80</v>
      </c>
      <c r="BC1609" s="2" t="s">
        <v>80</v>
      </c>
      <c r="BD1609" s="2" t="s">
        <v>80</v>
      </c>
      <c r="BE1609" s="2" t="s">
        <v>80</v>
      </c>
      <c r="BF1609" s="2" t="s">
        <v>80</v>
      </c>
      <c r="BG1609" s="2" t="s">
        <v>80</v>
      </c>
      <c r="BH1609" s="2" t="s">
        <v>80</v>
      </c>
      <c r="BI1609" s="2" t="s">
        <v>80</v>
      </c>
      <c r="BJ1609" s="2" t="s">
        <v>80</v>
      </c>
      <c r="BK1609" s="2" t="s">
        <v>80</v>
      </c>
      <c r="BL1609" s="2" t="s">
        <v>80</v>
      </c>
      <c r="BM1609" s="2" t="s">
        <v>80</v>
      </c>
      <c r="BN1609" s="2" t="s">
        <v>80</v>
      </c>
      <c r="BO1609" s="2" t="s">
        <v>80</v>
      </c>
      <c r="BP1609" s="2" t="s">
        <v>80</v>
      </c>
    </row>
    <row r="1610" spans="1:68" x14ac:dyDescent="0.25">
      <c r="A1610">
        <v>1609</v>
      </c>
      <c r="B1610" s="1">
        <v>43574.170324074075</v>
      </c>
      <c r="C1610" s="2" t="s">
        <v>2990</v>
      </c>
      <c r="D1610" s="3">
        <v>0.2951388888888889</v>
      </c>
      <c r="E1610" s="2" t="s">
        <v>2653</v>
      </c>
      <c r="F1610">
        <v>2</v>
      </c>
      <c r="G1610">
        <v>2019</v>
      </c>
      <c r="H1610">
        <v>4</v>
      </c>
      <c r="I1610">
        <v>19</v>
      </c>
      <c r="J1610">
        <v>1</v>
      </c>
      <c r="K1610">
        <v>0</v>
      </c>
      <c r="L1610">
        <v>5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 s="2" t="s">
        <v>2996</v>
      </c>
      <c r="T1610" s="2" t="s">
        <v>71</v>
      </c>
      <c r="U1610" s="2" t="s">
        <v>2596</v>
      </c>
      <c r="V1610" s="2" t="s">
        <v>73</v>
      </c>
      <c r="W1610">
        <v>1</v>
      </c>
      <c r="X1610" s="2" t="s">
        <v>74</v>
      </c>
      <c r="Y1610">
        <v>14245</v>
      </c>
      <c r="Z1610">
        <v>140</v>
      </c>
      <c r="AA1610" s="2" t="s">
        <v>180</v>
      </c>
      <c r="AB1610" s="2" t="s">
        <v>181</v>
      </c>
      <c r="AC1610">
        <v>110030</v>
      </c>
      <c r="AD1610" s="2" t="s">
        <v>1002</v>
      </c>
      <c r="AE1610">
        <v>28245</v>
      </c>
      <c r="AF1610" s="2" t="s">
        <v>2598</v>
      </c>
      <c r="AG1610" s="2" t="s">
        <v>2599</v>
      </c>
      <c r="AH1610">
        <v>18</v>
      </c>
      <c r="AI1610">
        <v>25641</v>
      </c>
      <c r="AJ1610">
        <v>116809</v>
      </c>
      <c r="AK1610" s="2">
        <f>Kaggle_Books_Selling_Records[[#This Row],[Cost Price]]/100</f>
        <v>1168.0899999999999</v>
      </c>
      <c r="AL1610" s="2" t="s">
        <v>80</v>
      </c>
      <c r="AM1610" s="2" t="s">
        <v>80</v>
      </c>
      <c r="AN1610" s="2" t="s">
        <v>80</v>
      </c>
      <c r="AO1610" s="2" t="s">
        <v>80</v>
      </c>
      <c r="AP1610" s="2" t="s">
        <v>80</v>
      </c>
      <c r="AQ1610" s="2" t="s">
        <v>80</v>
      </c>
      <c r="AR1610" s="2" t="s">
        <v>80</v>
      </c>
      <c r="AS1610" s="2" t="s">
        <v>80</v>
      </c>
      <c r="AT1610" s="2" t="s">
        <v>80</v>
      </c>
      <c r="AU1610" s="2" t="s">
        <v>80</v>
      </c>
      <c r="AV1610" s="2" t="s">
        <v>80</v>
      </c>
      <c r="AW1610" s="2" t="s">
        <v>80</v>
      </c>
      <c r="AX1610" s="2" t="s">
        <v>80</v>
      </c>
      <c r="AY1610" s="2" t="s">
        <v>80</v>
      </c>
      <c r="AZ1610" s="2" t="s">
        <v>80</v>
      </c>
      <c r="BA1610" s="2" t="s">
        <v>80</v>
      </c>
      <c r="BB1610" s="2" t="s">
        <v>80</v>
      </c>
      <c r="BC1610" s="2" t="s">
        <v>80</v>
      </c>
      <c r="BD1610" s="2" t="s">
        <v>80</v>
      </c>
      <c r="BE1610" s="2" t="s">
        <v>80</v>
      </c>
      <c r="BF1610" s="2" t="s">
        <v>80</v>
      </c>
      <c r="BG1610" s="2" t="s">
        <v>80</v>
      </c>
      <c r="BH1610" s="2" t="s">
        <v>80</v>
      </c>
      <c r="BI1610" s="2" t="s">
        <v>80</v>
      </c>
      <c r="BJ1610" s="2" t="s">
        <v>80</v>
      </c>
      <c r="BK1610" s="2" t="s">
        <v>80</v>
      </c>
      <c r="BL1610" s="2" t="s">
        <v>80</v>
      </c>
      <c r="BM1610" s="2" t="s">
        <v>80</v>
      </c>
      <c r="BN1610" s="2" t="s">
        <v>80</v>
      </c>
      <c r="BO1610" s="2" t="s">
        <v>80</v>
      </c>
      <c r="BP1610" s="2" t="s">
        <v>80</v>
      </c>
    </row>
    <row r="1611" spans="1:68" x14ac:dyDescent="0.25">
      <c r="A1611">
        <v>1610</v>
      </c>
      <c r="B1611" s="1">
        <v>43574.171180555553</v>
      </c>
      <c r="C1611" s="2" t="s">
        <v>2990</v>
      </c>
      <c r="D1611" s="3">
        <v>0.29583333333333334</v>
      </c>
      <c r="E1611" s="2" t="s">
        <v>2653</v>
      </c>
      <c r="F1611">
        <v>2</v>
      </c>
      <c r="G1611">
        <v>2019</v>
      </c>
      <c r="H1611">
        <v>4</v>
      </c>
      <c r="I1611">
        <v>19</v>
      </c>
      <c r="J1611">
        <v>1</v>
      </c>
      <c r="K1611">
        <v>0</v>
      </c>
      <c r="L1611">
        <v>5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 s="2" t="s">
        <v>2997</v>
      </c>
      <c r="T1611" s="2" t="s">
        <v>71</v>
      </c>
      <c r="U1611" s="2" t="s">
        <v>2410</v>
      </c>
      <c r="V1611" s="2" t="s">
        <v>73</v>
      </c>
      <c r="W1611">
        <v>1</v>
      </c>
      <c r="X1611" s="2" t="s">
        <v>74</v>
      </c>
      <c r="Y1611">
        <v>184</v>
      </c>
      <c r="Z1611">
        <v>90</v>
      </c>
      <c r="AA1611" s="2" t="s">
        <v>1481</v>
      </c>
      <c r="AB1611" s="2" t="s">
        <v>2998</v>
      </c>
      <c r="AC1611">
        <v>700032</v>
      </c>
      <c r="AD1611" s="2" t="s">
        <v>1002</v>
      </c>
      <c r="AE1611">
        <v>274</v>
      </c>
      <c r="AF1611" s="2" t="s">
        <v>2042</v>
      </c>
      <c r="AG1611" s="2" t="s">
        <v>2184</v>
      </c>
      <c r="AH1611">
        <v>18</v>
      </c>
      <c r="AI1611">
        <v>3312</v>
      </c>
      <c r="AJ1611">
        <v>15088</v>
      </c>
      <c r="AK1611" s="2">
        <f>Kaggle_Books_Selling_Records[[#This Row],[Cost Price]]/100</f>
        <v>150.88</v>
      </c>
      <c r="AL1611" s="2" t="s">
        <v>80</v>
      </c>
      <c r="AM1611" s="2" t="s">
        <v>80</v>
      </c>
      <c r="AN1611" s="2" t="s">
        <v>80</v>
      </c>
      <c r="AO1611" s="2" t="s">
        <v>80</v>
      </c>
      <c r="AP1611" s="2" t="s">
        <v>80</v>
      </c>
      <c r="AQ1611" s="2" t="s">
        <v>80</v>
      </c>
      <c r="AR1611" s="2" t="s">
        <v>80</v>
      </c>
      <c r="AS1611" s="2" t="s">
        <v>80</v>
      </c>
      <c r="AT1611" s="2" t="s">
        <v>80</v>
      </c>
      <c r="AU1611" s="2" t="s">
        <v>80</v>
      </c>
      <c r="AV1611" s="2" t="s">
        <v>80</v>
      </c>
      <c r="AW1611" s="2" t="s">
        <v>80</v>
      </c>
      <c r="AX1611" s="2" t="s">
        <v>80</v>
      </c>
      <c r="AY1611" s="2" t="s">
        <v>80</v>
      </c>
      <c r="AZ1611" s="2" t="s">
        <v>80</v>
      </c>
      <c r="BA1611" s="2" t="s">
        <v>80</v>
      </c>
      <c r="BB1611" s="2" t="s">
        <v>80</v>
      </c>
      <c r="BC1611" s="2" t="s">
        <v>80</v>
      </c>
      <c r="BD1611" s="2" t="s">
        <v>80</v>
      </c>
      <c r="BE1611" s="2" t="s">
        <v>80</v>
      </c>
      <c r="BF1611" s="2" t="s">
        <v>80</v>
      </c>
      <c r="BG1611" s="2" t="s">
        <v>80</v>
      </c>
      <c r="BH1611" s="2" t="s">
        <v>80</v>
      </c>
      <c r="BI1611" s="2" t="s">
        <v>80</v>
      </c>
      <c r="BJ1611" s="2" t="s">
        <v>80</v>
      </c>
      <c r="BK1611" s="2" t="s">
        <v>80</v>
      </c>
      <c r="BL1611" s="2" t="s">
        <v>80</v>
      </c>
      <c r="BM1611" s="2" t="s">
        <v>80</v>
      </c>
      <c r="BN1611" s="2" t="s">
        <v>80</v>
      </c>
      <c r="BO1611" s="2" t="s">
        <v>80</v>
      </c>
      <c r="BP1611" s="2" t="s">
        <v>80</v>
      </c>
    </row>
    <row r="1612" spans="1:68" x14ac:dyDescent="0.25">
      <c r="A1612">
        <v>1611</v>
      </c>
      <c r="B1612" s="1">
        <v>43574.177685185183</v>
      </c>
      <c r="C1612" s="2" t="s">
        <v>2990</v>
      </c>
      <c r="D1612" s="3">
        <v>0.30208333333333331</v>
      </c>
      <c r="E1612" s="2" t="s">
        <v>2653</v>
      </c>
      <c r="F1612">
        <v>2</v>
      </c>
      <c r="G1612">
        <v>2019</v>
      </c>
      <c r="H1612">
        <v>4</v>
      </c>
      <c r="I1612">
        <v>19</v>
      </c>
      <c r="J1612">
        <v>1</v>
      </c>
      <c r="K1612">
        <v>0</v>
      </c>
      <c r="L1612">
        <v>5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 s="2" t="s">
        <v>2999</v>
      </c>
      <c r="T1612" s="2" t="s">
        <v>83</v>
      </c>
      <c r="U1612" s="2" t="s">
        <v>2596</v>
      </c>
      <c r="V1612" s="2" t="s">
        <v>73</v>
      </c>
      <c r="W1612">
        <v>1</v>
      </c>
      <c r="X1612" s="2" t="s">
        <v>74</v>
      </c>
      <c r="Y1612">
        <v>14245</v>
      </c>
      <c r="Z1612">
        <v>140</v>
      </c>
      <c r="AA1612" s="2" t="s">
        <v>2848</v>
      </c>
      <c r="AB1612" s="2" t="s">
        <v>137</v>
      </c>
      <c r="AC1612">
        <v>226012</v>
      </c>
      <c r="AD1612" s="2" t="s">
        <v>1002</v>
      </c>
      <c r="AE1612">
        <v>28245</v>
      </c>
      <c r="AF1612" s="2" t="s">
        <v>2598</v>
      </c>
      <c r="AG1612" s="2" t="s">
        <v>2599</v>
      </c>
      <c r="AH1612">
        <v>18</v>
      </c>
      <c r="AI1612">
        <v>25641</v>
      </c>
      <c r="AJ1612">
        <v>116809</v>
      </c>
      <c r="AK1612" s="2">
        <f>Kaggle_Books_Selling_Records[[#This Row],[Cost Price]]/100</f>
        <v>1168.0899999999999</v>
      </c>
      <c r="AL1612" s="2" t="s">
        <v>80</v>
      </c>
      <c r="AM1612" s="2" t="s">
        <v>80</v>
      </c>
      <c r="AN1612" s="2" t="s">
        <v>80</v>
      </c>
      <c r="AO1612" s="2" t="s">
        <v>80</v>
      </c>
      <c r="AP1612" s="2" t="s">
        <v>80</v>
      </c>
      <c r="AQ1612" s="2" t="s">
        <v>80</v>
      </c>
      <c r="AR1612" s="2" t="s">
        <v>80</v>
      </c>
      <c r="AS1612" s="2" t="s">
        <v>80</v>
      </c>
      <c r="AT1612" s="2" t="s">
        <v>80</v>
      </c>
      <c r="AU1612" s="2" t="s">
        <v>80</v>
      </c>
      <c r="AV1612" s="2" t="s">
        <v>80</v>
      </c>
      <c r="AW1612" s="2" t="s">
        <v>80</v>
      </c>
      <c r="AX1612" s="2" t="s">
        <v>80</v>
      </c>
      <c r="AY1612" s="2" t="s">
        <v>80</v>
      </c>
      <c r="AZ1612" s="2" t="s">
        <v>80</v>
      </c>
      <c r="BA1612" s="2" t="s">
        <v>80</v>
      </c>
      <c r="BB1612" s="2" t="s">
        <v>80</v>
      </c>
      <c r="BC1612" s="2" t="s">
        <v>80</v>
      </c>
      <c r="BD1612" s="2" t="s">
        <v>80</v>
      </c>
      <c r="BE1612" s="2" t="s">
        <v>80</v>
      </c>
      <c r="BF1612" s="2" t="s">
        <v>80</v>
      </c>
      <c r="BG1612" s="2" t="s">
        <v>80</v>
      </c>
      <c r="BH1612" s="2" t="s">
        <v>80</v>
      </c>
      <c r="BI1612" s="2" t="s">
        <v>80</v>
      </c>
      <c r="BJ1612" s="2" t="s">
        <v>80</v>
      </c>
      <c r="BK1612" s="2" t="s">
        <v>80</v>
      </c>
      <c r="BL1612" s="2" t="s">
        <v>80</v>
      </c>
      <c r="BM1612" s="2" t="s">
        <v>80</v>
      </c>
      <c r="BN1612" s="2" t="s">
        <v>80</v>
      </c>
      <c r="BO1612" s="2" t="s">
        <v>80</v>
      </c>
      <c r="BP1612" s="2" t="s">
        <v>80</v>
      </c>
    </row>
    <row r="1613" spans="1:68" x14ac:dyDescent="0.25">
      <c r="A1613">
        <v>1612</v>
      </c>
      <c r="B1613" s="1">
        <v>43574.260312500002</v>
      </c>
      <c r="C1613" s="2" t="s">
        <v>2990</v>
      </c>
      <c r="D1613" s="3">
        <v>0.38472222222222224</v>
      </c>
      <c r="E1613" s="2" t="s">
        <v>2653</v>
      </c>
      <c r="F1613">
        <v>2</v>
      </c>
      <c r="G1613">
        <v>2019</v>
      </c>
      <c r="H1613">
        <v>4</v>
      </c>
      <c r="I1613">
        <v>19</v>
      </c>
      <c r="J1613">
        <v>1</v>
      </c>
      <c r="K1613">
        <v>0</v>
      </c>
      <c r="L1613">
        <v>5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 s="2" t="s">
        <v>3000</v>
      </c>
      <c r="T1613" s="2" t="s">
        <v>83</v>
      </c>
      <c r="U1613" s="2" t="s">
        <v>2286</v>
      </c>
      <c r="V1613" s="2" t="s">
        <v>73</v>
      </c>
      <c r="W1613">
        <v>1</v>
      </c>
      <c r="X1613" s="2" t="s">
        <v>74</v>
      </c>
      <c r="Y1613">
        <v>285</v>
      </c>
      <c r="Z1613">
        <v>140</v>
      </c>
      <c r="AA1613" s="2" t="s">
        <v>180</v>
      </c>
      <c r="AB1613" s="2" t="s">
        <v>181</v>
      </c>
      <c r="AC1613">
        <v>110085</v>
      </c>
      <c r="AD1613" s="2" t="s">
        <v>1002</v>
      </c>
      <c r="AE1613">
        <v>425</v>
      </c>
      <c r="AF1613" s="2" t="s">
        <v>2042</v>
      </c>
      <c r="AG1613" s="2" t="s">
        <v>2184</v>
      </c>
      <c r="AH1613">
        <v>18</v>
      </c>
      <c r="AI1613">
        <v>513</v>
      </c>
      <c r="AJ1613">
        <v>2337</v>
      </c>
      <c r="AK1613" s="2">
        <f>Kaggle_Books_Selling_Records[[#This Row],[Cost Price]]/100</f>
        <v>23.37</v>
      </c>
      <c r="AL1613" s="2" t="s">
        <v>80</v>
      </c>
      <c r="AM1613" s="2" t="s">
        <v>80</v>
      </c>
      <c r="AN1613" s="2" t="s">
        <v>80</v>
      </c>
      <c r="AO1613" s="2" t="s">
        <v>80</v>
      </c>
      <c r="AP1613" s="2" t="s">
        <v>80</v>
      </c>
      <c r="AQ1613" s="2" t="s">
        <v>80</v>
      </c>
      <c r="AR1613" s="2" t="s">
        <v>80</v>
      </c>
      <c r="AS1613" s="2" t="s">
        <v>80</v>
      </c>
      <c r="AT1613" s="2" t="s">
        <v>80</v>
      </c>
      <c r="AU1613" s="2" t="s">
        <v>80</v>
      </c>
      <c r="AV1613" s="2" t="s">
        <v>80</v>
      </c>
      <c r="AW1613" s="2" t="s">
        <v>80</v>
      </c>
      <c r="AX1613" s="2" t="s">
        <v>80</v>
      </c>
      <c r="AY1613" s="2" t="s">
        <v>80</v>
      </c>
      <c r="AZ1613" s="2" t="s">
        <v>80</v>
      </c>
      <c r="BA1613" s="2" t="s">
        <v>80</v>
      </c>
      <c r="BB1613" s="2" t="s">
        <v>80</v>
      </c>
      <c r="BC1613" s="2" t="s">
        <v>80</v>
      </c>
      <c r="BD1613" s="2" t="s">
        <v>80</v>
      </c>
      <c r="BE1613" s="2" t="s">
        <v>80</v>
      </c>
      <c r="BF1613" s="2" t="s">
        <v>80</v>
      </c>
      <c r="BG1613" s="2" t="s">
        <v>80</v>
      </c>
      <c r="BH1613" s="2" t="s">
        <v>80</v>
      </c>
      <c r="BI1613" s="2" t="s">
        <v>80</v>
      </c>
      <c r="BJ1613" s="2" t="s">
        <v>80</v>
      </c>
      <c r="BK1613" s="2" t="s">
        <v>80</v>
      </c>
      <c r="BL1613" s="2" t="s">
        <v>80</v>
      </c>
      <c r="BM1613" s="2" t="s">
        <v>80</v>
      </c>
      <c r="BN1613" s="2" t="s">
        <v>80</v>
      </c>
      <c r="BO1613" s="2" t="s">
        <v>80</v>
      </c>
      <c r="BP1613" s="2" t="s">
        <v>80</v>
      </c>
    </row>
    <row r="1614" spans="1:68" x14ac:dyDescent="0.25">
      <c r="A1614">
        <v>1613</v>
      </c>
      <c r="B1614" s="1">
        <v>43574.268877314818</v>
      </c>
      <c r="C1614" s="2" t="s">
        <v>2990</v>
      </c>
      <c r="D1614" s="3">
        <v>0.39374999999999999</v>
      </c>
      <c r="E1614" s="2" t="s">
        <v>2653</v>
      </c>
      <c r="F1614">
        <v>2</v>
      </c>
      <c r="G1614">
        <v>2019</v>
      </c>
      <c r="H1614">
        <v>4</v>
      </c>
      <c r="I1614">
        <v>19</v>
      </c>
      <c r="J1614">
        <v>1</v>
      </c>
      <c r="K1614">
        <v>0</v>
      </c>
      <c r="L1614">
        <v>5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1</v>
      </c>
      <c r="S1614" s="2" t="s">
        <v>3001</v>
      </c>
      <c r="T1614" s="2" t="s">
        <v>71</v>
      </c>
      <c r="U1614" s="2" t="s">
        <v>2596</v>
      </c>
      <c r="V1614" s="2" t="s">
        <v>73</v>
      </c>
      <c r="W1614">
        <v>1</v>
      </c>
      <c r="X1614" s="2" t="s">
        <v>74</v>
      </c>
      <c r="Y1614">
        <v>14245</v>
      </c>
      <c r="Z1614">
        <v>140</v>
      </c>
      <c r="AA1614" s="2" t="s">
        <v>3002</v>
      </c>
      <c r="AB1614" s="2" t="s">
        <v>233</v>
      </c>
      <c r="AC1614">
        <v>505001</v>
      </c>
      <c r="AD1614" s="2" t="s">
        <v>1002</v>
      </c>
      <c r="AE1614">
        <v>28245</v>
      </c>
      <c r="AF1614" s="2" t="s">
        <v>2598</v>
      </c>
      <c r="AG1614" s="2" t="s">
        <v>2599</v>
      </c>
      <c r="AH1614">
        <v>18</v>
      </c>
      <c r="AI1614">
        <v>25641</v>
      </c>
      <c r="AJ1614">
        <v>116809</v>
      </c>
      <c r="AK1614" s="2">
        <f>Kaggle_Books_Selling_Records[[#This Row],[Cost Price]]/100</f>
        <v>1168.0899999999999</v>
      </c>
      <c r="AL1614" s="2" t="s">
        <v>80</v>
      </c>
      <c r="AM1614" s="2" t="s">
        <v>80</v>
      </c>
      <c r="AN1614" s="2" t="s">
        <v>80</v>
      </c>
      <c r="AO1614" s="2" t="s">
        <v>80</v>
      </c>
      <c r="AP1614" s="2" t="s">
        <v>80</v>
      </c>
      <c r="AQ1614" s="2" t="s">
        <v>80</v>
      </c>
      <c r="AR1614" s="2" t="s">
        <v>80</v>
      </c>
      <c r="AS1614" s="2" t="s">
        <v>80</v>
      </c>
      <c r="AT1614" s="2" t="s">
        <v>80</v>
      </c>
      <c r="AU1614" s="2" t="s">
        <v>80</v>
      </c>
      <c r="AV1614" s="2" t="s">
        <v>80</v>
      </c>
      <c r="AW1614" s="2" t="s">
        <v>80</v>
      </c>
      <c r="AX1614" s="2" t="s">
        <v>80</v>
      </c>
      <c r="AY1614" s="2" t="s">
        <v>80</v>
      </c>
      <c r="AZ1614" s="2" t="s">
        <v>80</v>
      </c>
      <c r="BA1614" s="2" t="s">
        <v>80</v>
      </c>
      <c r="BB1614" s="2" t="s">
        <v>80</v>
      </c>
      <c r="BC1614" s="2" t="s">
        <v>80</v>
      </c>
      <c r="BD1614" s="2" t="s">
        <v>80</v>
      </c>
      <c r="BE1614" s="2" t="s">
        <v>80</v>
      </c>
      <c r="BF1614" s="2" t="s">
        <v>80</v>
      </c>
      <c r="BG1614" s="2" t="s">
        <v>80</v>
      </c>
      <c r="BH1614" s="2" t="s">
        <v>80</v>
      </c>
      <c r="BI1614" s="2" t="s">
        <v>80</v>
      </c>
      <c r="BJ1614" s="2" t="s">
        <v>80</v>
      </c>
      <c r="BK1614" s="2" t="s">
        <v>80</v>
      </c>
      <c r="BL1614" s="2" t="s">
        <v>80</v>
      </c>
      <c r="BM1614" s="2" t="s">
        <v>80</v>
      </c>
      <c r="BN1614" s="2" t="s">
        <v>80</v>
      </c>
      <c r="BO1614" s="2" t="s">
        <v>80</v>
      </c>
      <c r="BP1614" s="2" t="s">
        <v>80</v>
      </c>
    </row>
    <row r="1615" spans="1:68" x14ac:dyDescent="0.25">
      <c r="A1615">
        <v>1614</v>
      </c>
      <c r="B1615" s="1">
        <v>43574.288518518515</v>
      </c>
      <c r="C1615" s="2" t="s">
        <v>2990</v>
      </c>
      <c r="D1615" s="3">
        <v>0.41319444444444442</v>
      </c>
      <c r="E1615" s="2" t="s">
        <v>2653</v>
      </c>
      <c r="F1615">
        <v>2</v>
      </c>
      <c r="G1615">
        <v>2019</v>
      </c>
      <c r="H1615">
        <v>4</v>
      </c>
      <c r="I1615">
        <v>19</v>
      </c>
      <c r="J1615">
        <v>1</v>
      </c>
      <c r="K1615">
        <v>0</v>
      </c>
      <c r="L1615">
        <v>5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1</v>
      </c>
      <c r="S1615" s="2" t="s">
        <v>3003</v>
      </c>
      <c r="T1615" s="2" t="s">
        <v>71</v>
      </c>
      <c r="U1615" s="2" t="s">
        <v>2286</v>
      </c>
      <c r="V1615" s="2" t="s">
        <v>73</v>
      </c>
      <c r="W1615">
        <v>1</v>
      </c>
      <c r="X1615" s="2" t="s">
        <v>74</v>
      </c>
      <c r="Y1615">
        <v>285</v>
      </c>
      <c r="Z1615">
        <v>140</v>
      </c>
      <c r="AA1615" s="2" t="s">
        <v>576</v>
      </c>
      <c r="AB1615" s="2" t="s">
        <v>157</v>
      </c>
      <c r="AC1615">
        <v>380007</v>
      </c>
      <c r="AD1615" s="2" t="s">
        <v>1002</v>
      </c>
      <c r="AE1615">
        <v>425</v>
      </c>
      <c r="AF1615" s="2" t="s">
        <v>2042</v>
      </c>
      <c r="AG1615" s="2" t="s">
        <v>2184</v>
      </c>
      <c r="AH1615">
        <v>18</v>
      </c>
      <c r="AI1615">
        <v>513</v>
      </c>
      <c r="AJ1615">
        <v>2337</v>
      </c>
      <c r="AK1615" s="2">
        <f>Kaggle_Books_Selling_Records[[#This Row],[Cost Price]]/100</f>
        <v>23.37</v>
      </c>
      <c r="AL1615" s="2" t="s">
        <v>80</v>
      </c>
      <c r="AM1615" s="2" t="s">
        <v>80</v>
      </c>
      <c r="AN1615" s="2" t="s">
        <v>80</v>
      </c>
      <c r="AO1615" s="2" t="s">
        <v>80</v>
      </c>
      <c r="AP1615" s="2" t="s">
        <v>80</v>
      </c>
      <c r="AQ1615" s="2" t="s">
        <v>80</v>
      </c>
      <c r="AR1615" s="2" t="s">
        <v>80</v>
      </c>
      <c r="AS1615" s="2" t="s">
        <v>80</v>
      </c>
      <c r="AT1615" s="2" t="s">
        <v>80</v>
      </c>
      <c r="AU1615" s="2" t="s">
        <v>80</v>
      </c>
      <c r="AV1615" s="2" t="s">
        <v>80</v>
      </c>
      <c r="AW1615" s="2" t="s">
        <v>80</v>
      </c>
      <c r="AX1615" s="2" t="s">
        <v>80</v>
      </c>
      <c r="AY1615" s="2" t="s">
        <v>80</v>
      </c>
      <c r="AZ1615" s="2" t="s">
        <v>80</v>
      </c>
      <c r="BA1615" s="2" t="s">
        <v>80</v>
      </c>
      <c r="BB1615" s="2" t="s">
        <v>80</v>
      </c>
      <c r="BC1615" s="2" t="s">
        <v>80</v>
      </c>
      <c r="BD1615" s="2" t="s">
        <v>80</v>
      </c>
      <c r="BE1615" s="2" t="s">
        <v>80</v>
      </c>
      <c r="BF1615" s="2" t="s">
        <v>80</v>
      </c>
      <c r="BG1615" s="2" t="s">
        <v>80</v>
      </c>
      <c r="BH1615" s="2" t="s">
        <v>80</v>
      </c>
      <c r="BI1615" s="2" t="s">
        <v>80</v>
      </c>
      <c r="BJ1615" s="2" t="s">
        <v>80</v>
      </c>
      <c r="BK1615" s="2" t="s">
        <v>80</v>
      </c>
      <c r="BL1615" s="2" t="s">
        <v>80</v>
      </c>
      <c r="BM1615" s="2" t="s">
        <v>80</v>
      </c>
      <c r="BN1615" s="2" t="s">
        <v>80</v>
      </c>
      <c r="BO1615" s="2" t="s">
        <v>80</v>
      </c>
      <c r="BP1615" s="2" t="s">
        <v>80</v>
      </c>
    </row>
    <row r="1616" spans="1:68" x14ac:dyDescent="0.25">
      <c r="A1616">
        <v>1615</v>
      </c>
      <c r="B1616" s="1">
        <v>43574.329236111109</v>
      </c>
      <c r="C1616" s="2" t="s">
        <v>2990</v>
      </c>
      <c r="D1616" s="3">
        <v>0.45416666666666666</v>
      </c>
      <c r="E1616" s="2" t="s">
        <v>2653</v>
      </c>
      <c r="F1616">
        <v>2</v>
      </c>
      <c r="G1616">
        <v>2019</v>
      </c>
      <c r="H1616">
        <v>4</v>
      </c>
      <c r="I1616">
        <v>19</v>
      </c>
      <c r="J1616">
        <v>1</v>
      </c>
      <c r="K1616">
        <v>0</v>
      </c>
      <c r="L1616">
        <v>5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 s="2" t="s">
        <v>3004</v>
      </c>
      <c r="T1616" s="2" t="s">
        <v>83</v>
      </c>
      <c r="U1616" s="2" t="s">
        <v>2286</v>
      </c>
      <c r="V1616" s="2" t="s">
        <v>73</v>
      </c>
      <c r="W1616">
        <v>1</v>
      </c>
      <c r="X1616" s="2" t="s">
        <v>74</v>
      </c>
      <c r="Y1616">
        <v>285</v>
      </c>
      <c r="Z1616">
        <v>140</v>
      </c>
      <c r="AA1616" s="2" t="s">
        <v>180</v>
      </c>
      <c r="AB1616" s="2" t="s">
        <v>181</v>
      </c>
      <c r="AC1616">
        <v>110012</v>
      </c>
      <c r="AD1616" s="2" t="s">
        <v>1002</v>
      </c>
      <c r="AE1616">
        <v>425</v>
      </c>
      <c r="AF1616" s="2" t="s">
        <v>2042</v>
      </c>
      <c r="AG1616" s="2" t="s">
        <v>2184</v>
      </c>
      <c r="AH1616">
        <v>18</v>
      </c>
      <c r="AI1616">
        <v>513</v>
      </c>
      <c r="AJ1616">
        <v>2337</v>
      </c>
      <c r="AK1616" s="2">
        <f>Kaggle_Books_Selling_Records[[#This Row],[Cost Price]]/100</f>
        <v>23.37</v>
      </c>
      <c r="AL1616" s="2" t="s">
        <v>80</v>
      </c>
      <c r="AM1616" s="2" t="s">
        <v>80</v>
      </c>
      <c r="AN1616" s="2" t="s">
        <v>80</v>
      </c>
      <c r="AO1616" s="2" t="s">
        <v>80</v>
      </c>
      <c r="AP1616" s="2" t="s">
        <v>80</v>
      </c>
      <c r="AQ1616" s="2" t="s">
        <v>80</v>
      </c>
      <c r="AR1616" s="2" t="s">
        <v>80</v>
      </c>
      <c r="AS1616" s="2" t="s">
        <v>80</v>
      </c>
      <c r="AT1616" s="2" t="s">
        <v>80</v>
      </c>
      <c r="AU1616" s="2" t="s">
        <v>80</v>
      </c>
      <c r="AV1616" s="2" t="s">
        <v>80</v>
      </c>
      <c r="AW1616" s="2" t="s">
        <v>80</v>
      </c>
      <c r="AX1616" s="2" t="s">
        <v>80</v>
      </c>
      <c r="AY1616" s="2" t="s">
        <v>80</v>
      </c>
      <c r="AZ1616" s="2" t="s">
        <v>80</v>
      </c>
      <c r="BA1616" s="2" t="s">
        <v>80</v>
      </c>
      <c r="BB1616" s="2" t="s">
        <v>80</v>
      </c>
      <c r="BC1616" s="2" t="s">
        <v>80</v>
      </c>
      <c r="BD1616" s="2" t="s">
        <v>80</v>
      </c>
      <c r="BE1616" s="2" t="s">
        <v>80</v>
      </c>
      <c r="BF1616" s="2" t="s">
        <v>80</v>
      </c>
      <c r="BG1616" s="2" t="s">
        <v>80</v>
      </c>
      <c r="BH1616" s="2" t="s">
        <v>80</v>
      </c>
      <c r="BI1616" s="2" t="s">
        <v>80</v>
      </c>
      <c r="BJ1616" s="2" t="s">
        <v>80</v>
      </c>
      <c r="BK1616" s="2" t="s">
        <v>80</v>
      </c>
      <c r="BL1616" s="2" t="s">
        <v>80</v>
      </c>
      <c r="BM1616" s="2" t="s">
        <v>80</v>
      </c>
      <c r="BN1616" s="2" t="s">
        <v>80</v>
      </c>
      <c r="BO1616" s="2" t="s">
        <v>80</v>
      </c>
      <c r="BP1616" s="2" t="s">
        <v>80</v>
      </c>
    </row>
    <row r="1617" spans="1:68" x14ac:dyDescent="0.25">
      <c r="A1617">
        <v>1616</v>
      </c>
      <c r="B1617" s="1">
        <v>43574.467037037037</v>
      </c>
      <c r="C1617" s="2" t="s">
        <v>2990</v>
      </c>
      <c r="D1617" s="3">
        <v>0.59166666666666667</v>
      </c>
      <c r="E1617" s="2" t="s">
        <v>2653</v>
      </c>
      <c r="F1617">
        <v>2</v>
      </c>
      <c r="G1617">
        <v>2019</v>
      </c>
      <c r="H1617">
        <v>4</v>
      </c>
      <c r="I1617">
        <v>19</v>
      </c>
      <c r="J1617">
        <v>1</v>
      </c>
      <c r="K1617">
        <v>0</v>
      </c>
      <c r="L1617">
        <v>5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 s="2" t="s">
        <v>1394</v>
      </c>
      <c r="T1617" s="2" t="s">
        <v>83</v>
      </c>
      <c r="U1617" s="2" t="s">
        <v>2596</v>
      </c>
      <c r="V1617" s="2" t="s">
        <v>73</v>
      </c>
      <c r="W1617">
        <v>1</v>
      </c>
      <c r="X1617" s="2" t="s">
        <v>74</v>
      </c>
      <c r="Y1617">
        <v>14245</v>
      </c>
      <c r="Z1617">
        <v>140</v>
      </c>
      <c r="AA1617" s="2" t="s">
        <v>192</v>
      </c>
      <c r="AB1617" s="2" t="s">
        <v>151</v>
      </c>
      <c r="AC1617">
        <v>400071</v>
      </c>
      <c r="AD1617" s="2" t="s">
        <v>1002</v>
      </c>
      <c r="AE1617">
        <v>28245</v>
      </c>
      <c r="AF1617" s="2" t="s">
        <v>2598</v>
      </c>
      <c r="AG1617" s="2" t="s">
        <v>2599</v>
      </c>
      <c r="AH1617">
        <v>18</v>
      </c>
      <c r="AI1617">
        <v>25641</v>
      </c>
      <c r="AJ1617">
        <v>116809</v>
      </c>
      <c r="AK1617" s="2">
        <f>Kaggle_Books_Selling_Records[[#This Row],[Cost Price]]/100</f>
        <v>1168.0899999999999</v>
      </c>
      <c r="AL1617" s="2" t="s">
        <v>80</v>
      </c>
      <c r="AM1617" s="2" t="s">
        <v>80</v>
      </c>
      <c r="AN1617" s="2" t="s">
        <v>80</v>
      </c>
      <c r="AO1617" s="2" t="s">
        <v>80</v>
      </c>
      <c r="AP1617" s="2" t="s">
        <v>80</v>
      </c>
      <c r="AQ1617" s="2" t="s">
        <v>80</v>
      </c>
      <c r="AR1617" s="2" t="s">
        <v>80</v>
      </c>
      <c r="AS1617" s="2" t="s">
        <v>80</v>
      </c>
      <c r="AT1617" s="2" t="s">
        <v>80</v>
      </c>
      <c r="AU1617" s="2" t="s">
        <v>80</v>
      </c>
      <c r="AV1617" s="2" t="s">
        <v>80</v>
      </c>
      <c r="AW1617" s="2" t="s">
        <v>80</v>
      </c>
      <c r="AX1617" s="2" t="s">
        <v>80</v>
      </c>
      <c r="AY1617" s="2" t="s">
        <v>80</v>
      </c>
      <c r="AZ1617" s="2" t="s">
        <v>80</v>
      </c>
      <c r="BA1617" s="2" t="s">
        <v>80</v>
      </c>
      <c r="BB1617" s="2" t="s">
        <v>80</v>
      </c>
      <c r="BC1617" s="2" t="s">
        <v>80</v>
      </c>
      <c r="BD1617" s="2" t="s">
        <v>80</v>
      </c>
      <c r="BE1617" s="2" t="s">
        <v>80</v>
      </c>
      <c r="BF1617" s="2" t="s">
        <v>80</v>
      </c>
      <c r="BG1617" s="2" t="s">
        <v>80</v>
      </c>
      <c r="BH1617" s="2" t="s">
        <v>80</v>
      </c>
      <c r="BI1617" s="2" t="s">
        <v>80</v>
      </c>
      <c r="BJ1617" s="2" t="s">
        <v>80</v>
      </c>
      <c r="BK1617" s="2" t="s">
        <v>80</v>
      </c>
      <c r="BL1617" s="2" t="s">
        <v>80</v>
      </c>
      <c r="BM1617" s="2" t="s">
        <v>80</v>
      </c>
      <c r="BN1617" s="2" t="s">
        <v>80</v>
      </c>
      <c r="BO1617" s="2" t="s">
        <v>80</v>
      </c>
      <c r="BP1617" s="2" t="s">
        <v>80</v>
      </c>
    </row>
    <row r="1618" spans="1:68" x14ac:dyDescent="0.25">
      <c r="A1618">
        <v>1617</v>
      </c>
      <c r="B1618" s="1">
        <v>43574.521064814813</v>
      </c>
      <c r="C1618" s="2" t="s">
        <v>2990</v>
      </c>
      <c r="D1618" s="3">
        <v>0.64583333333333337</v>
      </c>
      <c r="E1618" s="2" t="s">
        <v>2653</v>
      </c>
      <c r="F1618">
        <v>2</v>
      </c>
      <c r="G1618">
        <v>2019</v>
      </c>
      <c r="H1618">
        <v>4</v>
      </c>
      <c r="I1618">
        <v>19</v>
      </c>
      <c r="J1618">
        <v>1</v>
      </c>
      <c r="K1618">
        <v>0</v>
      </c>
      <c r="L1618">
        <v>5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 s="2" t="s">
        <v>3005</v>
      </c>
      <c r="T1618" s="2" t="s">
        <v>83</v>
      </c>
      <c r="U1618" s="2" t="s">
        <v>2286</v>
      </c>
      <c r="V1618" s="2" t="s">
        <v>73</v>
      </c>
      <c r="W1618">
        <v>1</v>
      </c>
      <c r="X1618" s="2" t="s">
        <v>74</v>
      </c>
      <c r="Y1618">
        <v>285</v>
      </c>
      <c r="Z1618">
        <v>140</v>
      </c>
      <c r="AA1618" s="2" t="s">
        <v>267</v>
      </c>
      <c r="AB1618" s="2" t="s">
        <v>154</v>
      </c>
      <c r="AC1618">
        <v>324005</v>
      </c>
      <c r="AD1618" s="2" t="s">
        <v>1002</v>
      </c>
      <c r="AE1618">
        <v>425</v>
      </c>
      <c r="AF1618" s="2" t="s">
        <v>2042</v>
      </c>
      <c r="AG1618" s="2" t="s">
        <v>2184</v>
      </c>
      <c r="AH1618">
        <v>18</v>
      </c>
      <c r="AI1618">
        <v>513</v>
      </c>
      <c r="AJ1618">
        <v>2337</v>
      </c>
      <c r="AK1618" s="2">
        <f>Kaggle_Books_Selling_Records[[#This Row],[Cost Price]]/100</f>
        <v>23.37</v>
      </c>
      <c r="AL1618" s="2" t="s">
        <v>80</v>
      </c>
      <c r="AM1618" s="2" t="s">
        <v>80</v>
      </c>
      <c r="AN1618" s="2" t="s">
        <v>80</v>
      </c>
      <c r="AO1618" s="2" t="s">
        <v>80</v>
      </c>
      <c r="AP1618" s="2" t="s">
        <v>80</v>
      </c>
      <c r="AQ1618" s="2" t="s">
        <v>80</v>
      </c>
      <c r="AR1618" s="2" t="s">
        <v>80</v>
      </c>
      <c r="AS1618" s="2" t="s">
        <v>80</v>
      </c>
      <c r="AT1618" s="2" t="s">
        <v>80</v>
      </c>
      <c r="AU1618" s="2" t="s">
        <v>80</v>
      </c>
      <c r="AV1618" s="2" t="s">
        <v>80</v>
      </c>
      <c r="AW1618" s="2" t="s">
        <v>80</v>
      </c>
      <c r="AX1618" s="2" t="s">
        <v>80</v>
      </c>
      <c r="AY1618" s="2" t="s">
        <v>80</v>
      </c>
      <c r="AZ1618" s="2" t="s">
        <v>80</v>
      </c>
      <c r="BA1618" s="2" t="s">
        <v>80</v>
      </c>
      <c r="BB1618" s="2" t="s">
        <v>80</v>
      </c>
      <c r="BC1618" s="2" t="s">
        <v>80</v>
      </c>
      <c r="BD1618" s="2" t="s">
        <v>80</v>
      </c>
      <c r="BE1618" s="2" t="s">
        <v>80</v>
      </c>
      <c r="BF1618" s="2" t="s">
        <v>80</v>
      </c>
      <c r="BG1618" s="2" t="s">
        <v>80</v>
      </c>
      <c r="BH1618" s="2" t="s">
        <v>80</v>
      </c>
      <c r="BI1618" s="2" t="s">
        <v>80</v>
      </c>
      <c r="BJ1618" s="2" t="s">
        <v>80</v>
      </c>
      <c r="BK1618" s="2" t="s">
        <v>80</v>
      </c>
      <c r="BL1618" s="2" t="s">
        <v>80</v>
      </c>
      <c r="BM1618" s="2" t="s">
        <v>80</v>
      </c>
      <c r="BN1618" s="2" t="s">
        <v>80</v>
      </c>
      <c r="BO1618" s="2" t="s">
        <v>80</v>
      </c>
      <c r="BP1618" s="2" t="s">
        <v>80</v>
      </c>
    </row>
    <row r="1619" spans="1:68" x14ac:dyDescent="0.25">
      <c r="A1619">
        <v>1618</v>
      </c>
      <c r="B1619" s="1">
        <v>43574.937256944446</v>
      </c>
      <c r="C1619" s="2" t="s">
        <v>3006</v>
      </c>
      <c r="D1619" s="3">
        <v>6.1805555555555558E-2</v>
      </c>
      <c r="E1619" s="2" t="s">
        <v>2653</v>
      </c>
      <c r="F1619">
        <v>2</v>
      </c>
      <c r="G1619">
        <v>2019</v>
      </c>
      <c r="H1619">
        <v>4</v>
      </c>
      <c r="I1619">
        <v>20</v>
      </c>
      <c r="J1619">
        <v>0</v>
      </c>
      <c r="K1619">
        <v>0</v>
      </c>
      <c r="L1619">
        <v>6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 s="2" t="s">
        <v>3007</v>
      </c>
      <c r="T1619" s="2" t="s">
        <v>83</v>
      </c>
      <c r="U1619" s="2" t="s">
        <v>2041</v>
      </c>
      <c r="V1619" s="2" t="s">
        <v>73</v>
      </c>
      <c r="W1619">
        <v>1</v>
      </c>
      <c r="X1619" s="2" t="s">
        <v>74</v>
      </c>
      <c r="Y1619">
        <v>155</v>
      </c>
      <c r="Z1619">
        <v>90</v>
      </c>
      <c r="AA1619" s="2" t="s">
        <v>386</v>
      </c>
      <c r="AB1619" s="2" t="s">
        <v>137</v>
      </c>
      <c r="AC1619">
        <v>250001</v>
      </c>
      <c r="AD1619" s="2" t="s">
        <v>193</v>
      </c>
      <c r="AE1619">
        <v>245</v>
      </c>
      <c r="AF1619" s="2" t="s">
        <v>2042</v>
      </c>
      <c r="AG1619" s="2" t="s">
        <v>2043</v>
      </c>
      <c r="AH1619">
        <v>18</v>
      </c>
      <c r="AI1619">
        <v>279</v>
      </c>
      <c r="AJ1619">
        <v>1271</v>
      </c>
      <c r="AK1619" s="2">
        <f>Kaggle_Books_Selling_Records[[#This Row],[Cost Price]]/100</f>
        <v>12.71</v>
      </c>
      <c r="AL1619" s="2" t="s">
        <v>80</v>
      </c>
      <c r="AM1619" s="2" t="s">
        <v>80</v>
      </c>
      <c r="AN1619" s="2" t="s">
        <v>80</v>
      </c>
      <c r="AO1619" s="2" t="s">
        <v>80</v>
      </c>
      <c r="AP1619" s="2" t="s">
        <v>80</v>
      </c>
      <c r="AQ1619" s="2" t="s">
        <v>80</v>
      </c>
      <c r="AR1619" s="2" t="s">
        <v>80</v>
      </c>
      <c r="AS1619" s="2" t="s">
        <v>80</v>
      </c>
      <c r="AT1619" s="2" t="s">
        <v>80</v>
      </c>
      <c r="AU1619" s="2" t="s">
        <v>80</v>
      </c>
      <c r="AV1619" s="2" t="s">
        <v>80</v>
      </c>
      <c r="AW1619" s="2" t="s">
        <v>80</v>
      </c>
      <c r="AX1619" s="2" t="s">
        <v>80</v>
      </c>
      <c r="AY1619" s="2" t="s">
        <v>80</v>
      </c>
      <c r="AZ1619" s="2" t="s">
        <v>80</v>
      </c>
      <c r="BA1619" s="2" t="s">
        <v>80</v>
      </c>
      <c r="BB1619" s="2" t="s">
        <v>80</v>
      </c>
      <c r="BC1619" s="2" t="s">
        <v>80</v>
      </c>
      <c r="BD1619" s="2" t="s">
        <v>80</v>
      </c>
      <c r="BE1619" s="2" t="s">
        <v>80</v>
      </c>
      <c r="BF1619" s="2" t="s">
        <v>80</v>
      </c>
      <c r="BG1619" s="2" t="s">
        <v>80</v>
      </c>
      <c r="BH1619" s="2" t="s">
        <v>80</v>
      </c>
      <c r="BI1619" s="2" t="s">
        <v>80</v>
      </c>
      <c r="BJ1619" s="2" t="s">
        <v>80</v>
      </c>
      <c r="BK1619" s="2" t="s">
        <v>80</v>
      </c>
      <c r="BL1619" s="2" t="s">
        <v>80</v>
      </c>
      <c r="BM1619" s="2" t="s">
        <v>80</v>
      </c>
      <c r="BN1619" s="2" t="s">
        <v>80</v>
      </c>
      <c r="BO1619" s="2" t="s">
        <v>80</v>
      </c>
      <c r="BP1619" s="2" t="s">
        <v>80</v>
      </c>
    </row>
    <row r="1620" spans="1:68" x14ac:dyDescent="0.25">
      <c r="A1620">
        <v>1619</v>
      </c>
      <c r="B1620" s="1">
        <v>43574.964016203703</v>
      </c>
      <c r="C1620" s="2" t="s">
        <v>3006</v>
      </c>
      <c r="D1620" s="3">
        <v>8.8888888888888892E-2</v>
      </c>
      <c r="E1620" s="2" t="s">
        <v>2653</v>
      </c>
      <c r="F1620">
        <v>2</v>
      </c>
      <c r="G1620">
        <v>2019</v>
      </c>
      <c r="H1620">
        <v>4</v>
      </c>
      <c r="I1620">
        <v>20</v>
      </c>
      <c r="J1620">
        <v>0</v>
      </c>
      <c r="K1620">
        <v>0</v>
      </c>
      <c r="L1620">
        <v>6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 s="2" t="s">
        <v>3008</v>
      </c>
      <c r="T1620" s="2" t="s">
        <v>83</v>
      </c>
      <c r="U1620" s="2" t="s">
        <v>2333</v>
      </c>
      <c r="V1620" s="2" t="s">
        <v>73</v>
      </c>
      <c r="W1620">
        <v>1</v>
      </c>
      <c r="X1620" s="2" t="s">
        <v>74</v>
      </c>
      <c r="Y1620">
        <v>111</v>
      </c>
      <c r="Z1620">
        <v>90</v>
      </c>
      <c r="AA1620" s="2" t="s">
        <v>473</v>
      </c>
      <c r="AB1620" s="2" t="s">
        <v>154</v>
      </c>
      <c r="AC1620">
        <v>302021</v>
      </c>
      <c r="AD1620" s="2" t="s">
        <v>1002</v>
      </c>
      <c r="AE1620">
        <v>201</v>
      </c>
      <c r="AF1620" s="2" t="s">
        <v>2042</v>
      </c>
      <c r="AG1620" s="2" t="s">
        <v>2184</v>
      </c>
      <c r="AH1620">
        <v>18</v>
      </c>
      <c r="AI1620">
        <v>1998</v>
      </c>
      <c r="AJ1620">
        <v>9102</v>
      </c>
      <c r="AK1620" s="2">
        <f>Kaggle_Books_Selling_Records[[#This Row],[Cost Price]]/100</f>
        <v>91.02</v>
      </c>
      <c r="AL1620" s="2" t="s">
        <v>80</v>
      </c>
      <c r="AM1620" s="2" t="s">
        <v>80</v>
      </c>
      <c r="AN1620" s="2" t="s">
        <v>80</v>
      </c>
      <c r="AO1620" s="2" t="s">
        <v>80</v>
      </c>
      <c r="AP1620" s="2" t="s">
        <v>80</v>
      </c>
      <c r="AQ1620" s="2" t="s">
        <v>80</v>
      </c>
      <c r="AR1620" s="2" t="s">
        <v>80</v>
      </c>
      <c r="AS1620" s="2" t="s">
        <v>80</v>
      </c>
      <c r="AT1620" s="2" t="s">
        <v>80</v>
      </c>
      <c r="AU1620" s="2" t="s">
        <v>80</v>
      </c>
      <c r="AV1620" s="2" t="s">
        <v>80</v>
      </c>
      <c r="AW1620" s="2" t="s">
        <v>80</v>
      </c>
      <c r="AX1620" s="2" t="s">
        <v>80</v>
      </c>
      <c r="AY1620" s="2" t="s">
        <v>80</v>
      </c>
      <c r="AZ1620" s="2" t="s">
        <v>80</v>
      </c>
      <c r="BA1620" s="2" t="s">
        <v>80</v>
      </c>
      <c r="BB1620" s="2" t="s">
        <v>80</v>
      </c>
      <c r="BC1620" s="2" t="s">
        <v>80</v>
      </c>
      <c r="BD1620" s="2" t="s">
        <v>80</v>
      </c>
      <c r="BE1620" s="2" t="s">
        <v>80</v>
      </c>
      <c r="BF1620" s="2" t="s">
        <v>80</v>
      </c>
      <c r="BG1620" s="2" t="s">
        <v>80</v>
      </c>
      <c r="BH1620" s="2" t="s">
        <v>80</v>
      </c>
      <c r="BI1620" s="2" t="s">
        <v>80</v>
      </c>
      <c r="BJ1620" s="2" t="s">
        <v>80</v>
      </c>
      <c r="BK1620" s="2" t="s">
        <v>80</v>
      </c>
      <c r="BL1620" s="2" t="s">
        <v>80</v>
      </c>
      <c r="BM1620" s="2" t="s">
        <v>80</v>
      </c>
      <c r="BN1620" s="2" t="s">
        <v>80</v>
      </c>
      <c r="BO1620" s="2" t="s">
        <v>80</v>
      </c>
      <c r="BP1620" s="2" t="s">
        <v>80</v>
      </c>
    </row>
    <row r="1621" spans="1:68" x14ac:dyDescent="0.25">
      <c r="A1621">
        <v>1620</v>
      </c>
      <c r="B1621" s="1">
        <v>43574.976979166669</v>
      </c>
      <c r="C1621" s="2" t="s">
        <v>3006</v>
      </c>
      <c r="D1621" s="3">
        <v>0.10138888888888889</v>
      </c>
      <c r="E1621" s="2" t="s">
        <v>2653</v>
      </c>
      <c r="F1621">
        <v>2</v>
      </c>
      <c r="G1621">
        <v>2019</v>
      </c>
      <c r="H1621">
        <v>4</v>
      </c>
      <c r="I1621">
        <v>20</v>
      </c>
      <c r="J1621">
        <v>0</v>
      </c>
      <c r="K1621">
        <v>0</v>
      </c>
      <c r="L1621">
        <v>6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1</v>
      </c>
      <c r="S1621" s="2" t="s">
        <v>3009</v>
      </c>
      <c r="T1621" s="2" t="s">
        <v>71</v>
      </c>
      <c r="U1621" s="2" t="s">
        <v>2286</v>
      </c>
      <c r="V1621" s="2" t="s">
        <v>73</v>
      </c>
      <c r="W1621">
        <v>1</v>
      </c>
      <c r="X1621" s="2" t="s">
        <v>74</v>
      </c>
      <c r="Y1621">
        <v>285</v>
      </c>
      <c r="Z1621">
        <v>140</v>
      </c>
      <c r="AA1621" s="2" t="s">
        <v>3010</v>
      </c>
      <c r="AB1621" s="2" t="s">
        <v>515</v>
      </c>
      <c r="AC1621">
        <v>145001</v>
      </c>
      <c r="AD1621" s="2" t="s">
        <v>1002</v>
      </c>
      <c r="AE1621">
        <v>425</v>
      </c>
      <c r="AF1621" s="2" t="s">
        <v>2042</v>
      </c>
      <c r="AG1621" s="2" t="s">
        <v>2184</v>
      </c>
      <c r="AH1621">
        <v>18</v>
      </c>
      <c r="AI1621">
        <v>513</v>
      </c>
      <c r="AJ1621">
        <v>2337</v>
      </c>
      <c r="AK1621" s="2">
        <f>Kaggle_Books_Selling_Records[[#This Row],[Cost Price]]/100</f>
        <v>23.37</v>
      </c>
      <c r="AL1621" s="2" t="s">
        <v>80</v>
      </c>
      <c r="AM1621" s="2" t="s">
        <v>80</v>
      </c>
      <c r="AN1621" s="2" t="s">
        <v>80</v>
      </c>
      <c r="AO1621" s="2" t="s">
        <v>80</v>
      </c>
      <c r="AP1621" s="2" t="s">
        <v>80</v>
      </c>
      <c r="AQ1621" s="2" t="s">
        <v>80</v>
      </c>
      <c r="AR1621" s="2" t="s">
        <v>80</v>
      </c>
      <c r="AS1621" s="2" t="s">
        <v>80</v>
      </c>
      <c r="AT1621" s="2" t="s">
        <v>80</v>
      </c>
      <c r="AU1621" s="2" t="s">
        <v>80</v>
      </c>
      <c r="AV1621" s="2" t="s">
        <v>80</v>
      </c>
      <c r="AW1621" s="2" t="s">
        <v>80</v>
      </c>
      <c r="AX1621" s="2" t="s">
        <v>80</v>
      </c>
      <c r="AY1621" s="2" t="s">
        <v>80</v>
      </c>
      <c r="AZ1621" s="2" t="s">
        <v>80</v>
      </c>
      <c r="BA1621" s="2" t="s">
        <v>80</v>
      </c>
      <c r="BB1621" s="2" t="s">
        <v>80</v>
      </c>
      <c r="BC1621" s="2" t="s">
        <v>80</v>
      </c>
      <c r="BD1621" s="2" t="s">
        <v>80</v>
      </c>
      <c r="BE1621" s="2" t="s">
        <v>80</v>
      </c>
      <c r="BF1621" s="2" t="s">
        <v>80</v>
      </c>
      <c r="BG1621" s="2" t="s">
        <v>80</v>
      </c>
      <c r="BH1621" s="2" t="s">
        <v>80</v>
      </c>
      <c r="BI1621" s="2" t="s">
        <v>80</v>
      </c>
      <c r="BJ1621" s="2" t="s">
        <v>80</v>
      </c>
      <c r="BK1621" s="2" t="s">
        <v>80</v>
      </c>
      <c r="BL1621" s="2" t="s">
        <v>80</v>
      </c>
      <c r="BM1621" s="2" t="s">
        <v>80</v>
      </c>
      <c r="BN1621" s="2" t="s">
        <v>80</v>
      </c>
      <c r="BO1621" s="2" t="s">
        <v>80</v>
      </c>
      <c r="BP1621" s="2" t="s">
        <v>80</v>
      </c>
    </row>
    <row r="1622" spans="1:68" x14ac:dyDescent="0.25">
      <c r="A1622">
        <v>1621</v>
      </c>
      <c r="B1622" s="1">
        <v>43575.10497685185</v>
      </c>
      <c r="C1622" s="2" t="s">
        <v>3006</v>
      </c>
      <c r="D1622" s="3">
        <v>0.2298611111111111</v>
      </c>
      <c r="E1622" s="2" t="s">
        <v>2653</v>
      </c>
      <c r="F1622">
        <v>2</v>
      </c>
      <c r="G1622">
        <v>2019</v>
      </c>
      <c r="H1622">
        <v>4</v>
      </c>
      <c r="I1622">
        <v>20</v>
      </c>
      <c r="J1622">
        <v>0</v>
      </c>
      <c r="K1622">
        <v>0</v>
      </c>
      <c r="L1622">
        <v>6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s="2" t="s">
        <v>3011</v>
      </c>
      <c r="T1622" s="2" t="s">
        <v>83</v>
      </c>
      <c r="U1622" s="2" t="s">
        <v>2286</v>
      </c>
      <c r="V1622" s="2" t="s">
        <v>73</v>
      </c>
      <c r="W1622">
        <v>1</v>
      </c>
      <c r="X1622" s="2" t="s">
        <v>74</v>
      </c>
      <c r="Y1622">
        <v>285</v>
      </c>
      <c r="Z1622">
        <v>140</v>
      </c>
      <c r="AA1622" s="2" t="s">
        <v>180</v>
      </c>
      <c r="AB1622" s="2" t="s">
        <v>181</v>
      </c>
      <c r="AC1622">
        <v>110014</v>
      </c>
      <c r="AD1622" s="2" t="s">
        <v>1002</v>
      </c>
      <c r="AE1622">
        <v>425</v>
      </c>
      <c r="AF1622" s="2" t="s">
        <v>2042</v>
      </c>
      <c r="AG1622" s="2" t="s">
        <v>2184</v>
      </c>
      <c r="AH1622">
        <v>18</v>
      </c>
      <c r="AI1622">
        <v>513</v>
      </c>
      <c r="AJ1622">
        <v>2337</v>
      </c>
      <c r="AK1622" s="2">
        <f>Kaggle_Books_Selling_Records[[#This Row],[Cost Price]]/100</f>
        <v>23.37</v>
      </c>
      <c r="AL1622" s="2" t="s">
        <v>80</v>
      </c>
      <c r="AM1622" s="2" t="s">
        <v>80</v>
      </c>
      <c r="AN1622" s="2" t="s">
        <v>80</v>
      </c>
      <c r="AO1622" s="2" t="s">
        <v>80</v>
      </c>
      <c r="AP1622" s="2" t="s">
        <v>80</v>
      </c>
      <c r="AQ1622" s="2" t="s">
        <v>80</v>
      </c>
      <c r="AR1622" s="2" t="s">
        <v>80</v>
      </c>
      <c r="AS1622" s="2" t="s">
        <v>80</v>
      </c>
      <c r="AT1622" s="2" t="s">
        <v>80</v>
      </c>
      <c r="AU1622" s="2" t="s">
        <v>80</v>
      </c>
      <c r="AV1622" s="2" t="s">
        <v>80</v>
      </c>
      <c r="AW1622" s="2" t="s">
        <v>80</v>
      </c>
      <c r="AX1622" s="2" t="s">
        <v>80</v>
      </c>
      <c r="AY1622" s="2" t="s">
        <v>80</v>
      </c>
      <c r="AZ1622" s="2" t="s">
        <v>80</v>
      </c>
      <c r="BA1622" s="2" t="s">
        <v>80</v>
      </c>
      <c r="BB1622" s="2" t="s">
        <v>80</v>
      </c>
      <c r="BC1622" s="2" t="s">
        <v>80</v>
      </c>
      <c r="BD1622" s="2" t="s">
        <v>80</v>
      </c>
      <c r="BE1622" s="2" t="s">
        <v>80</v>
      </c>
      <c r="BF1622" s="2" t="s">
        <v>80</v>
      </c>
      <c r="BG1622" s="2" t="s">
        <v>80</v>
      </c>
      <c r="BH1622" s="2" t="s">
        <v>80</v>
      </c>
      <c r="BI1622" s="2" t="s">
        <v>80</v>
      </c>
      <c r="BJ1622" s="2" t="s">
        <v>80</v>
      </c>
      <c r="BK1622" s="2" t="s">
        <v>80</v>
      </c>
      <c r="BL1622" s="2" t="s">
        <v>80</v>
      </c>
      <c r="BM1622" s="2" t="s">
        <v>80</v>
      </c>
      <c r="BN1622" s="2" t="s">
        <v>80</v>
      </c>
      <c r="BO1622" s="2" t="s">
        <v>80</v>
      </c>
      <c r="BP1622" s="2" t="s">
        <v>80</v>
      </c>
    </row>
    <row r="1623" spans="1:68" x14ac:dyDescent="0.25">
      <c r="A1623">
        <v>1622</v>
      </c>
      <c r="B1623" s="1">
        <v>43575.163958333331</v>
      </c>
      <c r="C1623" s="2" t="s">
        <v>3006</v>
      </c>
      <c r="D1623" s="3">
        <v>0.28888888888888886</v>
      </c>
      <c r="E1623" s="2" t="s">
        <v>2653</v>
      </c>
      <c r="F1623">
        <v>2</v>
      </c>
      <c r="G1623">
        <v>2019</v>
      </c>
      <c r="H1623">
        <v>4</v>
      </c>
      <c r="I1623">
        <v>20</v>
      </c>
      <c r="J1623">
        <v>0</v>
      </c>
      <c r="K1623">
        <v>0</v>
      </c>
      <c r="L1623">
        <v>6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 s="2" t="s">
        <v>3012</v>
      </c>
      <c r="T1623" s="2" t="s">
        <v>71</v>
      </c>
      <c r="U1623" s="2" t="s">
        <v>2406</v>
      </c>
      <c r="V1623" s="2" t="s">
        <v>73</v>
      </c>
      <c r="W1623">
        <v>1</v>
      </c>
      <c r="X1623" s="2" t="s">
        <v>74</v>
      </c>
      <c r="Y1623">
        <v>145</v>
      </c>
      <c r="Z1623">
        <v>90</v>
      </c>
      <c r="AA1623" s="2" t="s">
        <v>779</v>
      </c>
      <c r="AB1623" s="2" t="s">
        <v>151</v>
      </c>
      <c r="AC1623">
        <v>411045</v>
      </c>
      <c r="AD1623" s="2" t="s">
        <v>1002</v>
      </c>
      <c r="AE1623">
        <v>235</v>
      </c>
      <c r="AF1623" s="2" t="s">
        <v>2042</v>
      </c>
      <c r="AG1623" s="2" t="s">
        <v>2184</v>
      </c>
      <c r="AH1623">
        <v>18</v>
      </c>
      <c r="AI1623">
        <v>261</v>
      </c>
      <c r="AJ1623">
        <v>1189</v>
      </c>
      <c r="AK1623" s="2">
        <f>Kaggle_Books_Selling_Records[[#This Row],[Cost Price]]/100</f>
        <v>11.89</v>
      </c>
      <c r="AL1623" s="2" t="s">
        <v>80</v>
      </c>
      <c r="AM1623" s="2" t="s">
        <v>80</v>
      </c>
      <c r="AN1623" s="2" t="s">
        <v>80</v>
      </c>
      <c r="AO1623" s="2" t="s">
        <v>80</v>
      </c>
      <c r="AP1623" s="2" t="s">
        <v>80</v>
      </c>
      <c r="AQ1623" s="2" t="s">
        <v>80</v>
      </c>
      <c r="AR1623" s="2" t="s">
        <v>80</v>
      </c>
      <c r="AS1623" s="2" t="s">
        <v>80</v>
      </c>
      <c r="AT1623" s="2" t="s">
        <v>80</v>
      </c>
      <c r="AU1623" s="2" t="s">
        <v>80</v>
      </c>
      <c r="AV1623" s="2" t="s">
        <v>80</v>
      </c>
      <c r="AW1623" s="2" t="s">
        <v>80</v>
      </c>
      <c r="AX1623" s="2" t="s">
        <v>80</v>
      </c>
      <c r="AY1623" s="2" t="s">
        <v>80</v>
      </c>
      <c r="AZ1623" s="2" t="s">
        <v>80</v>
      </c>
      <c r="BA1623" s="2" t="s">
        <v>80</v>
      </c>
      <c r="BB1623" s="2" t="s">
        <v>80</v>
      </c>
      <c r="BC1623" s="2" t="s">
        <v>80</v>
      </c>
      <c r="BD1623" s="2" t="s">
        <v>80</v>
      </c>
      <c r="BE1623" s="2" t="s">
        <v>80</v>
      </c>
      <c r="BF1623" s="2" t="s">
        <v>80</v>
      </c>
      <c r="BG1623" s="2" t="s">
        <v>80</v>
      </c>
      <c r="BH1623" s="2" t="s">
        <v>80</v>
      </c>
      <c r="BI1623" s="2" t="s">
        <v>80</v>
      </c>
      <c r="BJ1623" s="2" t="s">
        <v>80</v>
      </c>
      <c r="BK1623" s="2" t="s">
        <v>80</v>
      </c>
      <c r="BL1623" s="2" t="s">
        <v>80</v>
      </c>
      <c r="BM1623" s="2" t="s">
        <v>80</v>
      </c>
      <c r="BN1623" s="2" t="s">
        <v>80</v>
      </c>
      <c r="BO1623" s="2" t="s">
        <v>80</v>
      </c>
      <c r="BP1623" s="2" t="s">
        <v>80</v>
      </c>
    </row>
    <row r="1624" spans="1:68" x14ac:dyDescent="0.25">
      <c r="A1624">
        <v>1623</v>
      </c>
      <c r="B1624" s="1">
        <v>43575.166180555556</v>
      </c>
      <c r="C1624" s="2" t="s">
        <v>3006</v>
      </c>
      <c r="D1624" s="3">
        <v>0.29097222222222224</v>
      </c>
      <c r="E1624" s="2" t="s">
        <v>2653</v>
      </c>
      <c r="F1624">
        <v>2</v>
      </c>
      <c r="G1624">
        <v>2019</v>
      </c>
      <c r="H1624">
        <v>4</v>
      </c>
      <c r="I1624">
        <v>20</v>
      </c>
      <c r="J1624">
        <v>0</v>
      </c>
      <c r="K1624">
        <v>0</v>
      </c>
      <c r="L1624">
        <v>6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  <c r="S1624" s="2" t="s">
        <v>3013</v>
      </c>
      <c r="T1624" s="2" t="s">
        <v>71</v>
      </c>
      <c r="U1624" s="2" t="s">
        <v>2202</v>
      </c>
      <c r="V1624" s="2" t="s">
        <v>73</v>
      </c>
      <c r="W1624">
        <v>1</v>
      </c>
      <c r="X1624" s="2" t="s">
        <v>74</v>
      </c>
      <c r="Y1624">
        <v>91</v>
      </c>
      <c r="Z1624">
        <v>90</v>
      </c>
      <c r="AA1624" s="2" t="s">
        <v>3014</v>
      </c>
      <c r="AB1624" s="2" t="s">
        <v>272</v>
      </c>
      <c r="AC1624">
        <v>517425</v>
      </c>
      <c r="AD1624" s="2" t="s">
        <v>1002</v>
      </c>
      <c r="AE1624">
        <v>181</v>
      </c>
      <c r="AF1624" s="2" t="s">
        <v>2042</v>
      </c>
      <c r="AG1624" s="2" t="s">
        <v>2184</v>
      </c>
      <c r="AH1624">
        <v>18</v>
      </c>
      <c r="AI1624">
        <v>1638</v>
      </c>
      <c r="AJ1624">
        <v>7462</v>
      </c>
      <c r="AK1624" s="2">
        <f>Kaggle_Books_Selling_Records[[#This Row],[Cost Price]]/100</f>
        <v>74.62</v>
      </c>
      <c r="AL1624" s="2" t="s">
        <v>80</v>
      </c>
      <c r="AM1624" s="2" t="s">
        <v>80</v>
      </c>
      <c r="AN1624" s="2" t="s">
        <v>80</v>
      </c>
      <c r="AO1624" s="2" t="s">
        <v>80</v>
      </c>
      <c r="AP1624" s="2" t="s">
        <v>80</v>
      </c>
      <c r="AQ1624" s="2" t="s">
        <v>80</v>
      </c>
      <c r="AR1624" s="2" t="s">
        <v>80</v>
      </c>
      <c r="AS1624" s="2" t="s">
        <v>80</v>
      </c>
      <c r="AT1624" s="2" t="s">
        <v>80</v>
      </c>
      <c r="AU1624" s="2" t="s">
        <v>80</v>
      </c>
      <c r="AV1624" s="2" t="s">
        <v>80</v>
      </c>
      <c r="AW1624" s="2" t="s">
        <v>80</v>
      </c>
      <c r="AX1624" s="2" t="s">
        <v>80</v>
      </c>
      <c r="AY1624" s="2" t="s">
        <v>80</v>
      </c>
      <c r="AZ1624" s="2" t="s">
        <v>80</v>
      </c>
      <c r="BA1624" s="2" t="s">
        <v>80</v>
      </c>
      <c r="BB1624" s="2" t="s">
        <v>80</v>
      </c>
      <c r="BC1624" s="2" t="s">
        <v>80</v>
      </c>
      <c r="BD1624" s="2" t="s">
        <v>80</v>
      </c>
      <c r="BE1624" s="2" t="s">
        <v>80</v>
      </c>
      <c r="BF1624" s="2" t="s">
        <v>80</v>
      </c>
      <c r="BG1624" s="2" t="s">
        <v>80</v>
      </c>
      <c r="BH1624" s="2" t="s">
        <v>80</v>
      </c>
      <c r="BI1624" s="2" t="s">
        <v>80</v>
      </c>
      <c r="BJ1624" s="2" t="s">
        <v>80</v>
      </c>
      <c r="BK1624" s="2" t="s">
        <v>80</v>
      </c>
      <c r="BL1624" s="2" t="s">
        <v>80</v>
      </c>
      <c r="BM1624" s="2" t="s">
        <v>80</v>
      </c>
      <c r="BN1624" s="2" t="s">
        <v>80</v>
      </c>
      <c r="BO1624" s="2" t="s">
        <v>80</v>
      </c>
      <c r="BP1624" s="2" t="s">
        <v>80</v>
      </c>
    </row>
    <row r="1625" spans="1:68" x14ac:dyDescent="0.25">
      <c r="A1625">
        <v>1624</v>
      </c>
      <c r="B1625" s="1">
        <v>43575.277743055558</v>
      </c>
      <c r="C1625" s="2" t="s">
        <v>3006</v>
      </c>
      <c r="D1625" s="3">
        <v>0.40208333333333335</v>
      </c>
      <c r="E1625" s="2" t="s">
        <v>2653</v>
      </c>
      <c r="F1625">
        <v>2</v>
      </c>
      <c r="G1625">
        <v>2019</v>
      </c>
      <c r="H1625">
        <v>4</v>
      </c>
      <c r="I1625">
        <v>20</v>
      </c>
      <c r="J1625">
        <v>0</v>
      </c>
      <c r="K1625">
        <v>0</v>
      </c>
      <c r="L1625">
        <v>6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 s="2" t="s">
        <v>3015</v>
      </c>
      <c r="T1625" s="2" t="s">
        <v>83</v>
      </c>
      <c r="U1625" s="2" t="s">
        <v>2286</v>
      </c>
      <c r="V1625" s="2" t="s">
        <v>73</v>
      </c>
      <c r="W1625">
        <v>1</v>
      </c>
      <c r="X1625" s="2" t="s">
        <v>74</v>
      </c>
      <c r="Y1625">
        <v>285</v>
      </c>
      <c r="Z1625">
        <v>140</v>
      </c>
      <c r="AA1625" s="2" t="s">
        <v>180</v>
      </c>
      <c r="AB1625" s="2" t="s">
        <v>181</v>
      </c>
      <c r="AC1625">
        <v>110054</v>
      </c>
      <c r="AD1625" s="2" t="s">
        <v>1002</v>
      </c>
      <c r="AE1625">
        <v>425</v>
      </c>
      <c r="AF1625" s="2" t="s">
        <v>2042</v>
      </c>
      <c r="AG1625" s="2" t="s">
        <v>2184</v>
      </c>
      <c r="AH1625">
        <v>18</v>
      </c>
      <c r="AI1625">
        <v>513</v>
      </c>
      <c r="AJ1625">
        <v>2337</v>
      </c>
      <c r="AK1625" s="2">
        <f>Kaggle_Books_Selling_Records[[#This Row],[Cost Price]]/100</f>
        <v>23.37</v>
      </c>
      <c r="AL1625" s="2" t="s">
        <v>80</v>
      </c>
      <c r="AM1625" s="2" t="s">
        <v>80</v>
      </c>
      <c r="AN1625" s="2" t="s">
        <v>80</v>
      </c>
      <c r="AO1625" s="2" t="s">
        <v>80</v>
      </c>
      <c r="AP1625" s="2" t="s">
        <v>80</v>
      </c>
      <c r="AQ1625" s="2" t="s">
        <v>80</v>
      </c>
      <c r="AR1625" s="2" t="s">
        <v>80</v>
      </c>
      <c r="AS1625" s="2" t="s">
        <v>80</v>
      </c>
      <c r="AT1625" s="2" t="s">
        <v>80</v>
      </c>
      <c r="AU1625" s="2" t="s">
        <v>80</v>
      </c>
      <c r="AV1625" s="2" t="s">
        <v>80</v>
      </c>
      <c r="AW1625" s="2" t="s">
        <v>80</v>
      </c>
      <c r="AX1625" s="2" t="s">
        <v>80</v>
      </c>
      <c r="AY1625" s="2" t="s">
        <v>80</v>
      </c>
      <c r="AZ1625" s="2" t="s">
        <v>80</v>
      </c>
      <c r="BA1625" s="2" t="s">
        <v>80</v>
      </c>
      <c r="BB1625" s="2" t="s">
        <v>80</v>
      </c>
      <c r="BC1625" s="2" t="s">
        <v>80</v>
      </c>
      <c r="BD1625" s="2" t="s">
        <v>80</v>
      </c>
      <c r="BE1625" s="2" t="s">
        <v>80</v>
      </c>
      <c r="BF1625" s="2" t="s">
        <v>80</v>
      </c>
      <c r="BG1625" s="2" t="s">
        <v>80</v>
      </c>
      <c r="BH1625" s="2" t="s">
        <v>80</v>
      </c>
      <c r="BI1625" s="2" t="s">
        <v>80</v>
      </c>
      <c r="BJ1625" s="2" t="s">
        <v>80</v>
      </c>
      <c r="BK1625" s="2" t="s">
        <v>80</v>
      </c>
      <c r="BL1625" s="2" t="s">
        <v>80</v>
      </c>
      <c r="BM1625" s="2" t="s">
        <v>80</v>
      </c>
      <c r="BN1625" s="2" t="s">
        <v>80</v>
      </c>
      <c r="BO1625" s="2" t="s">
        <v>80</v>
      </c>
      <c r="BP1625" s="2" t="s">
        <v>80</v>
      </c>
    </row>
    <row r="1626" spans="1:68" x14ac:dyDescent="0.25">
      <c r="A1626">
        <v>1625</v>
      </c>
      <c r="B1626" s="1">
        <v>43575.292453703703</v>
      </c>
      <c r="C1626" s="2" t="s">
        <v>3006</v>
      </c>
      <c r="D1626" s="3">
        <v>0.41736111111111113</v>
      </c>
      <c r="E1626" s="2" t="s">
        <v>2653</v>
      </c>
      <c r="F1626">
        <v>2</v>
      </c>
      <c r="G1626">
        <v>2019</v>
      </c>
      <c r="H1626">
        <v>4</v>
      </c>
      <c r="I1626">
        <v>20</v>
      </c>
      <c r="J1626">
        <v>0</v>
      </c>
      <c r="K1626">
        <v>0</v>
      </c>
      <c r="L1626">
        <v>6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 s="2" t="s">
        <v>3016</v>
      </c>
      <c r="T1626" s="2" t="s">
        <v>83</v>
      </c>
      <c r="U1626" s="2" t="s">
        <v>2286</v>
      </c>
      <c r="V1626" s="2" t="s">
        <v>73</v>
      </c>
      <c r="W1626">
        <v>1</v>
      </c>
      <c r="X1626" s="2" t="s">
        <v>74</v>
      </c>
      <c r="Y1626">
        <v>285</v>
      </c>
      <c r="Z1626">
        <v>140</v>
      </c>
      <c r="AA1626" s="2" t="s">
        <v>1155</v>
      </c>
      <c r="AB1626" s="2" t="s">
        <v>390</v>
      </c>
      <c r="AC1626">
        <v>826004</v>
      </c>
      <c r="AD1626" s="2" t="s">
        <v>1002</v>
      </c>
      <c r="AE1626">
        <v>425</v>
      </c>
      <c r="AF1626" s="2" t="s">
        <v>2042</v>
      </c>
      <c r="AG1626" s="2" t="s">
        <v>2184</v>
      </c>
      <c r="AH1626">
        <v>18</v>
      </c>
      <c r="AI1626">
        <v>513</v>
      </c>
      <c r="AJ1626">
        <v>2337</v>
      </c>
      <c r="AK1626" s="2">
        <f>Kaggle_Books_Selling_Records[[#This Row],[Cost Price]]/100</f>
        <v>23.37</v>
      </c>
      <c r="AL1626" s="2" t="s">
        <v>80</v>
      </c>
      <c r="AM1626" s="2" t="s">
        <v>80</v>
      </c>
      <c r="AN1626" s="2" t="s">
        <v>80</v>
      </c>
      <c r="AO1626" s="2" t="s">
        <v>80</v>
      </c>
      <c r="AP1626" s="2" t="s">
        <v>80</v>
      </c>
      <c r="AQ1626" s="2" t="s">
        <v>80</v>
      </c>
      <c r="AR1626" s="2" t="s">
        <v>80</v>
      </c>
      <c r="AS1626" s="2" t="s">
        <v>80</v>
      </c>
      <c r="AT1626" s="2" t="s">
        <v>80</v>
      </c>
      <c r="AU1626" s="2" t="s">
        <v>80</v>
      </c>
      <c r="AV1626" s="2" t="s">
        <v>80</v>
      </c>
      <c r="AW1626" s="2" t="s">
        <v>80</v>
      </c>
      <c r="AX1626" s="2" t="s">
        <v>80</v>
      </c>
      <c r="AY1626" s="2" t="s">
        <v>80</v>
      </c>
      <c r="AZ1626" s="2" t="s">
        <v>80</v>
      </c>
      <c r="BA1626" s="2" t="s">
        <v>80</v>
      </c>
      <c r="BB1626" s="2" t="s">
        <v>80</v>
      </c>
      <c r="BC1626" s="2" t="s">
        <v>80</v>
      </c>
      <c r="BD1626" s="2" t="s">
        <v>80</v>
      </c>
      <c r="BE1626" s="2" t="s">
        <v>80</v>
      </c>
      <c r="BF1626" s="2" t="s">
        <v>80</v>
      </c>
      <c r="BG1626" s="2" t="s">
        <v>80</v>
      </c>
      <c r="BH1626" s="2" t="s">
        <v>80</v>
      </c>
      <c r="BI1626" s="2" t="s">
        <v>80</v>
      </c>
      <c r="BJ1626" s="2" t="s">
        <v>80</v>
      </c>
      <c r="BK1626" s="2" t="s">
        <v>80</v>
      </c>
      <c r="BL1626" s="2" t="s">
        <v>80</v>
      </c>
      <c r="BM1626" s="2" t="s">
        <v>80</v>
      </c>
      <c r="BN1626" s="2" t="s">
        <v>80</v>
      </c>
      <c r="BO1626" s="2" t="s">
        <v>80</v>
      </c>
      <c r="BP1626" s="2" t="s">
        <v>80</v>
      </c>
    </row>
    <row r="1627" spans="1:68" x14ac:dyDescent="0.25">
      <c r="A1627">
        <v>1626</v>
      </c>
      <c r="B1627" s="1">
        <v>43575.293749999997</v>
      </c>
      <c r="C1627" s="2" t="s">
        <v>3006</v>
      </c>
      <c r="D1627" s="3">
        <v>0.41875000000000001</v>
      </c>
      <c r="E1627" s="2" t="s">
        <v>2653</v>
      </c>
      <c r="F1627">
        <v>2</v>
      </c>
      <c r="G1627">
        <v>2019</v>
      </c>
      <c r="H1627">
        <v>4</v>
      </c>
      <c r="I1627">
        <v>20</v>
      </c>
      <c r="J1627">
        <v>0</v>
      </c>
      <c r="K1627">
        <v>0</v>
      </c>
      <c r="L1627">
        <v>6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 s="2" t="s">
        <v>3017</v>
      </c>
      <c r="T1627" s="2" t="s">
        <v>83</v>
      </c>
      <c r="U1627" s="2" t="s">
        <v>2286</v>
      </c>
      <c r="V1627" s="2" t="s">
        <v>73</v>
      </c>
      <c r="W1627">
        <v>1</v>
      </c>
      <c r="X1627" s="2" t="s">
        <v>74</v>
      </c>
      <c r="Y1627">
        <v>285</v>
      </c>
      <c r="Z1627">
        <v>140</v>
      </c>
      <c r="AA1627" s="2" t="s">
        <v>362</v>
      </c>
      <c r="AB1627" s="2" t="s">
        <v>3018</v>
      </c>
      <c r="AC1627">
        <v>700099</v>
      </c>
      <c r="AD1627" s="2" t="s">
        <v>1002</v>
      </c>
      <c r="AE1627">
        <v>425</v>
      </c>
      <c r="AF1627" s="2" t="s">
        <v>2042</v>
      </c>
      <c r="AG1627" s="2" t="s">
        <v>2184</v>
      </c>
      <c r="AH1627">
        <v>18</v>
      </c>
      <c r="AI1627">
        <v>513</v>
      </c>
      <c r="AJ1627">
        <v>2337</v>
      </c>
      <c r="AK1627" s="2">
        <f>Kaggle_Books_Selling_Records[[#This Row],[Cost Price]]/100</f>
        <v>23.37</v>
      </c>
      <c r="AL1627" s="2" t="s">
        <v>80</v>
      </c>
      <c r="AM1627" s="2" t="s">
        <v>80</v>
      </c>
      <c r="AN1627" s="2" t="s">
        <v>80</v>
      </c>
      <c r="AO1627" s="2" t="s">
        <v>80</v>
      </c>
      <c r="AP1627" s="2" t="s">
        <v>80</v>
      </c>
      <c r="AQ1627" s="2" t="s">
        <v>80</v>
      </c>
      <c r="AR1627" s="2" t="s">
        <v>80</v>
      </c>
      <c r="AS1627" s="2" t="s">
        <v>80</v>
      </c>
      <c r="AT1627" s="2" t="s">
        <v>80</v>
      </c>
      <c r="AU1627" s="2" t="s">
        <v>80</v>
      </c>
      <c r="AV1627" s="2" t="s">
        <v>80</v>
      </c>
      <c r="AW1627" s="2" t="s">
        <v>80</v>
      </c>
      <c r="AX1627" s="2" t="s">
        <v>80</v>
      </c>
      <c r="AY1627" s="2" t="s">
        <v>80</v>
      </c>
      <c r="AZ1627" s="2" t="s">
        <v>80</v>
      </c>
      <c r="BA1627" s="2" t="s">
        <v>80</v>
      </c>
      <c r="BB1627" s="2" t="s">
        <v>80</v>
      </c>
      <c r="BC1627" s="2" t="s">
        <v>80</v>
      </c>
      <c r="BD1627" s="2" t="s">
        <v>80</v>
      </c>
      <c r="BE1627" s="2" t="s">
        <v>80</v>
      </c>
      <c r="BF1627" s="2" t="s">
        <v>80</v>
      </c>
      <c r="BG1627" s="2" t="s">
        <v>80</v>
      </c>
      <c r="BH1627" s="2" t="s">
        <v>80</v>
      </c>
      <c r="BI1627" s="2" t="s">
        <v>80</v>
      </c>
      <c r="BJ1627" s="2" t="s">
        <v>80</v>
      </c>
      <c r="BK1627" s="2" t="s">
        <v>80</v>
      </c>
      <c r="BL1627" s="2" t="s">
        <v>80</v>
      </c>
      <c r="BM1627" s="2" t="s">
        <v>80</v>
      </c>
      <c r="BN1627" s="2" t="s">
        <v>80</v>
      </c>
      <c r="BO1627" s="2" t="s">
        <v>80</v>
      </c>
      <c r="BP1627" s="2" t="s">
        <v>80</v>
      </c>
    </row>
    <row r="1628" spans="1:68" x14ac:dyDescent="0.25">
      <c r="A1628">
        <v>1627</v>
      </c>
      <c r="B1628" s="1">
        <v>43575.353773148148</v>
      </c>
      <c r="C1628" s="2" t="s">
        <v>3006</v>
      </c>
      <c r="D1628" s="3">
        <v>0.47847222222222224</v>
      </c>
      <c r="E1628" s="2" t="s">
        <v>2653</v>
      </c>
      <c r="F1628">
        <v>2</v>
      </c>
      <c r="G1628">
        <v>2019</v>
      </c>
      <c r="H1628">
        <v>4</v>
      </c>
      <c r="I1628">
        <v>20</v>
      </c>
      <c r="J1628">
        <v>0</v>
      </c>
      <c r="K1628">
        <v>0</v>
      </c>
      <c r="L1628">
        <v>6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 s="2" t="s">
        <v>3019</v>
      </c>
      <c r="T1628" s="2" t="s">
        <v>83</v>
      </c>
      <c r="U1628" s="2" t="s">
        <v>2596</v>
      </c>
      <c r="V1628" s="2" t="s">
        <v>73</v>
      </c>
      <c r="W1628">
        <v>1</v>
      </c>
      <c r="X1628" s="2" t="s">
        <v>74</v>
      </c>
      <c r="Y1628">
        <v>14245</v>
      </c>
      <c r="Z1628">
        <v>140</v>
      </c>
      <c r="AA1628" s="2" t="s">
        <v>1014</v>
      </c>
      <c r="AB1628" s="2" t="s">
        <v>157</v>
      </c>
      <c r="AC1628">
        <v>392011</v>
      </c>
      <c r="AD1628" s="2" t="s">
        <v>1002</v>
      </c>
      <c r="AE1628">
        <v>28245</v>
      </c>
      <c r="AF1628" s="2" t="s">
        <v>2598</v>
      </c>
      <c r="AG1628" s="2" t="s">
        <v>2599</v>
      </c>
      <c r="AH1628">
        <v>18</v>
      </c>
      <c r="AI1628">
        <v>25641</v>
      </c>
      <c r="AJ1628">
        <v>116809</v>
      </c>
      <c r="AK1628" s="2">
        <f>Kaggle_Books_Selling_Records[[#This Row],[Cost Price]]/100</f>
        <v>1168.0899999999999</v>
      </c>
      <c r="AL1628" s="2" t="s">
        <v>80</v>
      </c>
      <c r="AM1628" s="2" t="s">
        <v>80</v>
      </c>
      <c r="AN1628" s="2" t="s">
        <v>80</v>
      </c>
      <c r="AO1628" s="2" t="s">
        <v>80</v>
      </c>
      <c r="AP1628" s="2" t="s">
        <v>80</v>
      </c>
      <c r="AQ1628" s="2" t="s">
        <v>80</v>
      </c>
      <c r="AR1628" s="2" t="s">
        <v>80</v>
      </c>
      <c r="AS1628" s="2" t="s">
        <v>80</v>
      </c>
      <c r="AT1628" s="2" t="s">
        <v>80</v>
      </c>
      <c r="AU1628" s="2" t="s">
        <v>80</v>
      </c>
      <c r="AV1628" s="2" t="s">
        <v>80</v>
      </c>
      <c r="AW1628" s="2" t="s">
        <v>80</v>
      </c>
      <c r="AX1628" s="2" t="s">
        <v>80</v>
      </c>
      <c r="AY1628" s="2" t="s">
        <v>80</v>
      </c>
      <c r="AZ1628" s="2" t="s">
        <v>80</v>
      </c>
      <c r="BA1628" s="2" t="s">
        <v>80</v>
      </c>
      <c r="BB1628" s="2" t="s">
        <v>80</v>
      </c>
      <c r="BC1628" s="2" t="s">
        <v>80</v>
      </c>
      <c r="BD1628" s="2" t="s">
        <v>80</v>
      </c>
      <c r="BE1628" s="2" t="s">
        <v>80</v>
      </c>
      <c r="BF1628" s="2" t="s">
        <v>80</v>
      </c>
      <c r="BG1628" s="2" t="s">
        <v>80</v>
      </c>
      <c r="BH1628" s="2" t="s">
        <v>80</v>
      </c>
      <c r="BI1628" s="2" t="s">
        <v>80</v>
      </c>
      <c r="BJ1628" s="2" t="s">
        <v>80</v>
      </c>
      <c r="BK1628" s="2" t="s">
        <v>80</v>
      </c>
      <c r="BL1628" s="2" t="s">
        <v>80</v>
      </c>
      <c r="BM1628" s="2" t="s">
        <v>80</v>
      </c>
      <c r="BN1628" s="2" t="s">
        <v>80</v>
      </c>
      <c r="BO1628" s="2" t="s">
        <v>80</v>
      </c>
      <c r="BP1628" s="2" t="s">
        <v>80</v>
      </c>
    </row>
    <row r="1629" spans="1:68" x14ac:dyDescent="0.25">
      <c r="A1629">
        <v>1628</v>
      </c>
      <c r="B1629" s="1">
        <v>43575.390034722222</v>
      </c>
      <c r="C1629" s="2" t="s">
        <v>3006</v>
      </c>
      <c r="D1629" s="3">
        <v>0.51458333333333328</v>
      </c>
      <c r="E1629" s="2" t="s">
        <v>2653</v>
      </c>
      <c r="F1629">
        <v>2</v>
      </c>
      <c r="G1629">
        <v>2019</v>
      </c>
      <c r="H1629">
        <v>4</v>
      </c>
      <c r="I1629">
        <v>20</v>
      </c>
      <c r="J1629">
        <v>0</v>
      </c>
      <c r="K1629">
        <v>0</v>
      </c>
      <c r="L1629">
        <v>6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 s="2" t="s">
        <v>3020</v>
      </c>
      <c r="T1629" s="2" t="s">
        <v>71</v>
      </c>
      <c r="U1629" s="2" t="s">
        <v>2685</v>
      </c>
      <c r="V1629" s="2" t="s">
        <v>73</v>
      </c>
      <c r="W1629">
        <v>1</v>
      </c>
      <c r="X1629" s="2" t="s">
        <v>74</v>
      </c>
      <c r="Y1629">
        <v>97</v>
      </c>
      <c r="Z1629">
        <v>90</v>
      </c>
      <c r="AA1629" s="2" t="s">
        <v>301</v>
      </c>
      <c r="AB1629" s="2" t="s">
        <v>151</v>
      </c>
      <c r="AC1629">
        <v>411032</v>
      </c>
      <c r="AD1629" s="2" t="s">
        <v>1002</v>
      </c>
      <c r="AE1629">
        <v>187</v>
      </c>
      <c r="AF1629" s="2" t="s">
        <v>2042</v>
      </c>
      <c r="AG1629" s="2" t="s">
        <v>2184</v>
      </c>
      <c r="AH1629">
        <v>18</v>
      </c>
      <c r="AI1629">
        <v>1746</v>
      </c>
      <c r="AJ1629">
        <v>7954</v>
      </c>
      <c r="AK1629" s="2">
        <f>Kaggle_Books_Selling_Records[[#This Row],[Cost Price]]/100</f>
        <v>79.540000000000006</v>
      </c>
      <c r="AL1629" s="2" t="s">
        <v>80</v>
      </c>
      <c r="AM1629" s="2" t="s">
        <v>80</v>
      </c>
      <c r="AN1629" s="2" t="s">
        <v>80</v>
      </c>
      <c r="AO1629" s="2" t="s">
        <v>80</v>
      </c>
      <c r="AP1629" s="2" t="s">
        <v>80</v>
      </c>
      <c r="AQ1629" s="2" t="s">
        <v>80</v>
      </c>
      <c r="AR1629" s="2" t="s">
        <v>80</v>
      </c>
      <c r="AS1629" s="2" t="s">
        <v>80</v>
      </c>
      <c r="AT1629" s="2" t="s">
        <v>80</v>
      </c>
      <c r="AU1629" s="2" t="s">
        <v>80</v>
      </c>
      <c r="AV1629" s="2" t="s">
        <v>80</v>
      </c>
      <c r="AW1629" s="2" t="s">
        <v>80</v>
      </c>
      <c r="AX1629" s="2" t="s">
        <v>80</v>
      </c>
      <c r="AY1629" s="2" t="s">
        <v>80</v>
      </c>
      <c r="AZ1629" s="2" t="s">
        <v>80</v>
      </c>
      <c r="BA1629" s="2" t="s">
        <v>80</v>
      </c>
      <c r="BB1629" s="2" t="s">
        <v>80</v>
      </c>
      <c r="BC1629" s="2" t="s">
        <v>80</v>
      </c>
      <c r="BD1629" s="2" t="s">
        <v>80</v>
      </c>
      <c r="BE1629" s="2" t="s">
        <v>80</v>
      </c>
      <c r="BF1629" s="2" t="s">
        <v>80</v>
      </c>
      <c r="BG1629" s="2" t="s">
        <v>80</v>
      </c>
      <c r="BH1629" s="2" t="s">
        <v>80</v>
      </c>
      <c r="BI1629" s="2" t="s">
        <v>80</v>
      </c>
      <c r="BJ1629" s="2" t="s">
        <v>80</v>
      </c>
      <c r="BK1629" s="2" t="s">
        <v>80</v>
      </c>
      <c r="BL1629" s="2" t="s">
        <v>80</v>
      </c>
      <c r="BM1629" s="2" t="s">
        <v>80</v>
      </c>
      <c r="BN1629" s="2" t="s">
        <v>80</v>
      </c>
      <c r="BO1629" s="2" t="s">
        <v>80</v>
      </c>
      <c r="BP1629" s="2" t="s">
        <v>80</v>
      </c>
    </row>
    <row r="1630" spans="1:68" x14ac:dyDescent="0.25">
      <c r="A1630">
        <v>1629</v>
      </c>
      <c r="B1630" s="1">
        <v>43575.464537037034</v>
      </c>
      <c r="C1630" s="2" t="s">
        <v>3006</v>
      </c>
      <c r="D1630" s="3">
        <v>0.58888888888888891</v>
      </c>
      <c r="E1630" s="2" t="s">
        <v>2653</v>
      </c>
      <c r="F1630">
        <v>2</v>
      </c>
      <c r="G1630">
        <v>2019</v>
      </c>
      <c r="H1630">
        <v>4</v>
      </c>
      <c r="I1630">
        <v>20</v>
      </c>
      <c r="J1630">
        <v>0</v>
      </c>
      <c r="K1630">
        <v>0</v>
      </c>
      <c r="L1630">
        <v>6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 s="2" t="s">
        <v>3021</v>
      </c>
      <c r="T1630" s="2" t="s">
        <v>71</v>
      </c>
      <c r="U1630" s="2" t="s">
        <v>2041</v>
      </c>
      <c r="V1630" s="2" t="s">
        <v>73</v>
      </c>
      <c r="W1630">
        <v>1</v>
      </c>
      <c r="X1630" s="2" t="s">
        <v>74</v>
      </c>
      <c r="Y1630">
        <v>155</v>
      </c>
      <c r="Z1630">
        <v>70</v>
      </c>
      <c r="AA1630" s="2" t="s">
        <v>644</v>
      </c>
      <c r="AB1630" s="2" t="s">
        <v>157</v>
      </c>
      <c r="AC1630">
        <v>383001</v>
      </c>
      <c r="AD1630" s="2" t="s">
        <v>193</v>
      </c>
      <c r="AE1630">
        <v>225</v>
      </c>
      <c r="AF1630" s="2" t="s">
        <v>2042</v>
      </c>
      <c r="AG1630" s="2" t="s">
        <v>2043</v>
      </c>
      <c r="AH1630">
        <v>18</v>
      </c>
      <c r="AI1630">
        <v>279</v>
      </c>
      <c r="AJ1630">
        <v>1271</v>
      </c>
      <c r="AK1630" s="2">
        <f>Kaggle_Books_Selling_Records[[#This Row],[Cost Price]]/100</f>
        <v>12.71</v>
      </c>
      <c r="AL1630" s="2" t="s">
        <v>80</v>
      </c>
      <c r="AM1630" s="2" t="s">
        <v>80</v>
      </c>
      <c r="AN1630" s="2" t="s">
        <v>80</v>
      </c>
      <c r="AO1630" s="2" t="s">
        <v>80</v>
      </c>
      <c r="AP1630" s="2" t="s">
        <v>80</v>
      </c>
      <c r="AQ1630" s="2" t="s">
        <v>80</v>
      </c>
      <c r="AR1630" s="2" t="s">
        <v>80</v>
      </c>
      <c r="AS1630" s="2" t="s">
        <v>80</v>
      </c>
      <c r="AT1630" s="2" t="s">
        <v>80</v>
      </c>
      <c r="AU1630" s="2" t="s">
        <v>80</v>
      </c>
      <c r="AV1630" s="2" t="s">
        <v>80</v>
      </c>
      <c r="AW1630" s="2" t="s">
        <v>80</v>
      </c>
      <c r="AX1630" s="2" t="s">
        <v>80</v>
      </c>
      <c r="AY1630" s="2" t="s">
        <v>80</v>
      </c>
      <c r="AZ1630" s="2" t="s">
        <v>80</v>
      </c>
      <c r="BA1630" s="2" t="s">
        <v>80</v>
      </c>
      <c r="BB1630" s="2" t="s">
        <v>80</v>
      </c>
      <c r="BC1630" s="2" t="s">
        <v>80</v>
      </c>
      <c r="BD1630" s="2" t="s">
        <v>80</v>
      </c>
      <c r="BE1630" s="2" t="s">
        <v>80</v>
      </c>
      <c r="BF1630" s="2" t="s">
        <v>80</v>
      </c>
      <c r="BG1630" s="2" t="s">
        <v>80</v>
      </c>
      <c r="BH1630" s="2" t="s">
        <v>80</v>
      </c>
      <c r="BI1630" s="2" t="s">
        <v>80</v>
      </c>
      <c r="BJ1630" s="2" t="s">
        <v>80</v>
      </c>
      <c r="BK1630" s="2" t="s">
        <v>80</v>
      </c>
      <c r="BL1630" s="2" t="s">
        <v>80</v>
      </c>
      <c r="BM1630" s="2" t="s">
        <v>80</v>
      </c>
      <c r="BN1630" s="2" t="s">
        <v>80</v>
      </c>
      <c r="BO1630" s="2" t="s">
        <v>80</v>
      </c>
      <c r="BP1630" s="2" t="s">
        <v>80</v>
      </c>
    </row>
    <row r="1631" spans="1:68" x14ac:dyDescent="0.25">
      <c r="A1631">
        <v>1630</v>
      </c>
      <c r="B1631" s="1">
        <v>43575.464537037034</v>
      </c>
      <c r="C1631" s="2" t="s">
        <v>3006</v>
      </c>
      <c r="D1631" s="3">
        <v>0.58888888888888891</v>
      </c>
      <c r="E1631" s="2" t="s">
        <v>2653</v>
      </c>
      <c r="F1631">
        <v>2</v>
      </c>
      <c r="G1631">
        <v>2019</v>
      </c>
      <c r="H1631">
        <v>4</v>
      </c>
      <c r="I1631">
        <v>20</v>
      </c>
      <c r="J1631">
        <v>0</v>
      </c>
      <c r="K1631">
        <v>0</v>
      </c>
      <c r="L1631">
        <v>6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 s="2" t="s">
        <v>3022</v>
      </c>
      <c r="T1631" s="2" t="s">
        <v>71</v>
      </c>
      <c r="U1631" s="2" t="s">
        <v>2286</v>
      </c>
      <c r="V1631" s="2" t="s">
        <v>73</v>
      </c>
      <c r="W1631">
        <v>1</v>
      </c>
      <c r="X1631" s="2" t="s">
        <v>74</v>
      </c>
      <c r="Y1631">
        <v>285</v>
      </c>
      <c r="Z1631">
        <v>120</v>
      </c>
      <c r="AA1631" s="2" t="s">
        <v>644</v>
      </c>
      <c r="AB1631" s="2" t="s">
        <v>157</v>
      </c>
      <c r="AC1631">
        <v>383001</v>
      </c>
      <c r="AD1631" s="2" t="s">
        <v>1002</v>
      </c>
      <c r="AE1631">
        <v>405</v>
      </c>
      <c r="AF1631" s="2" t="s">
        <v>2042</v>
      </c>
      <c r="AG1631" s="2" t="s">
        <v>2184</v>
      </c>
      <c r="AH1631">
        <v>18</v>
      </c>
      <c r="AI1631">
        <v>513</v>
      </c>
      <c r="AJ1631">
        <v>2337</v>
      </c>
      <c r="AK1631" s="2">
        <f>Kaggle_Books_Selling_Records[[#This Row],[Cost Price]]/100</f>
        <v>23.37</v>
      </c>
      <c r="AL1631" s="2" t="s">
        <v>80</v>
      </c>
      <c r="AM1631" s="2" t="s">
        <v>80</v>
      </c>
      <c r="AN1631" s="2" t="s">
        <v>80</v>
      </c>
      <c r="AO1631" s="2" t="s">
        <v>80</v>
      </c>
      <c r="AP1631" s="2" t="s">
        <v>80</v>
      </c>
      <c r="AQ1631" s="2" t="s">
        <v>80</v>
      </c>
      <c r="AR1631" s="2" t="s">
        <v>80</v>
      </c>
      <c r="AS1631" s="2" t="s">
        <v>80</v>
      </c>
      <c r="AT1631" s="2" t="s">
        <v>80</v>
      </c>
      <c r="AU1631" s="2" t="s">
        <v>80</v>
      </c>
      <c r="AV1631" s="2" t="s">
        <v>80</v>
      </c>
      <c r="AW1631" s="2" t="s">
        <v>80</v>
      </c>
      <c r="AX1631" s="2" t="s">
        <v>80</v>
      </c>
      <c r="AY1631" s="2" t="s">
        <v>80</v>
      </c>
      <c r="AZ1631" s="2" t="s">
        <v>80</v>
      </c>
      <c r="BA1631" s="2" t="s">
        <v>80</v>
      </c>
      <c r="BB1631" s="2" t="s">
        <v>80</v>
      </c>
      <c r="BC1631" s="2" t="s">
        <v>80</v>
      </c>
      <c r="BD1631" s="2" t="s">
        <v>80</v>
      </c>
      <c r="BE1631" s="2" t="s">
        <v>80</v>
      </c>
      <c r="BF1631" s="2" t="s">
        <v>80</v>
      </c>
      <c r="BG1631" s="2" t="s">
        <v>80</v>
      </c>
      <c r="BH1631" s="2" t="s">
        <v>80</v>
      </c>
      <c r="BI1631" s="2" t="s">
        <v>80</v>
      </c>
      <c r="BJ1631" s="2" t="s">
        <v>80</v>
      </c>
      <c r="BK1631" s="2" t="s">
        <v>80</v>
      </c>
      <c r="BL1631" s="2" t="s">
        <v>80</v>
      </c>
      <c r="BM1631" s="2" t="s">
        <v>80</v>
      </c>
      <c r="BN1631" s="2" t="s">
        <v>80</v>
      </c>
      <c r="BO1631" s="2" t="s">
        <v>80</v>
      </c>
      <c r="BP1631" s="2" t="s">
        <v>80</v>
      </c>
    </row>
    <row r="1632" spans="1:68" x14ac:dyDescent="0.25">
      <c r="A1632">
        <v>1631</v>
      </c>
      <c r="B1632" s="1">
        <v>43575.521921296298</v>
      </c>
      <c r="C1632" s="2" t="s">
        <v>3006</v>
      </c>
      <c r="D1632" s="3">
        <v>0.64652777777777781</v>
      </c>
      <c r="E1632" s="2" t="s">
        <v>2653</v>
      </c>
      <c r="F1632">
        <v>2</v>
      </c>
      <c r="G1632">
        <v>2019</v>
      </c>
      <c r="H1632">
        <v>4</v>
      </c>
      <c r="I1632">
        <v>20</v>
      </c>
      <c r="J1632">
        <v>0</v>
      </c>
      <c r="K1632">
        <v>0</v>
      </c>
      <c r="L1632">
        <v>6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 s="2" t="s">
        <v>3023</v>
      </c>
      <c r="T1632" s="2" t="s">
        <v>83</v>
      </c>
      <c r="U1632" s="2" t="s">
        <v>2596</v>
      </c>
      <c r="V1632" s="2" t="s">
        <v>73</v>
      </c>
      <c r="W1632">
        <v>1</v>
      </c>
      <c r="X1632" s="2" t="s">
        <v>74</v>
      </c>
      <c r="Y1632">
        <v>14245</v>
      </c>
      <c r="Z1632">
        <v>140</v>
      </c>
      <c r="AA1632" s="2" t="s">
        <v>367</v>
      </c>
      <c r="AB1632" s="2" t="s">
        <v>312</v>
      </c>
      <c r="AC1632">
        <v>734009</v>
      </c>
      <c r="AD1632" s="2" t="s">
        <v>1002</v>
      </c>
      <c r="AE1632">
        <v>28245</v>
      </c>
      <c r="AF1632" s="2" t="s">
        <v>2598</v>
      </c>
      <c r="AG1632" s="2" t="s">
        <v>2599</v>
      </c>
      <c r="AH1632">
        <v>18</v>
      </c>
      <c r="AI1632">
        <v>25641</v>
      </c>
      <c r="AJ1632">
        <v>116809</v>
      </c>
      <c r="AK1632" s="2">
        <f>Kaggle_Books_Selling_Records[[#This Row],[Cost Price]]/100</f>
        <v>1168.0899999999999</v>
      </c>
      <c r="AL1632" s="2" t="s">
        <v>80</v>
      </c>
      <c r="AM1632" s="2" t="s">
        <v>80</v>
      </c>
      <c r="AN1632" s="2" t="s">
        <v>80</v>
      </c>
      <c r="AO1632" s="2" t="s">
        <v>80</v>
      </c>
      <c r="AP1632" s="2" t="s">
        <v>80</v>
      </c>
      <c r="AQ1632" s="2" t="s">
        <v>80</v>
      </c>
      <c r="AR1632" s="2" t="s">
        <v>80</v>
      </c>
      <c r="AS1632" s="2" t="s">
        <v>80</v>
      </c>
      <c r="AT1632" s="2" t="s">
        <v>80</v>
      </c>
      <c r="AU1632" s="2" t="s">
        <v>80</v>
      </c>
      <c r="AV1632" s="2" t="s">
        <v>80</v>
      </c>
      <c r="AW1632" s="2" t="s">
        <v>80</v>
      </c>
      <c r="AX1632" s="2" t="s">
        <v>80</v>
      </c>
      <c r="AY1632" s="2" t="s">
        <v>80</v>
      </c>
      <c r="AZ1632" s="2" t="s">
        <v>80</v>
      </c>
      <c r="BA1632" s="2" t="s">
        <v>80</v>
      </c>
      <c r="BB1632" s="2" t="s">
        <v>80</v>
      </c>
      <c r="BC1632" s="2" t="s">
        <v>80</v>
      </c>
      <c r="BD1632" s="2" t="s">
        <v>80</v>
      </c>
      <c r="BE1632" s="2" t="s">
        <v>80</v>
      </c>
      <c r="BF1632" s="2" t="s">
        <v>80</v>
      </c>
      <c r="BG1632" s="2" t="s">
        <v>80</v>
      </c>
      <c r="BH1632" s="2" t="s">
        <v>80</v>
      </c>
      <c r="BI1632" s="2" t="s">
        <v>80</v>
      </c>
      <c r="BJ1632" s="2" t="s">
        <v>80</v>
      </c>
      <c r="BK1632" s="2" t="s">
        <v>80</v>
      </c>
      <c r="BL1632" s="2" t="s">
        <v>80</v>
      </c>
      <c r="BM1632" s="2" t="s">
        <v>80</v>
      </c>
      <c r="BN1632" s="2" t="s">
        <v>80</v>
      </c>
      <c r="BO1632" s="2" t="s">
        <v>80</v>
      </c>
      <c r="BP1632" s="2" t="s">
        <v>80</v>
      </c>
    </row>
    <row r="1633" spans="1:68" x14ac:dyDescent="0.25">
      <c r="A1633">
        <v>1632</v>
      </c>
      <c r="B1633" s="1">
        <v>43575.544733796298</v>
      </c>
      <c r="C1633" s="2" t="s">
        <v>3006</v>
      </c>
      <c r="D1633" s="3">
        <v>0.6694444444444444</v>
      </c>
      <c r="E1633" s="2" t="s">
        <v>2653</v>
      </c>
      <c r="F1633">
        <v>2</v>
      </c>
      <c r="G1633">
        <v>2019</v>
      </c>
      <c r="H1633">
        <v>4</v>
      </c>
      <c r="I1633">
        <v>20</v>
      </c>
      <c r="J1633">
        <v>0</v>
      </c>
      <c r="K1633">
        <v>0</v>
      </c>
      <c r="L1633">
        <v>6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 s="2" t="s">
        <v>3024</v>
      </c>
      <c r="T1633" s="2" t="s">
        <v>83</v>
      </c>
      <c r="U1633" s="2" t="s">
        <v>2041</v>
      </c>
      <c r="V1633" s="2" t="s">
        <v>73</v>
      </c>
      <c r="W1633">
        <v>1</v>
      </c>
      <c r="X1633" s="2" t="s">
        <v>74</v>
      </c>
      <c r="Y1633">
        <v>155</v>
      </c>
      <c r="Z1633">
        <v>90</v>
      </c>
      <c r="AA1633" s="2" t="s">
        <v>3025</v>
      </c>
      <c r="AB1633" s="2" t="s">
        <v>151</v>
      </c>
      <c r="AC1633">
        <v>400607</v>
      </c>
      <c r="AD1633" s="2" t="s">
        <v>193</v>
      </c>
      <c r="AE1633">
        <v>245</v>
      </c>
      <c r="AF1633" s="2" t="s">
        <v>2042</v>
      </c>
      <c r="AG1633" s="2" t="s">
        <v>2043</v>
      </c>
      <c r="AH1633">
        <v>18</v>
      </c>
      <c r="AI1633">
        <v>279</v>
      </c>
      <c r="AJ1633">
        <v>1271</v>
      </c>
      <c r="AK1633" s="2">
        <f>Kaggle_Books_Selling_Records[[#This Row],[Cost Price]]/100</f>
        <v>12.71</v>
      </c>
      <c r="AL1633" s="2" t="s">
        <v>80</v>
      </c>
      <c r="AM1633" s="2" t="s">
        <v>80</v>
      </c>
      <c r="AN1633" s="2" t="s">
        <v>80</v>
      </c>
      <c r="AO1633" s="2" t="s">
        <v>80</v>
      </c>
      <c r="AP1633" s="2" t="s">
        <v>80</v>
      </c>
      <c r="AQ1633" s="2" t="s">
        <v>80</v>
      </c>
      <c r="AR1633" s="2" t="s">
        <v>80</v>
      </c>
      <c r="AS1633" s="2" t="s">
        <v>80</v>
      </c>
      <c r="AT1633" s="2" t="s">
        <v>80</v>
      </c>
      <c r="AU1633" s="2" t="s">
        <v>80</v>
      </c>
      <c r="AV1633" s="2" t="s">
        <v>80</v>
      </c>
      <c r="AW1633" s="2" t="s">
        <v>80</v>
      </c>
      <c r="AX1633" s="2" t="s">
        <v>80</v>
      </c>
      <c r="AY1633" s="2" t="s">
        <v>80</v>
      </c>
      <c r="AZ1633" s="2" t="s">
        <v>80</v>
      </c>
      <c r="BA1633" s="2" t="s">
        <v>80</v>
      </c>
      <c r="BB1633" s="2" t="s">
        <v>80</v>
      </c>
      <c r="BC1633" s="2" t="s">
        <v>80</v>
      </c>
      <c r="BD1633" s="2" t="s">
        <v>80</v>
      </c>
      <c r="BE1633" s="2" t="s">
        <v>80</v>
      </c>
      <c r="BF1633" s="2" t="s">
        <v>80</v>
      </c>
      <c r="BG1633" s="2" t="s">
        <v>80</v>
      </c>
      <c r="BH1633" s="2" t="s">
        <v>80</v>
      </c>
      <c r="BI1633" s="2" t="s">
        <v>80</v>
      </c>
      <c r="BJ1633" s="2" t="s">
        <v>80</v>
      </c>
      <c r="BK1633" s="2" t="s">
        <v>80</v>
      </c>
      <c r="BL1633" s="2" t="s">
        <v>80</v>
      </c>
      <c r="BM1633" s="2" t="s">
        <v>80</v>
      </c>
      <c r="BN1633" s="2" t="s">
        <v>80</v>
      </c>
      <c r="BO1633" s="2" t="s">
        <v>80</v>
      </c>
      <c r="BP1633" s="2" t="s">
        <v>80</v>
      </c>
    </row>
    <row r="1634" spans="1:68" x14ac:dyDescent="0.25">
      <c r="A1634">
        <v>1633</v>
      </c>
      <c r="B1634" s="1">
        <v>43575.653171296297</v>
      </c>
      <c r="C1634" s="2" t="s">
        <v>3006</v>
      </c>
      <c r="D1634" s="3">
        <v>0.77777777777777779</v>
      </c>
      <c r="E1634" s="2" t="s">
        <v>2653</v>
      </c>
      <c r="F1634">
        <v>2</v>
      </c>
      <c r="G1634">
        <v>2019</v>
      </c>
      <c r="H1634">
        <v>4</v>
      </c>
      <c r="I1634">
        <v>20</v>
      </c>
      <c r="J1634">
        <v>0</v>
      </c>
      <c r="K1634">
        <v>0</v>
      </c>
      <c r="L1634">
        <v>6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1</v>
      </c>
      <c r="S1634" s="2" t="s">
        <v>3026</v>
      </c>
      <c r="T1634" s="2" t="s">
        <v>71</v>
      </c>
      <c r="U1634" s="2" t="s">
        <v>2220</v>
      </c>
      <c r="V1634" s="2" t="s">
        <v>73</v>
      </c>
      <c r="W1634">
        <v>1</v>
      </c>
      <c r="X1634" s="2" t="s">
        <v>74</v>
      </c>
      <c r="Y1634">
        <v>157</v>
      </c>
      <c r="Z1634">
        <v>90</v>
      </c>
      <c r="AA1634" s="2" t="s">
        <v>717</v>
      </c>
      <c r="AB1634" s="2" t="s">
        <v>272</v>
      </c>
      <c r="AC1634">
        <v>530003</v>
      </c>
      <c r="AD1634" s="2" t="s">
        <v>1002</v>
      </c>
      <c r="AE1634">
        <v>247</v>
      </c>
      <c r="AF1634" s="2" t="s">
        <v>2042</v>
      </c>
      <c r="AG1634" s="2" t="s">
        <v>2184</v>
      </c>
      <c r="AH1634">
        <v>18</v>
      </c>
      <c r="AI1634">
        <v>2826</v>
      </c>
      <c r="AJ1634">
        <v>12874</v>
      </c>
      <c r="AK1634" s="2">
        <f>Kaggle_Books_Selling_Records[[#This Row],[Cost Price]]/100</f>
        <v>128.74</v>
      </c>
      <c r="AL1634" s="2" t="s">
        <v>80</v>
      </c>
      <c r="AM1634" s="2" t="s">
        <v>80</v>
      </c>
      <c r="AN1634" s="2" t="s">
        <v>80</v>
      </c>
      <c r="AO1634" s="2" t="s">
        <v>80</v>
      </c>
      <c r="AP1634" s="2" t="s">
        <v>80</v>
      </c>
      <c r="AQ1634" s="2" t="s">
        <v>80</v>
      </c>
      <c r="AR1634" s="2" t="s">
        <v>80</v>
      </c>
      <c r="AS1634" s="2" t="s">
        <v>80</v>
      </c>
      <c r="AT1634" s="2" t="s">
        <v>80</v>
      </c>
      <c r="AU1634" s="2" t="s">
        <v>80</v>
      </c>
      <c r="AV1634" s="2" t="s">
        <v>80</v>
      </c>
      <c r="AW1634" s="2" t="s">
        <v>80</v>
      </c>
      <c r="AX1634" s="2" t="s">
        <v>80</v>
      </c>
      <c r="AY1634" s="2" t="s">
        <v>80</v>
      </c>
      <c r="AZ1634" s="2" t="s">
        <v>80</v>
      </c>
      <c r="BA1634" s="2" t="s">
        <v>80</v>
      </c>
      <c r="BB1634" s="2" t="s">
        <v>80</v>
      </c>
      <c r="BC1634" s="2" t="s">
        <v>80</v>
      </c>
      <c r="BD1634" s="2" t="s">
        <v>80</v>
      </c>
      <c r="BE1634" s="2" t="s">
        <v>80</v>
      </c>
      <c r="BF1634" s="2" t="s">
        <v>80</v>
      </c>
      <c r="BG1634" s="2" t="s">
        <v>80</v>
      </c>
      <c r="BH1634" s="2" t="s">
        <v>80</v>
      </c>
      <c r="BI1634" s="2" t="s">
        <v>80</v>
      </c>
      <c r="BJ1634" s="2" t="s">
        <v>80</v>
      </c>
      <c r="BK1634" s="2" t="s">
        <v>80</v>
      </c>
      <c r="BL1634" s="2" t="s">
        <v>80</v>
      </c>
      <c r="BM1634" s="2" t="s">
        <v>80</v>
      </c>
      <c r="BN1634" s="2" t="s">
        <v>80</v>
      </c>
      <c r="BO1634" s="2" t="s">
        <v>80</v>
      </c>
      <c r="BP1634" s="2" t="s">
        <v>80</v>
      </c>
    </row>
    <row r="1635" spans="1:68" x14ac:dyDescent="0.25">
      <c r="A1635">
        <v>1634</v>
      </c>
      <c r="B1635" s="1">
        <v>43576.1403125</v>
      </c>
      <c r="C1635" s="2" t="s">
        <v>3027</v>
      </c>
      <c r="D1635" s="3">
        <v>0.26527777777777778</v>
      </c>
      <c r="E1635" s="2" t="s">
        <v>2653</v>
      </c>
      <c r="F1635">
        <v>2</v>
      </c>
      <c r="G1635">
        <v>2019</v>
      </c>
      <c r="H1635">
        <v>4</v>
      </c>
      <c r="I1635">
        <v>21</v>
      </c>
      <c r="J1635">
        <v>0</v>
      </c>
      <c r="K1635">
        <v>0</v>
      </c>
      <c r="L1635">
        <v>7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 s="2" t="s">
        <v>3028</v>
      </c>
      <c r="T1635" s="2" t="s">
        <v>71</v>
      </c>
      <c r="U1635" s="2" t="s">
        <v>2685</v>
      </c>
      <c r="V1635" s="2" t="s">
        <v>73</v>
      </c>
      <c r="W1635">
        <v>1</v>
      </c>
      <c r="X1635" s="2" t="s">
        <v>74</v>
      </c>
      <c r="Y1635">
        <v>97</v>
      </c>
      <c r="Z1635">
        <v>90</v>
      </c>
      <c r="AA1635" s="2" t="s">
        <v>338</v>
      </c>
      <c r="AB1635" s="2" t="s">
        <v>137</v>
      </c>
      <c r="AC1635">
        <v>201301</v>
      </c>
      <c r="AD1635" s="2" t="s">
        <v>1002</v>
      </c>
      <c r="AE1635">
        <v>187</v>
      </c>
      <c r="AF1635" s="2" t="s">
        <v>2042</v>
      </c>
      <c r="AG1635" s="2" t="s">
        <v>2184</v>
      </c>
      <c r="AH1635">
        <v>18</v>
      </c>
      <c r="AI1635">
        <v>1746</v>
      </c>
      <c r="AJ1635">
        <v>7954</v>
      </c>
      <c r="AK1635" s="2">
        <f>Kaggle_Books_Selling_Records[[#This Row],[Cost Price]]/100</f>
        <v>79.540000000000006</v>
      </c>
      <c r="AL1635" s="2" t="s">
        <v>80</v>
      </c>
      <c r="AM1635" s="2" t="s">
        <v>80</v>
      </c>
      <c r="AN1635" s="2" t="s">
        <v>80</v>
      </c>
      <c r="AO1635" s="2" t="s">
        <v>80</v>
      </c>
      <c r="AP1635" s="2" t="s">
        <v>80</v>
      </c>
      <c r="AQ1635" s="2" t="s">
        <v>80</v>
      </c>
      <c r="AR1635" s="2" t="s">
        <v>80</v>
      </c>
      <c r="AS1635" s="2" t="s">
        <v>80</v>
      </c>
      <c r="AT1635" s="2" t="s">
        <v>80</v>
      </c>
      <c r="AU1635" s="2" t="s">
        <v>80</v>
      </c>
      <c r="AV1635" s="2" t="s">
        <v>80</v>
      </c>
      <c r="AW1635" s="2" t="s">
        <v>80</v>
      </c>
      <c r="AX1635" s="2" t="s">
        <v>80</v>
      </c>
      <c r="AY1635" s="2" t="s">
        <v>80</v>
      </c>
      <c r="AZ1635" s="2" t="s">
        <v>80</v>
      </c>
      <c r="BA1635" s="2" t="s">
        <v>80</v>
      </c>
      <c r="BB1635" s="2" t="s">
        <v>80</v>
      </c>
      <c r="BC1635" s="2" t="s">
        <v>80</v>
      </c>
      <c r="BD1635" s="2" t="s">
        <v>80</v>
      </c>
      <c r="BE1635" s="2" t="s">
        <v>80</v>
      </c>
      <c r="BF1635" s="2" t="s">
        <v>80</v>
      </c>
      <c r="BG1635" s="2" t="s">
        <v>80</v>
      </c>
      <c r="BH1635" s="2" t="s">
        <v>80</v>
      </c>
      <c r="BI1635" s="2" t="s">
        <v>80</v>
      </c>
      <c r="BJ1635" s="2" t="s">
        <v>80</v>
      </c>
      <c r="BK1635" s="2" t="s">
        <v>80</v>
      </c>
      <c r="BL1635" s="2" t="s">
        <v>80</v>
      </c>
      <c r="BM1635" s="2" t="s">
        <v>80</v>
      </c>
      <c r="BN1635" s="2" t="s">
        <v>80</v>
      </c>
      <c r="BO1635" s="2" t="s">
        <v>80</v>
      </c>
      <c r="BP1635" s="2" t="s">
        <v>80</v>
      </c>
    </row>
    <row r="1636" spans="1:68" x14ac:dyDescent="0.25">
      <c r="A1636">
        <v>1635</v>
      </c>
      <c r="B1636" s="1">
        <v>43576.201099537036</v>
      </c>
      <c r="C1636" s="2" t="s">
        <v>3027</v>
      </c>
      <c r="D1636" s="3">
        <v>0.32569444444444445</v>
      </c>
      <c r="E1636" s="2" t="s">
        <v>2653</v>
      </c>
      <c r="F1636">
        <v>2</v>
      </c>
      <c r="G1636">
        <v>2019</v>
      </c>
      <c r="H1636">
        <v>4</v>
      </c>
      <c r="I1636">
        <v>21</v>
      </c>
      <c r="J1636">
        <v>0</v>
      </c>
      <c r="K1636">
        <v>0</v>
      </c>
      <c r="L1636">
        <v>7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 s="2" t="s">
        <v>3029</v>
      </c>
      <c r="T1636" s="2" t="s">
        <v>83</v>
      </c>
      <c r="U1636" s="2" t="s">
        <v>2596</v>
      </c>
      <c r="V1636" s="2" t="s">
        <v>73</v>
      </c>
      <c r="W1636">
        <v>1</v>
      </c>
      <c r="X1636" s="2" t="s">
        <v>74</v>
      </c>
      <c r="Y1636">
        <v>14245</v>
      </c>
      <c r="Z1636">
        <v>140</v>
      </c>
      <c r="AA1636" s="2" t="s">
        <v>1755</v>
      </c>
      <c r="AB1636" s="2" t="s">
        <v>390</v>
      </c>
      <c r="AC1636">
        <v>834002</v>
      </c>
      <c r="AD1636" s="2" t="s">
        <v>1002</v>
      </c>
      <c r="AE1636">
        <v>28245</v>
      </c>
      <c r="AF1636" s="2" t="s">
        <v>2598</v>
      </c>
      <c r="AG1636" s="2" t="s">
        <v>2599</v>
      </c>
      <c r="AH1636">
        <v>18</v>
      </c>
      <c r="AI1636">
        <v>25641</v>
      </c>
      <c r="AJ1636">
        <v>116809</v>
      </c>
      <c r="AK1636" s="2">
        <f>Kaggle_Books_Selling_Records[[#This Row],[Cost Price]]/100</f>
        <v>1168.0899999999999</v>
      </c>
      <c r="AL1636" s="2" t="s">
        <v>80</v>
      </c>
      <c r="AM1636" s="2" t="s">
        <v>80</v>
      </c>
      <c r="AN1636" s="2" t="s">
        <v>80</v>
      </c>
      <c r="AO1636" s="2" t="s">
        <v>80</v>
      </c>
      <c r="AP1636" s="2" t="s">
        <v>80</v>
      </c>
      <c r="AQ1636" s="2" t="s">
        <v>80</v>
      </c>
      <c r="AR1636" s="2" t="s">
        <v>80</v>
      </c>
      <c r="AS1636" s="2" t="s">
        <v>80</v>
      </c>
      <c r="AT1636" s="2" t="s">
        <v>80</v>
      </c>
      <c r="AU1636" s="2" t="s">
        <v>80</v>
      </c>
      <c r="AV1636" s="2" t="s">
        <v>80</v>
      </c>
      <c r="AW1636" s="2" t="s">
        <v>80</v>
      </c>
      <c r="AX1636" s="2" t="s">
        <v>80</v>
      </c>
      <c r="AY1636" s="2" t="s">
        <v>80</v>
      </c>
      <c r="AZ1636" s="2" t="s">
        <v>80</v>
      </c>
      <c r="BA1636" s="2" t="s">
        <v>80</v>
      </c>
      <c r="BB1636" s="2" t="s">
        <v>80</v>
      </c>
      <c r="BC1636" s="2" t="s">
        <v>80</v>
      </c>
      <c r="BD1636" s="2" t="s">
        <v>80</v>
      </c>
      <c r="BE1636" s="2" t="s">
        <v>80</v>
      </c>
      <c r="BF1636" s="2" t="s">
        <v>80</v>
      </c>
      <c r="BG1636" s="2" t="s">
        <v>80</v>
      </c>
      <c r="BH1636" s="2" t="s">
        <v>80</v>
      </c>
      <c r="BI1636" s="2" t="s">
        <v>80</v>
      </c>
      <c r="BJ1636" s="2" t="s">
        <v>80</v>
      </c>
      <c r="BK1636" s="2" t="s">
        <v>80</v>
      </c>
      <c r="BL1636" s="2" t="s">
        <v>80</v>
      </c>
      <c r="BM1636" s="2" t="s">
        <v>80</v>
      </c>
      <c r="BN1636" s="2" t="s">
        <v>80</v>
      </c>
      <c r="BO1636" s="2" t="s">
        <v>80</v>
      </c>
      <c r="BP1636" s="2" t="s">
        <v>80</v>
      </c>
    </row>
    <row r="1637" spans="1:68" x14ac:dyDescent="0.25">
      <c r="A1637">
        <v>1636</v>
      </c>
      <c r="B1637" s="1">
        <v>43576.312048611115</v>
      </c>
      <c r="C1637" s="2" t="s">
        <v>3027</v>
      </c>
      <c r="D1637" s="3">
        <v>0.43680555555555556</v>
      </c>
      <c r="E1637" s="2" t="s">
        <v>2653</v>
      </c>
      <c r="F1637">
        <v>2</v>
      </c>
      <c r="G1637">
        <v>2019</v>
      </c>
      <c r="H1637">
        <v>4</v>
      </c>
      <c r="I1637">
        <v>21</v>
      </c>
      <c r="J1637">
        <v>0</v>
      </c>
      <c r="K1637">
        <v>0</v>
      </c>
      <c r="L1637">
        <v>7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1</v>
      </c>
      <c r="S1637" s="2" t="s">
        <v>3030</v>
      </c>
      <c r="T1637" s="2" t="s">
        <v>71</v>
      </c>
      <c r="U1637" s="2" t="s">
        <v>2410</v>
      </c>
      <c r="V1637" s="2" t="s">
        <v>73</v>
      </c>
      <c r="W1637">
        <v>1</v>
      </c>
      <c r="X1637" s="2" t="s">
        <v>74</v>
      </c>
      <c r="Y1637">
        <v>184</v>
      </c>
      <c r="Z1637">
        <v>90</v>
      </c>
      <c r="AA1637" s="2" t="s">
        <v>1274</v>
      </c>
      <c r="AB1637" s="2" t="s">
        <v>151</v>
      </c>
      <c r="AC1637">
        <v>400042</v>
      </c>
      <c r="AD1637" s="2" t="s">
        <v>1002</v>
      </c>
      <c r="AE1637">
        <v>274</v>
      </c>
      <c r="AF1637" s="2" t="s">
        <v>2042</v>
      </c>
      <c r="AG1637" s="2" t="s">
        <v>2184</v>
      </c>
      <c r="AH1637">
        <v>18</v>
      </c>
      <c r="AI1637">
        <v>3312</v>
      </c>
      <c r="AJ1637">
        <v>15088</v>
      </c>
      <c r="AK1637" s="2">
        <f>Kaggle_Books_Selling_Records[[#This Row],[Cost Price]]/100</f>
        <v>150.88</v>
      </c>
      <c r="AL1637" s="2" t="s">
        <v>80</v>
      </c>
      <c r="AM1637" s="2" t="s">
        <v>80</v>
      </c>
      <c r="AN1637" s="2" t="s">
        <v>80</v>
      </c>
      <c r="AO1637" s="2" t="s">
        <v>80</v>
      </c>
      <c r="AP1637" s="2" t="s">
        <v>80</v>
      </c>
      <c r="AQ1637" s="2" t="s">
        <v>80</v>
      </c>
      <c r="AR1637" s="2" t="s">
        <v>80</v>
      </c>
      <c r="AS1637" s="2" t="s">
        <v>80</v>
      </c>
      <c r="AT1637" s="2" t="s">
        <v>80</v>
      </c>
      <c r="AU1637" s="2" t="s">
        <v>80</v>
      </c>
      <c r="AV1637" s="2" t="s">
        <v>80</v>
      </c>
      <c r="AW1637" s="2" t="s">
        <v>80</v>
      </c>
      <c r="AX1637" s="2" t="s">
        <v>80</v>
      </c>
      <c r="AY1637" s="2" t="s">
        <v>80</v>
      </c>
      <c r="AZ1637" s="2" t="s">
        <v>80</v>
      </c>
      <c r="BA1637" s="2" t="s">
        <v>80</v>
      </c>
      <c r="BB1637" s="2" t="s">
        <v>80</v>
      </c>
      <c r="BC1637" s="2" t="s">
        <v>80</v>
      </c>
      <c r="BD1637" s="2" t="s">
        <v>80</v>
      </c>
      <c r="BE1637" s="2" t="s">
        <v>80</v>
      </c>
      <c r="BF1637" s="2" t="s">
        <v>80</v>
      </c>
      <c r="BG1637" s="2" t="s">
        <v>80</v>
      </c>
      <c r="BH1637" s="2" t="s">
        <v>80</v>
      </c>
      <c r="BI1637" s="2" t="s">
        <v>80</v>
      </c>
      <c r="BJ1637" s="2" t="s">
        <v>80</v>
      </c>
      <c r="BK1637" s="2" t="s">
        <v>80</v>
      </c>
      <c r="BL1637" s="2" t="s">
        <v>80</v>
      </c>
      <c r="BM1637" s="2" t="s">
        <v>80</v>
      </c>
      <c r="BN1637" s="2" t="s">
        <v>80</v>
      </c>
      <c r="BO1637" s="2" t="s">
        <v>80</v>
      </c>
      <c r="BP1637" s="2" t="s">
        <v>80</v>
      </c>
    </row>
    <row r="1638" spans="1:68" x14ac:dyDescent="0.25">
      <c r="A1638">
        <v>1637</v>
      </c>
      <c r="B1638" s="1">
        <v>43576.326168981483</v>
      </c>
      <c r="C1638" s="2" t="s">
        <v>3027</v>
      </c>
      <c r="D1638" s="3">
        <v>0.45069444444444445</v>
      </c>
      <c r="E1638" s="2" t="s">
        <v>2653</v>
      </c>
      <c r="F1638">
        <v>2</v>
      </c>
      <c r="G1638">
        <v>2019</v>
      </c>
      <c r="H1638">
        <v>4</v>
      </c>
      <c r="I1638">
        <v>21</v>
      </c>
      <c r="J1638">
        <v>0</v>
      </c>
      <c r="K1638">
        <v>0</v>
      </c>
      <c r="L1638">
        <v>7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 s="2" t="s">
        <v>3031</v>
      </c>
      <c r="T1638" s="2" t="s">
        <v>83</v>
      </c>
      <c r="U1638" s="2" t="s">
        <v>2596</v>
      </c>
      <c r="V1638" s="2" t="s">
        <v>73</v>
      </c>
      <c r="W1638">
        <v>1</v>
      </c>
      <c r="X1638" s="2" t="s">
        <v>74</v>
      </c>
      <c r="Y1638">
        <v>14245</v>
      </c>
      <c r="Z1638">
        <v>140</v>
      </c>
      <c r="AA1638" s="2" t="s">
        <v>1755</v>
      </c>
      <c r="AB1638" s="2" t="s">
        <v>390</v>
      </c>
      <c r="AC1638">
        <v>834003</v>
      </c>
      <c r="AD1638" s="2" t="s">
        <v>1002</v>
      </c>
      <c r="AE1638">
        <v>28245</v>
      </c>
      <c r="AF1638" s="2" t="s">
        <v>2598</v>
      </c>
      <c r="AG1638" s="2" t="s">
        <v>2599</v>
      </c>
      <c r="AH1638">
        <v>18</v>
      </c>
      <c r="AI1638">
        <v>25641</v>
      </c>
      <c r="AJ1638">
        <v>116809</v>
      </c>
      <c r="AK1638" s="2">
        <f>Kaggle_Books_Selling_Records[[#This Row],[Cost Price]]/100</f>
        <v>1168.0899999999999</v>
      </c>
      <c r="AL1638" s="2" t="s">
        <v>80</v>
      </c>
      <c r="AM1638" s="2" t="s">
        <v>80</v>
      </c>
      <c r="AN1638" s="2" t="s">
        <v>80</v>
      </c>
      <c r="AO1638" s="2" t="s">
        <v>80</v>
      </c>
      <c r="AP1638" s="2" t="s">
        <v>80</v>
      </c>
      <c r="AQ1638" s="2" t="s">
        <v>80</v>
      </c>
      <c r="AR1638" s="2" t="s">
        <v>80</v>
      </c>
      <c r="AS1638" s="2" t="s">
        <v>80</v>
      </c>
      <c r="AT1638" s="2" t="s">
        <v>80</v>
      </c>
      <c r="AU1638" s="2" t="s">
        <v>80</v>
      </c>
      <c r="AV1638" s="2" t="s">
        <v>80</v>
      </c>
      <c r="AW1638" s="2" t="s">
        <v>80</v>
      </c>
      <c r="AX1638" s="2" t="s">
        <v>80</v>
      </c>
      <c r="AY1638" s="2" t="s">
        <v>80</v>
      </c>
      <c r="AZ1638" s="2" t="s">
        <v>80</v>
      </c>
      <c r="BA1638" s="2" t="s">
        <v>80</v>
      </c>
      <c r="BB1638" s="2" t="s">
        <v>80</v>
      </c>
      <c r="BC1638" s="2" t="s">
        <v>80</v>
      </c>
      <c r="BD1638" s="2" t="s">
        <v>80</v>
      </c>
      <c r="BE1638" s="2" t="s">
        <v>80</v>
      </c>
      <c r="BF1638" s="2" t="s">
        <v>80</v>
      </c>
      <c r="BG1638" s="2" t="s">
        <v>80</v>
      </c>
      <c r="BH1638" s="2" t="s">
        <v>80</v>
      </c>
      <c r="BI1638" s="2" t="s">
        <v>80</v>
      </c>
      <c r="BJ1638" s="2" t="s">
        <v>80</v>
      </c>
      <c r="BK1638" s="2" t="s">
        <v>80</v>
      </c>
      <c r="BL1638" s="2" t="s">
        <v>80</v>
      </c>
      <c r="BM1638" s="2" t="s">
        <v>80</v>
      </c>
      <c r="BN1638" s="2" t="s">
        <v>80</v>
      </c>
      <c r="BO1638" s="2" t="s">
        <v>80</v>
      </c>
      <c r="BP1638" s="2" t="s">
        <v>80</v>
      </c>
    </row>
    <row r="1639" spans="1:68" x14ac:dyDescent="0.25">
      <c r="A1639">
        <v>1638</v>
      </c>
      <c r="B1639" s="1">
        <v>43576.391250000001</v>
      </c>
      <c r="C1639" s="2" t="s">
        <v>3027</v>
      </c>
      <c r="D1639" s="3">
        <v>0.51597222222222228</v>
      </c>
      <c r="E1639" s="2" t="s">
        <v>2653</v>
      </c>
      <c r="F1639">
        <v>2</v>
      </c>
      <c r="G1639">
        <v>2019</v>
      </c>
      <c r="H1639">
        <v>4</v>
      </c>
      <c r="I1639">
        <v>21</v>
      </c>
      <c r="J1639">
        <v>0</v>
      </c>
      <c r="K1639">
        <v>0</v>
      </c>
      <c r="L1639">
        <v>7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 s="2" t="s">
        <v>3032</v>
      </c>
      <c r="T1639" s="2" t="s">
        <v>83</v>
      </c>
      <c r="U1639" s="2" t="s">
        <v>2333</v>
      </c>
      <c r="V1639" s="2" t="s">
        <v>73</v>
      </c>
      <c r="W1639">
        <v>2</v>
      </c>
      <c r="X1639" s="2" t="s">
        <v>74</v>
      </c>
      <c r="Y1639">
        <v>222</v>
      </c>
      <c r="Z1639">
        <v>140</v>
      </c>
      <c r="AA1639" s="2" t="s">
        <v>3033</v>
      </c>
      <c r="AB1639" s="2" t="s">
        <v>151</v>
      </c>
      <c r="AC1639">
        <v>421503</v>
      </c>
      <c r="AD1639" s="2" t="s">
        <v>1002</v>
      </c>
      <c r="AE1639">
        <v>362</v>
      </c>
      <c r="AF1639" s="2" t="s">
        <v>2042</v>
      </c>
      <c r="AG1639" s="2" t="s">
        <v>2184</v>
      </c>
      <c r="AH1639">
        <v>18</v>
      </c>
      <c r="AI1639">
        <v>3996</v>
      </c>
      <c r="AJ1639">
        <v>18204</v>
      </c>
      <c r="AK1639" s="2">
        <f>Kaggle_Books_Selling_Records[[#This Row],[Cost Price]]/100</f>
        <v>182.04</v>
      </c>
      <c r="AL1639" s="2" t="s">
        <v>80</v>
      </c>
      <c r="AM1639" s="2" t="s">
        <v>80</v>
      </c>
      <c r="AN1639" s="2" t="s">
        <v>80</v>
      </c>
      <c r="AO1639" s="2" t="s">
        <v>80</v>
      </c>
      <c r="AP1639" s="2" t="s">
        <v>80</v>
      </c>
      <c r="AQ1639" s="2" t="s">
        <v>80</v>
      </c>
      <c r="AR1639" s="2" t="s">
        <v>80</v>
      </c>
      <c r="AS1639" s="2" t="s">
        <v>80</v>
      </c>
      <c r="AT1639" s="2" t="s">
        <v>80</v>
      </c>
      <c r="AU1639" s="2" t="s">
        <v>80</v>
      </c>
      <c r="AV1639" s="2" t="s">
        <v>80</v>
      </c>
      <c r="AW1639" s="2" t="s">
        <v>80</v>
      </c>
      <c r="AX1639" s="2" t="s">
        <v>80</v>
      </c>
      <c r="AY1639" s="2" t="s">
        <v>80</v>
      </c>
      <c r="AZ1639" s="2" t="s">
        <v>80</v>
      </c>
      <c r="BA1639" s="2" t="s">
        <v>80</v>
      </c>
      <c r="BB1639" s="2" t="s">
        <v>80</v>
      </c>
      <c r="BC1639" s="2" t="s">
        <v>80</v>
      </c>
      <c r="BD1639" s="2" t="s">
        <v>80</v>
      </c>
      <c r="BE1639" s="2" t="s">
        <v>80</v>
      </c>
      <c r="BF1639" s="2" t="s">
        <v>80</v>
      </c>
      <c r="BG1639" s="2" t="s">
        <v>80</v>
      </c>
      <c r="BH1639" s="2" t="s">
        <v>80</v>
      </c>
      <c r="BI1639" s="2" t="s">
        <v>80</v>
      </c>
      <c r="BJ1639" s="2" t="s">
        <v>80</v>
      </c>
      <c r="BK1639" s="2" t="s">
        <v>80</v>
      </c>
      <c r="BL1639" s="2" t="s">
        <v>80</v>
      </c>
      <c r="BM1639" s="2" t="s">
        <v>80</v>
      </c>
      <c r="BN1639" s="2" t="s">
        <v>80</v>
      </c>
      <c r="BO1639" s="2" t="s">
        <v>80</v>
      </c>
      <c r="BP1639" s="2" t="s">
        <v>80</v>
      </c>
    </row>
    <row r="1640" spans="1:68" x14ac:dyDescent="0.25">
      <c r="A1640">
        <v>1639</v>
      </c>
      <c r="B1640" s="1">
        <v>43576.477650462963</v>
      </c>
      <c r="C1640" s="2" t="s">
        <v>3027</v>
      </c>
      <c r="D1640" s="3">
        <v>0.6020833333333333</v>
      </c>
      <c r="E1640" s="2" t="s">
        <v>2653</v>
      </c>
      <c r="F1640">
        <v>2</v>
      </c>
      <c r="G1640">
        <v>2019</v>
      </c>
      <c r="H1640">
        <v>4</v>
      </c>
      <c r="I1640">
        <v>21</v>
      </c>
      <c r="J1640">
        <v>0</v>
      </c>
      <c r="K1640">
        <v>0</v>
      </c>
      <c r="L1640">
        <v>7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 s="2" t="s">
        <v>3034</v>
      </c>
      <c r="T1640" s="2" t="s">
        <v>83</v>
      </c>
      <c r="U1640" s="2" t="s">
        <v>2797</v>
      </c>
      <c r="V1640" s="2" t="s">
        <v>73</v>
      </c>
      <c r="W1640">
        <v>1</v>
      </c>
      <c r="X1640" s="2" t="s">
        <v>74</v>
      </c>
      <c r="Y1640">
        <v>8578</v>
      </c>
      <c r="Z1640">
        <v>90</v>
      </c>
      <c r="AA1640" s="2" t="s">
        <v>3035</v>
      </c>
      <c r="AB1640" s="2" t="s">
        <v>125</v>
      </c>
      <c r="AC1640">
        <v>492007</v>
      </c>
      <c r="AD1640" s="2" t="s">
        <v>1002</v>
      </c>
      <c r="AE1640">
        <v>17578</v>
      </c>
      <c r="AF1640" s="2" t="s">
        <v>2042</v>
      </c>
      <c r="AG1640" s="2" t="s">
        <v>2184</v>
      </c>
      <c r="AH1640">
        <v>18</v>
      </c>
      <c r="AI1640">
        <v>154404</v>
      </c>
      <c r="AJ1640">
        <v>703396</v>
      </c>
      <c r="AK1640" s="2">
        <f>Kaggle_Books_Selling_Records[[#This Row],[Cost Price]]/100</f>
        <v>7033.96</v>
      </c>
      <c r="AL1640" s="2" t="s">
        <v>80</v>
      </c>
      <c r="AM1640" s="2" t="s">
        <v>80</v>
      </c>
      <c r="AN1640" s="2" t="s">
        <v>80</v>
      </c>
      <c r="AO1640" s="2" t="s">
        <v>80</v>
      </c>
      <c r="AP1640" s="2" t="s">
        <v>80</v>
      </c>
      <c r="AQ1640" s="2" t="s">
        <v>80</v>
      </c>
      <c r="AR1640" s="2" t="s">
        <v>80</v>
      </c>
      <c r="AS1640" s="2" t="s">
        <v>80</v>
      </c>
      <c r="AT1640" s="2" t="s">
        <v>80</v>
      </c>
      <c r="AU1640" s="2" t="s">
        <v>80</v>
      </c>
      <c r="AV1640" s="2" t="s">
        <v>80</v>
      </c>
      <c r="AW1640" s="2" t="s">
        <v>80</v>
      </c>
      <c r="AX1640" s="2" t="s">
        <v>80</v>
      </c>
      <c r="AY1640" s="2" t="s">
        <v>80</v>
      </c>
      <c r="AZ1640" s="2" t="s">
        <v>80</v>
      </c>
      <c r="BA1640" s="2" t="s">
        <v>80</v>
      </c>
      <c r="BB1640" s="2" t="s">
        <v>80</v>
      </c>
      <c r="BC1640" s="2" t="s">
        <v>80</v>
      </c>
      <c r="BD1640" s="2" t="s">
        <v>80</v>
      </c>
      <c r="BE1640" s="2" t="s">
        <v>80</v>
      </c>
      <c r="BF1640" s="2" t="s">
        <v>80</v>
      </c>
      <c r="BG1640" s="2" t="s">
        <v>80</v>
      </c>
      <c r="BH1640" s="2" t="s">
        <v>80</v>
      </c>
      <c r="BI1640" s="2" t="s">
        <v>80</v>
      </c>
      <c r="BJ1640" s="2" t="s">
        <v>80</v>
      </c>
      <c r="BK1640" s="2" t="s">
        <v>80</v>
      </c>
      <c r="BL1640" s="2" t="s">
        <v>80</v>
      </c>
      <c r="BM1640" s="2" t="s">
        <v>80</v>
      </c>
      <c r="BN1640" s="2" t="s">
        <v>80</v>
      </c>
      <c r="BO1640" s="2" t="s">
        <v>80</v>
      </c>
      <c r="BP1640" s="2" t="s">
        <v>80</v>
      </c>
    </row>
    <row r="1641" spans="1:68" x14ac:dyDescent="0.25">
      <c r="A1641">
        <v>1640</v>
      </c>
      <c r="B1641" s="1">
        <v>43576.480115740742</v>
      </c>
      <c r="C1641" s="2" t="s">
        <v>3027</v>
      </c>
      <c r="D1641" s="3">
        <v>0.60486111111111107</v>
      </c>
      <c r="E1641" s="2" t="s">
        <v>2653</v>
      </c>
      <c r="F1641">
        <v>2</v>
      </c>
      <c r="G1641">
        <v>2019</v>
      </c>
      <c r="H1641">
        <v>4</v>
      </c>
      <c r="I1641">
        <v>21</v>
      </c>
      <c r="J1641">
        <v>0</v>
      </c>
      <c r="K1641">
        <v>0</v>
      </c>
      <c r="L1641">
        <v>7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 s="2" t="s">
        <v>3036</v>
      </c>
      <c r="T1641" s="2" t="s">
        <v>83</v>
      </c>
      <c r="U1641" s="2" t="s">
        <v>3037</v>
      </c>
      <c r="V1641" s="2" t="s">
        <v>73</v>
      </c>
      <c r="W1641">
        <v>1</v>
      </c>
      <c r="X1641" s="2" t="s">
        <v>74</v>
      </c>
      <c r="Y1641">
        <v>185</v>
      </c>
      <c r="Z1641">
        <v>90</v>
      </c>
      <c r="AA1641" s="2" t="s">
        <v>3038</v>
      </c>
      <c r="AB1641" s="2" t="s">
        <v>94</v>
      </c>
      <c r="AC1641">
        <v>782002</v>
      </c>
      <c r="AD1641" s="2" t="s">
        <v>193</v>
      </c>
      <c r="AE1641">
        <v>275</v>
      </c>
      <c r="AF1641" s="2" t="s">
        <v>2042</v>
      </c>
      <c r="AG1641" s="2" t="s">
        <v>2184</v>
      </c>
      <c r="AH1641">
        <v>18</v>
      </c>
      <c r="AI1641">
        <v>333</v>
      </c>
      <c r="AJ1641">
        <v>1517</v>
      </c>
      <c r="AK1641" s="2">
        <f>Kaggle_Books_Selling_Records[[#This Row],[Cost Price]]/100</f>
        <v>15.17</v>
      </c>
      <c r="AL1641" s="2" t="s">
        <v>80</v>
      </c>
      <c r="AM1641" s="2" t="s">
        <v>80</v>
      </c>
      <c r="AN1641" s="2" t="s">
        <v>80</v>
      </c>
      <c r="AO1641" s="2" t="s">
        <v>80</v>
      </c>
      <c r="AP1641" s="2" t="s">
        <v>80</v>
      </c>
      <c r="AQ1641" s="2" t="s">
        <v>80</v>
      </c>
      <c r="AR1641" s="2" t="s">
        <v>80</v>
      </c>
      <c r="AS1641" s="2" t="s">
        <v>80</v>
      </c>
      <c r="AT1641" s="2" t="s">
        <v>80</v>
      </c>
      <c r="AU1641" s="2" t="s">
        <v>80</v>
      </c>
      <c r="AV1641" s="2" t="s">
        <v>80</v>
      </c>
      <c r="AW1641" s="2" t="s">
        <v>80</v>
      </c>
      <c r="AX1641" s="2" t="s">
        <v>80</v>
      </c>
      <c r="AY1641" s="2" t="s">
        <v>80</v>
      </c>
      <c r="AZ1641" s="2" t="s">
        <v>80</v>
      </c>
      <c r="BA1641" s="2" t="s">
        <v>80</v>
      </c>
      <c r="BB1641" s="2" t="s">
        <v>80</v>
      </c>
      <c r="BC1641" s="2" t="s">
        <v>80</v>
      </c>
      <c r="BD1641" s="2" t="s">
        <v>80</v>
      </c>
      <c r="BE1641" s="2" t="s">
        <v>80</v>
      </c>
      <c r="BF1641" s="2" t="s">
        <v>80</v>
      </c>
      <c r="BG1641" s="2" t="s">
        <v>80</v>
      </c>
      <c r="BH1641" s="2" t="s">
        <v>80</v>
      </c>
      <c r="BI1641" s="2" t="s">
        <v>80</v>
      </c>
      <c r="BJ1641" s="2" t="s">
        <v>80</v>
      </c>
      <c r="BK1641" s="2" t="s">
        <v>80</v>
      </c>
      <c r="BL1641" s="2" t="s">
        <v>80</v>
      </c>
      <c r="BM1641" s="2" t="s">
        <v>80</v>
      </c>
      <c r="BN1641" s="2" t="s">
        <v>80</v>
      </c>
      <c r="BO1641" s="2" t="s">
        <v>80</v>
      </c>
      <c r="BP1641" s="2" t="s">
        <v>80</v>
      </c>
    </row>
    <row r="1642" spans="1:68" x14ac:dyDescent="0.25">
      <c r="A1642">
        <v>1641</v>
      </c>
      <c r="B1642" s="1">
        <v>43576.515763888892</v>
      </c>
      <c r="C1642" s="2" t="s">
        <v>3027</v>
      </c>
      <c r="D1642" s="3">
        <v>0.64027777777777772</v>
      </c>
      <c r="E1642" s="2" t="s">
        <v>2653</v>
      </c>
      <c r="F1642">
        <v>2</v>
      </c>
      <c r="G1642">
        <v>2019</v>
      </c>
      <c r="H1642">
        <v>4</v>
      </c>
      <c r="I1642">
        <v>21</v>
      </c>
      <c r="J1642">
        <v>0</v>
      </c>
      <c r="K1642">
        <v>0</v>
      </c>
      <c r="L1642">
        <v>7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 s="2" t="s">
        <v>3039</v>
      </c>
      <c r="T1642" s="2" t="s">
        <v>83</v>
      </c>
      <c r="U1642" s="2" t="s">
        <v>2286</v>
      </c>
      <c r="V1642" s="2" t="s">
        <v>73</v>
      </c>
      <c r="W1642">
        <v>1</v>
      </c>
      <c r="X1642" s="2" t="s">
        <v>74</v>
      </c>
      <c r="Y1642">
        <v>285</v>
      </c>
      <c r="Z1642">
        <v>140</v>
      </c>
      <c r="AA1642" s="2" t="s">
        <v>3040</v>
      </c>
      <c r="AB1642" s="2" t="s">
        <v>312</v>
      </c>
      <c r="AC1642">
        <v>700136</v>
      </c>
      <c r="AD1642" s="2" t="s">
        <v>1002</v>
      </c>
      <c r="AE1642">
        <v>425</v>
      </c>
      <c r="AF1642" s="2" t="s">
        <v>2042</v>
      </c>
      <c r="AG1642" s="2" t="s">
        <v>2184</v>
      </c>
      <c r="AH1642">
        <v>18</v>
      </c>
      <c r="AI1642">
        <v>513</v>
      </c>
      <c r="AJ1642">
        <v>2337</v>
      </c>
      <c r="AK1642" s="2">
        <f>Kaggle_Books_Selling_Records[[#This Row],[Cost Price]]/100</f>
        <v>23.37</v>
      </c>
      <c r="AL1642" s="2" t="s">
        <v>80</v>
      </c>
      <c r="AM1642" s="2" t="s">
        <v>80</v>
      </c>
      <c r="AN1642" s="2" t="s">
        <v>80</v>
      </c>
      <c r="AO1642" s="2" t="s">
        <v>80</v>
      </c>
      <c r="AP1642" s="2" t="s">
        <v>80</v>
      </c>
      <c r="AQ1642" s="2" t="s">
        <v>80</v>
      </c>
      <c r="AR1642" s="2" t="s">
        <v>80</v>
      </c>
      <c r="AS1642" s="2" t="s">
        <v>80</v>
      </c>
      <c r="AT1642" s="2" t="s">
        <v>80</v>
      </c>
      <c r="AU1642" s="2" t="s">
        <v>80</v>
      </c>
      <c r="AV1642" s="2" t="s">
        <v>80</v>
      </c>
      <c r="AW1642" s="2" t="s">
        <v>80</v>
      </c>
      <c r="AX1642" s="2" t="s">
        <v>80</v>
      </c>
      <c r="AY1642" s="2" t="s">
        <v>80</v>
      </c>
      <c r="AZ1642" s="2" t="s">
        <v>80</v>
      </c>
      <c r="BA1642" s="2" t="s">
        <v>80</v>
      </c>
      <c r="BB1642" s="2" t="s">
        <v>80</v>
      </c>
      <c r="BC1642" s="2" t="s">
        <v>80</v>
      </c>
      <c r="BD1642" s="2" t="s">
        <v>80</v>
      </c>
      <c r="BE1642" s="2" t="s">
        <v>80</v>
      </c>
      <c r="BF1642" s="2" t="s">
        <v>80</v>
      </c>
      <c r="BG1642" s="2" t="s">
        <v>80</v>
      </c>
      <c r="BH1642" s="2" t="s">
        <v>80</v>
      </c>
      <c r="BI1642" s="2" t="s">
        <v>80</v>
      </c>
      <c r="BJ1642" s="2" t="s">
        <v>80</v>
      </c>
      <c r="BK1642" s="2" t="s">
        <v>80</v>
      </c>
      <c r="BL1642" s="2" t="s">
        <v>80</v>
      </c>
      <c r="BM1642" s="2" t="s">
        <v>80</v>
      </c>
      <c r="BN1642" s="2" t="s">
        <v>80</v>
      </c>
      <c r="BO1642" s="2" t="s">
        <v>80</v>
      </c>
      <c r="BP1642" s="2" t="s">
        <v>80</v>
      </c>
    </row>
    <row r="1643" spans="1:68" x14ac:dyDescent="0.25">
      <c r="A1643">
        <v>1642</v>
      </c>
      <c r="B1643" s="1">
        <v>43576.531782407408</v>
      </c>
      <c r="C1643" s="2" t="s">
        <v>3027</v>
      </c>
      <c r="D1643" s="3">
        <v>0.65625</v>
      </c>
      <c r="E1643" s="2" t="s">
        <v>2653</v>
      </c>
      <c r="F1643">
        <v>2</v>
      </c>
      <c r="G1643">
        <v>2019</v>
      </c>
      <c r="H1643">
        <v>4</v>
      </c>
      <c r="I1643">
        <v>21</v>
      </c>
      <c r="J1643">
        <v>0</v>
      </c>
      <c r="K1643">
        <v>0</v>
      </c>
      <c r="L1643">
        <v>7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 s="2" t="s">
        <v>3041</v>
      </c>
      <c r="T1643" s="2" t="s">
        <v>71</v>
      </c>
      <c r="U1643" s="2" t="s">
        <v>2797</v>
      </c>
      <c r="V1643" s="2" t="s">
        <v>73</v>
      </c>
      <c r="W1643">
        <v>1</v>
      </c>
      <c r="X1643" s="2" t="s">
        <v>74</v>
      </c>
      <c r="Y1643">
        <v>8578</v>
      </c>
      <c r="Z1643">
        <v>90</v>
      </c>
      <c r="AA1643" s="2" t="s">
        <v>180</v>
      </c>
      <c r="AB1643" s="2" t="s">
        <v>181</v>
      </c>
      <c r="AC1643">
        <v>110032</v>
      </c>
      <c r="AD1643" s="2" t="s">
        <v>1002</v>
      </c>
      <c r="AE1643">
        <v>17578</v>
      </c>
      <c r="AF1643" s="2" t="s">
        <v>2042</v>
      </c>
      <c r="AG1643" s="2" t="s">
        <v>2184</v>
      </c>
      <c r="AH1643">
        <v>18</v>
      </c>
      <c r="AI1643">
        <v>154404</v>
      </c>
      <c r="AJ1643">
        <v>703396</v>
      </c>
      <c r="AK1643" s="2">
        <f>Kaggle_Books_Selling_Records[[#This Row],[Cost Price]]/100</f>
        <v>7033.96</v>
      </c>
      <c r="AL1643" s="2" t="s">
        <v>80</v>
      </c>
      <c r="AM1643" s="2" t="s">
        <v>80</v>
      </c>
      <c r="AN1643" s="2" t="s">
        <v>80</v>
      </c>
      <c r="AO1643" s="2" t="s">
        <v>80</v>
      </c>
      <c r="AP1643" s="2" t="s">
        <v>80</v>
      </c>
      <c r="AQ1643" s="2" t="s">
        <v>80</v>
      </c>
      <c r="AR1643" s="2" t="s">
        <v>80</v>
      </c>
      <c r="AS1643" s="2" t="s">
        <v>80</v>
      </c>
      <c r="AT1643" s="2" t="s">
        <v>80</v>
      </c>
      <c r="AU1643" s="2" t="s">
        <v>80</v>
      </c>
      <c r="AV1643" s="2" t="s">
        <v>80</v>
      </c>
      <c r="AW1643" s="2" t="s">
        <v>80</v>
      </c>
      <c r="AX1643" s="2" t="s">
        <v>80</v>
      </c>
      <c r="AY1643" s="2" t="s">
        <v>80</v>
      </c>
      <c r="AZ1643" s="2" t="s">
        <v>80</v>
      </c>
      <c r="BA1643" s="2" t="s">
        <v>80</v>
      </c>
      <c r="BB1643" s="2" t="s">
        <v>80</v>
      </c>
      <c r="BC1643" s="2" t="s">
        <v>80</v>
      </c>
      <c r="BD1643" s="2" t="s">
        <v>80</v>
      </c>
      <c r="BE1643" s="2" t="s">
        <v>80</v>
      </c>
      <c r="BF1643" s="2" t="s">
        <v>80</v>
      </c>
      <c r="BG1643" s="2" t="s">
        <v>80</v>
      </c>
      <c r="BH1643" s="2" t="s">
        <v>80</v>
      </c>
      <c r="BI1643" s="2" t="s">
        <v>80</v>
      </c>
      <c r="BJ1643" s="2" t="s">
        <v>80</v>
      </c>
      <c r="BK1643" s="2" t="s">
        <v>80</v>
      </c>
      <c r="BL1643" s="2" t="s">
        <v>80</v>
      </c>
      <c r="BM1643" s="2" t="s">
        <v>80</v>
      </c>
      <c r="BN1643" s="2" t="s">
        <v>80</v>
      </c>
      <c r="BO1643" s="2" t="s">
        <v>80</v>
      </c>
      <c r="BP1643" s="2" t="s">
        <v>80</v>
      </c>
    </row>
    <row r="1644" spans="1:68" x14ac:dyDescent="0.25">
      <c r="A1644">
        <v>1643</v>
      </c>
      <c r="B1644" s="1">
        <v>43576.536493055559</v>
      </c>
      <c r="C1644" s="2" t="s">
        <v>3027</v>
      </c>
      <c r="D1644" s="3">
        <v>0.66111111111111109</v>
      </c>
      <c r="E1644" s="2" t="s">
        <v>2653</v>
      </c>
      <c r="F1644">
        <v>2</v>
      </c>
      <c r="G1644">
        <v>2019</v>
      </c>
      <c r="H1644">
        <v>4</v>
      </c>
      <c r="I1644">
        <v>21</v>
      </c>
      <c r="J1644">
        <v>0</v>
      </c>
      <c r="K1644">
        <v>0</v>
      </c>
      <c r="L1644">
        <v>7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 s="2" t="s">
        <v>3042</v>
      </c>
      <c r="T1644" s="2" t="s">
        <v>71</v>
      </c>
      <c r="U1644" s="2" t="s">
        <v>2041</v>
      </c>
      <c r="V1644" s="2" t="s">
        <v>73</v>
      </c>
      <c r="W1644">
        <v>1</v>
      </c>
      <c r="X1644" s="2" t="s">
        <v>74</v>
      </c>
      <c r="Y1644">
        <v>155</v>
      </c>
      <c r="Z1644">
        <v>90</v>
      </c>
      <c r="AA1644" s="2" t="s">
        <v>2764</v>
      </c>
      <c r="AB1644" s="2" t="s">
        <v>204</v>
      </c>
      <c r="AC1644">
        <v>121007</v>
      </c>
      <c r="AD1644" s="2" t="s">
        <v>193</v>
      </c>
      <c r="AE1644">
        <v>245</v>
      </c>
      <c r="AF1644" s="2" t="s">
        <v>2042</v>
      </c>
      <c r="AG1644" s="2" t="s">
        <v>2043</v>
      </c>
      <c r="AH1644">
        <v>18</v>
      </c>
      <c r="AI1644">
        <v>279</v>
      </c>
      <c r="AJ1644">
        <v>1271</v>
      </c>
      <c r="AK1644" s="2">
        <f>Kaggle_Books_Selling_Records[[#This Row],[Cost Price]]/100</f>
        <v>12.71</v>
      </c>
      <c r="AL1644" s="2" t="s">
        <v>80</v>
      </c>
      <c r="AM1644" s="2" t="s">
        <v>80</v>
      </c>
      <c r="AN1644" s="2" t="s">
        <v>80</v>
      </c>
      <c r="AO1644" s="2" t="s">
        <v>80</v>
      </c>
      <c r="AP1644" s="2" t="s">
        <v>80</v>
      </c>
      <c r="AQ1644" s="2" t="s">
        <v>80</v>
      </c>
      <c r="AR1644" s="2" t="s">
        <v>80</v>
      </c>
      <c r="AS1644" s="2" t="s">
        <v>80</v>
      </c>
      <c r="AT1644" s="2" t="s">
        <v>80</v>
      </c>
      <c r="AU1644" s="2" t="s">
        <v>80</v>
      </c>
      <c r="AV1644" s="2" t="s">
        <v>80</v>
      </c>
      <c r="AW1644" s="2" t="s">
        <v>80</v>
      </c>
      <c r="AX1644" s="2" t="s">
        <v>80</v>
      </c>
      <c r="AY1644" s="2" t="s">
        <v>80</v>
      </c>
      <c r="AZ1644" s="2" t="s">
        <v>80</v>
      </c>
      <c r="BA1644" s="2" t="s">
        <v>80</v>
      </c>
      <c r="BB1644" s="2" t="s">
        <v>80</v>
      </c>
      <c r="BC1644" s="2" t="s">
        <v>80</v>
      </c>
      <c r="BD1644" s="2" t="s">
        <v>80</v>
      </c>
      <c r="BE1644" s="2" t="s">
        <v>80</v>
      </c>
      <c r="BF1644" s="2" t="s">
        <v>80</v>
      </c>
      <c r="BG1644" s="2" t="s">
        <v>80</v>
      </c>
      <c r="BH1644" s="2" t="s">
        <v>80</v>
      </c>
      <c r="BI1644" s="2" t="s">
        <v>80</v>
      </c>
      <c r="BJ1644" s="2" t="s">
        <v>80</v>
      </c>
      <c r="BK1644" s="2" t="s">
        <v>80</v>
      </c>
      <c r="BL1644" s="2" t="s">
        <v>80</v>
      </c>
      <c r="BM1644" s="2" t="s">
        <v>80</v>
      </c>
      <c r="BN1644" s="2" t="s">
        <v>80</v>
      </c>
      <c r="BO1644" s="2" t="s">
        <v>80</v>
      </c>
      <c r="BP1644" s="2" t="s">
        <v>80</v>
      </c>
    </row>
    <row r="1645" spans="1:68" x14ac:dyDescent="0.25">
      <c r="A1645">
        <v>1644</v>
      </c>
      <c r="B1645" s="1">
        <v>43576.548020833332</v>
      </c>
      <c r="C1645" s="2" t="s">
        <v>3027</v>
      </c>
      <c r="D1645" s="3">
        <v>0.67291666666666672</v>
      </c>
      <c r="E1645" s="2" t="s">
        <v>2653</v>
      </c>
      <c r="F1645">
        <v>2</v>
      </c>
      <c r="G1645">
        <v>2019</v>
      </c>
      <c r="H1645">
        <v>4</v>
      </c>
      <c r="I1645">
        <v>21</v>
      </c>
      <c r="J1645">
        <v>0</v>
      </c>
      <c r="K1645">
        <v>0</v>
      </c>
      <c r="L1645">
        <v>7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 s="2" t="s">
        <v>3043</v>
      </c>
      <c r="T1645" s="2" t="s">
        <v>83</v>
      </c>
      <c r="U1645" s="2" t="s">
        <v>3037</v>
      </c>
      <c r="V1645" s="2" t="s">
        <v>73</v>
      </c>
      <c r="W1645">
        <v>1</v>
      </c>
      <c r="X1645" s="2" t="s">
        <v>74</v>
      </c>
      <c r="Y1645">
        <v>185</v>
      </c>
      <c r="Z1645">
        <v>90</v>
      </c>
      <c r="AA1645" s="2" t="s">
        <v>2948</v>
      </c>
      <c r="AB1645" s="2" t="s">
        <v>2949</v>
      </c>
      <c r="AC1645">
        <v>560100</v>
      </c>
      <c r="AD1645" s="2" t="s">
        <v>193</v>
      </c>
      <c r="AE1645">
        <v>275</v>
      </c>
      <c r="AF1645" s="2" t="s">
        <v>2042</v>
      </c>
      <c r="AG1645" s="2" t="s">
        <v>2184</v>
      </c>
      <c r="AH1645">
        <v>18</v>
      </c>
      <c r="AI1645">
        <v>333</v>
      </c>
      <c r="AJ1645">
        <v>1517</v>
      </c>
      <c r="AK1645" s="2">
        <f>Kaggle_Books_Selling_Records[[#This Row],[Cost Price]]/100</f>
        <v>15.17</v>
      </c>
      <c r="AL1645" s="2" t="s">
        <v>80</v>
      </c>
      <c r="AM1645" s="2" t="s">
        <v>80</v>
      </c>
      <c r="AN1645" s="2" t="s">
        <v>80</v>
      </c>
      <c r="AO1645" s="2" t="s">
        <v>80</v>
      </c>
      <c r="AP1645" s="2" t="s">
        <v>80</v>
      </c>
      <c r="AQ1645" s="2" t="s">
        <v>80</v>
      </c>
      <c r="AR1645" s="2" t="s">
        <v>80</v>
      </c>
      <c r="AS1645" s="2" t="s">
        <v>80</v>
      </c>
      <c r="AT1645" s="2" t="s">
        <v>80</v>
      </c>
      <c r="AU1645" s="2" t="s">
        <v>80</v>
      </c>
      <c r="AV1645" s="2" t="s">
        <v>80</v>
      </c>
      <c r="AW1645" s="2" t="s">
        <v>80</v>
      </c>
      <c r="AX1645" s="2" t="s">
        <v>80</v>
      </c>
      <c r="AY1645" s="2" t="s">
        <v>80</v>
      </c>
      <c r="AZ1645" s="2" t="s">
        <v>80</v>
      </c>
      <c r="BA1645" s="2" t="s">
        <v>80</v>
      </c>
      <c r="BB1645" s="2" t="s">
        <v>80</v>
      </c>
      <c r="BC1645" s="2" t="s">
        <v>80</v>
      </c>
      <c r="BD1645" s="2" t="s">
        <v>80</v>
      </c>
      <c r="BE1645" s="2" t="s">
        <v>80</v>
      </c>
      <c r="BF1645" s="2" t="s">
        <v>80</v>
      </c>
      <c r="BG1645" s="2" t="s">
        <v>80</v>
      </c>
      <c r="BH1645" s="2" t="s">
        <v>80</v>
      </c>
      <c r="BI1645" s="2" t="s">
        <v>80</v>
      </c>
      <c r="BJ1645" s="2" t="s">
        <v>80</v>
      </c>
      <c r="BK1645" s="2" t="s">
        <v>80</v>
      </c>
      <c r="BL1645" s="2" t="s">
        <v>80</v>
      </c>
      <c r="BM1645" s="2" t="s">
        <v>80</v>
      </c>
      <c r="BN1645" s="2" t="s">
        <v>80</v>
      </c>
      <c r="BO1645" s="2" t="s">
        <v>80</v>
      </c>
      <c r="BP1645" s="2" t="s">
        <v>80</v>
      </c>
    </row>
    <row r="1646" spans="1:68" x14ac:dyDescent="0.25">
      <c r="A1646">
        <v>1645</v>
      </c>
      <c r="B1646" s="1">
        <v>43576.554814814815</v>
      </c>
      <c r="C1646" s="2" t="s">
        <v>3027</v>
      </c>
      <c r="D1646" s="3">
        <v>0.6791666666666667</v>
      </c>
      <c r="E1646" s="2" t="s">
        <v>2653</v>
      </c>
      <c r="F1646">
        <v>2</v>
      </c>
      <c r="G1646">
        <v>2019</v>
      </c>
      <c r="H1646">
        <v>4</v>
      </c>
      <c r="I1646">
        <v>21</v>
      </c>
      <c r="J1646">
        <v>0</v>
      </c>
      <c r="K1646">
        <v>0</v>
      </c>
      <c r="L1646">
        <v>7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1</v>
      </c>
      <c r="S1646" s="2" t="s">
        <v>1501</v>
      </c>
      <c r="T1646" s="2" t="s">
        <v>71</v>
      </c>
      <c r="U1646" s="2" t="s">
        <v>2596</v>
      </c>
      <c r="V1646" s="2" t="s">
        <v>73</v>
      </c>
      <c r="W1646">
        <v>2</v>
      </c>
      <c r="X1646" s="2" t="s">
        <v>74</v>
      </c>
      <c r="Y1646">
        <v>2849</v>
      </c>
      <c r="Z1646">
        <v>240</v>
      </c>
      <c r="AA1646" s="2" t="s">
        <v>180</v>
      </c>
      <c r="AB1646" s="2" t="s">
        <v>181</v>
      </c>
      <c r="AC1646">
        <v>110066</v>
      </c>
      <c r="AD1646" s="2" t="s">
        <v>1002</v>
      </c>
      <c r="AE1646">
        <v>5249</v>
      </c>
      <c r="AF1646" s="2" t="s">
        <v>2598</v>
      </c>
      <c r="AG1646" s="2" t="s">
        <v>2599</v>
      </c>
      <c r="AH1646">
        <v>18</v>
      </c>
      <c r="AI1646">
        <v>51282</v>
      </c>
      <c r="AJ1646">
        <v>233618</v>
      </c>
      <c r="AK1646" s="2">
        <f>Kaggle_Books_Selling_Records[[#This Row],[Cost Price]]/100</f>
        <v>2336.1799999999998</v>
      </c>
      <c r="AL1646" s="2" t="s">
        <v>80</v>
      </c>
      <c r="AM1646" s="2" t="s">
        <v>80</v>
      </c>
      <c r="AN1646" s="2" t="s">
        <v>80</v>
      </c>
      <c r="AO1646" s="2" t="s">
        <v>80</v>
      </c>
      <c r="AP1646" s="2" t="s">
        <v>80</v>
      </c>
      <c r="AQ1646" s="2" t="s">
        <v>80</v>
      </c>
      <c r="AR1646" s="2" t="s">
        <v>80</v>
      </c>
      <c r="AS1646" s="2" t="s">
        <v>80</v>
      </c>
      <c r="AT1646" s="2" t="s">
        <v>80</v>
      </c>
      <c r="AU1646" s="2" t="s">
        <v>80</v>
      </c>
      <c r="AV1646" s="2" t="s">
        <v>80</v>
      </c>
      <c r="AW1646" s="2" t="s">
        <v>80</v>
      </c>
      <c r="AX1646" s="2" t="s">
        <v>80</v>
      </c>
      <c r="AY1646" s="2" t="s">
        <v>80</v>
      </c>
      <c r="AZ1646" s="2" t="s">
        <v>80</v>
      </c>
      <c r="BA1646" s="2" t="s">
        <v>80</v>
      </c>
      <c r="BB1646" s="2" t="s">
        <v>80</v>
      </c>
      <c r="BC1646" s="2" t="s">
        <v>80</v>
      </c>
      <c r="BD1646" s="2" t="s">
        <v>80</v>
      </c>
      <c r="BE1646" s="2" t="s">
        <v>80</v>
      </c>
      <c r="BF1646" s="2" t="s">
        <v>80</v>
      </c>
      <c r="BG1646" s="2" t="s">
        <v>80</v>
      </c>
      <c r="BH1646" s="2" t="s">
        <v>80</v>
      </c>
      <c r="BI1646" s="2" t="s">
        <v>80</v>
      </c>
      <c r="BJ1646" s="2" t="s">
        <v>80</v>
      </c>
      <c r="BK1646" s="2" t="s">
        <v>80</v>
      </c>
      <c r="BL1646" s="2" t="s">
        <v>80</v>
      </c>
      <c r="BM1646" s="2" t="s">
        <v>80</v>
      </c>
      <c r="BN1646" s="2" t="s">
        <v>80</v>
      </c>
      <c r="BO1646" s="2" t="s">
        <v>80</v>
      </c>
      <c r="BP1646" s="2" t="s">
        <v>80</v>
      </c>
    </row>
    <row r="1647" spans="1:68" x14ac:dyDescent="0.25">
      <c r="A1647">
        <v>1646</v>
      </c>
      <c r="B1647" s="1">
        <v>43576.55609953704</v>
      </c>
      <c r="C1647" s="2" t="s">
        <v>3027</v>
      </c>
      <c r="D1647" s="3">
        <v>0.68055555555555558</v>
      </c>
      <c r="E1647" s="2" t="s">
        <v>2653</v>
      </c>
      <c r="F1647">
        <v>2</v>
      </c>
      <c r="G1647">
        <v>2019</v>
      </c>
      <c r="H1647">
        <v>4</v>
      </c>
      <c r="I1647">
        <v>21</v>
      </c>
      <c r="J1647">
        <v>0</v>
      </c>
      <c r="K1647">
        <v>0</v>
      </c>
      <c r="L1647">
        <v>7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 s="2" t="s">
        <v>3044</v>
      </c>
      <c r="T1647" s="2" t="s">
        <v>83</v>
      </c>
      <c r="U1647" s="2" t="s">
        <v>2410</v>
      </c>
      <c r="V1647" s="2" t="s">
        <v>73</v>
      </c>
      <c r="W1647">
        <v>1</v>
      </c>
      <c r="X1647" s="2" t="s">
        <v>74</v>
      </c>
      <c r="Y1647">
        <v>184</v>
      </c>
      <c r="Z1647">
        <v>90</v>
      </c>
      <c r="AA1647" s="2" t="s">
        <v>241</v>
      </c>
      <c r="AB1647" s="2" t="s">
        <v>233</v>
      </c>
      <c r="AC1647">
        <v>500032</v>
      </c>
      <c r="AD1647" s="2" t="s">
        <v>1002</v>
      </c>
      <c r="AE1647">
        <v>274</v>
      </c>
      <c r="AF1647" s="2" t="s">
        <v>2042</v>
      </c>
      <c r="AG1647" s="2" t="s">
        <v>2184</v>
      </c>
      <c r="AH1647">
        <v>18</v>
      </c>
      <c r="AI1647">
        <v>3312</v>
      </c>
      <c r="AJ1647">
        <v>15088</v>
      </c>
      <c r="AK1647" s="2">
        <f>Kaggle_Books_Selling_Records[[#This Row],[Cost Price]]/100</f>
        <v>150.88</v>
      </c>
      <c r="AL1647" s="2" t="s">
        <v>80</v>
      </c>
      <c r="AM1647" s="2" t="s">
        <v>80</v>
      </c>
      <c r="AN1647" s="2" t="s">
        <v>80</v>
      </c>
      <c r="AO1647" s="2" t="s">
        <v>80</v>
      </c>
      <c r="AP1647" s="2" t="s">
        <v>80</v>
      </c>
      <c r="AQ1647" s="2" t="s">
        <v>80</v>
      </c>
      <c r="AR1647" s="2" t="s">
        <v>80</v>
      </c>
      <c r="AS1647" s="2" t="s">
        <v>80</v>
      </c>
      <c r="AT1647" s="2" t="s">
        <v>80</v>
      </c>
      <c r="AU1647" s="2" t="s">
        <v>80</v>
      </c>
      <c r="AV1647" s="2" t="s">
        <v>80</v>
      </c>
      <c r="AW1647" s="2" t="s">
        <v>80</v>
      </c>
      <c r="AX1647" s="2" t="s">
        <v>80</v>
      </c>
      <c r="AY1647" s="2" t="s">
        <v>80</v>
      </c>
      <c r="AZ1647" s="2" t="s">
        <v>80</v>
      </c>
      <c r="BA1647" s="2" t="s">
        <v>80</v>
      </c>
      <c r="BB1647" s="2" t="s">
        <v>80</v>
      </c>
      <c r="BC1647" s="2" t="s">
        <v>80</v>
      </c>
      <c r="BD1647" s="2" t="s">
        <v>80</v>
      </c>
      <c r="BE1647" s="2" t="s">
        <v>80</v>
      </c>
      <c r="BF1647" s="2" t="s">
        <v>80</v>
      </c>
      <c r="BG1647" s="2" t="s">
        <v>80</v>
      </c>
      <c r="BH1647" s="2" t="s">
        <v>80</v>
      </c>
      <c r="BI1647" s="2" t="s">
        <v>80</v>
      </c>
      <c r="BJ1647" s="2" t="s">
        <v>80</v>
      </c>
      <c r="BK1647" s="2" t="s">
        <v>80</v>
      </c>
      <c r="BL1647" s="2" t="s">
        <v>80</v>
      </c>
      <c r="BM1647" s="2" t="s">
        <v>80</v>
      </c>
      <c r="BN1647" s="2" t="s">
        <v>80</v>
      </c>
      <c r="BO1647" s="2" t="s">
        <v>80</v>
      </c>
      <c r="BP1647" s="2" t="s">
        <v>80</v>
      </c>
    </row>
    <row r="1648" spans="1:68" x14ac:dyDescent="0.25">
      <c r="A1648">
        <v>1647</v>
      </c>
      <c r="B1648" s="1">
        <v>43576.572511574072</v>
      </c>
      <c r="C1648" s="2" t="s">
        <v>3027</v>
      </c>
      <c r="D1648" s="3">
        <v>0.69722222222222219</v>
      </c>
      <c r="E1648" s="2" t="s">
        <v>2653</v>
      </c>
      <c r="F1648">
        <v>2</v>
      </c>
      <c r="G1648">
        <v>2019</v>
      </c>
      <c r="H1648">
        <v>4</v>
      </c>
      <c r="I1648">
        <v>21</v>
      </c>
      <c r="J1648">
        <v>0</v>
      </c>
      <c r="K1648">
        <v>0</v>
      </c>
      <c r="L1648">
        <v>7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 s="2" t="s">
        <v>3045</v>
      </c>
      <c r="T1648" s="2" t="s">
        <v>83</v>
      </c>
      <c r="U1648" s="2" t="s">
        <v>2797</v>
      </c>
      <c r="V1648" s="2" t="s">
        <v>73</v>
      </c>
      <c r="W1648">
        <v>1</v>
      </c>
      <c r="X1648" s="2" t="s">
        <v>74</v>
      </c>
      <c r="Y1648">
        <v>8578</v>
      </c>
      <c r="Z1648">
        <v>70</v>
      </c>
      <c r="AA1648" s="2" t="s">
        <v>412</v>
      </c>
      <c r="AB1648" s="2" t="s">
        <v>137</v>
      </c>
      <c r="AC1648">
        <v>226025</v>
      </c>
      <c r="AD1648" s="2" t="s">
        <v>1002</v>
      </c>
      <c r="AE1648">
        <v>15578</v>
      </c>
      <c r="AF1648" s="2" t="s">
        <v>2042</v>
      </c>
      <c r="AG1648" s="2" t="s">
        <v>2184</v>
      </c>
      <c r="AH1648">
        <v>18</v>
      </c>
      <c r="AI1648">
        <v>154404</v>
      </c>
      <c r="AJ1648">
        <v>703396</v>
      </c>
      <c r="AK1648" s="2">
        <f>Kaggle_Books_Selling_Records[[#This Row],[Cost Price]]/100</f>
        <v>7033.96</v>
      </c>
      <c r="AL1648" s="2" t="s">
        <v>80</v>
      </c>
      <c r="AM1648" s="2" t="s">
        <v>80</v>
      </c>
      <c r="AN1648" s="2" t="s">
        <v>80</v>
      </c>
      <c r="AO1648" s="2" t="s">
        <v>80</v>
      </c>
      <c r="AP1648" s="2" t="s">
        <v>80</v>
      </c>
      <c r="AQ1648" s="2" t="s">
        <v>80</v>
      </c>
      <c r="AR1648" s="2" t="s">
        <v>80</v>
      </c>
      <c r="AS1648" s="2" t="s">
        <v>80</v>
      </c>
      <c r="AT1648" s="2" t="s">
        <v>80</v>
      </c>
      <c r="AU1648" s="2" t="s">
        <v>80</v>
      </c>
      <c r="AV1648" s="2" t="s">
        <v>80</v>
      </c>
      <c r="AW1648" s="2" t="s">
        <v>80</v>
      </c>
      <c r="AX1648" s="2" t="s">
        <v>80</v>
      </c>
      <c r="AY1648" s="2" t="s">
        <v>80</v>
      </c>
      <c r="AZ1648" s="2" t="s">
        <v>80</v>
      </c>
      <c r="BA1648" s="2" t="s">
        <v>80</v>
      </c>
      <c r="BB1648" s="2" t="s">
        <v>80</v>
      </c>
      <c r="BC1648" s="2" t="s">
        <v>80</v>
      </c>
      <c r="BD1648" s="2" t="s">
        <v>80</v>
      </c>
      <c r="BE1648" s="2" t="s">
        <v>80</v>
      </c>
      <c r="BF1648" s="2" t="s">
        <v>80</v>
      </c>
      <c r="BG1648" s="2" t="s">
        <v>80</v>
      </c>
      <c r="BH1648" s="2" t="s">
        <v>80</v>
      </c>
      <c r="BI1648" s="2" t="s">
        <v>80</v>
      </c>
      <c r="BJ1648" s="2" t="s">
        <v>80</v>
      </c>
      <c r="BK1648" s="2" t="s">
        <v>80</v>
      </c>
      <c r="BL1648" s="2" t="s">
        <v>80</v>
      </c>
      <c r="BM1648" s="2" t="s">
        <v>80</v>
      </c>
      <c r="BN1648" s="2" t="s">
        <v>80</v>
      </c>
      <c r="BO1648" s="2" t="s">
        <v>80</v>
      </c>
      <c r="BP1648" s="2" t="s">
        <v>80</v>
      </c>
    </row>
    <row r="1649" spans="1:68" x14ac:dyDescent="0.25">
      <c r="A1649">
        <v>1648</v>
      </c>
      <c r="B1649" s="1">
        <v>43576.572511574072</v>
      </c>
      <c r="C1649" s="2" t="s">
        <v>3027</v>
      </c>
      <c r="D1649" s="3">
        <v>0.69722222222222219</v>
      </c>
      <c r="E1649" s="2" t="s">
        <v>2653</v>
      </c>
      <c r="F1649">
        <v>2</v>
      </c>
      <c r="G1649">
        <v>2019</v>
      </c>
      <c r="H1649">
        <v>4</v>
      </c>
      <c r="I1649">
        <v>21</v>
      </c>
      <c r="J1649">
        <v>0</v>
      </c>
      <c r="K1649">
        <v>0</v>
      </c>
      <c r="L1649">
        <v>7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 s="2" t="s">
        <v>3046</v>
      </c>
      <c r="T1649" s="2" t="s">
        <v>71</v>
      </c>
      <c r="U1649" s="2" t="s">
        <v>2596</v>
      </c>
      <c r="V1649" s="2" t="s">
        <v>73</v>
      </c>
      <c r="W1649">
        <v>1</v>
      </c>
      <c r="X1649" s="2" t="s">
        <v>74</v>
      </c>
      <c r="Y1649">
        <v>14245</v>
      </c>
      <c r="Z1649">
        <v>120</v>
      </c>
      <c r="AA1649" s="2" t="s">
        <v>412</v>
      </c>
      <c r="AB1649" s="2" t="s">
        <v>137</v>
      </c>
      <c r="AC1649">
        <v>226025</v>
      </c>
      <c r="AD1649" s="2" t="s">
        <v>1002</v>
      </c>
      <c r="AE1649">
        <v>26245</v>
      </c>
      <c r="AF1649" s="2" t="s">
        <v>2598</v>
      </c>
      <c r="AG1649" s="2" t="s">
        <v>2599</v>
      </c>
      <c r="AH1649">
        <v>18</v>
      </c>
      <c r="AI1649">
        <v>25641</v>
      </c>
      <c r="AJ1649">
        <v>116809</v>
      </c>
      <c r="AK1649" s="2">
        <f>Kaggle_Books_Selling_Records[[#This Row],[Cost Price]]/100</f>
        <v>1168.0899999999999</v>
      </c>
      <c r="AL1649" s="2" t="s">
        <v>80</v>
      </c>
      <c r="AM1649" s="2" t="s">
        <v>80</v>
      </c>
      <c r="AN1649" s="2" t="s">
        <v>80</v>
      </c>
      <c r="AO1649" s="2" t="s">
        <v>80</v>
      </c>
      <c r="AP1649" s="2" t="s">
        <v>80</v>
      </c>
      <c r="AQ1649" s="2" t="s">
        <v>80</v>
      </c>
      <c r="AR1649" s="2" t="s">
        <v>80</v>
      </c>
      <c r="AS1649" s="2" t="s">
        <v>80</v>
      </c>
      <c r="AT1649" s="2" t="s">
        <v>80</v>
      </c>
      <c r="AU1649" s="2" t="s">
        <v>80</v>
      </c>
      <c r="AV1649" s="2" t="s">
        <v>80</v>
      </c>
      <c r="AW1649" s="2" t="s">
        <v>80</v>
      </c>
      <c r="AX1649" s="2" t="s">
        <v>80</v>
      </c>
      <c r="AY1649" s="2" t="s">
        <v>80</v>
      </c>
      <c r="AZ1649" s="2" t="s">
        <v>80</v>
      </c>
      <c r="BA1649" s="2" t="s">
        <v>80</v>
      </c>
      <c r="BB1649" s="2" t="s">
        <v>80</v>
      </c>
      <c r="BC1649" s="2" t="s">
        <v>80</v>
      </c>
      <c r="BD1649" s="2" t="s">
        <v>80</v>
      </c>
      <c r="BE1649" s="2" t="s">
        <v>80</v>
      </c>
      <c r="BF1649" s="2" t="s">
        <v>80</v>
      </c>
      <c r="BG1649" s="2" t="s">
        <v>80</v>
      </c>
      <c r="BH1649" s="2" t="s">
        <v>80</v>
      </c>
      <c r="BI1649" s="2" t="s">
        <v>80</v>
      </c>
      <c r="BJ1649" s="2" t="s">
        <v>80</v>
      </c>
      <c r="BK1649" s="2" t="s">
        <v>80</v>
      </c>
      <c r="BL1649" s="2" t="s">
        <v>80</v>
      </c>
      <c r="BM1649" s="2" t="s">
        <v>80</v>
      </c>
      <c r="BN1649" s="2" t="s">
        <v>80</v>
      </c>
      <c r="BO1649" s="2" t="s">
        <v>80</v>
      </c>
      <c r="BP1649" s="2" t="s">
        <v>80</v>
      </c>
    </row>
    <row r="1650" spans="1:68" x14ac:dyDescent="0.25">
      <c r="A1650">
        <v>1649</v>
      </c>
      <c r="B1650" s="1">
        <v>43576.603020833332</v>
      </c>
      <c r="C1650" s="2" t="s">
        <v>3027</v>
      </c>
      <c r="D1650" s="3">
        <v>0.72777777777777775</v>
      </c>
      <c r="E1650" s="2" t="s">
        <v>2653</v>
      </c>
      <c r="F1650">
        <v>2</v>
      </c>
      <c r="G1650">
        <v>2019</v>
      </c>
      <c r="H1650">
        <v>4</v>
      </c>
      <c r="I1650">
        <v>21</v>
      </c>
      <c r="J1650">
        <v>0</v>
      </c>
      <c r="K1650">
        <v>0</v>
      </c>
      <c r="L1650">
        <v>7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1</v>
      </c>
      <c r="S1650" s="2" t="s">
        <v>3047</v>
      </c>
      <c r="T1650" s="2" t="s">
        <v>71</v>
      </c>
      <c r="U1650" s="2" t="s">
        <v>2202</v>
      </c>
      <c r="V1650" s="2" t="s">
        <v>73</v>
      </c>
      <c r="W1650">
        <v>1</v>
      </c>
      <c r="X1650" s="2" t="s">
        <v>74</v>
      </c>
      <c r="Y1650">
        <v>91</v>
      </c>
      <c r="Z1650">
        <v>90</v>
      </c>
      <c r="AA1650" s="2" t="s">
        <v>420</v>
      </c>
      <c r="AB1650" s="2" t="s">
        <v>3048</v>
      </c>
      <c r="AC1650">
        <v>600118</v>
      </c>
      <c r="AD1650" s="2" t="s">
        <v>1002</v>
      </c>
      <c r="AE1650">
        <v>181</v>
      </c>
      <c r="AF1650" s="2" t="s">
        <v>2042</v>
      </c>
      <c r="AG1650" s="2" t="s">
        <v>2184</v>
      </c>
      <c r="AH1650">
        <v>18</v>
      </c>
      <c r="AI1650">
        <v>1638</v>
      </c>
      <c r="AJ1650">
        <v>7462</v>
      </c>
      <c r="AK1650" s="2">
        <f>Kaggle_Books_Selling_Records[[#This Row],[Cost Price]]/100</f>
        <v>74.62</v>
      </c>
      <c r="AL1650" s="2" t="s">
        <v>80</v>
      </c>
      <c r="AM1650" s="2" t="s">
        <v>80</v>
      </c>
      <c r="AN1650" s="2" t="s">
        <v>80</v>
      </c>
      <c r="AO1650" s="2" t="s">
        <v>80</v>
      </c>
      <c r="AP1650" s="2" t="s">
        <v>80</v>
      </c>
      <c r="AQ1650" s="2" t="s">
        <v>80</v>
      </c>
      <c r="AR1650" s="2" t="s">
        <v>80</v>
      </c>
      <c r="AS1650" s="2" t="s">
        <v>80</v>
      </c>
      <c r="AT1650" s="2" t="s">
        <v>80</v>
      </c>
      <c r="AU1650" s="2" t="s">
        <v>80</v>
      </c>
      <c r="AV1650" s="2" t="s">
        <v>80</v>
      </c>
      <c r="AW1650" s="2" t="s">
        <v>80</v>
      </c>
      <c r="AX1650" s="2" t="s">
        <v>80</v>
      </c>
      <c r="AY1650" s="2" t="s">
        <v>80</v>
      </c>
      <c r="AZ1650" s="2" t="s">
        <v>80</v>
      </c>
      <c r="BA1650" s="2" t="s">
        <v>80</v>
      </c>
      <c r="BB1650" s="2" t="s">
        <v>80</v>
      </c>
      <c r="BC1650" s="2" t="s">
        <v>80</v>
      </c>
      <c r="BD1650" s="2" t="s">
        <v>80</v>
      </c>
      <c r="BE1650" s="2" t="s">
        <v>80</v>
      </c>
      <c r="BF1650" s="2" t="s">
        <v>80</v>
      </c>
      <c r="BG1650" s="2" t="s">
        <v>80</v>
      </c>
      <c r="BH1650" s="2" t="s">
        <v>80</v>
      </c>
      <c r="BI1650" s="2" t="s">
        <v>80</v>
      </c>
      <c r="BJ1650" s="2" t="s">
        <v>80</v>
      </c>
      <c r="BK1650" s="2" t="s">
        <v>80</v>
      </c>
      <c r="BL1650" s="2" t="s">
        <v>80</v>
      </c>
      <c r="BM1650" s="2" t="s">
        <v>80</v>
      </c>
      <c r="BN1650" s="2" t="s">
        <v>80</v>
      </c>
      <c r="BO1650" s="2" t="s">
        <v>80</v>
      </c>
      <c r="BP1650" s="2" t="s">
        <v>80</v>
      </c>
    </row>
    <row r="1651" spans="1:68" x14ac:dyDescent="0.25">
      <c r="A1651">
        <v>1650</v>
      </c>
      <c r="B1651" s="1">
        <v>43576.654432870368</v>
      </c>
      <c r="C1651" s="2" t="s">
        <v>3027</v>
      </c>
      <c r="D1651" s="3">
        <v>0.77916666666666667</v>
      </c>
      <c r="E1651" s="2" t="s">
        <v>2653</v>
      </c>
      <c r="F1651">
        <v>2</v>
      </c>
      <c r="G1651">
        <v>2019</v>
      </c>
      <c r="H1651">
        <v>4</v>
      </c>
      <c r="I1651">
        <v>21</v>
      </c>
      <c r="J1651">
        <v>0</v>
      </c>
      <c r="K1651">
        <v>0</v>
      </c>
      <c r="L1651">
        <v>7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1</v>
      </c>
      <c r="S1651" s="2" t="s">
        <v>3049</v>
      </c>
      <c r="T1651" s="2" t="s">
        <v>71</v>
      </c>
      <c r="U1651" s="2" t="s">
        <v>2410</v>
      </c>
      <c r="V1651" s="2" t="s">
        <v>73</v>
      </c>
      <c r="W1651">
        <v>1</v>
      </c>
      <c r="X1651" s="2" t="s">
        <v>74</v>
      </c>
      <c r="Y1651">
        <v>184</v>
      </c>
      <c r="Z1651">
        <v>90</v>
      </c>
      <c r="AA1651" s="2" t="s">
        <v>362</v>
      </c>
      <c r="AB1651" s="2" t="s">
        <v>312</v>
      </c>
      <c r="AC1651">
        <v>700094</v>
      </c>
      <c r="AD1651" s="2" t="s">
        <v>1002</v>
      </c>
      <c r="AE1651">
        <v>274</v>
      </c>
      <c r="AF1651" s="2" t="s">
        <v>2042</v>
      </c>
      <c r="AG1651" s="2" t="s">
        <v>2184</v>
      </c>
      <c r="AH1651">
        <v>18</v>
      </c>
      <c r="AI1651">
        <v>3312</v>
      </c>
      <c r="AJ1651">
        <v>15088</v>
      </c>
      <c r="AK1651" s="2">
        <f>Kaggle_Books_Selling_Records[[#This Row],[Cost Price]]/100</f>
        <v>150.88</v>
      </c>
      <c r="AL1651" s="2" t="s">
        <v>80</v>
      </c>
      <c r="AM1651" s="2" t="s">
        <v>80</v>
      </c>
      <c r="AN1651" s="2" t="s">
        <v>80</v>
      </c>
      <c r="AO1651" s="2" t="s">
        <v>80</v>
      </c>
      <c r="AP1651" s="2" t="s">
        <v>80</v>
      </c>
      <c r="AQ1651" s="2" t="s">
        <v>80</v>
      </c>
      <c r="AR1651" s="2" t="s">
        <v>80</v>
      </c>
      <c r="AS1651" s="2" t="s">
        <v>80</v>
      </c>
      <c r="AT1651" s="2" t="s">
        <v>80</v>
      </c>
      <c r="AU1651" s="2" t="s">
        <v>80</v>
      </c>
      <c r="AV1651" s="2" t="s">
        <v>80</v>
      </c>
      <c r="AW1651" s="2" t="s">
        <v>80</v>
      </c>
      <c r="AX1651" s="2" t="s">
        <v>80</v>
      </c>
      <c r="AY1651" s="2" t="s">
        <v>80</v>
      </c>
      <c r="AZ1651" s="2" t="s">
        <v>80</v>
      </c>
      <c r="BA1651" s="2" t="s">
        <v>80</v>
      </c>
      <c r="BB1651" s="2" t="s">
        <v>80</v>
      </c>
      <c r="BC1651" s="2" t="s">
        <v>80</v>
      </c>
      <c r="BD1651" s="2" t="s">
        <v>80</v>
      </c>
      <c r="BE1651" s="2" t="s">
        <v>80</v>
      </c>
      <c r="BF1651" s="2" t="s">
        <v>80</v>
      </c>
      <c r="BG1651" s="2" t="s">
        <v>80</v>
      </c>
      <c r="BH1651" s="2" t="s">
        <v>80</v>
      </c>
      <c r="BI1651" s="2" t="s">
        <v>80</v>
      </c>
      <c r="BJ1651" s="2" t="s">
        <v>80</v>
      </c>
      <c r="BK1651" s="2" t="s">
        <v>80</v>
      </c>
      <c r="BL1651" s="2" t="s">
        <v>80</v>
      </c>
      <c r="BM1651" s="2" t="s">
        <v>80</v>
      </c>
      <c r="BN1651" s="2" t="s">
        <v>80</v>
      </c>
      <c r="BO1651" s="2" t="s">
        <v>80</v>
      </c>
      <c r="BP1651" s="2" t="s">
        <v>80</v>
      </c>
    </row>
    <row r="1652" spans="1:68" x14ac:dyDescent="0.25">
      <c r="A1652">
        <v>1651</v>
      </c>
      <c r="B1652" s="1">
        <v>43576.946180555555</v>
      </c>
      <c r="C1652" s="2" t="s">
        <v>3050</v>
      </c>
      <c r="D1652" s="3">
        <v>7.0833333333333331E-2</v>
      </c>
      <c r="E1652" s="2" t="s">
        <v>2653</v>
      </c>
      <c r="F1652">
        <v>2</v>
      </c>
      <c r="G1652">
        <v>2019</v>
      </c>
      <c r="H1652">
        <v>4</v>
      </c>
      <c r="I1652">
        <v>22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</v>
      </c>
      <c r="S1652" s="2" t="s">
        <v>3051</v>
      </c>
      <c r="T1652" s="2" t="s">
        <v>71</v>
      </c>
      <c r="U1652" s="2" t="s">
        <v>2596</v>
      </c>
      <c r="V1652" s="2" t="s">
        <v>73</v>
      </c>
      <c r="W1652">
        <v>1</v>
      </c>
      <c r="X1652" s="2" t="s">
        <v>74</v>
      </c>
      <c r="Y1652">
        <v>14245</v>
      </c>
      <c r="Z1652">
        <v>140</v>
      </c>
      <c r="AA1652" s="2" t="s">
        <v>180</v>
      </c>
      <c r="AB1652" s="2" t="s">
        <v>181</v>
      </c>
      <c r="AC1652">
        <v>110062</v>
      </c>
      <c r="AD1652" s="2" t="s">
        <v>1002</v>
      </c>
      <c r="AE1652">
        <v>28245</v>
      </c>
      <c r="AF1652" s="2" t="s">
        <v>2598</v>
      </c>
      <c r="AG1652" s="2" t="s">
        <v>2599</v>
      </c>
      <c r="AH1652">
        <v>18</v>
      </c>
      <c r="AI1652">
        <v>25641</v>
      </c>
      <c r="AJ1652">
        <v>116809</v>
      </c>
      <c r="AK1652" s="2">
        <f>Kaggle_Books_Selling_Records[[#This Row],[Cost Price]]/100</f>
        <v>1168.0899999999999</v>
      </c>
      <c r="AL1652" s="2" t="s">
        <v>80</v>
      </c>
      <c r="AM1652" s="2" t="s">
        <v>80</v>
      </c>
      <c r="AN1652" s="2" t="s">
        <v>80</v>
      </c>
      <c r="AO1652" s="2" t="s">
        <v>80</v>
      </c>
      <c r="AP1652" s="2" t="s">
        <v>80</v>
      </c>
      <c r="AQ1652" s="2" t="s">
        <v>80</v>
      </c>
      <c r="AR1652" s="2" t="s">
        <v>80</v>
      </c>
      <c r="AS1652" s="2" t="s">
        <v>80</v>
      </c>
      <c r="AT1652" s="2" t="s">
        <v>80</v>
      </c>
      <c r="AU1652" s="2" t="s">
        <v>80</v>
      </c>
      <c r="AV1652" s="2" t="s">
        <v>80</v>
      </c>
      <c r="AW1652" s="2" t="s">
        <v>80</v>
      </c>
      <c r="AX1652" s="2" t="s">
        <v>80</v>
      </c>
      <c r="AY1652" s="2" t="s">
        <v>80</v>
      </c>
      <c r="AZ1652" s="2" t="s">
        <v>80</v>
      </c>
      <c r="BA1652" s="2" t="s">
        <v>80</v>
      </c>
      <c r="BB1652" s="2" t="s">
        <v>80</v>
      </c>
      <c r="BC1652" s="2" t="s">
        <v>80</v>
      </c>
      <c r="BD1652" s="2" t="s">
        <v>80</v>
      </c>
      <c r="BE1652" s="2" t="s">
        <v>80</v>
      </c>
      <c r="BF1652" s="2" t="s">
        <v>80</v>
      </c>
      <c r="BG1652" s="2" t="s">
        <v>80</v>
      </c>
      <c r="BH1652" s="2" t="s">
        <v>80</v>
      </c>
      <c r="BI1652" s="2" t="s">
        <v>80</v>
      </c>
      <c r="BJ1652" s="2" t="s">
        <v>80</v>
      </c>
      <c r="BK1652" s="2" t="s">
        <v>80</v>
      </c>
      <c r="BL1652" s="2" t="s">
        <v>80</v>
      </c>
      <c r="BM1652" s="2" t="s">
        <v>80</v>
      </c>
      <c r="BN1652" s="2" t="s">
        <v>80</v>
      </c>
      <c r="BO1652" s="2" t="s">
        <v>80</v>
      </c>
      <c r="BP1652" s="2" t="s">
        <v>80</v>
      </c>
    </row>
    <row r="1653" spans="1:68" x14ac:dyDescent="0.25">
      <c r="A1653">
        <v>1652</v>
      </c>
      <c r="B1653" s="1">
        <v>43576.95076388889</v>
      </c>
      <c r="C1653" s="2" t="s">
        <v>3050</v>
      </c>
      <c r="D1653" s="3">
        <v>7.5694444444444439E-2</v>
      </c>
      <c r="E1653" s="2" t="s">
        <v>2653</v>
      </c>
      <c r="F1653">
        <v>2</v>
      </c>
      <c r="G1653">
        <v>2019</v>
      </c>
      <c r="H1653">
        <v>4</v>
      </c>
      <c r="I1653">
        <v>22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1</v>
      </c>
      <c r="S1653" s="2" t="s">
        <v>3052</v>
      </c>
      <c r="T1653" s="2" t="s">
        <v>71</v>
      </c>
      <c r="U1653" s="2" t="s">
        <v>3037</v>
      </c>
      <c r="V1653" s="2" t="s">
        <v>73</v>
      </c>
      <c r="W1653">
        <v>1</v>
      </c>
      <c r="X1653" s="2" t="s">
        <v>74</v>
      </c>
      <c r="Y1653">
        <v>185</v>
      </c>
      <c r="Z1653">
        <v>90</v>
      </c>
      <c r="AA1653" s="2" t="s">
        <v>1812</v>
      </c>
      <c r="AB1653" s="2" t="s">
        <v>3053</v>
      </c>
      <c r="AC1653">
        <v>500028</v>
      </c>
      <c r="AD1653" s="2" t="s">
        <v>193</v>
      </c>
      <c r="AE1653">
        <v>275</v>
      </c>
      <c r="AF1653" s="2" t="s">
        <v>2042</v>
      </c>
      <c r="AG1653" s="2" t="s">
        <v>2184</v>
      </c>
      <c r="AH1653">
        <v>18</v>
      </c>
      <c r="AI1653">
        <v>333</v>
      </c>
      <c r="AJ1653">
        <v>1517</v>
      </c>
      <c r="AK1653" s="2">
        <f>Kaggle_Books_Selling_Records[[#This Row],[Cost Price]]/100</f>
        <v>15.17</v>
      </c>
      <c r="AL1653" s="2" t="s">
        <v>80</v>
      </c>
      <c r="AM1653" s="2" t="s">
        <v>80</v>
      </c>
      <c r="AN1653" s="2" t="s">
        <v>80</v>
      </c>
      <c r="AO1653" s="2" t="s">
        <v>80</v>
      </c>
      <c r="AP1653" s="2" t="s">
        <v>80</v>
      </c>
      <c r="AQ1653" s="2" t="s">
        <v>80</v>
      </c>
      <c r="AR1653" s="2" t="s">
        <v>80</v>
      </c>
      <c r="AS1653" s="2" t="s">
        <v>80</v>
      </c>
      <c r="AT1653" s="2" t="s">
        <v>80</v>
      </c>
      <c r="AU1653" s="2" t="s">
        <v>80</v>
      </c>
      <c r="AV1653" s="2" t="s">
        <v>80</v>
      </c>
      <c r="AW1653" s="2" t="s">
        <v>80</v>
      </c>
      <c r="AX1653" s="2" t="s">
        <v>80</v>
      </c>
      <c r="AY1653" s="2" t="s">
        <v>80</v>
      </c>
      <c r="AZ1653" s="2" t="s">
        <v>80</v>
      </c>
      <c r="BA1653" s="2" t="s">
        <v>80</v>
      </c>
      <c r="BB1653" s="2" t="s">
        <v>80</v>
      </c>
      <c r="BC1653" s="2" t="s">
        <v>80</v>
      </c>
      <c r="BD1653" s="2" t="s">
        <v>80</v>
      </c>
      <c r="BE1653" s="2" t="s">
        <v>80</v>
      </c>
      <c r="BF1653" s="2" t="s">
        <v>80</v>
      </c>
      <c r="BG1653" s="2" t="s">
        <v>80</v>
      </c>
      <c r="BH1653" s="2" t="s">
        <v>80</v>
      </c>
      <c r="BI1653" s="2" t="s">
        <v>80</v>
      </c>
      <c r="BJ1653" s="2" t="s">
        <v>80</v>
      </c>
      <c r="BK1653" s="2" t="s">
        <v>80</v>
      </c>
      <c r="BL1653" s="2" t="s">
        <v>80</v>
      </c>
      <c r="BM1653" s="2" t="s">
        <v>80</v>
      </c>
      <c r="BN1653" s="2" t="s">
        <v>80</v>
      </c>
      <c r="BO1653" s="2" t="s">
        <v>80</v>
      </c>
      <c r="BP1653" s="2" t="s">
        <v>80</v>
      </c>
    </row>
    <row r="1654" spans="1:68" x14ac:dyDescent="0.25">
      <c r="A1654">
        <v>1653</v>
      </c>
      <c r="B1654" s="1">
        <v>43577.064942129633</v>
      </c>
      <c r="C1654" s="2" t="s">
        <v>3050</v>
      </c>
      <c r="D1654" s="3">
        <v>0.18958333333333333</v>
      </c>
      <c r="E1654" s="2" t="s">
        <v>2653</v>
      </c>
      <c r="F1654">
        <v>2</v>
      </c>
      <c r="G1654">
        <v>2019</v>
      </c>
      <c r="H1654">
        <v>4</v>
      </c>
      <c r="I1654">
        <v>22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 s="2" t="s">
        <v>3054</v>
      </c>
      <c r="T1654" s="2" t="s">
        <v>71</v>
      </c>
      <c r="U1654" s="2" t="s">
        <v>2596</v>
      </c>
      <c r="V1654" s="2" t="s">
        <v>73</v>
      </c>
      <c r="W1654">
        <v>1</v>
      </c>
      <c r="X1654" s="2" t="s">
        <v>74</v>
      </c>
      <c r="Y1654">
        <v>14245</v>
      </c>
      <c r="Z1654">
        <v>140</v>
      </c>
      <c r="AA1654" s="2" t="s">
        <v>1513</v>
      </c>
      <c r="AB1654" s="2" t="s">
        <v>154</v>
      </c>
      <c r="AC1654">
        <v>302006</v>
      </c>
      <c r="AD1654" s="2" t="s">
        <v>1002</v>
      </c>
      <c r="AE1654">
        <v>28245</v>
      </c>
      <c r="AF1654" s="2" t="s">
        <v>2598</v>
      </c>
      <c r="AG1654" s="2" t="s">
        <v>2599</v>
      </c>
      <c r="AH1654">
        <v>18</v>
      </c>
      <c r="AI1654">
        <v>25641</v>
      </c>
      <c r="AJ1654">
        <v>116809</v>
      </c>
      <c r="AK1654" s="2">
        <f>Kaggle_Books_Selling_Records[[#This Row],[Cost Price]]/100</f>
        <v>1168.0899999999999</v>
      </c>
      <c r="AL1654" s="2" t="s">
        <v>80</v>
      </c>
      <c r="AM1654" s="2" t="s">
        <v>80</v>
      </c>
      <c r="AN1654" s="2" t="s">
        <v>80</v>
      </c>
      <c r="AO1654" s="2" t="s">
        <v>80</v>
      </c>
      <c r="AP1654" s="2" t="s">
        <v>80</v>
      </c>
      <c r="AQ1654" s="2" t="s">
        <v>80</v>
      </c>
      <c r="AR1654" s="2" t="s">
        <v>80</v>
      </c>
      <c r="AS1654" s="2" t="s">
        <v>80</v>
      </c>
      <c r="AT1654" s="2" t="s">
        <v>80</v>
      </c>
      <c r="AU1654" s="2" t="s">
        <v>80</v>
      </c>
      <c r="AV1654" s="2" t="s">
        <v>80</v>
      </c>
      <c r="AW1654" s="2" t="s">
        <v>80</v>
      </c>
      <c r="AX1654" s="2" t="s">
        <v>80</v>
      </c>
      <c r="AY1654" s="2" t="s">
        <v>80</v>
      </c>
      <c r="AZ1654" s="2" t="s">
        <v>80</v>
      </c>
      <c r="BA1654" s="2" t="s">
        <v>80</v>
      </c>
      <c r="BB1654" s="2" t="s">
        <v>80</v>
      </c>
      <c r="BC1654" s="2" t="s">
        <v>80</v>
      </c>
      <c r="BD1654" s="2" t="s">
        <v>80</v>
      </c>
      <c r="BE1654" s="2" t="s">
        <v>80</v>
      </c>
      <c r="BF1654" s="2" t="s">
        <v>80</v>
      </c>
      <c r="BG1654" s="2" t="s">
        <v>80</v>
      </c>
      <c r="BH1654" s="2" t="s">
        <v>80</v>
      </c>
      <c r="BI1654" s="2" t="s">
        <v>80</v>
      </c>
      <c r="BJ1654" s="2" t="s">
        <v>80</v>
      </c>
      <c r="BK1654" s="2" t="s">
        <v>80</v>
      </c>
      <c r="BL1654" s="2" t="s">
        <v>80</v>
      </c>
      <c r="BM1654" s="2" t="s">
        <v>80</v>
      </c>
      <c r="BN1654" s="2" t="s">
        <v>80</v>
      </c>
      <c r="BO1654" s="2" t="s">
        <v>80</v>
      </c>
      <c r="BP1654" s="2" t="s">
        <v>80</v>
      </c>
    </row>
    <row r="1655" spans="1:68" x14ac:dyDescent="0.25">
      <c r="A1655">
        <v>1654</v>
      </c>
      <c r="B1655" s="1">
        <v>43577.071053240739</v>
      </c>
      <c r="C1655" s="2" t="s">
        <v>3050</v>
      </c>
      <c r="D1655" s="3">
        <v>0.19583333333333333</v>
      </c>
      <c r="E1655" s="2" t="s">
        <v>2653</v>
      </c>
      <c r="F1655">
        <v>2</v>
      </c>
      <c r="G1655">
        <v>2019</v>
      </c>
      <c r="H1655">
        <v>4</v>
      </c>
      <c r="I1655">
        <v>22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 s="2" t="s">
        <v>3055</v>
      </c>
      <c r="T1655" s="2" t="s">
        <v>83</v>
      </c>
      <c r="U1655" s="2" t="s">
        <v>2041</v>
      </c>
      <c r="V1655" s="2" t="s">
        <v>73</v>
      </c>
      <c r="W1655">
        <v>1</v>
      </c>
      <c r="X1655" s="2" t="s">
        <v>74</v>
      </c>
      <c r="Y1655">
        <v>155</v>
      </c>
      <c r="Z1655">
        <v>90</v>
      </c>
      <c r="AA1655" s="2" t="s">
        <v>166</v>
      </c>
      <c r="AB1655" s="2" t="s">
        <v>167</v>
      </c>
      <c r="AC1655">
        <v>560061</v>
      </c>
      <c r="AD1655" s="2" t="s">
        <v>193</v>
      </c>
      <c r="AE1655">
        <v>245</v>
      </c>
      <c r="AF1655" s="2" t="s">
        <v>2042</v>
      </c>
      <c r="AG1655" s="2" t="s">
        <v>2043</v>
      </c>
      <c r="AH1655">
        <v>18</v>
      </c>
      <c r="AI1655">
        <v>279</v>
      </c>
      <c r="AJ1655">
        <v>1271</v>
      </c>
      <c r="AK1655" s="2">
        <f>Kaggle_Books_Selling_Records[[#This Row],[Cost Price]]/100</f>
        <v>12.71</v>
      </c>
      <c r="AL1655" s="2" t="s">
        <v>80</v>
      </c>
      <c r="AM1655" s="2" t="s">
        <v>80</v>
      </c>
      <c r="AN1655" s="2" t="s">
        <v>80</v>
      </c>
      <c r="AO1655" s="2" t="s">
        <v>80</v>
      </c>
      <c r="AP1655" s="2" t="s">
        <v>80</v>
      </c>
      <c r="AQ1655" s="2" t="s">
        <v>80</v>
      </c>
      <c r="AR1655" s="2" t="s">
        <v>80</v>
      </c>
      <c r="AS1655" s="2" t="s">
        <v>80</v>
      </c>
      <c r="AT1655" s="2" t="s">
        <v>80</v>
      </c>
      <c r="AU1655" s="2" t="s">
        <v>80</v>
      </c>
      <c r="AV1655" s="2" t="s">
        <v>80</v>
      </c>
      <c r="AW1655" s="2" t="s">
        <v>80</v>
      </c>
      <c r="AX1655" s="2" t="s">
        <v>80</v>
      </c>
      <c r="AY1655" s="2" t="s">
        <v>80</v>
      </c>
      <c r="AZ1655" s="2" t="s">
        <v>80</v>
      </c>
      <c r="BA1655" s="2" t="s">
        <v>80</v>
      </c>
      <c r="BB1655" s="2" t="s">
        <v>80</v>
      </c>
      <c r="BC1655" s="2" t="s">
        <v>80</v>
      </c>
      <c r="BD1655" s="2" t="s">
        <v>80</v>
      </c>
      <c r="BE1655" s="2" t="s">
        <v>80</v>
      </c>
      <c r="BF1655" s="2" t="s">
        <v>80</v>
      </c>
      <c r="BG1655" s="2" t="s">
        <v>80</v>
      </c>
      <c r="BH1655" s="2" t="s">
        <v>80</v>
      </c>
      <c r="BI1655" s="2" t="s">
        <v>80</v>
      </c>
      <c r="BJ1655" s="2" t="s">
        <v>80</v>
      </c>
      <c r="BK1655" s="2" t="s">
        <v>80</v>
      </c>
      <c r="BL1655" s="2" t="s">
        <v>80</v>
      </c>
      <c r="BM1655" s="2" t="s">
        <v>80</v>
      </c>
      <c r="BN1655" s="2" t="s">
        <v>80</v>
      </c>
      <c r="BO1655" s="2" t="s">
        <v>80</v>
      </c>
      <c r="BP1655" s="2" t="s">
        <v>80</v>
      </c>
    </row>
    <row r="1656" spans="1:68" x14ac:dyDescent="0.25">
      <c r="A1656">
        <v>1655</v>
      </c>
      <c r="B1656" s="1">
        <v>43577.254988425928</v>
      </c>
      <c r="C1656" s="2" t="s">
        <v>3050</v>
      </c>
      <c r="D1656" s="3">
        <v>0.37986111111111109</v>
      </c>
      <c r="E1656" s="2" t="s">
        <v>2653</v>
      </c>
      <c r="F1656">
        <v>2</v>
      </c>
      <c r="G1656">
        <v>2019</v>
      </c>
      <c r="H1656">
        <v>4</v>
      </c>
      <c r="I1656">
        <v>22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 s="2" t="s">
        <v>3056</v>
      </c>
      <c r="T1656" s="2" t="s">
        <v>71</v>
      </c>
      <c r="U1656" s="2" t="s">
        <v>2685</v>
      </c>
      <c r="V1656" s="2" t="s">
        <v>73</v>
      </c>
      <c r="W1656">
        <v>1</v>
      </c>
      <c r="X1656" s="2" t="s">
        <v>74</v>
      </c>
      <c r="Y1656">
        <v>97</v>
      </c>
      <c r="Z1656">
        <v>90</v>
      </c>
      <c r="AA1656" s="2" t="s">
        <v>3057</v>
      </c>
      <c r="AB1656" s="2" t="s">
        <v>106</v>
      </c>
      <c r="AC1656">
        <v>844101</v>
      </c>
      <c r="AD1656" s="2" t="s">
        <v>1002</v>
      </c>
      <c r="AE1656">
        <v>187</v>
      </c>
      <c r="AF1656" s="2" t="s">
        <v>2042</v>
      </c>
      <c r="AG1656" s="2" t="s">
        <v>2184</v>
      </c>
      <c r="AH1656">
        <v>18</v>
      </c>
      <c r="AI1656">
        <v>1746</v>
      </c>
      <c r="AJ1656">
        <v>7954</v>
      </c>
      <c r="AK1656" s="2">
        <f>Kaggle_Books_Selling_Records[[#This Row],[Cost Price]]/100</f>
        <v>79.540000000000006</v>
      </c>
      <c r="AL1656" s="2" t="s">
        <v>80</v>
      </c>
      <c r="AM1656" s="2" t="s">
        <v>80</v>
      </c>
      <c r="AN1656" s="2" t="s">
        <v>80</v>
      </c>
      <c r="AO1656" s="2" t="s">
        <v>80</v>
      </c>
      <c r="AP1656" s="2" t="s">
        <v>80</v>
      </c>
      <c r="AQ1656" s="2" t="s">
        <v>80</v>
      </c>
      <c r="AR1656" s="2" t="s">
        <v>80</v>
      </c>
      <c r="AS1656" s="2" t="s">
        <v>80</v>
      </c>
      <c r="AT1656" s="2" t="s">
        <v>80</v>
      </c>
      <c r="AU1656" s="2" t="s">
        <v>80</v>
      </c>
      <c r="AV1656" s="2" t="s">
        <v>80</v>
      </c>
      <c r="AW1656" s="2" t="s">
        <v>80</v>
      </c>
      <c r="AX1656" s="2" t="s">
        <v>80</v>
      </c>
      <c r="AY1656" s="2" t="s">
        <v>80</v>
      </c>
      <c r="AZ1656" s="2" t="s">
        <v>80</v>
      </c>
      <c r="BA1656" s="2" t="s">
        <v>80</v>
      </c>
      <c r="BB1656" s="2" t="s">
        <v>80</v>
      </c>
      <c r="BC1656" s="2" t="s">
        <v>80</v>
      </c>
      <c r="BD1656" s="2" t="s">
        <v>80</v>
      </c>
      <c r="BE1656" s="2" t="s">
        <v>80</v>
      </c>
      <c r="BF1656" s="2" t="s">
        <v>80</v>
      </c>
      <c r="BG1656" s="2" t="s">
        <v>80</v>
      </c>
      <c r="BH1656" s="2" t="s">
        <v>80</v>
      </c>
      <c r="BI1656" s="2" t="s">
        <v>80</v>
      </c>
      <c r="BJ1656" s="2" t="s">
        <v>80</v>
      </c>
      <c r="BK1656" s="2" t="s">
        <v>80</v>
      </c>
      <c r="BL1656" s="2" t="s">
        <v>80</v>
      </c>
      <c r="BM1656" s="2" t="s">
        <v>80</v>
      </c>
      <c r="BN1656" s="2" t="s">
        <v>80</v>
      </c>
      <c r="BO1656" s="2" t="s">
        <v>80</v>
      </c>
      <c r="BP1656" s="2" t="s">
        <v>80</v>
      </c>
    </row>
    <row r="1657" spans="1:68" x14ac:dyDescent="0.25">
      <c r="A1657">
        <v>1656</v>
      </c>
      <c r="B1657" s="1">
        <v>43577.290486111109</v>
      </c>
      <c r="C1657" s="2" t="s">
        <v>3050</v>
      </c>
      <c r="D1657" s="3">
        <v>0.4152777777777778</v>
      </c>
      <c r="E1657" s="2" t="s">
        <v>2653</v>
      </c>
      <c r="F1657">
        <v>2</v>
      </c>
      <c r="G1657">
        <v>2019</v>
      </c>
      <c r="H1657">
        <v>4</v>
      </c>
      <c r="I1657">
        <v>22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 s="2" t="s">
        <v>3058</v>
      </c>
      <c r="T1657" s="2" t="s">
        <v>83</v>
      </c>
      <c r="U1657" s="2" t="s">
        <v>2685</v>
      </c>
      <c r="V1657" s="2" t="s">
        <v>73</v>
      </c>
      <c r="W1657">
        <v>1</v>
      </c>
      <c r="X1657" s="2" t="s">
        <v>74</v>
      </c>
      <c r="Y1657">
        <v>97</v>
      </c>
      <c r="Z1657">
        <v>90</v>
      </c>
      <c r="AA1657" s="2" t="s">
        <v>412</v>
      </c>
      <c r="AB1657" s="2" t="s">
        <v>137</v>
      </c>
      <c r="AC1657">
        <v>226021</v>
      </c>
      <c r="AD1657" s="2" t="s">
        <v>1002</v>
      </c>
      <c r="AE1657">
        <v>187</v>
      </c>
      <c r="AF1657" s="2" t="s">
        <v>2042</v>
      </c>
      <c r="AG1657" s="2" t="s">
        <v>2184</v>
      </c>
      <c r="AH1657">
        <v>18</v>
      </c>
      <c r="AI1657">
        <v>1746</v>
      </c>
      <c r="AJ1657">
        <v>7954</v>
      </c>
      <c r="AK1657" s="2">
        <f>Kaggle_Books_Selling_Records[[#This Row],[Cost Price]]/100</f>
        <v>79.540000000000006</v>
      </c>
      <c r="AL1657" s="2" t="s">
        <v>80</v>
      </c>
      <c r="AM1657" s="2" t="s">
        <v>80</v>
      </c>
      <c r="AN1657" s="2" t="s">
        <v>80</v>
      </c>
      <c r="AO1657" s="2" t="s">
        <v>80</v>
      </c>
      <c r="AP1657" s="2" t="s">
        <v>80</v>
      </c>
      <c r="AQ1657" s="2" t="s">
        <v>80</v>
      </c>
      <c r="AR1657" s="2" t="s">
        <v>80</v>
      </c>
      <c r="AS1657" s="2" t="s">
        <v>80</v>
      </c>
      <c r="AT1657" s="2" t="s">
        <v>80</v>
      </c>
      <c r="AU1657" s="2" t="s">
        <v>80</v>
      </c>
      <c r="AV1657" s="2" t="s">
        <v>80</v>
      </c>
      <c r="AW1657" s="2" t="s">
        <v>80</v>
      </c>
      <c r="AX1657" s="2" t="s">
        <v>80</v>
      </c>
      <c r="AY1657" s="2" t="s">
        <v>80</v>
      </c>
      <c r="AZ1657" s="2" t="s">
        <v>80</v>
      </c>
      <c r="BA1657" s="2" t="s">
        <v>80</v>
      </c>
      <c r="BB1657" s="2" t="s">
        <v>80</v>
      </c>
      <c r="BC1657" s="2" t="s">
        <v>80</v>
      </c>
      <c r="BD1657" s="2" t="s">
        <v>80</v>
      </c>
      <c r="BE1657" s="2" t="s">
        <v>80</v>
      </c>
      <c r="BF1657" s="2" t="s">
        <v>80</v>
      </c>
      <c r="BG1657" s="2" t="s">
        <v>80</v>
      </c>
      <c r="BH1657" s="2" t="s">
        <v>80</v>
      </c>
      <c r="BI1657" s="2" t="s">
        <v>80</v>
      </c>
      <c r="BJ1657" s="2" t="s">
        <v>80</v>
      </c>
      <c r="BK1657" s="2" t="s">
        <v>80</v>
      </c>
      <c r="BL1657" s="2" t="s">
        <v>80</v>
      </c>
      <c r="BM1657" s="2" t="s">
        <v>80</v>
      </c>
      <c r="BN1657" s="2" t="s">
        <v>80</v>
      </c>
      <c r="BO1657" s="2" t="s">
        <v>80</v>
      </c>
      <c r="BP1657" s="2" t="s">
        <v>80</v>
      </c>
    </row>
    <row r="1658" spans="1:68" x14ac:dyDescent="0.25">
      <c r="A1658">
        <v>1657</v>
      </c>
      <c r="B1658" s="1">
        <v>43577.354548611111</v>
      </c>
      <c r="C1658" s="2" t="s">
        <v>3050</v>
      </c>
      <c r="D1658" s="3">
        <v>0.47916666666666669</v>
      </c>
      <c r="E1658" s="2" t="s">
        <v>2653</v>
      </c>
      <c r="F1658">
        <v>2</v>
      </c>
      <c r="G1658">
        <v>2019</v>
      </c>
      <c r="H1658">
        <v>4</v>
      </c>
      <c r="I1658">
        <v>22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 s="2" t="s">
        <v>3059</v>
      </c>
      <c r="T1658" s="2" t="s">
        <v>71</v>
      </c>
      <c r="U1658" s="2" t="s">
        <v>2410</v>
      </c>
      <c r="V1658" s="2" t="s">
        <v>73</v>
      </c>
      <c r="W1658">
        <v>1</v>
      </c>
      <c r="X1658" s="2" t="s">
        <v>74</v>
      </c>
      <c r="Y1658">
        <v>184</v>
      </c>
      <c r="Z1658">
        <v>90</v>
      </c>
      <c r="AA1658" s="2" t="s">
        <v>3060</v>
      </c>
      <c r="AB1658" s="2" t="s">
        <v>272</v>
      </c>
      <c r="AC1658">
        <v>534005</v>
      </c>
      <c r="AD1658" s="2" t="s">
        <v>1002</v>
      </c>
      <c r="AE1658">
        <v>274</v>
      </c>
      <c r="AF1658" s="2" t="s">
        <v>2042</v>
      </c>
      <c r="AG1658" s="2" t="s">
        <v>2184</v>
      </c>
      <c r="AH1658">
        <v>18</v>
      </c>
      <c r="AI1658">
        <v>3312</v>
      </c>
      <c r="AJ1658">
        <v>15088</v>
      </c>
      <c r="AK1658" s="2">
        <f>Kaggle_Books_Selling_Records[[#This Row],[Cost Price]]/100</f>
        <v>150.88</v>
      </c>
      <c r="AL1658" s="2" t="s">
        <v>80</v>
      </c>
      <c r="AM1658" s="2" t="s">
        <v>80</v>
      </c>
      <c r="AN1658" s="2" t="s">
        <v>80</v>
      </c>
      <c r="AO1658" s="2" t="s">
        <v>80</v>
      </c>
      <c r="AP1658" s="2" t="s">
        <v>80</v>
      </c>
      <c r="AQ1658" s="2" t="s">
        <v>80</v>
      </c>
      <c r="AR1658" s="2" t="s">
        <v>80</v>
      </c>
      <c r="AS1658" s="2" t="s">
        <v>80</v>
      </c>
      <c r="AT1658" s="2" t="s">
        <v>80</v>
      </c>
      <c r="AU1658" s="2" t="s">
        <v>80</v>
      </c>
      <c r="AV1658" s="2" t="s">
        <v>80</v>
      </c>
      <c r="AW1658" s="2" t="s">
        <v>80</v>
      </c>
      <c r="AX1658" s="2" t="s">
        <v>80</v>
      </c>
      <c r="AY1658" s="2" t="s">
        <v>80</v>
      </c>
      <c r="AZ1658" s="2" t="s">
        <v>80</v>
      </c>
      <c r="BA1658" s="2" t="s">
        <v>80</v>
      </c>
      <c r="BB1658" s="2" t="s">
        <v>80</v>
      </c>
      <c r="BC1658" s="2" t="s">
        <v>80</v>
      </c>
      <c r="BD1658" s="2" t="s">
        <v>80</v>
      </c>
      <c r="BE1658" s="2" t="s">
        <v>80</v>
      </c>
      <c r="BF1658" s="2" t="s">
        <v>80</v>
      </c>
      <c r="BG1658" s="2" t="s">
        <v>80</v>
      </c>
      <c r="BH1658" s="2" t="s">
        <v>80</v>
      </c>
      <c r="BI1658" s="2" t="s">
        <v>80</v>
      </c>
      <c r="BJ1658" s="2" t="s">
        <v>80</v>
      </c>
      <c r="BK1658" s="2" t="s">
        <v>80</v>
      </c>
      <c r="BL1658" s="2" t="s">
        <v>80</v>
      </c>
      <c r="BM1658" s="2" t="s">
        <v>80</v>
      </c>
      <c r="BN1658" s="2" t="s">
        <v>80</v>
      </c>
      <c r="BO1658" s="2" t="s">
        <v>80</v>
      </c>
      <c r="BP1658" s="2" t="s">
        <v>80</v>
      </c>
    </row>
    <row r="1659" spans="1:68" x14ac:dyDescent="0.25">
      <c r="A1659">
        <v>1658</v>
      </c>
      <c r="B1659" s="1">
        <v>43577.356585648151</v>
      </c>
      <c r="C1659" s="2" t="s">
        <v>3050</v>
      </c>
      <c r="D1659" s="3">
        <v>0.48125000000000001</v>
      </c>
      <c r="E1659" s="2" t="s">
        <v>2653</v>
      </c>
      <c r="F1659">
        <v>2</v>
      </c>
      <c r="G1659">
        <v>2019</v>
      </c>
      <c r="H1659">
        <v>4</v>
      </c>
      <c r="I1659">
        <v>22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 s="2" t="s">
        <v>3061</v>
      </c>
      <c r="T1659" s="2" t="s">
        <v>71</v>
      </c>
      <c r="U1659" s="2" t="s">
        <v>2596</v>
      </c>
      <c r="V1659" s="2" t="s">
        <v>73</v>
      </c>
      <c r="W1659">
        <v>1</v>
      </c>
      <c r="X1659" s="2" t="s">
        <v>74</v>
      </c>
      <c r="Y1659">
        <v>14245</v>
      </c>
      <c r="Z1659">
        <v>140</v>
      </c>
      <c r="AA1659" s="2" t="s">
        <v>192</v>
      </c>
      <c r="AB1659" s="2" t="s">
        <v>151</v>
      </c>
      <c r="AC1659">
        <v>400005</v>
      </c>
      <c r="AD1659" s="2" t="s">
        <v>1002</v>
      </c>
      <c r="AE1659">
        <v>28245</v>
      </c>
      <c r="AF1659" s="2" t="s">
        <v>2598</v>
      </c>
      <c r="AG1659" s="2" t="s">
        <v>2599</v>
      </c>
      <c r="AH1659">
        <v>18</v>
      </c>
      <c r="AI1659">
        <v>25641</v>
      </c>
      <c r="AJ1659">
        <v>116809</v>
      </c>
      <c r="AK1659" s="2">
        <f>Kaggle_Books_Selling_Records[[#This Row],[Cost Price]]/100</f>
        <v>1168.0899999999999</v>
      </c>
      <c r="AL1659" s="2" t="s">
        <v>80</v>
      </c>
      <c r="AM1659" s="2" t="s">
        <v>80</v>
      </c>
      <c r="AN1659" s="2" t="s">
        <v>80</v>
      </c>
      <c r="AO1659" s="2" t="s">
        <v>80</v>
      </c>
      <c r="AP1659" s="2" t="s">
        <v>80</v>
      </c>
      <c r="AQ1659" s="2" t="s">
        <v>80</v>
      </c>
      <c r="AR1659" s="2" t="s">
        <v>80</v>
      </c>
      <c r="AS1659" s="2" t="s">
        <v>80</v>
      </c>
      <c r="AT1659" s="2" t="s">
        <v>80</v>
      </c>
      <c r="AU1659" s="2" t="s">
        <v>80</v>
      </c>
      <c r="AV1659" s="2" t="s">
        <v>80</v>
      </c>
      <c r="AW1659" s="2" t="s">
        <v>80</v>
      </c>
      <c r="AX1659" s="2" t="s">
        <v>80</v>
      </c>
      <c r="AY1659" s="2" t="s">
        <v>80</v>
      </c>
      <c r="AZ1659" s="2" t="s">
        <v>80</v>
      </c>
      <c r="BA1659" s="2" t="s">
        <v>80</v>
      </c>
      <c r="BB1659" s="2" t="s">
        <v>80</v>
      </c>
      <c r="BC1659" s="2" t="s">
        <v>80</v>
      </c>
      <c r="BD1659" s="2" t="s">
        <v>80</v>
      </c>
      <c r="BE1659" s="2" t="s">
        <v>80</v>
      </c>
      <c r="BF1659" s="2" t="s">
        <v>80</v>
      </c>
      <c r="BG1659" s="2" t="s">
        <v>80</v>
      </c>
      <c r="BH1659" s="2" t="s">
        <v>80</v>
      </c>
      <c r="BI1659" s="2" t="s">
        <v>80</v>
      </c>
      <c r="BJ1659" s="2" t="s">
        <v>80</v>
      </c>
      <c r="BK1659" s="2" t="s">
        <v>80</v>
      </c>
      <c r="BL1659" s="2" t="s">
        <v>80</v>
      </c>
      <c r="BM1659" s="2" t="s">
        <v>80</v>
      </c>
      <c r="BN1659" s="2" t="s">
        <v>80</v>
      </c>
      <c r="BO1659" s="2" t="s">
        <v>80</v>
      </c>
      <c r="BP1659" s="2" t="s">
        <v>80</v>
      </c>
    </row>
    <row r="1660" spans="1:68" x14ac:dyDescent="0.25">
      <c r="A1660">
        <v>1659</v>
      </c>
      <c r="B1660" s="1">
        <v>43577.367025462961</v>
      </c>
      <c r="C1660" s="2" t="s">
        <v>3050</v>
      </c>
      <c r="D1660" s="3">
        <v>0.49166666666666664</v>
      </c>
      <c r="E1660" s="2" t="s">
        <v>2653</v>
      </c>
      <c r="F1660">
        <v>2</v>
      </c>
      <c r="G1660">
        <v>2019</v>
      </c>
      <c r="H1660">
        <v>4</v>
      </c>
      <c r="I1660">
        <v>22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 s="2" t="s">
        <v>3062</v>
      </c>
      <c r="T1660" s="2" t="s">
        <v>83</v>
      </c>
      <c r="U1660" s="2" t="s">
        <v>2202</v>
      </c>
      <c r="V1660" s="2" t="s">
        <v>73</v>
      </c>
      <c r="W1660">
        <v>1</v>
      </c>
      <c r="X1660" s="2" t="s">
        <v>74</v>
      </c>
      <c r="Y1660">
        <v>91</v>
      </c>
      <c r="Z1660">
        <v>90</v>
      </c>
      <c r="AA1660" s="2" t="s">
        <v>1428</v>
      </c>
      <c r="AB1660" s="2" t="s">
        <v>515</v>
      </c>
      <c r="AC1660">
        <v>140603</v>
      </c>
      <c r="AD1660" s="2" t="s">
        <v>1002</v>
      </c>
      <c r="AE1660">
        <v>181</v>
      </c>
      <c r="AF1660" s="2" t="s">
        <v>2042</v>
      </c>
      <c r="AG1660" s="2" t="s">
        <v>2184</v>
      </c>
      <c r="AH1660">
        <v>18</v>
      </c>
      <c r="AI1660">
        <v>1638</v>
      </c>
      <c r="AJ1660">
        <v>7462</v>
      </c>
      <c r="AK1660" s="2">
        <f>Kaggle_Books_Selling_Records[[#This Row],[Cost Price]]/100</f>
        <v>74.62</v>
      </c>
      <c r="AL1660" s="2" t="s">
        <v>80</v>
      </c>
      <c r="AM1660" s="2" t="s">
        <v>80</v>
      </c>
      <c r="AN1660" s="2" t="s">
        <v>80</v>
      </c>
      <c r="AO1660" s="2" t="s">
        <v>80</v>
      </c>
      <c r="AP1660" s="2" t="s">
        <v>80</v>
      </c>
      <c r="AQ1660" s="2" t="s">
        <v>80</v>
      </c>
      <c r="AR1660" s="2" t="s">
        <v>80</v>
      </c>
      <c r="AS1660" s="2" t="s">
        <v>80</v>
      </c>
      <c r="AT1660" s="2" t="s">
        <v>80</v>
      </c>
      <c r="AU1660" s="2" t="s">
        <v>80</v>
      </c>
      <c r="AV1660" s="2" t="s">
        <v>80</v>
      </c>
      <c r="AW1660" s="2" t="s">
        <v>80</v>
      </c>
      <c r="AX1660" s="2" t="s">
        <v>80</v>
      </c>
      <c r="AY1660" s="2" t="s">
        <v>80</v>
      </c>
      <c r="AZ1660" s="2" t="s">
        <v>80</v>
      </c>
      <c r="BA1660" s="2" t="s">
        <v>80</v>
      </c>
      <c r="BB1660" s="2" t="s">
        <v>80</v>
      </c>
      <c r="BC1660" s="2" t="s">
        <v>80</v>
      </c>
      <c r="BD1660" s="2" t="s">
        <v>80</v>
      </c>
      <c r="BE1660" s="2" t="s">
        <v>80</v>
      </c>
      <c r="BF1660" s="2" t="s">
        <v>80</v>
      </c>
      <c r="BG1660" s="2" t="s">
        <v>80</v>
      </c>
      <c r="BH1660" s="2" t="s">
        <v>80</v>
      </c>
      <c r="BI1660" s="2" t="s">
        <v>80</v>
      </c>
      <c r="BJ1660" s="2" t="s">
        <v>80</v>
      </c>
      <c r="BK1660" s="2" t="s">
        <v>80</v>
      </c>
      <c r="BL1660" s="2" t="s">
        <v>80</v>
      </c>
      <c r="BM1660" s="2" t="s">
        <v>80</v>
      </c>
      <c r="BN1660" s="2" t="s">
        <v>80</v>
      </c>
      <c r="BO1660" s="2" t="s">
        <v>80</v>
      </c>
      <c r="BP1660" s="2" t="s">
        <v>80</v>
      </c>
    </row>
    <row r="1661" spans="1:68" x14ac:dyDescent="0.25">
      <c r="A1661">
        <v>1660</v>
      </c>
      <c r="B1661" s="1">
        <v>43577.464768518519</v>
      </c>
      <c r="C1661" s="2" t="s">
        <v>3050</v>
      </c>
      <c r="D1661" s="3">
        <v>0.58958333333333335</v>
      </c>
      <c r="E1661" s="2" t="s">
        <v>2653</v>
      </c>
      <c r="F1661">
        <v>2</v>
      </c>
      <c r="G1661">
        <v>2019</v>
      </c>
      <c r="H1661">
        <v>4</v>
      </c>
      <c r="I1661">
        <v>22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1</v>
      </c>
      <c r="S1661" s="2" t="s">
        <v>3063</v>
      </c>
      <c r="T1661" s="2" t="s">
        <v>71</v>
      </c>
      <c r="U1661" s="2" t="s">
        <v>3037</v>
      </c>
      <c r="V1661" s="2" t="s">
        <v>73</v>
      </c>
      <c r="W1661">
        <v>1</v>
      </c>
      <c r="X1661" s="2" t="s">
        <v>74</v>
      </c>
      <c r="Y1661">
        <v>185</v>
      </c>
      <c r="Z1661">
        <v>90</v>
      </c>
      <c r="AA1661" s="2" t="s">
        <v>1053</v>
      </c>
      <c r="AB1661" s="2" t="s">
        <v>312</v>
      </c>
      <c r="AC1661">
        <v>711109</v>
      </c>
      <c r="AD1661" s="2" t="s">
        <v>193</v>
      </c>
      <c r="AE1661">
        <v>275</v>
      </c>
      <c r="AF1661" s="2" t="s">
        <v>2042</v>
      </c>
      <c r="AG1661" s="2" t="s">
        <v>2184</v>
      </c>
      <c r="AH1661">
        <v>18</v>
      </c>
      <c r="AI1661">
        <v>333</v>
      </c>
      <c r="AJ1661">
        <v>1517</v>
      </c>
      <c r="AK1661" s="2">
        <f>Kaggle_Books_Selling_Records[[#This Row],[Cost Price]]/100</f>
        <v>15.17</v>
      </c>
      <c r="AL1661" s="2" t="s">
        <v>80</v>
      </c>
      <c r="AM1661" s="2" t="s">
        <v>80</v>
      </c>
      <c r="AN1661" s="2" t="s">
        <v>80</v>
      </c>
      <c r="AO1661" s="2" t="s">
        <v>80</v>
      </c>
      <c r="AP1661" s="2" t="s">
        <v>80</v>
      </c>
      <c r="AQ1661" s="2" t="s">
        <v>80</v>
      </c>
      <c r="AR1661" s="2" t="s">
        <v>80</v>
      </c>
      <c r="AS1661" s="2" t="s">
        <v>80</v>
      </c>
      <c r="AT1661" s="2" t="s">
        <v>80</v>
      </c>
      <c r="AU1661" s="2" t="s">
        <v>80</v>
      </c>
      <c r="AV1661" s="2" t="s">
        <v>80</v>
      </c>
      <c r="AW1661" s="2" t="s">
        <v>80</v>
      </c>
      <c r="AX1661" s="2" t="s">
        <v>80</v>
      </c>
      <c r="AY1661" s="2" t="s">
        <v>80</v>
      </c>
      <c r="AZ1661" s="2" t="s">
        <v>80</v>
      </c>
      <c r="BA1661" s="2" t="s">
        <v>80</v>
      </c>
      <c r="BB1661" s="2" t="s">
        <v>80</v>
      </c>
      <c r="BC1661" s="2" t="s">
        <v>80</v>
      </c>
      <c r="BD1661" s="2" t="s">
        <v>80</v>
      </c>
      <c r="BE1661" s="2" t="s">
        <v>80</v>
      </c>
      <c r="BF1661" s="2" t="s">
        <v>80</v>
      </c>
      <c r="BG1661" s="2" t="s">
        <v>80</v>
      </c>
      <c r="BH1661" s="2" t="s">
        <v>80</v>
      </c>
      <c r="BI1661" s="2" t="s">
        <v>80</v>
      </c>
      <c r="BJ1661" s="2" t="s">
        <v>80</v>
      </c>
      <c r="BK1661" s="2" t="s">
        <v>80</v>
      </c>
      <c r="BL1661" s="2" t="s">
        <v>80</v>
      </c>
      <c r="BM1661" s="2" t="s">
        <v>80</v>
      </c>
      <c r="BN1661" s="2" t="s">
        <v>80</v>
      </c>
      <c r="BO1661" s="2" t="s">
        <v>80</v>
      </c>
      <c r="BP1661" s="2" t="s">
        <v>80</v>
      </c>
    </row>
    <row r="1662" spans="1:68" x14ac:dyDescent="0.25">
      <c r="A1662">
        <v>1661</v>
      </c>
      <c r="B1662" s="1">
        <v>43577.539537037039</v>
      </c>
      <c r="C1662" s="2" t="s">
        <v>3050</v>
      </c>
      <c r="D1662" s="3">
        <v>0.66388888888888886</v>
      </c>
      <c r="E1662" s="2" t="s">
        <v>2653</v>
      </c>
      <c r="F1662">
        <v>2</v>
      </c>
      <c r="G1662">
        <v>2019</v>
      </c>
      <c r="H1662">
        <v>4</v>
      </c>
      <c r="I1662">
        <v>22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 s="2" t="s">
        <v>3064</v>
      </c>
      <c r="T1662" s="2" t="s">
        <v>83</v>
      </c>
      <c r="U1662" s="2" t="s">
        <v>2797</v>
      </c>
      <c r="V1662" s="2" t="s">
        <v>73</v>
      </c>
      <c r="W1662">
        <v>1</v>
      </c>
      <c r="X1662" s="2" t="s">
        <v>74</v>
      </c>
      <c r="Y1662">
        <v>8578</v>
      </c>
      <c r="Z1662">
        <v>90</v>
      </c>
      <c r="AA1662" s="2" t="s">
        <v>2733</v>
      </c>
      <c r="AB1662" s="2" t="s">
        <v>137</v>
      </c>
      <c r="AC1662">
        <v>201010</v>
      </c>
      <c r="AD1662" s="2" t="s">
        <v>1002</v>
      </c>
      <c r="AE1662">
        <v>17578</v>
      </c>
      <c r="AF1662" s="2" t="s">
        <v>2042</v>
      </c>
      <c r="AG1662" s="2" t="s">
        <v>2184</v>
      </c>
      <c r="AH1662">
        <v>18</v>
      </c>
      <c r="AI1662">
        <v>154404</v>
      </c>
      <c r="AJ1662">
        <v>703396</v>
      </c>
      <c r="AK1662" s="2">
        <f>Kaggle_Books_Selling_Records[[#This Row],[Cost Price]]/100</f>
        <v>7033.96</v>
      </c>
      <c r="AL1662" s="2" t="s">
        <v>80</v>
      </c>
      <c r="AM1662" s="2" t="s">
        <v>80</v>
      </c>
      <c r="AN1662" s="2" t="s">
        <v>80</v>
      </c>
      <c r="AO1662" s="2" t="s">
        <v>80</v>
      </c>
      <c r="AP1662" s="2" t="s">
        <v>80</v>
      </c>
      <c r="AQ1662" s="2" t="s">
        <v>80</v>
      </c>
      <c r="AR1662" s="2" t="s">
        <v>80</v>
      </c>
      <c r="AS1662" s="2" t="s">
        <v>80</v>
      </c>
      <c r="AT1662" s="2" t="s">
        <v>80</v>
      </c>
      <c r="AU1662" s="2" t="s">
        <v>80</v>
      </c>
      <c r="AV1662" s="2" t="s">
        <v>80</v>
      </c>
      <c r="AW1662" s="2" t="s">
        <v>80</v>
      </c>
      <c r="AX1662" s="2" t="s">
        <v>80</v>
      </c>
      <c r="AY1662" s="2" t="s">
        <v>80</v>
      </c>
      <c r="AZ1662" s="2" t="s">
        <v>80</v>
      </c>
      <c r="BA1662" s="2" t="s">
        <v>80</v>
      </c>
      <c r="BB1662" s="2" t="s">
        <v>80</v>
      </c>
      <c r="BC1662" s="2" t="s">
        <v>80</v>
      </c>
      <c r="BD1662" s="2" t="s">
        <v>80</v>
      </c>
      <c r="BE1662" s="2" t="s">
        <v>80</v>
      </c>
      <c r="BF1662" s="2" t="s">
        <v>80</v>
      </c>
      <c r="BG1662" s="2" t="s">
        <v>80</v>
      </c>
      <c r="BH1662" s="2" t="s">
        <v>80</v>
      </c>
      <c r="BI1662" s="2" t="s">
        <v>80</v>
      </c>
      <c r="BJ1662" s="2" t="s">
        <v>80</v>
      </c>
      <c r="BK1662" s="2" t="s">
        <v>80</v>
      </c>
      <c r="BL1662" s="2" t="s">
        <v>80</v>
      </c>
      <c r="BM1662" s="2" t="s">
        <v>80</v>
      </c>
      <c r="BN1662" s="2" t="s">
        <v>80</v>
      </c>
      <c r="BO1662" s="2" t="s">
        <v>80</v>
      </c>
      <c r="BP1662" s="2" t="s">
        <v>80</v>
      </c>
    </row>
    <row r="1663" spans="1:68" x14ac:dyDescent="0.25">
      <c r="A1663">
        <v>1662</v>
      </c>
      <c r="B1663" s="1">
        <v>43577.587002314816</v>
      </c>
      <c r="C1663" s="2" t="s">
        <v>3050</v>
      </c>
      <c r="D1663" s="3">
        <v>0.71180555555555558</v>
      </c>
      <c r="E1663" s="2" t="s">
        <v>2653</v>
      </c>
      <c r="F1663">
        <v>2</v>
      </c>
      <c r="G1663">
        <v>2019</v>
      </c>
      <c r="H1663">
        <v>4</v>
      </c>
      <c r="I1663">
        <v>22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 s="2" t="s">
        <v>3065</v>
      </c>
      <c r="T1663" s="2" t="s">
        <v>71</v>
      </c>
      <c r="U1663" s="2" t="s">
        <v>2596</v>
      </c>
      <c r="V1663" s="2" t="s">
        <v>73</v>
      </c>
      <c r="W1663">
        <v>1</v>
      </c>
      <c r="X1663" s="2" t="s">
        <v>74</v>
      </c>
      <c r="Y1663">
        <v>14245</v>
      </c>
      <c r="Z1663">
        <v>140</v>
      </c>
      <c r="AA1663" s="2" t="s">
        <v>1320</v>
      </c>
      <c r="AB1663" s="2" t="s">
        <v>989</v>
      </c>
      <c r="AC1663">
        <v>791111</v>
      </c>
      <c r="AD1663" s="2" t="s">
        <v>1002</v>
      </c>
      <c r="AE1663">
        <v>28245</v>
      </c>
      <c r="AF1663" s="2" t="s">
        <v>2598</v>
      </c>
      <c r="AG1663" s="2" t="s">
        <v>2599</v>
      </c>
      <c r="AH1663">
        <v>18</v>
      </c>
      <c r="AI1663">
        <v>25641</v>
      </c>
      <c r="AJ1663">
        <v>116809</v>
      </c>
      <c r="AK1663" s="2">
        <f>Kaggle_Books_Selling_Records[[#This Row],[Cost Price]]/100</f>
        <v>1168.0899999999999</v>
      </c>
      <c r="AL1663" s="2" t="s">
        <v>80</v>
      </c>
      <c r="AM1663" s="2" t="s">
        <v>80</v>
      </c>
      <c r="AN1663" s="2" t="s">
        <v>80</v>
      </c>
      <c r="AO1663" s="2" t="s">
        <v>80</v>
      </c>
      <c r="AP1663" s="2" t="s">
        <v>80</v>
      </c>
      <c r="AQ1663" s="2" t="s">
        <v>80</v>
      </c>
      <c r="AR1663" s="2" t="s">
        <v>80</v>
      </c>
      <c r="AS1663" s="2" t="s">
        <v>80</v>
      </c>
      <c r="AT1663" s="2" t="s">
        <v>80</v>
      </c>
      <c r="AU1663" s="2" t="s">
        <v>80</v>
      </c>
      <c r="AV1663" s="2" t="s">
        <v>80</v>
      </c>
      <c r="AW1663" s="2" t="s">
        <v>80</v>
      </c>
      <c r="AX1663" s="2" t="s">
        <v>80</v>
      </c>
      <c r="AY1663" s="2" t="s">
        <v>80</v>
      </c>
      <c r="AZ1663" s="2" t="s">
        <v>80</v>
      </c>
      <c r="BA1663" s="2" t="s">
        <v>80</v>
      </c>
      <c r="BB1663" s="2" t="s">
        <v>80</v>
      </c>
      <c r="BC1663" s="2" t="s">
        <v>80</v>
      </c>
      <c r="BD1663" s="2" t="s">
        <v>80</v>
      </c>
      <c r="BE1663" s="2" t="s">
        <v>80</v>
      </c>
      <c r="BF1663" s="2" t="s">
        <v>80</v>
      </c>
      <c r="BG1663" s="2" t="s">
        <v>80</v>
      </c>
      <c r="BH1663" s="2" t="s">
        <v>80</v>
      </c>
      <c r="BI1663" s="2" t="s">
        <v>80</v>
      </c>
      <c r="BJ1663" s="2" t="s">
        <v>80</v>
      </c>
      <c r="BK1663" s="2" t="s">
        <v>80</v>
      </c>
      <c r="BL1663" s="2" t="s">
        <v>80</v>
      </c>
      <c r="BM1663" s="2" t="s">
        <v>80</v>
      </c>
      <c r="BN1663" s="2" t="s">
        <v>80</v>
      </c>
      <c r="BO1663" s="2" t="s">
        <v>80</v>
      </c>
      <c r="BP1663" s="2" t="s">
        <v>80</v>
      </c>
    </row>
    <row r="1664" spans="1:68" x14ac:dyDescent="0.25">
      <c r="A1664">
        <v>1663</v>
      </c>
      <c r="B1664" s="1">
        <v>43577.898310185185</v>
      </c>
      <c r="C1664" s="2" t="s">
        <v>3066</v>
      </c>
      <c r="D1664" s="3">
        <v>2.2916666666666665E-2</v>
      </c>
      <c r="E1664" s="2" t="s">
        <v>2653</v>
      </c>
      <c r="F1664">
        <v>2</v>
      </c>
      <c r="G1664">
        <v>2019</v>
      </c>
      <c r="H1664">
        <v>4</v>
      </c>
      <c r="I1664">
        <v>23</v>
      </c>
      <c r="J1664">
        <v>0</v>
      </c>
      <c r="K1664">
        <v>0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 s="2" t="s">
        <v>3067</v>
      </c>
      <c r="T1664" s="2" t="s">
        <v>71</v>
      </c>
      <c r="U1664" s="2" t="s">
        <v>2286</v>
      </c>
      <c r="V1664" s="2" t="s">
        <v>73</v>
      </c>
      <c r="W1664">
        <v>1</v>
      </c>
      <c r="X1664" s="2" t="s">
        <v>74</v>
      </c>
      <c r="Y1664">
        <v>285</v>
      </c>
      <c r="Z1664">
        <v>140</v>
      </c>
      <c r="AA1664" s="2" t="s">
        <v>412</v>
      </c>
      <c r="AB1664" s="2" t="s">
        <v>137</v>
      </c>
      <c r="AC1664">
        <v>226029</v>
      </c>
      <c r="AD1664" s="2" t="s">
        <v>1002</v>
      </c>
      <c r="AE1664">
        <v>425</v>
      </c>
      <c r="AF1664" s="2" t="s">
        <v>2042</v>
      </c>
      <c r="AG1664" s="2" t="s">
        <v>2184</v>
      </c>
      <c r="AH1664">
        <v>18</v>
      </c>
      <c r="AI1664">
        <v>513</v>
      </c>
      <c r="AJ1664">
        <v>2337</v>
      </c>
      <c r="AK1664" s="2">
        <f>Kaggle_Books_Selling_Records[[#This Row],[Cost Price]]/100</f>
        <v>23.37</v>
      </c>
      <c r="AL1664" s="2" t="s">
        <v>80</v>
      </c>
      <c r="AM1664" s="2" t="s">
        <v>80</v>
      </c>
      <c r="AN1664" s="2" t="s">
        <v>80</v>
      </c>
      <c r="AO1664" s="2" t="s">
        <v>80</v>
      </c>
      <c r="AP1664" s="2" t="s">
        <v>80</v>
      </c>
      <c r="AQ1664" s="2" t="s">
        <v>80</v>
      </c>
      <c r="AR1664" s="2" t="s">
        <v>80</v>
      </c>
      <c r="AS1664" s="2" t="s">
        <v>80</v>
      </c>
      <c r="AT1664" s="2" t="s">
        <v>80</v>
      </c>
      <c r="AU1664" s="2" t="s">
        <v>80</v>
      </c>
      <c r="AV1664" s="2" t="s">
        <v>80</v>
      </c>
      <c r="AW1664" s="2" t="s">
        <v>80</v>
      </c>
      <c r="AX1664" s="2" t="s">
        <v>80</v>
      </c>
      <c r="AY1664" s="2" t="s">
        <v>80</v>
      </c>
      <c r="AZ1664" s="2" t="s">
        <v>80</v>
      </c>
      <c r="BA1664" s="2" t="s">
        <v>80</v>
      </c>
      <c r="BB1664" s="2" t="s">
        <v>80</v>
      </c>
      <c r="BC1664" s="2" t="s">
        <v>80</v>
      </c>
      <c r="BD1664" s="2" t="s">
        <v>80</v>
      </c>
      <c r="BE1664" s="2" t="s">
        <v>80</v>
      </c>
      <c r="BF1664" s="2" t="s">
        <v>80</v>
      </c>
      <c r="BG1664" s="2" t="s">
        <v>80</v>
      </c>
      <c r="BH1664" s="2" t="s">
        <v>80</v>
      </c>
      <c r="BI1664" s="2" t="s">
        <v>80</v>
      </c>
      <c r="BJ1664" s="2" t="s">
        <v>80</v>
      </c>
      <c r="BK1664" s="2" t="s">
        <v>80</v>
      </c>
      <c r="BL1664" s="2" t="s">
        <v>80</v>
      </c>
      <c r="BM1664" s="2" t="s">
        <v>80</v>
      </c>
      <c r="BN1664" s="2" t="s">
        <v>80</v>
      </c>
      <c r="BO1664" s="2" t="s">
        <v>80</v>
      </c>
      <c r="BP1664" s="2" t="s">
        <v>80</v>
      </c>
    </row>
    <row r="1665" spans="1:68" x14ac:dyDescent="0.25">
      <c r="A1665">
        <v>1664</v>
      </c>
      <c r="B1665" s="1">
        <v>43577.913055555553</v>
      </c>
      <c r="C1665" s="2" t="s">
        <v>3066</v>
      </c>
      <c r="D1665" s="3">
        <v>3.7499999999999999E-2</v>
      </c>
      <c r="E1665" s="2" t="s">
        <v>2653</v>
      </c>
      <c r="F1665">
        <v>2</v>
      </c>
      <c r="G1665">
        <v>2019</v>
      </c>
      <c r="H1665">
        <v>4</v>
      </c>
      <c r="I1665">
        <v>23</v>
      </c>
      <c r="J1665">
        <v>0</v>
      </c>
      <c r="K1665">
        <v>0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 s="2" t="s">
        <v>3068</v>
      </c>
      <c r="T1665" s="2" t="s">
        <v>83</v>
      </c>
      <c r="U1665" s="2" t="s">
        <v>2286</v>
      </c>
      <c r="V1665" s="2" t="s">
        <v>73</v>
      </c>
      <c r="W1665">
        <v>1</v>
      </c>
      <c r="X1665" s="2" t="s">
        <v>74</v>
      </c>
      <c r="Y1665">
        <v>285</v>
      </c>
      <c r="Z1665">
        <v>140</v>
      </c>
      <c r="AA1665" s="2" t="s">
        <v>1155</v>
      </c>
      <c r="AB1665" s="2" t="s">
        <v>390</v>
      </c>
      <c r="AC1665">
        <v>826004</v>
      </c>
      <c r="AD1665" s="2" t="s">
        <v>1002</v>
      </c>
      <c r="AE1665">
        <v>425</v>
      </c>
      <c r="AF1665" s="2" t="s">
        <v>2042</v>
      </c>
      <c r="AG1665" s="2" t="s">
        <v>2184</v>
      </c>
      <c r="AH1665">
        <v>18</v>
      </c>
      <c r="AI1665">
        <v>513</v>
      </c>
      <c r="AJ1665">
        <v>2337</v>
      </c>
      <c r="AK1665" s="2">
        <f>Kaggle_Books_Selling_Records[[#This Row],[Cost Price]]/100</f>
        <v>23.37</v>
      </c>
      <c r="AL1665" s="2" t="s">
        <v>80</v>
      </c>
      <c r="AM1665" s="2" t="s">
        <v>80</v>
      </c>
      <c r="AN1665" s="2" t="s">
        <v>80</v>
      </c>
      <c r="AO1665" s="2" t="s">
        <v>80</v>
      </c>
      <c r="AP1665" s="2" t="s">
        <v>80</v>
      </c>
      <c r="AQ1665" s="2" t="s">
        <v>80</v>
      </c>
      <c r="AR1665" s="2" t="s">
        <v>80</v>
      </c>
      <c r="AS1665" s="2" t="s">
        <v>80</v>
      </c>
      <c r="AT1665" s="2" t="s">
        <v>80</v>
      </c>
      <c r="AU1665" s="2" t="s">
        <v>80</v>
      </c>
      <c r="AV1665" s="2" t="s">
        <v>80</v>
      </c>
      <c r="AW1665" s="2" t="s">
        <v>80</v>
      </c>
      <c r="AX1665" s="2" t="s">
        <v>80</v>
      </c>
      <c r="AY1665" s="2" t="s">
        <v>80</v>
      </c>
      <c r="AZ1665" s="2" t="s">
        <v>80</v>
      </c>
      <c r="BA1665" s="2" t="s">
        <v>80</v>
      </c>
      <c r="BB1665" s="2" t="s">
        <v>80</v>
      </c>
      <c r="BC1665" s="2" t="s">
        <v>80</v>
      </c>
      <c r="BD1665" s="2" t="s">
        <v>80</v>
      </c>
      <c r="BE1665" s="2" t="s">
        <v>80</v>
      </c>
      <c r="BF1665" s="2" t="s">
        <v>80</v>
      </c>
      <c r="BG1665" s="2" t="s">
        <v>80</v>
      </c>
      <c r="BH1665" s="2" t="s">
        <v>80</v>
      </c>
      <c r="BI1665" s="2" t="s">
        <v>80</v>
      </c>
      <c r="BJ1665" s="2" t="s">
        <v>80</v>
      </c>
      <c r="BK1665" s="2" t="s">
        <v>80</v>
      </c>
      <c r="BL1665" s="2" t="s">
        <v>80</v>
      </c>
      <c r="BM1665" s="2" t="s">
        <v>80</v>
      </c>
      <c r="BN1665" s="2" t="s">
        <v>80</v>
      </c>
      <c r="BO1665" s="2" t="s">
        <v>80</v>
      </c>
      <c r="BP1665" s="2" t="s">
        <v>80</v>
      </c>
    </row>
    <row r="1666" spans="1:68" x14ac:dyDescent="0.25">
      <c r="A1666">
        <v>1665</v>
      </c>
      <c r="B1666" s="1">
        <v>43577.943726851852</v>
      </c>
      <c r="C1666" s="2" t="s">
        <v>3066</v>
      </c>
      <c r="D1666" s="3">
        <v>6.805555555555555E-2</v>
      </c>
      <c r="E1666" s="2" t="s">
        <v>2653</v>
      </c>
      <c r="F1666">
        <v>2</v>
      </c>
      <c r="G1666">
        <v>2019</v>
      </c>
      <c r="H1666">
        <v>4</v>
      </c>
      <c r="I1666">
        <v>23</v>
      </c>
      <c r="J1666">
        <v>0</v>
      </c>
      <c r="K1666">
        <v>0</v>
      </c>
      <c r="L1666">
        <v>2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1</v>
      </c>
      <c r="S1666" s="2" t="s">
        <v>3069</v>
      </c>
      <c r="T1666" s="2" t="s">
        <v>71</v>
      </c>
      <c r="U1666" s="2" t="s">
        <v>2286</v>
      </c>
      <c r="V1666" s="2" t="s">
        <v>73</v>
      </c>
      <c r="W1666">
        <v>1</v>
      </c>
      <c r="X1666" s="2" t="s">
        <v>74</v>
      </c>
      <c r="Y1666">
        <v>285</v>
      </c>
      <c r="Z1666">
        <v>140</v>
      </c>
      <c r="AA1666" s="2" t="s">
        <v>308</v>
      </c>
      <c r="AB1666" s="2" t="s">
        <v>94</v>
      </c>
      <c r="AC1666">
        <v>788015</v>
      </c>
      <c r="AD1666" s="2" t="s">
        <v>1002</v>
      </c>
      <c r="AE1666">
        <v>425</v>
      </c>
      <c r="AF1666" s="2" t="s">
        <v>2042</v>
      </c>
      <c r="AG1666" s="2" t="s">
        <v>2184</v>
      </c>
      <c r="AH1666">
        <v>18</v>
      </c>
      <c r="AI1666">
        <v>513</v>
      </c>
      <c r="AJ1666">
        <v>2337</v>
      </c>
      <c r="AK1666" s="2">
        <f>Kaggle_Books_Selling_Records[[#This Row],[Cost Price]]/100</f>
        <v>23.37</v>
      </c>
      <c r="AL1666" s="2" t="s">
        <v>80</v>
      </c>
      <c r="AM1666" s="2" t="s">
        <v>80</v>
      </c>
      <c r="AN1666" s="2" t="s">
        <v>80</v>
      </c>
      <c r="AO1666" s="2" t="s">
        <v>80</v>
      </c>
      <c r="AP1666" s="2" t="s">
        <v>80</v>
      </c>
      <c r="AQ1666" s="2" t="s">
        <v>80</v>
      </c>
      <c r="AR1666" s="2" t="s">
        <v>80</v>
      </c>
      <c r="AS1666" s="2" t="s">
        <v>80</v>
      </c>
      <c r="AT1666" s="2" t="s">
        <v>80</v>
      </c>
      <c r="AU1666" s="2" t="s">
        <v>80</v>
      </c>
      <c r="AV1666" s="2" t="s">
        <v>80</v>
      </c>
      <c r="AW1666" s="2" t="s">
        <v>80</v>
      </c>
      <c r="AX1666" s="2" t="s">
        <v>80</v>
      </c>
      <c r="AY1666" s="2" t="s">
        <v>80</v>
      </c>
      <c r="AZ1666" s="2" t="s">
        <v>80</v>
      </c>
      <c r="BA1666" s="2" t="s">
        <v>80</v>
      </c>
      <c r="BB1666" s="2" t="s">
        <v>80</v>
      </c>
      <c r="BC1666" s="2" t="s">
        <v>80</v>
      </c>
      <c r="BD1666" s="2" t="s">
        <v>80</v>
      </c>
      <c r="BE1666" s="2" t="s">
        <v>80</v>
      </c>
      <c r="BF1666" s="2" t="s">
        <v>80</v>
      </c>
      <c r="BG1666" s="2" t="s">
        <v>80</v>
      </c>
      <c r="BH1666" s="2" t="s">
        <v>80</v>
      </c>
      <c r="BI1666" s="2" t="s">
        <v>80</v>
      </c>
      <c r="BJ1666" s="2" t="s">
        <v>80</v>
      </c>
      <c r="BK1666" s="2" t="s">
        <v>80</v>
      </c>
      <c r="BL1666" s="2" t="s">
        <v>80</v>
      </c>
      <c r="BM1666" s="2" t="s">
        <v>80</v>
      </c>
      <c r="BN1666" s="2" t="s">
        <v>80</v>
      </c>
      <c r="BO1666" s="2" t="s">
        <v>80</v>
      </c>
      <c r="BP1666" s="2" t="s">
        <v>80</v>
      </c>
    </row>
    <row r="1667" spans="1:68" x14ac:dyDescent="0.25">
      <c r="A1667">
        <v>1666</v>
      </c>
      <c r="B1667" s="1">
        <v>43578.085231481484</v>
      </c>
      <c r="C1667" s="2" t="s">
        <v>3066</v>
      </c>
      <c r="D1667" s="3">
        <v>0.20972222222222223</v>
      </c>
      <c r="E1667" s="2" t="s">
        <v>2653</v>
      </c>
      <c r="F1667">
        <v>2</v>
      </c>
      <c r="G1667">
        <v>2019</v>
      </c>
      <c r="H1667">
        <v>4</v>
      </c>
      <c r="I1667">
        <v>23</v>
      </c>
      <c r="J1667">
        <v>0</v>
      </c>
      <c r="K1667">
        <v>0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1</v>
      </c>
      <c r="S1667" s="2" t="s">
        <v>3070</v>
      </c>
      <c r="T1667" s="2" t="s">
        <v>71</v>
      </c>
      <c r="U1667" s="2" t="s">
        <v>2286</v>
      </c>
      <c r="V1667" s="2" t="s">
        <v>73</v>
      </c>
      <c r="W1667">
        <v>1</v>
      </c>
      <c r="X1667" s="2" t="s">
        <v>74</v>
      </c>
      <c r="Y1667">
        <v>285</v>
      </c>
      <c r="Z1667">
        <v>140</v>
      </c>
      <c r="AA1667" s="2" t="s">
        <v>1388</v>
      </c>
      <c r="AB1667" s="2" t="s">
        <v>204</v>
      </c>
      <c r="AC1667">
        <v>122002</v>
      </c>
      <c r="AD1667" s="2" t="s">
        <v>1002</v>
      </c>
      <c r="AE1667">
        <v>425</v>
      </c>
      <c r="AF1667" s="2" t="s">
        <v>2042</v>
      </c>
      <c r="AG1667" s="2" t="s">
        <v>2184</v>
      </c>
      <c r="AH1667">
        <v>18</v>
      </c>
      <c r="AI1667">
        <v>513</v>
      </c>
      <c r="AJ1667">
        <v>2337</v>
      </c>
      <c r="AK1667" s="2">
        <f>Kaggle_Books_Selling_Records[[#This Row],[Cost Price]]/100</f>
        <v>23.37</v>
      </c>
      <c r="AL1667" s="2" t="s">
        <v>80</v>
      </c>
      <c r="AM1667" s="2" t="s">
        <v>80</v>
      </c>
      <c r="AN1667" s="2" t="s">
        <v>80</v>
      </c>
      <c r="AO1667" s="2" t="s">
        <v>80</v>
      </c>
      <c r="AP1667" s="2" t="s">
        <v>80</v>
      </c>
      <c r="AQ1667" s="2" t="s">
        <v>80</v>
      </c>
      <c r="AR1667" s="2" t="s">
        <v>80</v>
      </c>
      <c r="AS1667" s="2" t="s">
        <v>80</v>
      </c>
      <c r="AT1667" s="2" t="s">
        <v>80</v>
      </c>
      <c r="AU1667" s="2" t="s">
        <v>80</v>
      </c>
      <c r="AV1667" s="2" t="s">
        <v>80</v>
      </c>
      <c r="AW1667" s="2" t="s">
        <v>80</v>
      </c>
      <c r="AX1667" s="2" t="s">
        <v>80</v>
      </c>
      <c r="AY1667" s="2" t="s">
        <v>80</v>
      </c>
      <c r="AZ1667" s="2" t="s">
        <v>80</v>
      </c>
      <c r="BA1667" s="2" t="s">
        <v>80</v>
      </c>
      <c r="BB1667" s="2" t="s">
        <v>80</v>
      </c>
      <c r="BC1667" s="2" t="s">
        <v>80</v>
      </c>
      <c r="BD1667" s="2" t="s">
        <v>80</v>
      </c>
      <c r="BE1667" s="2" t="s">
        <v>80</v>
      </c>
      <c r="BF1667" s="2" t="s">
        <v>80</v>
      </c>
      <c r="BG1667" s="2" t="s">
        <v>80</v>
      </c>
      <c r="BH1667" s="2" t="s">
        <v>80</v>
      </c>
      <c r="BI1667" s="2" t="s">
        <v>80</v>
      </c>
      <c r="BJ1667" s="2" t="s">
        <v>80</v>
      </c>
      <c r="BK1667" s="2" t="s">
        <v>80</v>
      </c>
      <c r="BL1667" s="2" t="s">
        <v>80</v>
      </c>
      <c r="BM1667" s="2" t="s">
        <v>80</v>
      </c>
      <c r="BN1667" s="2" t="s">
        <v>80</v>
      </c>
      <c r="BO1667" s="2" t="s">
        <v>80</v>
      </c>
      <c r="BP1667" s="2" t="s">
        <v>80</v>
      </c>
    </row>
    <row r="1668" spans="1:68" x14ac:dyDescent="0.25">
      <c r="A1668">
        <v>1667</v>
      </c>
      <c r="B1668" s="1">
        <v>43578.089305555557</v>
      </c>
      <c r="C1668" s="2" t="s">
        <v>3066</v>
      </c>
      <c r="D1668" s="3">
        <v>0.21388888888888888</v>
      </c>
      <c r="E1668" s="2" t="s">
        <v>2653</v>
      </c>
      <c r="F1668">
        <v>2</v>
      </c>
      <c r="G1668">
        <v>2019</v>
      </c>
      <c r="H1668">
        <v>4</v>
      </c>
      <c r="I1668">
        <v>23</v>
      </c>
      <c r="J1668">
        <v>0</v>
      </c>
      <c r="K1668">
        <v>0</v>
      </c>
      <c r="L1668">
        <v>2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 s="2" t="s">
        <v>3071</v>
      </c>
      <c r="T1668" s="2" t="s">
        <v>83</v>
      </c>
      <c r="U1668" s="2" t="s">
        <v>2333</v>
      </c>
      <c r="V1668" s="2" t="s">
        <v>73</v>
      </c>
      <c r="W1668">
        <v>1</v>
      </c>
      <c r="X1668" s="2" t="s">
        <v>74</v>
      </c>
      <c r="Y1668">
        <v>111</v>
      </c>
      <c r="Z1668">
        <v>90</v>
      </c>
      <c r="AA1668" s="2" t="s">
        <v>2334</v>
      </c>
      <c r="AB1668" s="2" t="s">
        <v>125</v>
      </c>
      <c r="AC1668">
        <v>493118</v>
      </c>
      <c r="AD1668" s="2" t="s">
        <v>1002</v>
      </c>
      <c r="AE1668">
        <v>201</v>
      </c>
      <c r="AF1668" s="2" t="s">
        <v>2042</v>
      </c>
      <c r="AG1668" s="2" t="s">
        <v>2184</v>
      </c>
      <c r="AH1668">
        <v>18</v>
      </c>
      <c r="AI1668">
        <v>1998</v>
      </c>
      <c r="AJ1668">
        <v>9102</v>
      </c>
      <c r="AK1668" s="2">
        <f>Kaggle_Books_Selling_Records[[#This Row],[Cost Price]]/100</f>
        <v>91.02</v>
      </c>
      <c r="AL1668" s="2" t="s">
        <v>80</v>
      </c>
      <c r="AM1668" s="2" t="s">
        <v>80</v>
      </c>
      <c r="AN1668" s="2" t="s">
        <v>80</v>
      </c>
      <c r="AO1668" s="2" t="s">
        <v>80</v>
      </c>
      <c r="AP1668" s="2" t="s">
        <v>80</v>
      </c>
      <c r="AQ1668" s="2" t="s">
        <v>80</v>
      </c>
      <c r="AR1668" s="2" t="s">
        <v>80</v>
      </c>
      <c r="AS1668" s="2" t="s">
        <v>80</v>
      </c>
      <c r="AT1668" s="2" t="s">
        <v>80</v>
      </c>
      <c r="AU1668" s="2" t="s">
        <v>80</v>
      </c>
      <c r="AV1668" s="2" t="s">
        <v>80</v>
      </c>
      <c r="AW1668" s="2" t="s">
        <v>80</v>
      </c>
      <c r="AX1668" s="2" t="s">
        <v>80</v>
      </c>
      <c r="AY1668" s="2" t="s">
        <v>80</v>
      </c>
      <c r="AZ1668" s="2" t="s">
        <v>80</v>
      </c>
      <c r="BA1668" s="2" t="s">
        <v>80</v>
      </c>
      <c r="BB1668" s="2" t="s">
        <v>80</v>
      </c>
      <c r="BC1668" s="2" t="s">
        <v>80</v>
      </c>
      <c r="BD1668" s="2" t="s">
        <v>80</v>
      </c>
      <c r="BE1668" s="2" t="s">
        <v>80</v>
      </c>
      <c r="BF1668" s="2" t="s">
        <v>80</v>
      </c>
      <c r="BG1668" s="2" t="s">
        <v>80</v>
      </c>
      <c r="BH1668" s="2" t="s">
        <v>80</v>
      </c>
      <c r="BI1668" s="2" t="s">
        <v>80</v>
      </c>
      <c r="BJ1668" s="2" t="s">
        <v>80</v>
      </c>
      <c r="BK1668" s="2" t="s">
        <v>80</v>
      </c>
      <c r="BL1668" s="2" t="s">
        <v>80</v>
      </c>
      <c r="BM1668" s="2" t="s">
        <v>80</v>
      </c>
      <c r="BN1668" s="2" t="s">
        <v>80</v>
      </c>
      <c r="BO1668" s="2" t="s">
        <v>80</v>
      </c>
      <c r="BP1668" s="2" t="s">
        <v>80</v>
      </c>
    </row>
    <row r="1669" spans="1:68" x14ac:dyDescent="0.25">
      <c r="A1669">
        <v>1668</v>
      </c>
      <c r="B1669" s="1">
        <v>43578.328460648147</v>
      </c>
      <c r="C1669" s="2" t="s">
        <v>3066</v>
      </c>
      <c r="D1669" s="3">
        <v>0.45277777777777778</v>
      </c>
      <c r="E1669" s="2" t="s">
        <v>2653</v>
      </c>
      <c r="F1669">
        <v>2</v>
      </c>
      <c r="G1669">
        <v>2019</v>
      </c>
      <c r="H1669">
        <v>4</v>
      </c>
      <c r="I1669">
        <v>23</v>
      </c>
      <c r="J1669">
        <v>0</v>
      </c>
      <c r="K1669">
        <v>0</v>
      </c>
      <c r="L1669">
        <v>2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 s="2" t="s">
        <v>3072</v>
      </c>
      <c r="T1669" s="2" t="s">
        <v>71</v>
      </c>
      <c r="U1669" s="2" t="s">
        <v>2596</v>
      </c>
      <c r="V1669" s="2" t="s">
        <v>73</v>
      </c>
      <c r="W1669">
        <v>1</v>
      </c>
      <c r="X1669" s="2" t="s">
        <v>74</v>
      </c>
      <c r="Y1669">
        <v>14245</v>
      </c>
      <c r="Z1669">
        <v>140</v>
      </c>
      <c r="AA1669" s="2" t="s">
        <v>192</v>
      </c>
      <c r="AB1669" s="2" t="s">
        <v>151</v>
      </c>
      <c r="AC1669">
        <v>400094</v>
      </c>
      <c r="AD1669" s="2" t="s">
        <v>1002</v>
      </c>
      <c r="AE1669">
        <v>28245</v>
      </c>
      <c r="AF1669" s="2" t="s">
        <v>2598</v>
      </c>
      <c r="AG1669" s="2" t="s">
        <v>2599</v>
      </c>
      <c r="AH1669">
        <v>18</v>
      </c>
      <c r="AI1669">
        <v>25641</v>
      </c>
      <c r="AJ1669">
        <v>116809</v>
      </c>
      <c r="AK1669" s="2">
        <f>Kaggle_Books_Selling_Records[[#This Row],[Cost Price]]/100</f>
        <v>1168.0899999999999</v>
      </c>
      <c r="AL1669" s="2" t="s">
        <v>80</v>
      </c>
      <c r="AM1669" s="2" t="s">
        <v>80</v>
      </c>
      <c r="AN1669" s="2" t="s">
        <v>80</v>
      </c>
      <c r="AO1669" s="2" t="s">
        <v>80</v>
      </c>
      <c r="AP1669" s="2" t="s">
        <v>80</v>
      </c>
      <c r="AQ1669" s="2" t="s">
        <v>80</v>
      </c>
      <c r="AR1669" s="2" t="s">
        <v>80</v>
      </c>
      <c r="AS1669" s="2" t="s">
        <v>80</v>
      </c>
      <c r="AT1669" s="2" t="s">
        <v>80</v>
      </c>
      <c r="AU1669" s="2" t="s">
        <v>80</v>
      </c>
      <c r="AV1669" s="2" t="s">
        <v>80</v>
      </c>
      <c r="AW1669" s="2" t="s">
        <v>80</v>
      </c>
      <c r="AX1669" s="2" t="s">
        <v>80</v>
      </c>
      <c r="AY1669" s="2" t="s">
        <v>80</v>
      </c>
      <c r="AZ1669" s="2" t="s">
        <v>80</v>
      </c>
      <c r="BA1669" s="2" t="s">
        <v>80</v>
      </c>
      <c r="BB1669" s="2" t="s">
        <v>80</v>
      </c>
      <c r="BC1669" s="2" t="s">
        <v>80</v>
      </c>
      <c r="BD1669" s="2" t="s">
        <v>80</v>
      </c>
      <c r="BE1669" s="2" t="s">
        <v>80</v>
      </c>
      <c r="BF1669" s="2" t="s">
        <v>80</v>
      </c>
      <c r="BG1669" s="2" t="s">
        <v>80</v>
      </c>
      <c r="BH1669" s="2" t="s">
        <v>80</v>
      </c>
      <c r="BI1669" s="2" t="s">
        <v>80</v>
      </c>
      <c r="BJ1669" s="2" t="s">
        <v>80</v>
      </c>
      <c r="BK1669" s="2" t="s">
        <v>80</v>
      </c>
      <c r="BL1669" s="2" t="s">
        <v>80</v>
      </c>
      <c r="BM1669" s="2" t="s">
        <v>80</v>
      </c>
      <c r="BN1669" s="2" t="s">
        <v>80</v>
      </c>
      <c r="BO1669" s="2" t="s">
        <v>80</v>
      </c>
      <c r="BP1669" s="2" t="s">
        <v>80</v>
      </c>
    </row>
    <row r="1670" spans="1:68" x14ac:dyDescent="0.25">
      <c r="A1670">
        <v>1669</v>
      </c>
      <c r="B1670" s="1">
        <v>43578.368935185186</v>
      </c>
      <c r="C1670" s="2" t="s">
        <v>3066</v>
      </c>
      <c r="D1670" s="3">
        <v>0.49375000000000002</v>
      </c>
      <c r="E1670" s="2" t="s">
        <v>2653</v>
      </c>
      <c r="F1670">
        <v>2</v>
      </c>
      <c r="G1670">
        <v>2019</v>
      </c>
      <c r="H1670">
        <v>4</v>
      </c>
      <c r="I1670">
        <v>23</v>
      </c>
      <c r="J1670">
        <v>0</v>
      </c>
      <c r="K1670">
        <v>0</v>
      </c>
      <c r="L1670">
        <v>2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 s="2" t="s">
        <v>3073</v>
      </c>
      <c r="T1670" s="2" t="s">
        <v>71</v>
      </c>
      <c r="U1670" s="2" t="s">
        <v>2797</v>
      </c>
      <c r="V1670" s="2" t="s">
        <v>73</v>
      </c>
      <c r="W1670">
        <v>1</v>
      </c>
      <c r="X1670" s="2" t="s">
        <v>74</v>
      </c>
      <c r="Y1670">
        <v>8578</v>
      </c>
      <c r="Z1670">
        <v>90</v>
      </c>
      <c r="AA1670" s="2" t="s">
        <v>3074</v>
      </c>
      <c r="AB1670" s="2" t="s">
        <v>106</v>
      </c>
      <c r="AC1670">
        <v>812001</v>
      </c>
      <c r="AD1670" s="2" t="s">
        <v>1002</v>
      </c>
      <c r="AE1670">
        <v>17578</v>
      </c>
      <c r="AF1670" s="2" t="s">
        <v>2042</v>
      </c>
      <c r="AG1670" s="2" t="s">
        <v>2184</v>
      </c>
      <c r="AH1670">
        <v>18</v>
      </c>
      <c r="AI1670">
        <v>154404</v>
      </c>
      <c r="AJ1670">
        <v>703396</v>
      </c>
      <c r="AK1670" s="2">
        <f>Kaggle_Books_Selling_Records[[#This Row],[Cost Price]]/100</f>
        <v>7033.96</v>
      </c>
      <c r="AL1670" s="2" t="s">
        <v>80</v>
      </c>
      <c r="AM1670" s="2" t="s">
        <v>80</v>
      </c>
      <c r="AN1670" s="2" t="s">
        <v>80</v>
      </c>
      <c r="AO1670" s="2" t="s">
        <v>80</v>
      </c>
      <c r="AP1670" s="2" t="s">
        <v>80</v>
      </c>
      <c r="AQ1670" s="2" t="s">
        <v>80</v>
      </c>
      <c r="AR1670" s="2" t="s">
        <v>80</v>
      </c>
      <c r="AS1670" s="2" t="s">
        <v>80</v>
      </c>
      <c r="AT1670" s="2" t="s">
        <v>80</v>
      </c>
      <c r="AU1670" s="2" t="s">
        <v>80</v>
      </c>
      <c r="AV1670" s="2" t="s">
        <v>80</v>
      </c>
      <c r="AW1670" s="2" t="s">
        <v>80</v>
      </c>
      <c r="AX1670" s="2" t="s">
        <v>80</v>
      </c>
      <c r="AY1670" s="2" t="s">
        <v>80</v>
      </c>
      <c r="AZ1670" s="2" t="s">
        <v>80</v>
      </c>
      <c r="BA1670" s="2" t="s">
        <v>80</v>
      </c>
      <c r="BB1670" s="2" t="s">
        <v>80</v>
      </c>
      <c r="BC1670" s="2" t="s">
        <v>80</v>
      </c>
      <c r="BD1670" s="2" t="s">
        <v>80</v>
      </c>
      <c r="BE1670" s="2" t="s">
        <v>80</v>
      </c>
      <c r="BF1670" s="2" t="s">
        <v>80</v>
      </c>
      <c r="BG1670" s="2" t="s">
        <v>80</v>
      </c>
      <c r="BH1670" s="2" t="s">
        <v>80</v>
      </c>
      <c r="BI1670" s="2" t="s">
        <v>80</v>
      </c>
      <c r="BJ1670" s="2" t="s">
        <v>80</v>
      </c>
      <c r="BK1670" s="2" t="s">
        <v>80</v>
      </c>
      <c r="BL1670" s="2" t="s">
        <v>80</v>
      </c>
      <c r="BM1670" s="2" t="s">
        <v>80</v>
      </c>
      <c r="BN1670" s="2" t="s">
        <v>80</v>
      </c>
      <c r="BO1670" s="2" t="s">
        <v>80</v>
      </c>
      <c r="BP1670" s="2" t="s">
        <v>80</v>
      </c>
    </row>
    <row r="1671" spans="1:68" x14ac:dyDescent="0.25">
      <c r="A1671">
        <v>1670</v>
      </c>
      <c r="B1671" s="1">
        <v>43578.405717592592</v>
      </c>
      <c r="C1671" s="2" t="s">
        <v>3066</v>
      </c>
      <c r="D1671" s="3">
        <v>0.53055555555555556</v>
      </c>
      <c r="E1671" s="2" t="s">
        <v>2653</v>
      </c>
      <c r="F1671">
        <v>2</v>
      </c>
      <c r="G1671">
        <v>2019</v>
      </c>
      <c r="H1671">
        <v>4</v>
      </c>
      <c r="I1671">
        <v>23</v>
      </c>
      <c r="J1671">
        <v>0</v>
      </c>
      <c r="K1671">
        <v>0</v>
      </c>
      <c r="L1671">
        <v>2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 s="2" t="s">
        <v>3075</v>
      </c>
      <c r="T1671" s="2" t="s">
        <v>71</v>
      </c>
      <c r="U1671" s="2" t="s">
        <v>2596</v>
      </c>
      <c r="V1671" s="2" t="s">
        <v>73</v>
      </c>
      <c r="W1671">
        <v>1</v>
      </c>
      <c r="X1671" s="2" t="s">
        <v>74</v>
      </c>
      <c r="Y1671">
        <v>14245</v>
      </c>
      <c r="Z1671">
        <v>140</v>
      </c>
      <c r="AA1671" s="2" t="s">
        <v>3076</v>
      </c>
      <c r="AB1671" s="2" t="s">
        <v>94</v>
      </c>
      <c r="AC1671">
        <v>785006</v>
      </c>
      <c r="AD1671" s="2" t="s">
        <v>1002</v>
      </c>
      <c r="AE1671">
        <v>28245</v>
      </c>
      <c r="AF1671" s="2" t="s">
        <v>2598</v>
      </c>
      <c r="AG1671" s="2" t="s">
        <v>2599</v>
      </c>
      <c r="AH1671">
        <v>18</v>
      </c>
      <c r="AI1671">
        <v>25641</v>
      </c>
      <c r="AJ1671">
        <v>116809</v>
      </c>
      <c r="AK1671" s="2">
        <f>Kaggle_Books_Selling_Records[[#This Row],[Cost Price]]/100</f>
        <v>1168.0899999999999</v>
      </c>
      <c r="AL1671" s="2" t="s">
        <v>80</v>
      </c>
      <c r="AM1671" s="2" t="s">
        <v>80</v>
      </c>
      <c r="AN1671" s="2" t="s">
        <v>80</v>
      </c>
      <c r="AO1671" s="2" t="s">
        <v>80</v>
      </c>
      <c r="AP1671" s="2" t="s">
        <v>80</v>
      </c>
      <c r="AQ1671" s="2" t="s">
        <v>80</v>
      </c>
      <c r="AR1671" s="2" t="s">
        <v>80</v>
      </c>
      <c r="AS1671" s="2" t="s">
        <v>80</v>
      </c>
      <c r="AT1671" s="2" t="s">
        <v>80</v>
      </c>
      <c r="AU1671" s="2" t="s">
        <v>80</v>
      </c>
      <c r="AV1671" s="2" t="s">
        <v>80</v>
      </c>
      <c r="AW1671" s="2" t="s">
        <v>80</v>
      </c>
      <c r="AX1671" s="2" t="s">
        <v>80</v>
      </c>
      <c r="AY1671" s="2" t="s">
        <v>80</v>
      </c>
      <c r="AZ1671" s="2" t="s">
        <v>80</v>
      </c>
      <c r="BA1671" s="2" t="s">
        <v>80</v>
      </c>
      <c r="BB1671" s="2" t="s">
        <v>80</v>
      </c>
      <c r="BC1671" s="2" t="s">
        <v>80</v>
      </c>
      <c r="BD1671" s="2" t="s">
        <v>80</v>
      </c>
      <c r="BE1671" s="2" t="s">
        <v>80</v>
      </c>
      <c r="BF1671" s="2" t="s">
        <v>80</v>
      </c>
      <c r="BG1671" s="2" t="s">
        <v>80</v>
      </c>
      <c r="BH1671" s="2" t="s">
        <v>80</v>
      </c>
      <c r="BI1671" s="2" t="s">
        <v>80</v>
      </c>
      <c r="BJ1671" s="2" t="s">
        <v>80</v>
      </c>
      <c r="BK1671" s="2" t="s">
        <v>80</v>
      </c>
      <c r="BL1671" s="2" t="s">
        <v>80</v>
      </c>
      <c r="BM1671" s="2" t="s">
        <v>80</v>
      </c>
      <c r="BN1671" s="2" t="s">
        <v>80</v>
      </c>
      <c r="BO1671" s="2" t="s">
        <v>80</v>
      </c>
      <c r="BP1671" s="2" t="s">
        <v>80</v>
      </c>
    </row>
    <row r="1672" spans="1:68" x14ac:dyDescent="0.25">
      <c r="A1672">
        <v>1671</v>
      </c>
      <c r="B1672" s="1">
        <v>43578.430590277778</v>
      </c>
      <c r="C1672" s="2" t="s">
        <v>3066</v>
      </c>
      <c r="D1672" s="3">
        <v>0.55555555555555558</v>
      </c>
      <c r="E1672" s="2" t="s">
        <v>2653</v>
      </c>
      <c r="F1672">
        <v>2</v>
      </c>
      <c r="G1672">
        <v>2019</v>
      </c>
      <c r="H1672">
        <v>4</v>
      </c>
      <c r="I1672">
        <v>23</v>
      </c>
      <c r="J1672">
        <v>0</v>
      </c>
      <c r="K1672">
        <v>0</v>
      </c>
      <c r="L1672">
        <v>2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 s="2" t="s">
        <v>3077</v>
      </c>
      <c r="T1672" s="2" t="s">
        <v>83</v>
      </c>
      <c r="U1672" s="2" t="s">
        <v>2685</v>
      </c>
      <c r="V1672" s="2" t="s">
        <v>73</v>
      </c>
      <c r="W1672">
        <v>1</v>
      </c>
      <c r="X1672" s="2" t="s">
        <v>74</v>
      </c>
      <c r="Y1672">
        <v>97</v>
      </c>
      <c r="Z1672">
        <v>90</v>
      </c>
      <c r="AA1672" s="2" t="s">
        <v>301</v>
      </c>
      <c r="AB1672" s="2" t="s">
        <v>151</v>
      </c>
      <c r="AC1672">
        <v>411041</v>
      </c>
      <c r="AD1672" s="2" t="s">
        <v>1002</v>
      </c>
      <c r="AE1672">
        <v>187</v>
      </c>
      <c r="AF1672" s="2" t="s">
        <v>2042</v>
      </c>
      <c r="AG1672" s="2" t="s">
        <v>2184</v>
      </c>
      <c r="AH1672">
        <v>18</v>
      </c>
      <c r="AI1672">
        <v>1746</v>
      </c>
      <c r="AJ1672">
        <v>7954</v>
      </c>
      <c r="AK1672" s="2">
        <f>Kaggle_Books_Selling_Records[[#This Row],[Cost Price]]/100</f>
        <v>79.540000000000006</v>
      </c>
      <c r="AL1672" s="2" t="s">
        <v>80</v>
      </c>
      <c r="AM1672" s="2" t="s">
        <v>80</v>
      </c>
      <c r="AN1672" s="2" t="s">
        <v>80</v>
      </c>
      <c r="AO1672" s="2" t="s">
        <v>80</v>
      </c>
      <c r="AP1672" s="2" t="s">
        <v>80</v>
      </c>
      <c r="AQ1672" s="2" t="s">
        <v>80</v>
      </c>
      <c r="AR1672" s="2" t="s">
        <v>80</v>
      </c>
      <c r="AS1672" s="2" t="s">
        <v>80</v>
      </c>
      <c r="AT1672" s="2" t="s">
        <v>80</v>
      </c>
      <c r="AU1672" s="2" t="s">
        <v>80</v>
      </c>
      <c r="AV1672" s="2" t="s">
        <v>80</v>
      </c>
      <c r="AW1672" s="2" t="s">
        <v>80</v>
      </c>
      <c r="AX1672" s="2" t="s">
        <v>80</v>
      </c>
      <c r="AY1672" s="2" t="s">
        <v>80</v>
      </c>
      <c r="AZ1672" s="2" t="s">
        <v>80</v>
      </c>
      <c r="BA1672" s="2" t="s">
        <v>80</v>
      </c>
      <c r="BB1672" s="2" t="s">
        <v>80</v>
      </c>
      <c r="BC1672" s="2" t="s">
        <v>80</v>
      </c>
      <c r="BD1672" s="2" t="s">
        <v>80</v>
      </c>
      <c r="BE1672" s="2" t="s">
        <v>80</v>
      </c>
      <c r="BF1672" s="2" t="s">
        <v>80</v>
      </c>
      <c r="BG1672" s="2" t="s">
        <v>80</v>
      </c>
      <c r="BH1672" s="2" t="s">
        <v>80</v>
      </c>
      <c r="BI1672" s="2" t="s">
        <v>80</v>
      </c>
      <c r="BJ1672" s="2" t="s">
        <v>80</v>
      </c>
      <c r="BK1672" s="2" t="s">
        <v>80</v>
      </c>
      <c r="BL1672" s="2" t="s">
        <v>80</v>
      </c>
      <c r="BM1672" s="2" t="s">
        <v>80</v>
      </c>
      <c r="BN1672" s="2" t="s">
        <v>80</v>
      </c>
      <c r="BO1672" s="2" t="s">
        <v>80</v>
      </c>
      <c r="BP1672" s="2" t="s">
        <v>80</v>
      </c>
    </row>
    <row r="1673" spans="1:68" x14ac:dyDescent="0.25">
      <c r="A1673">
        <v>1672</v>
      </c>
      <c r="B1673" s="1">
        <v>43578.51258101852</v>
      </c>
      <c r="C1673" s="2" t="s">
        <v>3066</v>
      </c>
      <c r="D1673" s="3">
        <v>0.63749999999999996</v>
      </c>
      <c r="E1673" s="2" t="s">
        <v>2653</v>
      </c>
      <c r="F1673">
        <v>2</v>
      </c>
      <c r="G1673">
        <v>2019</v>
      </c>
      <c r="H1673">
        <v>4</v>
      </c>
      <c r="I1673">
        <v>23</v>
      </c>
      <c r="J1673">
        <v>0</v>
      </c>
      <c r="K1673">
        <v>0</v>
      </c>
      <c r="L1673">
        <v>2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</v>
      </c>
      <c r="S1673" s="2" t="s">
        <v>3078</v>
      </c>
      <c r="T1673" s="2" t="s">
        <v>71</v>
      </c>
      <c r="U1673" s="2" t="s">
        <v>2685</v>
      </c>
      <c r="V1673" s="2" t="s">
        <v>73</v>
      </c>
      <c r="W1673">
        <v>1</v>
      </c>
      <c r="X1673" s="2" t="s">
        <v>74</v>
      </c>
      <c r="Y1673">
        <v>97</v>
      </c>
      <c r="Z1673">
        <v>90</v>
      </c>
      <c r="AA1673" s="2" t="s">
        <v>3079</v>
      </c>
      <c r="AB1673" s="2" t="s">
        <v>312</v>
      </c>
      <c r="AC1673">
        <v>700156</v>
      </c>
      <c r="AD1673" s="2" t="s">
        <v>1002</v>
      </c>
      <c r="AE1673">
        <v>187</v>
      </c>
      <c r="AF1673" s="2" t="s">
        <v>2042</v>
      </c>
      <c r="AG1673" s="2" t="s">
        <v>2184</v>
      </c>
      <c r="AH1673">
        <v>18</v>
      </c>
      <c r="AI1673">
        <v>1746</v>
      </c>
      <c r="AJ1673">
        <v>7954</v>
      </c>
      <c r="AK1673" s="2">
        <f>Kaggle_Books_Selling_Records[[#This Row],[Cost Price]]/100</f>
        <v>79.540000000000006</v>
      </c>
      <c r="AL1673" s="2" t="s">
        <v>80</v>
      </c>
      <c r="AM1673" s="2" t="s">
        <v>80</v>
      </c>
      <c r="AN1673" s="2" t="s">
        <v>80</v>
      </c>
      <c r="AO1673" s="2" t="s">
        <v>80</v>
      </c>
      <c r="AP1673" s="2" t="s">
        <v>80</v>
      </c>
      <c r="AQ1673" s="2" t="s">
        <v>80</v>
      </c>
      <c r="AR1673" s="2" t="s">
        <v>80</v>
      </c>
      <c r="AS1673" s="2" t="s">
        <v>80</v>
      </c>
      <c r="AT1673" s="2" t="s">
        <v>80</v>
      </c>
      <c r="AU1673" s="2" t="s">
        <v>80</v>
      </c>
      <c r="AV1673" s="2" t="s">
        <v>80</v>
      </c>
      <c r="AW1673" s="2" t="s">
        <v>80</v>
      </c>
      <c r="AX1673" s="2" t="s">
        <v>80</v>
      </c>
      <c r="AY1673" s="2" t="s">
        <v>80</v>
      </c>
      <c r="AZ1673" s="2" t="s">
        <v>80</v>
      </c>
      <c r="BA1673" s="2" t="s">
        <v>80</v>
      </c>
      <c r="BB1673" s="2" t="s">
        <v>80</v>
      </c>
      <c r="BC1673" s="2" t="s">
        <v>80</v>
      </c>
      <c r="BD1673" s="2" t="s">
        <v>80</v>
      </c>
      <c r="BE1673" s="2" t="s">
        <v>80</v>
      </c>
      <c r="BF1673" s="2" t="s">
        <v>80</v>
      </c>
      <c r="BG1673" s="2" t="s">
        <v>80</v>
      </c>
      <c r="BH1673" s="2" t="s">
        <v>80</v>
      </c>
      <c r="BI1673" s="2" t="s">
        <v>80</v>
      </c>
      <c r="BJ1673" s="2" t="s">
        <v>80</v>
      </c>
      <c r="BK1673" s="2" t="s">
        <v>80</v>
      </c>
      <c r="BL1673" s="2" t="s">
        <v>80</v>
      </c>
      <c r="BM1673" s="2" t="s">
        <v>80</v>
      </c>
      <c r="BN1673" s="2" t="s">
        <v>80</v>
      </c>
      <c r="BO1673" s="2" t="s">
        <v>80</v>
      </c>
      <c r="BP1673" s="2" t="s">
        <v>80</v>
      </c>
    </row>
    <row r="1674" spans="1:68" x14ac:dyDescent="0.25">
      <c r="A1674">
        <v>1673</v>
      </c>
      <c r="B1674" s="1">
        <v>43578.523101851853</v>
      </c>
      <c r="C1674" s="2" t="s">
        <v>3066</v>
      </c>
      <c r="D1674" s="3">
        <v>0.6479166666666667</v>
      </c>
      <c r="E1674" s="2" t="s">
        <v>2653</v>
      </c>
      <c r="F1674">
        <v>2</v>
      </c>
      <c r="G1674">
        <v>2019</v>
      </c>
      <c r="H1674">
        <v>4</v>
      </c>
      <c r="I1674">
        <v>23</v>
      </c>
      <c r="J1674">
        <v>0</v>
      </c>
      <c r="K1674">
        <v>0</v>
      </c>
      <c r="L1674">
        <v>2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 s="2" t="s">
        <v>3080</v>
      </c>
      <c r="T1674" s="2" t="s">
        <v>83</v>
      </c>
      <c r="U1674" s="2" t="s">
        <v>2410</v>
      </c>
      <c r="V1674" s="2" t="s">
        <v>73</v>
      </c>
      <c r="W1674">
        <v>2</v>
      </c>
      <c r="X1674" s="2" t="s">
        <v>74</v>
      </c>
      <c r="Y1674">
        <v>368</v>
      </c>
      <c r="Z1674">
        <v>140</v>
      </c>
      <c r="AA1674" s="2" t="s">
        <v>3081</v>
      </c>
      <c r="AB1674" s="2" t="s">
        <v>161</v>
      </c>
      <c r="AC1674">
        <v>173220</v>
      </c>
      <c r="AD1674" s="2" t="s">
        <v>1002</v>
      </c>
      <c r="AE1674">
        <v>508</v>
      </c>
      <c r="AF1674" s="2" t="s">
        <v>2042</v>
      </c>
      <c r="AG1674" s="2" t="s">
        <v>2184</v>
      </c>
      <c r="AH1674">
        <v>18</v>
      </c>
      <c r="AI1674">
        <v>6624</v>
      </c>
      <c r="AJ1674">
        <v>30176</v>
      </c>
      <c r="AK1674" s="2">
        <f>Kaggle_Books_Selling_Records[[#This Row],[Cost Price]]/100</f>
        <v>301.76</v>
      </c>
      <c r="AL1674" s="2" t="s">
        <v>80</v>
      </c>
      <c r="AM1674" s="2" t="s">
        <v>80</v>
      </c>
      <c r="AN1674" s="2" t="s">
        <v>80</v>
      </c>
      <c r="AO1674" s="2" t="s">
        <v>80</v>
      </c>
      <c r="AP1674" s="2" t="s">
        <v>80</v>
      </c>
      <c r="AQ1674" s="2" t="s">
        <v>80</v>
      </c>
      <c r="AR1674" s="2" t="s">
        <v>80</v>
      </c>
      <c r="AS1674" s="2" t="s">
        <v>80</v>
      </c>
      <c r="AT1674" s="2" t="s">
        <v>80</v>
      </c>
      <c r="AU1674" s="2" t="s">
        <v>80</v>
      </c>
      <c r="AV1674" s="2" t="s">
        <v>80</v>
      </c>
      <c r="AW1674" s="2" t="s">
        <v>80</v>
      </c>
      <c r="AX1674" s="2" t="s">
        <v>80</v>
      </c>
      <c r="AY1674" s="2" t="s">
        <v>80</v>
      </c>
      <c r="AZ1674" s="2" t="s">
        <v>80</v>
      </c>
      <c r="BA1674" s="2" t="s">
        <v>80</v>
      </c>
      <c r="BB1674" s="2" t="s">
        <v>80</v>
      </c>
      <c r="BC1674" s="2" t="s">
        <v>80</v>
      </c>
      <c r="BD1674" s="2" t="s">
        <v>80</v>
      </c>
      <c r="BE1674" s="2" t="s">
        <v>80</v>
      </c>
      <c r="BF1674" s="2" t="s">
        <v>80</v>
      </c>
      <c r="BG1674" s="2" t="s">
        <v>80</v>
      </c>
      <c r="BH1674" s="2" t="s">
        <v>80</v>
      </c>
      <c r="BI1674" s="2" t="s">
        <v>80</v>
      </c>
      <c r="BJ1674" s="2" t="s">
        <v>80</v>
      </c>
      <c r="BK1674" s="2" t="s">
        <v>80</v>
      </c>
      <c r="BL1674" s="2" t="s">
        <v>80</v>
      </c>
      <c r="BM1674" s="2" t="s">
        <v>80</v>
      </c>
      <c r="BN1674" s="2" t="s">
        <v>80</v>
      </c>
      <c r="BO1674" s="2" t="s">
        <v>80</v>
      </c>
      <c r="BP1674" s="2" t="s">
        <v>80</v>
      </c>
    </row>
    <row r="1675" spans="1:68" x14ac:dyDescent="0.25">
      <c r="A1675">
        <v>1674</v>
      </c>
      <c r="B1675" s="1">
        <v>43578.577870370369</v>
      </c>
      <c r="C1675" s="2" t="s">
        <v>3066</v>
      </c>
      <c r="D1675" s="3">
        <v>0.70277777777777772</v>
      </c>
      <c r="E1675" s="2" t="s">
        <v>2653</v>
      </c>
      <c r="F1675">
        <v>2</v>
      </c>
      <c r="G1675">
        <v>2019</v>
      </c>
      <c r="H1675">
        <v>4</v>
      </c>
      <c r="I1675">
        <v>23</v>
      </c>
      <c r="J1675">
        <v>0</v>
      </c>
      <c r="K1675">
        <v>0</v>
      </c>
      <c r="L1675">
        <v>2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1</v>
      </c>
      <c r="S1675" s="2" t="s">
        <v>3082</v>
      </c>
      <c r="T1675" s="2" t="s">
        <v>71</v>
      </c>
      <c r="U1675" s="2" t="s">
        <v>2041</v>
      </c>
      <c r="V1675" s="2" t="s">
        <v>73</v>
      </c>
      <c r="W1675">
        <v>1</v>
      </c>
      <c r="X1675" s="2" t="s">
        <v>74</v>
      </c>
      <c r="Y1675">
        <v>155</v>
      </c>
      <c r="Z1675">
        <v>90</v>
      </c>
      <c r="AA1675" s="2" t="s">
        <v>412</v>
      </c>
      <c r="AB1675" s="2" t="s">
        <v>137</v>
      </c>
      <c r="AC1675">
        <v>226012</v>
      </c>
      <c r="AD1675" s="2" t="s">
        <v>193</v>
      </c>
      <c r="AE1675">
        <v>245</v>
      </c>
      <c r="AF1675" s="2" t="s">
        <v>2042</v>
      </c>
      <c r="AG1675" s="2" t="s">
        <v>2043</v>
      </c>
      <c r="AH1675">
        <v>18</v>
      </c>
      <c r="AI1675">
        <v>279</v>
      </c>
      <c r="AJ1675">
        <v>1271</v>
      </c>
      <c r="AK1675" s="2">
        <f>Kaggle_Books_Selling_Records[[#This Row],[Cost Price]]/100</f>
        <v>12.71</v>
      </c>
      <c r="AL1675" s="2" t="s">
        <v>80</v>
      </c>
      <c r="AM1675" s="2" t="s">
        <v>80</v>
      </c>
      <c r="AN1675" s="2" t="s">
        <v>80</v>
      </c>
      <c r="AO1675" s="2" t="s">
        <v>80</v>
      </c>
      <c r="AP1675" s="2" t="s">
        <v>80</v>
      </c>
      <c r="AQ1675" s="2" t="s">
        <v>80</v>
      </c>
      <c r="AR1675" s="2" t="s">
        <v>80</v>
      </c>
      <c r="AS1675" s="2" t="s">
        <v>80</v>
      </c>
      <c r="AT1675" s="2" t="s">
        <v>80</v>
      </c>
      <c r="AU1675" s="2" t="s">
        <v>80</v>
      </c>
      <c r="AV1675" s="2" t="s">
        <v>80</v>
      </c>
      <c r="AW1675" s="2" t="s">
        <v>80</v>
      </c>
      <c r="AX1675" s="2" t="s">
        <v>80</v>
      </c>
      <c r="AY1675" s="2" t="s">
        <v>80</v>
      </c>
      <c r="AZ1675" s="2" t="s">
        <v>80</v>
      </c>
      <c r="BA1675" s="2" t="s">
        <v>80</v>
      </c>
      <c r="BB1675" s="2" t="s">
        <v>80</v>
      </c>
      <c r="BC1675" s="2" t="s">
        <v>80</v>
      </c>
      <c r="BD1675" s="2" t="s">
        <v>80</v>
      </c>
      <c r="BE1675" s="2" t="s">
        <v>80</v>
      </c>
      <c r="BF1675" s="2" t="s">
        <v>80</v>
      </c>
      <c r="BG1675" s="2" t="s">
        <v>80</v>
      </c>
      <c r="BH1675" s="2" t="s">
        <v>80</v>
      </c>
      <c r="BI1675" s="2" t="s">
        <v>80</v>
      </c>
      <c r="BJ1675" s="2" t="s">
        <v>80</v>
      </c>
      <c r="BK1675" s="2" t="s">
        <v>80</v>
      </c>
      <c r="BL1675" s="2" t="s">
        <v>80</v>
      </c>
      <c r="BM1675" s="2" t="s">
        <v>80</v>
      </c>
      <c r="BN1675" s="2" t="s">
        <v>80</v>
      </c>
      <c r="BO1675" s="2" t="s">
        <v>80</v>
      </c>
      <c r="BP1675" s="2" t="s">
        <v>80</v>
      </c>
    </row>
    <row r="1676" spans="1:68" x14ac:dyDescent="0.25">
      <c r="A1676">
        <v>1675</v>
      </c>
      <c r="B1676" s="1">
        <v>43579.316678240742</v>
      </c>
      <c r="C1676" s="2" t="s">
        <v>3083</v>
      </c>
      <c r="D1676" s="3">
        <v>0.44166666666666665</v>
      </c>
      <c r="E1676" s="2" t="s">
        <v>2653</v>
      </c>
      <c r="F1676">
        <v>2</v>
      </c>
      <c r="G1676">
        <v>2019</v>
      </c>
      <c r="H1676">
        <v>4</v>
      </c>
      <c r="I1676">
        <v>24</v>
      </c>
      <c r="J1676">
        <v>0</v>
      </c>
      <c r="K1676">
        <v>0</v>
      </c>
      <c r="L1676">
        <v>3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1</v>
      </c>
      <c r="S1676" s="2" t="s">
        <v>3084</v>
      </c>
      <c r="T1676" s="2" t="s">
        <v>71</v>
      </c>
      <c r="U1676" s="2" t="s">
        <v>2797</v>
      </c>
      <c r="V1676" s="2" t="s">
        <v>73</v>
      </c>
      <c r="W1676">
        <v>1</v>
      </c>
      <c r="X1676" s="2" t="s">
        <v>74</v>
      </c>
      <c r="Y1676">
        <v>8578</v>
      </c>
      <c r="Z1676">
        <v>90</v>
      </c>
      <c r="AA1676" s="2" t="s">
        <v>229</v>
      </c>
      <c r="AB1676" s="2" t="s">
        <v>137</v>
      </c>
      <c r="AC1676">
        <v>201308</v>
      </c>
      <c r="AD1676" s="2" t="s">
        <v>1002</v>
      </c>
      <c r="AE1676">
        <v>17578</v>
      </c>
      <c r="AF1676" s="2" t="s">
        <v>2042</v>
      </c>
      <c r="AG1676" s="2" t="s">
        <v>2184</v>
      </c>
      <c r="AH1676">
        <v>18</v>
      </c>
      <c r="AI1676">
        <v>154404</v>
      </c>
      <c r="AJ1676">
        <v>703396</v>
      </c>
      <c r="AK1676" s="2">
        <f>Kaggle_Books_Selling_Records[[#This Row],[Cost Price]]/100</f>
        <v>7033.96</v>
      </c>
      <c r="AL1676" s="2" t="s">
        <v>80</v>
      </c>
      <c r="AM1676" s="2" t="s">
        <v>80</v>
      </c>
      <c r="AN1676" s="2" t="s">
        <v>80</v>
      </c>
      <c r="AO1676" s="2" t="s">
        <v>80</v>
      </c>
      <c r="AP1676" s="2" t="s">
        <v>80</v>
      </c>
      <c r="AQ1676" s="2" t="s">
        <v>80</v>
      </c>
      <c r="AR1676" s="2" t="s">
        <v>80</v>
      </c>
      <c r="AS1676" s="2" t="s">
        <v>80</v>
      </c>
      <c r="AT1676" s="2" t="s">
        <v>80</v>
      </c>
      <c r="AU1676" s="2" t="s">
        <v>80</v>
      </c>
      <c r="AV1676" s="2" t="s">
        <v>80</v>
      </c>
      <c r="AW1676" s="2" t="s">
        <v>80</v>
      </c>
      <c r="AX1676" s="2" t="s">
        <v>80</v>
      </c>
      <c r="AY1676" s="2" t="s">
        <v>80</v>
      </c>
      <c r="AZ1676" s="2" t="s">
        <v>80</v>
      </c>
      <c r="BA1676" s="2" t="s">
        <v>80</v>
      </c>
      <c r="BB1676" s="2" t="s">
        <v>80</v>
      </c>
      <c r="BC1676" s="2" t="s">
        <v>80</v>
      </c>
      <c r="BD1676" s="2" t="s">
        <v>80</v>
      </c>
      <c r="BE1676" s="2" t="s">
        <v>80</v>
      </c>
      <c r="BF1676" s="2" t="s">
        <v>80</v>
      </c>
      <c r="BG1676" s="2" t="s">
        <v>80</v>
      </c>
      <c r="BH1676" s="2" t="s">
        <v>80</v>
      </c>
      <c r="BI1676" s="2" t="s">
        <v>80</v>
      </c>
      <c r="BJ1676" s="2" t="s">
        <v>80</v>
      </c>
      <c r="BK1676" s="2" t="s">
        <v>80</v>
      </c>
      <c r="BL1676" s="2" t="s">
        <v>80</v>
      </c>
      <c r="BM1676" s="2" t="s">
        <v>80</v>
      </c>
      <c r="BN1676" s="2" t="s">
        <v>80</v>
      </c>
      <c r="BO1676" s="2" t="s">
        <v>80</v>
      </c>
      <c r="BP1676" s="2" t="s">
        <v>80</v>
      </c>
    </row>
    <row r="1677" spans="1:68" x14ac:dyDescent="0.25">
      <c r="A1677">
        <v>1676</v>
      </c>
      <c r="B1677" s="1">
        <v>43579.324733796297</v>
      </c>
      <c r="C1677" s="2" t="s">
        <v>3083</v>
      </c>
      <c r="D1677" s="3">
        <v>0.44930555555555557</v>
      </c>
      <c r="E1677" s="2" t="s">
        <v>2653</v>
      </c>
      <c r="F1677">
        <v>2</v>
      </c>
      <c r="G1677">
        <v>2019</v>
      </c>
      <c r="H1677">
        <v>4</v>
      </c>
      <c r="I1677">
        <v>24</v>
      </c>
      <c r="J1677">
        <v>0</v>
      </c>
      <c r="K1677">
        <v>0</v>
      </c>
      <c r="L1677">
        <v>3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 s="2" t="s">
        <v>3085</v>
      </c>
      <c r="T1677" s="2" t="s">
        <v>71</v>
      </c>
      <c r="U1677" s="2" t="s">
        <v>2797</v>
      </c>
      <c r="V1677" s="2" t="s">
        <v>73</v>
      </c>
      <c r="W1677">
        <v>1</v>
      </c>
      <c r="X1677" s="2" t="s">
        <v>74</v>
      </c>
      <c r="Y1677">
        <v>8578</v>
      </c>
      <c r="Z1677">
        <v>90</v>
      </c>
      <c r="AA1677" s="2" t="s">
        <v>3086</v>
      </c>
      <c r="AB1677" s="2" t="s">
        <v>137</v>
      </c>
      <c r="AC1677">
        <v>226401</v>
      </c>
      <c r="AD1677" s="2" t="s">
        <v>1002</v>
      </c>
      <c r="AE1677">
        <v>17578</v>
      </c>
      <c r="AF1677" s="2" t="s">
        <v>2042</v>
      </c>
      <c r="AG1677" s="2" t="s">
        <v>2184</v>
      </c>
      <c r="AH1677">
        <v>18</v>
      </c>
      <c r="AI1677">
        <v>154404</v>
      </c>
      <c r="AJ1677">
        <v>703396</v>
      </c>
      <c r="AK1677" s="2">
        <f>Kaggle_Books_Selling_Records[[#This Row],[Cost Price]]/100</f>
        <v>7033.96</v>
      </c>
      <c r="AL1677" s="2" t="s">
        <v>80</v>
      </c>
      <c r="AM1677" s="2" t="s">
        <v>80</v>
      </c>
      <c r="AN1677" s="2" t="s">
        <v>80</v>
      </c>
      <c r="AO1677" s="2" t="s">
        <v>80</v>
      </c>
      <c r="AP1677" s="2" t="s">
        <v>80</v>
      </c>
      <c r="AQ1677" s="2" t="s">
        <v>80</v>
      </c>
      <c r="AR1677" s="2" t="s">
        <v>80</v>
      </c>
      <c r="AS1677" s="2" t="s">
        <v>80</v>
      </c>
      <c r="AT1677" s="2" t="s">
        <v>80</v>
      </c>
      <c r="AU1677" s="2" t="s">
        <v>80</v>
      </c>
      <c r="AV1677" s="2" t="s">
        <v>80</v>
      </c>
      <c r="AW1677" s="2" t="s">
        <v>80</v>
      </c>
      <c r="AX1677" s="2" t="s">
        <v>80</v>
      </c>
      <c r="AY1677" s="2" t="s">
        <v>80</v>
      </c>
      <c r="AZ1677" s="2" t="s">
        <v>80</v>
      </c>
      <c r="BA1677" s="2" t="s">
        <v>80</v>
      </c>
      <c r="BB1677" s="2" t="s">
        <v>80</v>
      </c>
      <c r="BC1677" s="2" t="s">
        <v>80</v>
      </c>
      <c r="BD1677" s="2" t="s">
        <v>80</v>
      </c>
      <c r="BE1677" s="2" t="s">
        <v>80</v>
      </c>
      <c r="BF1677" s="2" t="s">
        <v>80</v>
      </c>
      <c r="BG1677" s="2" t="s">
        <v>80</v>
      </c>
      <c r="BH1677" s="2" t="s">
        <v>80</v>
      </c>
      <c r="BI1677" s="2" t="s">
        <v>80</v>
      </c>
      <c r="BJ1677" s="2" t="s">
        <v>80</v>
      </c>
      <c r="BK1677" s="2" t="s">
        <v>80</v>
      </c>
      <c r="BL1677" s="2" t="s">
        <v>80</v>
      </c>
      <c r="BM1677" s="2" t="s">
        <v>80</v>
      </c>
      <c r="BN1677" s="2" t="s">
        <v>80</v>
      </c>
      <c r="BO1677" s="2" t="s">
        <v>80</v>
      </c>
      <c r="BP1677" s="2" t="s">
        <v>80</v>
      </c>
    </row>
    <row r="1678" spans="1:68" x14ac:dyDescent="0.25">
      <c r="A1678">
        <v>1677</v>
      </c>
      <c r="B1678" s="1">
        <v>43579.345127314817</v>
      </c>
      <c r="C1678" s="2" t="s">
        <v>3083</v>
      </c>
      <c r="D1678" s="3">
        <v>0.46944444444444444</v>
      </c>
      <c r="E1678" s="2" t="s">
        <v>2653</v>
      </c>
      <c r="F1678">
        <v>2</v>
      </c>
      <c r="G1678">
        <v>2019</v>
      </c>
      <c r="H1678">
        <v>4</v>
      </c>
      <c r="I1678">
        <v>24</v>
      </c>
      <c r="J1678">
        <v>0</v>
      </c>
      <c r="K1678">
        <v>0</v>
      </c>
      <c r="L1678">
        <v>3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 s="2" t="s">
        <v>3087</v>
      </c>
      <c r="T1678" s="2" t="s">
        <v>83</v>
      </c>
      <c r="U1678" s="2" t="s">
        <v>2797</v>
      </c>
      <c r="V1678" s="2" t="s">
        <v>73</v>
      </c>
      <c r="W1678">
        <v>1</v>
      </c>
      <c r="X1678" s="2" t="s">
        <v>74</v>
      </c>
      <c r="Y1678">
        <v>8578</v>
      </c>
      <c r="Z1678">
        <v>90</v>
      </c>
      <c r="AA1678" s="2" t="s">
        <v>3088</v>
      </c>
      <c r="AB1678" s="2" t="s">
        <v>137</v>
      </c>
      <c r="AC1678">
        <v>201306</v>
      </c>
      <c r="AD1678" s="2" t="s">
        <v>1002</v>
      </c>
      <c r="AE1678">
        <v>17578</v>
      </c>
      <c r="AF1678" s="2" t="s">
        <v>2042</v>
      </c>
      <c r="AG1678" s="2" t="s">
        <v>2184</v>
      </c>
      <c r="AH1678">
        <v>18</v>
      </c>
      <c r="AI1678">
        <v>154404</v>
      </c>
      <c r="AJ1678">
        <v>703396</v>
      </c>
      <c r="AK1678" s="2">
        <f>Kaggle_Books_Selling_Records[[#This Row],[Cost Price]]/100</f>
        <v>7033.96</v>
      </c>
      <c r="AL1678" s="2" t="s">
        <v>80</v>
      </c>
      <c r="AM1678" s="2" t="s">
        <v>80</v>
      </c>
      <c r="AN1678" s="2" t="s">
        <v>80</v>
      </c>
      <c r="AO1678" s="2" t="s">
        <v>80</v>
      </c>
      <c r="AP1678" s="2" t="s">
        <v>80</v>
      </c>
      <c r="AQ1678" s="2" t="s">
        <v>80</v>
      </c>
      <c r="AR1678" s="2" t="s">
        <v>80</v>
      </c>
      <c r="AS1678" s="2" t="s">
        <v>80</v>
      </c>
      <c r="AT1678" s="2" t="s">
        <v>80</v>
      </c>
      <c r="AU1678" s="2" t="s">
        <v>80</v>
      </c>
      <c r="AV1678" s="2" t="s">
        <v>80</v>
      </c>
      <c r="AW1678" s="2" t="s">
        <v>80</v>
      </c>
      <c r="AX1678" s="2" t="s">
        <v>80</v>
      </c>
      <c r="AY1678" s="2" t="s">
        <v>80</v>
      </c>
      <c r="AZ1678" s="2" t="s">
        <v>80</v>
      </c>
      <c r="BA1678" s="2" t="s">
        <v>80</v>
      </c>
      <c r="BB1678" s="2" t="s">
        <v>80</v>
      </c>
      <c r="BC1678" s="2" t="s">
        <v>80</v>
      </c>
      <c r="BD1678" s="2" t="s">
        <v>80</v>
      </c>
      <c r="BE1678" s="2" t="s">
        <v>80</v>
      </c>
      <c r="BF1678" s="2" t="s">
        <v>80</v>
      </c>
      <c r="BG1678" s="2" t="s">
        <v>80</v>
      </c>
      <c r="BH1678" s="2" t="s">
        <v>80</v>
      </c>
      <c r="BI1678" s="2" t="s">
        <v>80</v>
      </c>
      <c r="BJ1678" s="2" t="s">
        <v>80</v>
      </c>
      <c r="BK1678" s="2" t="s">
        <v>80</v>
      </c>
      <c r="BL1678" s="2" t="s">
        <v>80</v>
      </c>
      <c r="BM1678" s="2" t="s">
        <v>80</v>
      </c>
      <c r="BN1678" s="2" t="s">
        <v>80</v>
      </c>
      <c r="BO1678" s="2" t="s">
        <v>80</v>
      </c>
      <c r="BP1678" s="2" t="s">
        <v>80</v>
      </c>
    </row>
    <row r="1679" spans="1:68" x14ac:dyDescent="0.25">
      <c r="A1679">
        <v>1678</v>
      </c>
      <c r="B1679" s="1">
        <v>43579.468460648146</v>
      </c>
      <c r="C1679" s="2" t="s">
        <v>3083</v>
      </c>
      <c r="D1679" s="3">
        <v>0.59305555555555556</v>
      </c>
      <c r="E1679" s="2" t="s">
        <v>2653</v>
      </c>
      <c r="F1679">
        <v>2</v>
      </c>
      <c r="G1679">
        <v>2019</v>
      </c>
      <c r="H1679">
        <v>4</v>
      </c>
      <c r="I1679">
        <v>24</v>
      </c>
      <c r="J1679">
        <v>0</v>
      </c>
      <c r="K1679">
        <v>0</v>
      </c>
      <c r="L1679">
        <v>3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 s="2" t="s">
        <v>3089</v>
      </c>
      <c r="T1679" s="2" t="s">
        <v>83</v>
      </c>
      <c r="U1679" s="2" t="s">
        <v>2220</v>
      </c>
      <c r="V1679" s="2" t="s">
        <v>73</v>
      </c>
      <c r="W1679">
        <v>1</v>
      </c>
      <c r="X1679" s="2" t="s">
        <v>74</v>
      </c>
      <c r="Y1679">
        <v>157</v>
      </c>
      <c r="Z1679">
        <v>90</v>
      </c>
      <c r="AA1679" s="2" t="s">
        <v>192</v>
      </c>
      <c r="AB1679" s="2" t="s">
        <v>151</v>
      </c>
      <c r="AC1679">
        <v>400052</v>
      </c>
      <c r="AD1679" s="2" t="s">
        <v>1002</v>
      </c>
      <c r="AE1679">
        <v>247</v>
      </c>
      <c r="AF1679" s="2" t="s">
        <v>2042</v>
      </c>
      <c r="AG1679" s="2" t="s">
        <v>2184</v>
      </c>
      <c r="AH1679">
        <v>18</v>
      </c>
      <c r="AI1679">
        <v>2826</v>
      </c>
      <c r="AJ1679">
        <v>12874</v>
      </c>
      <c r="AK1679" s="2">
        <f>Kaggle_Books_Selling_Records[[#This Row],[Cost Price]]/100</f>
        <v>128.74</v>
      </c>
      <c r="AL1679" s="2" t="s">
        <v>80</v>
      </c>
      <c r="AM1679" s="2" t="s">
        <v>80</v>
      </c>
      <c r="AN1679" s="2" t="s">
        <v>80</v>
      </c>
      <c r="AO1679" s="2" t="s">
        <v>80</v>
      </c>
      <c r="AP1679" s="2" t="s">
        <v>80</v>
      </c>
      <c r="AQ1679" s="2" t="s">
        <v>80</v>
      </c>
      <c r="AR1679" s="2" t="s">
        <v>80</v>
      </c>
      <c r="AS1679" s="2" t="s">
        <v>80</v>
      </c>
      <c r="AT1679" s="2" t="s">
        <v>80</v>
      </c>
      <c r="AU1679" s="2" t="s">
        <v>80</v>
      </c>
      <c r="AV1679" s="2" t="s">
        <v>80</v>
      </c>
      <c r="AW1679" s="2" t="s">
        <v>80</v>
      </c>
      <c r="AX1679" s="2" t="s">
        <v>80</v>
      </c>
      <c r="AY1679" s="2" t="s">
        <v>80</v>
      </c>
      <c r="AZ1679" s="2" t="s">
        <v>80</v>
      </c>
      <c r="BA1679" s="2" t="s">
        <v>80</v>
      </c>
      <c r="BB1679" s="2" t="s">
        <v>80</v>
      </c>
      <c r="BC1679" s="2" t="s">
        <v>80</v>
      </c>
      <c r="BD1679" s="2" t="s">
        <v>80</v>
      </c>
      <c r="BE1679" s="2" t="s">
        <v>80</v>
      </c>
      <c r="BF1679" s="2" t="s">
        <v>80</v>
      </c>
      <c r="BG1679" s="2" t="s">
        <v>80</v>
      </c>
      <c r="BH1679" s="2" t="s">
        <v>80</v>
      </c>
      <c r="BI1679" s="2" t="s">
        <v>80</v>
      </c>
      <c r="BJ1679" s="2" t="s">
        <v>80</v>
      </c>
      <c r="BK1679" s="2" t="s">
        <v>80</v>
      </c>
      <c r="BL1679" s="2" t="s">
        <v>80</v>
      </c>
      <c r="BM1679" s="2" t="s">
        <v>80</v>
      </c>
      <c r="BN1679" s="2" t="s">
        <v>80</v>
      </c>
      <c r="BO1679" s="2" t="s">
        <v>80</v>
      </c>
      <c r="BP1679" s="2" t="s">
        <v>80</v>
      </c>
    </row>
    <row r="1680" spans="1:68" x14ac:dyDescent="0.25">
      <c r="A1680">
        <v>1679</v>
      </c>
      <c r="B1680" s="1">
        <v>43579.47934027778</v>
      </c>
      <c r="C1680" s="2" t="s">
        <v>3083</v>
      </c>
      <c r="D1680" s="3">
        <v>0.60416666666666663</v>
      </c>
      <c r="E1680" s="2" t="s">
        <v>2653</v>
      </c>
      <c r="F1680">
        <v>2</v>
      </c>
      <c r="G1680">
        <v>2019</v>
      </c>
      <c r="H1680">
        <v>4</v>
      </c>
      <c r="I1680">
        <v>24</v>
      </c>
      <c r="J1680">
        <v>0</v>
      </c>
      <c r="K1680">
        <v>0</v>
      </c>
      <c r="L1680">
        <v>3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 s="2" t="s">
        <v>3090</v>
      </c>
      <c r="T1680" s="2" t="s">
        <v>83</v>
      </c>
      <c r="U1680" s="2" t="s">
        <v>2286</v>
      </c>
      <c r="V1680" s="2" t="s">
        <v>73</v>
      </c>
      <c r="W1680">
        <v>1</v>
      </c>
      <c r="X1680" s="2" t="s">
        <v>74</v>
      </c>
      <c r="Y1680">
        <v>285</v>
      </c>
      <c r="Z1680">
        <v>140</v>
      </c>
      <c r="AA1680" s="2" t="s">
        <v>263</v>
      </c>
      <c r="AB1680" s="2" t="s">
        <v>86</v>
      </c>
      <c r="AC1680">
        <v>641010</v>
      </c>
      <c r="AD1680" s="2" t="s">
        <v>1002</v>
      </c>
      <c r="AE1680">
        <v>425</v>
      </c>
      <c r="AF1680" s="2" t="s">
        <v>2042</v>
      </c>
      <c r="AG1680" s="2" t="s">
        <v>2184</v>
      </c>
      <c r="AH1680">
        <v>18</v>
      </c>
      <c r="AI1680">
        <v>513</v>
      </c>
      <c r="AJ1680">
        <v>2337</v>
      </c>
      <c r="AK1680" s="2">
        <f>Kaggle_Books_Selling_Records[[#This Row],[Cost Price]]/100</f>
        <v>23.37</v>
      </c>
      <c r="AL1680" s="2" t="s">
        <v>80</v>
      </c>
      <c r="AM1680" s="2" t="s">
        <v>80</v>
      </c>
      <c r="AN1680" s="2" t="s">
        <v>80</v>
      </c>
      <c r="AO1680" s="2" t="s">
        <v>80</v>
      </c>
      <c r="AP1680" s="2" t="s">
        <v>80</v>
      </c>
      <c r="AQ1680" s="2" t="s">
        <v>80</v>
      </c>
      <c r="AR1680" s="2" t="s">
        <v>80</v>
      </c>
      <c r="AS1680" s="2" t="s">
        <v>80</v>
      </c>
      <c r="AT1680" s="2" t="s">
        <v>80</v>
      </c>
      <c r="AU1680" s="2" t="s">
        <v>80</v>
      </c>
      <c r="AV1680" s="2" t="s">
        <v>80</v>
      </c>
      <c r="AW1680" s="2" t="s">
        <v>80</v>
      </c>
      <c r="AX1680" s="2" t="s">
        <v>80</v>
      </c>
      <c r="AY1680" s="2" t="s">
        <v>80</v>
      </c>
      <c r="AZ1680" s="2" t="s">
        <v>80</v>
      </c>
      <c r="BA1680" s="2" t="s">
        <v>80</v>
      </c>
      <c r="BB1680" s="2" t="s">
        <v>80</v>
      </c>
      <c r="BC1680" s="2" t="s">
        <v>80</v>
      </c>
      <c r="BD1680" s="2" t="s">
        <v>80</v>
      </c>
      <c r="BE1680" s="2" t="s">
        <v>80</v>
      </c>
      <c r="BF1680" s="2" t="s">
        <v>80</v>
      </c>
      <c r="BG1680" s="2" t="s">
        <v>80</v>
      </c>
      <c r="BH1680" s="2" t="s">
        <v>80</v>
      </c>
      <c r="BI1680" s="2" t="s">
        <v>80</v>
      </c>
      <c r="BJ1680" s="2" t="s">
        <v>80</v>
      </c>
      <c r="BK1680" s="2" t="s">
        <v>80</v>
      </c>
      <c r="BL1680" s="2" t="s">
        <v>80</v>
      </c>
      <c r="BM1680" s="2" t="s">
        <v>80</v>
      </c>
      <c r="BN1680" s="2" t="s">
        <v>80</v>
      </c>
      <c r="BO1680" s="2" t="s">
        <v>80</v>
      </c>
      <c r="BP1680" s="2" t="s">
        <v>80</v>
      </c>
    </row>
    <row r="1681" spans="1:68" x14ac:dyDescent="0.25">
      <c r="A1681">
        <v>1680</v>
      </c>
      <c r="B1681" s="1">
        <v>43579.482974537037</v>
      </c>
      <c r="C1681" s="2" t="s">
        <v>3083</v>
      </c>
      <c r="D1681" s="3">
        <v>0.60763888888888884</v>
      </c>
      <c r="E1681" s="2" t="s">
        <v>2653</v>
      </c>
      <c r="F1681">
        <v>2</v>
      </c>
      <c r="G1681">
        <v>2019</v>
      </c>
      <c r="H1681">
        <v>4</v>
      </c>
      <c r="I1681">
        <v>24</v>
      </c>
      <c r="J1681">
        <v>0</v>
      </c>
      <c r="K1681">
        <v>0</v>
      </c>
      <c r="L1681">
        <v>3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 s="2" t="s">
        <v>3091</v>
      </c>
      <c r="T1681" s="2" t="s">
        <v>83</v>
      </c>
      <c r="U1681" s="2" t="s">
        <v>2286</v>
      </c>
      <c r="V1681" s="2" t="s">
        <v>73</v>
      </c>
      <c r="W1681">
        <v>1</v>
      </c>
      <c r="X1681" s="2" t="s">
        <v>74</v>
      </c>
      <c r="Y1681">
        <v>285</v>
      </c>
      <c r="Z1681">
        <v>140</v>
      </c>
      <c r="AA1681" s="2" t="s">
        <v>180</v>
      </c>
      <c r="AB1681" s="2" t="s">
        <v>181</v>
      </c>
      <c r="AC1681">
        <v>110088</v>
      </c>
      <c r="AD1681" s="2" t="s">
        <v>1002</v>
      </c>
      <c r="AE1681">
        <v>425</v>
      </c>
      <c r="AF1681" s="2" t="s">
        <v>2042</v>
      </c>
      <c r="AG1681" s="2" t="s">
        <v>2184</v>
      </c>
      <c r="AH1681">
        <v>18</v>
      </c>
      <c r="AI1681">
        <v>513</v>
      </c>
      <c r="AJ1681">
        <v>2337</v>
      </c>
      <c r="AK1681" s="2">
        <f>Kaggle_Books_Selling_Records[[#This Row],[Cost Price]]/100</f>
        <v>23.37</v>
      </c>
      <c r="AL1681" s="2" t="s">
        <v>80</v>
      </c>
      <c r="AM1681" s="2" t="s">
        <v>80</v>
      </c>
      <c r="AN1681" s="2" t="s">
        <v>80</v>
      </c>
      <c r="AO1681" s="2" t="s">
        <v>80</v>
      </c>
      <c r="AP1681" s="2" t="s">
        <v>80</v>
      </c>
      <c r="AQ1681" s="2" t="s">
        <v>80</v>
      </c>
      <c r="AR1681" s="2" t="s">
        <v>80</v>
      </c>
      <c r="AS1681" s="2" t="s">
        <v>80</v>
      </c>
      <c r="AT1681" s="2" t="s">
        <v>80</v>
      </c>
      <c r="AU1681" s="2" t="s">
        <v>80</v>
      </c>
      <c r="AV1681" s="2" t="s">
        <v>80</v>
      </c>
      <c r="AW1681" s="2" t="s">
        <v>80</v>
      </c>
      <c r="AX1681" s="2" t="s">
        <v>80</v>
      </c>
      <c r="AY1681" s="2" t="s">
        <v>80</v>
      </c>
      <c r="AZ1681" s="2" t="s">
        <v>80</v>
      </c>
      <c r="BA1681" s="2" t="s">
        <v>80</v>
      </c>
      <c r="BB1681" s="2" t="s">
        <v>80</v>
      </c>
      <c r="BC1681" s="2" t="s">
        <v>80</v>
      </c>
      <c r="BD1681" s="2" t="s">
        <v>80</v>
      </c>
      <c r="BE1681" s="2" t="s">
        <v>80</v>
      </c>
      <c r="BF1681" s="2" t="s">
        <v>80</v>
      </c>
      <c r="BG1681" s="2" t="s">
        <v>80</v>
      </c>
      <c r="BH1681" s="2" t="s">
        <v>80</v>
      </c>
      <c r="BI1681" s="2" t="s">
        <v>80</v>
      </c>
      <c r="BJ1681" s="2" t="s">
        <v>80</v>
      </c>
      <c r="BK1681" s="2" t="s">
        <v>80</v>
      </c>
      <c r="BL1681" s="2" t="s">
        <v>80</v>
      </c>
      <c r="BM1681" s="2" t="s">
        <v>80</v>
      </c>
      <c r="BN1681" s="2" t="s">
        <v>80</v>
      </c>
      <c r="BO1681" s="2" t="s">
        <v>80</v>
      </c>
      <c r="BP1681" s="2" t="s">
        <v>80</v>
      </c>
    </row>
    <row r="1682" spans="1:68" x14ac:dyDescent="0.25">
      <c r="A1682">
        <v>1681</v>
      </c>
      <c r="B1682" s="1">
        <v>43579.543969907405</v>
      </c>
      <c r="C1682" s="2" t="s">
        <v>3083</v>
      </c>
      <c r="D1682" s="3">
        <v>0.66874999999999996</v>
      </c>
      <c r="E1682" s="2" t="s">
        <v>2653</v>
      </c>
      <c r="F1682">
        <v>2</v>
      </c>
      <c r="G1682">
        <v>2019</v>
      </c>
      <c r="H1682">
        <v>4</v>
      </c>
      <c r="I1682">
        <v>24</v>
      </c>
      <c r="J1682">
        <v>0</v>
      </c>
      <c r="K1682">
        <v>0</v>
      </c>
      <c r="L1682">
        <v>3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 s="2" t="s">
        <v>3092</v>
      </c>
      <c r="T1682" s="2" t="s">
        <v>83</v>
      </c>
      <c r="U1682" s="2" t="s">
        <v>2596</v>
      </c>
      <c r="V1682" s="2" t="s">
        <v>73</v>
      </c>
      <c r="W1682">
        <v>1</v>
      </c>
      <c r="X1682" s="2" t="s">
        <v>74</v>
      </c>
      <c r="Y1682">
        <v>14245</v>
      </c>
      <c r="Z1682">
        <v>140</v>
      </c>
      <c r="AA1682" s="2" t="s">
        <v>576</v>
      </c>
      <c r="AB1682" s="2" t="s">
        <v>157</v>
      </c>
      <c r="AC1682">
        <v>382481</v>
      </c>
      <c r="AD1682" s="2" t="s">
        <v>1002</v>
      </c>
      <c r="AE1682">
        <v>28245</v>
      </c>
      <c r="AF1682" s="2" t="s">
        <v>2598</v>
      </c>
      <c r="AG1682" s="2" t="s">
        <v>2599</v>
      </c>
      <c r="AH1682">
        <v>18</v>
      </c>
      <c r="AI1682">
        <v>25641</v>
      </c>
      <c r="AJ1682">
        <v>116809</v>
      </c>
      <c r="AK1682" s="2">
        <f>Kaggle_Books_Selling_Records[[#This Row],[Cost Price]]/100</f>
        <v>1168.0899999999999</v>
      </c>
      <c r="AL1682" s="2" t="s">
        <v>80</v>
      </c>
      <c r="AM1682" s="2" t="s">
        <v>80</v>
      </c>
      <c r="AN1682" s="2" t="s">
        <v>80</v>
      </c>
      <c r="AO1682" s="2" t="s">
        <v>80</v>
      </c>
      <c r="AP1682" s="2" t="s">
        <v>80</v>
      </c>
      <c r="AQ1682" s="2" t="s">
        <v>80</v>
      </c>
      <c r="AR1682" s="2" t="s">
        <v>80</v>
      </c>
      <c r="AS1682" s="2" t="s">
        <v>80</v>
      </c>
      <c r="AT1682" s="2" t="s">
        <v>80</v>
      </c>
      <c r="AU1682" s="2" t="s">
        <v>80</v>
      </c>
      <c r="AV1682" s="2" t="s">
        <v>80</v>
      </c>
      <c r="AW1682" s="2" t="s">
        <v>80</v>
      </c>
      <c r="AX1682" s="2" t="s">
        <v>80</v>
      </c>
      <c r="AY1682" s="2" t="s">
        <v>80</v>
      </c>
      <c r="AZ1682" s="2" t="s">
        <v>80</v>
      </c>
      <c r="BA1682" s="2" t="s">
        <v>80</v>
      </c>
      <c r="BB1682" s="2" t="s">
        <v>80</v>
      </c>
      <c r="BC1682" s="2" t="s">
        <v>80</v>
      </c>
      <c r="BD1682" s="2" t="s">
        <v>80</v>
      </c>
      <c r="BE1682" s="2" t="s">
        <v>80</v>
      </c>
      <c r="BF1682" s="2" t="s">
        <v>80</v>
      </c>
      <c r="BG1682" s="2" t="s">
        <v>80</v>
      </c>
      <c r="BH1682" s="2" t="s">
        <v>80</v>
      </c>
      <c r="BI1682" s="2" t="s">
        <v>80</v>
      </c>
      <c r="BJ1682" s="2" t="s">
        <v>80</v>
      </c>
      <c r="BK1682" s="2" t="s">
        <v>80</v>
      </c>
      <c r="BL1682" s="2" t="s">
        <v>80</v>
      </c>
      <c r="BM1682" s="2" t="s">
        <v>80</v>
      </c>
      <c r="BN1682" s="2" t="s">
        <v>80</v>
      </c>
      <c r="BO1682" s="2" t="s">
        <v>80</v>
      </c>
      <c r="BP1682" s="2" t="s">
        <v>80</v>
      </c>
    </row>
    <row r="1683" spans="1:68" x14ac:dyDescent="0.25">
      <c r="A1683">
        <v>1682</v>
      </c>
      <c r="B1683" s="1">
        <v>43579.624467592592</v>
      </c>
      <c r="C1683" s="2" t="s">
        <v>3083</v>
      </c>
      <c r="D1683" s="3">
        <v>0.74930555555555556</v>
      </c>
      <c r="E1683" s="2" t="s">
        <v>2653</v>
      </c>
      <c r="F1683">
        <v>2</v>
      </c>
      <c r="G1683">
        <v>2019</v>
      </c>
      <c r="H1683">
        <v>4</v>
      </c>
      <c r="I1683">
        <v>24</v>
      </c>
      <c r="J1683">
        <v>0</v>
      </c>
      <c r="K1683">
        <v>0</v>
      </c>
      <c r="L1683">
        <v>3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 s="2" t="s">
        <v>3093</v>
      </c>
      <c r="T1683" s="2" t="s">
        <v>71</v>
      </c>
      <c r="U1683" s="2" t="s">
        <v>2202</v>
      </c>
      <c r="V1683" s="2" t="s">
        <v>73</v>
      </c>
      <c r="W1683">
        <v>1</v>
      </c>
      <c r="X1683" s="2" t="s">
        <v>74</v>
      </c>
      <c r="Y1683">
        <v>91</v>
      </c>
      <c r="Z1683">
        <v>90</v>
      </c>
      <c r="AA1683" s="2" t="s">
        <v>362</v>
      </c>
      <c r="AB1683" s="2" t="s">
        <v>312</v>
      </c>
      <c r="AC1683">
        <v>700094</v>
      </c>
      <c r="AD1683" s="2" t="s">
        <v>1002</v>
      </c>
      <c r="AE1683">
        <v>181</v>
      </c>
      <c r="AF1683" s="2" t="s">
        <v>2042</v>
      </c>
      <c r="AG1683" s="2" t="s">
        <v>2184</v>
      </c>
      <c r="AH1683">
        <v>18</v>
      </c>
      <c r="AI1683">
        <v>1638</v>
      </c>
      <c r="AJ1683">
        <v>7462</v>
      </c>
      <c r="AK1683" s="2">
        <f>Kaggle_Books_Selling_Records[[#This Row],[Cost Price]]/100</f>
        <v>74.62</v>
      </c>
      <c r="AL1683" s="2" t="s">
        <v>80</v>
      </c>
      <c r="AM1683" s="2" t="s">
        <v>80</v>
      </c>
      <c r="AN1683" s="2" t="s">
        <v>80</v>
      </c>
      <c r="AO1683" s="2" t="s">
        <v>80</v>
      </c>
      <c r="AP1683" s="2" t="s">
        <v>80</v>
      </c>
      <c r="AQ1683" s="2" t="s">
        <v>80</v>
      </c>
      <c r="AR1683" s="2" t="s">
        <v>80</v>
      </c>
      <c r="AS1683" s="2" t="s">
        <v>80</v>
      </c>
      <c r="AT1683" s="2" t="s">
        <v>80</v>
      </c>
      <c r="AU1683" s="2" t="s">
        <v>80</v>
      </c>
      <c r="AV1683" s="2" t="s">
        <v>80</v>
      </c>
      <c r="AW1683" s="2" t="s">
        <v>80</v>
      </c>
      <c r="AX1683" s="2" t="s">
        <v>80</v>
      </c>
      <c r="AY1683" s="2" t="s">
        <v>80</v>
      </c>
      <c r="AZ1683" s="2" t="s">
        <v>80</v>
      </c>
      <c r="BA1683" s="2" t="s">
        <v>80</v>
      </c>
      <c r="BB1683" s="2" t="s">
        <v>80</v>
      </c>
      <c r="BC1683" s="2" t="s">
        <v>80</v>
      </c>
      <c r="BD1683" s="2" t="s">
        <v>80</v>
      </c>
      <c r="BE1683" s="2" t="s">
        <v>80</v>
      </c>
      <c r="BF1683" s="2" t="s">
        <v>80</v>
      </c>
      <c r="BG1683" s="2" t="s">
        <v>80</v>
      </c>
      <c r="BH1683" s="2" t="s">
        <v>80</v>
      </c>
      <c r="BI1683" s="2" t="s">
        <v>80</v>
      </c>
      <c r="BJ1683" s="2" t="s">
        <v>80</v>
      </c>
      <c r="BK1683" s="2" t="s">
        <v>80</v>
      </c>
      <c r="BL1683" s="2" t="s">
        <v>80</v>
      </c>
      <c r="BM1683" s="2" t="s">
        <v>80</v>
      </c>
      <c r="BN1683" s="2" t="s">
        <v>80</v>
      </c>
      <c r="BO1683" s="2" t="s">
        <v>80</v>
      </c>
      <c r="BP1683" s="2" t="s">
        <v>80</v>
      </c>
    </row>
    <row r="1684" spans="1:68" x14ac:dyDescent="0.25">
      <c r="A1684">
        <v>1683</v>
      </c>
      <c r="B1684" s="1">
        <v>43580.023159722223</v>
      </c>
      <c r="C1684" s="2" t="s">
        <v>3094</v>
      </c>
      <c r="D1684" s="3">
        <v>0.14791666666666667</v>
      </c>
      <c r="E1684" s="2" t="s">
        <v>2653</v>
      </c>
      <c r="F1684">
        <v>2</v>
      </c>
      <c r="G1684">
        <v>2019</v>
      </c>
      <c r="H1684">
        <v>4</v>
      </c>
      <c r="I1684">
        <v>25</v>
      </c>
      <c r="J1684">
        <v>0</v>
      </c>
      <c r="K1684">
        <v>0</v>
      </c>
      <c r="L1684">
        <v>4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1</v>
      </c>
      <c r="S1684" s="2" t="s">
        <v>3095</v>
      </c>
      <c r="T1684" s="2" t="s">
        <v>71</v>
      </c>
      <c r="U1684" s="2" t="s">
        <v>2685</v>
      </c>
      <c r="V1684" s="2" t="s">
        <v>73</v>
      </c>
      <c r="W1684">
        <v>1</v>
      </c>
      <c r="X1684" s="2" t="s">
        <v>74</v>
      </c>
      <c r="Y1684">
        <v>97</v>
      </c>
      <c r="Z1684">
        <v>90</v>
      </c>
      <c r="AA1684" s="2" t="s">
        <v>301</v>
      </c>
      <c r="AB1684" s="2" t="s">
        <v>151</v>
      </c>
      <c r="AC1684">
        <v>411004</v>
      </c>
      <c r="AD1684" s="2" t="s">
        <v>1002</v>
      </c>
      <c r="AE1684">
        <v>187</v>
      </c>
      <c r="AF1684" s="2" t="s">
        <v>2042</v>
      </c>
      <c r="AG1684" s="2" t="s">
        <v>2184</v>
      </c>
      <c r="AH1684">
        <v>18</v>
      </c>
      <c r="AI1684">
        <v>1746</v>
      </c>
      <c r="AJ1684">
        <v>7954</v>
      </c>
      <c r="AK1684" s="2">
        <f>Kaggle_Books_Selling_Records[[#This Row],[Cost Price]]/100</f>
        <v>79.540000000000006</v>
      </c>
      <c r="AL1684" s="2" t="s">
        <v>80</v>
      </c>
      <c r="AM1684" s="2" t="s">
        <v>80</v>
      </c>
      <c r="AN1684" s="2" t="s">
        <v>80</v>
      </c>
      <c r="AO1684" s="2" t="s">
        <v>80</v>
      </c>
      <c r="AP1684" s="2" t="s">
        <v>80</v>
      </c>
      <c r="AQ1684" s="2" t="s">
        <v>80</v>
      </c>
      <c r="AR1684" s="2" t="s">
        <v>80</v>
      </c>
      <c r="AS1684" s="2" t="s">
        <v>80</v>
      </c>
      <c r="AT1684" s="2" t="s">
        <v>80</v>
      </c>
      <c r="AU1684" s="2" t="s">
        <v>80</v>
      </c>
      <c r="AV1684" s="2" t="s">
        <v>80</v>
      </c>
      <c r="AW1684" s="2" t="s">
        <v>80</v>
      </c>
      <c r="AX1684" s="2" t="s">
        <v>80</v>
      </c>
      <c r="AY1684" s="2" t="s">
        <v>80</v>
      </c>
      <c r="AZ1684" s="2" t="s">
        <v>80</v>
      </c>
      <c r="BA1684" s="2" t="s">
        <v>80</v>
      </c>
      <c r="BB1684" s="2" t="s">
        <v>80</v>
      </c>
      <c r="BC1684" s="2" t="s">
        <v>80</v>
      </c>
      <c r="BD1684" s="2" t="s">
        <v>80</v>
      </c>
      <c r="BE1684" s="2" t="s">
        <v>80</v>
      </c>
      <c r="BF1684" s="2" t="s">
        <v>80</v>
      </c>
      <c r="BG1684" s="2" t="s">
        <v>80</v>
      </c>
      <c r="BH1684" s="2" t="s">
        <v>80</v>
      </c>
      <c r="BI1684" s="2" t="s">
        <v>80</v>
      </c>
      <c r="BJ1684" s="2" t="s">
        <v>80</v>
      </c>
      <c r="BK1684" s="2" t="s">
        <v>80</v>
      </c>
      <c r="BL1684" s="2" t="s">
        <v>80</v>
      </c>
      <c r="BM1684" s="2" t="s">
        <v>80</v>
      </c>
      <c r="BN1684" s="2" t="s">
        <v>80</v>
      </c>
      <c r="BO1684" s="2" t="s">
        <v>80</v>
      </c>
      <c r="BP1684" s="2" t="s">
        <v>80</v>
      </c>
    </row>
    <row r="1685" spans="1:68" x14ac:dyDescent="0.25">
      <c r="A1685">
        <v>1684</v>
      </c>
      <c r="B1685" s="1">
        <v>43580.050428240742</v>
      </c>
      <c r="C1685" s="2" t="s">
        <v>3094</v>
      </c>
      <c r="D1685" s="3">
        <v>0.17499999999999999</v>
      </c>
      <c r="E1685" s="2" t="s">
        <v>2653</v>
      </c>
      <c r="F1685">
        <v>2</v>
      </c>
      <c r="G1685">
        <v>2019</v>
      </c>
      <c r="H1685">
        <v>4</v>
      </c>
      <c r="I1685">
        <v>25</v>
      </c>
      <c r="J1685">
        <v>0</v>
      </c>
      <c r="K1685">
        <v>0</v>
      </c>
      <c r="L1685">
        <v>4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 s="2" t="s">
        <v>3096</v>
      </c>
      <c r="T1685" s="2" t="s">
        <v>71</v>
      </c>
      <c r="U1685" s="2" t="s">
        <v>2286</v>
      </c>
      <c r="V1685" s="2" t="s">
        <v>73</v>
      </c>
      <c r="W1685">
        <v>1</v>
      </c>
      <c r="X1685" s="2" t="s">
        <v>74</v>
      </c>
      <c r="Y1685">
        <v>285</v>
      </c>
      <c r="Z1685">
        <v>140</v>
      </c>
      <c r="AA1685" s="2" t="s">
        <v>473</v>
      </c>
      <c r="AB1685" s="2" t="s">
        <v>154</v>
      </c>
      <c r="AC1685">
        <v>302020</v>
      </c>
      <c r="AD1685" s="2" t="s">
        <v>1002</v>
      </c>
      <c r="AE1685">
        <v>425</v>
      </c>
      <c r="AF1685" s="2" t="s">
        <v>2042</v>
      </c>
      <c r="AG1685" s="2" t="s">
        <v>2184</v>
      </c>
      <c r="AH1685">
        <v>18</v>
      </c>
      <c r="AI1685">
        <v>513</v>
      </c>
      <c r="AJ1685">
        <v>2337</v>
      </c>
      <c r="AK1685" s="2">
        <f>Kaggle_Books_Selling_Records[[#This Row],[Cost Price]]/100</f>
        <v>23.37</v>
      </c>
      <c r="AL1685" s="2" t="s">
        <v>80</v>
      </c>
      <c r="AM1685" s="2" t="s">
        <v>80</v>
      </c>
      <c r="AN1685" s="2" t="s">
        <v>80</v>
      </c>
      <c r="AO1685" s="2" t="s">
        <v>80</v>
      </c>
      <c r="AP1685" s="2" t="s">
        <v>80</v>
      </c>
      <c r="AQ1685" s="2" t="s">
        <v>80</v>
      </c>
      <c r="AR1685" s="2" t="s">
        <v>80</v>
      </c>
      <c r="AS1685" s="2" t="s">
        <v>80</v>
      </c>
      <c r="AT1685" s="2" t="s">
        <v>80</v>
      </c>
      <c r="AU1685" s="2" t="s">
        <v>80</v>
      </c>
      <c r="AV1685" s="2" t="s">
        <v>80</v>
      </c>
      <c r="AW1685" s="2" t="s">
        <v>80</v>
      </c>
      <c r="AX1685" s="2" t="s">
        <v>80</v>
      </c>
      <c r="AY1685" s="2" t="s">
        <v>80</v>
      </c>
      <c r="AZ1685" s="2" t="s">
        <v>80</v>
      </c>
      <c r="BA1685" s="2" t="s">
        <v>80</v>
      </c>
      <c r="BB1685" s="2" t="s">
        <v>80</v>
      </c>
      <c r="BC1685" s="2" t="s">
        <v>80</v>
      </c>
      <c r="BD1685" s="2" t="s">
        <v>80</v>
      </c>
      <c r="BE1685" s="2" t="s">
        <v>80</v>
      </c>
      <c r="BF1685" s="2" t="s">
        <v>80</v>
      </c>
      <c r="BG1685" s="2" t="s">
        <v>80</v>
      </c>
      <c r="BH1685" s="2" t="s">
        <v>80</v>
      </c>
      <c r="BI1685" s="2" t="s">
        <v>80</v>
      </c>
      <c r="BJ1685" s="2" t="s">
        <v>80</v>
      </c>
      <c r="BK1685" s="2" t="s">
        <v>80</v>
      </c>
      <c r="BL1685" s="2" t="s">
        <v>80</v>
      </c>
      <c r="BM1685" s="2" t="s">
        <v>80</v>
      </c>
      <c r="BN1685" s="2" t="s">
        <v>80</v>
      </c>
      <c r="BO1685" s="2" t="s">
        <v>80</v>
      </c>
      <c r="BP1685" s="2" t="s">
        <v>80</v>
      </c>
    </row>
    <row r="1686" spans="1:68" x14ac:dyDescent="0.25">
      <c r="A1686">
        <v>1685</v>
      </c>
      <c r="B1686" s="1">
        <v>43580.086840277778</v>
      </c>
      <c r="C1686" s="2" t="s">
        <v>3094</v>
      </c>
      <c r="D1686" s="3">
        <v>0.21180555555555555</v>
      </c>
      <c r="E1686" s="2" t="s">
        <v>2653</v>
      </c>
      <c r="F1686">
        <v>2</v>
      </c>
      <c r="G1686">
        <v>2019</v>
      </c>
      <c r="H1686">
        <v>4</v>
      </c>
      <c r="I1686">
        <v>25</v>
      </c>
      <c r="J1686">
        <v>0</v>
      </c>
      <c r="K1686">
        <v>0</v>
      </c>
      <c r="L1686">
        <v>4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 s="2" t="s">
        <v>348</v>
      </c>
      <c r="T1686" s="2" t="s">
        <v>83</v>
      </c>
      <c r="U1686" s="2" t="s">
        <v>2220</v>
      </c>
      <c r="V1686" s="2" t="s">
        <v>73</v>
      </c>
      <c r="W1686">
        <v>1</v>
      </c>
      <c r="X1686" s="2" t="s">
        <v>74</v>
      </c>
      <c r="Y1686">
        <v>157</v>
      </c>
      <c r="Z1686">
        <v>90</v>
      </c>
      <c r="AA1686" s="2" t="s">
        <v>350</v>
      </c>
      <c r="AB1686" s="2" t="s">
        <v>106</v>
      </c>
      <c r="AC1686">
        <v>804408</v>
      </c>
      <c r="AD1686" s="2" t="s">
        <v>1002</v>
      </c>
      <c r="AE1686">
        <v>247</v>
      </c>
      <c r="AF1686" s="2" t="s">
        <v>2042</v>
      </c>
      <c r="AG1686" s="2" t="s">
        <v>2184</v>
      </c>
      <c r="AH1686">
        <v>18</v>
      </c>
      <c r="AI1686">
        <v>2826</v>
      </c>
      <c r="AJ1686">
        <v>12874</v>
      </c>
      <c r="AK1686" s="2">
        <f>Kaggle_Books_Selling_Records[[#This Row],[Cost Price]]/100</f>
        <v>128.74</v>
      </c>
      <c r="AL1686" s="2" t="s">
        <v>80</v>
      </c>
      <c r="AM1686" s="2" t="s">
        <v>80</v>
      </c>
      <c r="AN1686" s="2" t="s">
        <v>80</v>
      </c>
      <c r="AO1686" s="2" t="s">
        <v>80</v>
      </c>
      <c r="AP1686" s="2" t="s">
        <v>80</v>
      </c>
      <c r="AQ1686" s="2" t="s">
        <v>80</v>
      </c>
      <c r="AR1686" s="2" t="s">
        <v>80</v>
      </c>
      <c r="AS1686" s="2" t="s">
        <v>80</v>
      </c>
      <c r="AT1686" s="2" t="s">
        <v>80</v>
      </c>
      <c r="AU1686" s="2" t="s">
        <v>80</v>
      </c>
      <c r="AV1686" s="2" t="s">
        <v>80</v>
      </c>
      <c r="AW1686" s="2" t="s">
        <v>80</v>
      </c>
      <c r="AX1686" s="2" t="s">
        <v>80</v>
      </c>
      <c r="AY1686" s="2" t="s">
        <v>80</v>
      </c>
      <c r="AZ1686" s="2" t="s">
        <v>80</v>
      </c>
      <c r="BA1686" s="2" t="s">
        <v>80</v>
      </c>
      <c r="BB1686" s="2" t="s">
        <v>80</v>
      </c>
      <c r="BC1686" s="2" t="s">
        <v>80</v>
      </c>
      <c r="BD1686" s="2" t="s">
        <v>80</v>
      </c>
      <c r="BE1686" s="2" t="s">
        <v>80</v>
      </c>
      <c r="BF1686" s="2" t="s">
        <v>80</v>
      </c>
      <c r="BG1686" s="2" t="s">
        <v>80</v>
      </c>
      <c r="BH1686" s="2" t="s">
        <v>80</v>
      </c>
      <c r="BI1686" s="2" t="s">
        <v>80</v>
      </c>
      <c r="BJ1686" s="2" t="s">
        <v>80</v>
      </c>
      <c r="BK1686" s="2" t="s">
        <v>80</v>
      </c>
      <c r="BL1686" s="2" t="s">
        <v>80</v>
      </c>
      <c r="BM1686" s="2" t="s">
        <v>80</v>
      </c>
      <c r="BN1686" s="2" t="s">
        <v>80</v>
      </c>
      <c r="BO1686" s="2" t="s">
        <v>80</v>
      </c>
      <c r="BP1686" s="2" t="s">
        <v>80</v>
      </c>
    </row>
    <row r="1687" spans="1:68" x14ac:dyDescent="0.25">
      <c r="A1687">
        <v>1686</v>
      </c>
      <c r="B1687" s="1">
        <v>43580.118113425924</v>
      </c>
      <c r="C1687" s="2" t="s">
        <v>3094</v>
      </c>
      <c r="D1687" s="3">
        <v>0.24305555555555555</v>
      </c>
      <c r="E1687" s="2" t="s">
        <v>2653</v>
      </c>
      <c r="F1687">
        <v>2</v>
      </c>
      <c r="G1687">
        <v>2019</v>
      </c>
      <c r="H1687">
        <v>4</v>
      </c>
      <c r="I1687">
        <v>25</v>
      </c>
      <c r="J1687">
        <v>0</v>
      </c>
      <c r="K1687">
        <v>0</v>
      </c>
      <c r="L1687">
        <v>4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</v>
      </c>
      <c r="S1687" s="2" t="s">
        <v>3097</v>
      </c>
      <c r="T1687" s="2" t="s">
        <v>71</v>
      </c>
      <c r="U1687" s="2" t="s">
        <v>2202</v>
      </c>
      <c r="V1687" s="2" t="s">
        <v>73</v>
      </c>
      <c r="W1687">
        <v>1</v>
      </c>
      <c r="X1687" s="2" t="s">
        <v>74</v>
      </c>
      <c r="Y1687">
        <v>91</v>
      </c>
      <c r="Z1687">
        <v>90</v>
      </c>
      <c r="AA1687" s="2" t="s">
        <v>2597</v>
      </c>
      <c r="AB1687" s="2" t="s">
        <v>834</v>
      </c>
      <c r="AC1687">
        <v>795001</v>
      </c>
      <c r="AD1687" s="2" t="s">
        <v>1002</v>
      </c>
      <c r="AE1687">
        <v>181</v>
      </c>
      <c r="AF1687" s="2" t="s">
        <v>2042</v>
      </c>
      <c r="AG1687" s="2" t="s">
        <v>2184</v>
      </c>
      <c r="AH1687">
        <v>18</v>
      </c>
      <c r="AI1687">
        <v>1638</v>
      </c>
      <c r="AJ1687">
        <v>7462</v>
      </c>
      <c r="AK1687" s="2">
        <f>Kaggle_Books_Selling_Records[[#This Row],[Cost Price]]/100</f>
        <v>74.62</v>
      </c>
      <c r="AL1687" s="2" t="s">
        <v>80</v>
      </c>
      <c r="AM1687" s="2" t="s">
        <v>80</v>
      </c>
      <c r="AN1687" s="2" t="s">
        <v>80</v>
      </c>
      <c r="AO1687" s="2" t="s">
        <v>80</v>
      </c>
      <c r="AP1687" s="2" t="s">
        <v>80</v>
      </c>
      <c r="AQ1687" s="2" t="s">
        <v>80</v>
      </c>
      <c r="AR1687" s="2" t="s">
        <v>80</v>
      </c>
      <c r="AS1687" s="2" t="s">
        <v>80</v>
      </c>
      <c r="AT1687" s="2" t="s">
        <v>80</v>
      </c>
      <c r="AU1687" s="2" t="s">
        <v>80</v>
      </c>
      <c r="AV1687" s="2" t="s">
        <v>80</v>
      </c>
      <c r="AW1687" s="2" t="s">
        <v>80</v>
      </c>
      <c r="AX1687" s="2" t="s">
        <v>80</v>
      </c>
      <c r="AY1687" s="2" t="s">
        <v>80</v>
      </c>
      <c r="AZ1687" s="2" t="s">
        <v>80</v>
      </c>
      <c r="BA1687" s="2" t="s">
        <v>80</v>
      </c>
      <c r="BB1687" s="2" t="s">
        <v>80</v>
      </c>
      <c r="BC1687" s="2" t="s">
        <v>80</v>
      </c>
      <c r="BD1687" s="2" t="s">
        <v>80</v>
      </c>
      <c r="BE1687" s="2" t="s">
        <v>80</v>
      </c>
      <c r="BF1687" s="2" t="s">
        <v>80</v>
      </c>
      <c r="BG1687" s="2" t="s">
        <v>80</v>
      </c>
      <c r="BH1687" s="2" t="s">
        <v>80</v>
      </c>
      <c r="BI1687" s="2" t="s">
        <v>80</v>
      </c>
      <c r="BJ1687" s="2" t="s">
        <v>80</v>
      </c>
      <c r="BK1687" s="2" t="s">
        <v>80</v>
      </c>
      <c r="BL1687" s="2" t="s">
        <v>80</v>
      </c>
      <c r="BM1687" s="2" t="s">
        <v>80</v>
      </c>
      <c r="BN1687" s="2" t="s">
        <v>80</v>
      </c>
      <c r="BO1687" s="2" t="s">
        <v>80</v>
      </c>
      <c r="BP1687" s="2" t="s">
        <v>80</v>
      </c>
    </row>
    <row r="1688" spans="1:68" x14ac:dyDescent="0.25">
      <c r="A1688">
        <v>1687</v>
      </c>
      <c r="B1688" s="1">
        <v>43580.155312499999</v>
      </c>
      <c r="C1688" s="2" t="s">
        <v>3094</v>
      </c>
      <c r="D1688" s="3">
        <v>0.27986111111111112</v>
      </c>
      <c r="E1688" s="2" t="s">
        <v>2653</v>
      </c>
      <c r="F1688">
        <v>2</v>
      </c>
      <c r="G1688">
        <v>2019</v>
      </c>
      <c r="H1688">
        <v>4</v>
      </c>
      <c r="I1688">
        <v>25</v>
      </c>
      <c r="J1688">
        <v>0</v>
      </c>
      <c r="K1688">
        <v>0</v>
      </c>
      <c r="L1688">
        <v>4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1</v>
      </c>
      <c r="S1688" s="2" t="s">
        <v>3098</v>
      </c>
      <c r="T1688" s="2" t="s">
        <v>71</v>
      </c>
      <c r="U1688" s="2" t="s">
        <v>2406</v>
      </c>
      <c r="V1688" s="2" t="s">
        <v>73</v>
      </c>
      <c r="W1688">
        <v>1</v>
      </c>
      <c r="X1688" s="2" t="s">
        <v>74</v>
      </c>
      <c r="Y1688">
        <v>145</v>
      </c>
      <c r="Z1688">
        <v>90</v>
      </c>
      <c r="AA1688" s="2" t="s">
        <v>3099</v>
      </c>
      <c r="AB1688" s="2" t="s">
        <v>312</v>
      </c>
      <c r="AC1688">
        <v>700124</v>
      </c>
      <c r="AD1688" s="2" t="s">
        <v>1002</v>
      </c>
      <c r="AE1688">
        <v>235</v>
      </c>
      <c r="AF1688" s="2" t="s">
        <v>2042</v>
      </c>
      <c r="AG1688" s="2" t="s">
        <v>2184</v>
      </c>
      <c r="AH1688">
        <v>18</v>
      </c>
      <c r="AI1688">
        <v>261</v>
      </c>
      <c r="AJ1688">
        <v>1189</v>
      </c>
      <c r="AK1688" s="2">
        <f>Kaggle_Books_Selling_Records[[#This Row],[Cost Price]]/100</f>
        <v>11.89</v>
      </c>
      <c r="AL1688" s="2" t="s">
        <v>80</v>
      </c>
      <c r="AM1688" s="2" t="s">
        <v>80</v>
      </c>
      <c r="AN1688" s="2" t="s">
        <v>80</v>
      </c>
      <c r="AO1688" s="2" t="s">
        <v>80</v>
      </c>
      <c r="AP1688" s="2" t="s">
        <v>80</v>
      </c>
      <c r="AQ1688" s="2" t="s">
        <v>80</v>
      </c>
      <c r="AR1688" s="2" t="s">
        <v>80</v>
      </c>
      <c r="AS1688" s="2" t="s">
        <v>80</v>
      </c>
      <c r="AT1688" s="2" t="s">
        <v>80</v>
      </c>
      <c r="AU1688" s="2" t="s">
        <v>80</v>
      </c>
      <c r="AV1688" s="2" t="s">
        <v>80</v>
      </c>
      <c r="AW1688" s="2" t="s">
        <v>80</v>
      </c>
      <c r="AX1688" s="2" t="s">
        <v>80</v>
      </c>
      <c r="AY1688" s="2" t="s">
        <v>80</v>
      </c>
      <c r="AZ1688" s="2" t="s">
        <v>80</v>
      </c>
      <c r="BA1688" s="2" t="s">
        <v>80</v>
      </c>
      <c r="BB1688" s="2" t="s">
        <v>80</v>
      </c>
      <c r="BC1688" s="2" t="s">
        <v>80</v>
      </c>
      <c r="BD1688" s="2" t="s">
        <v>80</v>
      </c>
      <c r="BE1688" s="2" t="s">
        <v>80</v>
      </c>
      <c r="BF1688" s="2" t="s">
        <v>80</v>
      </c>
      <c r="BG1688" s="2" t="s">
        <v>80</v>
      </c>
      <c r="BH1688" s="2" t="s">
        <v>80</v>
      </c>
      <c r="BI1688" s="2" t="s">
        <v>80</v>
      </c>
      <c r="BJ1688" s="2" t="s">
        <v>80</v>
      </c>
      <c r="BK1688" s="2" t="s">
        <v>80</v>
      </c>
      <c r="BL1688" s="2" t="s">
        <v>80</v>
      </c>
      <c r="BM1688" s="2" t="s">
        <v>80</v>
      </c>
      <c r="BN1688" s="2" t="s">
        <v>80</v>
      </c>
      <c r="BO1688" s="2" t="s">
        <v>80</v>
      </c>
      <c r="BP1688" s="2" t="s">
        <v>80</v>
      </c>
    </row>
    <row r="1689" spans="1:68" x14ac:dyDescent="0.25">
      <c r="A1689">
        <v>1688</v>
      </c>
      <c r="B1689" s="1">
        <v>43580.159490740742</v>
      </c>
      <c r="C1689" s="2" t="s">
        <v>3094</v>
      </c>
      <c r="D1689" s="3">
        <v>0.28402777777777777</v>
      </c>
      <c r="E1689" s="2" t="s">
        <v>2653</v>
      </c>
      <c r="F1689">
        <v>2</v>
      </c>
      <c r="G1689">
        <v>2019</v>
      </c>
      <c r="H1689">
        <v>4</v>
      </c>
      <c r="I1689">
        <v>25</v>
      </c>
      <c r="J1689">
        <v>0</v>
      </c>
      <c r="K1689">
        <v>0</v>
      </c>
      <c r="L1689">
        <v>4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  <c r="S1689" s="2" t="s">
        <v>3100</v>
      </c>
      <c r="T1689" s="2" t="s">
        <v>71</v>
      </c>
      <c r="U1689" s="2" t="s">
        <v>2041</v>
      </c>
      <c r="V1689" s="2" t="s">
        <v>73</v>
      </c>
      <c r="W1689">
        <v>1</v>
      </c>
      <c r="X1689" s="2" t="s">
        <v>74</v>
      </c>
      <c r="Y1689">
        <v>155</v>
      </c>
      <c r="Z1689">
        <v>90</v>
      </c>
      <c r="AA1689" s="2" t="s">
        <v>1588</v>
      </c>
      <c r="AB1689" s="2" t="s">
        <v>151</v>
      </c>
      <c r="AC1689">
        <v>421301</v>
      </c>
      <c r="AD1689" s="2" t="s">
        <v>193</v>
      </c>
      <c r="AE1689">
        <v>245</v>
      </c>
      <c r="AF1689" s="2" t="s">
        <v>2042</v>
      </c>
      <c r="AG1689" s="2" t="s">
        <v>2043</v>
      </c>
      <c r="AH1689">
        <v>18</v>
      </c>
      <c r="AI1689">
        <v>279</v>
      </c>
      <c r="AJ1689">
        <v>1271</v>
      </c>
      <c r="AK1689" s="2">
        <f>Kaggle_Books_Selling_Records[[#This Row],[Cost Price]]/100</f>
        <v>12.71</v>
      </c>
      <c r="AL1689" s="2" t="s">
        <v>80</v>
      </c>
      <c r="AM1689" s="2" t="s">
        <v>80</v>
      </c>
      <c r="AN1689" s="2" t="s">
        <v>80</v>
      </c>
      <c r="AO1689" s="2" t="s">
        <v>80</v>
      </c>
      <c r="AP1689" s="2" t="s">
        <v>80</v>
      </c>
      <c r="AQ1689" s="2" t="s">
        <v>80</v>
      </c>
      <c r="AR1689" s="2" t="s">
        <v>80</v>
      </c>
      <c r="AS1689" s="2" t="s">
        <v>80</v>
      </c>
      <c r="AT1689" s="2" t="s">
        <v>80</v>
      </c>
      <c r="AU1689" s="2" t="s">
        <v>80</v>
      </c>
      <c r="AV1689" s="2" t="s">
        <v>80</v>
      </c>
      <c r="AW1689" s="2" t="s">
        <v>80</v>
      </c>
      <c r="AX1689" s="2" t="s">
        <v>80</v>
      </c>
      <c r="AY1689" s="2" t="s">
        <v>80</v>
      </c>
      <c r="AZ1689" s="2" t="s">
        <v>80</v>
      </c>
      <c r="BA1689" s="2" t="s">
        <v>80</v>
      </c>
      <c r="BB1689" s="2" t="s">
        <v>80</v>
      </c>
      <c r="BC1689" s="2" t="s">
        <v>80</v>
      </c>
      <c r="BD1689" s="2" t="s">
        <v>80</v>
      </c>
      <c r="BE1689" s="2" t="s">
        <v>80</v>
      </c>
      <c r="BF1689" s="2" t="s">
        <v>80</v>
      </c>
      <c r="BG1689" s="2" t="s">
        <v>80</v>
      </c>
      <c r="BH1689" s="2" t="s">
        <v>80</v>
      </c>
      <c r="BI1689" s="2" t="s">
        <v>80</v>
      </c>
      <c r="BJ1689" s="2" t="s">
        <v>80</v>
      </c>
      <c r="BK1689" s="2" t="s">
        <v>80</v>
      </c>
      <c r="BL1689" s="2" t="s">
        <v>80</v>
      </c>
      <c r="BM1689" s="2" t="s">
        <v>80</v>
      </c>
      <c r="BN1689" s="2" t="s">
        <v>80</v>
      </c>
      <c r="BO1689" s="2" t="s">
        <v>80</v>
      </c>
      <c r="BP1689" s="2" t="s">
        <v>80</v>
      </c>
    </row>
    <row r="1690" spans="1:68" x14ac:dyDescent="0.25">
      <c r="A1690">
        <v>1689</v>
      </c>
      <c r="B1690" s="1">
        <v>43580.172939814816</v>
      </c>
      <c r="C1690" s="2" t="s">
        <v>3094</v>
      </c>
      <c r="D1690" s="3">
        <v>0.29791666666666666</v>
      </c>
      <c r="E1690" s="2" t="s">
        <v>2653</v>
      </c>
      <c r="F1690">
        <v>2</v>
      </c>
      <c r="G1690">
        <v>2019</v>
      </c>
      <c r="H1690">
        <v>4</v>
      </c>
      <c r="I1690">
        <v>25</v>
      </c>
      <c r="J1690">
        <v>0</v>
      </c>
      <c r="K1690">
        <v>0</v>
      </c>
      <c r="L1690">
        <v>4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 s="2" t="s">
        <v>3101</v>
      </c>
      <c r="T1690" s="2" t="s">
        <v>83</v>
      </c>
      <c r="U1690" s="2" t="s">
        <v>2596</v>
      </c>
      <c r="V1690" s="2" t="s">
        <v>73</v>
      </c>
      <c r="W1690">
        <v>1</v>
      </c>
      <c r="X1690" s="2" t="s">
        <v>74</v>
      </c>
      <c r="Y1690">
        <v>14245</v>
      </c>
      <c r="Z1690">
        <v>140</v>
      </c>
      <c r="AA1690" s="2" t="s">
        <v>412</v>
      </c>
      <c r="AB1690" s="2" t="s">
        <v>137</v>
      </c>
      <c r="AC1690">
        <v>226002</v>
      </c>
      <c r="AD1690" s="2" t="s">
        <v>1002</v>
      </c>
      <c r="AE1690">
        <v>28245</v>
      </c>
      <c r="AF1690" s="2" t="s">
        <v>2598</v>
      </c>
      <c r="AG1690" s="2" t="s">
        <v>2599</v>
      </c>
      <c r="AH1690">
        <v>18</v>
      </c>
      <c r="AI1690">
        <v>25641</v>
      </c>
      <c r="AJ1690">
        <v>116809</v>
      </c>
      <c r="AK1690" s="2">
        <f>Kaggle_Books_Selling_Records[[#This Row],[Cost Price]]/100</f>
        <v>1168.0899999999999</v>
      </c>
      <c r="AL1690" s="2" t="s">
        <v>80</v>
      </c>
      <c r="AM1690" s="2" t="s">
        <v>80</v>
      </c>
      <c r="AN1690" s="2" t="s">
        <v>80</v>
      </c>
      <c r="AO1690" s="2" t="s">
        <v>80</v>
      </c>
      <c r="AP1690" s="2" t="s">
        <v>80</v>
      </c>
      <c r="AQ1690" s="2" t="s">
        <v>80</v>
      </c>
      <c r="AR1690" s="2" t="s">
        <v>80</v>
      </c>
      <c r="AS1690" s="2" t="s">
        <v>80</v>
      </c>
      <c r="AT1690" s="2" t="s">
        <v>80</v>
      </c>
      <c r="AU1690" s="2" t="s">
        <v>80</v>
      </c>
      <c r="AV1690" s="2" t="s">
        <v>80</v>
      </c>
      <c r="AW1690" s="2" t="s">
        <v>80</v>
      </c>
      <c r="AX1690" s="2" t="s">
        <v>80</v>
      </c>
      <c r="AY1690" s="2" t="s">
        <v>80</v>
      </c>
      <c r="AZ1690" s="2" t="s">
        <v>80</v>
      </c>
      <c r="BA1690" s="2" t="s">
        <v>80</v>
      </c>
      <c r="BB1690" s="2" t="s">
        <v>80</v>
      </c>
      <c r="BC1690" s="2" t="s">
        <v>80</v>
      </c>
      <c r="BD1690" s="2" t="s">
        <v>80</v>
      </c>
      <c r="BE1690" s="2" t="s">
        <v>80</v>
      </c>
      <c r="BF1690" s="2" t="s">
        <v>80</v>
      </c>
      <c r="BG1690" s="2" t="s">
        <v>80</v>
      </c>
      <c r="BH1690" s="2" t="s">
        <v>80</v>
      </c>
      <c r="BI1690" s="2" t="s">
        <v>80</v>
      </c>
      <c r="BJ1690" s="2" t="s">
        <v>80</v>
      </c>
      <c r="BK1690" s="2" t="s">
        <v>80</v>
      </c>
      <c r="BL1690" s="2" t="s">
        <v>80</v>
      </c>
      <c r="BM1690" s="2" t="s">
        <v>80</v>
      </c>
      <c r="BN1690" s="2" t="s">
        <v>80</v>
      </c>
      <c r="BO1690" s="2" t="s">
        <v>80</v>
      </c>
      <c r="BP1690" s="2" t="s">
        <v>80</v>
      </c>
    </row>
    <row r="1691" spans="1:68" x14ac:dyDescent="0.25">
      <c r="A1691">
        <v>1690</v>
      </c>
      <c r="B1691" s="1">
        <v>43580.259618055556</v>
      </c>
      <c r="C1691" s="2" t="s">
        <v>3094</v>
      </c>
      <c r="D1691" s="3">
        <v>0.3840277777777778</v>
      </c>
      <c r="E1691" s="2" t="s">
        <v>2653</v>
      </c>
      <c r="F1691">
        <v>2</v>
      </c>
      <c r="G1691">
        <v>2019</v>
      </c>
      <c r="H1691">
        <v>4</v>
      </c>
      <c r="I1691">
        <v>25</v>
      </c>
      <c r="J1691">
        <v>0</v>
      </c>
      <c r="K1691">
        <v>0</v>
      </c>
      <c r="L1691">
        <v>4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 s="2" t="s">
        <v>3102</v>
      </c>
      <c r="T1691" s="2" t="s">
        <v>71</v>
      </c>
      <c r="U1691" s="2" t="s">
        <v>2797</v>
      </c>
      <c r="V1691" s="2" t="s">
        <v>73</v>
      </c>
      <c r="W1691">
        <v>1</v>
      </c>
      <c r="X1691" s="2" t="s">
        <v>74</v>
      </c>
      <c r="Y1691">
        <v>8578</v>
      </c>
      <c r="Z1691">
        <v>90</v>
      </c>
      <c r="AA1691" s="2" t="s">
        <v>3103</v>
      </c>
      <c r="AB1691" s="2" t="s">
        <v>118</v>
      </c>
      <c r="AC1691">
        <v>758035</v>
      </c>
      <c r="AD1691" s="2" t="s">
        <v>1002</v>
      </c>
      <c r="AE1691">
        <v>17578</v>
      </c>
      <c r="AF1691" s="2" t="s">
        <v>2042</v>
      </c>
      <c r="AG1691" s="2" t="s">
        <v>2184</v>
      </c>
      <c r="AH1691">
        <v>18</v>
      </c>
      <c r="AI1691">
        <v>154404</v>
      </c>
      <c r="AJ1691">
        <v>703396</v>
      </c>
      <c r="AK1691" s="2">
        <f>Kaggle_Books_Selling_Records[[#This Row],[Cost Price]]/100</f>
        <v>7033.96</v>
      </c>
      <c r="AL1691" s="2" t="s">
        <v>80</v>
      </c>
      <c r="AM1691" s="2" t="s">
        <v>80</v>
      </c>
      <c r="AN1691" s="2" t="s">
        <v>80</v>
      </c>
      <c r="AO1691" s="2" t="s">
        <v>80</v>
      </c>
      <c r="AP1691" s="2" t="s">
        <v>80</v>
      </c>
      <c r="AQ1691" s="2" t="s">
        <v>80</v>
      </c>
      <c r="AR1691" s="2" t="s">
        <v>80</v>
      </c>
      <c r="AS1691" s="2" t="s">
        <v>80</v>
      </c>
      <c r="AT1691" s="2" t="s">
        <v>80</v>
      </c>
      <c r="AU1691" s="2" t="s">
        <v>80</v>
      </c>
      <c r="AV1691" s="2" t="s">
        <v>80</v>
      </c>
      <c r="AW1691" s="2" t="s">
        <v>80</v>
      </c>
      <c r="AX1691" s="2" t="s">
        <v>80</v>
      </c>
      <c r="AY1691" s="2" t="s">
        <v>80</v>
      </c>
      <c r="AZ1691" s="2" t="s">
        <v>80</v>
      </c>
      <c r="BA1691" s="2" t="s">
        <v>80</v>
      </c>
      <c r="BB1691" s="2" t="s">
        <v>80</v>
      </c>
      <c r="BC1691" s="2" t="s">
        <v>80</v>
      </c>
      <c r="BD1691" s="2" t="s">
        <v>80</v>
      </c>
      <c r="BE1691" s="2" t="s">
        <v>80</v>
      </c>
      <c r="BF1691" s="2" t="s">
        <v>80</v>
      </c>
      <c r="BG1691" s="2" t="s">
        <v>80</v>
      </c>
      <c r="BH1691" s="2" t="s">
        <v>80</v>
      </c>
      <c r="BI1691" s="2" t="s">
        <v>80</v>
      </c>
      <c r="BJ1691" s="2" t="s">
        <v>80</v>
      </c>
      <c r="BK1691" s="2" t="s">
        <v>80</v>
      </c>
      <c r="BL1691" s="2" t="s">
        <v>80</v>
      </c>
      <c r="BM1691" s="2" t="s">
        <v>80</v>
      </c>
      <c r="BN1691" s="2" t="s">
        <v>80</v>
      </c>
      <c r="BO1691" s="2" t="s">
        <v>80</v>
      </c>
      <c r="BP1691" s="2" t="s">
        <v>80</v>
      </c>
    </row>
    <row r="1692" spans="1:68" x14ac:dyDescent="0.25">
      <c r="A1692">
        <v>1691</v>
      </c>
      <c r="B1692" s="1">
        <v>43580.303993055553</v>
      </c>
      <c r="C1692" s="2" t="s">
        <v>3094</v>
      </c>
      <c r="D1692" s="3">
        <v>0.4284722222222222</v>
      </c>
      <c r="E1692" s="2" t="s">
        <v>2653</v>
      </c>
      <c r="F1692">
        <v>2</v>
      </c>
      <c r="G1692">
        <v>2019</v>
      </c>
      <c r="H1692">
        <v>4</v>
      </c>
      <c r="I1692">
        <v>25</v>
      </c>
      <c r="J1692">
        <v>0</v>
      </c>
      <c r="K1692">
        <v>0</v>
      </c>
      <c r="L1692">
        <v>4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 s="2" t="s">
        <v>3104</v>
      </c>
      <c r="T1692" s="2" t="s">
        <v>83</v>
      </c>
      <c r="U1692" s="2" t="s">
        <v>3105</v>
      </c>
      <c r="V1692" s="2" t="s">
        <v>73</v>
      </c>
      <c r="W1692">
        <v>1</v>
      </c>
      <c r="X1692" s="2" t="s">
        <v>74</v>
      </c>
      <c r="Y1692">
        <v>88</v>
      </c>
      <c r="Z1692">
        <v>90</v>
      </c>
      <c r="AA1692" s="2" t="s">
        <v>1702</v>
      </c>
      <c r="AB1692" s="2" t="s">
        <v>137</v>
      </c>
      <c r="AC1692">
        <v>281004</v>
      </c>
      <c r="AD1692" s="2" t="s">
        <v>1002</v>
      </c>
      <c r="AE1692">
        <v>178</v>
      </c>
      <c r="AF1692" s="2" t="s">
        <v>2042</v>
      </c>
      <c r="AG1692" s="2" t="s">
        <v>2184</v>
      </c>
      <c r="AH1692">
        <v>18</v>
      </c>
      <c r="AI1692">
        <v>1584</v>
      </c>
      <c r="AJ1692">
        <v>7216</v>
      </c>
      <c r="AK1692" s="2">
        <f>Kaggle_Books_Selling_Records[[#This Row],[Cost Price]]/100</f>
        <v>72.16</v>
      </c>
      <c r="AL1692" s="2" t="s">
        <v>80</v>
      </c>
      <c r="AM1692" s="2" t="s">
        <v>80</v>
      </c>
      <c r="AN1692" s="2" t="s">
        <v>80</v>
      </c>
      <c r="AO1692" s="2" t="s">
        <v>80</v>
      </c>
      <c r="AP1692" s="2" t="s">
        <v>80</v>
      </c>
      <c r="AQ1692" s="2" t="s">
        <v>80</v>
      </c>
      <c r="AR1692" s="2" t="s">
        <v>80</v>
      </c>
      <c r="AS1692" s="2" t="s">
        <v>80</v>
      </c>
      <c r="AT1692" s="2" t="s">
        <v>80</v>
      </c>
      <c r="AU1692" s="2" t="s">
        <v>80</v>
      </c>
      <c r="AV1692" s="2" t="s">
        <v>80</v>
      </c>
      <c r="AW1692" s="2" t="s">
        <v>80</v>
      </c>
      <c r="AX1692" s="2" t="s">
        <v>80</v>
      </c>
      <c r="AY1692" s="2" t="s">
        <v>80</v>
      </c>
      <c r="AZ1692" s="2" t="s">
        <v>80</v>
      </c>
      <c r="BA1692" s="2" t="s">
        <v>80</v>
      </c>
      <c r="BB1692" s="2" t="s">
        <v>80</v>
      </c>
      <c r="BC1692" s="2" t="s">
        <v>80</v>
      </c>
      <c r="BD1692" s="2" t="s">
        <v>80</v>
      </c>
      <c r="BE1692" s="2" t="s">
        <v>80</v>
      </c>
      <c r="BF1692" s="2" t="s">
        <v>80</v>
      </c>
      <c r="BG1692" s="2" t="s">
        <v>80</v>
      </c>
      <c r="BH1692" s="2" t="s">
        <v>80</v>
      </c>
      <c r="BI1692" s="2" t="s">
        <v>80</v>
      </c>
      <c r="BJ1692" s="2" t="s">
        <v>80</v>
      </c>
      <c r="BK1692" s="2" t="s">
        <v>80</v>
      </c>
      <c r="BL1692" s="2" t="s">
        <v>80</v>
      </c>
      <c r="BM1692" s="2" t="s">
        <v>80</v>
      </c>
      <c r="BN1692" s="2" t="s">
        <v>80</v>
      </c>
      <c r="BO1692" s="2" t="s">
        <v>80</v>
      </c>
      <c r="BP1692" s="2" t="s">
        <v>80</v>
      </c>
    </row>
    <row r="1693" spans="1:68" x14ac:dyDescent="0.25">
      <c r="A1693">
        <v>1692</v>
      </c>
      <c r="B1693" s="1">
        <v>43580.337210648147</v>
      </c>
      <c r="C1693" s="2" t="s">
        <v>3094</v>
      </c>
      <c r="D1693" s="3">
        <v>0.46180555555555558</v>
      </c>
      <c r="E1693" s="2" t="s">
        <v>2653</v>
      </c>
      <c r="F1693">
        <v>2</v>
      </c>
      <c r="G1693">
        <v>2019</v>
      </c>
      <c r="H1693">
        <v>4</v>
      </c>
      <c r="I1693">
        <v>25</v>
      </c>
      <c r="J1693">
        <v>0</v>
      </c>
      <c r="K1693">
        <v>0</v>
      </c>
      <c r="L1693">
        <v>4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1</v>
      </c>
      <c r="S1693" s="2" t="s">
        <v>3106</v>
      </c>
      <c r="T1693" s="2" t="s">
        <v>71</v>
      </c>
      <c r="U1693" s="2" t="s">
        <v>2202</v>
      </c>
      <c r="V1693" s="2" t="s">
        <v>73</v>
      </c>
      <c r="W1693">
        <v>1</v>
      </c>
      <c r="X1693" s="2" t="s">
        <v>74</v>
      </c>
      <c r="Y1693">
        <v>91</v>
      </c>
      <c r="Z1693">
        <v>90</v>
      </c>
      <c r="AA1693" s="2" t="s">
        <v>3107</v>
      </c>
      <c r="AB1693" s="2" t="s">
        <v>151</v>
      </c>
      <c r="AC1693">
        <v>422101</v>
      </c>
      <c r="AD1693" s="2" t="s">
        <v>1002</v>
      </c>
      <c r="AE1693">
        <v>181</v>
      </c>
      <c r="AF1693" s="2" t="s">
        <v>2042</v>
      </c>
      <c r="AG1693" s="2" t="s">
        <v>2184</v>
      </c>
      <c r="AH1693">
        <v>18</v>
      </c>
      <c r="AI1693">
        <v>1638</v>
      </c>
      <c r="AJ1693">
        <v>7462</v>
      </c>
      <c r="AK1693" s="2">
        <f>Kaggle_Books_Selling_Records[[#This Row],[Cost Price]]/100</f>
        <v>74.62</v>
      </c>
      <c r="AL1693" s="2" t="s">
        <v>80</v>
      </c>
      <c r="AM1693" s="2" t="s">
        <v>80</v>
      </c>
      <c r="AN1693" s="2" t="s">
        <v>80</v>
      </c>
      <c r="AO1693" s="2" t="s">
        <v>80</v>
      </c>
      <c r="AP1693" s="2" t="s">
        <v>80</v>
      </c>
      <c r="AQ1693" s="2" t="s">
        <v>80</v>
      </c>
      <c r="AR1693" s="2" t="s">
        <v>80</v>
      </c>
      <c r="AS1693" s="2" t="s">
        <v>80</v>
      </c>
      <c r="AT1693" s="2" t="s">
        <v>80</v>
      </c>
      <c r="AU1693" s="2" t="s">
        <v>80</v>
      </c>
      <c r="AV1693" s="2" t="s">
        <v>80</v>
      </c>
      <c r="AW1693" s="2" t="s">
        <v>80</v>
      </c>
      <c r="AX1693" s="2" t="s">
        <v>80</v>
      </c>
      <c r="AY1693" s="2" t="s">
        <v>80</v>
      </c>
      <c r="AZ1693" s="2" t="s">
        <v>80</v>
      </c>
      <c r="BA1693" s="2" t="s">
        <v>80</v>
      </c>
      <c r="BB1693" s="2" t="s">
        <v>80</v>
      </c>
      <c r="BC1693" s="2" t="s">
        <v>80</v>
      </c>
      <c r="BD1693" s="2" t="s">
        <v>80</v>
      </c>
      <c r="BE1693" s="2" t="s">
        <v>80</v>
      </c>
      <c r="BF1693" s="2" t="s">
        <v>80</v>
      </c>
      <c r="BG1693" s="2" t="s">
        <v>80</v>
      </c>
      <c r="BH1693" s="2" t="s">
        <v>80</v>
      </c>
      <c r="BI1693" s="2" t="s">
        <v>80</v>
      </c>
      <c r="BJ1693" s="2" t="s">
        <v>80</v>
      </c>
      <c r="BK1693" s="2" t="s">
        <v>80</v>
      </c>
      <c r="BL1693" s="2" t="s">
        <v>80</v>
      </c>
      <c r="BM1693" s="2" t="s">
        <v>80</v>
      </c>
      <c r="BN1693" s="2" t="s">
        <v>80</v>
      </c>
      <c r="BO1693" s="2" t="s">
        <v>80</v>
      </c>
      <c r="BP1693" s="2" t="s">
        <v>80</v>
      </c>
    </row>
    <row r="1694" spans="1:68" x14ac:dyDescent="0.25">
      <c r="A1694">
        <v>1693</v>
      </c>
      <c r="B1694" s="1">
        <v>43580.437997685185</v>
      </c>
      <c r="C1694" s="2" t="s">
        <v>3094</v>
      </c>
      <c r="D1694" s="3">
        <v>0.5625</v>
      </c>
      <c r="E1694" s="2" t="s">
        <v>2653</v>
      </c>
      <c r="F1694">
        <v>2</v>
      </c>
      <c r="G1694">
        <v>2019</v>
      </c>
      <c r="H1694">
        <v>4</v>
      </c>
      <c r="I1694">
        <v>25</v>
      </c>
      <c r="J1694">
        <v>0</v>
      </c>
      <c r="K1694">
        <v>0</v>
      </c>
      <c r="L1694">
        <v>4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 s="2" t="s">
        <v>3108</v>
      </c>
      <c r="T1694" s="2" t="s">
        <v>83</v>
      </c>
      <c r="U1694" s="2" t="s">
        <v>2410</v>
      </c>
      <c r="V1694" s="2" t="s">
        <v>73</v>
      </c>
      <c r="W1694">
        <v>1</v>
      </c>
      <c r="X1694" s="2" t="s">
        <v>74</v>
      </c>
      <c r="Y1694">
        <v>184</v>
      </c>
      <c r="Z1694">
        <v>90</v>
      </c>
      <c r="AA1694" s="2" t="s">
        <v>3109</v>
      </c>
      <c r="AB1694" s="2" t="s">
        <v>94</v>
      </c>
      <c r="AC1694">
        <v>785699</v>
      </c>
      <c r="AD1694" s="2" t="s">
        <v>1002</v>
      </c>
      <c r="AE1694">
        <v>274</v>
      </c>
      <c r="AF1694" s="2" t="s">
        <v>2042</v>
      </c>
      <c r="AG1694" s="2" t="s">
        <v>2184</v>
      </c>
      <c r="AH1694">
        <v>18</v>
      </c>
      <c r="AI1694">
        <v>3312</v>
      </c>
      <c r="AJ1694">
        <v>15088</v>
      </c>
      <c r="AK1694" s="2">
        <f>Kaggle_Books_Selling_Records[[#This Row],[Cost Price]]/100</f>
        <v>150.88</v>
      </c>
      <c r="AL1694" s="2" t="s">
        <v>80</v>
      </c>
      <c r="AM1694" s="2" t="s">
        <v>80</v>
      </c>
      <c r="AN1694" s="2" t="s">
        <v>80</v>
      </c>
      <c r="AO1694" s="2" t="s">
        <v>80</v>
      </c>
      <c r="AP1694" s="2" t="s">
        <v>80</v>
      </c>
      <c r="AQ1694" s="2" t="s">
        <v>80</v>
      </c>
      <c r="AR1694" s="2" t="s">
        <v>80</v>
      </c>
      <c r="AS1694" s="2" t="s">
        <v>80</v>
      </c>
      <c r="AT1694" s="2" t="s">
        <v>80</v>
      </c>
      <c r="AU1694" s="2" t="s">
        <v>80</v>
      </c>
      <c r="AV1694" s="2" t="s">
        <v>80</v>
      </c>
      <c r="AW1694" s="2" t="s">
        <v>80</v>
      </c>
      <c r="AX1694" s="2" t="s">
        <v>80</v>
      </c>
      <c r="AY1694" s="2" t="s">
        <v>80</v>
      </c>
      <c r="AZ1694" s="2" t="s">
        <v>80</v>
      </c>
      <c r="BA1694" s="2" t="s">
        <v>80</v>
      </c>
      <c r="BB1694" s="2" t="s">
        <v>80</v>
      </c>
      <c r="BC1694" s="2" t="s">
        <v>80</v>
      </c>
      <c r="BD1694" s="2" t="s">
        <v>80</v>
      </c>
      <c r="BE1694" s="2" t="s">
        <v>80</v>
      </c>
      <c r="BF1694" s="2" t="s">
        <v>80</v>
      </c>
      <c r="BG1694" s="2" t="s">
        <v>80</v>
      </c>
      <c r="BH1694" s="2" t="s">
        <v>80</v>
      </c>
      <c r="BI1694" s="2" t="s">
        <v>80</v>
      </c>
      <c r="BJ1694" s="2" t="s">
        <v>80</v>
      </c>
      <c r="BK1694" s="2" t="s">
        <v>80</v>
      </c>
      <c r="BL1694" s="2" t="s">
        <v>80</v>
      </c>
      <c r="BM1694" s="2" t="s">
        <v>80</v>
      </c>
      <c r="BN1694" s="2" t="s">
        <v>80</v>
      </c>
      <c r="BO1694" s="2" t="s">
        <v>80</v>
      </c>
      <c r="BP1694" s="2" t="s">
        <v>80</v>
      </c>
    </row>
    <row r="1695" spans="1:68" x14ac:dyDescent="0.25">
      <c r="A1695">
        <v>1694</v>
      </c>
      <c r="B1695" s="1">
        <v>43580.491643518515</v>
      </c>
      <c r="C1695" s="2" t="s">
        <v>3094</v>
      </c>
      <c r="D1695" s="3">
        <v>0.61597222222222225</v>
      </c>
      <c r="E1695" s="2" t="s">
        <v>2653</v>
      </c>
      <c r="F1695">
        <v>2</v>
      </c>
      <c r="G1695">
        <v>2019</v>
      </c>
      <c r="H1695">
        <v>4</v>
      </c>
      <c r="I1695">
        <v>25</v>
      </c>
      <c r="J1695">
        <v>0</v>
      </c>
      <c r="K1695">
        <v>0</v>
      </c>
      <c r="L1695">
        <v>4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1</v>
      </c>
      <c r="S1695" s="2" t="s">
        <v>3110</v>
      </c>
      <c r="T1695" s="2" t="s">
        <v>71</v>
      </c>
      <c r="U1695" s="2" t="s">
        <v>2410</v>
      </c>
      <c r="V1695" s="2" t="s">
        <v>73</v>
      </c>
      <c r="W1695">
        <v>1</v>
      </c>
      <c r="X1695" s="2" t="s">
        <v>74</v>
      </c>
      <c r="Y1695">
        <v>184</v>
      </c>
      <c r="Z1695">
        <v>90</v>
      </c>
      <c r="AA1695" s="2" t="s">
        <v>435</v>
      </c>
      <c r="AB1695" s="2" t="s">
        <v>204</v>
      </c>
      <c r="AC1695">
        <v>122001</v>
      </c>
      <c r="AD1695" s="2" t="s">
        <v>1002</v>
      </c>
      <c r="AE1695">
        <v>274</v>
      </c>
      <c r="AF1695" s="2" t="s">
        <v>2042</v>
      </c>
      <c r="AG1695" s="2" t="s">
        <v>2184</v>
      </c>
      <c r="AH1695">
        <v>18</v>
      </c>
      <c r="AI1695">
        <v>3312</v>
      </c>
      <c r="AJ1695">
        <v>15088</v>
      </c>
      <c r="AK1695" s="2">
        <f>Kaggle_Books_Selling_Records[[#This Row],[Cost Price]]/100</f>
        <v>150.88</v>
      </c>
      <c r="AL1695" s="2" t="s">
        <v>80</v>
      </c>
      <c r="AM1695" s="2" t="s">
        <v>80</v>
      </c>
      <c r="AN1695" s="2" t="s">
        <v>80</v>
      </c>
      <c r="AO1695" s="2" t="s">
        <v>80</v>
      </c>
      <c r="AP1695" s="2" t="s">
        <v>80</v>
      </c>
      <c r="AQ1695" s="2" t="s">
        <v>80</v>
      </c>
      <c r="AR1695" s="2" t="s">
        <v>80</v>
      </c>
      <c r="AS1695" s="2" t="s">
        <v>80</v>
      </c>
      <c r="AT1695" s="2" t="s">
        <v>80</v>
      </c>
      <c r="AU1695" s="2" t="s">
        <v>80</v>
      </c>
      <c r="AV1695" s="2" t="s">
        <v>80</v>
      </c>
      <c r="AW1695" s="2" t="s">
        <v>80</v>
      </c>
      <c r="AX1695" s="2" t="s">
        <v>80</v>
      </c>
      <c r="AY1695" s="2" t="s">
        <v>80</v>
      </c>
      <c r="AZ1695" s="2" t="s">
        <v>80</v>
      </c>
      <c r="BA1695" s="2" t="s">
        <v>80</v>
      </c>
      <c r="BB1695" s="2" t="s">
        <v>80</v>
      </c>
      <c r="BC1695" s="2" t="s">
        <v>80</v>
      </c>
      <c r="BD1695" s="2" t="s">
        <v>80</v>
      </c>
      <c r="BE1695" s="2" t="s">
        <v>80</v>
      </c>
      <c r="BF1695" s="2" t="s">
        <v>80</v>
      </c>
      <c r="BG1695" s="2" t="s">
        <v>80</v>
      </c>
      <c r="BH1695" s="2" t="s">
        <v>80</v>
      </c>
      <c r="BI1695" s="2" t="s">
        <v>80</v>
      </c>
      <c r="BJ1695" s="2" t="s">
        <v>80</v>
      </c>
      <c r="BK1695" s="2" t="s">
        <v>80</v>
      </c>
      <c r="BL1695" s="2" t="s">
        <v>80</v>
      </c>
      <c r="BM1695" s="2" t="s">
        <v>80</v>
      </c>
      <c r="BN1695" s="2" t="s">
        <v>80</v>
      </c>
      <c r="BO1695" s="2" t="s">
        <v>80</v>
      </c>
      <c r="BP1695" s="2" t="s">
        <v>80</v>
      </c>
    </row>
    <row r="1696" spans="1:68" x14ac:dyDescent="0.25">
      <c r="A1696">
        <v>1695</v>
      </c>
      <c r="B1696" s="1">
        <v>43580.494652777779</v>
      </c>
      <c r="C1696" s="2" t="s">
        <v>3094</v>
      </c>
      <c r="D1696" s="3">
        <v>0.61944444444444446</v>
      </c>
      <c r="E1696" s="2" t="s">
        <v>2653</v>
      </c>
      <c r="F1696">
        <v>2</v>
      </c>
      <c r="G1696">
        <v>2019</v>
      </c>
      <c r="H1696">
        <v>4</v>
      </c>
      <c r="I1696">
        <v>25</v>
      </c>
      <c r="J1696">
        <v>0</v>
      </c>
      <c r="K1696">
        <v>0</v>
      </c>
      <c r="L1696">
        <v>4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 s="2" t="s">
        <v>1046</v>
      </c>
      <c r="T1696" s="2" t="s">
        <v>83</v>
      </c>
      <c r="U1696" s="2" t="s">
        <v>2041</v>
      </c>
      <c r="V1696" s="2" t="s">
        <v>73</v>
      </c>
      <c r="W1696">
        <v>1</v>
      </c>
      <c r="X1696" s="2" t="s">
        <v>74</v>
      </c>
      <c r="Y1696">
        <v>155</v>
      </c>
      <c r="Z1696">
        <v>90</v>
      </c>
      <c r="AA1696" s="2" t="s">
        <v>412</v>
      </c>
      <c r="AB1696" s="2" t="s">
        <v>137</v>
      </c>
      <c r="AC1696">
        <v>226021</v>
      </c>
      <c r="AD1696" s="2" t="s">
        <v>193</v>
      </c>
      <c r="AE1696">
        <v>245</v>
      </c>
      <c r="AF1696" s="2" t="s">
        <v>2042</v>
      </c>
      <c r="AG1696" s="2" t="s">
        <v>2043</v>
      </c>
      <c r="AH1696">
        <v>18</v>
      </c>
      <c r="AI1696">
        <v>279</v>
      </c>
      <c r="AJ1696">
        <v>1271</v>
      </c>
      <c r="AK1696" s="2">
        <f>Kaggle_Books_Selling_Records[[#This Row],[Cost Price]]/100</f>
        <v>12.71</v>
      </c>
      <c r="AL1696" s="2" t="s">
        <v>80</v>
      </c>
      <c r="AM1696" s="2" t="s">
        <v>80</v>
      </c>
      <c r="AN1696" s="2" t="s">
        <v>80</v>
      </c>
      <c r="AO1696" s="2" t="s">
        <v>80</v>
      </c>
      <c r="AP1696" s="2" t="s">
        <v>80</v>
      </c>
      <c r="AQ1696" s="2" t="s">
        <v>80</v>
      </c>
      <c r="AR1696" s="2" t="s">
        <v>80</v>
      </c>
      <c r="AS1696" s="2" t="s">
        <v>80</v>
      </c>
      <c r="AT1696" s="2" t="s">
        <v>80</v>
      </c>
      <c r="AU1696" s="2" t="s">
        <v>80</v>
      </c>
      <c r="AV1696" s="2" t="s">
        <v>80</v>
      </c>
      <c r="AW1696" s="2" t="s">
        <v>80</v>
      </c>
      <c r="AX1696" s="2" t="s">
        <v>80</v>
      </c>
      <c r="AY1696" s="2" t="s">
        <v>80</v>
      </c>
      <c r="AZ1696" s="2" t="s">
        <v>80</v>
      </c>
      <c r="BA1696" s="2" t="s">
        <v>80</v>
      </c>
      <c r="BB1696" s="2" t="s">
        <v>80</v>
      </c>
      <c r="BC1696" s="2" t="s">
        <v>80</v>
      </c>
      <c r="BD1696" s="2" t="s">
        <v>80</v>
      </c>
      <c r="BE1696" s="2" t="s">
        <v>80</v>
      </c>
      <c r="BF1696" s="2" t="s">
        <v>80</v>
      </c>
      <c r="BG1696" s="2" t="s">
        <v>80</v>
      </c>
      <c r="BH1696" s="2" t="s">
        <v>80</v>
      </c>
      <c r="BI1696" s="2" t="s">
        <v>80</v>
      </c>
      <c r="BJ1696" s="2" t="s">
        <v>80</v>
      </c>
      <c r="BK1696" s="2" t="s">
        <v>80</v>
      </c>
      <c r="BL1696" s="2" t="s">
        <v>80</v>
      </c>
      <c r="BM1696" s="2" t="s">
        <v>80</v>
      </c>
      <c r="BN1696" s="2" t="s">
        <v>80</v>
      </c>
      <c r="BO1696" s="2" t="s">
        <v>80</v>
      </c>
      <c r="BP1696" s="2" t="s">
        <v>80</v>
      </c>
    </row>
    <row r="1697" spans="1:68" x14ac:dyDescent="0.25">
      <c r="A1697">
        <v>1696</v>
      </c>
      <c r="B1697" s="1">
        <v>43580.572256944448</v>
      </c>
      <c r="C1697" s="2" t="s">
        <v>3094</v>
      </c>
      <c r="D1697" s="3">
        <v>0.69722222222222219</v>
      </c>
      <c r="E1697" s="2" t="s">
        <v>2653</v>
      </c>
      <c r="F1697">
        <v>2</v>
      </c>
      <c r="G1697">
        <v>2019</v>
      </c>
      <c r="H1697">
        <v>4</v>
      </c>
      <c r="I1697">
        <v>25</v>
      </c>
      <c r="J1697">
        <v>0</v>
      </c>
      <c r="K1697">
        <v>0</v>
      </c>
      <c r="L1697">
        <v>4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 s="2" t="s">
        <v>3111</v>
      </c>
      <c r="T1697" s="2" t="s">
        <v>83</v>
      </c>
      <c r="U1697" s="2" t="s">
        <v>2410</v>
      </c>
      <c r="V1697" s="2" t="s">
        <v>73</v>
      </c>
      <c r="W1697">
        <v>1</v>
      </c>
      <c r="X1697" s="2" t="s">
        <v>74</v>
      </c>
      <c r="Y1697">
        <v>184</v>
      </c>
      <c r="Z1697">
        <v>90</v>
      </c>
      <c r="AA1697" s="2" t="s">
        <v>1215</v>
      </c>
      <c r="AB1697" s="2" t="s">
        <v>204</v>
      </c>
      <c r="AC1697">
        <v>121002</v>
      </c>
      <c r="AD1697" s="2" t="s">
        <v>1002</v>
      </c>
      <c r="AE1697">
        <v>274</v>
      </c>
      <c r="AF1697" s="2" t="s">
        <v>2042</v>
      </c>
      <c r="AG1697" s="2" t="s">
        <v>2184</v>
      </c>
      <c r="AH1697">
        <v>18</v>
      </c>
      <c r="AI1697">
        <v>3312</v>
      </c>
      <c r="AJ1697">
        <v>15088</v>
      </c>
      <c r="AK1697" s="2">
        <f>Kaggle_Books_Selling_Records[[#This Row],[Cost Price]]/100</f>
        <v>150.88</v>
      </c>
      <c r="AL1697" s="2" t="s">
        <v>80</v>
      </c>
      <c r="AM1697" s="2" t="s">
        <v>80</v>
      </c>
      <c r="AN1697" s="2" t="s">
        <v>80</v>
      </c>
      <c r="AO1697" s="2" t="s">
        <v>80</v>
      </c>
      <c r="AP1697" s="2" t="s">
        <v>80</v>
      </c>
      <c r="AQ1697" s="2" t="s">
        <v>80</v>
      </c>
      <c r="AR1697" s="2" t="s">
        <v>80</v>
      </c>
      <c r="AS1697" s="2" t="s">
        <v>80</v>
      </c>
      <c r="AT1697" s="2" t="s">
        <v>80</v>
      </c>
      <c r="AU1697" s="2" t="s">
        <v>80</v>
      </c>
      <c r="AV1697" s="2" t="s">
        <v>80</v>
      </c>
      <c r="AW1697" s="2" t="s">
        <v>80</v>
      </c>
      <c r="AX1697" s="2" t="s">
        <v>80</v>
      </c>
      <c r="AY1697" s="2" t="s">
        <v>80</v>
      </c>
      <c r="AZ1697" s="2" t="s">
        <v>80</v>
      </c>
      <c r="BA1697" s="2" t="s">
        <v>80</v>
      </c>
      <c r="BB1697" s="2" t="s">
        <v>80</v>
      </c>
      <c r="BC1697" s="2" t="s">
        <v>80</v>
      </c>
      <c r="BD1697" s="2" t="s">
        <v>80</v>
      </c>
      <c r="BE1697" s="2" t="s">
        <v>80</v>
      </c>
      <c r="BF1697" s="2" t="s">
        <v>80</v>
      </c>
      <c r="BG1697" s="2" t="s">
        <v>80</v>
      </c>
      <c r="BH1697" s="2" t="s">
        <v>80</v>
      </c>
      <c r="BI1697" s="2" t="s">
        <v>80</v>
      </c>
      <c r="BJ1697" s="2" t="s">
        <v>80</v>
      </c>
      <c r="BK1697" s="2" t="s">
        <v>80</v>
      </c>
      <c r="BL1697" s="2" t="s">
        <v>80</v>
      </c>
      <c r="BM1697" s="2" t="s">
        <v>80</v>
      </c>
      <c r="BN1697" s="2" t="s">
        <v>80</v>
      </c>
      <c r="BO1697" s="2" t="s">
        <v>80</v>
      </c>
      <c r="BP1697" s="2" t="s">
        <v>80</v>
      </c>
    </row>
    <row r="1698" spans="1:68" x14ac:dyDescent="0.25">
      <c r="A1698">
        <v>1697</v>
      </c>
      <c r="B1698" s="1">
        <v>43580.951932870368</v>
      </c>
      <c r="C1698" s="2" t="s">
        <v>3112</v>
      </c>
      <c r="D1698" s="3">
        <v>7.6388888888888895E-2</v>
      </c>
      <c r="E1698" s="2" t="s">
        <v>2653</v>
      </c>
      <c r="F1698">
        <v>2</v>
      </c>
      <c r="G1698">
        <v>2019</v>
      </c>
      <c r="H1698">
        <v>4</v>
      </c>
      <c r="I1698">
        <v>26</v>
      </c>
      <c r="J1698">
        <v>0</v>
      </c>
      <c r="K1698">
        <v>0</v>
      </c>
      <c r="L1698">
        <v>5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 s="2" t="s">
        <v>3113</v>
      </c>
      <c r="T1698" s="2" t="s">
        <v>83</v>
      </c>
      <c r="U1698" s="2" t="s">
        <v>2202</v>
      </c>
      <c r="V1698" s="2" t="s">
        <v>73</v>
      </c>
      <c r="W1698">
        <v>1</v>
      </c>
      <c r="X1698" s="2" t="s">
        <v>74</v>
      </c>
      <c r="Y1698">
        <v>91</v>
      </c>
      <c r="Z1698">
        <v>90</v>
      </c>
      <c r="AA1698" s="2" t="s">
        <v>325</v>
      </c>
      <c r="AB1698" s="2" t="s">
        <v>86</v>
      </c>
      <c r="AC1698">
        <v>600002</v>
      </c>
      <c r="AD1698" s="2" t="s">
        <v>1002</v>
      </c>
      <c r="AE1698">
        <v>181</v>
      </c>
      <c r="AF1698" s="2" t="s">
        <v>2042</v>
      </c>
      <c r="AG1698" s="2" t="s">
        <v>2184</v>
      </c>
      <c r="AH1698">
        <v>18</v>
      </c>
      <c r="AI1698">
        <v>1638</v>
      </c>
      <c r="AJ1698">
        <v>7462</v>
      </c>
      <c r="AK1698" s="2">
        <f>Kaggle_Books_Selling_Records[[#This Row],[Cost Price]]/100</f>
        <v>74.62</v>
      </c>
      <c r="AL1698" s="2" t="s">
        <v>80</v>
      </c>
      <c r="AM1698" s="2" t="s">
        <v>80</v>
      </c>
      <c r="AN1698" s="2" t="s">
        <v>80</v>
      </c>
      <c r="AO1698" s="2" t="s">
        <v>80</v>
      </c>
      <c r="AP1698" s="2" t="s">
        <v>80</v>
      </c>
      <c r="AQ1698" s="2" t="s">
        <v>80</v>
      </c>
      <c r="AR1698" s="2" t="s">
        <v>80</v>
      </c>
      <c r="AS1698" s="2" t="s">
        <v>80</v>
      </c>
      <c r="AT1698" s="2" t="s">
        <v>80</v>
      </c>
      <c r="AU1698" s="2" t="s">
        <v>80</v>
      </c>
      <c r="AV1698" s="2" t="s">
        <v>80</v>
      </c>
      <c r="AW1698" s="2" t="s">
        <v>80</v>
      </c>
      <c r="AX1698" s="2" t="s">
        <v>80</v>
      </c>
      <c r="AY1698" s="2" t="s">
        <v>80</v>
      </c>
      <c r="AZ1698" s="2" t="s">
        <v>80</v>
      </c>
      <c r="BA1698" s="2" t="s">
        <v>80</v>
      </c>
      <c r="BB1698" s="2" t="s">
        <v>80</v>
      </c>
      <c r="BC1698" s="2" t="s">
        <v>80</v>
      </c>
      <c r="BD1698" s="2" t="s">
        <v>80</v>
      </c>
      <c r="BE1698" s="2" t="s">
        <v>80</v>
      </c>
      <c r="BF1698" s="2" t="s">
        <v>80</v>
      </c>
      <c r="BG1698" s="2" t="s">
        <v>80</v>
      </c>
      <c r="BH1698" s="2" t="s">
        <v>80</v>
      </c>
      <c r="BI1698" s="2" t="s">
        <v>80</v>
      </c>
      <c r="BJ1698" s="2" t="s">
        <v>80</v>
      </c>
      <c r="BK1698" s="2" t="s">
        <v>80</v>
      </c>
      <c r="BL1698" s="2" t="s">
        <v>80</v>
      </c>
      <c r="BM1698" s="2" t="s">
        <v>80</v>
      </c>
      <c r="BN1698" s="2" t="s">
        <v>80</v>
      </c>
      <c r="BO1698" s="2" t="s">
        <v>80</v>
      </c>
      <c r="BP1698" s="2" t="s">
        <v>80</v>
      </c>
    </row>
    <row r="1699" spans="1:68" x14ac:dyDescent="0.25">
      <c r="A1699">
        <v>1698</v>
      </c>
      <c r="B1699" s="1">
        <v>43581.126076388886</v>
      </c>
      <c r="C1699" s="2" t="s">
        <v>3112</v>
      </c>
      <c r="D1699" s="3">
        <v>0.25069444444444444</v>
      </c>
      <c r="E1699" s="2" t="s">
        <v>2653</v>
      </c>
      <c r="F1699">
        <v>2</v>
      </c>
      <c r="G1699">
        <v>2019</v>
      </c>
      <c r="H1699">
        <v>4</v>
      </c>
      <c r="I1699">
        <v>26</v>
      </c>
      <c r="J1699">
        <v>0</v>
      </c>
      <c r="K1699">
        <v>0</v>
      </c>
      <c r="L1699">
        <v>5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 s="2" t="s">
        <v>3114</v>
      </c>
      <c r="T1699" s="2" t="s">
        <v>83</v>
      </c>
      <c r="U1699" s="2" t="s">
        <v>2410</v>
      </c>
      <c r="V1699" s="2" t="s">
        <v>73</v>
      </c>
      <c r="W1699">
        <v>1</v>
      </c>
      <c r="X1699" s="2" t="s">
        <v>74</v>
      </c>
      <c r="Y1699">
        <v>184</v>
      </c>
      <c r="Z1699">
        <v>90</v>
      </c>
      <c r="AA1699" s="2" t="s">
        <v>721</v>
      </c>
      <c r="AB1699" s="2" t="s">
        <v>157</v>
      </c>
      <c r="AC1699">
        <v>390010</v>
      </c>
      <c r="AD1699" s="2" t="s">
        <v>1002</v>
      </c>
      <c r="AE1699">
        <v>274</v>
      </c>
      <c r="AF1699" s="2" t="s">
        <v>2042</v>
      </c>
      <c r="AG1699" s="2" t="s">
        <v>2184</v>
      </c>
      <c r="AH1699">
        <v>18</v>
      </c>
      <c r="AI1699">
        <v>3312</v>
      </c>
      <c r="AJ1699">
        <v>15088</v>
      </c>
      <c r="AK1699" s="2">
        <f>Kaggle_Books_Selling_Records[[#This Row],[Cost Price]]/100</f>
        <v>150.88</v>
      </c>
      <c r="AL1699" s="2" t="s">
        <v>80</v>
      </c>
      <c r="AM1699" s="2" t="s">
        <v>80</v>
      </c>
      <c r="AN1699" s="2" t="s">
        <v>80</v>
      </c>
      <c r="AO1699" s="2" t="s">
        <v>80</v>
      </c>
      <c r="AP1699" s="2" t="s">
        <v>80</v>
      </c>
      <c r="AQ1699" s="2" t="s">
        <v>80</v>
      </c>
      <c r="AR1699" s="2" t="s">
        <v>80</v>
      </c>
      <c r="AS1699" s="2" t="s">
        <v>80</v>
      </c>
      <c r="AT1699" s="2" t="s">
        <v>80</v>
      </c>
      <c r="AU1699" s="2" t="s">
        <v>80</v>
      </c>
      <c r="AV1699" s="2" t="s">
        <v>80</v>
      </c>
      <c r="AW1699" s="2" t="s">
        <v>80</v>
      </c>
      <c r="AX1699" s="2" t="s">
        <v>80</v>
      </c>
      <c r="AY1699" s="2" t="s">
        <v>80</v>
      </c>
      <c r="AZ1699" s="2" t="s">
        <v>80</v>
      </c>
      <c r="BA1699" s="2" t="s">
        <v>80</v>
      </c>
      <c r="BB1699" s="2" t="s">
        <v>80</v>
      </c>
      <c r="BC1699" s="2" t="s">
        <v>80</v>
      </c>
      <c r="BD1699" s="2" t="s">
        <v>80</v>
      </c>
      <c r="BE1699" s="2" t="s">
        <v>80</v>
      </c>
      <c r="BF1699" s="2" t="s">
        <v>80</v>
      </c>
      <c r="BG1699" s="2" t="s">
        <v>80</v>
      </c>
      <c r="BH1699" s="2" t="s">
        <v>80</v>
      </c>
      <c r="BI1699" s="2" t="s">
        <v>80</v>
      </c>
      <c r="BJ1699" s="2" t="s">
        <v>80</v>
      </c>
      <c r="BK1699" s="2" t="s">
        <v>80</v>
      </c>
      <c r="BL1699" s="2" t="s">
        <v>80</v>
      </c>
      <c r="BM1699" s="2" t="s">
        <v>80</v>
      </c>
      <c r="BN1699" s="2" t="s">
        <v>80</v>
      </c>
      <c r="BO1699" s="2" t="s">
        <v>80</v>
      </c>
      <c r="BP1699" s="2" t="s">
        <v>80</v>
      </c>
    </row>
    <row r="1700" spans="1:68" x14ac:dyDescent="0.25">
      <c r="A1700">
        <v>1699</v>
      </c>
      <c r="B1700" s="1">
        <v>43581.179872685185</v>
      </c>
      <c r="C1700" s="2" t="s">
        <v>3112</v>
      </c>
      <c r="D1700" s="3">
        <v>0.30486111111111114</v>
      </c>
      <c r="E1700" s="2" t="s">
        <v>2653</v>
      </c>
      <c r="F1700">
        <v>2</v>
      </c>
      <c r="G1700">
        <v>2019</v>
      </c>
      <c r="H1700">
        <v>4</v>
      </c>
      <c r="I1700">
        <v>26</v>
      </c>
      <c r="J1700">
        <v>0</v>
      </c>
      <c r="K1700">
        <v>0</v>
      </c>
      <c r="L1700">
        <v>5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 s="2" t="s">
        <v>3115</v>
      </c>
      <c r="T1700" s="2" t="s">
        <v>71</v>
      </c>
      <c r="U1700" s="2" t="s">
        <v>2182</v>
      </c>
      <c r="V1700" s="2" t="s">
        <v>73</v>
      </c>
      <c r="W1700">
        <v>1</v>
      </c>
      <c r="X1700" s="2" t="s">
        <v>74</v>
      </c>
      <c r="Y1700">
        <v>108</v>
      </c>
      <c r="Z1700">
        <v>90</v>
      </c>
      <c r="AA1700" s="2" t="s">
        <v>267</v>
      </c>
      <c r="AB1700" s="2" t="s">
        <v>154</v>
      </c>
      <c r="AC1700">
        <v>324005</v>
      </c>
      <c r="AD1700" s="2" t="s">
        <v>1002</v>
      </c>
      <c r="AE1700">
        <v>198</v>
      </c>
      <c r="AF1700" s="2" t="s">
        <v>2042</v>
      </c>
      <c r="AG1700" s="2" t="s">
        <v>2184</v>
      </c>
      <c r="AH1700">
        <v>18</v>
      </c>
      <c r="AI1700">
        <v>1944</v>
      </c>
      <c r="AJ1700">
        <v>8856</v>
      </c>
      <c r="AK1700" s="2">
        <f>Kaggle_Books_Selling_Records[[#This Row],[Cost Price]]/100</f>
        <v>88.56</v>
      </c>
      <c r="AL1700" s="2" t="s">
        <v>80</v>
      </c>
      <c r="AM1700" s="2" t="s">
        <v>80</v>
      </c>
      <c r="AN1700" s="2" t="s">
        <v>80</v>
      </c>
      <c r="AO1700" s="2" t="s">
        <v>80</v>
      </c>
      <c r="AP1700" s="2" t="s">
        <v>80</v>
      </c>
      <c r="AQ1700" s="2" t="s">
        <v>80</v>
      </c>
      <c r="AR1700" s="2" t="s">
        <v>80</v>
      </c>
      <c r="AS1700" s="2" t="s">
        <v>80</v>
      </c>
      <c r="AT1700" s="2" t="s">
        <v>80</v>
      </c>
      <c r="AU1700" s="2" t="s">
        <v>80</v>
      </c>
      <c r="AV1700" s="2" t="s">
        <v>80</v>
      </c>
      <c r="AW1700" s="2" t="s">
        <v>80</v>
      </c>
      <c r="AX1700" s="2" t="s">
        <v>80</v>
      </c>
      <c r="AY1700" s="2" t="s">
        <v>80</v>
      </c>
      <c r="AZ1700" s="2" t="s">
        <v>80</v>
      </c>
      <c r="BA1700" s="2" t="s">
        <v>80</v>
      </c>
      <c r="BB1700" s="2" t="s">
        <v>80</v>
      </c>
      <c r="BC1700" s="2" t="s">
        <v>80</v>
      </c>
      <c r="BD1700" s="2" t="s">
        <v>80</v>
      </c>
      <c r="BE1700" s="2" t="s">
        <v>80</v>
      </c>
      <c r="BF1700" s="2" t="s">
        <v>80</v>
      </c>
      <c r="BG1700" s="2" t="s">
        <v>80</v>
      </c>
      <c r="BH1700" s="2" t="s">
        <v>80</v>
      </c>
      <c r="BI1700" s="2" t="s">
        <v>80</v>
      </c>
      <c r="BJ1700" s="2" t="s">
        <v>80</v>
      </c>
      <c r="BK1700" s="2" t="s">
        <v>80</v>
      </c>
      <c r="BL1700" s="2" t="s">
        <v>80</v>
      </c>
      <c r="BM1700" s="2" t="s">
        <v>80</v>
      </c>
      <c r="BN1700" s="2" t="s">
        <v>80</v>
      </c>
      <c r="BO1700" s="2" t="s">
        <v>80</v>
      </c>
      <c r="BP1700" s="2" t="s">
        <v>80</v>
      </c>
    </row>
    <row r="1701" spans="1:68" x14ac:dyDescent="0.25">
      <c r="A1701">
        <v>1700</v>
      </c>
      <c r="B1701" s="1">
        <v>43581.201817129629</v>
      </c>
      <c r="C1701" s="2" t="s">
        <v>3112</v>
      </c>
      <c r="D1701" s="3">
        <v>0.3263888888888889</v>
      </c>
      <c r="E1701" s="2" t="s">
        <v>2653</v>
      </c>
      <c r="F1701">
        <v>2</v>
      </c>
      <c r="G1701">
        <v>2019</v>
      </c>
      <c r="H1701">
        <v>4</v>
      </c>
      <c r="I1701">
        <v>26</v>
      </c>
      <c r="J1701">
        <v>0</v>
      </c>
      <c r="K1701">
        <v>0</v>
      </c>
      <c r="L1701">
        <v>5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 s="2" t="s">
        <v>3116</v>
      </c>
      <c r="T1701" s="2" t="s">
        <v>83</v>
      </c>
      <c r="U1701" s="2" t="s">
        <v>2410</v>
      </c>
      <c r="V1701" s="2" t="s">
        <v>73</v>
      </c>
      <c r="W1701">
        <v>1</v>
      </c>
      <c r="X1701" s="2" t="s">
        <v>74</v>
      </c>
      <c r="Y1701">
        <v>184</v>
      </c>
      <c r="Z1701">
        <v>90</v>
      </c>
      <c r="AA1701" s="2" t="s">
        <v>3109</v>
      </c>
      <c r="AB1701" s="2" t="s">
        <v>94</v>
      </c>
      <c r="AC1701">
        <v>785699</v>
      </c>
      <c r="AD1701" s="2" t="s">
        <v>1002</v>
      </c>
      <c r="AE1701">
        <v>274</v>
      </c>
      <c r="AF1701" s="2" t="s">
        <v>2042</v>
      </c>
      <c r="AG1701" s="2" t="s">
        <v>2184</v>
      </c>
      <c r="AH1701">
        <v>18</v>
      </c>
      <c r="AI1701">
        <v>3312</v>
      </c>
      <c r="AJ1701">
        <v>15088</v>
      </c>
      <c r="AK1701" s="2">
        <f>Kaggle_Books_Selling_Records[[#This Row],[Cost Price]]/100</f>
        <v>150.88</v>
      </c>
      <c r="AL1701" s="2" t="s">
        <v>80</v>
      </c>
      <c r="AM1701" s="2" t="s">
        <v>80</v>
      </c>
      <c r="AN1701" s="2" t="s">
        <v>80</v>
      </c>
      <c r="AO1701" s="2" t="s">
        <v>80</v>
      </c>
      <c r="AP1701" s="2" t="s">
        <v>80</v>
      </c>
      <c r="AQ1701" s="2" t="s">
        <v>80</v>
      </c>
      <c r="AR1701" s="2" t="s">
        <v>80</v>
      </c>
      <c r="AS1701" s="2" t="s">
        <v>80</v>
      </c>
      <c r="AT1701" s="2" t="s">
        <v>80</v>
      </c>
      <c r="AU1701" s="2" t="s">
        <v>80</v>
      </c>
      <c r="AV1701" s="2" t="s">
        <v>80</v>
      </c>
      <c r="AW1701" s="2" t="s">
        <v>80</v>
      </c>
      <c r="AX1701" s="2" t="s">
        <v>80</v>
      </c>
      <c r="AY1701" s="2" t="s">
        <v>80</v>
      </c>
      <c r="AZ1701" s="2" t="s">
        <v>80</v>
      </c>
      <c r="BA1701" s="2" t="s">
        <v>80</v>
      </c>
      <c r="BB1701" s="2" t="s">
        <v>80</v>
      </c>
      <c r="BC1701" s="2" t="s">
        <v>80</v>
      </c>
      <c r="BD1701" s="2" t="s">
        <v>80</v>
      </c>
      <c r="BE1701" s="2" t="s">
        <v>80</v>
      </c>
      <c r="BF1701" s="2" t="s">
        <v>80</v>
      </c>
      <c r="BG1701" s="2" t="s">
        <v>80</v>
      </c>
      <c r="BH1701" s="2" t="s">
        <v>80</v>
      </c>
      <c r="BI1701" s="2" t="s">
        <v>80</v>
      </c>
      <c r="BJ1701" s="2" t="s">
        <v>80</v>
      </c>
      <c r="BK1701" s="2" t="s">
        <v>80</v>
      </c>
      <c r="BL1701" s="2" t="s">
        <v>80</v>
      </c>
      <c r="BM1701" s="2" t="s">
        <v>80</v>
      </c>
      <c r="BN1701" s="2" t="s">
        <v>80</v>
      </c>
      <c r="BO1701" s="2" t="s">
        <v>80</v>
      </c>
      <c r="BP1701" s="2" t="s">
        <v>80</v>
      </c>
    </row>
    <row r="1702" spans="1:68" x14ac:dyDescent="0.25">
      <c r="A1702">
        <v>1701</v>
      </c>
      <c r="B1702" s="1">
        <v>43581.314305555556</v>
      </c>
      <c r="C1702" s="2" t="s">
        <v>3112</v>
      </c>
      <c r="D1702" s="3">
        <v>0.43888888888888888</v>
      </c>
      <c r="E1702" s="2" t="s">
        <v>2653</v>
      </c>
      <c r="F1702">
        <v>2</v>
      </c>
      <c r="G1702">
        <v>2019</v>
      </c>
      <c r="H1702">
        <v>4</v>
      </c>
      <c r="I1702">
        <v>26</v>
      </c>
      <c r="J1702">
        <v>0</v>
      </c>
      <c r="K1702">
        <v>0</v>
      </c>
      <c r="L1702">
        <v>5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 s="2" t="s">
        <v>3117</v>
      </c>
      <c r="T1702" s="2" t="s">
        <v>83</v>
      </c>
      <c r="U1702" s="2" t="s">
        <v>2410</v>
      </c>
      <c r="V1702" s="2" t="s">
        <v>73</v>
      </c>
      <c r="W1702">
        <v>1</v>
      </c>
      <c r="X1702" s="2" t="s">
        <v>74</v>
      </c>
      <c r="Y1702">
        <v>184</v>
      </c>
      <c r="Z1702">
        <v>90</v>
      </c>
      <c r="AA1702" s="2" t="s">
        <v>3118</v>
      </c>
      <c r="AB1702" s="2" t="s">
        <v>94</v>
      </c>
      <c r="AC1702">
        <v>786189</v>
      </c>
      <c r="AD1702" s="2" t="s">
        <v>1002</v>
      </c>
      <c r="AE1702">
        <v>274</v>
      </c>
      <c r="AF1702" s="2" t="s">
        <v>2042</v>
      </c>
      <c r="AG1702" s="2" t="s">
        <v>2184</v>
      </c>
      <c r="AH1702">
        <v>18</v>
      </c>
      <c r="AI1702">
        <v>3312</v>
      </c>
      <c r="AJ1702">
        <v>15088</v>
      </c>
      <c r="AK1702" s="2">
        <f>Kaggle_Books_Selling_Records[[#This Row],[Cost Price]]/100</f>
        <v>150.88</v>
      </c>
      <c r="AL1702" s="2" t="s">
        <v>80</v>
      </c>
      <c r="AM1702" s="2" t="s">
        <v>80</v>
      </c>
      <c r="AN1702" s="2" t="s">
        <v>80</v>
      </c>
      <c r="AO1702" s="2" t="s">
        <v>80</v>
      </c>
      <c r="AP1702" s="2" t="s">
        <v>80</v>
      </c>
      <c r="AQ1702" s="2" t="s">
        <v>80</v>
      </c>
      <c r="AR1702" s="2" t="s">
        <v>80</v>
      </c>
      <c r="AS1702" s="2" t="s">
        <v>80</v>
      </c>
      <c r="AT1702" s="2" t="s">
        <v>80</v>
      </c>
      <c r="AU1702" s="2" t="s">
        <v>80</v>
      </c>
      <c r="AV1702" s="2" t="s">
        <v>80</v>
      </c>
      <c r="AW1702" s="2" t="s">
        <v>80</v>
      </c>
      <c r="AX1702" s="2" t="s">
        <v>80</v>
      </c>
      <c r="AY1702" s="2" t="s">
        <v>80</v>
      </c>
      <c r="AZ1702" s="2" t="s">
        <v>80</v>
      </c>
      <c r="BA1702" s="2" t="s">
        <v>80</v>
      </c>
      <c r="BB1702" s="2" t="s">
        <v>80</v>
      </c>
      <c r="BC1702" s="2" t="s">
        <v>80</v>
      </c>
      <c r="BD1702" s="2" t="s">
        <v>80</v>
      </c>
      <c r="BE1702" s="2" t="s">
        <v>80</v>
      </c>
      <c r="BF1702" s="2" t="s">
        <v>80</v>
      </c>
      <c r="BG1702" s="2" t="s">
        <v>80</v>
      </c>
      <c r="BH1702" s="2" t="s">
        <v>80</v>
      </c>
      <c r="BI1702" s="2" t="s">
        <v>80</v>
      </c>
      <c r="BJ1702" s="2" t="s">
        <v>80</v>
      </c>
      <c r="BK1702" s="2" t="s">
        <v>80</v>
      </c>
      <c r="BL1702" s="2" t="s">
        <v>80</v>
      </c>
      <c r="BM1702" s="2" t="s">
        <v>80</v>
      </c>
      <c r="BN1702" s="2" t="s">
        <v>80</v>
      </c>
      <c r="BO1702" s="2" t="s">
        <v>80</v>
      </c>
      <c r="BP1702" s="2" t="s">
        <v>80</v>
      </c>
    </row>
    <row r="1703" spans="1:68" x14ac:dyDescent="0.25">
      <c r="A1703">
        <v>1702</v>
      </c>
      <c r="B1703" s="1">
        <v>43582.354710648149</v>
      </c>
      <c r="C1703" s="2" t="s">
        <v>3119</v>
      </c>
      <c r="D1703" s="3">
        <v>0.47916666666666669</v>
      </c>
      <c r="E1703" s="2" t="s">
        <v>2653</v>
      </c>
      <c r="F1703">
        <v>2</v>
      </c>
      <c r="G1703">
        <v>2019</v>
      </c>
      <c r="H1703">
        <v>4</v>
      </c>
      <c r="I1703">
        <v>27</v>
      </c>
      <c r="J1703">
        <v>0</v>
      </c>
      <c r="K1703">
        <v>0</v>
      </c>
      <c r="L1703">
        <v>6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1</v>
      </c>
      <c r="S1703" s="2" t="s">
        <v>3120</v>
      </c>
      <c r="T1703" s="2" t="s">
        <v>71</v>
      </c>
      <c r="U1703" s="2" t="s">
        <v>2410</v>
      </c>
      <c r="V1703" s="2" t="s">
        <v>73</v>
      </c>
      <c r="W1703">
        <v>1</v>
      </c>
      <c r="X1703" s="2" t="s">
        <v>74</v>
      </c>
      <c r="Y1703">
        <v>184</v>
      </c>
      <c r="Z1703">
        <v>90</v>
      </c>
      <c r="AA1703" s="2" t="s">
        <v>3121</v>
      </c>
      <c r="AB1703" s="2" t="s">
        <v>151</v>
      </c>
      <c r="AC1703">
        <v>410507</v>
      </c>
      <c r="AD1703" s="2" t="s">
        <v>1002</v>
      </c>
      <c r="AE1703">
        <v>274</v>
      </c>
      <c r="AF1703" s="2" t="s">
        <v>2042</v>
      </c>
      <c r="AG1703" s="2" t="s">
        <v>2184</v>
      </c>
      <c r="AH1703">
        <v>18</v>
      </c>
      <c r="AI1703">
        <v>3312</v>
      </c>
      <c r="AJ1703">
        <v>15088</v>
      </c>
      <c r="AK1703" s="2">
        <f>Kaggle_Books_Selling_Records[[#This Row],[Cost Price]]/100</f>
        <v>150.88</v>
      </c>
      <c r="AL1703" s="2" t="s">
        <v>80</v>
      </c>
      <c r="AM1703" s="2" t="s">
        <v>80</v>
      </c>
      <c r="AN1703" s="2" t="s">
        <v>80</v>
      </c>
      <c r="AO1703" s="2" t="s">
        <v>80</v>
      </c>
      <c r="AP1703" s="2" t="s">
        <v>80</v>
      </c>
      <c r="AQ1703" s="2" t="s">
        <v>80</v>
      </c>
      <c r="AR1703" s="2" t="s">
        <v>80</v>
      </c>
      <c r="AS1703" s="2" t="s">
        <v>80</v>
      </c>
      <c r="AT1703" s="2" t="s">
        <v>80</v>
      </c>
      <c r="AU1703" s="2" t="s">
        <v>80</v>
      </c>
      <c r="AV1703" s="2" t="s">
        <v>80</v>
      </c>
      <c r="AW1703" s="2" t="s">
        <v>80</v>
      </c>
      <c r="AX1703" s="2" t="s">
        <v>80</v>
      </c>
      <c r="AY1703" s="2" t="s">
        <v>80</v>
      </c>
      <c r="AZ1703" s="2" t="s">
        <v>80</v>
      </c>
      <c r="BA1703" s="2" t="s">
        <v>80</v>
      </c>
      <c r="BB1703" s="2" t="s">
        <v>80</v>
      </c>
      <c r="BC1703" s="2" t="s">
        <v>80</v>
      </c>
      <c r="BD1703" s="2" t="s">
        <v>80</v>
      </c>
      <c r="BE1703" s="2" t="s">
        <v>80</v>
      </c>
      <c r="BF1703" s="2" t="s">
        <v>80</v>
      </c>
      <c r="BG1703" s="2" t="s">
        <v>80</v>
      </c>
      <c r="BH1703" s="2" t="s">
        <v>80</v>
      </c>
      <c r="BI1703" s="2" t="s">
        <v>80</v>
      </c>
      <c r="BJ1703" s="2" t="s">
        <v>80</v>
      </c>
      <c r="BK1703" s="2" t="s">
        <v>80</v>
      </c>
      <c r="BL1703" s="2" t="s">
        <v>80</v>
      </c>
      <c r="BM1703" s="2" t="s">
        <v>80</v>
      </c>
      <c r="BN1703" s="2" t="s">
        <v>80</v>
      </c>
      <c r="BO1703" s="2" t="s">
        <v>80</v>
      </c>
      <c r="BP1703" s="2" t="s">
        <v>80</v>
      </c>
    </row>
    <row r="1704" spans="1:68" x14ac:dyDescent="0.25">
      <c r="A1704">
        <v>1703</v>
      </c>
      <c r="B1704" s="1">
        <v>43583.0705787037</v>
      </c>
      <c r="C1704" s="2" t="s">
        <v>3122</v>
      </c>
      <c r="D1704" s="3">
        <v>0.19513888888888889</v>
      </c>
      <c r="E1704" s="2" t="s">
        <v>2653</v>
      </c>
      <c r="F1704">
        <v>2</v>
      </c>
      <c r="G1704">
        <v>2019</v>
      </c>
      <c r="H1704">
        <v>4</v>
      </c>
      <c r="I1704">
        <v>28</v>
      </c>
      <c r="J1704">
        <v>0</v>
      </c>
      <c r="K1704">
        <v>0</v>
      </c>
      <c r="L1704">
        <v>7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 s="2" t="s">
        <v>2204</v>
      </c>
      <c r="T1704" s="2" t="s">
        <v>83</v>
      </c>
      <c r="U1704" s="2" t="s">
        <v>2041</v>
      </c>
      <c r="V1704" s="2" t="s">
        <v>73</v>
      </c>
      <c r="W1704">
        <v>1</v>
      </c>
      <c r="X1704" s="2" t="s">
        <v>74</v>
      </c>
      <c r="Y1704">
        <v>155</v>
      </c>
      <c r="Z1704">
        <v>90</v>
      </c>
      <c r="AA1704" s="2" t="s">
        <v>192</v>
      </c>
      <c r="AB1704" s="2" t="s">
        <v>151</v>
      </c>
      <c r="AC1704">
        <v>400092</v>
      </c>
      <c r="AD1704" s="2" t="s">
        <v>193</v>
      </c>
      <c r="AE1704">
        <v>245</v>
      </c>
      <c r="AF1704" s="2" t="s">
        <v>2042</v>
      </c>
      <c r="AG1704" s="2" t="s">
        <v>2043</v>
      </c>
      <c r="AH1704">
        <v>18</v>
      </c>
      <c r="AI1704">
        <v>279</v>
      </c>
      <c r="AJ1704">
        <v>1271</v>
      </c>
      <c r="AK1704" s="2">
        <f>Kaggle_Books_Selling_Records[[#This Row],[Cost Price]]/100</f>
        <v>12.71</v>
      </c>
      <c r="AL1704" s="2" t="s">
        <v>80</v>
      </c>
      <c r="AM1704" s="2" t="s">
        <v>80</v>
      </c>
      <c r="AN1704" s="2" t="s">
        <v>80</v>
      </c>
      <c r="AO1704" s="2" t="s">
        <v>80</v>
      </c>
      <c r="AP1704" s="2" t="s">
        <v>80</v>
      </c>
      <c r="AQ1704" s="2" t="s">
        <v>80</v>
      </c>
      <c r="AR1704" s="2" t="s">
        <v>80</v>
      </c>
      <c r="AS1704" s="2" t="s">
        <v>80</v>
      </c>
      <c r="AT1704" s="2" t="s">
        <v>80</v>
      </c>
      <c r="AU1704" s="2" t="s">
        <v>80</v>
      </c>
      <c r="AV1704" s="2" t="s">
        <v>80</v>
      </c>
      <c r="AW1704" s="2" t="s">
        <v>80</v>
      </c>
      <c r="AX1704" s="2" t="s">
        <v>80</v>
      </c>
      <c r="AY1704" s="2" t="s">
        <v>80</v>
      </c>
      <c r="AZ1704" s="2" t="s">
        <v>80</v>
      </c>
      <c r="BA1704" s="2" t="s">
        <v>80</v>
      </c>
      <c r="BB1704" s="2" t="s">
        <v>80</v>
      </c>
      <c r="BC1704" s="2" t="s">
        <v>80</v>
      </c>
      <c r="BD1704" s="2" t="s">
        <v>80</v>
      </c>
      <c r="BE1704" s="2" t="s">
        <v>80</v>
      </c>
      <c r="BF1704" s="2" t="s">
        <v>80</v>
      </c>
      <c r="BG1704" s="2" t="s">
        <v>80</v>
      </c>
      <c r="BH1704" s="2" t="s">
        <v>80</v>
      </c>
      <c r="BI1704" s="2" t="s">
        <v>80</v>
      </c>
      <c r="BJ1704" s="2" t="s">
        <v>80</v>
      </c>
      <c r="BK1704" s="2" t="s">
        <v>80</v>
      </c>
      <c r="BL1704" s="2" t="s">
        <v>80</v>
      </c>
      <c r="BM1704" s="2" t="s">
        <v>80</v>
      </c>
      <c r="BN1704" s="2" t="s">
        <v>80</v>
      </c>
      <c r="BO1704" s="2" t="s">
        <v>80</v>
      </c>
      <c r="BP1704" s="2" t="s">
        <v>80</v>
      </c>
    </row>
    <row r="1705" spans="1:68" x14ac:dyDescent="0.25">
      <c r="A1705">
        <v>1704</v>
      </c>
      <c r="B1705" s="1">
        <v>43583.1721875</v>
      </c>
      <c r="C1705" s="2" t="s">
        <v>3122</v>
      </c>
      <c r="D1705" s="3">
        <v>0.29652777777777778</v>
      </c>
      <c r="E1705" s="2" t="s">
        <v>2653</v>
      </c>
      <c r="F1705">
        <v>2</v>
      </c>
      <c r="G1705">
        <v>2019</v>
      </c>
      <c r="H1705">
        <v>4</v>
      </c>
      <c r="I1705">
        <v>28</v>
      </c>
      <c r="J1705">
        <v>0</v>
      </c>
      <c r="K1705">
        <v>0</v>
      </c>
      <c r="L1705">
        <v>7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 s="2" t="s">
        <v>3123</v>
      </c>
      <c r="T1705" s="2" t="s">
        <v>83</v>
      </c>
      <c r="U1705" s="2" t="s">
        <v>2544</v>
      </c>
      <c r="V1705" s="2" t="s">
        <v>73</v>
      </c>
      <c r="W1705">
        <v>1</v>
      </c>
      <c r="X1705" s="2" t="s">
        <v>74</v>
      </c>
      <c r="Y1705">
        <v>198</v>
      </c>
      <c r="Z1705">
        <v>90</v>
      </c>
      <c r="AA1705" s="2" t="s">
        <v>3124</v>
      </c>
      <c r="AB1705" s="2" t="s">
        <v>226</v>
      </c>
      <c r="AC1705">
        <v>263153</v>
      </c>
      <c r="AD1705" s="2" t="s">
        <v>1002</v>
      </c>
      <c r="AE1705">
        <v>288</v>
      </c>
      <c r="AF1705" s="2" t="s">
        <v>2042</v>
      </c>
      <c r="AG1705" s="2" t="s">
        <v>2184</v>
      </c>
      <c r="AH1705">
        <v>18</v>
      </c>
      <c r="AI1705">
        <v>3564</v>
      </c>
      <c r="AJ1705">
        <v>16236</v>
      </c>
      <c r="AK1705" s="2">
        <f>Kaggle_Books_Selling_Records[[#This Row],[Cost Price]]/100</f>
        <v>162.36000000000001</v>
      </c>
      <c r="AL1705" s="2" t="s">
        <v>80</v>
      </c>
      <c r="AM1705" s="2" t="s">
        <v>80</v>
      </c>
      <c r="AN1705" s="2" t="s">
        <v>80</v>
      </c>
      <c r="AO1705" s="2" t="s">
        <v>80</v>
      </c>
      <c r="AP1705" s="2" t="s">
        <v>80</v>
      </c>
      <c r="AQ1705" s="2" t="s">
        <v>80</v>
      </c>
      <c r="AR1705" s="2" t="s">
        <v>80</v>
      </c>
      <c r="AS1705" s="2" t="s">
        <v>80</v>
      </c>
      <c r="AT1705" s="2" t="s">
        <v>80</v>
      </c>
      <c r="AU1705" s="2" t="s">
        <v>80</v>
      </c>
      <c r="AV1705" s="2" t="s">
        <v>80</v>
      </c>
      <c r="AW1705" s="2" t="s">
        <v>80</v>
      </c>
      <c r="AX1705" s="2" t="s">
        <v>80</v>
      </c>
      <c r="AY1705" s="2" t="s">
        <v>80</v>
      </c>
      <c r="AZ1705" s="2" t="s">
        <v>80</v>
      </c>
      <c r="BA1705" s="2" t="s">
        <v>80</v>
      </c>
      <c r="BB1705" s="2" t="s">
        <v>80</v>
      </c>
      <c r="BC1705" s="2" t="s">
        <v>80</v>
      </c>
      <c r="BD1705" s="2" t="s">
        <v>80</v>
      </c>
      <c r="BE1705" s="2" t="s">
        <v>80</v>
      </c>
      <c r="BF1705" s="2" t="s">
        <v>80</v>
      </c>
      <c r="BG1705" s="2" t="s">
        <v>80</v>
      </c>
      <c r="BH1705" s="2" t="s">
        <v>80</v>
      </c>
      <c r="BI1705" s="2" t="s">
        <v>80</v>
      </c>
      <c r="BJ1705" s="2" t="s">
        <v>80</v>
      </c>
      <c r="BK1705" s="2" t="s">
        <v>80</v>
      </c>
      <c r="BL1705" s="2" t="s">
        <v>80</v>
      </c>
      <c r="BM1705" s="2" t="s">
        <v>80</v>
      </c>
      <c r="BN1705" s="2" t="s">
        <v>80</v>
      </c>
      <c r="BO1705" s="2" t="s">
        <v>80</v>
      </c>
      <c r="BP1705" s="2" t="s">
        <v>80</v>
      </c>
    </row>
    <row r="1706" spans="1:68" x14ac:dyDescent="0.25">
      <c r="A1706">
        <v>1705</v>
      </c>
      <c r="B1706" s="1">
        <v>43583.316064814811</v>
      </c>
      <c r="C1706" s="2" t="s">
        <v>3122</v>
      </c>
      <c r="D1706" s="3">
        <v>0.44097222222222221</v>
      </c>
      <c r="E1706" s="2" t="s">
        <v>2653</v>
      </c>
      <c r="F1706">
        <v>2</v>
      </c>
      <c r="G1706">
        <v>2019</v>
      </c>
      <c r="H1706">
        <v>4</v>
      </c>
      <c r="I1706">
        <v>28</v>
      </c>
      <c r="J1706">
        <v>0</v>
      </c>
      <c r="K1706">
        <v>0</v>
      </c>
      <c r="L1706">
        <v>7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 s="2" t="s">
        <v>3125</v>
      </c>
      <c r="T1706" s="2" t="s">
        <v>83</v>
      </c>
      <c r="U1706" s="2" t="s">
        <v>2286</v>
      </c>
      <c r="V1706" s="2" t="s">
        <v>73</v>
      </c>
      <c r="W1706">
        <v>1</v>
      </c>
      <c r="X1706" s="2" t="s">
        <v>74</v>
      </c>
      <c r="Y1706">
        <v>285</v>
      </c>
      <c r="Z1706">
        <v>140</v>
      </c>
      <c r="AA1706" s="2" t="s">
        <v>770</v>
      </c>
      <c r="AB1706" s="2" t="s">
        <v>137</v>
      </c>
      <c r="AC1706">
        <v>221002</v>
      </c>
      <c r="AD1706" s="2" t="s">
        <v>1002</v>
      </c>
      <c r="AE1706">
        <v>425</v>
      </c>
      <c r="AF1706" s="2" t="s">
        <v>2042</v>
      </c>
      <c r="AG1706" s="2" t="s">
        <v>2184</v>
      </c>
      <c r="AH1706">
        <v>18</v>
      </c>
      <c r="AI1706">
        <v>513</v>
      </c>
      <c r="AJ1706">
        <v>2337</v>
      </c>
      <c r="AK1706" s="2">
        <f>Kaggle_Books_Selling_Records[[#This Row],[Cost Price]]/100</f>
        <v>23.37</v>
      </c>
      <c r="AL1706" s="2" t="s">
        <v>80</v>
      </c>
      <c r="AM1706" s="2" t="s">
        <v>80</v>
      </c>
      <c r="AN1706" s="2" t="s">
        <v>80</v>
      </c>
      <c r="AO1706" s="2" t="s">
        <v>80</v>
      </c>
      <c r="AP1706" s="2" t="s">
        <v>80</v>
      </c>
      <c r="AQ1706" s="2" t="s">
        <v>80</v>
      </c>
      <c r="AR1706" s="2" t="s">
        <v>80</v>
      </c>
      <c r="AS1706" s="2" t="s">
        <v>80</v>
      </c>
      <c r="AT1706" s="2" t="s">
        <v>80</v>
      </c>
      <c r="AU1706" s="2" t="s">
        <v>80</v>
      </c>
      <c r="AV1706" s="2" t="s">
        <v>80</v>
      </c>
      <c r="AW1706" s="2" t="s">
        <v>80</v>
      </c>
      <c r="AX1706" s="2" t="s">
        <v>80</v>
      </c>
      <c r="AY1706" s="2" t="s">
        <v>80</v>
      </c>
      <c r="AZ1706" s="2" t="s">
        <v>80</v>
      </c>
      <c r="BA1706" s="2" t="s">
        <v>80</v>
      </c>
      <c r="BB1706" s="2" t="s">
        <v>80</v>
      </c>
      <c r="BC1706" s="2" t="s">
        <v>80</v>
      </c>
      <c r="BD1706" s="2" t="s">
        <v>80</v>
      </c>
      <c r="BE1706" s="2" t="s">
        <v>80</v>
      </c>
      <c r="BF1706" s="2" t="s">
        <v>80</v>
      </c>
      <c r="BG1706" s="2" t="s">
        <v>80</v>
      </c>
      <c r="BH1706" s="2" t="s">
        <v>80</v>
      </c>
      <c r="BI1706" s="2" t="s">
        <v>80</v>
      </c>
      <c r="BJ1706" s="2" t="s">
        <v>80</v>
      </c>
      <c r="BK1706" s="2" t="s">
        <v>80</v>
      </c>
      <c r="BL1706" s="2" t="s">
        <v>80</v>
      </c>
      <c r="BM1706" s="2" t="s">
        <v>80</v>
      </c>
      <c r="BN1706" s="2" t="s">
        <v>80</v>
      </c>
      <c r="BO1706" s="2" t="s">
        <v>80</v>
      </c>
      <c r="BP1706" s="2" t="s">
        <v>80</v>
      </c>
    </row>
    <row r="1707" spans="1:68" x14ac:dyDescent="0.25">
      <c r="A1707">
        <v>1706</v>
      </c>
      <c r="B1707" s="1">
        <v>43583.382581018515</v>
      </c>
      <c r="C1707" s="2" t="s">
        <v>3122</v>
      </c>
      <c r="D1707" s="3">
        <v>0.50694444444444442</v>
      </c>
      <c r="E1707" s="2" t="s">
        <v>2653</v>
      </c>
      <c r="F1707">
        <v>2</v>
      </c>
      <c r="G1707">
        <v>2019</v>
      </c>
      <c r="H1707">
        <v>4</v>
      </c>
      <c r="I1707">
        <v>28</v>
      </c>
      <c r="J1707">
        <v>0</v>
      </c>
      <c r="K1707">
        <v>0</v>
      </c>
      <c r="L1707">
        <v>7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 s="2" t="s">
        <v>3126</v>
      </c>
      <c r="T1707" s="2" t="s">
        <v>83</v>
      </c>
      <c r="U1707" s="2" t="s">
        <v>2220</v>
      </c>
      <c r="V1707" s="2" t="s">
        <v>73</v>
      </c>
      <c r="W1707">
        <v>1</v>
      </c>
      <c r="X1707" s="2" t="s">
        <v>74</v>
      </c>
      <c r="Y1707">
        <v>157</v>
      </c>
      <c r="Z1707">
        <v>90</v>
      </c>
      <c r="AA1707" s="2" t="s">
        <v>3127</v>
      </c>
      <c r="AB1707" s="2" t="s">
        <v>3128</v>
      </c>
      <c r="AC1707">
        <v>769004</v>
      </c>
      <c r="AD1707" s="2" t="s">
        <v>1002</v>
      </c>
      <c r="AE1707">
        <v>247</v>
      </c>
      <c r="AF1707" s="2" t="s">
        <v>2042</v>
      </c>
      <c r="AG1707" s="2" t="s">
        <v>2184</v>
      </c>
      <c r="AH1707">
        <v>18</v>
      </c>
      <c r="AI1707">
        <v>2826</v>
      </c>
      <c r="AJ1707">
        <v>12874</v>
      </c>
      <c r="AK1707" s="2">
        <f>Kaggle_Books_Selling_Records[[#This Row],[Cost Price]]/100</f>
        <v>128.74</v>
      </c>
      <c r="AL1707" s="2" t="s">
        <v>80</v>
      </c>
      <c r="AM1707" s="2" t="s">
        <v>80</v>
      </c>
      <c r="AN1707" s="2" t="s">
        <v>80</v>
      </c>
      <c r="AO1707" s="2" t="s">
        <v>80</v>
      </c>
      <c r="AP1707" s="2" t="s">
        <v>80</v>
      </c>
      <c r="AQ1707" s="2" t="s">
        <v>80</v>
      </c>
      <c r="AR1707" s="2" t="s">
        <v>80</v>
      </c>
      <c r="AS1707" s="2" t="s">
        <v>80</v>
      </c>
      <c r="AT1707" s="2" t="s">
        <v>80</v>
      </c>
      <c r="AU1707" s="2" t="s">
        <v>80</v>
      </c>
      <c r="AV1707" s="2" t="s">
        <v>80</v>
      </c>
      <c r="AW1707" s="2" t="s">
        <v>80</v>
      </c>
      <c r="AX1707" s="2" t="s">
        <v>80</v>
      </c>
      <c r="AY1707" s="2" t="s">
        <v>80</v>
      </c>
      <c r="AZ1707" s="2" t="s">
        <v>80</v>
      </c>
      <c r="BA1707" s="2" t="s">
        <v>80</v>
      </c>
      <c r="BB1707" s="2" t="s">
        <v>80</v>
      </c>
      <c r="BC1707" s="2" t="s">
        <v>80</v>
      </c>
      <c r="BD1707" s="2" t="s">
        <v>80</v>
      </c>
      <c r="BE1707" s="2" t="s">
        <v>80</v>
      </c>
      <c r="BF1707" s="2" t="s">
        <v>80</v>
      </c>
      <c r="BG1707" s="2" t="s">
        <v>80</v>
      </c>
      <c r="BH1707" s="2" t="s">
        <v>80</v>
      </c>
      <c r="BI1707" s="2" t="s">
        <v>80</v>
      </c>
      <c r="BJ1707" s="2" t="s">
        <v>80</v>
      </c>
      <c r="BK1707" s="2" t="s">
        <v>80</v>
      </c>
      <c r="BL1707" s="2" t="s">
        <v>80</v>
      </c>
      <c r="BM1707" s="2" t="s">
        <v>80</v>
      </c>
      <c r="BN1707" s="2" t="s">
        <v>80</v>
      </c>
      <c r="BO1707" s="2" t="s">
        <v>80</v>
      </c>
      <c r="BP1707" s="2" t="s">
        <v>80</v>
      </c>
    </row>
    <row r="1708" spans="1:68" x14ac:dyDescent="0.25">
      <c r="A1708">
        <v>1707</v>
      </c>
      <c r="B1708" s="1">
        <v>43583.433946759258</v>
      </c>
      <c r="C1708" s="2" t="s">
        <v>3122</v>
      </c>
      <c r="D1708" s="3">
        <v>0.55833333333333335</v>
      </c>
      <c r="E1708" s="2" t="s">
        <v>2653</v>
      </c>
      <c r="F1708">
        <v>2</v>
      </c>
      <c r="G1708">
        <v>2019</v>
      </c>
      <c r="H1708">
        <v>4</v>
      </c>
      <c r="I1708">
        <v>28</v>
      </c>
      <c r="J1708">
        <v>0</v>
      </c>
      <c r="K1708">
        <v>0</v>
      </c>
      <c r="L1708">
        <v>7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 s="2" t="s">
        <v>3129</v>
      </c>
      <c r="T1708" s="2" t="s">
        <v>71</v>
      </c>
      <c r="U1708" s="2" t="s">
        <v>3130</v>
      </c>
      <c r="V1708" s="2" t="s">
        <v>73</v>
      </c>
      <c r="W1708">
        <v>1</v>
      </c>
      <c r="X1708" s="2" t="s">
        <v>74</v>
      </c>
      <c r="Y1708">
        <v>129</v>
      </c>
      <c r="Z1708">
        <v>90</v>
      </c>
      <c r="AA1708" s="2" t="s">
        <v>362</v>
      </c>
      <c r="AB1708" s="2" t="s">
        <v>312</v>
      </c>
      <c r="AC1708">
        <v>700034</v>
      </c>
      <c r="AD1708" s="2" t="s">
        <v>1002</v>
      </c>
      <c r="AE1708">
        <v>219</v>
      </c>
      <c r="AF1708" s="2" t="s">
        <v>2042</v>
      </c>
      <c r="AG1708" s="2" t="s">
        <v>2184</v>
      </c>
      <c r="AH1708">
        <v>18</v>
      </c>
      <c r="AI1708">
        <v>2322</v>
      </c>
      <c r="AJ1708">
        <v>10578</v>
      </c>
      <c r="AK1708" s="2">
        <f>Kaggle_Books_Selling_Records[[#This Row],[Cost Price]]/100</f>
        <v>105.78</v>
      </c>
      <c r="AL1708" s="2" t="s">
        <v>80</v>
      </c>
      <c r="AM1708" s="2" t="s">
        <v>80</v>
      </c>
      <c r="AN1708" s="2" t="s">
        <v>80</v>
      </c>
      <c r="AO1708" s="2" t="s">
        <v>80</v>
      </c>
      <c r="AP1708" s="2" t="s">
        <v>80</v>
      </c>
      <c r="AQ1708" s="2" t="s">
        <v>80</v>
      </c>
      <c r="AR1708" s="2" t="s">
        <v>80</v>
      </c>
      <c r="AS1708" s="2" t="s">
        <v>80</v>
      </c>
      <c r="AT1708" s="2" t="s">
        <v>80</v>
      </c>
      <c r="AU1708" s="2" t="s">
        <v>80</v>
      </c>
      <c r="AV1708" s="2" t="s">
        <v>80</v>
      </c>
      <c r="AW1708" s="2" t="s">
        <v>80</v>
      </c>
      <c r="AX1708" s="2" t="s">
        <v>80</v>
      </c>
      <c r="AY1708" s="2" t="s">
        <v>80</v>
      </c>
      <c r="AZ1708" s="2" t="s">
        <v>80</v>
      </c>
      <c r="BA1708" s="2" t="s">
        <v>80</v>
      </c>
      <c r="BB1708" s="2" t="s">
        <v>80</v>
      </c>
      <c r="BC1708" s="2" t="s">
        <v>80</v>
      </c>
      <c r="BD1708" s="2" t="s">
        <v>80</v>
      </c>
      <c r="BE1708" s="2" t="s">
        <v>80</v>
      </c>
      <c r="BF1708" s="2" t="s">
        <v>80</v>
      </c>
      <c r="BG1708" s="2" t="s">
        <v>80</v>
      </c>
      <c r="BH1708" s="2" t="s">
        <v>80</v>
      </c>
      <c r="BI1708" s="2" t="s">
        <v>80</v>
      </c>
      <c r="BJ1708" s="2" t="s">
        <v>80</v>
      </c>
      <c r="BK1708" s="2" t="s">
        <v>80</v>
      </c>
      <c r="BL1708" s="2" t="s">
        <v>80</v>
      </c>
      <c r="BM1708" s="2" t="s">
        <v>80</v>
      </c>
      <c r="BN1708" s="2" t="s">
        <v>80</v>
      </c>
      <c r="BO1708" s="2" t="s">
        <v>80</v>
      </c>
      <c r="BP1708" s="2" t="s">
        <v>80</v>
      </c>
    </row>
    <row r="1709" spans="1:68" x14ac:dyDescent="0.25">
      <c r="A1709">
        <v>1708</v>
      </c>
      <c r="B1709" s="1">
        <v>43583.434444444443</v>
      </c>
      <c r="C1709" s="2" t="s">
        <v>3122</v>
      </c>
      <c r="D1709" s="3">
        <v>0.55902777777777779</v>
      </c>
      <c r="E1709" s="2" t="s">
        <v>2653</v>
      </c>
      <c r="F1709">
        <v>2</v>
      </c>
      <c r="G1709">
        <v>2019</v>
      </c>
      <c r="H1709">
        <v>4</v>
      </c>
      <c r="I1709">
        <v>28</v>
      </c>
      <c r="J1709">
        <v>0</v>
      </c>
      <c r="K1709">
        <v>0</v>
      </c>
      <c r="L1709">
        <v>7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 s="2" t="s">
        <v>3131</v>
      </c>
      <c r="T1709" s="2" t="s">
        <v>83</v>
      </c>
      <c r="U1709" s="2" t="s">
        <v>2041</v>
      </c>
      <c r="V1709" s="2" t="s">
        <v>73</v>
      </c>
      <c r="W1709">
        <v>1</v>
      </c>
      <c r="X1709" s="2" t="s">
        <v>74</v>
      </c>
      <c r="Y1709">
        <v>155</v>
      </c>
      <c r="Z1709">
        <v>90</v>
      </c>
      <c r="AA1709" s="2" t="s">
        <v>3109</v>
      </c>
      <c r="AB1709" s="2" t="s">
        <v>94</v>
      </c>
      <c r="AC1709">
        <v>785621</v>
      </c>
      <c r="AD1709" s="2" t="s">
        <v>193</v>
      </c>
      <c r="AE1709">
        <v>245</v>
      </c>
      <c r="AF1709" s="2" t="s">
        <v>2042</v>
      </c>
      <c r="AG1709" s="2" t="s">
        <v>2043</v>
      </c>
      <c r="AH1709">
        <v>18</v>
      </c>
      <c r="AI1709">
        <v>279</v>
      </c>
      <c r="AJ1709">
        <v>1271</v>
      </c>
      <c r="AK1709" s="2">
        <f>Kaggle_Books_Selling_Records[[#This Row],[Cost Price]]/100</f>
        <v>12.71</v>
      </c>
      <c r="AL1709" s="2" t="s">
        <v>80</v>
      </c>
      <c r="AM1709" s="2" t="s">
        <v>80</v>
      </c>
      <c r="AN1709" s="2" t="s">
        <v>80</v>
      </c>
      <c r="AO1709" s="2" t="s">
        <v>80</v>
      </c>
      <c r="AP1709" s="2" t="s">
        <v>80</v>
      </c>
      <c r="AQ1709" s="2" t="s">
        <v>80</v>
      </c>
      <c r="AR1709" s="2" t="s">
        <v>80</v>
      </c>
      <c r="AS1709" s="2" t="s">
        <v>80</v>
      </c>
      <c r="AT1709" s="2" t="s">
        <v>80</v>
      </c>
      <c r="AU1709" s="2" t="s">
        <v>80</v>
      </c>
      <c r="AV1709" s="2" t="s">
        <v>80</v>
      </c>
      <c r="AW1709" s="2" t="s">
        <v>80</v>
      </c>
      <c r="AX1709" s="2" t="s">
        <v>80</v>
      </c>
      <c r="AY1709" s="2" t="s">
        <v>80</v>
      </c>
      <c r="AZ1709" s="2" t="s">
        <v>80</v>
      </c>
      <c r="BA1709" s="2" t="s">
        <v>80</v>
      </c>
      <c r="BB1709" s="2" t="s">
        <v>80</v>
      </c>
      <c r="BC1709" s="2" t="s">
        <v>80</v>
      </c>
      <c r="BD1709" s="2" t="s">
        <v>80</v>
      </c>
      <c r="BE1709" s="2" t="s">
        <v>80</v>
      </c>
      <c r="BF1709" s="2" t="s">
        <v>80</v>
      </c>
      <c r="BG1709" s="2" t="s">
        <v>80</v>
      </c>
      <c r="BH1709" s="2" t="s">
        <v>80</v>
      </c>
      <c r="BI1709" s="2" t="s">
        <v>80</v>
      </c>
      <c r="BJ1709" s="2" t="s">
        <v>80</v>
      </c>
      <c r="BK1709" s="2" t="s">
        <v>80</v>
      </c>
      <c r="BL1709" s="2" t="s">
        <v>80</v>
      </c>
      <c r="BM1709" s="2" t="s">
        <v>80</v>
      </c>
      <c r="BN1709" s="2" t="s">
        <v>80</v>
      </c>
      <c r="BO1709" s="2" t="s">
        <v>80</v>
      </c>
      <c r="BP1709" s="2" t="s">
        <v>80</v>
      </c>
    </row>
    <row r="1710" spans="1:68" x14ac:dyDescent="0.25">
      <c r="A1710">
        <v>1709</v>
      </c>
      <c r="B1710" s="1">
        <v>43583.456226851849</v>
      </c>
      <c r="C1710" s="2" t="s">
        <v>3122</v>
      </c>
      <c r="D1710" s="3">
        <v>0.5805555555555556</v>
      </c>
      <c r="E1710" s="2" t="s">
        <v>2653</v>
      </c>
      <c r="F1710">
        <v>2</v>
      </c>
      <c r="G1710">
        <v>2019</v>
      </c>
      <c r="H1710">
        <v>4</v>
      </c>
      <c r="I1710">
        <v>28</v>
      </c>
      <c r="J1710">
        <v>0</v>
      </c>
      <c r="K1710">
        <v>0</v>
      </c>
      <c r="L1710">
        <v>7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1</v>
      </c>
      <c r="S1710" s="2" t="s">
        <v>3132</v>
      </c>
      <c r="T1710" s="2" t="s">
        <v>71</v>
      </c>
      <c r="U1710" s="2" t="s">
        <v>2685</v>
      </c>
      <c r="V1710" s="2" t="s">
        <v>73</v>
      </c>
      <c r="W1710">
        <v>1</v>
      </c>
      <c r="X1710" s="2" t="s">
        <v>74</v>
      </c>
      <c r="Y1710">
        <v>97</v>
      </c>
      <c r="Z1710">
        <v>90</v>
      </c>
      <c r="AA1710" s="2" t="s">
        <v>1215</v>
      </c>
      <c r="AB1710" s="2" t="s">
        <v>204</v>
      </c>
      <c r="AC1710">
        <v>121006</v>
      </c>
      <c r="AD1710" s="2" t="s">
        <v>1002</v>
      </c>
      <c r="AE1710">
        <v>187</v>
      </c>
      <c r="AF1710" s="2" t="s">
        <v>2042</v>
      </c>
      <c r="AG1710" s="2" t="s">
        <v>2184</v>
      </c>
      <c r="AH1710">
        <v>18</v>
      </c>
      <c r="AI1710">
        <v>1746</v>
      </c>
      <c r="AJ1710">
        <v>7954</v>
      </c>
      <c r="AK1710" s="2">
        <f>Kaggle_Books_Selling_Records[[#This Row],[Cost Price]]/100</f>
        <v>79.540000000000006</v>
      </c>
      <c r="AL1710" s="2" t="s">
        <v>80</v>
      </c>
      <c r="AM1710" s="2" t="s">
        <v>80</v>
      </c>
      <c r="AN1710" s="2" t="s">
        <v>80</v>
      </c>
      <c r="AO1710" s="2" t="s">
        <v>80</v>
      </c>
      <c r="AP1710" s="2" t="s">
        <v>80</v>
      </c>
      <c r="AQ1710" s="2" t="s">
        <v>80</v>
      </c>
      <c r="AR1710" s="2" t="s">
        <v>80</v>
      </c>
      <c r="AS1710" s="2" t="s">
        <v>80</v>
      </c>
      <c r="AT1710" s="2" t="s">
        <v>80</v>
      </c>
      <c r="AU1710" s="2" t="s">
        <v>80</v>
      </c>
      <c r="AV1710" s="2" t="s">
        <v>80</v>
      </c>
      <c r="AW1710" s="2" t="s">
        <v>80</v>
      </c>
      <c r="AX1710" s="2" t="s">
        <v>80</v>
      </c>
      <c r="AY1710" s="2" t="s">
        <v>80</v>
      </c>
      <c r="AZ1710" s="2" t="s">
        <v>80</v>
      </c>
      <c r="BA1710" s="2" t="s">
        <v>80</v>
      </c>
      <c r="BB1710" s="2" t="s">
        <v>80</v>
      </c>
      <c r="BC1710" s="2" t="s">
        <v>80</v>
      </c>
      <c r="BD1710" s="2" t="s">
        <v>80</v>
      </c>
      <c r="BE1710" s="2" t="s">
        <v>80</v>
      </c>
      <c r="BF1710" s="2" t="s">
        <v>80</v>
      </c>
      <c r="BG1710" s="2" t="s">
        <v>80</v>
      </c>
      <c r="BH1710" s="2" t="s">
        <v>80</v>
      </c>
      <c r="BI1710" s="2" t="s">
        <v>80</v>
      </c>
      <c r="BJ1710" s="2" t="s">
        <v>80</v>
      </c>
      <c r="BK1710" s="2" t="s">
        <v>80</v>
      </c>
      <c r="BL1710" s="2" t="s">
        <v>80</v>
      </c>
      <c r="BM1710" s="2" t="s">
        <v>80</v>
      </c>
      <c r="BN1710" s="2" t="s">
        <v>80</v>
      </c>
      <c r="BO1710" s="2" t="s">
        <v>80</v>
      </c>
      <c r="BP1710" s="2" t="s">
        <v>80</v>
      </c>
    </row>
    <row r="1711" spans="1:68" x14ac:dyDescent="0.25">
      <c r="A1711">
        <v>1710</v>
      </c>
      <c r="B1711" s="1">
        <v>43583.470335648148</v>
      </c>
      <c r="C1711" s="2" t="s">
        <v>3122</v>
      </c>
      <c r="D1711" s="3">
        <v>0.59513888888888888</v>
      </c>
      <c r="E1711" s="2" t="s">
        <v>2653</v>
      </c>
      <c r="F1711">
        <v>2</v>
      </c>
      <c r="G1711">
        <v>2019</v>
      </c>
      <c r="H1711">
        <v>4</v>
      </c>
      <c r="I1711">
        <v>28</v>
      </c>
      <c r="J1711">
        <v>0</v>
      </c>
      <c r="K1711">
        <v>0</v>
      </c>
      <c r="L1711">
        <v>7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 s="2" t="s">
        <v>3133</v>
      </c>
      <c r="T1711" s="2" t="s">
        <v>83</v>
      </c>
      <c r="U1711" s="2" t="s">
        <v>2286</v>
      </c>
      <c r="V1711" s="2" t="s">
        <v>73</v>
      </c>
      <c r="W1711">
        <v>1</v>
      </c>
      <c r="X1711" s="2" t="s">
        <v>74</v>
      </c>
      <c r="Y1711">
        <v>285</v>
      </c>
      <c r="Z1711">
        <v>140</v>
      </c>
      <c r="AA1711" s="2" t="s">
        <v>2274</v>
      </c>
      <c r="AB1711" s="2" t="s">
        <v>515</v>
      </c>
      <c r="AC1711">
        <v>160062</v>
      </c>
      <c r="AD1711" s="2" t="s">
        <v>1002</v>
      </c>
      <c r="AE1711">
        <v>425</v>
      </c>
      <c r="AF1711" s="2" t="s">
        <v>2042</v>
      </c>
      <c r="AG1711" s="2" t="s">
        <v>2184</v>
      </c>
      <c r="AH1711">
        <v>18</v>
      </c>
      <c r="AI1711">
        <v>513</v>
      </c>
      <c r="AJ1711">
        <v>2337</v>
      </c>
      <c r="AK1711" s="2">
        <f>Kaggle_Books_Selling_Records[[#This Row],[Cost Price]]/100</f>
        <v>23.37</v>
      </c>
      <c r="AL1711" s="2" t="s">
        <v>80</v>
      </c>
      <c r="AM1711" s="2" t="s">
        <v>80</v>
      </c>
      <c r="AN1711" s="2" t="s">
        <v>80</v>
      </c>
      <c r="AO1711" s="2" t="s">
        <v>80</v>
      </c>
      <c r="AP1711" s="2" t="s">
        <v>80</v>
      </c>
      <c r="AQ1711" s="2" t="s">
        <v>80</v>
      </c>
      <c r="AR1711" s="2" t="s">
        <v>80</v>
      </c>
      <c r="AS1711" s="2" t="s">
        <v>80</v>
      </c>
      <c r="AT1711" s="2" t="s">
        <v>80</v>
      </c>
      <c r="AU1711" s="2" t="s">
        <v>80</v>
      </c>
      <c r="AV1711" s="2" t="s">
        <v>80</v>
      </c>
      <c r="AW1711" s="2" t="s">
        <v>80</v>
      </c>
      <c r="AX1711" s="2" t="s">
        <v>80</v>
      </c>
      <c r="AY1711" s="2" t="s">
        <v>80</v>
      </c>
      <c r="AZ1711" s="2" t="s">
        <v>80</v>
      </c>
      <c r="BA1711" s="2" t="s">
        <v>80</v>
      </c>
      <c r="BB1711" s="2" t="s">
        <v>80</v>
      </c>
      <c r="BC1711" s="2" t="s">
        <v>80</v>
      </c>
      <c r="BD1711" s="2" t="s">
        <v>80</v>
      </c>
      <c r="BE1711" s="2" t="s">
        <v>80</v>
      </c>
      <c r="BF1711" s="2" t="s">
        <v>80</v>
      </c>
      <c r="BG1711" s="2" t="s">
        <v>80</v>
      </c>
      <c r="BH1711" s="2" t="s">
        <v>80</v>
      </c>
      <c r="BI1711" s="2" t="s">
        <v>80</v>
      </c>
      <c r="BJ1711" s="2" t="s">
        <v>80</v>
      </c>
      <c r="BK1711" s="2" t="s">
        <v>80</v>
      </c>
      <c r="BL1711" s="2" t="s">
        <v>80</v>
      </c>
      <c r="BM1711" s="2" t="s">
        <v>80</v>
      </c>
      <c r="BN1711" s="2" t="s">
        <v>80</v>
      </c>
      <c r="BO1711" s="2" t="s">
        <v>80</v>
      </c>
      <c r="BP1711" s="2" t="s">
        <v>80</v>
      </c>
    </row>
    <row r="1712" spans="1:68" x14ac:dyDescent="0.25">
      <c r="A1712">
        <v>1711</v>
      </c>
      <c r="B1712" s="1">
        <v>43583.57136574074</v>
      </c>
      <c r="C1712" s="2" t="s">
        <v>3122</v>
      </c>
      <c r="D1712" s="3">
        <v>0.6958333333333333</v>
      </c>
      <c r="E1712" s="2" t="s">
        <v>2653</v>
      </c>
      <c r="F1712">
        <v>2</v>
      </c>
      <c r="G1712">
        <v>2019</v>
      </c>
      <c r="H1712">
        <v>4</v>
      </c>
      <c r="I1712">
        <v>28</v>
      </c>
      <c r="J1712">
        <v>0</v>
      </c>
      <c r="K1712">
        <v>0</v>
      </c>
      <c r="L1712">
        <v>7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 s="2" t="s">
        <v>3134</v>
      </c>
      <c r="T1712" s="2" t="s">
        <v>83</v>
      </c>
      <c r="U1712" s="2" t="s">
        <v>2685</v>
      </c>
      <c r="V1712" s="2" t="s">
        <v>73</v>
      </c>
      <c r="W1712">
        <v>1</v>
      </c>
      <c r="X1712" s="2" t="s">
        <v>74</v>
      </c>
      <c r="Y1712">
        <v>97</v>
      </c>
      <c r="Z1712">
        <v>90</v>
      </c>
      <c r="AA1712" s="2" t="s">
        <v>610</v>
      </c>
      <c r="AB1712" s="2" t="s">
        <v>137</v>
      </c>
      <c r="AC1712">
        <v>201009</v>
      </c>
      <c r="AD1712" s="2" t="s">
        <v>1002</v>
      </c>
      <c r="AE1712">
        <v>187</v>
      </c>
      <c r="AF1712" s="2" t="s">
        <v>2042</v>
      </c>
      <c r="AG1712" s="2" t="s">
        <v>2184</v>
      </c>
      <c r="AH1712">
        <v>18</v>
      </c>
      <c r="AI1712">
        <v>1746</v>
      </c>
      <c r="AJ1712">
        <v>7954</v>
      </c>
      <c r="AK1712" s="2">
        <f>Kaggle_Books_Selling_Records[[#This Row],[Cost Price]]/100</f>
        <v>79.540000000000006</v>
      </c>
      <c r="AL1712" s="2" t="s">
        <v>80</v>
      </c>
      <c r="AM1712" s="2" t="s">
        <v>80</v>
      </c>
      <c r="AN1712" s="2" t="s">
        <v>80</v>
      </c>
      <c r="AO1712" s="2" t="s">
        <v>80</v>
      </c>
      <c r="AP1712" s="2" t="s">
        <v>80</v>
      </c>
      <c r="AQ1712" s="2" t="s">
        <v>80</v>
      </c>
      <c r="AR1712" s="2" t="s">
        <v>80</v>
      </c>
      <c r="AS1712" s="2" t="s">
        <v>80</v>
      </c>
      <c r="AT1712" s="2" t="s">
        <v>80</v>
      </c>
      <c r="AU1712" s="2" t="s">
        <v>80</v>
      </c>
      <c r="AV1712" s="2" t="s">
        <v>80</v>
      </c>
      <c r="AW1712" s="2" t="s">
        <v>80</v>
      </c>
      <c r="AX1712" s="2" t="s">
        <v>80</v>
      </c>
      <c r="AY1712" s="2" t="s">
        <v>80</v>
      </c>
      <c r="AZ1712" s="2" t="s">
        <v>80</v>
      </c>
      <c r="BA1712" s="2" t="s">
        <v>80</v>
      </c>
      <c r="BB1712" s="2" t="s">
        <v>80</v>
      </c>
      <c r="BC1712" s="2" t="s">
        <v>80</v>
      </c>
      <c r="BD1712" s="2" t="s">
        <v>80</v>
      </c>
      <c r="BE1712" s="2" t="s">
        <v>80</v>
      </c>
      <c r="BF1712" s="2" t="s">
        <v>80</v>
      </c>
      <c r="BG1712" s="2" t="s">
        <v>80</v>
      </c>
      <c r="BH1712" s="2" t="s">
        <v>80</v>
      </c>
      <c r="BI1712" s="2" t="s">
        <v>80</v>
      </c>
      <c r="BJ1712" s="2" t="s">
        <v>80</v>
      </c>
      <c r="BK1712" s="2" t="s">
        <v>80</v>
      </c>
      <c r="BL1712" s="2" t="s">
        <v>80</v>
      </c>
      <c r="BM1712" s="2" t="s">
        <v>80</v>
      </c>
      <c r="BN1712" s="2" t="s">
        <v>80</v>
      </c>
      <c r="BO1712" s="2" t="s">
        <v>80</v>
      </c>
      <c r="BP1712" s="2" t="s">
        <v>80</v>
      </c>
    </row>
    <row r="1713" spans="1:68" x14ac:dyDescent="0.25">
      <c r="A1713">
        <v>1712</v>
      </c>
      <c r="B1713" s="1">
        <v>43583.649085648147</v>
      </c>
      <c r="C1713" s="2" t="s">
        <v>3122</v>
      </c>
      <c r="D1713" s="3">
        <v>0.77361111111111114</v>
      </c>
      <c r="E1713" s="2" t="s">
        <v>2653</v>
      </c>
      <c r="F1713">
        <v>2</v>
      </c>
      <c r="G1713">
        <v>2019</v>
      </c>
      <c r="H1713">
        <v>4</v>
      </c>
      <c r="I1713">
        <v>28</v>
      </c>
      <c r="J1713">
        <v>0</v>
      </c>
      <c r="K1713">
        <v>0</v>
      </c>
      <c r="L1713">
        <v>7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 s="2" t="s">
        <v>3135</v>
      </c>
      <c r="T1713" s="2" t="s">
        <v>71</v>
      </c>
      <c r="U1713" s="2" t="s">
        <v>2410</v>
      </c>
      <c r="V1713" s="2" t="s">
        <v>73</v>
      </c>
      <c r="W1713">
        <v>1</v>
      </c>
      <c r="X1713" s="2" t="s">
        <v>74</v>
      </c>
      <c r="Y1713">
        <v>184</v>
      </c>
      <c r="Z1713">
        <v>90</v>
      </c>
      <c r="AA1713" s="2" t="s">
        <v>3136</v>
      </c>
      <c r="AB1713" s="2" t="s">
        <v>489</v>
      </c>
      <c r="AC1713">
        <v>505001</v>
      </c>
      <c r="AD1713" s="2" t="s">
        <v>1002</v>
      </c>
      <c r="AE1713">
        <v>274</v>
      </c>
      <c r="AF1713" s="2" t="s">
        <v>2042</v>
      </c>
      <c r="AG1713" s="2" t="s">
        <v>2184</v>
      </c>
      <c r="AH1713">
        <v>18</v>
      </c>
      <c r="AI1713">
        <v>3312</v>
      </c>
      <c r="AJ1713">
        <v>15088</v>
      </c>
      <c r="AK1713" s="2">
        <f>Kaggle_Books_Selling_Records[[#This Row],[Cost Price]]/100</f>
        <v>150.88</v>
      </c>
      <c r="AL1713" s="2" t="s">
        <v>80</v>
      </c>
      <c r="AM1713" s="2" t="s">
        <v>80</v>
      </c>
      <c r="AN1713" s="2" t="s">
        <v>80</v>
      </c>
      <c r="AO1713" s="2" t="s">
        <v>80</v>
      </c>
      <c r="AP1713" s="2" t="s">
        <v>80</v>
      </c>
      <c r="AQ1713" s="2" t="s">
        <v>80</v>
      </c>
      <c r="AR1713" s="2" t="s">
        <v>80</v>
      </c>
      <c r="AS1713" s="2" t="s">
        <v>80</v>
      </c>
      <c r="AT1713" s="2" t="s">
        <v>80</v>
      </c>
      <c r="AU1713" s="2" t="s">
        <v>80</v>
      </c>
      <c r="AV1713" s="2" t="s">
        <v>80</v>
      </c>
      <c r="AW1713" s="2" t="s">
        <v>80</v>
      </c>
      <c r="AX1713" s="2" t="s">
        <v>80</v>
      </c>
      <c r="AY1713" s="2" t="s">
        <v>80</v>
      </c>
      <c r="AZ1713" s="2" t="s">
        <v>80</v>
      </c>
      <c r="BA1713" s="2" t="s">
        <v>80</v>
      </c>
      <c r="BB1713" s="2" t="s">
        <v>80</v>
      </c>
      <c r="BC1713" s="2" t="s">
        <v>80</v>
      </c>
      <c r="BD1713" s="2" t="s">
        <v>80</v>
      </c>
      <c r="BE1713" s="2" t="s">
        <v>80</v>
      </c>
      <c r="BF1713" s="2" t="s">
        <v>80</v>
      </c>
      <c r="BG1713" s="2" t="s">
        <v>80</v>
      </c>
      <c r="BH1713" s="2" t="s">
        <v>80</v>
      </c>
      <c r="BI1713" s="2" t="s">
        <v>80</v>
      </c>
      <c r="BJ1713" s="2" t="s">
        <v>80</v>
      </c>
      <c r="BK1713" s="2" t="s">
        <v>80</v>
      </c>
      <c r="BL1713" s="2" t="s">
        <v>80</v>
      </c>
      <c r="BM1713" s="2" t="s">
        <v>80</v>
      </c>
      <c r="BN1713" s="2" t="s">
        <v>80</v>
      </c>
      <c r="BO1713" s="2" t="s">
        <v>80</v>
      </c>
      <c r="BP1713" s="2" t="s">
        <v>80</v>
      </c>
    </row>
    <row r="1714" spans="1:68" x14ac:dyDescent="0.25">
      <c r="A1714">
        <v>1713</v>
      </c>
      <c r="B1714" s="1">
        <v>43584.384409722225</v>
      </c>
      <c r="C1714" s="2" t="s">
        <v>3137</v>
      </c>
      <c r="D1714" s="3">
        <v>0.50902777777777775</v>
      </c>
      <c r="E1714" s="2" t="s">
        <v>2653</v>
      </c>
      <c r="F1714">
        <v>2</v>
      </c>
      <c r="G1714">
        <v>2019</v>
      </c>
      <c r="H1714">
        <v>4</v>
      </c>
      <c r="I1714">
        <v>29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 s="2" t="s">
        <v>3138</v>
      </c>
      <c r="T1714" s="2" t="s">
        <v>83</v>
      </c>
      <c r="U1714" s="2" t="s">
        <v>2410</v>
      </c>
      <c r="V1714" s="2" t="s">
        <v>73</v>
      </c>
      <c r="W1714">
        <v>1</v>
      </c>
      <c r="X1714" s="2" t="s">
        <v>74</v>
      </c>
      <c r="Y1714">
        <v>184</v>
      </c>
      <c r="Z1714">
        <v>90</v>
      </c>
      <c r="AA1714" s="2" t="s">
        <v>238</v>
      </c>
      <c r="AB1714" s="2" t="s">
        <v>226</v>
      </c>
      <c r="AC1714">
        <v>248001</v>
      </c>
      <c r="AD1714" s="2" t="s">
        <v>1002</v>
      </c>
      <c r="AE1714">
        <v>274</v>
      </c>
      <c r="AF1714" s="2" t="s">
        <v>2042</v>
      </c>
      <c r="AG1714" s="2" t="s">
        <v>2184</v>
      </c>
      <c r="AH1714">
        <v>18</v>
      </c>
      <c r="AI1714">
        <v>3312</v>
      </c>
      <c r="AJ1714">
        <v>15088</v>
      </c>
      <c r="AK1714" s="2">
        <f>Kaggle_Books_Selling_Records[[#This Row],[Cost Price]]/100</f>
        <v>150.88</v>
      </c>
      <c r="AL1714" s="2" t="s">
        <v>80</v>
      </c>
      <c r="AM1714" s="2" t="s">
        <v>80</v>
      </c>
      <c r="AN1714" s="2" t="s">
        <v>80</v>
      </c>
      <c r="AO1714" s="2" t="s">
        <v>80</v>
      </c>
      <c r="AP1714" s="2" t="s">
        <v>80</v>
      </c>
      <c r="AQ1714" s="2" t="s">
        <v>80</v>
      </c>
      <c r="AR1714" s="2" t="s">
        <v>80</v>
      </c>
      <c r="AS1714" s="2" t="s">
        <v>80</v>
      </c>
      <c r="AT1714" s="2" t="s">
        <v>80</v>
      </c>
      <c r="AU1714" s="2" t="s">
        <v>80</v>
      </c>
      <c r="AV1714" s="2" t="s">
        <v>80</v>
      </c>
      <c r="AW1714" s="2" t="s">
        <v>80</v>
      </c>
      <c r="AX1714" s="2" t="s">
        <v>80</v>
      </c>
      <c r="AY1714" s="2" t="s">
        <v>80</v>
      </c>
      <c r="AZ1714" s="2" t="s">
        <v>80</v>
      </c>
      <c r="BA1714" s="2" t="s">
        <v>80</v>
      </c>
      <c r="BB1714" s="2" t="s">
        <v>80</v>
      </c>
      <c r="BC1714" s="2" t="s">
        <v>80</v>
      </c>
      <c r="BD1714" s="2" t="s">
        <v>80</v>
      </c>
      <c r="BE1714" s="2" t="s">
        <v>80</v>
      </c>
      <c r="BF1714" s="2" t="s">
        <v>80</v>
      </c>
      <c r="BG1714" s="2" t="s">
        <v>80</v>
      </c>
      <c r="BH1714" s="2" t="s">
        <v>80</v>
      </c>
      <c r="BI1714" s="2" t="s">
        <v>80</v>
      </c>
      <c r="BJ1714" s="2" t="s">
        <v>80</v>
      </c>
      <c r="BK1714" s="2" t="s">
        <v>80</v>
      </c>
      <c r="BL1714" s="2" t="s">
        <v>80</v>
      </c>
      <c r="BM1714" s="2" t="s">
        <v>80</v>
      </c>
      <c r="BN1714" s="2" t="s">
        <v>80</v>
      </c>
      <c r="BO1714" s="2" t="s">
        <v>80</v>
      </c>
      <c r="BP1714" s="2" t="s">
        <v>80</v>
      </c>
    </row>
    <row r="1715" spans="1:68" x14ac:dyDescent="0.25">
      <c r="A1715">
        <v>1714</v>
      </c>
      <c r="B1715" s="1">
        <v>43584.490069444444</v>
      </c>
      <c r="C1715" s="2" t="s">
        <v>3137</v>
      </c>
      <c r="D1715" s="3">
        <v>0.61458333333333337</v>
      </c>
      <c r="E1715" s="2" t="s">
        <v>2653</v>
      </c>
      <c r="F1715">
        <v>2</v>
      </c>
      <c r="G1715">
        <v>2019</v>
      </c>
      <c r="H1715">
        <v>4</v>
      </c>
      <c r="I1715">
        <v>29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1</v>
      </c>
      <c r="S1715" s="2" t="s">
        <v>3139</v>
      </c>
      <c r="T1715" s="2" t="s">
        <v>71</v>
      </c>
      <c r="U1715" s="2" t="s">
        <v>2410</v>
      </c>
      <c r="V1715" s="2" t="s">
        <v>73</v>
      </c>
      <c r="W1715">
        <v>1</v>
      </c>
      <c r="X1715" s="2" t="s">
        <v>74</v>
      </c>
      <c r="Y1715">
        <v>184</v>
      </c>
      <c r="Z1715">
        <v>90</v>
      </c>
      <c r="AA1715" s="2" t="s">
        <v>3140</v>
      </c>
      <c r="AB1715" s="2" t="s">
        <v>86</v>
      </c>
      <c r="AC1715">
        <v>623526</v>
      </c>
      <c r="AD1715" s="2" t="s">
        <v>1002</v>
      </c>
      <c r="AE1715">
        <v>274</v>
      </c>
      <c r="AF1715" s="2" t="s">
        <v>2042</v>
      </c>
      <c r="AG1715" s="2" t="s">
        <v>2184</v>
      </c>
      <c r="AH1715">
        <v>18</v>
      </c>
      <c r="AI1715">
        <v>3312</v>
      </c>
      <c r="AJ1715">
        <v>15088</v>
      </c>
      <c r="AK1715" s="2">
        <f>Kaggle_Books_Selling_Records[[#This Row],[Cost Price]]/100</f>
        <v>150.88</v>
      </c>
      <c r="AL1715" s="2" t="s">
        <v>80</v>
      </c>
      <c r="AM1715" s="2" t="s">
        <v>80</v>
      </c>
      <c r="AN1715" s="2" t="s">
        <v>80</v>
      </c>
      <c r="AO1715" s="2" t="s">
        <v>80</v>
      </c>
      <c r="AP1715" s="2" t="s">
        <v>80</v>
      </c>
      <c r="AQ1715" s="2" t="s">
        <v>80</v>
      </c>
      <c r="AR1715" s="2" t="s">
        <v>80</v>
      </c>
      <c r="AS1715" s="2" t="s">
        <v>80</v>
      </c>
      <c r="AT1715" s="2" t="s">
        <v>80</v>
      </c>
      <c r="AU1715" s="2" t="s">
        <v>80</v>
      </c>
      <c r="AV1715" s="2" t="s">
        <v>80</v>
      </c>
      <c r="AW1715" s="2" t="s">
        <v>80</v>
      </c>
      <c r="AX1715" s="2" t="s">
        <v>80</v>
      </c>
      <c r="AY1715" s="2" t="s">
        <v>80</v>
      </c>
      <c r="AZ1715" s="2" t="s">
        <v>80</v>
      </c>
      <c r="BA1715" s="2" t="s">
        <v>80</v>
      </c>
      <c r="BB1715" s="2" t="s">
        <v>80</v>
      </c>
      <c r="BC1715" s="2" t="s">
        <v>80</v>
      </c>
      <c r="BD1715" s="2" t="s">
        <v>80</v>
      </c>
      <c r="BE1715" s="2" t="s">
        <v>80</v>
      </c>
      <c r="BF1715" s="2" t="s">
        <v>80</v>
      </c>
      <c r="BG1715" s="2" t="s">
        <v>80</v>
      </c>
      <c r="BH1715" s="2" t="s">
        <v>80</v>
      </c>
      <c r="BI1715" s="2" t="s">
        <v>80</v>
      </c>
      <c r="BJ1715" s="2" t="s">
        <v>80</v>
      </c>
      <c r="BK1715" s="2" t="s">
        <v>80</v>
      </c>
      <c r="BL1715" s="2" t="s">
        <v>80</v>
      </c>
      <c r="BM1715" s="2" t="s">
        <v>80</v>
      </c>
      <c r="BN1715" s="2" t="s">
        <v>80</v>
      </c>
      <c r="BO1715" s="2" t="s">
        <v>80</v>
      </c>
      <c r="BP1715" s="2" t="s">
        <v>80</v>
      </c>
    </row>
    <row r="1716" spans="1:68" x14ac:dyDescent="0.25">
      <c r="A1716">
        <v>1715</v>
      </c>
      <c r="B1716" s="1">
        <v>43585.03570601852</v>
      </c>
      <c r="C1716" s="2" t="s">
        <v>3141</v>
      </c>
      <c r="D1716" s="3">
        <v>0.16041666666666668</v>
      </c>
      <c r="E1716" s="2" t="s">
        <v>2653</v>
      </c>
      <c r="F1716">
        <v>2</v>
      </c>
      <c r="G1716">
        <v>2019</v>
      </c>
      <c r="H1716">
        <v>4</v>
      </c>
      <c r="I1716">
        <v>30</v>
      </c>
      <c r="J1716">
        <v>1</v>
      </c>
      <c r="K1716">
        <v>0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 s="2" t="s">
        <v>3142</v>
      </c>
      <c r="T1716" s="2" t="s">
        <v>83</v>
      </c>
      <c r="U1716" s="2" t="s">
        <v>1655</v>
      </c>
      <c r="V1716" s="2" t="s">
        <v>73</v>
      </c>
      <c r="W1716">
        <v>1</v>
      </c>
      <c r="X1716" s="2" t="s">
        <v>74</v>
      </c>
      <c r="Y1716">
        <v>404</v>
      </c>
      <c r="Z1716">
        <v>40</v>
      </c>
      <c r="AA1716" s="2" t="s">
        <v>3143</v>
      </c>
      <c r="AB1716" s="2" t="s">
        <v>312</v>
      </c>
      <c r="AC1716">
        <v>736176</v>
      </c>
      <c r="AD1716" s="2" t="s">
        <v>87</v>
      </c>
      <c r="AE1716">
        <v>444</v>
      </c>
      <c r="AF1716" s="2" t="s">
        <v>495</v>
      </c>
      <c r="AG1716" s="2" t="s">
        <v>494</v>
      </c>
      <c r="AH1716">
        <v>17</v>
      </c>
      <c r="AI1716">
        <v>6868</v>
      </c>
      <c r="AJ1716">
        <v>33532</v>
      </c>
      <c r="AK1716" s="2">
        <f>Kaggle_Books_Selling_Records[[#This Row],[Cost Price]]/100</f>
        <v>335.32</v>
      </c>
      <c r="AL1716" s="2" t="s">
        <v>80</v>
      </c>
      <c r="AM1716" s="2" t="s">
        <v>80</v>
      </c>
      <c r="AN1716" s="2" t="s">
        <v>80</v>
      </c>
      <c r="AO1716" s="2" t="s">
        <v>80</v>
      </c>
      <c r="AP1716" s="2" t="s">
        <v>80</v>
      </c>
      <c r="AQ1716" s="2" t="s">
        <v>80</v>
      </c>
      <c r="AR1716" s="2" t="s">
        <v>80</v>
      </c>
      <c r="AS1716" s="2" t="s">
        <v>80</v>
      </c>
      <c r="AT1716" s="2" t="s">
        <v>80</v>
      </c>
      <c r="AU1716" s="2" t="s">
        <v>80</v>
      </c>
      <c r="AV1716" s="2" t="s">
        <v>80</v>
      </c>
      <c r="AW1716" s="2" t="s">
        <v>80</v>
      </c>
      <c r="AX1716" s="2" t="s">
        <v>80</v>
      </c>
      <c r="AY1716" s="2" t="s">
        <v>80</v>
      </c>
      <c r="AZ1716" s="2" t="s">
        <v>80</v>
      </c>
      <c r="BA1716" s="2" t="s">
        <v>80</v>
      </c>
      <c r="BB1716" s="2" t="s">
        <v>80</v>
      </c>
      <c r="BC1716" s="2" t="s">
        <v>80</v>
      </c>
      <c r="BD1716" s="2" t="s">
        <v>80</v>
      </c>
      <c r="BE1716" s="2" t="s">
        <v>80</v>
      </c>
      <c r="BF1716" s="2" t="s">
        <v>80</v>
      </c>
      <c r="BG1716" s="2" t="s">
        <v>80</v>
      </c>
      <c r="BH1716" s="2" t="s">
        <v>80</v>
      </c>
      <c r="BI1716" s="2" t="s">
        <v>80</v>
      </c>
      <c r="BJ1716" s="2" t="s">
        <v>80</v>
      </c>
      <c r="BK1716" s="2" t="s">
        <v>80</v>
      </c>
      <c r="BL1716" s="2" t="s">
        <v>80</v>
      </c>
      <c r="BM1716" s="2" t="s">
        <v>80</v>
      </c>
      <c r="BN1716" s="2" t="s">
        <v>80</v>
      </c>
      <c r="BO1716" s="2" t="s">
        <v>80</v>
      </c>
      <c r="BP1716" s="2" t="s">
        <v>80</v>
      </c>
    </row>
    <row r="1717" spans="1:68" x14ac:dyDescent="0.25">
      <c r="A1717">
        <v>1716</v>
      </c>
      <c r="B1717" s="1">
        <v>43586.058298611111</v>
      </c>
      <c r="C1717" s="2" t="s">
        <v>3144</v>
      </c>
      <c r="D1717" s="3">
        <v>0.18263888888888888</v>
      </c>
      <c r="E1717" s="2" t="s">
        <v>2653</v>
      </c>
      <c r="F1717">
        <v>2</v>
      </c>
      <c r="G1717">
        <v>2019</v>
      </c>
      <c r="H1717">
        <v>5</v>
      </c>
      <c r="I1717">
        <v>1</v>
      </c>
      <c r="J1717">
        <v>1</v>
      </c>
      <c r="K1717">
        <v>0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 s="2" t="s">
        <v>3145</v>
      </c>
      <c r="T1717" s="2" t="s">
        <v>83</v>
      </c>
      <c r="U1717" s="2" t="s">
        <v>2406</v>
      </c>
      <c r="V1717" s="2" t="s">
        <v>73</v>
      </c>
      <c r="W1717">
        <v>1</v>
      </c>
      <c r="X1717" s="2" t="s">
        <v>74</v>
      </c>
      <c r="Y1717">
        <v>145</v>
      </c>
      <c r="Z1717">
        <v>90</v>
      </c>
      <c r="AA1717" s="2" t="s">
        <v>93</v>
      </c>
      <c r="AB1717" s="2" t="s">
        <v>94</v>
      </c>
      <c r="AC1717">
        <v>781028</v>
      </c>
      <c r="AD1717" s="2" t="s">
        <v>1002</v>
      </c>
      <c r="AE1717">
        <v>235</v>
      </c>
      <c r="AF1717" s="2" t="s">
        <v>2042</v>
      </c>
      <c r="AG1717" s="2" t="s">
        <v>2184</v>
      </c>
      <c r="AH1717">
        <v>18</v>
      </c>
      <c r="AI1717">
        <v>261</v>
      </c>
      <c r="AJ1717">
        <v>1189</v>
      </c>
      <c r="AK1717" s="2">
        <f>Kaggle_Books_Selling_Records[[#This Row],[Cost Price]]/100</f>
        <v>11.89</v>
      </c>
      <c r="AL1717" s="2" t="s">
        <v>80</v>
      </c>
      <c r="AM1717" s="2" t="s">
        <v>80</v>
      </c>
      <c r="AN1717" s="2" t="s">
        <v>80</v>
      </c>
      <c r="AO1717" s="2" t="s">
        <v>80</v>
      </c>
      <c r="AP1717" s="2" t="s">
        <v>80</v>
      </c>
      <c r="AQ1717" s="2" t="s">
        <v>80</v>
      </c>
      <c r="AR1717" s="2" t="s">
        <v>80</v>
      </c>
      <c r="AS1717" s="2" t="s">
        <v>80</v>
      </c>
      <c r="AT1717" s="2" t="s">
        <v>80</v>
      </c>
      <c r="AU1717" s="2" t="s">
        <v>80</v>
      </c>
      <c r="AV1717" s="2" t="s">
        <v>80</v>
      </c>
      <c r="AW1717" s="2" t="s">
        <v>80</v>
      </c>
      <c r="AX1717" s="2" t="s">
        <v>80</v>
      </c>
      <c r="AY1717" s="2" t="s">
        <v>80</v>
      </c>
      <c r="AZ1717" s="2" t="s">
        <v>80</v>
      </c>
      <c r="BA1717" s="2" t="s">
        <v>80</v>
      </c>
      <c r="BB1717" s="2" t="s">
        <v>80</v>
      </c>
      <c r="BC1717" s="2" t="s">
        <v>80</v>
      </c>
      <c r="BD1717" s="2" t="s">
        <v>80</v>
      </c>
      <c r="BE1717" s="2" t="s">
        <v>80</v>
      </c>
      <c r="BF1717" s="2" t="s">
        <v>80</v>
      </c>
      <c r="BG1717" s="2" t="s">
        <v>80</v>
      </c>
      <c r="BH1717" s="2" t="s">
        <v>80</v>
      </c>
      <c r="BI1717" s="2" t="s">
        <v>80</v>
      </c>
      <c r="BJ1717" s="2" t="s">
        <v>80</v>
      </c>
      <c r="BK1717" s="2" t="s">
        <v>80</v>
      </c>
      <c r="BL1717" s="2" t="s">
        <v>80</v>
      </c>
      <c r="BM1717" s="2" t="s">
        <v>80</v>
      </c>
      <c r="BN1717" s="2" t="s">
        <v>80</v>
      </c>
      <c r="BO1717" s="2" t="s">
        <v>80</v>
      </c>
      <c r="BP1717" s="2" t="s">
        <v>80</v>
      </c>
    </row>
    <row r="1718" spans="1:68" x14ac:dyDescent="0.25">
      <c r="A1718">
        <v>1717</v>
      </c>
      <c r="B1718" s="1">
        <v>43586.085763888892</v>
      </c>
      <c r="C1718" s="2" t="s">
        <v>3144</v>
      </c>
      <c r="D1718" s="3">
        <v>0.21041666666666667</v>
      </c>
      <c r="E1718" s="2" t="s">
        <v>2653</v>
      </c>
      <c r="F1718">
        <v>2</v>
      </c>
      <c r="G1718">
        <v>2019</v>
      </c>
      <c r="H1718">
        <v>5</v>
      </c>
      <c r="I1718">
        <v>1</v>
      </c>
      <c r="J1718">
        <v>1</v>
      </c>
      <c r="K1718">
        <v>0</v>
      </c>
      <c r="L1718">
        <v>3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 s="2" t="s">
        <v>3146</v>
      </c>
      <c r="T1718" s="2" t="s">
        <v>83</v>
      </c>
      <c r="U1718" s="2" t="s">
        <v>2596</v>
      </c>
      <c r="V1718" s="2" t="s">
        <v>73</v>
      </c>
      <c r="W1718">
        <v>1</v>
      </c>
      <c r="X1718" s="2" t="s">
        <v>74</v>
      </c>
      <c r="Y1718">
        <v>14245</v>
      </c>
      <c r="Z1718">
        <v>90</v>
      </c>
      <c r="AA1718" s="2" t="s">
        <v>1713</v>
      </c>
      <c r="AB1718" s="2" t="s">
        <v>118</v>
      </c>
      <c r="AC1718">
        <v>754037</v>
      </c>
      <c r="AD1718" s="2" t="s">
        <v>1002</v>
      </c>
      <c r="AE1718">
        <v>23245</v>
      </c>
      <c r="AF1718" s="2" t="s">
        <v>2598</v>
      </c>
      <c r="AG1718" s="2" t="s">
        <v>2599</v>
      </c>
      <c r="AH1718">
        <v>18</v>
      </c>
      <c r="AI1718">
        <v>25641</v>
      </c>
      <c r="AJ1718">
        <v>116809</v>
      </c>
      <c r="AK1718" s="2">
        <f>Kaggle_Books_Selling_Records[[#This Row],[Cost Price]]/100</f>
        <v>1168.0899999999999</v>
      </c>
      <c r="AL1718" s="2" t="s">
        <v>80</v>
      </c>
      <c r="AM1718" s="2" t="s">
        <v>80</v>
      </c>
      <c r="AN1718" s="2" t="s">
        <v>80</v>
      </c>
      <c r="AO1718" s="2" t="s">
        <v>80</v>
      </c>
      <c r="AP1718" s="2" t="s">
        <v>80</v>
      </c>
      <c r="AQ1718" s="2" t="s">
        <v>80</v>
      </c>
      <c r="AR1718" s="2" t="s">
        <v>80</v>
      </c>
      <c r="AS1718" s="2" t="s">
        <v>80</v>
      </c>
      <c r="AT1718" s="2" t="s">
        <v>80</v>
      </c>
      <c r="AU1718" s="2" t="s">
        <v>80</v>
      </c>
      <c r="AV1718" s="2" t="s">
        <v>80</v>
      </c>
      <c r="AW1718" s="2" t="s">
        <v>80</v>
      </c>
      <c r="AX1718" s="2" t="s">
        <v>80</v>
      </c>
      <c r="AY1718" s="2" t="s">
        <v>80</v>
      </c>
      <c r="AZ1718" s="2" t="s">
        <v>80</v>
      </c>
      <c r="BA1718" s="2" t="s">
        <v>80</v>
      </c>
      <c r="BB1718" s="2" t="s">
        <v>80</v>
      </c>
      <c r="BC1718" s="2" t="s">
        <v>80</v>
      </c>
      <c r="BD1718" s="2" t="s">
        <v>80</v>
      </c>
      <c r="BE1718" s="2" t="s">
        <v>80</v>
      </c>
      <c r="BF1718" s="2" t="s">
        <v>80</v>
      </c>
      <c r="BG1718" s="2" t="s">
        <v>80</v>
      </c>
      <c r="BH1718" s="2" t="s">
        <v>80</v>
      </c>
      <c r="BI1718" s="2" t="s">
        <v>80</v>
      </c>
      <c r="BJ1718" s="2" t="s">
        <v>80</v>
      </c>
      <c r="BK1718" s="2" t="s">
        <v>80</v>
      </c>
      <c r="BL1718" s="2" t="s">
        <v>80</v>
      </c>
      <c r="BM1718" s="2" t="s">
        <v>80</v>
      </c>
      <c r="BN1718" s="2" t="s">
        <v>80</v>
      </c>
      <c r="BO1718" s="2" t="s">
        <v>80</v>
      </c>
      <c r="BP1718" s="2" t="s">
        <v>80</v>
      </c>
    </row>
    <row r="1719" spans="1:68" x14ac:dyDescent="0.25">
      <c r="A1719">
        <v>1718</v>
      </c>
      <c r="B1719" s="1">
        <v>43586.407164351855</v>
      </c>
      <c r="C1719" s="2" t="s">
        <v>3144</v>
      </c>
      <c r="D1719" s="3">
        <v>0.53194444444444444</v>
      </c>
      <c r="E1719" s="2" t="s">
        <v>2653</v>
      </c>
      <c r="F1719">
        <v>2</v>
      </c>
      <c r="G1719">
        <v>2019</v>
      </c>
      <c r="H1719">
        <v>5</v>
      </c>
      <c r="I1719">
        <v>1</v>
      </c>
      <c r="J1719">
        <v>1</v>
      </c>
      <c r="K1719">
        <v>0</v>
      </c>
      <c r="L1719">
        <v>3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1</v>
      </c>
      <c r="S1719" s="2" t="s">
        <v>895</v>
      </c>
      <c r="T1719" s="2" t="s">
        <v>71</v>
      </c>
      <c r="U1719" s="2" t="s">
        <v>2041</v>
      </c>
      <c r="V1719" s="2" t="s">
        <v>73</v>
      </c>
      <c r="W1719">
        <v>1</v>
      </c>
      <c r="X1719" s="2" t="s">
        <v>74</v>
      </c>
      <c r="Y1719">
        <v>155</v>
      </c>
      <c r="Z1719">
        <v>70</v>
      </c>
      <c r="AA1719" s="2" t="s">
        <v>576</v>
      </c>
      <c r="AB1719" s="2" t="s">
        <v>157</v>
      </c>
      <c r="AC1719">
        <v>382470</v>
      </c>
      <c r="AD1719" s="2" t="s">
        <v>193</v>
      </c>
      <c r="AE1719">
        <v>225</v>
      </c>
      <c r="AF1719" s="2" t="s">
        <v>2042</v>
      </c>
      <c r="AG1719" s="2" t="s">
        <v>2043</v>
      </c>
      <c r="AH1719">
        <v>18</v>
      </c>
      <c r="AI1719">
        <v>279</v>
      </c>
      <c r="AJ1719">
        <v>1271</v>
      </c>
      <c r="AK1719" s="2">
        <f>Kaggle_Books_Selling_Records[[#This Row],[Cost Price]]/100</f>
        <v>12.71</v>
      </c>
      <c r="AL1719" s="2" t="s">
        <v>80</v>
      </c>
      <c r="AM1719" s="2" t="s">
        <v>80</v>
      </c>
      <c r="AN1719" s="2" t="s">
        <v>80</v>
      </c>
      <c r="AO1719" s="2" t="s">
        <v>80</v>
      </c>
      <c r="AP1719" s="2" t="s">
        <v>80</v>
      </c>
      <c r="AQ1719" s="2" t="s">
        <v>80</v>
      </c>
      <c r="AR1719" s="2" t="s">
        <v>80</v>
      </c>
      <c r="AS1719" s="2" t="s">
        <v>80</v>
      </c>
      <c r="AT1719" s="2" t="s">
        <v>80</v>
      </c>
      <c r="AU1719" s="2" t="s">
        <v>80</v>
      </c>
      <c r="AV1719" s="2" t="s">
        <v>80</v>
      </c>
      <c r="AW1719" s="2" t="s">
        <v>80</v>
      </c>
      <c r="AX1719" s="2" t="s">
        <v>80</v>
      </c>
      <c r="AY1719" s="2" t="s">
        <v>80</v>
      </c>
      <c r="AZ1719" s="2" t="s">
        <v>80</v>
      </c>
      <c r="BA1719" s="2" t="s">
        <v>80</v>
      </c>
      <c r="BB1719" s="2" t="s">
        <v>80</v>
      </c>
      <c r="BC1719" s="2" t="s">
        <v>80</v>
      </c>
      <c r="BD1719" s="2" t="s">
        <v>80</v>
      </c>
      <c r="BE1719" s="2" t="s">
        <v>80</v>
      </c>
      <c r="BF1719" s="2" t="s">
        <v>80</v>
      </c>
      <c r="BG1719" s="2" t="s">
        <v>80</v>
      </c>
      <c r="BH1719" s="2" t="s">
        <v>80</v>
      </c>
      <c r="BI1719" s="2" t="s">
        <v>80</v>
      </c>
      <c r="BJ1719" s="2" t="s">
        <v>80</v>
      </c>
      <c r="BK1719" s="2" t="s">
        <v>80</v>
      </c>
      <c r="BL1719" s="2" t="s">
        <v>80</v>
      </c>
      <c r="BM1719" s="2" t="s">
        <v>80</v>
      </c>
      <c r="BN1719" s="2" t="s">
        <v>80</v>
      </c>
      <c r="BO1719" s="2" t="s">
        <v>80</v>
      </c>
      <c r="BP1719" s="2" t="s">
        <v>80</v>
      </c>
    </row>
    <row r="1720" spans="1:68" x14ac:dyDescent="0.25">
      <c r="A1720">
        <v>1719</v>
      </c>
      <c r="B1720" s="1">
        <v>43586.407164351855</v>
      </c>
      <c r="C1720" s="2" t="s">
        <v>3144</v>
      </c>
      <c r="D1720" s="3">
        <v>0.53194444444444444</v>
      </c>
      <c r="E1720" s="2" t="s">
        <v>2653</v>
      </c>
      <c r="F1720">
        <v>2</v>
      </c>
      <c r="G1720">
        <v>2019</v>
      </c>
      <c r="H1720">
        <v>5</v>
      </c>
      <c r="I1720">
        <v>1</v>
      </c>
      <c r="J1720">
        <v>1</v>
      </c>
      <c r="K1720">
        <v>0</v>
      </c>
      <c r="L1720">
        <v>3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 s="2" t="s">
        <v>3147</v>
      </c>
      <c r="T1720" s="2" t="s">
        <v>83</v>
      </c>
      <c r="U1720" s="2" t="s">
        <v>2182</v>
      </c>
      <c r="V1720" s="2" t="s">
        <v>73</v>
      </c>
      <c r="W1720">
        <v>1</v>
      </c>
      <c r="X1720" s="2" t="s">
        <v>74</v>
      </c>
      <c r="Y1720">
        <v>108</v>
      </c>
      <c r="Z1720">
        <v>70</v>
      </c>
      <c r="AA1720" s="2" t="s">
        <v>3148</v>
      </c>
      <c r="AB1720" s="2" t="s">
        <v>151</v>
      </c>
      <c r="AC1720">
        <v>400093</v>
      </c>
      <c r="AD1720" s="2" t="s">
        <v>1002</v>
      </c>
      <c r="AE1720">
        <v>178</v>
      </c>
      <c r="AF1720" s="2" t="s">
        <v>2042</v>
      </c>
      <c r="AG1720" s="2" t="s">
        <v>2184</v>
      </c>
      <c r="AH1720">
        <v>18</v>
      </c>
      <c r="AI1720">
        <v>1944</v>
      </c>
      <c r="AJ1720">
        <v>8856</v>
      </c>
      <c r="AK1720" s="2">
        <f>Kaggle_Books_Selling_Records[[#This Row],[Cost Price]]/100</f>
        <v>88.56</v>
      </c>
      <c r="AL1720" s="2" t="s">
        <v>80</v>
      </c>
      <c r="AM1720" s="2" t="s">
        <v>80</v>
      </c>
      <c r="AN1720" s="2" t="s">
        <v>80</v>
      </c>
      <c r="AO1720" s="2" t="s">
        <v>80</v>
      </c>
      <c r="AP1720" s="2" t="s">
        <v>80</v>
      </c>
      <c r="AQ1720" s="2" t="s">
        <v>80</v>
      </c>
      <c r="AR1720" s="2" t="s">
        <v>80</v>
      </c>
      <c r="AS1720" s="2" t="s">
        <v>80</v>
      </c>
      <c r="AT1720" s="2" t="s">
        <v>80</v>
      </c>
      <c r="AU1720" s="2" t="s">
        <v>80</v>
      </c>
      <c r="AV1720" s="2" t="s">
        <v>80</v>
      </c>
      <c r="AW1720" s="2" t="s">
        <v>80</v>
      </c>
      <c r="AX1720" s="2" t="s">
        <v>80</v>
      </c>
      <c r="AY1720" s="2" t="s">
        <v>80</v>
      </c>
      <c r="AZ1720" s="2" t="s">
        <v>80</v>
      </c>
      <c r="BA1720" s="2" t="s">
        <v>80</v>
      </c>
      <c r="BB1720" s="2" t="s">
        <v>80</v>
      </c>
      <c r="BC1720" s="2" t="s">
        <v>80</v>
      </c>
      <c r="BD1720" s="2" t="s">
        <v>80</v>
      </c>
      <c r="BE1720" s="2" t="s">
        <v>80</v>
      </c>
      <c r="BF1720" s="2" t="s">
        <v>80</v>
      </c>
      <c r="BG1720" s="2" t="s">
        <v>80</v>
      </c>
      <c r="BH1720" s="2" t="s">
        <v>80</v>
      </c>
      <c r="BI1720" s="2" t="s">
        <v>80</v>
      </c>
      <c r="BJ1720" s="2" t="s">
        <v>80</v>
      </c>
      <c r="BK1720" s="2" t="s">
        <v>80</v>
      </c>
      <c r="BL1720" s="2" t="s">
        <v>80</v>
      </c>
      <c r="BM1720" s="2" t="s">
        <v>80</v>
      </c>
      <c r="BN1720" s="2" t="s">
        <v>80</v>
      </c>
      <c r="BO1720" s="2" t="s">
        <v>80</v>
      </c>
      <c r="BP1720" s="2" t="s">
        <v>80</v>
      </c>
    </row>
    <row r="1721" spans="1:68" x14ac:dyDescent="0.25">
      <c r="A1721">
        <v>1720</v>
      </c>
      <c r="B1721" s="1">
        <v>43587.09579861111</v>
      </c>
      <c r="C1721" s="2" t="s">
        <v>3149</v>
      </c>
      <c r="D1721" s="3">
        <v>0.22013888888888888</v>
      </c>
      <c r="E1721" s="2" t="s">
        <v>2653</v>
      </c>
      <c r="F1721">
        <v>2</v>
      </c>
      <c r="G1721">
        <v>2019</v>
      </c>
      <c r="H1721">
        <v>5</v>
      </c>
      <c r="I1721">
        <v>2</v>
      </c>
      <c r="J1721">
        <v>0</v>
      </c>
      <c r="K1721">
        <v>0</v>
      </c>
      <c r="L1721">
        <v>4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 s="2" t="s">
        <v>1250</v>
      </c>
      <c r="T1721" s="2" t="s">
        <v>83</v>
      </c>
      <c r="U1721" s="2" t="s">
        <v>2685</v>
      </c>
      <c r="V1721" s="2" t="s">
        <v>73</v>
      </c>
      <c r="W1721">
        <v>1</v>
      </c>
      <c r="X1721" s="2" t="s">
        <v>74</v>
      </c>
      <c r="Y1721">
        <v>97</v>
      </c>
      <c r="Z1721">
        <v>90</v>
      </c>
      <c r="AA1721" s="2" t="s">
        <v>1251</v>
      </c>
      <c r="AB1721" s="2" t="s">
        <v>154</v>
      </c>
      <c r="AC1721">
        <v>332402</v>
      </c>
      <c r="AD1721" s="2" t="s">
        <v>1002</v>
      </c>
      <c r="AE1721">
        <v>187</v>
      </c>
      <c r="AF1721" s="2" t="s">
        <v>2042</v>
      </c>
      <c r="AG1721" s="2" t="s">
        <v>2184</v>
      </c>
      <c r="AH1721">
        <v>18</v>
      </c>
      <c r="AI1721">
        <v>1746</v>
      </c>
      <c r="AJ1721">
        <v>7954</v>
      </c>
      <c r="AK1721" s="2">
        <f>Kaggle_Books_Selling_Records[[#This Row],[Cost Price]]/100</f>
        <v>79.540000000000006</v>
      </c>
      <c r="AL1721" s="2" t="s">
        <v>80</v>
      </c>
      <c r="AM1721" s="2" t="s">
        <v>80</v>
      </c>
      <c r="AN1721" s="2" t="s">
        <v>80</v>
      </c>
      <c r="AO1721" s="2" t="s">
        <v>80</v>
      </c>
      <c r="AP1721" s="2" t="s">
        <v>80</v>
      </c>
      <c r="AQ1721" s="2" t="s">
        <v>80</v>
      </c>
      <c r="AR1721" s="2" t="s">
        <v>80</v>
      </c>
      <c r="AS1721" s="2" t="s">
        <v>80</v>
      </c>
      <c r="AT1721" s="2" t="s">
        <v>80</v>
      </c>
      <c r="AU1721" s="2" t="s">
        <v>80</v>
      </c>
      <c r="AV1721" s="2" t="s">
        <v>80</v>
      </c>
      <c r="AW1721" s="2" t="s">
        <v>80</v>
      </c>
      <c r="AX1721" s="2" t="s">
        <v>80</v>
      </c>
      <c r="AY1721" s="2" t="s">
        <v>80</v>
      </c>
      <c r="AZ1721" s="2" t="s">
        <v>80</v>
      </c>
      <c r="BA1721" s="2" t="s">
        <v>80</v>
      </c>
      <c r="BB1721" s="2" t="s">
        <v>80</v>
      </c>
      <c r="BC1721" s="2" t="s">
        <v>80</v>
      </c>
      <c r="BD1721" s="2" t="s">
        <v>80</v>
      </c>
      <c r="BE1721" s="2" t="s">
        <v>80</v>
      </c>
      <c r="BF1721" s="2" t="s">
        <v>80</v>
      </c>
      <c r="BG1721" s="2" t="s">
        <v>80</v>
      </c>
      <c r="BH1721" s="2" t="s">
        <v>80</v>
      </c>
      <c r="BI1721" s="2" t="s">
        <v>80</v>
      </c>
      <c r="BJ1721" s="2" t="s">
        <v>80</v>
      </c>
      <c r="BK1721" s="2" t="s">
        <v>80</v>
      </c>
      <c r="BL1721" s="2" t="s">
        <v>80</v>
      </c>
      <c r="BM1721" s="2" t="s">
        <v>80</v>
      </c>
      <c r="BN1721" s="2" t="s">
        <v>80</v>
      </c>
      <c r="BO1721" s="2" t="s">
        <v>80</v>
      </c>
      <c r="BP1721" s="2" t="s">
        <v>80</v>
      </c>
    </row>
    <row r="1722" spans="1:68" x14ac:dyDescent="0.25">
      <c r="A1722">
        <v>1721</v>
      </c>
      <c r="B1722" s="1">
        <v>43587.463807870372</v>
      </c>
      <c r="C1722" s="2" t="s">
        <v>3149</v>
      </c>
      <c r="D1722" s="3">
        <v>0.58819444444444446</v>
      </c>
      <c r="E1722" s="2" t="s">
        <v>2653</v>
      </c>
      <c r="F1722">
        <v>2</v>
      </c>
      <c r="G1722">
        <v>2019</v>
      </c>
      <c r="H1722">
        <v>5</v>
      </c>
      <c r="I1722">
        <v>2</v>
      </c>
      <c r="J1722">
        <v>0</v>
      </c>
      <c r="K1722">
        <v>0</v>
      </c>
      <c r="L1722">
        <v>4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1</v>
      </c>
      <c r="S1722" s="2" t="s">
        <v>3150</v>
      </c>
      <c r="T1722" s="2" t="s">
        <v>71</v>
      </c>
      <c r="U1722" s="2" t="s">
        <v>2685</v>
      </c>
      <c r="V1722" s="2" t="s">
        <v>73</v>
      </c>
      <c r="W1722">
        <v>1</v>
      </c>
      <c r="X1722" s="2" t="s">
        <v>74</v>
      </c>
      <c r="Y1722">
        <v>97</v>
      </c>
      <c r="Z1722">
        <v>90</v>
      </c>
      <c r="AA1722" s="2" t="s">
        <v>798</v>
      </c>
      <c r="AB1722" s="2" t="s">
        <v>312</v>
      </c>
      <c r="AC1722">
        <v>700156</v>
      </c>
      <c r="AD1722" s="2" t="s">
        <v>1002</v>
      </c>
      <c r="AE1722">
        <v>187</v>
      </c>
      <c r="AF1722" s="2" t="s">
        <v>2042</v>
      </c>
      <c r="AG1722" s="2" t="s">
        <v>2184</v>
      </c>
      <c r="AH1722">
        <v>18</v>
      </c>
      <c r="AI1722">
        <v>1746</v>
      </c>
      <c r="AJ1722">
        <v>7954</v>
      </c>
      <c r="AK1722" s="2">
        <f>Kaggle_Books_Selling_Records[[#This Row],[Cost Price]]/100</f>
        <v>79.540000000000006</v>
      </c>
      <c r="AL1722" s="2" t="s">
        <v>80</v>
      </c>
      <c r="AM1722" s="2" t="s">
        <v>80</v>
      </c>
      <c r="AN1722" s="2" t="s">
        <v>80</v>
      </c>
      <c r="AO1722" s="2" t="s">
        <v>80</v>
      </c>
      <c r="AP1722" s="2" t="s">
        <v>80</v>
      </c>
      <c r="AQ1722" s="2" t="s">
        <v>80</v>
      </c>
      <c r="AR1722" s="2" t="s">
        <v>80</v>
      </c>
      <c r="AS1722" s="2" t="s">
        <v>80</v>
      </c>
      <c r="AT1722" s="2" t="s">
        <v>80</v>
      </c>
      <c r="AU1722" s="2" t="s">
        <v>80</v>
      </c>
      <c r="AV1722" s="2" t="s">
        <v>80</v>
      </c>
      <c r="AW1722" s="2" t="s">
        <v>80</v>
      </c>
      <c r="AX1722" s="2" t="s">
        <v>80</v>
      </c>
      <c r="AY1722" s="2" t="s">
        <v>80</v>
      </c>
      <c r="AZ1722" s="2" t="s">
        <v>80</v>
      </c>
      <c r="BA1722" s="2" t="s">
        <v>80</v>
      </c>
      <c r="BB1722" s="2" t="s">
        <v>80</v>
      </c>
      <c r="BC1722" s="2" t="s">
        <v>80</v>
      </c>
      <c r="BD1722" s="2" t="s">
        <v>80</v>
      </c>
      <c r="BE1722" s="2" t="s">
        <v>80</v>
      </c>
      <c r="BF1722" s="2" t="s">
        <v>80</v>
      </c>
      <c r="BG1722" s="2" t="s">
        <v>80</v>
      </c>
      <c r="BH1722" s="2" t="s">
        <v>80</v>
      </c>
      <c r="BI1722" s="2" t="s">
        <v>80</v>
      </c>
      <c r="BJ1722" s="2" t="s">
        <v>80</v>
      </c>
      <c r="BK1722" s="2" t="s">
        <v>80</v>
      </c>
      <c r="BL1722" s="2" t="s">
        <v>80</v>
      </c>
      <c r="BM1722" s="2" t="s">
        <v>80</v>
      </c>
      <c r="BN1722" s="2" t="s">
        <v>80</v>
      </c>
      <c r="BO1722" s="2" t="s">
        <v>80</v>
      </c>
      <c r="BP1722" s="2" t="s">
        <v>80</v>
      </c>
    </row>
    <row r="1723" spans="1:68" x14ac:dyDescent="0.25">
      <c r="A1723">
        <v>1722</v>
      </c>
      <c r="B1723" s="1">
        <v>43588.475775462961</v>
      </c>
      <c r="C1723" s="2" t="s">
        <v>3151</v>
      </c>
      <c r="D1723" s="3">
        <v>0.60069444444444442</v>
      </c>
      <c r="E1723" s="2" t="s">
        <v>2653</v>
      </c>
      <c r="F1723">
        <v>2</v>
      </c>
      <c r="G1723">
        <v>2019</v>
      </c>
      <c r="H1723">
        <v>5</v>
      </c>
      <c r="I1723">
        <v>3</v>
      </c>
      <c r="J1723">
        <v>0</v>
      </c>
      <c r="K1723">
        <v>0</v>
      </c>
      <c r="L1723">
        <v>5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 s="2" t="s">
        <v>3152</v>
      </c>
      <c r="T1723" s="2" t="s">
        <v>83</v>
      </c>
      <c r="U1723" s="2" t="s">
        <v>2286</v>
      </c>
      <c r="V1723" s="2" t="s">
        <v>73</v>
      </c>
      <c r="W1723">
        <v>1</v>
      </c>
      <c r="X1723" s="2" t="s">
        <v>74</v>
      </c>
      <c r="Y1723">
        <v>285</v>
      </c>
      <c r="Z1723">
        <v>140</v>
      </c>
      <c r="AA1723" s="2" t="s">
        <v>93</v>
      </c>
      <c r="AB1723" s="2" t="s">
        <v>94</v>
      </c>
      <c r="AC1723">
        <v>781028</v>
      </c>
      <c r="AD1723" s="2" t="s">
        <v>1002</v>
      </c>
      <c r="AE1723">
        <v>425</v>
      </c>
      <c r="AF1723" s="2" t="s">
        <v>2042</v>
      </c>
      <c r="AG1723" s="2" t="s">
        <v>2184</v>
      </c>
      <c r="AH1723">
        <v>18</v>
      </c>
      <c r="AI1723">
        <v>513</v>
      </c>
      <c r="AJ1723">
        <v>2337</v>
      </c>
      <c r="AK1723" s="2">
        <f>Kaggle_Books_Selling_Records[[#This Row],[Cost Price]]/100</f>
        <v>23.37</v>
      </c>
      <c r="AL1723" s="2" t="s">
        <v>80</v>
      </c>
      <c r="AM1723" s="2" t="s">
        <v>80</v>
      </c>
      <c r="AN1723" s="2" t="s">
        <v>80</v>
      </c>
      <c r="AO1723" s="2" t="s">
        <v>80</v>
      </c>
      <c r="AP1723" s="2" t="s">
        <v>80</v>
      </c>
      <c r="AQ1723" s="2" t="s">
        <v>80</v>
      </c>
      <c r="AR1723" s="2" t="s">
        <v>80</v>
      </c>
      <c r="AS1723" s="2" t="s">
        <v>80</v>
      </c>
      <c r="AT1723" s="2" t="s">
        <v>80</v>
      </c>
      <c r="AU1723" s="2" t="s">
        <v>80</v>
      </c>
      <c r="AV1723" s="2" t="s">
        <v>80</v>
      </c>
      <c r="AW1723" s="2" t="s">
        <v>80</v>
      </c>
      <c r="AX1723" s="2" t="s">
        <v>80</v>
      </c>
      <c r="AY1723" s="2" t="s">
        <v>80</v>
      </c>
      <c r="AZ1723" s="2" t="s">
        <v>80</v>
      </c>
      <c r="BA1723" s="2" t="s">
        <v>80</v>
      </c>
      <c r="BB1723" s="2" t="s">
        <v>80</v>
      </c>
      <c r="BC1723" s="2" t="s">
        <v>80</v>
      </c>
      <c r="BD1723" s="2" t="s">
        <v>80</v>
      </c>
      <c r="BE1723" s="2" t="s">
        <v>80</v>
      </c>
      <c r="BF1723" s="2" t="s">
        <v>80</v>
      </c>
      <c r="BG1723" s="2" t="s">
        <v>80</v>
      </c>
      <c r="BH1723" s="2" t="s">
        <v>80</v>
      </c>
      <c r="BI1723" s="2" t="s">
        <v>80</v>
      </c>
      <c r="BJ1723" s="2" t="s">
        <v>80</v>
      </c>
      <c r="BK1723" s="2" t="s">
        <v>80</v>
      </c>
      <c r="BL1723" s="2" t="s">
        <v>80</v>
      </c>
      <c r="BM1723" s="2" t="s">
        <v>80</v>
      </c>
      <c r="BN1723" s="2" t="s">
        <v>80</v>
      </c>
      <c r="BO1723" s="2" t="s">
        <v>80</v>
      </c>
      <c r="BP1723" s="2" t="s">
        <v>80</v>
      </c>
    </row>
    <row r="1724" spans="1:68" x14ac:dyDescent="0.25">
      <c r="A1724">
        <v>1723</v>
      </c>
      <c r="B1724" s="1">
        <v>43588.515706018516</v>
      </c>
      <c r="C1724" s="2" t="s">
        <v>3151</v>
      </c>
      <c r="D1724" s="3">
        <v>0.64027777777777772</v>
      </c>
      <c r="E1724" s="2" t="s">
        <v>2653</v>
      </c>
      <c r="F1724">
        <v>2</v>
      </c>
      <c r="G1724">
        <v>2019</v>
      </c>
      <c r="H1724">
        <v>5</v>
      </c>
      <c r="I1724">
        <v>3</v>
      </c>
      <c r="J1724">
        <v>0</v>
      </c>
      <c r="K1724">
        <v>0</v>
      </c>
      <c r="L1724">
        <v>5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 s="2" t="s">
        <v>3153</v>
      </c>
      <c r="T1724" s="2" t="s">
        <v>83</v>
      </c>
      <c r="U1724" s="2" t="s">
        <v>2286</v>
      </c>
      <c r="V1724" s="2" t="s">
        <v>73</v>
      </c>
      <c r="W1724">
        <v>1</v>
      </c>
      <c r="X1724" s="2" t="s">
        <v>74</v>
      </c>
      <c r="Y1724">
        <v>285</v>
      </c>
      <c r="Z1724">
        <v>140</v>
      </c>
      <c r="AA1724" s="2" t="s">
        <v>3154</v>
      </c>
      <c r="AB1724" s="2" t="s">
        <v>94</v>
      </c>
      <c r="AC1724">
        <v>783101</v>
      </c>
      <c r="AD1724" s="2" t="s">
        <v>1002</v>
      </c>
      <c r="AE1724">
        <v>425</v>
      </c>
      <c r="AF1724" s="2" t="s">
        <v>2042</v>
      </c>
      <c r="AG1724" s="2" t="s">
        <v>2184</v>
      </c>
      <c r="AH1724">
        <v>18</v>
      </c>
      <c r="AI1724">
        <v>513</v>
      </c>
      <c r="AJ1724">
        <v>2337</v>
      </c>
      <c r="AK1724" s="2">
        <f>Kaggle_Books_Selling_Records[[#This Row],[Cost Price]]/100</f>
        <v>23.37</v>
      </c>
      <c r="AL1724" s="2" t="s">
        <v>80</v>
      </c>
      <c r="AM1724" s="2" t="s">
        <v>80</v>
      </c>
      <c r="AN1724" s="2" t="s">
        <v>80</v>
      </c>
      <c r="AO1724" s="2" t="s">
        <v>80</v>
      </c>
      <c r="AP1724" s="2" t="s">
        <v>80</v>
      </c>
      <c r="AQ1724" s="2" t="s">
        <v>80</v>
      </c>
      <c r="AR1724" s="2" t="s">
        <v>80</v>
      </c>
      <c r="AS1724" s="2" t="s">
        <v>80</v>
      </c>
      <c r="AT1724" s="2" t="s">
        <v>80</v>
      </c>
      <c r="AU1724" s="2" t="s">
        <v>80</v>
      </c>
      <c r="AV1724" s="2" t="s">
        <v>80</v>
      </c>
      <c r="AW1724" s="2" t="s">
        <v>80</v>
      </c>
      <c r="AX1724" s="2" t="s">
        <v>80</v>
      </c>
      <c r="AY1724" s="2" t="s">
        <v>80</v>
      </c>
      <c r="AZ1724" s="2" t="s">
        <v>80</v>
      </c>
      <c r="BA1724" s="2" t="s">
        <v>80</v>
      </c>
      <c r="BB1724" s="2" t="s">
        <v>80</v>
      </c>
      <c r="BC1724" s="2" t="s">
        <v>80</v>
      </c>
      <c r="BD1724" s="2" t="s">
        <v>80</v>
      </c>
      <c r="BE1724" s="2" t="s">
        <v>80</v>
      </c>
      <c r="BF1724" s="2" t="s">
        <v>80</v>
      </c>
      <c r="BG1724" s="2" t="s">
        <v>80</v>
      </c>
      <c r="BH1724" s="2" t="s">
        <v>80</v>
      </c>
      <c r="BI1724" s="2" t="s">
        <v>80</v>
      </c>
      <c r="BJ1724" s="2" t="s">
        <v>80</v>
      </c>
      <c r="BK1724" s="2" t="s">
        <v>80</v>
      </c>
      <c r="BL1724" s="2" t="s">
        <v>80</v>
      </c>
      <c r="BM1724" s="2" t="s">
        <v>80</v>
      </c>
      <c r="BN1724" s="2" t="s">
        <v>80</v>
      </c>
      <c r="BO1724" s="2" t="s">
        <v>80</v>
      </c>
      <c r="BP1724" s="2" t="s">
        <v>80</v>
      </c>
    </row>
    <row r="1725" spans="1:68" x14ac:dyDescent="0.25">
      <c r="A1725">
        <v>1724</v>
      </c>
      <c r="B1725" s="1">
        <v>43589.119953703703</v>
      </c>
      <c r="C1725" s="2" t="s">
        <v>3155</v>
      </c>
      <c r="D1725" s="3">
        <v>0.24444444444444444</v>
      </c>
      <c r="E1725" s="2" t="s">
        <v>2653</v>
      </c>
      <c r="F1725">
        <v>2</v>
      </c>
      <c r="G1725">
        <v>2019</v>
      </c>
      <c r="H1725">
        <v>5</v>
      </c>
      <c r="I1725">
        <v>4</v>
      </c>
      <c r="J1725">
        <v>0</v>
      </c>
      <c r="K1725">
        <v>0</v>
      </c>
      <c r="L1725">
        <v>6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 s="2" t="s">
        <v>3156</v>
      </c>
      <c r="T1725" s="2" t="s">
        <v>83</v>
      </c>
      <c r="U1725" s="2" t="s">
        <v>2286</v>
      </c>
      <c r="V1725" s="2" t="s">
        <v>73</v>
      </c>
      <c r="W1725">
        <v>1</v>
      </c>
      <c r="X1725" s="2" t="s">
        <v>74</v>
      </c>
      <c r="Y1725">
        <v>285</v>
      </c>
      <c r="Z1725">
        <v>140</v>
      </c>
      <c r="AA1725" s="2" t="s">
        <v>1405</v>
      </c>
      <c r="AB1725" s="2" t="s">
        <v>3157</v>
      </c>
      <c r="AC1725">
        <v>825303</v>
      </c>
      <c r="AD1725" s="2" t="s">
        <v>1002</v>
      </c>
      <c r="AE1725">
        <v>425</v>
      </c>
      <c r="AF1725" s="2" t="s">
        <v>2042</v>
      </c>
      <c r="AG1725" s="2" t="s">
        <v>2184</v>
      </c>
      <c r="AH1725">
        <v>18</v>
      </c>
      <c r="AI1725">
        <v>513</v>
      </c>
      <c r="AJ1725">
        <v>2337</v>
      </c>
      <c r="AK1725" s="2">
        <f>Kaggle_Books_Selling_Records[[#This Row],[Cost Price]]/100</f>
        <v>23.37</v>
      </c>
      <c r="AL1725" s="2" t="s">
        <v>80</v>
      </c>
      <c r="AM1725" s="2" t="s">
        <v>80</v>
      </c>
      <c r="AN1725" s="2" t="s">
        <v>80</v>
      </c>
      <c r="AO1725" s="2" t="s">
        <v>80</v>
      </c>
      <c r="AP1725" s="2" t="s">
        <v>80</v>
      </c>
      <c r="AQ1725" s="2" t="s">
        <v>80</v>
      </c>
      <c r="AR1725" s="2" t="s">
        <v>80</v>
      </c>
      <c r="AS1725" s="2" t="s">
        <v>80</v>
      </c>
      <c r="AT1725" s="2" t="s">
        <v>80</v>
      </c>
      <c r="AU1725" s="2" t="s">
        <v>80</v>
      </c>
      <c r="AV1725" s="2" t="s">
        <v>80</v>
      </c>
      <c r="AW1725" s="2" t="s">
        <v>80</v>
      </c>
      <c r="AX1725" s="2" t="s">
        <v>80</v>
      </c>
      <c r="AY1725" s="2" t="s">
        <v>80</v>
      </c>
      <c r="AZ1725" s="2" t="s">
        <v>80</v>
      </c>
      <c r="BA1725" s="2" t="s">
        <v>80</v>
      </c>
      <c r="BB1725" s="2" t="s">
        <v>80</v>
      </c>
      <c r="BC1725" s="2" t="s">
        <v>80</v>
      </c>
      <c r="BD1725" s="2" t="s">
        <v>80</v>
      </c>
      <c r="BE1725" s="2" t="s">
        <v>80</v>
      </c>
      <c r="BF1725" s="2" t="s">
        <v>80</v>
      </c>
      <c r="BG1725" s="2" t="s">
        <v>80</v>
      </c>
      <c r="BH1725" s="2" t="s">
        <v>80</v>
      </c>
      <c r="BI1725" s="2" t="s">
        <v>80</v>
      </c>
      <c r="BJ1725" s="2" t="s">
        <v>80</v>
      </c>
      <c r="BK1725" s="2" t="s">
        <v>80</v>
      </c>
      <c r="BL1725" s="2" t="s">
        <v>80</v>
      </c>
      <c r="BM1725" s="2" t="s">
        <v>80</v>
      </c>
      <c r="BN1725" s="2" t="s">
        <v>80</v>
      </c>
      <c r="BO1725" s="2" t="s">
        <v>80</v>
      </c>
      <c r="BP1725" s="2" t="s">
        <v>80</v>
      </c>
    </row>
    <row r="1726" spans="1:68" x14ac:dyDescent="0.25">
      <c r="A1726">
        <v>1725</v>
      </c>
      <c r="B1726" s="1">
        <v>43589.327951388892</v>
      </c>
      <c r="C1726" s="2" t="s">
        <v>3155</v>
      </c>
      <c r="D1726" s="3">
        <v>0.45277777777777778</v>
      </c>
      <c r="E1726" s="2" t="s">
        <v>2653</v>
      </c>
      <c r="F1726">
        <v>2</v>
      </c>
      <c r="G1726">
        <v>2019</v>
      </c>
      <c r="H1726">
        <v>5</v>
      </c>
      <c r="I1726">
        <v>4</v>
      </c>
      <c r="J1726">
        <v>0</v>
      </c>
      <c r="K1726">
        <v>0</v>
      </c>
      <c r="L1726">
        <v>6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 s="2" t="s">
        <v>3158</v>
      </c>
      <c r="T1726" s="2" t="s">
        <v>71</v>
      </c>
      <c r="U1726" s="2" t="s">
        <v>2286</v>
      </c>
      <c r="V1726" s="2" t="s">
        <v>73</v>
      </c>
      <c r="W1726">
        <v>1</v>
      </c>
      <c r="X1726" s="2" t="s">
        <v>74</v>
      </c>
      <c r="Y1726">
        <v>285</v>
      </c>
      <c r="Z1726">
        <v>140</v>
      </c>
      <c r="AA1726" s="2" t="s">
        <v>93</v>
      </c>
      <c r="AB1726" s="2" t="s">
        <v>94</v>
      </c>
      <c r="AC1726">
        <v>781019</v>
      </c>
      <c r="AD1726" s="2" t="s">
        <v>1002</v>
      </c>
      <c r="AE1726">
        <v>425</v>
      </c>
      <c r="AF1726" s="2" t="s">
        <v>2042</v>
      </c>
      <c r="AG1726" s="2" t="s">
        <v>2184</v>
      </c>
      <c r="AH1726">
        <v>18</v>
      </c>
      <c r="AI1726">
        <v>513</v>
      </c>
      <c r="AJ1726">
        <v>2337</v>
      </c>
      <c r="AK1726" s="2">
        <f>Kaggle_Books_Selling_Records[[#This Row],[Cost Price]]/100</f>
        <v>23.37</v>
      </c>
      <c r="AL1726" s="2" t="s">
        <v>80</v>
      </c>
      <c r="AM1726" s="2" t="s">
        <v>80</v>
      </c>
      <c r="AN1726" s="2" t="s">
        <v>80</v>
      </c>
      <c r="AO1726" s="2" t="s">
        <v>80</v>
      </c>
      <c r="AP1726" s="2" t="s">
        <v>80</v>
      </c>
      <c r="AQ1726" s="2" t="s">
        <v>80</v>
      </c>
      <c r="AR1726" s="2" t="s">
        <v>80</v>
      </c>
      <c r="AS1726" s="2" t="s">
        <v>80</v>
      </c>
      <c r="AT1726" s="2" t="s">
        <v>80</v>
      </c>
      <c r="AU1726" s="2" t="s">
        <v>80</v>
      </c>
      <c r="AV1726" s="2" t="s">
        <v>80</v>
      </c>
      <c r="AW1726" s="2" t="s">
        <v>80</v>
      </c>
      <c r="AX1726" s="2" t="s">
        <v>80</v>
      </c>
      <c r="AY1726" s="2" t="s">
        <v>80</v>
      </c>
      <c r="AZ1726" s="2" t="s">
        <v>80</v>
      </c>
      <c r="BA1726" s="2" t="s">
        <v>80</v>
      </c>
      <c r="BB1726" s="2" t="s">
        <v>80</v>
      </c>
      <c r="BC1726" s="2" t="s">
        <v>80</v>
      </c>
      <c r="BD1726" s="2" t="s">
        <v>80</v>
      </c>
      <c r="BE1726" s="2" t="s">
        <v>80</v>
      </c>
      <c r="BF1726" s="2" t="s">
        <v>80</v>
      </c>
      <c r="BG1726" s="2" t="s">
        <v>80</v>
      </c>
      <c r="BH1726" s="2" t="s">
        <v>80</v>
      </c>
      <c r="BI1726" s="2" t="s">
        <v>80</v>
      </c>
      <c r="BJ1726" s="2" t="s">
        <v>80</v>
      </c>
      <c r="BK1726" s="2" t="s">
        <v>80</v>
      </c>
      <c r="BL1726" s="2" t="s">
        <v>80</v>
      </c>
      <c r="BM1726" s="2" t="s">
        <v>80</v>
      </c>
      <c r="BN1726" s="2" t="s">
        <v>80</v>
      </c>
      <c r="BO1726" s="2" t="s">
        <v>80</v>
      </c>
      <c r="BP1726" s="2" t="s">
        <v>80</v>
      </c>
    </row>
    <row r="1727" spans="1:68" x14ac:dyDescent="0.25">
      <c r="A1727">
        <v>1726</v>
      </c>
      <c r="B1727" s="1">
        <v>43589.461736111109</v>
      </c>
      <c r="C1727" s="2" t="s">
        <v>3155</v>
      </c>
      <c r="D1727" s="3">
        <v>0.58611111111111114</v>
      </c>
      <c r="E1727" s="2" t="s">
        <v>2653</v>
      </c>
      <c r="F1727">
        <v>2</v>
      </c>
      <c r="G1727">
        <v>2019</v>
      </c>
      <c r="H1727">
        <v>5</v>
      </c>
      <c r="I1727">
        <v>4</v>
      </c>
      <c r="J1727">
        <v>0</v>
      </c>
      <c r="K1727">
        <v>0</v>
      </c>
      <c r="L1727">
        <v>6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 s="2" t="s">
        <v>3159</v>
      </c>
      <c r="T1727" s="2" t="s">
        <v>83</v>
      </c>
      <c r="U1727" s="2" t="s">
        <v>2619</v>
      </c>
      <c r="V1727" s="2" t="s">
        <v>73</v>
      </c>
      <c r="W1727">
        <v>1</v>
      </c>
      <c r="X1727" s="2" t="s">
        <v>74</v>
      </c>
      <c r="Y1727">
        <v>180</v>
      </c>
      <c r="Z1727">
        <v>140</v>
      </c>
      <c r="AA1727" s="2" t="s">
        <v>301</v>
      </c>
      <c r="AB1727" s="2" t="s">
        <v>151</v>
      </c>
      <c r="AC1727">
        <v>411048</v>
      </c>
      <c r="AD1727" s="2" t="s">
        <v>1002</v>
      </c>
      <c r="AE1727">
        <v>320</v>
      </c>
      <c r="AF1727" s="2" t="s">
        <v>2042</v>
      </c>
      <c r="AG1727" s="2" t="s">
        <v>2184</v>
      </c>
      <c r="AH1727">
        <v>18</v>
      </c>
      <c r="AI1727">
        <v>324</v>
      </c>
      <c r="AJ1727">
        <v>1476</v>
      </c>
      <c r="AK1727" s="2">
        <f>Kaggle_Books_Selling_Records[[#This Row],[Cost Price]]/100</f>
        <v>14.76</v>
      </c>
      <c r="AL1727" s="2" t="s">
        <v>80</v>
      </c>
      <c r="AM1727" s="2" t="s">
        <v>80</v>
      </c>
      <c r="AN1727" s="2" t="s">
        <v>80</v>
      </c>
      <c r="AO1727" s="2" t="s">
        <v>80</v>
      </c>
      <c r="AP1727" s="2" t="s">
        <v>80</v>
      </c>
      <c r="AQ1727" s="2" t="s">
        <v>80</v>
      </c>
      <c r="AR1727" s="2" t="s">
        <v>80</v>
      </c>
      <c r="AS1727" s="2" t="s">
        <v>80</v>
      </c>
      <c r="AT1727" s="2" t="s">
        <v>80</v>
      </c>
      <c r="AU1727" s="2" t="s">
        <v>80</v>
      </c>
      <c r="AV1727" s="2" t="s">
        <v>80</v>
      </c>
      <c r="AW1727" s="2" t="s">
        <v>80</v>
      </c>
      <c r="AX1727" s="2" t="s">
        <v>80</v>
      </c>
      <c r="AY1727" s="2" t="s">
        <v>80</v>
      </c>
      <c r="AZ1727" s="2" t="s">
        <v>80</v>
      </c>
      <c r="BA1727" s="2" t="s">
        <v>80</v>
      </c>
      <c r="BB1727" s="2" t="s">
        <v>80</v>
      </c>
      <c r="BC1727" s="2" t="s">
        <v>80</v>
      </c>
      <c r="BD1727" s="2" t="s">
        <v>80</v>
      </c>
      <c r="BE1727" s="2" t="s">
        <v>80</v>
      </c>
      <c r="BF1727" s="2" t="s">
        <v>80</v>
      </c>
      <c r="BG1727" s="2" t="s">
        <v>80</v>
      </c>
      <c r="BH1727" s="2" t="s">
        <v>80</v>
      </c>
      <c r="BI1727" s="2" t="s">
        <v>80</v>
      </c>
      <c r="BJ1727" s="2" t="s">
        <v>80</v>
      </c>
      <c r="BK1727" s="2" t="s">
        <v>80</v>
      </c>
      <c r="BL1727" s="2" t="s">
        <v>80</v>
      </c>
      <c r="BM1727" s="2" t="s">
        <v>80</v>
      </c>
      <c r="BN1727" s="2" t="s">
        <v>80</v>
      </c>
      <c r="BO1727" s="2" t="s">
        <v>80</v>
      </c>
      <c r="BP1727" s="2" t="s">
        <v>80</v>
      </c>
    </row>
    <row r="1728" spans="1:68" x14ac:dyDescent="0.25">
      <c r="A1728">
        <v>1727</v>
      </c>
      <c r="B1728" s="1">
        <v>43590.048194444447</v>
      </c>
      <c r="C1728" s="2" t="s">
        <v>3160</v>
      </c>
      <c r="D1728" s="3">
        <v>0.17291666666666666</v>
      </c>
      <c r="E1728" s="2" t="s">
        <v>2653</v>
      </c>
      <c r="F1728">
        <v>2</v>
      </c>
      <c r="G1728">
        <v>2019</v>
      </c>
      <c r="H1728">
        <v>5</v>
      </c>
      <c r="I1728">
        <v>5</v>
      </c>
      <c r="J1728">
        <v>0</v>
      </c>
      <c r="K1728">
        <v>0</v>
      </c>
      <c r="L1728">
        <v>7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 s="2" t="s">
        <v>3161</v>
      </c>
      <c r="T1728" s="2" t="s">
        <v>71</v>
      </c>
      <c r="U1728" s="2" t="s">
        <v>2544</v>
      </c>
      <c r="V1728" s="2" t="s">
        <v>73</v>
      </c>
      <c r="W1728">
        <v>1</v>
      </c>
      <c r="X1728" s="2" t="s">
        <v>74</v>
      </c>
      <c r="Y1728">
        <v>198</v>
      </c>
      <c r="Z1728">
        <v>90</v>
      </c>
      <c r="AA1728" s="2" t="s">
        <v>2597</v>
      </c>
      <c r="AB1728" s="2" t="s">
        <v>834</v>
      </c>
      <c r="AC1728">
        <v>795001</v>
      </c>
      <c r="AD1728" s="2" t="s">
        <v>1002</v>
      </c>
      <c r="AE1728">
        <v>288</v>
      </c>
      <c r="AF1728" s="2" t="s">
        <v>2042</v>
      </c>
      <c r="AG1728" s="2" t="s">
        <v>2184</v>
      </c>
      <c r="AH1728">
        <v>18</v>
      </c>
      <c r="AI1728">
        <v>3564</v>
      </c>
      <c r="AJ1728">
        <v>16236</v>
      </c>
      <c r="AK1728" s="2">
        <f>Kaggle_Books_Selling_Records[[#This Row],[Cost Price]]/100</f>
        <v>162.36000000000001</v>
      </c>
      <c r="AL1728" s="2" t="s">
        <v>80</v>
      </c>
      <c r="AM1728" s="2" t="s">
        <v>80</v>
      </c>
      <c r="AN1728" s="2" t="s">
        <v>80</v>
      </c>
      <c r="AO1728" s="2" t="s">
        <v>80</v>
      </c>
      <c r="AP1728" s="2" t="s">
        <v>80</v>
      </c>
      <c r="AQ1728" s="2" t="s">
        <v>80</v>
      </c>
      <c r="AR1728" s="2" t="s">
        <v>80</v>
      </c>
      <c r="AS1728" s="2" t="s">
        <v>80</v>
      </c>
      <c r="AT1728" s="2" t="s">
        <v>80</v>
      </c>
      <c r="AU1728" s="2" t="s">
        <v>80</v>
      </c>
      <c r="AV1728" s="2" t="s">
        <v>80</v>
      </c>
      <c r="AW1728" s="2" t="s">
        <v>80</v>
      </c>
      <c r="AX1728" s="2" t="s">
        <v>80</v>
      </c>
      <c r="AY1728" s="2" t="s">
        <v>80</v>
      </c>
      <c r="AZ1728" s="2" t="s">
        <v>80</v>
      </c>
      <c r="BA1728" s="2" t="s">
        <v>80</v>
      </c>
      <c r="BB1728" s="2" t="s">
        <v>80</v>
      </c>
      <c r="BC1728" s="2" t="s">
        <v>80</v>
      </c>
      <c r="BD1728" s="2" t="s">
        <v>80</v>
      </c>
      <c r="BE1728" s="2" t="s">
        <v>80</v>
      </c>
      <c r="BF1728" s="2" t="s">
        <v>80</v>
      </c>
      <c r="BG1728" s="2" t="s">
        <v>80</v>
      </c>
      <c r="BH1728" s="2" t="s">
        <v>80</v>
      </c>
      <c r="BI1728" s="2" t="s">
        <v>80</v>
      </c>
      <c r="BJ1728" s="2" t="s">
        <v>80</v>
      </c>
      <c r="BK1728" s="2" t="s">
        <v>80</v>
      </c>
      <c r="BL1728" s="2" t="s">
        <v>80</v>
      </c>
      <c r="BM1728" s="2" t="s">
        <v>80</v>
      </c>
      <c r="BN1728" s="2" t="s">
        <v>80</v>
      </c>
      <c r="BO1728" s="2" t="s">
        <v>80</v>
      </c>
      <c r="BP1728" s="2" t="s">
        <v>80</v>
      </c>
    </row>
    <row r="1729" spans="1:68" x14ac:dyDescent="0.25">
      <c r="A1729">
        <v>1728</v>
      </c>
      <c r="B1729" s="1">
        <v>43590.053715277776</v>
      </c>
      <c r="C1729" s="2" t="s">
        <v>3160</v>
      </c>
      <c r="D1729" s="3">
        <v>0.17847222222222223</v>
      </c>
      <c r="E1729" s="2" t="s">
        <v>2653</v>
      </c>
      <c r="F1729">
        <v>2</v>
      </c>
      <c r="G1729">
        <v>2019</v>
      </c>
      <c r="H1729">
        <v>5</v>
      </c>
      <c r="I1729">
        <v>5</v>
      </c>
      <c r="J1729">
        <v>0</v>
      </c>
      <c r="K1729">
        <v>0</v>
      </c>
      <c r="L1729">
        <v>7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1</v>
      </c>
      <c r="S1729" s="2" t="s">
        <v>3162</v>
      </c>
      <c r="T1729" s="2" t="s">
        <v>71</v>
      </c>
      <c r="U1729" s="2" t="s">
        <v>2619</v>
      </c>
      <c r="V1729" s="2" t="s">
        <v>73</v>
      </c>
      <c r="W1729">
        <v>1</v>
      </c>
      <c r="X1729" s="2" t="s">
        <v>74</v>
      </c>
      <c r="Y1729">
        <v>180</v>
      </c>
      <c r="Z1729">
        <v>140</v>
      </c>
      <c r="AA1729" s="2" t="s">
        <v>3163</v>
      </c>
      <c r="AB1729" s="2" t="s">
        <v>106</v>
      </c>
      <c r="AC1729">
        <v>844504</v>
      </c>
      <c r="AD1729" s="2" t="s">
        <v>1002</v>
      </c>
      <c r="AE1729">
        <v>320</v>
      </c>
      <c r="AF1729" s="2" t="s">
        <v>2042</v>
      </c>
      <c r="AG1729" s="2" t="s">
        <v>2184</v>
      </c>
      <c r="AH1729">
        <v>18</v>
      </c>
      <c r="AI1729">
        <v>324</v>
      </c>
      <c r="AJ1729">
        <v>1476</v>
      </c>
      <c r="AK1729" s="2">
        <f>Kaggle_Books_Selling_Records[[#This Row],[Cost Price]]/100</f>
        <v>14.76</v>
      </c>
      <c r="AL1729" s="2" t="s">
        <v>80</v>
      </c>
      <c r="AM1729" s="2" t="s">
        <v>80</v>
      </c>
      <c r="AN1729" s="2" t="s">
        <v>80</v>
      </c>
      <c r="AO1729" s="2" t="s">
        <v>80</v>
      </c>
      <c r="AP1729" s="2" t="s">
        <v>80</v>
      </c>
      <c r="AQ1729" s="2" t="s">
        <v>80</v>
      </c>
      <c r="AR1729" s="2" t="s">
        <v>80</v>
      </c>
      <c r="AS1729" s="2" t="s">
        <v>80</v>
      </c>
      <c r="AT1729" s="2" t="s">
        <v>80</v>
      </c>
      <c r="AU1729" s="2" t="s">
        <v>80</v>
      </c>
      <c r="AV1729" s="2" t="s">
        <v>80</v>
      </c>
      <c r="AW1729" s="2" t="s">
        <v>80</v>
      </c>
      <c r="AX1729" s="2" t="s">
        <v>80</v>
      </c>
      <c r="AY1729" s="2" t="s">
        <v>80</v>
      </c>
      <c r="AZ1729" s="2" t="s">
        <v>80</v>
      </c>
      <c r="BA1729" s="2" t="s">
        <v>80</v>
      </c>
      <c r="BB1729" s="2" t="s">
        <v>80</v>
      </c>
      <c r="BC1729" s="2" t="s">
        <v>80</v>
      </c>
      <c r="BD1729" s="2" t="s">
        <v>80</v>
      </c>
      <c r="BE1729" s="2" t="s">
        <v>80</v>
      </c>
      <c r="BF1729" s="2" t="s">
        <v>80</v>
      </c>
      <c r="BG1729" s="2" t="s">
        <v>80</v>
      </c>
      <c r="BH1729" s="2" t="s">
        <v>80</v>
      </c>
      <c r="BI1729" s="2" t="s">
        <v>80</v>
      </c>
      <c r="BJ1729" s="2" t="s">
        <v>80</v>
      </c>
      <c r="BK1729" s="2" t="s">
        <v>80</v>
      </c>
      <c r="BL1729" s="2" t="s">
        <v>80</v>
      </c>
      <c r="BM1729" s="2" t="s">
        <v>80</v>
      </c>
      <c r="BN1729" s="2" t="s">
        <v>80</v>
      </c>
      <c r="BO1729" s="2" t="s">
        <v>80</v>
      </c>
      <c r="BP1729" s="2" t="s">
        <v>80</v>
      </c>
    </row>
    <row r="1730" spans="1:68" x14ac:dyDescent="0.25">
      <c r="A1730">
        <v>1729</v>
      </c>
      <c r="B1730" s="1">
        <v>43590.06795138889</v>
      </c>
      <c r="C1730" s="2" t="s">
        <v>3160</v>
      </c>
      <c r="D1730" s="3">
        <v>0.19236111111111112</v>
      </c>
      <c r="E1730" s="2" t="s">
        <v>2653</v>
      </c>
      <c r="F1730">
        <v>2</v>
      </c>
      <c r="G1730">
        <v>2019</v>
      </c>
      <c r="H1730">
        <v>5</v>
      </c>
      <c r="I1730">
        <v>5</v>
      </c>
      <c r="J1730">
        <v>0</v>
      </c>
      <c r="K1730">
        <v>0</v>
      </c>
      <c r="L1730">
        <v>7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 s="2" t="s">
        <v>3164</v>
      </c>
      <c r="T1730" s="2" t="s">
        <v>83</v>
      </c>
      <c r="U1730" s="2" t="s">
        <v>2685</v>
      </c>
      <c r="V1730" s="2" t="s">
        <v>73</v>
      </c>
      <c r="W1730">
        <v>1</v>
      </c>
      <c r="X1730" s="2" t="s">
        <v>74</v>
      </c>
      <c r="Y1730">
        <v>97</v>
      </c>
      <c r="Z1730">
        <v>90</v>
      </c>
      <c r="AA1730" s="2" t="s">
        <v>3165</v>
      </c>
      <c r="AB1730" s="2" t="s">
        <v>94</v>
      </c>
      <c r="AC1730">
        <v>786189</v>
      </c>
      <c r="AD1730" s="2" t="s">
        <v>1002</v>
      </c>
      <c r="AE1730">
        <v>187</v>
      </c>
      <c r="AF1730" s="2" t="s">
        <v>2042</v>
      </c>
      <c r="AG1730" s="2" t="s">
        <v>2184</v>
      </c>
      <c r="AH1730">
        <v>18</v>
      </c>
      <c r="AI1730">
        <v>1746</v>
      </c>
      <c r="AJ1730">
        <v>7954</v>
      </c>
      <c r="AK1730" s="2">
        <f>Kaggle_Books_Selling_Records[[#This Row],[Cost Price]]/100</f>
        <v>79.540000000000006</v>
      </c>
      <c r="AL1730" s="2" t="s">
        <v>80</v>
      </c>
      <c r="AM1730" s="2" t="s">
        <v>80</v>
      </c>
      <c r="AN1730" s="2" t="s">
        <v>80</v>
      </c>
      <c r="AO1730" s="2" t="s">
        <v>80</v>
      </c>
      <c r="AP1730" s="2" t="s">
        <v>80</v>
      </c>
      <c r="AQ1730" s="2" t="s">
        <v>80</v>
      </c>
      <c r="AR1730" s="2" t="s">
        <v>80</v>
      </c>
      <c r="AS1730" s="2" t="s">
        <v>80</v>
      </c>
      <c r="AT1730" s="2" t="s">
        <v>80</v>
      </c>
      <c r="AU1730" s="2" t="s">
        <v>80</v>
      </c>
      <c r="AV1730" s="2" t="s">
        <v>80</v>
      </c>
      <c r="AW1730" s="2" t="s">
        <v>80</v>
      </c>
      <c r="AX1730" s="2" t="s">
        <v>80</v>
      </c>
      <c r="AY1730" s="2" t="s">
        <v>80</v>
      </c>
      <c r="AZ1730" s="2" t="s">
        <v>80</v>
      </c>
      <c r="BA1730" s="2" t="s">
        <v>80</v>
      </c>
      <c r="BB1730" s="2" t="s">
        <v>80</v>
      </c>
      <c r="BC1730" s="2" t="s">
        <v>80</v>
      </c>
      <c r="BD1730" s="2" t="s">
        <v>80</v>
      </c>
      <c r="BE1730" s="2" t="s">
        <v>80</v>
      </c>
      <c r="BF1730" s="2" t="s">
        <v>80</v>
      </c>
      <c r="BG1730" s="2" t="s">
        <v>80</v>
      </c>
      <c r="BH1730" s="2" t="s">
        <v>80</v>
      </c>
      <c r="BI1730" s="2" t="s">
        <v>80</v>
      </c>
      <c r="BJ1730" s="2" t="s">
        <v>80</v>
      </c>
      <c r="BK1730" s="2" t="s">
        <v>80</v>
      </c>
      <c r="BL1730" s="2" t="s">
        <v>80</v>
      </c>
      <c r="BM1730" s="2" t="s">
        <v>80</v>
      </c>
      <c r="BN1730" s="2" t="s">
        <v>80</v>
      </c>
      <c r="BO1730" s="2" t="s">
        <v>80</v>
      </c>
      <c r="BP1730" s="2" t="s">
        <v>80</v>
      </c>
    </row>
    <row r="1731" spans="1:68" x14ac:dyDescent="0.25">
      <c r="A1731">
        <v>1730</v>
      </c>
      <c r="B1731" s="1">
        <v>43590.122442129628</v>
      </c>
      <c r="C1731" s="2" t="s">
        <v>3160</v>
      </c>
      <c r="D1731" s="3">
        <v>0.24722222222222223</v>
      </c>
      <c r="E1731" s="2" t="s">
        <v>2653</v>
      </c>
      <c r="F1731">
        <v>2</v>
      </c>
      <c r="G1731">
        <v>2019</v>
      </c>
      <c r="H1731">
        <v>5</v>
      </c>
      <c r="I1731">
        <v>5</v>
      </c>
      <c r="J1731">
        <v>0</v>
      </c>
      <c r="K1731">
        <v>0</v>
      </c>
      <c r="L1731">
        <v>7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1</v>
      </c>
      <c r="S1731" s="2" t="s">
        <v>747</v>
      </c>
      <c r="T1731" s="2" t="s">
        <v>71</v>
      </c>
      <c r="U1731" s="2" t="s">
        <v>2410</v>
      </c>
      <c r="V1731" s="2" t="s">
        <v>73</v>
      </c>
      <c r="W1731">
        <v>1</v>
      </c>
      <c r="X1731" s="2" t="s">
        <v>74</v>
      </c>
      <c r="Y1731">
        <v>184</v>
      </c>
      <c r="Z1731">
        <v>90</v>
      </c>
      <c r="AA1731" s="2" t="s">
        <v>383</v>
      </c>
      <c r="AB1731" s="2" t="s">
        <v>272</v>
      </c>
      <c r="AC1731">
        <v>515001</v>
      </c>
      <c r="AD1731" s="2" t="s">
        <v>1002</v>
      </c>
      <c r="AE1731">
        <v>274</v>
      </c>
      <c r="AF1731" s="2" t="s">
        <v>2042</v>
      </c>
      <c r="AG1731" s="2" t="s">
        <v>2184</v>
      </c>
      <c r="AH1731">
        <v>18</v>
      </c>
      <c r="AI1731">
        <v>3312</v>
      </c>
      <c r="AJ1731">
        <v>15088</v>
      </c>
      <c r="AK1731" s="2">
        <f>Kaggle_Books_Selling_Records[[#This Row],[Cost Price]]/100</f>
        <v>150.88</v>
      </c>
      <c r="AL1731" s="2" t="s">
        <v>80</v>
      </c>
      <c r="AM1731" s="2" t="s">
        <v>80</v>
      </c>
      <c r="AN1731" s="2" t="s">
        <v>80</v>
      </c>
      <c r="AO1731" s="2" t="s">
        <v>80</v>
      </c>
      <c r="AP1731" s="2" t="s">
        <v>80</v>
      </c>
      <c r="AQ1731" s="2" t="s">
        <v>80</v>
      </c>
      <c r="AR1731" s="2" t="s">
        <v>80</v>
      </c>
      <c r="AS1731" s="2" t="s">
        <v>80</v>
      </c>
      <c r="AT1731" s="2" t="s">
        <v>80</v>
      </c>
      <c r="AU1731" s="2" t="s">
        <v>80</v>
      </c>
      <c r="AV1731" s="2" t="s">
        <v>80</v>
      </c>
      <c r="AW1731" s="2" t="s">
        <v>80</v>
      </c>
      <c r="AX1731" s="2" t="s">
        <v>80</v>
      </c>
      <c r="AY1731" s="2" t="s">
        <v>80</v>
      </c>
      <c r="AZ1731" s="2" t="s">
        <v>80</v>
      </c>
      <c r="BA1731" s="2" t="s">
        <v>80</v>
      </c>
      <c r="BB1731" s="2" t="s">
        <v>80</v>
      </c>
      <c r="BC1731" s="2" t="s">
        <v>80</v>
      </c>
      <c r="BD1731" s="2" t="s">
        <v>80</v>
      </c>
      <c r="BE1731" s="2" t="s">
        <v>80</v>
      </c>
      <c r="BF1731" s="2" t="s">
        <v>80</v>
      </c>
      <c r="BG1731" s="2" t="s">
        <v>80</v>
      </c>
      <c r="BH1731" s="2" t="s">
        <v>80</v>
      </c>
      <c r="BI1731" s="2" t="s">
        <v>80</v>
      </c>
      <c r="BJ1731" s="2" t="s">
        <v>80</v>
      </c>
      <c r="BK1731" s="2" t="s">
        <v>80</v>
      </c>
      <c r="BL1731" s="2" t="s">
        <v>80</v>
      </c>
      <c r="BM1731" s="2" t="s">
        <v>80</v>
      </c>
      <c r="BN1731" s="2" t="s">
        <v>80</v>
      </c>
      <c r="BO1731" s="2" t="s">
        <v>80</v>
      </c>
      <c r="BP1731" s="2" t="s">
        <v>80</v>
      </c>
    </row>
    <row r="1732" spans="1:68" x14ac:dyDescent="0.25">
      <c r="A1732">
        <v>1731</v>
      </c>
      <c r="B1732" s="1">
        <v>43590.130844907406</v>
      </c>
      <c r="C1732" s="2" t="s">
        <v>3160</v>
      </c>
      <c r="D1732" s="3">
        <v>0.25555555555555554</v>
      </c>
      <c r="E1732" s="2" t="s">
        <v>2653</v>
      </c>
      <c r="F1732">
        <v>2</v>
      </c>
      <c r="G1732">
        <v>2019</v>
      </c>
      <c r="H1732">
        <v>5</v>
      </c>
      <c r="I1732">
        <v>5</v>
      </c>
      <c r="J1732">
        <v>0</v>
      </c>
      <c r="K1732">
        <v>0</v>
      </c>
      <c r="L1732">
        <v>7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 s="2" t="s">
        <v>2564</v>
      </c>
      <c r="T1732" s="2" t="s">
        <v>83</v>
      </c>
      <c r="U1732" s="2" t="s">
        <v>2041</v>
      </c>
      <c r="V1732" s="2" t="s">
        <v>73</v>
      </c>
      <c r="W1732">
        <v>1</v>
      </c>
      <c r="X1732" s="2" t="s">
        <v>74</v>
      </c>
      <c r="Y1732">
        <v>155</v>
      </c>
      <c r="Z1732">
        <v>90</v>
      </c>
      <c r="AA1732" s="2" t="s">
        <v>1274</v>
      </c>
      <c r="AB1732" s="2" t="s">
        <v>151</v>
      </c>
      <c r="AC1732">
        <v>400071</v>
      </c>
      <c r="AD1732" s="2" t="s">
        <v>193</v>
      </c>
      <c r="AE1732">
        <v>245</v>
      </c>
      <c r="AF1732" s="2" t="s">
        <v>2042</v>
      </c>
      <c r="AG1732" s="2" t="s">
        <v>2043</v>
      </c>
      <c r="AH1732">
        <v>18</v>
      </c>
      <c r="AI1732">
        <v>279</v>
      </c>
      <c r="AJ1732">
        <v>1271</v>
      </c>
      <c r="AK1732" s="2">
        <f>Kaggle_Books_Selling_Records[[#This Row],[Cost Price]]/100</f>
        <v>12.71</v>
      </c>
      <c r="AL1732" s="2" t="s">
        <v>80</v>
      </c>
      <c r="AM1732" s="2" t="s">
        <v>80</v>
      </c>
      <c r="AN1732" s="2" t="s">
        <v>80</v>
      </c>
      <c r="AO1732" s="2" t="s">
        <v>80</v>
      </c>
      <c r="AP1732" s="2" t="s">
        <v>80</v>
      </c>
      <c r="AQ1732" s="2" t="s">
        <v>80</v>
      </c>
      <c r="AR1732" s="2" t="s">
        <v>80</v>
      </c>
      <c r="AS1732" s="2" t="s">
        <v>80</v>
      </c>
      <c r="AT1732" s="2" t="s">
        <v>80</v>
      </c>
      <c r="AU1732" s="2" t="s">
        <v>80</v>
      </c>
      <c r="AV1732" s="2" t="s">
        <v>80</v>
      </c>
      <c r="AW1732" s="2" t="s">
        <v>80</v>
      </c>
      <c r="AX1732" s="2" t="s">
        <v>80</v>
      </c>
      <c r="AY1732" s="2" t="s">
        <v>80</v>
      </c>
      <c r="AZ1732" s="2" t="s">
        <v>80</v>
      </c>
      <c r="BA1732" s="2" t="s">
        <v>80</v>
      </c>
      <c r="BB1732" s="2" t="s">
        <v>80</v>
      </c>
      <c r="BC1732" s="2" t="s">
        <v>80</v>
      </c>
      <c r="BD1732" s="2" t="s">
        <v>80</v>
      </c>
      <c r="BE1732" s="2" t="s">
        <v>80</v>
      </c>
      <c r="BF1732" s="2" t="s">
        <v>80</v>
      </c>
      <c r="BG1732" s="2" t="s">
        <v>80</v>
      </c>
      <c r="BH1732" s="2" t="s">
        <v>80</v>
      </c>
      <c r="BI1732" s="2" t="s">
        <v>80</v>
      </c>
      <c r="BJ1732" s="2" t="s">
        <v>80</v>
      </c>
      <c r="BK1732" s="2" t="s">
        <v>80</v>
      </c>
      <c r="BL1732" s="2" t="s">
        <v>80</v>
      </c>
      <c r="BM1732" s="2" t="s">
        <v>80</v>
      </c>
      <c r="BN1732" s="2" t="s">
        <v>80</v>
      </c>
      <c r="BO1732" s="2" t="s">
        <v>80</v>
      </c>
      <c r="BP1732" s="2" t="s">
        <v>80</v>
      </c>
    </row>
    <row r="1733" spans="1:68" x14ac:dyDescent="0.25">
      <c r="A1733">
        <v>1732</v>
      </c>
      <c r="B1733" s="1">
        <v>43590.198217592595</v>
      </c>
      <c r="C1733" s="2" t="s">
        <v>3160</v>
      </c>
      <c r="D1733" s="3">
        <v>0.32291666666666669</v>
      </c>
      <c r="E1733" s="2" t="s">
        <v>2653</v>
      </c>
      <c r="F1733">
        <v>2</v>
      </c>
      <c r="G1733">
        <v>2019</v>
      </c>
      <c r="H1733">
        <v>5</v>
      </c>
      <c r="I1733">
        <v>5</v>
      </c>
      <c r="J1733">
        <v>0</v>
      </c>
      <c r="K1733">
        <v>0</v>
      </c>
      <c r="L1733">
        <v>7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 s="2" t="s">
        <v>3166</v>
      </c>
      <c r="T1733" s="2" t="s">
        <v>71</v>
      </c>
      <c r="U1733" s="2" t="s">
        <v>2685</v>
      </c>
      <c r="V1733" s="2" t="s">
        <v>73</v>
      </c>
      <c r="W1733">
        <v>1</v>
      </c>
      <c r="X1733" s="2" t="s">
        <v>74</v>
      </c>
      <c r="Y1733">
        <v>97</v>
      </c>
      <c r="Z1733">
        <v>90</v>
      </c>
      <c r="AA1733" s="2" t="s">
        <v>3167</v>
      </c>
      <c r="AB1733" s="2" t="s">
        <v>106</v>
      </c>
      <c r="AC1733">
        <v>846003</v>
      </c>
      <c r="AD1733" s="2" t="s">
        <v>1002</v>
      </c>
      <c r="AE1733">
        <v>187</v>
      </c>
      <c r="AF1733" s="2" t="s">
        <v>2042</v>
      </c>
      <c r="AG1733" s="2" t="s">
        <v>2184</v>
      </c>
      <c r="AH1733">
        <v>18</v>
      </c>
      <c r="AI1733">
        <v>1746</v>
      </c>
      <c r="AJ1733">
        <v>7954</v>
      </c>
      <c r="AK1733" s="2">
        <f>Kaggle_Books_Selling_Records[[#This Row],[Cost Price]]/100</f>
        <v>79.540000000000006</v>
      </c>
      <c r="AL1733" s="2" t="s">
        <v>80</v>
      </c>
      <c r="AM1733" s="2" t="s">
        <v>80</v>
      </c>
      <c r="AN1733" s="2" t="s">
        <v>80</v>
      </c>
      <c r="AO1733" s="2" t="s">
        <v>80</v>
      </c>
      <c r="AP1733" s="2" t="s">
        <v>80</v>
      </c>
      <c r="AQ1733" s="2" t="s">
        <v>80</v>
      </c>
      <c r="AR1733" s="2" t="s">
        <v>80</v>
      </c>
      <c r="AS1733" s="2" t="s">
        <v>80</v>
      </c>
      <c r="AT1733" s="2" t="s">
        <v>80</v>
      </c>
      <c r="AU1733" s="2" t="s">
        <v>80</v>
      </c>
      <c r="AV1733" s="2" t="s">
        <v>80</v>
      </c>
      <c r="AW1733" s="2" t="s">
        <v>80</v>
      </c>
      <c r="AX1733" s="2" t="s">
        <v>80</v>
      </c>
      <c r="AY1733" s="2" t="s">
        <v>80</v>
      </c>
      <c r="AZ1733" s="2" t="s">
        <v>80</v>
      </c>
      <c r="BA1733" s="2" t="s">
        <v>80</v>
      </c>
      <c r="BB1733" s="2" t="s">
        <v>80</v>
      </c>
      <c r="BC1733" s="2" t="s">
        <v>80</v>
      </c>
      <c r="BD1733" s="2" t="s">
        <v>80</v>
      </c>
      <c r="BE1733" s="2" t="s">
        <v>80</v>
      </c>
      <c r="BF1733" s="2" t="s">
        <v>80</v>
      </c>
      <c r="BG1733" s="2" t="s">
        <v>80</v>
      </c>
      <c r="BH1733" s="2" t="s">
        <v>80</v>
      </c>
      <c r="BI1733" s="2" t="s">
        <v>80</v>
      </c>
      <c r="BJ1733" s="2" t="s">
        <v>80</v>
      </c>
      <c r="BK1733" s="2" t="s">
        <v>80</v>
      </c>
      <c r="BL1733" s="2" t="s">
        <v>80</v>
      </c>
      <c r="BM1733" s="2" t="s">
        <v>80</v>
      </c>
      <c r="BN1733" s="2" t="s">
        <v>80</v>
      </c>
      <c r="BO1733" s="2" t="s">
        <v>80</v>
      </c>
      <c r="BP1733" s="2" t="s">
        <v>80</v>
      </c>
    </row>
    <row r="1734" spans="1:68" x14ac:dyDescent="0.25">
      <c r="A1734">
        <v>1733</v>
      </c>
      <c r="B1734" s="1">
        <v>43590.217523148145</v>
      </c>
      <c r="C1734" s="2" t="s">
        <v>3160</v>
      </c>
      <c r="D1734" s="3">
        <v>0.34236111111111112</v>
      </c>
      <c r="E1734" s="2" t="s">
        <v>2653</v>
      </c>
      <c r="F1734">
        <v>2</v>
      </c>
      <c r="G1734">
        <v>2019</v>
      </c>
      <c r="H1734">
        <v>5</v>
      </c>
      <c r="I1734">
        <v>5</v>
      </c>
      <c r="J1734">
        <v>0</v>
      </c>
      <c r="K1734">
        <v>0</v>
      </c>
      <c r="L1734">
        <v>7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 s="2" t="s">
        <v>3168</v>
      </c>
      <c r="T1734" s="2" t="s">
        <v>71</v>
      </c>
      <c r="U1734" s="2" t="s">
        <v>2202</v>
      </c>
      <c r="V1734" s="2" t="s">
        <v>73</v>
      </c>
      <c r="W1734">
        <v>1</v>
      </c>
      <c r="X1734" s="2" t="s">
        <v>74</v>
      </c>
      <c r="Y1734">
        <v>91</v>
      </c>
      <c r="Z1734">
        <v>90</v>
      </c>
      <c r="AA1734" s="2" t="s">
        <v>1574</v>
      </c>
      <c r="AB1734" s="2" t="s">
        <v>272</v>
      </c>
      <c r="AC1734">
        <v>524409</v>
      </c>
      <c r="AD1734" s="2" t="s">
        <v>1002</v>
      </c>
      <c r="AE1734">
        <v>181</v>
      </c>
      <c r="AF1734" s="2" t="s">
        <v>2042</v>
      </c>
      <c r="AG1734" s="2" t="s">
        <v>2184</v>
      </c>
      <c r="AH1734">
        <v>18</v>
      </c>
      <c r="AI1734">
        <v>1638</v>
      </c>
      <c r="AJ1734">
        <v>7462</v>
      </c>
      <c r="AK1734" s="2">
        <f>Kaggle_Books_Selling_Records[[#This Row],[Cost Price]]/100</f>
        <v>74.62</v>
      </c>
      <c r="AL1734" s="2" t="s">
        <v>80</v>
      </c>
      <c r="AM1734" s="2" t="s">
        <v>80</v>
      </c>
      <c r="AN1734" s="2" t="s">
        <v>80</v>
      </c>
      <c r="AO1734" s="2" t="s">
        <v>80</v>
      </c>
      <c r="AP1734" s="2" t="s">
        <v>80</v>
      </c>
      <c r="AQ1734" s="2" t="s">
        <v>80</v>
      </c>
      <c r="AR1734" s="2" t="s">
        <v>80</v>
      </c>
      <c r="AS1734" s="2" t="s">
        <v>80</v>
      </c>
      <c r="AT1734" s="2" t="s">
        <v>80</v>
      </c>
      <c r="AU1734" s="2" t="s">
        <v>80</v>
      </c>
      <c r="AV1734" s="2" t="s">
        <v>80</v>
      </c>
      <c r="AW1734" s="2" t="s">
        <v>80</v>
      </c>
      <c r="AX1734" s="2" t="s">
        <v>80</v>
      </c>
      <c r="AY1734" s="2" t="s">
        <v>80</v>
      </c>
      <c r="AZ1734" s="2" t="s">
        <v>80</v>
      </c>
      <c r="BA1734" s="2" t="s">
        <v>80</v>
      </c>
      <c r="BB1734" s="2" t="s">
        <v>80</v>
      </c>
      <c r="BC1734" s="2" t="s">
        <v>80</v>
      </c>
      <c r="BD1734" s="2" t="s">
        <v>80</v>
      </c>
      <c r="BE1734" s="2" t="s">
        <v>80</v>
      </c>
      <c r="BF1734" s="2" t="s">
        <v>80</v>
      </c>
      <c r="BG1734" s="2" t="s">
        <v>80</v>
      </c>
      <c r="BH1734" s="2" t="s">
        <v>80</v>
      </c>
      <c r="BI1734" s="2" t="s">
        <v>80</v>
      </c>
      <c r="BJ1734" s="2" t="s">
        <v>80</v>
      </c>
      <c r="BK1734" s="2" t="s">
        <v>80</v>
      </c>
      <c r="BL1734" s="2" t="s">
        <v>80</v>
      </c>
      <c r="BM1734" s="2" t="s">
        <v>80</v>
      </c>
      <c r="BN1734" s="2" t="s">
        <v>80</v>
      </c>
      <c r="BO1734" s="2" t="s">
        <v>80</v>
      </c>
      <c r="BP1734" s="2" t="s">
        <v>80</v>
      </c>
    </row>
    <row r="1735" spans="1:68" x14ac:dyDescent="0.25">
      <c r="A1735">
        <v>1734</v>
      </c>
      <c r="B1735" s="1">
        <v>43590.257465277777</v>
      </c>
      <c r="C1735" s="2" t="s">
        <v>3160</v>
      </c>
      <c r="D1735" s="3">
        <v>0.38194444444444442</v>
      </c>
      <c r="E1735" s="2" t="s">
        <v>2653</v>
      </c>
      <c r="F1735">
        <v>2</v>
      </c>
      <c r="G1735">
        <v>2019</v>
      </c>
      <c r="H1735">
        <v>5</v>
      </c>
      <c r="I1735">
        <v>5</v>
      </c>
      <c r="J1735">
        <v>0</v>
      </c>
      <c r="K1735">
        <v>0</v>
      </c>
      <c r="L1735">
        <v>7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 s="2" t="s">
        <v>3169</v>
      </c>
      <c r="T1735" s="2" t="s">
        <v>71</v>
      </c>
      <c r="U1735" s="2" t="s">
        <v>2685</v>
      </c>
      <c r="V1735" s="2" t="s">
        <v>73</v>
      </c>
      <c r="W1735">
        <v>1</v>
      </c>
      <c r="X1735" s="2" t="s">
        <v>74</v>
      </c>
      <c r="Y1735">
        <v>97</v>
      </c>
      <c r="Z1735">
        <v>90</v>
      </c>
      <c r="AA1735" s="2" t="s">
        <v>3170</v>
      </c>
      <c r="AB1735" s="2" t="s">
        <v>151</v>
      </c>
      <c r="AC1735">
        <v>401501</v>
      </c>
      <c r="AD1735" s="2" t="s">
        <v>1002</v>
      </c>
      <c r="AE1735">
        <v>187</v>
      </c>
      <c r="AF1735" s="2" t="s">
        <v>2042</v>
      </c>
      <c r="AG1735" s="2" t="s">
        <v>2184</v>
      </c>
      <c r="AH1735">
        <v>18</v>
      </c>
      <c r="AI1735">
        <v>1746</v>
      </c>
      <c r="AJ1735">
        <v>7954</v>
      </c>
      <c r="AK1735" s="2">
        <f>Kaggle_Books_Selling_Records[[#This Row],[Cost Price]]/100</f>
        <v>79.540000000000006</v>
      </c>
      <c r="AL1735" s="2" t="s">
        <v>80</v>
      </c>
      <c r="AM1735" s="2" t="s">
        <v>80</v>
      </c>
      <c r="AN1735" s="2" t="s">
        <v>80</v>
      </c>
      <c r="AO1735" s="2" t="s">
        <v>80</v>
      </c>
      <c r="AP1735" s="2" t="s">
        <v>80</v>
      </c>
      <c r="AQ1735" s="2" t="s">
        <v>80</v>
      </c>
      <c r="AR1735" s="2" t="s">
        <v>80</v>
      </c>
      <c r="AS1735" s="2" t="s">
        <v>80</v>
      </c>
      <c r="AT1735" s="2" t="s">
        <v>80</v>
      </c>
      <c r="AU1735" s="2" t="s">
        <v>80</v>
      </c>
      <c r="AV1735" s="2" t="s">
        <v>80</v>
      </c>
      <c r="AW1735" s="2" t="s">
        <v>80</v>
      </c>
      <c r="AX1735" s="2" t="s">
        <v>80</v>
      </c>
      <c r="AY1735" s="2" t="s">
        <v>80</v>
      </c>
      <c r="AZ1735" s="2" t="s">
        <v>80</v>
      </c>
      <c r="BA1735" s="2" t="s">
        <v>80</v>
      </c>
      <c r="BB1735" s="2" t="s">
        <v>80</v>
      </c>
      <c r="BC1735" s="2" t="s">
        <v>80</v>
      </c>
      <c r="BD1735" s="2" t="s">
        <v>80</v>
      </c>
      <c r="BE1735" s="2" t="s">
        <v>80</v>
      </c>
      <c r="BF1735" s="2" t="s">
        <v>80</v>
      </c>
      <c r="BG1735" s="2" t="s">
        <v>80</v>
      </c>
      <c r="BH1735" s="2" t="s">
        <v>80</v>
      </c>
      <c r="BI1735" s="2" t="s">
        <v>80</v>
      </c>
      <c r="BJ1735" s="2" t="s">
        <v>80</v>
      </c>
      <c r="BK1735" s="2" t="s">
        <v>80</v>
      </c>
      <c r="BL1735" s="2" t="s">
        <v>80</v>
      </c>
      <c r="BM1735" s="2" t="s">
        <v>80</v>
      </c>
      <c r="BN1735" s="2" t="s">
        <v>80</v>
      </c>
      <c r="BO1735" s="2" t="s">
        <v>80</v>
      </c>
      <c r="BP1735" s="2" t="s">
        <v>80</v>
      </c>
    </row>
    <row r="1736" spans="1:68" x14ac:dyDescent="0.25">
      <c r="A1736">
        <v>1735</v>
      </c>
      <c r="B1736" s="1">
        <v>43590.286412037036</v>
      </c>
      <c r="C1736" s="2" t="s">
        <v>3160</v>
      </c>
      <c r="D1736" s="3">
        <v>0.41111111111111109</v>
      </c>
      <c r="E1736" s="2" t="s">
        <v>2653</v>
      </c>
      <c r="F1736">
        <v>2</v>
      </c>
      <c r="G1736">
        <v>2019</v>
      </c>
      <c r="H1736">
        <v>5</v>
      </c>
      <c r="I1736">
        <v>5</v>
      </c>
      <c r="J1736">
        <v>0</v>
      </c>
      <c r="K1736">
        <v>0</v>
      </c>
      <c r="L1736">
        <v>7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 s="2" t="s">
        <v>3171</v>
      </c>
      <c r="T1736" s="2" t="s">
        <v>71</v>
      </c>
      <c r="U1736" s="2" t="s">
        <v>2410</v>
      </c>
      <c r="V1736" s="2" t="s">
        <v>73</v>
      </c>
      <c r="W1736">
        <v>1</v>
      </c>
      <c r="X1736" s="2" t="s">
        <v>74</v>
      </c>
      <c r="Y1736">
        <v>184</v>
      </c>
      <c r="Z1736">
        <v>90</v>
      </c>
      <c r="AA1736" s="2" t="s">
        <v>3172</v>
      </c>
      <c r="AB1736" s="2" t="s">
        <v>161</v>
      </c>
      <c r="AC1736">
        <v>173025</v>
      </c>
      <c r="AD1736" s="2" t="s">
        <v>1002</v>
      </c>
      <c r="AE1736">
        <v>274</v>
      </c>
      <c r="AF1736" s="2" t="s">
        <v>2042</v>
      </c>
      <c r="AG1736" s="2" t="s">
        <v>2184</v>
      </c>
      <c r="AH1736">
        <v>18</v>
      </c>
      <c r="AI1736">
        <v>3312</v>
      </c>
      <c r="AJ1736">
        <v>15088</v>
      </c>
      <c r="AK1736" s="2">
        <f>Kaggle_Books_Selling_Records[[#This Row],[Cost Price]]/100</f>
        <v>150.88</v>
      </c>
      <c r="AL1736" s="2" t="s">
        <v>80</v>
      </c>
      <c r="AM1736" s="2" t="s">
        <v>80</v>
      </c>
      <c r="AN1736" s="2" t="s">
        <v>80</v>
      </c>
      <c r="AO1736" s="2" t="s">
        <v>80</v>
      </c>
      <c r="AP1736" s="2" t="s">
        <v>80</v>
      </c>
      <c r="AQ1736" s="2" t="s">
        <v>80</v>
      </c>
      <c r="AR1736" s="2" t="s">
        <v>80</v>
      </c>
      <c r="AS1736" s="2" t="s">
        <v>80</v>
      </c>
      <c r="AT1736" s="2" t="s">
        <v>80</v>
      </c>
      <c r="AU1736" s="2" t="s">
        <v>80</v>
      </c>
      <c r="AV1736" s="2" t="s">
        <v>80</v>
      </c>
      <c r="AW1736" s="2" t="s">
        <v>80</v>
      </c>
      <c r="AX1736" s="2" t="s">
        <v>80</v>
      </c>
      <c r="AY1736" s="2" t="s">
        <v>80</v>
      </c>
      <c r="AZ1736" s="2" t="s">
        <v>80</v>
      </c>
      <c r="BA1736" s="2" t="s">
        <v>80</v>
      </c>
      <c r="BB1736" s="2" t="s">
        <v>80</v>
      </c>
      <c r="BC1736" s="2" t="s">
        <v>80</v>
      </c>
      <c r="BD1736" s="2" t="s">
        <v>80</v>
      </c>
      <c r="BE1736" s="2" t="s">
        <v>80</v>
      </c>
      <c r="BF1736" s="2" t="s">
        <v>80</v>
      </c>
      <c r="BG1736" s="2" t="s">
        <v>80</v>
      </c>
      <c r="BH1736" s="2" t="s">
        <v>80</v>
      </c>
      <c r="BI1736" s="2" t="s">
        <v>80</v>
      </c>
      <c r="BJ1736" s="2" t="s">
        <v>80</v>
      </c>
      <c r="BK1736" s="2" t="s">
        <v>80</v>
      </c>
      <c r="BL1736" s="2" t="s">
        <v>80</v>
      </c>
      <c r="BM1736" s="2" t="s">
        <v>80</v>
      </c>
      <c r="BN1736" s="2" t="s">
        <v>80</v>
      </c>
      <c r="BO1736" s="2" t="s">
        <v>80</v>
      </c>
      <c r="BP1736" s="2" t="s">
        <v>80</v>
      </c>
    </row>
    <row r="1737" spans="1:68" x14ac:dyDescent="0.25">
      <c r="A1737">
        <v>1736</v>
      </c>
      <c r="B1737" s="1">
        <v>43590.369675925926</v>
      </c>
      <c r="C1737" s="2" t="s">
        <v>3160</v>
      </c>
      <c r="D1737" s="3">
        <v>0.49444444444444446</v>
      </c>
      <c r="E1737" s="2" t="s">
        <v>2653</v>
      </c>
      <c r="F1737">
        <v>2</v>
      </c>
      <c r="G1737">
        <v>2019</v>
      </c>
      <c r="H1737">
        <v>5</v>
      </c>
      <c r="I1737">
        <v>5</v>
      </c>
      <c r="J1737">
        <v>0</v>
      </c>
      <c r="K1737">
        <v>0</v>
      </c>
      <c r="L1737">
        <v>7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 s="2" t="s">
        <v>343</v>
      </c>
      <c r="T1737" s="2" t="s">
        <v>83</v>
      </c>
      <c r="U1737" s="2" t="s">
        <v>2220</v>
      </c>
      <c r="V1737" s="2" t="s">
        <v>73</v>
      </c>
      <c r="W1737">
        <v>1</v>
      </c>
      <c r="X1737" s="2" t="s">
        <v>74</v>
      </c>
      <c r="Y1737">
        <v>157</v>
      </c>
      <c r="Z1737">
        <v>90</v>
      </c>
      <c r="AA1737" s="2" t="s">
        <v>301</v>
      </c>
      <c r="AB1737" s="2" t="s">
        <v>151</v>
      </c>
      <c r="AC1737">
        <v>412408</v>
      </c>
      <c r="AD1737" s="2" t="s">
        <v>1002</v>
      </c>
      <c r="AE1737">
        <v>247</v>
      </c>
      <c r="AF1737" s="2" t="s">
        <v>2042</v>
      </c>
      <c r="AG1737" s="2" t="s">
        <v>2184</v>
      </c>
      <c r="AH1737">
        <v>18</v>
      </c>
      <c r="AI1737">
        <v>2826</v>
      </c>
      <c r="AJ1737">
        <v>12874</v>
      </c>
      <c r="AK1737" s="2">
        <f>Kaggle_Books_Selling_Records[[#This Row],[Cost Price]]/100</f>
        <v>128.74</v>
      </c>
      <c r="AL1737" s="2" t="s">
        <v>80</v>
      </c>
      <c r="AM1737" s="2" t="s">
        <v>80</v>
      </c>
      <c r="AN1737" s="2" t="s">
        <v>80</v>
      </c>
      <c r="AO1737" s="2" t="s">
        <v>80</v>
      </c>
      <c r="AP1737" s="2" t="s">
        <v>80</v>
      </c>
      <c r="AQ1737" s="2" t="s">
        <v>80</v>
      </c>
      <c r="AR1737" s="2" t="s">
        <v>80</v>
      </c>
      <c r="AS1737" s="2" t="s">
        <v>80</v>
      </c>
      <c r="AT1737" s="2" t="s">
        <v>80</v>
      </c>
      <c r="AU1737" s="2" t="s">
        <v>80</v>
      </c>
      <c r="AV1737" s="2" t="s">
        <v>80</v>
      </c>
      <c r="AW1737" s="2" t="s">
        <v>80</v>
      </c>
      <c r="AX1737" s="2" t="s">
        <v>80</v>
      </c>
      <c r="AY1737" s="2" t="s">
        <v>80</v>
      </c>
      <c r="AZ1737" s="2" t="s">
        <v>80</v>
      </c>
      <c r="BA1737" s="2" t="s">
        <v>80</v>
      </c>
      <c r="BB1737" s="2" t="s">
        <v>80</v>
      </c>
      <c r="BC1737" s="2" t="s">
        <v>80</v>
      </c>
      <c r="BD1737" s="2" t="s">
        <v>80</v>
      </c>
      <c r="BE1737" s="2" t="s">
        <v>80</v>
      </c>
      <c r="BF1737" s="2" t="s">
        <v>80</v>
      </c>
      <c r="BG1737" s="2" t="s">
        <v>80</v>
      </c>
      <c r="BH1737" s="2" t="s">
        <v>80</v>
      </c>
      <c r="BI1737" s="2" t="s">
        <v>80</v>
      </c>
      <c r="BJ1737" s="2" t="s">
        <v>80</v>
      </c>
      <c r="BK1737" s="2" t="s">
        <v>80</v>
      </c>
      <c r="BL1737" s="2" t="s">
        <v>80</v>
      </c>
      <c r="BM1737" s="2" t="s">
        <v>80</v>
      </c>
      <c r="BN1737" s="2" t="s">
        <v>80</v>
      </c>
      <c r="BO1737" s="2" t="s">
        <v>80</v>
      </c>
      <c r="BP1737" s="2" t="s">
        <v>80</v>
      </c>
    </row>
    <row r="1738" spans="1:68" x14ac:dyDescent="0.25">
      <c r="A1738">
        <v>1737</v>
      </c>
      <c r="B1738" s="1">
        <v>43590.392685185187</v>
      </c>
      <c r="C1738" s="2" t="s">
        <v>3160</v>
      </c>
      <c r="D1738" s="3">
        <v>0.51736111111111116</v>
      </c>
      <c r="E1738" s="2" t="s">
        <v>2653</v>
      </c>
      <c r="F1738">
        <v>2</v>
      </c>
      <c r="G1738">
        <v>2019</v>
      </c>
      <c r="H1738">
        <v>5</v>
      </c>
      <c r="I1738">
        <v>5</v>
      </c>
      <c r="J1738">
        <v>0</v>
      </c>
      <c r="K1738">
        <v>0</v>
      </c>
      <c r="L1738">
        <v>7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1</v>
      </c>
      <c r="S1738" s="2" t="s">
        <v>3173</v>
      </c>
      <c r="T1738" s="2" t="s">
        <v>71</v>
      </c>
      <c r="U1738" s="2" t="s">
        <v>2410</v>
      </c>
      <c r="V1738" s="2" t="s">
        <v>73</v>
      </c>
      <c r="W1738">
        <v>1</v>
      </c>
      <c r="X1738" s="2" t="s">
        <v>74</v>
      </c>
      <c r="Y1738">
        <v>184</v>
      </c>
      <c r="Z1738">
        <v>90</v>
      </c>
      <c r="AA1738" s="2" t="s">
        <v>610</v>
      </c>
      <c r="AB1738" s="2" t="s">
        <v>137</v>
      </c>
      <c r="AC1738">
        <v>201001</v>
      </c>
      <c r="AD1738" s="2" t="s">
        <v>1002</v>
      </c>
      <c r="AE1738">
        <v>274</v>
      </c>
      <c r="AF1738" s="2" t="s">
        <v>2042</v>
      </c>
      <c r="AG1738" s="2" t="s">
        <v>2184</v>
      </c>
      <c r="AH1738">
        <v>18</v>
      </c>
      <c r="AI1738">
        <v>3312</v>
      </c>
      <c r="AJ1738">
        <v>15088</v>
      </c>
      <c r="AK1738" s="2">
        <f>Kaggle_Books_Selling_Records[[#This Row],[Cost Price]]/100</f>
        <v>150.88</v>
      </c>
      <c r="AL1738" s="2" t="s">
        <v>80</v>
      </c>
      <c r="AM1738" s="2" t="s">
        <v>80</v>
      </c>
      <c r="AN1738" s="2" t="s">
        <v>80</v>
      </c>
      <c r="AO1738" s="2" t="s">
        <v>80</v>
      </c>
      <c r="AP1738" s="2" t="s">
        <v>80</v>
      </c>
      <c r="AQ1738" s="2" t="s">
        <v>80</v>
      </c>
      <c r="AR1738" s="2" t="s">
        <v>80</v>
      </c>
      <c r="AS1738" s="2" t="s">
        <v>80</v>
      </c>
      <c r="AT1738" s="2" t="s">
        <v>80</v>
      </c>
      <c r="AU1738" s="2" t="s">
        <v>80</v>
      </c>
      <c r="AV1738" s="2" t="s">
        <v>80</v>
      </c>
      <c r="AW1738" s="2" t="s">
        <v>80</v>
      </c>
      <c r="AX1738" s="2" t="s">
        <v>80</v>
      </c>
      <c r="AY1738" s="2" t="s">
        <v>80</v>
      </c>
      <c r="AZ1738" s="2" t="s">
        <v>80</v>
      </c>
      <c r="BA1738" s="2" t="s">
        <v>80</v>
      </c>
      <c r="BB1738" s="2" t="s">
        <v>80</v>
      </c>
      <c r="BC1738" s="2" t="s">
        <v>80</v>
      </c>
      <c r="BD1738" s="2" t="s">
        <v>80</v>
      </c>
      <c r="BE1738" s="2" t="s">
        <v>80</v>
      </c>
      <c r="BF1738" s="2" t="s">
        <v>80</v>
      </c>
      <c r="BG1738" s="2" t="s">
        <v>80</v>
      </c>
      <c r="BH1738" s="2" t="s">
        <v>80</v>
      </c>
      <c r="BI1738" s="2" t="s">
        <v>80</v>
      </c>
      <c r="BJ1738" s="2" t="s">
        <v>80</v>
      </c>
      <c r="BK1738" s="2" t="s">
        <v>80</v>
      </c>
      <c r="BL1738" s="2" t="s">
        <v>80</v>
      </c>
      <c r="BM1738" s="2" t="s">
        <v>80</v>
      </c>
      <c r="BN1738" s="2" t="s">
        <v>80</v>
      </c>
      <c r="BO1738" s="2" t="s">
        <v>80</v>
      </c>
      <c r="BP1738" s="2" t="s">
        <v>80</v>
      </c>
    </row>
    <row r="1739" spans="1:68" x14ac:dyDescent="0.25">
      <c r="A1739">
        <v>1738</v>
      </c>
      <c r="B1739" s="1">
        <v>43590.415613425925</v>
      </c>
      <c r="C1739" s="2" t="s">
        <v>3160</v>
      </c>
      <c r="D1739" s="3">
        <v>0.54027777777777775</v>
      </c>
      <c r="E1739" s="2" t="s">
        <v>2653</v>
      </c>
      <c r="F1739">
        <v>2</v>
      </c>
      <c r="G1739">
        <v>2019</v>
      </c>
      <c r="H1739">
        <v>5</v>
      </c>
      <c r="I1739">
        <v>5</v>
      </c>
      <c r="J1739">
        <v>0</v>
      </c>
      <c r="K1739">
        <v>0</v>
      </c>
      <c r="L1739">
        <v>7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 s="2" t="s">
        <v>3174</v>
      </c>
      <c r="T1739" s="2" t="s">
        <v>83</v>
      </c>
      <c r="U1739" s="2" t="s">
        <v>2410</v>
      </c>
      <c r="V1739" s="2" t="s">
        <v>73</v>
      </c>
      <c r="W1739">
        <v>1</v>
      </c>
      <c r="X1739" s="2" t="s">
        <v>74</v>
      </c>
      <c r="Y1739">
        <v>184</v>
      </c>
      <c r="Z1739">
        <v>90</v>
      </c>
      <c r="AA1739" s="2" t="s">
        <v>1091</v>
      </c>
      <c r="AB1739" s="2" t="s">
        <v>137</v>
      </c>
      <c r="AC1739">
        <v>243003</v>
      </c>
      <c r="AD1739" s="2" t="s">
        <v>1002</v>
      </c>
      <c r="AE1739">
        <v>274</v>
      </c>
      <c r="AF1739" s="2" t="s">
        <v>2042</v>
      </c>
      <c r="AG1739" s="2" t="s">
        <v>2184</v>
      </c>
      <c r="AH1739">
        <v>18</v>
      </c>
      <c r="AI1739">
        <v>3312</v>
      </c>
      <c r="AJ1739">
        <v>15088</v>
      </c>
      <c r="AK1739" s="2">
        <f>Kaggle_Books_Selling_Records[[#This Row],[Cost Price]]/100</f>
        <v>150.88</v>
      </c>
      <c r="AL1739" s="2" t="s">
        <v>80</v>
      </c>
      <c r="AM1739" s="2" t="s">
        <v>80</v>
      </c>
      <c r="AN1739" s="2" t="s">
        <v>80</v>
      </c>
      <c r="AO1739" s="2" t="s">
        <v>80</v>
      </c>
      <c r="AP1739" s="2" t="s">
        <v>80</v>
      </c>
      <c r="AQ1739" s="2" t="s">
        <v>80</v>
      </c>
      <c r="AR1739" s="2" t="s">
        <v>80</v>
      </c>
      <c r="AS1739" s="2" t="s">
        <v>80</v>
      </c>
      <c r="AT1739" s="2" t="s">
        <v>80</v>
      </c>
      <c r="AU1739" s="2" t="s">
        <v>80</v>
      </c>
      <c r="AV1739" s="2" t="s">
        <v>80</v>
      </c>
      <c r="AW1739" s="2" t="s">
        <v>80</v>
      </c>
      <c r="AX1739" s="2" t="s">
        <v>80</v>
      </c>
      <c r="AY1739" s="2" t="s">
        <v>80</v>
      </c>
      <c r="AZ1739" s="2" t="s">
        <v>80</v>
      </c>
      <c r="BA1739" s="2" t="s">
        <v>80</v>
      </c>
      <c r="BB1739" s="2" t="s">
        <v>80</v>
      </c>
      <c r="BC1739" s="2" t="s">
        <v>80</v>
      </c>
      <c r="BD1739" s="2" t="s">
        <v>80</v>
      </c>
      <c r="BE1739" s="2" t="s">
        <v>80</v>
      </c>
      <c r="BF1739" s="2" t="s">
        <v>80</v>
      </c>
      <c r="BG1739" s="2" t="s">
        <v>80</v>
      </c>
      <c r="BH1739" s="2" t="s">
        <v>80</v>
      </c>
      <c r="BI1739" s="2" t="s">
        <v>80</v>
      </c>
      <c r="BJ1739" s="2" t="s">
        <v>80</v>
      </c>
      <c r="BK1739" s="2" t="s">
        <v>80</v>
      </c>
      <c r="BL1739" s="2" t="s">
        <v>80</v>
      </c>
      <c r="BM1739" s="2" t="s">
        <v>80</v>
      </c>
      <c r="BN1739" s="2" t="s">
        <v>80</v>
      </c>
      <c r="BO1739" s="2" t="s">
        <v>80</v>
      </c>
      <c r="BP1739" s="2" t="s">
        <v>80</v>
      </c>
    </row>
    <row r="1740" spans="1:68" x14ac:dyDescent="0.25">
      <c r="A1740">
        <v>1739</v>
      </c>
      <c r="B1740" s="1">
        <v>43590.587581018517</v>
      </c>
      <c r="C1740" s="2" t="s">
        <v>3160</v>
      </c>
      <c r="D1740" s="3">
        <v>0.71250000000000002</v>
      </c>
      <c r="E1740" s="2" t="s">
        <v>2653</v>
      </c>
      <c r="F1740">
        <v>2</v>
      </c>
      <c r="G1740">
        <v>2019</v>
      </c>
      <c r="H1740">
        <v>5</v>
      </c>
      <c r="I1740">
        <v>5</v>
      </c>
      <c r="J1740">
        <v>0</v>
      </c>
      <c r="K1740">
        <v>0</v>
      </c>
      <c r="L1740">
        <v>7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1</v>
      </c>
      <c r="S1740" s="2" t="s">
        <v>3175</v>
      </c>
      <c r="T1740" s="2" t="s">
        <v>71</v>
      </c>
      <c r="U1740" s="2" t="s">
        <v>2685</v>
      </c>
      <c r="V1740" s="2" t="s">
        <v>73</v>
      </c>
      <c r="W1740">
        <v>1</v>
      </c>
      <c r="X1740" s="2" t="s">
        <v>74</v>
      </c>
      <c r="Y1740">
        <v>97</v>
      </c>
      <c r="Z1740">
        <v>90</v>
      </c>
      <c r="AA1740" s="2" t="s">
        <v>338</v>
      </c>
      <c r="AB1740" s="2" t="s">
        <v>137</v>
      </c>
      <c r="AC1740">
        <v>201301</v>
      </c>
      <c r="AD1740" s="2" t="s">
        <v>1002</v>
      </c>
      <c r="AE1740">
        <v>187</v>
      </c>
      <c r="AF1740" s="2" t="s">
        <v>2042</v>
      </c>
      <c r="AG1740" s="2" t="s">
        <v>2184</v>
      </c>
      <c r="AH1740">
        <v>18</v>
      </c>
      <c r="AI1740">
        <v>1746</v>
      </c>
      <c r="AJ1740">
        <v>7954</v>
      </c>
      <c r="AK1740" s="2">
        <f>Kaggle_Books_Selling_Records[[#This Row],[Cost Price]]/100</f>
        <v>79.540000000000006</v>
      </c>
      <c r="AL1740" s="2" t="s">
        <v>80</v>
      </c>
      <c r="AM1740" s="2" t="s">
        <v>80</v>
      </c>
      <c r="AN1740" s="2" t="s">
        <v>80</v>
      </c>
      <c r="AO1740" s="2" t="s">
        <v>80</v>
      </c>
      <c r="AP1740" s="2" t="s">
        <v>80</v>
      </c>
      <c r="AQ1740" s="2" t="s">
        <v>80</v>
      </c>
      <c r="AR1740" s="2" t="s">
        <v>80</v>
      </c>
      <c r="AS1740" s="2" t="s">
        <v>80</v>
      </c>
      <c r="AT1740" s="2" t="s">
        <v>80</v>
      </c>
      <c r="AU1740" s="2" t="s">
        <v>80</v>
      </c>
      <c r="AV1740" s="2" t="s">
        <v>80</v>
      </c>
      <c r="AW1740" s="2" t="s">
        <v>80</v>
      </c>
      <c r="AX1740" s="2" t="s">
        <v>80</v>
      </c>
      <c r="AY1740" s="2" t="s">
        <v>80</v>
      </c>
      <c r="AZ1740" s="2" t="s">
        <v>80</v>
      </c>
      <c r="BA1740" s="2" t="s">
        <v>80</v>
      </c>
      <c r="BB1740" s="2" t="s">
        <v>80</v>
      </c>
      <c r="BC1740" s="2" t="s">
        <v>80</v>
      </c>
      <c r="BD1740" s="2" t="s">
        <v>80</v>
      </c>
      <c r="BE1740" s="2" t="s">
        <v>80</v>
      </c>
      <c r="BF1740" s="2" t="s">
        <v>80</v>
      </c>
      <c r="BG1740" s="2" t="s">
        <v>80</v>
      </c>
      <c r="BH1740" s="2" t="s">
        <v>80</v>
      </c>
      <c r="BI1740" s="2" t="s">
        <v>80</v>
      </c>
      <c r="BJ1740" s="2" t="s">
        <v>80</v>
      </c>
      <c r="BK1740" s="2" t="s">
        <v>80</v>
      </c>
      <c r="BL1740" s="2" t="s">
        <v>80</v>
      </c>
      <c r="BM1740" s="2" t="s">
        <v>80</v>
      </c>
      <c r="BN1740" s="2" t="s">
        <v>80</v>
      </c>
      <c r="BO1740" s="2" t="s">
        <v>80</v>
      </c>
      <c r="BP1740" s="2" t="s">
        <v>80</v>
      </c>
    </row>
    <row r="1741" spans="1:68" x14ac:dyDescent="0.25">
      <c r="A1741">
        <v>1740</v>
      </c>
      <c r="B1741" s="1">
        <v>43591.175509259258</v>
      </c>
      <c r="C1741" s="2" t="s">
        <v>3176</v>
      </c>
      <c r="D1741" s="3">
        <v>0.3</v>
      </c>
      <c r="E1741" s="2" t="s">
        <v>2653</v>
      </c>
      <c r="F1741">
        <v>2</v>
      </c>
      <c r="G1741">
        <v>2019</v>
      </c>
      <c r="H1741">
        <v>5</v>
      </c>
      <c r="I1741">
        <v>6</v>
      </c>
      <c r="J1741">
        <v>0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 s="2" t="s">
        <v>3177</v>
      </c>
      <c r="T1741" s="2" t="s">
        <v>83</v>
      </c>
      <c r="U1741" s="2" t="s">
        <v>2685</v>
      </c>
      <c r="V1741" s="2" t="s">
        <v>73</v>
      </c>
      <c r="W1741">
        <v>1</v>
      </c>
      <c r="X1741" s="2" t="s">
        <v>74</v>
      </c>
      <c r="Y1741">
        <v>97</v>
      </c>
      <c r="Z1741">
        <v>90</v>
      </c>
      <c r="AA1741" s="2" t="s">
        <v>301</v>
      </c>
      <c r="AB1741" s="2" t="s">
        <v>151</v>
      </c>
      <c r="AC1741">
        <v>411038</v>
      </c>
      <c r="AD1741" s="2" t="s">
        <v>1002</v>
      </c>
      <c r="AE1741">
        <v>187</v>
      </c>
      <c r="AF1741" s="2" t="s">
        <v>2042</v>
      </c>
      <c r="AG1741" s="2" t="s">
        <v>2184</v>
      </c>
      <c r="AH1741">
        <v>18</v>
      </c>
      <c r="AI1741">
        <v>1746</v>
      </c>
      <c r="AJ1741">
        <v>7954</v>
      </c>
      <c r="AK1741" s="2">
        <f>Kaggle_Books_Selling_Records[[#This Row],[Cost Price]]/100</f>
        <v>79.540000000000006</v>
      </c>
      <c r="AL1741" s="2" t="s">
        <v>80</v>
      </c>
      <c r="AM1741" s="2" t="s">
        <v>80</v>
      </c>
      <c r="AN1741" s="2" t="s">
        <v>80</v>
      </c>
      <c r="AO1741" s="2" t="s">
        <v>80</v>
      </c>
      <c r="AP1741" s="2" t="s">
        <v>80</v>
      </c>
      <c r="AQ1741" s="2" t="s">
        <v>80</v>
      </c>
      <c r="AR1741" s="2" t="s">
        <v>80</v>
      </c>
      <c r="AS1741" s="2" t="s">
        <v>80</v>
      </c>
      <c r="AT1741" s="2" t="s">
        <v>80</v>
      </c>
      <c r="AU1741" s="2" t="s">
        <v>80</v>
      </c>
      <c r="AV1741" s="2" t="s">
        <v>80</v>
      </c>
      <c r="AW1741" s="2" t="s">
        <v>80</v>
      </c>
      <c r="AX1741" s="2" t="s">
        <v>80</v>
      </c>
      <c r="AY1741" s="2" t="s">
        <v>80</v>
      </c>
      <c r="AZ1741" s="2" t="s">
        <v>80</v>
      </c>
      <c r="BA1741" s="2" t="s">
        <v>80</v>
      </c>
      <c r="BB1741" s="2" t="s">
        <v>80</v>
      </c>
      <c r="BC1741" s="2" t="s">
        <v>80</v>
      </c>
      <c r="BD1741" s="2" t="s">
        <v>80</v>
      </c>
      <c r="BE1741" s="2" t="s">
        <v>80</v>
      </c>
      <c r="BF1741" s="2" t="s">
        <v>80</v>
      </c>
      <c r="BG1741" s="2" t="s">
        <v>80</v>
      </c>
      <c r="BH1741" s="2" t="s">
        <v>80</v>
      </c>
      <c r="BI1741" s="2" t="s">
        <v>80</v>
      </c>
      <c r="BJ1741" s="2" t="s">
        <v>80</v>
      </c>
      <c r="BK1741" s="2" t="s">
        <v>80</v>
      </c>
      <c r="BL1741" s="2" t="s">
        <v>80</v>
      </c>
      <c r="BM1741" s="2" t="s">
        <v>80</v>
      </c>
      <c r="BN1741" s="2" t="s">
        <v>80</v>
      </c>
      <c r="BO1741" s="2" t="s">
        <v>80</v>
      </c>
      <c r="BP1741" s="2" t="s">
        <v>80</v>
      </c>
    </row>
    <row r="1742" spans="1:68" x14ac:dyDescent="0.25">
      <c r="A1742">
        <v>1741</v>
      </c>
      <c r="B1742" s="1">
        <v>43591.189571759256</v>
      </c>
      <c r="C1742" s="2" t="s">
        <v>3176</v>
      </c>
      <c r="D1742" s="3">
        <v>0.31388888888888888</v>
      </c>
      <c r="E1742" s="2" t="s">
        <v>2653</v>
      </c>
      <c r="F1742">
        <v>2</v>
      </c>
      <c r="G1742">
        <v>2019</v>
      </c>
      <c r="H1742">
        <v>5</v>
      </c>
      <c r="I1742">
        <v>6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 s="2" t="s">
        <v>3178</v>
      </c>
      <c r="T1742" s="2" t="s">
        <v>83</v>
      </c>
      <c r="U1742" s="2" t="s">
        <v>2220</v>
      </c>
      <c r="V1742" s="2" t="s">
        <v>73</v>
      </c>
      <c r="W1742">
        <v>1</v>
      </c>
      <c r="X1742" s="2" t="s">
        <v>74</v>
      </c>
      <c r="Y1742">
        <v>157</v>
      </c>
      <c r="Z1742">
        <v>90</v>
      </c>
      <c r="AA1742" s="2" t="s">
        <v>1812</v>
      </c>
      <c r="AB1742" s="2" t="s">
        <v>233</v>
      </c>
      <c r="AC1742">
        <v>500032</v>
      </c>
      <c r="AD1742" s="2" t="s">
        <v>1002</v>
      </c>
      <c r="AE1742">
        <v>247</v>
      </c>
      <c r="AF1742" s="2" t="s">
        <v>2042</v>
      </c>
      <c r="AG1742" s="2" t="s">
        <v>2184</v>
      </c>
      <c r="AH1742">
        <v>18</v>
      </c>
      <c r="AI1742">
        <v>2826</v>
      </c>
      <c r="AJ1742">
        <v>12874</v>
      </c>
      <c r="AK1742" s="2">
        <f>Kaggle_Books_Selling_Records[[#This Row],[Cost Price]]/100</f>
        <v>128.74</v>
      </c>
      <c r="AL1742" s="2" t="s">
        <v>80</v>
      </c>
      <c r="AM1742" s="2" t="s">
        <v>80</v>
      </c>
      <c r="AN1742" s="2" t="s">
        <v>80</v>
      </c>
      <c r="AO1742" s="2" t="s">
        <v>80</v>
      </c>
      <c r="AP1742" s="2" t="s">
        <v>80</v>
      </c>
      <c r="AQ1742" s="2" t="s">
        <v>80</v>
      </c>
      <c r="AR1742" s="2" t="s">
        <v>80</v>
      </c>
      <c r="AS1742" s="2" t="s">
        <v>80</v>
      </c>
      <c r="AT1742" s="2" t="s">
        <v>80</v>
      </c>
      <c r="AU1742" s="2" t="s">
        <v>80</v>
      </c>
      <c r="AV1742" s="2" t="s">
        <v>80</v>
      </c>
      <c r="AW1742" s="2" t="s">
        <v>80</v>
      </c>
      <c r="AX1742" s="2" t="s">
        <v>80</v>
      </c>
      <c r="AY1742" s="2" t="s">
        <v>80</v>
      </c>
      <c r="AZ1742" s="2" t="s">
        <v>80</v>
      </c>
      <c r="BA1742" s="2" t="s">
        <v>80</v>
      </c>
      <c r="BB1742" s="2" t="s">
        <v>80</v>
      </c>
      <c r="BC1742" s="2" t="s">
        <v>80</v>
      </c>
      <c r="BD1742" s="2" t="s">
        <v>80</v>
      </c>
      <c r="BE1742" s="2" t="s">
        <v>80</v>
      </c>
      <c r="BF1742" s="2" t="s">
        <v>80</v>
      </c>
      <c r="BG1742" s="2" t="s">
        <v>80</v>
      </c>
      <c r="BH1742" s="2" t="s">
        <v>80</v>
      </c>
      <c r="BI1742" s="2" t="s">
        <v>80</v>
      </c>
      <c r="BJ1742" s="2" t="s">
        <v>80</v>
      </c>
      <c r="BK1742" s="2" t="s">
        <v>80</v>
      </c>
      <c r="BL1742" s="2" t="s">
        <v>80</v>
      </c>
      <c r="BM1742" s="2" t="s">
        <v>80</v>
      </c>
      <c r="BN1742" s="2" t="s">
        <v>80</v>
      </c>
      <c r="BO1742" s="2" t="s">
        <v>80</v>
      </c>
      <c r="BP1742" s="2" t="s">
        <v>80</v>
      </c>
    </row>
    <row r="1743" spans="1:68" x14ac:dyDescent="0.25">
      <c r="A1743">
        <v>1742</v>
      </c>
      <c r="B1743" s="1">
        <v>43591.411863425928</v>
      </c>
      <c r="C1743" s="2" t="s">
        <v>3176</v>
      </c>
      <c r="D1743" s="3">
        <v>0.53680555555555554</v>
      </c>
      <c r="E1743" s="2" t="s">
        <v>2653</v>
      </c>
      <c r="F1743">
        <v>2</v>
      </c>
      <c r="G1743">
        <v>2019</v>
      </c>
      <c r="H1743">
        <v>5</v>
      </c>
      <c r="I1743">
        <v>6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 s="2" t="s">
        <v>3179</v>
      </c>
      <c r="T1743" s="2" t="s">
        <v>83</v>
      </c>
      <c r="U1743" s="2" t="s">
        <v>3180</v>
      </c>
      <c r="V1743" s="2" t="s">
        <v>73</v>
      </c>
      <c r="W1743">
        <v>1</v>
      </c>
      <c r="X1743" s="2" t="s">
        <v>74</v>
      </c>
      <c r="Y1743">
        <v>150</v>
      </c>
      <c r="Z1743">
        <v>6333</v>
      </c>
      <c r="AA1743" s="2" t="s">
        <v>3181</v>
      </c>
      <c r="AB1743" s="2" t="s">
        <v>272</v>
      </c>
      <c r="AC1743">
        <v>533274</v>
      </c>
      <c r="AD1743" s="2" t="s">
        <v>1002</v>
      </c>
      <c r="AE1743">
        <v>21333</v>
      </c>
      <c r="AF1743" s="2" t="s">
        <v>2042</v>
      </c>
      <c r="AG1743" s="2" t="s">
        <v>2184</v>
      </c>
      <c r="AH1743">
        <v>18</v>
      </c>
      <c r="AI1743">
        <v>27</v>
      </c>
      <c r="AJ1743">
        <v>123</v>
      </c>
      <c r="AK1743" s="2">
        <f>Kaggle_Books_Selling_Records[[#This Row],[Cost Price]]/100</f>
        <v>1.23</v>
      </c>
      <c r="AL1743" s="2" t="s">
        <v>80</v>
      </c>
      <c r="AM1743" s="2" t="s">
        <v>80</v>
      </c>
      <c r="AN1743" s="2" t="s">
        <v>80</v>
      </c>
      <c r="AO1743" s="2" t="s">
        <v>80</v>
      </c>
      <c r="AP1743" s="2" t="s">
        <v>80</v>
      </c>
      <c r="AQ1743" s="2" t="s">
        <v>80</v>
      </c>
      <c r="AR1743" s="2" t="s">
        <v>80</v>
      </c>
      <c r="AS1743" s="2" t="s">
        <v>80</v>
      </c>
      <c r="AT1743" s="2" t="s">
        <v>80</v>
      </c>
      <c r="AU1743" s="2" t="s">
        <v>80</v>
      </c>
      <c r="AV1743" s="2" t="s">
        <v>80</v>
      </c>
      <c r="AW1743" s="2" t="s">
        <v>80</v>
      </c>
      <c r="AX1743" s="2" t="s">
        <v>80</v>
      </c>
      <c r="AY1743" s="2" t="s">
        <v>80</v>
      </c>
      <c r="AZ1743" s="2" t="s">
        <v>80</v>
      </c>
      <c r="BA1743" s="2" t="s">
        <v>80</v>
      </c>
      <c r="BB1743" s="2" t="s">
        <v>80</v>
      </c>
      <c r="BC1743" s="2" t="s">
        <v>80</v>
      </c>
      <c r="BD1743" s="2" t="s">
        <v>80</v>
      </c>
      <c r="BE1743" s="2" t="s">
        <v>80</v>
      </c>
      <c r="BF1743" s="2" t="s">
        <v>80</v>
      </c>
      <c r="BG1743" s="2" t="s">
        <v>80</v>
      </c>
      <c r="BH1743" s="2" t="s">
        <v>80</v>
      </c>
      <c r="BI1743" s="2" t="s">
        <v>80</v>
      </c>
      <c r="BJ1743" s="2" t="s">
        <v>80</v>
      </c>
      <c r="BK1743" s="2" t="s">
        <v>80</v>
      </c>
      <c r="BL1743" s="2" t="s">
        <v>80</v>
      </c>
      <c r="BM1743" s="2" t="s">
        <v>80</v>
      </c>
      <c r="BN1743" s="2" t="s">
        <v>80</v>
      </c>
      <c r="BO1743" s="2" t="s">
        <v>80</v>
      </c>
      <c r="BP1743" s="2" t="s">
        <v>80</v>
      </c>
    </row>
    <row r="1744" spans="1:68" x14ac:dyDescent="0.25">
      <c r="A1744">
        <v>1743</v>
      </c>
      <c r="B1744" s="1">
        <v>43591.411863425928</v>
      </c>
      <c r="C1744" s="2" t="s">
        <v>3176</v>
      </c>
      <c r="D1744" s="3">
        <v>0.53680555555555554</v>
      </c>
      <c r="E1744" s="2" t="s">
        <v>2653</v>
      </c>
      <c r="F1744">
        <v>2</v>
      </c>
      <c r="G1744">
        <v>2019</v>
      </c>
      <c r="H1744">
        <v>5</v>
      </c>
      <c r="I1744">
        <v>6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 s="2" t="s">
        <v>3182</v>
      </c>
      <c r="T1744" s="2" t="s">
        <v>83</v>
      </c>
      <c r="U1744" s="2" t="s">
        <v>3130</v>
      </c>
      <c r="V1744" s="2" t="s">
        <v>73</v>
      </c>
      <c r="W1744">
        <v>1</v>
      </c>
      <c r="X1744" s="2" t="s">
        <v>74</v>
      </c>
      <c r="Y1744">
        <v>129</v>
      </c>
      <c r="Z1744">
        <v>6333</v>
      </c>
      <c r="AA1744" s="2" t="s">
        <v>3181</v>
      </c>
      <c r="AB1744" s="2" t="s">
        <v>272</v>
      </c>
      <c r="AC1744">
        <v>533274</v>
      </c>
      <c r="AD1744" s="2" t="s">
        <v>1002</v>
      </c>
      <c r="AE1744">
        <v>19233</v>
      </c>
      <c r="AF1744" s="2" t="s">
        <v>2042</v>
      </c>
      <c r="AG1744" s="2" t="s">
        <v>2184</v>
      </c>
      <c r="AH1744">
        <v>18</v>
      </c>
      <c r="AI1744">
        <v>2322</v>
      </c>
      <c r="AJ1744">
        <v>10578</v>
      </c>
      <c r="AK1744" s="2">
        <f>Kaggle_Books_Selling_Records[[#This Row],[Cost Price]]/100</f>
        <v>105.78</v>
      </c>
      <c r="AL1744" s="2" t="s">
        <v>80</v>
      </c>
      <c r="AM1744" s="2" t="s">
        <v>80</v>
      </c>
      <c r="AN1744" s="2" t="s">
        <v>80</v>
      </c>
      <c r="AO1744" s="2" t="s">
        <v>80</v>
      </c>
      <c r="AP1744" s="2" t="s">
        <v>80</v>
      </c>
      <c r="AQ1744" s="2" t="s">
        <v>80</v>
      </c>
      <c r="AR1744" s="2" t="s">
        <v>80</v>
      </c>
      <c r="AS1744" s="2" t="s">
        <v>80</v>
      </c>
      <c r="AT1744" s="2" t="s">
        <v>80</v>
      </c>
      <c r="AU1744" s="2" t="s">
        <v>80</v>
      </c>
      <c r="AV1744" s="2" t="s">
        <v>80</v>
      </c>
      <c r="AW1744" s="2" t="s">
        <v>80</v>
      </c>
      <c r="AX1744" s="2" t="s">
        <v>80</v>
      </c>
      <c r="AY1744" s="2" t="s">
        <v>80</v>
      </c>
      <c r="AZ1744" s="2" t="s">
        <v>80</v>
      </c>
      <c r="BA1744" s="2" t="s">
        <v>80</v>
      </c>
      <c r="BB1744" s="2" t="s">
        <v>80</v>
      </c>
      <c r="BC1744" s="2" t="s">
        <v>80</v>
      </c>
      <c r="BD1744" s="2" t="s">
        <v>80</v>
      </c>
      <c r="BE1744" s="2" t="s">
        <v>80</v>
      </c>
      <c r="BF1744" s="2" t="s">
        <v>80</v>
      </c>
      <c r="BG1744" s="2" t="s">
        <v>80</v>
      </c>
      <c r="BH1744" s="2" t="s">
        <v>80</v>
      </c>
      <c r="BI1744" s="2" t="s">
        <v>80</v>
      </c>
      <c r="BJ1744" s="2" t="s">
        <v>80</v>
      </c>
      <c r="BK1744" s="2" t="s">
        <v>80</v>
      </c>
      <c r="BL1744" s="2" t="s">
        <v>80</v>
      </c>
      <c r="BM1744" s="2" t="s">
        <v>80</v>
      </c>
      <c r="BN1744" s="2" t="s">
        <v>80</v>
      </c>
      <c r="BO1744" s="2" t="s">
        <v>80</v>
      </c>
      <c r="BP1744" s="2" t="s">
        <v>80</v>
      </c>
    </row>
    <row r="1745" spans="1:68" x14ac:dyDescent="0.25">
      <c r="A1745">
        <v>1744</v>
      </c>
      <c r="B1745" s="1">
        <v>43591.411863425928</v>
      </c>
      <c r="C1745" s="2" t="s">
        <v>3176</v>
      </c>
      <c r="D1745" s="3">
        <v>0.53680555555555554</v>
      </c>
      <c r="E1745" s="2" t="s">
        <v>2653</v>
      </c>
      <c r="F1745">
        <v>2</v>
      </c>
      <c r="G1745">
        <v>2019</v>
      </c>
      <c r="H1745">
        <v>5</v>
      </c>
      <c r="I1745">
        <v>6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 s="2" t="s">
        <v>3183</v>
      </c>
      <c r="T1745" s="2" t="s">
        <v>83</v>
      </c>
      <c r="U1745" s="2" t="s">
        <v>2220</v>
      </c>
      <c r="V1745" s="2" t="s">
        <v>73</v>
      </c>
      <c r="W1745">
        <v>1</v>
      </c>
      <c r="X1745" s="2" t="s">
        <v>74</v>
      </c>
      <c r="Y1745">
        <v>157</v>
      </c>
      <c r="Z1745">
        <v>6334</v>
      </c>
      <c r="AA1745" s="2" t="s">
        <v>1306</v>
      </c>
      <c r="AB1745" s="2" t="s">
        <v>137</v>
      </c>
      <c r="AC1745">
        <v>208011</v>
      </c>
      <c r="AD1745" s="2" t="s">
        <v>1002</v>
      </c>
      <c r="AE1745">
        <v>22034</v>
      </c>
      <c r="AF1745" s="2" t="s">
        <v>2042</v>
      </c>
      <c r="AG1745" s="2" t="s">
        <v>2184</v>
      </c>
      <c r="AH1745">
        <v>18</v>
      </c>
      <c r="AI1745">
        <v>2826</v>
      </c>
      <c r="AJ1745">
        <v>12874</v>
      </c>
      <c r="AK1745" s="2">
        <f>Kaggle_Books_Selling_Records[[#This Row],[Cost Price]]/100</f>
        <v>128.74</v>
      </c>
      <c r="AL1745" s="2" t="s">
        <v>80</v>
      </c>
      <c r="AM1745" s="2" t="s">
        <v>80</v>
      </c>
      <c r="AN1745" s="2" t="s">
        <v>80</v>
      </c>
      <c r="AO1745" s="2" t="s">
        <v>80</v>
      </c>
      <c r="AP1745" s="2" t="s">
        <v>80</v>
      </c>
      <c r="AQ1745" s="2" t="s">
        <v>80</v>
      </c>
      <c r="AR1745" s="2" t="s">
        <v>80</v>
      </c>
      <c r="AS1745" s="2" t="s">
        <v>80</v>
      </c>
      <c r="AT1745" s="2" t="s">
        <v>80</v>
      </c>
      <c r="AU1745" s="2" t="s">
        <v>80</v>
      </c>
      <c r="AV1745" s="2" t="s">
        <v>80</v>
      </c>
      <c r="AW1745" s="2" t="s">
        <v>80</v>
      </c>
      <c r="AX1745" s="2" t="s">
        <v>80</v>
      </c>
      <c r="AY1745" s="2" t="s">
        <v>80</v>
      </c>
      <c r="AZ1745" s="2" t="s">
        <v>80</v>
      </c>
      <c r="BA1745" s="2" t="s">
        <v>80</v>
      </c>
      <c r="BB1745" s="2" t="s">
        <v>80</v>
      </c>
      <c r="BC1745" s="2" t="s">
        <v>80</v>
      </c>
      <c r="BD1745" s="2" t="s">
        <v>80</v>
      </c>
      <c r="BE1745" s="2" t="s">
        <v>80</v>
      </c>
      <c r="BF1745" s="2" t="s">
        <v>80</v>
      </c>
      <c r="BG1745" s="2" t="s">
        <v>80</v>
      </c>
      <c r="BH1745" s="2" t="s">
        <v>80</v>
      </c>
      <c r="BI1745" s="2" t="s">
        <v>80</v>
      </c>
      <c r="BJ1745" s="2" t="s">
        <v>80</v>
      </c>
      <c r="BK1745" s="2" t="s">
        <v>80</v>
      </c>
      <c r="BL1745" s="2" t="s">
        <v>80</v>
      </c>
      <c r="BM1745" s="2" t="s">
        <v>80</v>
      </c>
      <c r="BN1745" s="2" t="s">
        <v>80</v>
      </c>
      <c r="BO1745" s="2" t="s">
        <v>80</v>
      </c>
      <c r="BP1745" s="2" t="s">
        <v>80</v>
      </c>
    </row>
    <row r="1746" spans="1:68" x14ac:dyDescent="0.25">
      <c r="A1746">
        <v>1745</v>
      </c>
      <c r="B1746" s="1">
        <v>43591.478831018518</v>
      </c>
      <c r="C1746" s="2" t="s">
        <v>3176</v>
      </c>
      <c r="D1746" s="3">
        <v>0.60347222222222219</v>
      </c>
      <c r="E1746" s="2" t="s">
        <v>2653</v>
      </c>
      <c r="F1746">
        <v>2</v>
      </c>
      <c r="G1746">
        <v>2019</v>
      </c>
      <c r="H1746">
        <v>5</v>
      </c>
      <c r="I1746">
        <v>6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 s="2" t="s">
        <v>3184</v>
      </c>
      <c r="T1746" s="2" t="s">
        <v>83</v>
      </c>
      <c r="U1746" s="2" t="s">
        <v>2410</v>
      </c>
      <c r="V1746" s="2" t="s">
        <v>73</v>
      </c>
      <c r="W1746">
        <v>1</v>
      </c>
      <c r="X1746" s="2" t="s">
        <v>74</v>
      </c>
      <c r="Y1746">
        <v>184</v>
      </c>
      <c r="Z1746">
        <v>90</v>
      </c>
      <c r="AA1746" s="2" t="s">
        <v>180</v>
      </c>
      <c r="AB1746" s="2" t="s">
        <v>181</v>
      </c>
      <c r="AC1746">
        <v>110075</v>
      </c>
      <c r="AD1746" s="2" t="s">
        <v>1002</v>
      </c>
      <c r="AE1746">
        <v>274</v>
      </c>
      <c r="AF1746" s="2" t="s">
        <v>2042</v>
      </c>
      <c r="AG1746" s="2" t="s">
        <v>2184</v>
      </c>
      <c r="AH1746">
        <v>18</v>
      </c>
      <c r="AI1746">
        <v>3312</v>
      </c>
      <c r="AJ1746">
        <v>15088</v>
      </c>
      <c r="AK1746" s="2">
        <f>Kaggle_Books_Selling_Records[[#This Row],[Cost Price]]/100</f>
        <v>150.88</v>
      </c>
      <c r="AL1746" s="2" t="s">
        <v>80</v>
      </c>
      <c r="AM1746" s="2" t="s">
        <v>80</v>
      </c>
      <c r="AN1746" s="2" t="s">
        <v>80</v>
      </c>
      <c r="AO1746" s="2" t="s">
        <v>80</v>
      </c>
      <c r="AP1746" s="2" t="s">
        <v>80</v>
      </c>
      <c r="AQ1746" s="2" t="s">
        <v>80</v>
      </c>
      <c r="AR1746" s="2" t="s">
        <v>80</v>
      </c>
      <c r="AS1746" s="2" t="s">
        <v>80</v>
      </c>
      <c r="AT1746" s="2" t="s">
        <v>80</v>
      </c>
      <c r="AU1746" s="2" t="s">
        <v>80</v>
      </c>
      <c r="AV1746" s="2" t="s">
        <v>80</v>
      </c>
      <c r="AW1746" s="2" t="s">
        <v>80</v>
      </c>
      <c r="AX1746" s="2" t="s">
        <v>80</v>
      </c>
      <c r="AY1746" s="2" t="s">
        <v>80</v>
      </c>
      <c r="AZ1746" s="2" t="s">
        <v>80</v>
      </c>
      <c r="BA1746" s="2" t="s">
        <v>80</v>
      </c>
      <c r="BB1746" s="2" t="s">
        <v>80</v>
      </c>
      <c r="BC1746" s="2" t="s">
        <v>80</v>
      </c>
      <c r="BD1746" s="2" t="s">
        <v>80</v>
      </c>
      <c r="BE1746" s="2" t="s">
        <v>80</v>
      </c>
      <c r="BF1746" s="2" t="s">
        <v>80</v>
      </c>
      <c r="BG1746" s="2" t="s">
        <v>80</v>
      </c>
      <c r="BH1746" s="2" t="s">
        <v>80</v>
      </c>
      <c r="BI1746" s="2" t="s">
        <v>80</v>
      </c>
      <c r="BJ1746" s="2" t="s">
        <v>80</v>
      </c>
      <c r="BK1746" s="2" t="s">
        <v>80</v>
      </c>
      <c r="BL1746" s="2" t="s">
        <v>80</v>
      </c>
      <c r="BM1746" s="2" t="s">
        <v>80</v>
      </c>
      <c r="BN1746" s="2" t="s">
        <v>80</v>
      </c>
      <c r="BO1746" s="2" t="s">
        <v>80</v>
      </c>
      <c r="BP1746" s="2" t="s">
        <v>80</v>
      </c>
    </row>
    <row r="1747" spans="1:68" x14ac:dyDescent="0.25">
      <c r="A1747">
        <v>1746</v>
      </c>
      <c r="B1747" s="1">
        <v>43591.56753472222</v>
      </c>
      <c r="C1747" s="2" t="s">
        <v>3176</v>
      </c>
      <c r="D1747" s="3">
        <v>0.69236111111111109</v>
      </c>
      <c r="E1747" s="2" t="s">
        <v>2653</v>
      </c>
      <c r="F1747">
        <v>2</v>
      </c>
      <c r="G1747">
        <v>2019</v>
      </c>
      <c r="H1747">
        <v>5</v>
      </c>
      <c r="I1747">
        <v>6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 s="2" t="s">
        <v>3185</v>
      </c>
      <c r="T1747" s="2" t="s">
        <v>83</v>
      </c>
      <c r="U1747" s="2" t="s">
        <v>595</v>
      </c>
      <c r="V1747" s="2" t="s">
        <v>73</v>
      </c>
      <c r="W1747">
        <v>1</v>
      </c>
      <c r="X1747" s="2" t="s">
        <v>74</v>
      </c>
      <c r="Y1747">
        <v>725</v>
      </c>
      <c r="Z1747">
        <v>140</v>
      </c>
      <c r="AA1747" s="2" t="s">
        <v>263</v>
      </c>
      <c r="AB1747" s="2" t="s">
        <v>1196</v>
      </c>
      <c r="AC1747">
        <v>641037</v>
      </c>
      <c r="AD1747" s="2" t="s">
        <v>87</v>
      </c>
      <c r="AE1747">
        <v>865</v>
      </c>
      <c r="AF1747" s="2" t="s">
        <v>596</v>
      </c>
      <c r="AG1747" s="2" t="s">
        <v>597</v>
      </c>
      <c r="AH1747">
        <v>17</v>
      </c>
      <c r="AI1747">
        <v>12325</v>
      </c>
      <c r="AJ1747">
        <v>60175</v>
      </c>
      <c r="AK1747" s="2">
        <f>Kaggle_Books_Selling_Records[[#This Row],[Cost Price]]/100</f>
        <v>601.75</v>
      </c>
      <c r="AL1747" s="2" t="s">
        <v>80</v>
      </c>
      <c r="AM1747" s="2" t="s">
        <v>80</v>
      </c>
      <c r="AN1747" s="2" t="s">
        <v>80</v>
      </c>
      <c r="AO1747" s="2" t="s">
        <v>80</v>
      </c>
      <c r="AP1747" s="2" t="s">
        <v>80</v>
      </c>
      <c r="AQ1747" s="2" t="s">
        <v>80</v>
      </c>
      <c r="AR1747" s="2" t="s">
        <v>80</v>
      </c>
      <c r="AS1747" s="2" t="s">
        <v>80</v>
      </c>
      <c r="AT1747" s="2" t="s">
        <v>80</v>
      </c>
      <c r="AU1747" s="2" t="s">
        <v>80</v>
      </c>
      <c r="AV1747" s="2" t="s">
        <v>80</v>
      </c>
      <c r="AW1747" s="2" t="s">
        <v>80</v>
      </c>
      <c r="AX1747" s="2" t="s">
        <v>80</v>
      </c>
      <c r="AY1747" s="2" t="s">
        <v>80</v>
      </c>
      <c r="AZ1747" s="2" t="s">
        <v>80</v>
      </c>
      <c r="BA1747" s="2" t="s">
        <v>80</v>
      </c>
      <c r="BB1747" s="2" t="s">
        <v>80</v>
      </c>
      <c r="BC1747" s="2" t="s">
        <v>80</v>
      </c>
      <c r="BD1747" s="2" t="s">
        <v>80</v>
      </c>
      <c r="BE1747" s="2" t="s">
        <v>80</v>
      </c>
      <c r="BF1747" s="2" t="s">
        <v>80</v>
      </c>
      <c r="BG1747" s="2" t="s">
        <v>80</v>
      </c>
      <c r="BH1747" s="2" t="s">
        <v>80</v>
      </c>
      <c r="BI1747" s="2" t="s">
        <v>80</v>
      </c>
      <c r="BJ1747" s="2" t="s">
        <v>80</v>
      </c>
      <c r="BK1747" s="2" t="s">
        <v>80</v>
      </c>
      <c r="BL1747" s="2" t="s">
        <v>80</v>
      </c>
      <c r="BM1747" s="2" t="s">
        <v>80</v>
      </c>
      <c r="BN1747" s="2" t="s">
        <v>80</v>
      </c>
      <c r="BO1747" s="2" t="s">
        <v>80</v>
      </c>
      <c r="BP1747" s="2" t="s">
        <v>80</v>
      </c>
    </row>
    <row r="1748" spans="1:68" x14ac:dyDescent="0.25">
      <c r="A1748">
        <v>1747</v>
      </c>
      <c r="B1748" s="1">
        <v>43592.345300925925</v>
      </c>
      <c r="C1748" s="2" t="s">
        <v>3186</v>
      </c>
      <c r="D1748" s="3">
        <v>0.47013888888888888</v>
      </c>
      <c r="E1748" s="2" t="s">
        <v>2653</v>
      </c>
      <c r="F1748">
        <v>2</v>
      </c>
      <c r="G1748">
        <v>2019</v>
      </c>
      <c r="H1748">
        <v>5</v>
      </c>
      <c r="I1748">
        <v>7</v>
      </c>
      <c r="J1748">
        <v>0</v>
      </c>
      <c r="K1748">
        <v>0</v>
      </c>
      <c r="L1748">
        <v>2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 s="2" t="s">
        <v>2179</v>
      </c>
      <c r="T1748" s="2" t="s">
        <v>83</v>
      </c>
      <c r="U1748" s="2" t="s">
        <v>2619</v>
      </c>
      <c r="V1748" s="2" t="s">
        <v>73</v>
      </c>
      <c r="W1748">
        <v>1</v>
      </c>
      <c r="X1748" s="2" t="s">
        <v>74</v>
      </c>
      <c r="Y1748">
        <v>180</v>
      </c>
      <c r="Z1748">
        <v>140</v>
      </c>
      <c r="AA1748" s="2" t="s">
        <v>576</v>
      </c>
      <c r="AB1748" s="2" t="s">
        <v>157</v>
      </c>
      <c r="AC1748">
        <v>380054</v>
      </c>
      <c r="AD1748" s="2" t="s">
        <v>1002</v>
      </c>
      <c r="AE1748">
        <v>320</v>
      </c>
      <c r="AF1748" s="2" t="s">
        <v>2042</v>
      </c>
      <c r="AG1748" s="2" t="s">
        <v>2184</v>
      </c>
      <c r="AH1748">
        <v>18</v>
      </c>
      <c r="AI1748">
        <v>324</v>
      </c>
      <c r="AJ1748">
        <v>1476</v>
      </c>
      <c r="AK1748" s="2">
        <f>Kaggle_Books_Selling_Records[[#This Row],[Cost Price]]/100</f>
        <v>14.76</v>
      </c>
      <c r="AL1748" s="2" t="s">
        <v>80</v>
      </c>
      <c r="AM1748" s="2" t="s">
        <v>80</v>
      </c>
      <c r="AN1748" s="2" t="s">
        <v>80</v>
      </c>
      <c r="AO1748" s="2" t="s">
        <v>80</v>
      </c>
      <c r="AP1748" s="2" t="s">
        <v>80</v>
      </c>
      <c r="AQ1748" s="2" t="s">
        <v>80</v>
      </c>
      <c r="AR1748" s="2" t="s">
        <v>80</v>
      </c>
      <c r="AS1748" s="2" t="s">
        <v>80</v>
      </c>
      <c r="AT1748" s="2" t="s">
        <v>80</v>
      </c>
      <c r="AU1748" s="2" t="s">
        <v>80</v>
      </c>
      <c r="AV1748" s="2" t="s">
        <v>80</v>
      </c>
      <c r="AW1748" s="2" t="s">
        <v>80</v>
      </c>
      <c r="AX1748" s="2" t="s">
        <v>80</v>
      </c>
      <c r="AY1748" s="2" t="s">
        <v>80</v>
      </c>
      <c r="AZ1748" s="2" t="s">
        <v>80</v>
      </c>
      <c r="BA1748" s="2" t="s">
        <v>80</v>
      </c>
      <c r="BB1748" s="2" t="s">
        <v>80</v>
      </c>
      <c r="BC1748" s="2" t="s">
        <v>80</v>
      </c>
      <c r="BD1748" s="2" t="s">
        <v>80</v>
      </c>
      <c r="BE1748" s="2" t="s">
        <v>80</v>
      </c>
      <c r="BF1748" s="2" t="s">
        <v>80</v>
      </c>
      <c r="BG1748" s="2" t="s">
        <v>80</v>
      </c>
      <c r="BH1748" s="2" t="s">
        <v>80</v>
      </c>
      <c r="BI1748" s="2" t="s">
        <v>80</v>
      </c>
      <c r="BJ1748" s="2" t="s">
        <v>80</v>
      </c>
      <c r="BK1748" s="2" t="s">
        <v>80</v>
      </c>
      <c r="BL1748" s="2" t="s">
        <v>80</v>
      </c>
      <c r="BM1748" s="2" t="s">
        <v>80</v>
      </c>
      <c r="BN1748" s="2" t="s">
        <v>80</v>
      </c>
      <c r="BO1748" s="2" t="s">
        <v>80</v>
      </c>
      <c r="BP1748" s="2" t="s">
        <v>80</v>
      </c>
    </row>
    <row r="1749" spans="1:68" x14ac:dyDescent="0.25">
      <c r="A1749">
        <v>1748</v>
      </c>
      <c r="B1749" s="1">
        <v>43592.442662037036</v>
      </c>
      <c r="C1749" s="2" t="s">
        <v>3186</v>
      </c>
      <c r="D1749" s="3">
        <v>0.56736111111111109</v>
      </c>
      <c r="E1749" s="2" t="s">
        <v>2653</v>
      </c>
      <c r="F1749">
        <v>2</v>
      </c>
      <c r="G1749">
        <v>2019</v>
      </c>
      <c r="H1749">
        <v>5</v>
      </c>
      <c r="I1749">
        <v>7</v>
      </c>
      <c r="J1749">
        <v>0</v>
      </c>
      <c r="K1749">
        <v>0</v>
      </c>
      <c r="L1749">
        <v>2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1</v>
      </c>
      <c r="S1749" s="2" t="s">
        <v>3187</v>
      </c>
      <c r="T1749" s="2" t="s">
        <v>71</v>
      </c>
      <c r="U1749" s="2" t="s">
        <v>595</v>
      </c>
      <c r="V1749" s="2" t="s">
        <v>73</v>
      </c>
      <c r="W1749">
        <v>1</v>
      </c>
      <c r="X1749" s="2" t="s">
        <v>74</v>
      </c>
      <c r="Y1749">
        <v>725</v>
      </c>
      <c r="Z1749">
        <v>140</v>
      </c>
      <c r="AA1749" s="2" t="s">
        <v>1014</v>
      </c>
      <c r="AB1749" s="2" t="s">
        <v>157</v>
      </c>
      <c r="AC1749">
        <v>392011</v>
      </c>
      <c r="AD1749" s="2" t="s">
        <v>87</v>
      </c>
      <c r="AE1749">
        <v>865</v>
      </c>
      <c r="AF1749" s="2" t="s">
        <v>596</v>
      </c>
      <c r="AG1749" s="2" t="s">
        <v>597</v>
      </c>
      <c r="AH1749">
        <v>17</v>
      </c>
      <c r="AI1749">
        <v>12325</v>
      </c>
      <c r="AJ1749">
        <v>60175</v>
      </c>
      <c r="AK1749" s="2">
        <f>Kaggle_Books_Selling_Records[[#This Row],[Cost Price]]/100</f>
        <v>601.75</v>
      </c>
      <c r="AL1749" s="2" t="s">
        <v>80</v>
      </c>
      <c r="AM1749" s="2" t="s">
        <v>80</v>
      </c>
      <c r="AN1749" s="2" t="s">
        <v>80</v>
      </c>
      <c r="AO1749" s="2" t="s">
        <v>80</v>
      </c>
      <c r="AP1749" s="2" t="s">
        <v>80</v>
      </c>
      <c r="AQ1749" s="2" t="s">
        <v>80</v>
      </c>
      <c r="AR1749" s="2" t="s">
        <v>80</v>
      </c>
      <c r="AS1749" s="2" t="s">
        <v>80</v>
      </c>
      <c r="AT1749" s="2" t="s">
        <v>80</v>
      </c>
      <c r="AU1749" s="2" t="s">
        <v>80</v>
      </c>
      <c r="AV1749" s="2" t="s">
        <v>80</v>
      </c>
      <c r="AW1749" s="2" t="s">
        <v>80</v>
      </c>
      <c r="AX1749" s="2" t="s">
        <v>80</v>
      </c>
      <c r="AY1749" s="2" t="s">
        <v>80</v>
      </c>
      <c r="AZ1749" s="2" t="s">
        <v>80</v>
      </c>
      <c r="BA1749" s="2" t="s">
        <v>80</v>
      </c>
      <c r="BB1749" s="2" t="s">
        <v>80</v>
      </c>
      <c r="BC1749" s="2" t="s">
        <v>80</v>
      </c>
      <c r="BD1749" s="2" t="s">
        <v>80</v>
      </c>
      <c r="BE1749" s="2" t="s">
        <v>80</v>
      </c>
      <c r="BF1749" s="2" t="s">
        <v>80</v>
      </c>
      <c r="BG1749" s="2" t="s">
        <v>80</v>
      </c>
      <c r="BH1749" s="2" t="s">
        <v>80</v>
      </c>
      <c r="BI1749" s="2" t="s">
        <v>80</v>
      </c>
      <c r="BJ1749" s="2" t="s">
        <v>80</v>
      </c>
      <c r="BK1749" s="2" t="s">
        <v>80</v>
      </c>
      <c r="BL1749" s="2" t="s">
        <v>80</v>
      </c>
      <c r="BM1749" s="2" t="s">
        <v>80</v>
      </c>
      <c r="BN1749" s="2" t="s">
        <v>80</v>
      </c>
      <c r="BO1749" s="2" t="s">
        <v>80</v>
      </c>
      <c r="BP1749" s="2" t="s">
        <v>80</v>
      </c>
    </row>
    <row r="1750" spans="1:68" x14ac:dyDescent="0.25">
      <c r="A1750">
        <v>1749</v>
      </c>
      <c r="B1750" s="1">
        <v>43592.522245370368</v>
      </c>
      <c r="C1750" s="2" t="s">
        <v>3186</v>
      </c>
      <c r="D1750" s="3">
        <v>0.64722222222222225</v>
      </c>
      <c r="E1750" s="2" t="s">
        <v>2653</v>
      </c>
      <c r="F1750">
        <v>2</v>
      </c>
      <c r="G1750">
        <v>2019</v>
      </c>
      <c r="H1750">
        <v>5</v>
      </c>
      <c r="I1750">
        <v>7</v>
      </c>
      <c r="J1750">
        <v>0</v>
      </c>
      <c r="K1750">
        <v>0</v>
      </c>
      <c r="L1750">
        <v>2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1</v>
      </c>
      <c r="S1750" s="2" t="s">
        <v>3188</v>
      </c>
      <c r="T1750" s="2" t="s">
        <v>71</v>
      </c>
      <c r="U1750" s="2" t="s">
        <v>2410</v>
      </c>
      <c r="V1750" s="2" t="s">
        <v>73</v>
      </c>
      <c r="W1750">
        <v>1</v>
      </c>
      <c r="X1750" s="2" t="s">
        <v>74</v>
      </c>
      <c r="Y1750">
        <v>184</v>
      </c>
      <c r="Z1750">
        <v>90</v>
      </c>
      <c r="AA1750" s="2" t="s">
        <v>3189</v>
      </c>
      <c r="AB1750" s="2" t="s">
        <v>157</v>
      </c>
      <c r="AC1750">
        <v>396521</v>
      </c>
      <c r="AD1750" s="2" t="s">
        <v>1002</v>
      </c>
      <c r="AE1750">
        <v>274</v>
      </c>
      <c r="AF1750" s="2" t="s">
        <v>2042</v>
      </c>
      <c r="AG1750" s="2" t="s">
        <v>2184</v>
      </c>
      <c r="AH1750">
        <v>18</v>
      </c>
      <c r="AI1750">
        <v>3312</v>
      </c>
      <c r="AJ1750">
        <v>15088</v>
      </c>
      <c r="AK1750" s="2">
        <f>Kaggle_Books_Selling_Records[[#This Row],[Cost Price]]/100</f>
        <v>150.88</v>
      </c>
      <c r="AL1750" s="2" t="s">
        <v>80</v>
      </c>
      <c r="AM1750" s="2" t="s">
        <v>80</v>
      </c>
      <c r="AN1750" s="2" t="s">
        <v>80</v>
      </c>
      <c r="AO1750" s="2" t="s">
        <v>80</v>
      </c>
      <c r="AP1750" s="2" t="s">
        <v>80</v>
      </c>
      <c r="AQ1750" s="2" t="s">
        <v>80</v>
      </c>
      <c r="AR1750" s="2" t="s">
        <v>80</v>
      </c>
      <c r="AS1750" s="2" t="s">
        <v>80</v>
      </c>
      <c r="AT1750" s="2" t="s">
        <v>80</v>
      </c>
      <c r="AU1750" s="2" t="s">
        <v>80</v>
      </c>
      <c r="AV1750" s="2" t="s">
        <v>80</v>
      </c>
      <c r="AW1750" s="2" t="s">
        <v>80</v>
      </c>
      <c r="AX1750" s="2" t="s">
        <v>80</v>
      </c>
      <c r="AY1750" s="2" t="s">
        <v>80</v>
      </c>
      <c r="AZ1750" s="2" t="s">
        <v>80</v>
      </c>
      <c r="BA1750" s="2" t="s">
        <v>80</v>
      </c>
      <c r="BB1750" s="2" t="s">
        <v>80</v>
      </c>
      <c r="BC1750" s="2" t="s">
        <v>80</v>
      </c>
      <c r="BD1750" s="2" t="s">
        <v>80</v>
      </c>
      <c r="BE1750" s="2" t="s">
        <v>80</v>
      </c>
      <c r="BF1750" s="2" t="s">
        <v>80</v>
      </c>
      <c r="BG1750" s="2" t="s">
        <v>80</v>
      </c>
      <c r="BH1750" s="2" t="s">
        <v>80</v>
      </c>
      <c r="BI1750" s="2" t="s">
        <v>80</v>
      </c>
      <c r="BJ1750" s="2" t="s">
        <v>80</v>
      </c>
      <c r="BK1750" s="2" t="s">
        <v>80</v>
      </c>
      <c r="BL1750" s="2" t="s">
        <v>80</v>
      </c>
      <c r="BM1750" s="2" t="s">
        <v>80</v>
      </c>
      <c r="BN1750" s="2" t="s">
        <v>80</v>
      </c>
      <c r="BO1750" s="2" t="s">
        <v>80</v>
      </c>
      <c r="BP1750" s="2" t="s">
        <v>80</v>
      </c>
    </row>
    <row r="1751" spans="1:68" x14ac:dyDescent="0.25">
      <c r="A1751">
        <v>1750</v>
      </c>
      <c r="B1751" s="1">
        <v>43593.058113425926</v>
      </c>
      <c r="C1751" s="2" t="s">
        <v>3190</v>
      </c>
      <c r="D1751" s="3">
        <v>0.18263888888888888</v>
      </c>
      <c r="E1751" s="2" t="s">
        <v>2653</v>
      </c>
      <c r="F1751">
        <v>2</v>
      </c>
      <c r="G1751">
        <v>2019</v>
      </c>
      <c r="H1751">
        <v>5</v>
      </c>
      <c r="I1751">
        <v>8</v>
      </c>
      <c r="J1751">
        <v>0</v>
      </c>
      <c r="K1751">
        <v>0</v>
      </c>
      <c r="L1751">
        <v>3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 s="2" t="s">
        <v>3191</v>
      </c>
      <c r="T1751" s="2" t="s">
        <v>83</v>
      </c>
      <c r="U1751" s="2" t="s">
        <v>595</v>
      </c>
      <c r="V1751" s="2" t="s">
        <v>73</v>
      </c>
      <c r="W1751">
        <v>1</v>
      </c>
      <c r="X1751" s="2" t="s">
        <v>74</v>
      </c>
      <c r="Y1751">
        <v>725</v>
      </c>
      <c r="Z1751">
        <v>140</v>
      </c>
      <c r="AA1751" s="2" t="s">
        <v>241</v>
      </c>
      <c r="AB1751" s="2" t="s">
        <v>233</v>
      </c>
      <c r="AC1751">
        <v>500072</v>
      </c>
      <c r="AD1751" s="2" t="s">
        <v>87</v>
      </c>
      <c r="AE1751">
        <v>865</v>
      </c>
      <c r="AF1751" s="2" t="s">
        <v>596</v>
      </c>
      <c r="AG1751" s="2" t="s">
        <v>597</v>
      </c>
      <c r="AH1751">
        <v>17</v>
      </c>
      <c r="AI1751">
        <v>12325</v>
      </c>
      <c r="AJ1751">
        <v>60175</v>
      </c>
      <c r="AK1751" s="2">
        <f>Kaggle_Books_Selling_Records[[#This Row],[Cost Price]]/100</f>
        <v>601.75</v>
      </c>
      <c r="AL1751" s="2" t="s">
        <v>80</v>
      </c>
      <c r="AM1751" s="2" t="s">
        <v>80</v>
      </c>
      <c r="AN1751" s="2" t="s">
        <v>80</v>
      </c>
      <c r="AO1751" s="2" t="s">
        <v>80</v>
      </c>
      <c r="AP1751" s="2" t="s">
        <v>80</v>
      </c>
      <c r="AQ1751" s="2" t="s">
        <v>80</v>
      </c>
      <c r="AR1751" s="2" t="s">
        <v>80</v>
      </c>
      <c r="AS1751" s="2" t="s">
        <v>80</v>
      </c>
      <c r="AT1751" s="2" t="s">
        <v>80</v>
      </c>
      <c r="AU1751" s="2" t="s">
        <v>80</v>
      </c>
      <c r="AV1751" s="2" t="s">
        <v>80</v>
      </c>
      <c r="AW1751" s="2" t="s">
        <v>80</v>
      </c>
      <c r="AX1751" s="2" t="s">
        <v>80</v>
      </c>
      <c r="AY1751" s="2" t="s">
        <v>80</v>
      </c>
      <c r="AZ1751" s="2" t="s">
        <v>80</v>
      </c>
      <c r="BA1751" s="2" t="s">
        <v>80</v>
      </c>
      <c r="BB1751" s="2" t="s">
        <v>80</v>
      </c>
      <c r="BC1751" s="2" t="s">
        <v>80</v>
      </c>
      <c r="BD1751" s="2" t="s">
        <v>80</v>
      </c>
      <c r="BE1751" s="2" t="s">
        <v>80</v>
      </c>
      <c r="BF1751" s="2" t="s">
        <v>80</v>
      </c>
      <c r="BG1751" s="2" t="s">
        <v>80</v>
      </c>
      <c r="BH1751" s="2" t="s">
        <v>80</v>
      </c>
      <c r="BI1751" s="2" t="s">
        <v>80</v>
      </c>
      <c r="BJ1751" s="2" t="s">
        <v>80</v>
      </c>
      <c r="BK1751" s="2" t="s">
        <v>80</v>
      </c>
      <c r="BL1751" s="2" t="s">
        <v>80</v>
      </c>
      <c r="BM1751" s="2" t="s">
        <v>80</v>
      </c>
      <c r="BN1751" s="2" t="s">
        <v>80</v>
      </c>
      <c r="BO1751" s="2" t="s">
        <v>80</v>
      </c>
      <c r="BP1751" s="2" t="s">
        <v>80</v>
      </c>
    </row>
    <row r="1752" spans="1:68" x14ac:dyDescent="0.25">
      <c r="A1752">
        <v>1751</v>
      </c>
      <c r="B1752" s="1">
        <v>43593.281284722223</v>
      </c>
      <c r="C1752" s="2" t="s">
        <v>3190</v>
      </c>
      <c r="D1752" s="3">
        <v>0.40625</v>
      </c>
      <c r="E1752" s="2" t="s">
        <v>2653</v>
      </c>
      <c r="F1752">
        <v>2</v>
      </c>
      <c r="G1752">
        <v>2019</v>
      </c>
      <c r="H1752">
        <v>5</v>
      </c>
      <c r="I1752">
        <v>8</v>
      </c>
      <c r="J1752">
        <v>0</v>
      </c>
      <c r="K1752">
        <v>0</v>
      </c>
      <c r="L1752">
        <v>3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 s="2" t="s">
        <v>3192</v>
      </c>
      <c r="T1752" s="2" t="s">
        <v>83</v>
      </c>
      <c r="U1752" s="2" t="s">
        <v>2220</v>
      </c>
      <c r="V1752" s="2" t="s">
        <v>73</v>
      </c>
      <c r="W1752">
        <v>1</v>
      </c>
      <c r="X1752" s="2" t="s">
        <v>74</v>
      </c>
      <c r="Y1752">
        <v>157</v>
      </c>
      <c r="Z1752">
        <v>90</v>
      </c>
      <c r="AA1752" s="2" t="s">
        <v>192</v>
      </c>
      <c r="AB1752" s="2" t="s">
        <v>151</v>
      </c>
      <c r="AC1752">
        <v>400101</v>
      </c>
      <c r="AD1752" s="2" t="s">
        <v>1002</v>
      </c>
      <c r="AE1752">
        <v>247</v>
      </c>
      <c r="AF1752" s="2" t="s">
        <v>2042</v>
      </c>
      <c r="AG1752" s="2" t="s">
        <v>2184</v>
      </c>
      <c r="AH1752">
        <v>18</v>
      </c>
      <c r="AI1752">
        <v>2826</v>
      </c>
      <c r="AJ1752">
        <v>12874</v>
      </c>
      <c r="AK1752" s="2">
        <f>Kaggle_Books_Selling_Records[[#This Row],[Cost Price]]/100</f>
        <v>128.74</v>
      </c>
      <c r="AL1752" s="2" t="s">
        <v>80</v>
      </c>
      <c r="AM1752" s="2" t="s">
        <v>80</v>
      </c>
      <c r="AN1752" s="2" t="s">
        <v>80</v>
      </c>
      <c r="AO1752" s="2" t="s">
        <v>80</v>
      </c>
      <c r="AP1752" s="2" t="s">
        <v>80</v>
      </c>
      <c r="AQ1752" s="2" t="s">
        <v>80</v>
      </c>
      <c r="AR1752" s="2" t="s">
        <v>80</v>
      </c>
      <c r="AS1752" s="2" t="s">
        <v>80</v>
      </c>
      <c r="AT1752" s="2" t="s">
        <v>80</v>
      </c>
      <c r="AU1752" s="2" t="s">
        <v>80</v>
      </c>
      <c r="AV1752" s="2" t="s">
        <v>80</v>
      </c>
      <c r="AW1752" s="2" t="s">
        <v>80</v>
      </c>
      <c r="AX1752" s="2" t="s">
        <v>80</v>
      </c>
      <c r="AY1752" s="2" t="s">
        <v>80</v>
      </c>
      <c r="AZ1752" s="2" t="s">
        <v>80</v>
      </c>
      <c r="BA1752" s="2" t="s">
        <v>80</v>
      </c>
      <c r="BB1752" s="2" t="s">
        <v>80</v>
      </c>
      <c r="BC1752" s="2" t="s">
        <v>80</v>
      </c>
      <c r="BD1752" s="2" t="s">
        <v>80</v>
      </c>
      <c r="BE1752" s="2" t="s">
        <v>80</v>
      </c>
      <c r="BF1752" s="2" t="s">
        <v>80</v>
      </c>
      <c r="BG1752" s="2" t="s">
        <v>80</v>
      </c>
      <c r="BH1752" s="2" t="s">
        <v>80</v>
      </c>
      <c r="BI1752" s="2" t="s">
        <v>80</v>
      </c>
      <c r="BJ1752" s="2" t="s">
        <v>80</v>
      </c>
      <c r="BK1752" s="2" t="s">
        <v>80</v>
      </c>
      <c r="BL1752" s="2" t="s">
        <v>80</v>
      </c>
      <c r="BM1752" s="2" t="s">
        <v>80</v>
      </c>
      <c r="BN1752" s="2" t="s">
        <v>80</v>
      </c>
      <c r="BO1752" s="2" t="s">
        <v>80</v>
      </c>
      <c r="BP1752" s="2" t="s">
        <v>80</v>
      </c>
    </row>
    <row r="1753" spans="1:68" x14ac:dyDescent="0.25">
      <c r="A1753">
        <v>1752</v>
      </c>
      <c r="B1753" s="1">
        <v>43593.315648148149</v>
      </c>
      <c r="C1753" s="2" t="s">
        <v>3190</v>
      </c>
      <c r="D1753" s="3">
        <v>0.44027777777777777</v>
      </c>
      <c r="E1753" s="2" t="s">
        <v>2653</v>
      </c>
      <c r="F1753">
        <v>2</v>
      </c>
      <c r="G1753">
        <v>2019</v>
      </c>
      <c r="H1753">
        <v>5</v>
      </c>
      <c r="I1753">
        <v>8</v>
      </c>
      <c r="J1753">
        <v>0</v>
      </c>
      <c r="K1753">
        <v>0</v>
      </c>
      <c r="L1753">
        <v>3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 s="2" t="s">
        <v>2698</v>
      </c>
      <c r="T1753" s="2" t="s">
        <v>71</v>
      </c>
      <c r="U1753" s="2" t="s">
        <v>3193</v>
      </c>
      <c r="V1753" s="2" t="s">
        <v>73</v>
      </c>
      <c r="W1753">
        <v>1</v>
      </c>
      <c r="X1753" s="2" t="s">
        <v>74</v>
      </c>
      <c r="Y1753">
        <v>248</v>
      </c>
      <c r="Z1753">
        <v>40</v>
      </c>
      <c r="AA1753" s="2" t="s">
        <v>473</v>
      </c>
      <c r="AB1753" s="2" t="s">
        <v>154</v>
      </c>
      <c r="AC1753">
        <v>302028</v>
      </c>
      <c r="AD1753" s="2" t="s">
        <v>193</v>
      </c>
      <c r="AE1753">
        <v>288</v>
      </c>
      <c r="AF1753" s="2" t="s">
        <v>2042</v>
      </c>
      <c r="AG1753" s="2" t="s">
        <v>2184</v>
      </c>
      <c r="AH1753">
        <v>18</v>
      </c>
      <c r="AI1753">
        <v>4464</v>
      </c>
      <c r="AJ1753">
        <v>20336</v>
      </c>
      <c r="AK1753" s="2">
        <f>Kaggle_Books_Selling_Records[[#This Row],[Cost Price]]/100</f>
        <v>203.36</v>
      </c>
      <c r="AL1753" s="2" t="s">
        <v>80</v>
      </c>
      <c r="AM1753" s="2" t="s">
        <v>80</v>
      </c>
      <c r="AN1753" s="2" t="s">
        <v>80</v>
      </c>
      <c r="AO1753" s="2" t="s">
        <v>80</v>
      </c>
      <c r="AP1753" s="2" t="s">
        <v>80</v>
      </c>
      <c r="AQ1753" s="2" t="s">
        <v>80</v>
      </c>
      <c r="AR1753" s="2" t="s">
        <v>80</v>
      </c>
      <c r="AS1753" s="2" t="s">
        <v>80</v>
      </c>
      <c r="AT1753" s="2" t="s">
        <v>80</v>
      </c>
      <c r="AU1753" s="2" t="s">
        <v>80</v>
      </c>
      <c r="AV1753" s="2" t="s">
        <v>80</v>
      </c>
      <c r="AW1753" s="2" t="s">
        <v>80</v>
      </c>
      <c r="AX1753" s="2" t="s">
        <v>80</v>
      </c>
      <c r="AY1753" s="2" t="s">
        <v>80</v>
      </c>
      <c r="AZ1753" s="2" t="s">
        <v>80</v>
      </c>
      <c r="BA1753" s="2" t="s">
        <v>80</v>
      </c>
      <c r="BB1753" s="2" t="s">
        <v>80</v>
      </c>
      <c r="BC1753" s="2" t="s">
        <v>80</v>
      </c>
      <c r="BD1753" s="2" t="s">
        <v>80</v>
      </c>
      <c r="BE1753" s="2" t="s">
        <v>80</v>
      </c>
      <c r="BF1753" s="2" t="s">
        <v>80</v>
      </c>
      <c r="BG1753" s="2" t="s">
        <v>80</v>
      </c>
      <c r="BH1753" s="2" t="s">
        <v>80</v>
      </c>
      <c r="BI1753" s="2" t="s">
        <v>80</v>
      </c>
      <c r="BJ1753" s="2" t="s">
        <v>80</v>
      </c>
      <c r="BK1753" s="2" t="s">
        <v>80</v>
      </c>
      <c r="BL1753" s="2" t="s">
        <v>80</v>
      </c>
      <c r="BM1753" s="2" t="s">
        <v>80</v>
      </c>
      <c r="BN1753" s="2" t="s">
        <v>80</v>
      </c>
      <c r="BO1753" s="2" t="s">
        <v>80</v>
      </c>
      <c r="BP1753" s="2" t="s">
        <v>80</v>
      </c>
    </row>
    <row r="1754" spans="1:68" x14ac:dyDescent="0.25">
      <c r="A1754">
        <v>1753</v>
      </c>
      <c r="B1754" s="1">
        <v>43593.388055555559</v>
      </c>
      <c r="C1754" s="2" t="s">
        <v>3190</v>
      </c>
      <c r="D1754" s="3">
        <v>0.51249999999999996</v>
      </c>
      <c r="E1754" s="2" t="s">
        <v>2653</v>
      </c>
      <c r="F1754">
        <v>2</v>
      </c>
      <c r="G1754">
        <v>2019</v>
      </c>
      <c r="H1754">
        <v>5</v>
      </c>
      <c r="I1754">
        <v>8</v>
      </c>
      <c r="J1754">
        <v>0</v>
      </c>
      <c r="K1754">
        <v>0</v>
      </c>
      <c r="L1754">
        <v>3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 s="2" t="s">
        <v>3194</v>
      </c>
      <c r="T1754" s="2" t="s">
        <v>83</v>
      </c>
      <c r="U1754" s="2" t="s">
        <v>2410</v>
      </c>
      <c r="V1754" s="2" t="s">
        <v>73</v>
      </c>
      <c r="W1754">
        <v>1</v>
      </c>
      <c r="X1754" s="2" t="s">
        <v>74</v>
      </c>
      <c r="Y1754">
        <v>184</v>
      </c>
      <c r="Z1754">
        <v>90</v>
      </c>
      <c r="AA1754" s="2" t="s">
        <v>856</v>
      </c>
      <c r="AB1754" s="2" t="s">
        <v>312</v>
      </c>
      <c r="AC1754">
        <v>700149</v>
      </c>
      <c r="AD1754" s="2" t="s">
        <v>1002</v>
      </c>
      <c r="AE1754">
        <v>274</v>
      </c>
      <c r="AF1754" s="2" t="s">
        <v>2042</v>
      </c>
      <c r="AG1754" s="2" t="s">
        <v>2184</v>
      </c>
      <c r="AH1754">
        <v>18</v>
      </c>
      <c r="AI1754">
        <v>3312</v>
      </c>
      <c r="AJ1754">
        <v>15088</v>
      </c>
      <c r="AK1754" s="2">
        <f>Kaggle_Books_Selling_Records[[#This Row],[Cost Price]]/100</f>
        <v>150.88</v>
      </c>
      <c r="AL1754" s="2" t="s">
        <v>80</v>
      </c>
      <c r="AM1754" s="2" t="s">
        <v>80</v>
      </c>
      <c r="AN1754" s="2" t="s">
        <v>80</v>
      </c>
      <c r="AO1754" s="2" t="s">
        <v>80</v>
      </c>
      <c r="AP1754" s="2" t="s">
        <v>80</v>
      </c>
      <c r="AQ1754" s="2" t="s">
        <v>80</v>
      </c>
      <c r="AR1754" s="2" t="s">
        <v>80</v>
      </c>
      <c r="AS1754" s="2" t="s">
        <v>80</v>
      </c>
      <c r="AT1754" s="2" t="s">
        <v>80</v>
      </c>
      <c r="AU1754" s="2" t="s">
        <v>80</v>
      </c>
      <c r="AV1754" s="2" t="s">
        <v>80</v>
      </c>
      <c r="AW1754" s="2" t="s">
        <v>80</v>
      </c>
      <c r="AX1754" s="2" t="s">
        <v>80</v>
      </c>
      <c r="AY1754" s="2" t="s">
        <v>80</v>
      </c>
      <c r="AZ1754" s="2" t="s">
        <v>80</v>
      </c>
      <c r="BA1754" s="2" t="s">
        <v>80</v>
      </c>
      <c r="BB1754" s="2" t="s">
        <v>80</v>
      </c>
      <c r="BC1754" s="2" t="s">
        <v>80</v>
      </c>
      <c r="BD1754" s="2" t="s">
        <v>80</v>
      </c>
      <c r="BE1754" s="2" t="s">
        <v>80</v>
      </c>
      <c r="BF1754" s="2" t="s">
        <v>80</v>
      </c>
      <c r="BG1754" s="2" t="s">
        <v>80</v>
      </c>
      <c r="BH1754" s="2" t="s">
        <v>80</v>
      </c>
      <c r="BI1754" s="2" t="s">
        <v>80</v>
      </c>
      <c r="BJ1754" s="2" t="s">
        <v>80</v>
      </c>
      <c r="BK1754" s="2" t="s">
        <v>80</v>
      </c>
      <c r="BL1754" s="2" t="s">
        <v>80</v>
      </c>
      <c r="BM1754" s="2" t="s">
        <v>80</v>
      </c>
      <c r="BN1754" s="2" t="s">
        <v>80</v>
      </c>
      <c r="BO1754" s="2" t="s">
        <v>80</v>
      </c>
      <c r="BP1754" s="2" t="s">
        <v>80</v>
      </c>
    </row>
    <row r="1755" spans="1:68" x14ac:dyDescent="0.25">
      <c r="A1755">
        <v>1754</v>
      </c>
      <c r="B1755" s="1">
        <v>43593.413229166668</v>
      </c>
      <c r="C1755" s="2" t="s">
        <v>3190</v>
      </c>
      <c r="D1755" s="3">
        <v>0.53819444444444442</v>
      </c>
      <c r="E1755" s="2" t="s">
        <v>2653</v>
      </c>
      <c r="F1755">
        <v>2</v>
      </c>
      <c r="G1755">
        <v>2019</v>
      </c>
      <c r="H1755">
        <v>5</v>
      </c>
      <c r="I1755">
        <v>8</v>
      </c>
      <c r="J1755">
        <v>0</v>
      </c>
      <c r="K1755">
        <v>0</v>
      </c>
      <c r="L1755">
        <v>3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 s="2" t="s">
        <v>3195</v>
      </c>
      <c r="T1755" s="2" t="s">
        <v>71</v>
      </c>
      <c r="U1755" s="2" t="s">
        <v>2410</v>
      </c>
      <c r="V1755" s="2" t="s">
        <v>73</v>
      </c>
      <c r="W1755">
        <v>1</v>
      </c>
      <c r="X1755" s="2" t="s">
        <v>74</v>
      </c>
      <c r="Y1755">
        <v>184</v>
      </c>
      <c r="Z1755">
        <v>90</v>
      </c>
      <c r="AA1755" s="2" t="s">
        <v>3109</v>
      </c>
      <c r="AB1755" s="2" t="s">
        <v>94</v>
      </c>
      <c r="AC1755">
        <v>785699</v>
      </c>
      <c r="AD1755" s="2" t="s">
        <v>1002</v>
      </c>
      <c r="AE1755">
        <v>274</v>
      </c>
      <c r="AF1755" s="2" t="s">
        <v>2042</v>
      </c>
      <c r="AG1755" s="2" t="s">
        <v>2184</v>
      </c>
      <c r="AH1755">
        <v>18</v>
      </c>
      <c r="AI1755">
        <v>3312</v>
      </c>
      <c r="AJ1755">
        <v>15088</v>
      </c>
      <c r="AK1755" s="2">
        <f>Kaggle_Books_Selling_Records[[#This Row],[Cost Price]]/100</f>
        <v>150.88</v>
      </c>
      <c r="AL1755" s="2" t="s">
        <v>80</v>
      </c>
      <c r="AM1755" s="2" t="s">
        <v>80</v>
      </c>
      <c r="AN1755" s="2" t="s">
        <v>80</v>
      </c>
      <c r="AO1755" s="2" t="s">
        <v>80</v>
      </c>
      <c r="AP1755" s="2" t="s">
        <v>80</v>
      </c>
      <c r="AQ1755" s="2" t="s">
        <v>80</v>
      </c>
      <c r="AR1755" s="2" t="s">
        <v>80</v>
      </c>
      <c r="AS1755" s="2" t="s">
        <v>80</v>
      </c>
      <c r="AT1755" s="2" t="s">
        <v>80</v>
      </c>
      <c r="AU1755" s="2" t="s">
        <v>80</v>
      </c>
      <c r="AV1755" s="2" t="s">
        <v>80</v>
      </c>
      <c r="AW1755" s="2" t="s">
        <v>80</v>
      </c>
      <c r="AX1755" s="2" t="s">
        <v>80</v>
      </c>
      <c r="AY1755" s="2" t="s">
        <v>80</v>
      </c>
      <c r="AZ1755" s="2" t="s">
        <v>80</v>
      </c>
      <c r="BA1755" s="2" t="s">
        <v>80</v>
      </c>
      <c r="BB1755" s="2" t="s">
        <v>80</v>
      </c>
      <c r="BC1755" s="2" t="s">
        <v>80</v>
      </c>
      <c r="BD1755" s="2" t="s">
        <v>80</v>
      </c>
      <c r="BE1755" s="2" t="s">
        <v>80</v>
      </c>
      <c r="BF1755" s="2" t="s">
        <v>80</v>
      </c>
      <c r="BG1755" s="2" t="s">
        <v>80</v>
      </c>
      <c r="BH1755" s="2" t="s">
        <v>80</v>
      </c>
      <c r="BI1755" s="2" t="s">
        <v>80</v>
      </c>
      <c r="BJ1755" s="2" t="s">
        <v>80</v>
      </c>
      <c r="BK1755" s="2" t="s">
        <v>80</v>
      </c>
      <c r="BL1755" s="2" t="s">
        <v>80</v>
      </c>
      <c r="BM1755" s="2" t="s">
        <v>80</v>
      </c>
      <c r="BN1755" s="2" t="s">
        <v>80</v>
      </c>
      <c r="BO1755" s="2" t="s">
        <v>80</v>
      </c>
      <c r="BP1755" s="2" t="s">
        <v>80</v>
      </c>
    </row>
    <row r="1756" spans="1:68" x14ac:dyDescent="0.25">
      <c r="A1756">
        <v>1755</v>
      </c>
      <c r="B1756" s="1">
        <v>43593.539675925924</v>
      </c>
      <c r="C1756" s="2" t="s">
        <v>3190</v>
      </c>
      <c r="D1756" s="3">
        <v>0.6645833333333333</v>
      </c>
      <c r="E1756" s="2" t="s">
        <v>2653</v>
      </c>
      <c r="F1756">
        <v>2</v>
      </c>
      <c r="G1756">
        <v>2019</v>
      </c>
      <c r="H1756">
        <v>5</v>
      </c>
      <c r="I1756">
        <v>8</v>
      </c>
      <c r="J1756">
        <v>0</v>
      </c>
      <c r="K1756">
        <v>0</v>
      </c>
      <c r="L1756">
        <v>3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 s="2" t="s">
        <v>2866</v>
      </c>
      <c r="T1756" s="2" t="s">
        <v>71</v>
      </c>
      <c r="U1756" s="2" t="s">
        <v>2685</v>
      </c>
      <c r="V1756" s="2" t="s">
        <v>73</v>
      </c>
      <c r="W1756">
        <v>1</v>
      </c>
      <c r="X1756" s="2" t="s">
        <v>74</v>
      </c>
      <c r="Y1756">
        <v>97</v>
      </c>
      <c r="Z1756">
        <v>90</v>
      </c>
      <c r="AA1756" s="2" t="s">
        <v>576</v>
      </c>
      <c r="AB1756" s="2" t="s">
        <v>157</v>
      </c>
      <c r="AC1756">
        <v>382210</v>
      </c>
      <c r="AD1756" s="2" t="s">
        <v>1002</v>
      </c>
      <c r="AE1756">
        <v>187</v>
      </c>
      <c r="AF1756" s="2" t="s">
        <v>2042</v>
      </c>
      <c r="AG1756" s="2" t="s">
        <v>2184</v>
      </c>
      <c r="AH1756">
        <v>18</v>
      </c>
      <c r="AI1756">
        <v>1746</v>
      </c>
      <c r="AJ1756">
        <v>7954</v>
      </c>
      <c r="AK1756" s="2">
        <f>Kaggle_Books_Selling_Records[[#This Row],[Cost Price]]/100</f>
        <v>79.540000000000006</v>
      </c>
      <c r="AL1756" s="2" t="s">
        <v>80</v>
      </c>
      <c r="AM1756" s="2" t="s">
        <v>80</v>
      </c>
      <c r="AN1756" s="2" t="s">
        <v>80</v>
      </c>
      <c r="AO1756" s="2" t="s">
        <v>80</v>
      </c>
      <c r="AP1756" s="2" t="s">
        <v>80</v>
      </c>
      <c r="AQ1756" s="2" t="s">
        <v>80</v>
      </c>
      <c r="AR1756" s="2" t="s">
        <v>80</v>
      </c>
      <c r="AS1756" s="2" t="s">
        <v>80</v>
      </c>
      <c r="AT1756" s="2" t="s">
        <v>80</v>
      </c>
      <c r="AU1756" s="2" t="s">
        <v>80</v>
      </c>
      <c r="AV1756" s="2" t="s">
        <v>80</v>
      </c>
      <c r="AW1756" s="2" t="s">
        <v>80</v>
      </c>
      <c r="AX1756" s="2" t="s">
        <v>80</v>
      </c>
      <c r="AY1756" s="2" t="s">
        <v>80</v>
      </c>
      <c r="AZ1756" s="2" t="s">
        <v>80</v>
      </c>
      <c r="BA1756" s="2" t="s">
        <v>80</v>
      </c>
      <c r="BB1756" s="2" t="s">
        <v>80</v>
      </c>
      <c r="BC1756" s="2" t="s">
        <v>80</v>
      </c>
      <c r="BD1756" s="2" t="s">
        <v>80</v>
      </c>
      <c r="BE1756" s="2" t="s">
        <v>80</v>
      </c>
      <c r="BF1756" s="2" t="s">
        <v>80</v>
      </c>
      <c r="BG1756" s="2" t="s">
        <v>80</v>
      </c>
      <c r="BH1756" s="2" t="s">
        <v>80</v>
      </c>
      <c r="BI1756" s="2" t="s">
        <v>80</v>
      </c>
      <c r="BJ1756" s="2" t="s">
        <v>80</v>
      </c>
      <c r="BK1756" s="2" t="s">
        <v>80</v>
      </c>
      <c r="BL1756" s="2" t="s">
        <v>80</v>
      </c>
      <c r="BM1756" s="2" t="s">
        <v>80</v>
      </c>
      <c r="BN1756" s="2" t="s">
        <v>80</v>
      </c>
      <c r="BO1756" s="2" t="s">
        <v>80</v>
      </c>
      <c r="BP1756" s="2" t="s">
        <v>80</v>
      </c>
    </row>
    <row r="1757" spans="1:68" x14ac:dyDescent="0.25">
      <c r="A1757">
        <v>1756</v>
      </c>
      <c r="B1757" s="1">
        <v>43593.566504629627</v>
      </c>
      <c r="C1757" s="2" t="s">
        <v>3190</v>
      </c>
      <c r="D1757" s="3">
        <v>0.69097222222222221</v>
      </c>
      <c r="E1757" s="2" t="s">
        <v>2653</v>
      </c>
      <c r="F1757">
        <v>2</v>
      </c>
      <c r="G1757">
        <v>2019</v>
      </c>
      <c r="H1757">
        <v>5</v>
      </c>
      <c r="I1757">
        <v>8</v>
      </c>
      <c r="J1757">
        <v>0</v>
      </c>
      <c r="K1757">
        <v>0</v>
      </c>
      <c r="L1757">
        <v>3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 s="2" t="s">
        <v>3196</v>
      </c>
      <c r="T1757" s="2" t="s">
        <v>71</v>
      </c>
      <c r="U1757" s="2" t="s">
        <v>595</v>
      </c>
      <c r="V1757" s="2" t="s">
        <v>73</v>
      </c>
      <c r="W1757">
        <v>1</v>
      </c>
      <c r="X1757" s="2" t="s">
        <v>74</v>
      </c>
      <c r="Y1757">
        <v>725</v>
      </c>
      <c r="Z1757">
        <v>140</v>
      </c>
      <c r="AA1757" s="2" t="s">
        <v>3197</v>
      </c>
      <c r="AB1757" s="2" t="s">
        <v>131</v>
      </c>
      <c r="AC1757">
        <v>691577</v>
      </c>
      <c r="AD1757" s="2" t="s">
        <v>87</v>
      </c>
      <c r="AE1757">
        <v>865</v>
      </c>
      <c r="AF1757" s="2" t="s">
        <v>596</v>
      </c>
      <c r="AG1757" s="2" t="s">
        <v>597</v>
      </c>
      <c r="AH1757">
        <v>17</v>
      </c>
      <c r="AI1757">
        <v>12325</v>
      </c>
      <c r="AJ1757">
        <v>60175</v>
      </c>
      <c r="AK1757" s="2">
        <f>Kaggle_Books_Selling_Records[[#This Row],[Cost Price]]/100</f>
        <v>601.75</v>
      </c>
      <c r="AL1757" s="2" t="s">
        <v>80</v>
      </c>
      <c r="AM1757" s="2" t="s">
        <v>80</v>
      </c>
      <c r="AN1757" s="2" t="s">
        <v>80</v>
      </c>
      <c r="AO1757" s="2" t="s">
        <v>80</v>
      </c>
      <c r="AP1757" s="2" t="s">
        <v>80</v>
      </c>
      <c r="AQ1757" s="2" t="s">
        <v>80</v>
      </c>
      <c r="AR1757" s="2" t="s">
        <v>80</v>
      </c>
      <c r="AS1757" s="2" t="s">
        <v>80</v>
      </c>
      <c r="AT1757" s="2" t="s">
        <v>80</v>
      </c>
      <c r="AU1757" s="2" t="s">
        <v>80</v>
      </c>
      <c r="AV1757" s="2" t="s">
        <v>80</v>
      </c>
      <c r="AW1757" s="2" t="s">
        <v>80</v>
      </c>
      <c r="AX1757" s="2" t="s">
        <v>80</v>
      </c>
      <c r="AY1757" s="2" t="s">
        <v>80</v>
      </c>
      <c r="AZ1757" s="2" t="s">
        <v>80</v>
      </c>
      <c r="BA1757" s="2" t="s">
        <v>80</v>
      </c>
      <c r="BB1757" s="2" t="s">
        <v>80</v>
      </c>
      <c r="BC1757" s="2" t="s">
        <v>80</v>
      </c>
      <c r="BD1757" s="2" t="s">
        <v>80</v>
      </c>
      <c r="BE1757" s="2" t="s">
        <v>80</v>
      </c>
      <c r="BF1757" s="2" t="s">
        <v>80</v>
      </c>
      <c r="BG1757" s="2" t="s">
        <v>80</v>
      </c>
      <c r="BH1757" s="2" t="s">
        <v>80</v>
      </c>
      <c r="BI1757" s="2" t="s">
        <v>80</v>
      </c>
      <c r="BJ1757" s="2" t="s">
        <v>80</v>
      </c>
      <c r="BK1757" s="2" t="s">
        <v>80</v>
      </c>
      <c r="BL1757" s="2" t="s">
        <v>80</v>
      </c>
      <c r="BM1757" s="2" t="s">
        <v>80</v>
      </c>
      <c r="BN1757" s="2" t="s">
        <v>80</v>
      </c>
      <c r="BO1757" s="2" t="s">
        <v>80</v>
      </c>
      <c r="BP1757" s="2" t="s">
        <v>80</v>
      </c>
    </row>
    <row r="1758" spans="1:68" x14ac:dyDescent="0.25">
      <c r="A1758">
        <v>1757</v>
      </c>
      <c r="B1758" s="1">
        <v>43594.06621527778</v>
      </c>
      <c r="C1758" s="2" t="s">
        <v>3198</v>
      </c>
      <c r="D1758" s="3">
        <v>0.19097222222222221</v>
      </c>
      <c r="E1758" s="2" t="s">
        <v>2653</v>
      </c>
      <c r="F1758">
        <v>2</v>
      </c>
      <c r="G1758">
        <v>2019</v>
      </c>
      <c r="H1758">
        <v>5</v>
      </c>
      <c r="I1758">
        <v>9</v>
      </c>
      <c r="J1758">
        <v>0</v>
      </c>
      <c r="K1758">
        <v>0</v>
      </c>
      <c r="L1758">
        <v>4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 s="2" t="s">
        <v>3199</v>
      </c>
      <c r="T1758" s="2" t="s">
        <v>83</v>
      </c>
      <c r="U1758" s="2" t="s">
        <v>2619</v>
      </c>
      <c r="V1758" s="2" t="s">
        <v>73</v>
      </c>
      <c r="W1758">
        <v>1</v>
      </c>
      <c r="X1758" s="2" t="s">
        <v>74</v>
      </c>
      <c r="Y1758">
        <v>180</v>
      </c>
      <c r="Z1758">
        <v>140</v>
      </c>
      <c r="AA1758" s="2" t="s">
        <v>301</v>
      </c>
      <c r="AB1758" s="2" t="s">
        <v>151</v>
      </c>
      <c r="AC1758">
        <v>411058</v>
      </c>
      <c r="AD1758" s="2" t="s">
        <v>1002</v>
      </c>
      <c r="AE1758">
        <v>320</v>
      </c>
      <c r="AF1758" s="2" t="s">
        <v>2042</v>
      </c>
      <c r="AG1758" s="2" t="s">
        <v>2184</v>
      </c>
      <c r="AH1758">
        <v>18</v>
      </c>
      <c r="AI1758">
        <v>324</v>
      </c>
      <c r="AJ1758">
        <v>1476</v>
      </c>
      <c r="AK1758" s="2">
        <f>Kaggle_Books_Selling_Records[[#This Row],[Cost Price]]/100</f>
        <v>14.76</v>
      </c>
      <c r="AL1758" s="2" t="s">
        <v>80</v>
      </c>
      <c r="AM1758" s="2" t="s">
        <v>80</v>
      </c>
      <c r="AN1758" s="2" t="s">
        <v>80</v>
      </c>
      <c r="AO1758" s="2" t="s">
        <v>80</v>
      </c>
      <c r="AP1758" s="2" t="s">
        <v>80</v>
      </c>
      <c r="AQ1758" s="2" t="s">
        <v>80</v>
      </c>
      <c r="AR1758" s="2" t="s">
        <v>80</v>
      </c>
      <c r="AS1758" s="2" t="s">
        <v>80</v>
      </c>
      <c r="AT1758" s="2" t="s">
        <v>80</v>
      </c>
      <c r="AU1758" s="2" t="s">
        <v>80</v>
      </c>
      <c r="AV1758" s="2" t="s">
        <v>80</v>
      </c>
      <c r="AW1758" s="2" t="s">
        <v>80</v>
      </c>
      <c r="AX1758" s="2" t="s">
        <v>80</v>
      </c>
      <c r="AY1758" s="2" t="s">
        <v>80</v>
      </c>
      <c r="AZ1758" s="2" t="s">
        <v>80</v>
      </c>
      <c r="BA1758" s="2" t="s">
        <v>80</v>
      </c>
      <c r="BB1758" s="2" t="s">
        <v>80</v>
      </c>
      <c r="BC1758" s="2" t="s">
        <v>80</v>
      </c>
      <c r="BD1758" s="2" t="s">
        <v>80</v>
      </c>
      <c r="BE1758" s="2" t="s">
        <v>80</v>
      </c>
      <c r="BF1758" s="2" t="s">
        <v>80</v>
      </c>
      <c r="BG1758" s="2" t="s">
        <v>80</v>
      </c>
      <c r="BH1758" s="2" t="s">
        <v>80</v>
      </c>
      <c r="BI1758" s="2" t="s">
        <v>80</v>
      </c>
      <c r="BJ1758" s="2" t="s">
        <v>80</v>
      </c>
      <c r="BK1758" s="2" t="s">
        <v>80</v>
      </c>
      <c r="BL1758" s="2" t="s">
        <v>80</v>
      </c>
      <c r="BM1758" s="2" t="s">
        <v>80</v>
      </c>
      <c r="BN1758" s="2" t="s">
        <v>80</v>
      </c>
      <c r="BO1758" s="2" t="s">
        <v>80</v>
      </c>
      <c r="BP1758" s="2" t="s">
        <v>80</v>
      </c>
    </row>
    <row r="1759" spans="1:68" x14ac:dyDescent="0.25">
      <c r="A1759">
        <v>1758</v>
      </c>
      <c r="B1759" s="1">
        <v>43594.096087962964</v>
      </c>
      <c r="C1759" s="2" t="s">
        <v>3198</v>
      </c>
      <c r="D1759" s="3">
        <v>0.22083333333333333</v>
      </c>
      <c r="E1759" s="2" t="s">
        <v>2653</v>
      </c>
      <c r="F1759">
        <v>2</v>
      </c>
      <c r="G1759">
        <v>2019</v>
      </c>
      <c r="H1759">
        <v>5</v>
      </c>
      <c r="I1759">
        <v>9</v>
      </c>
      <c r="J1759">
        <v>0</v>
      </c>
      <c r="K1759">
        <v>0</v>
      </c>
      <c r="L1759">
        <v>4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1</v>
      </c>
      <c r="S1759" s="2" t="s">
        <v>3200</v>
      </c>
      <c r="T1759" s="2" t="s">
        <v>71</v>
      </c>
      <c r="U1759" s="2" t="s">
        <v>908</v>
      </c>
      <c r="V1759" s="2" t="s">
        <v>73</v>
      </c>
      <c r="W1759">
        <v>1</v>
      </c>
      <c r="X1759" s="2" t="s">
        <v>74</v>
      </c>
      <c r="Y1759">
        <v>634</v>
      </c>
      <c r="Z1759">
        <v>190</v>
      </c>
      <c r="AA1759" s="2" t="s">
        <v>1320</v>
      </c>
      <c r="AB1759" s="2" t="s">
        <v>989</v>
      </c>
      <c r="AC1759">
        <v>791113</v>
      </c>
      <c r="AD1759" s="2" t="s">
        <v>87</v>
      </c>
      <c r="AE1759">
        <v>824</v>
      </c>
      <c r="AF1759" s="2" t="s">
        <v>910</v>
      </c>
      <c r="AG1759" s="2" t="s">
        <v>169</v>
      </c>
      <c r="AH1759">
        <v>17</v>
      </c>
      <c r="AI1759">
        <v>10778</v>
      </c>
      <c r="AJ1759">
        <v>52622</v>
      </c>
      <c r="AK1759" s="2">
        <f>Kaggle_Books_Selling_Records[[#This Row],[Cost Price]]/100</f>
        <v>526.22</v>
      </c>
      <c r="AL1759" s="2" t="s">
        <v>80</v>
      </c>
      <c r="AM1759" s="2" t="s">
        <v>80</v>
      </c>
      <c r="AN1759" s="2" t="s">
        <v>80</v>
      </c>
      <c r="AO1759" s="2" t="s">
        <v>80</v>
      </c>
      <c r="AP1759" s="2" t="s">
        <v>80</v>
      </c>
      <c r="AQ1759" s="2" t="s">
        <v>80</v>
      </c>
      <c r="AR1759" s="2" t="s">
        <v>80</v>
      </c>
      <c r="AS1759" s="2" t="s">
        <v>80</v>
      </c>
      <c r="AT1759" s="2" t="s">
        <v>80</v>
      </c>
      <c r="AU1759" s="2" t="s">
        <v>80</v>
      </c>
      <c r="AV1759" s="2" t="s">
        <v>80</v>
      </c>
      <c r="AW1759" s="2" t="s">
        <v>80</v>
      </c>
      <c r="AX1759" s="2" t="s">
        <v>80</v>
      </c>
      <c r="AY1759" s="2" t="s">
        <v>80</v>
      </c>
      <c r="AZ1759" s="2" t="s">
        <v>80</v>
      </c>
      <c r="BA1759" s="2" t="s">
        <v>80</v>
      </c>
      <c r="BB1759" s="2" t="s">
        <v>80</v>
      </c>
      <c r="BC1759" s="2" t="s">
        <v>80</v>
      </c>
      <c r="BD1759" s="2" t="s">
        <v>80</v>
      </c>
      <c r="BE1759" s="2" t="s">
        <v>80</v>
      </c>
      <c r="BF1759" s="2" t="s">
        <v>80</v>
      </c>
      <c r="BG1759" s="2" t="s">
        <v>80</v>
      </c>
      <c r="BH1759" s="2" t="s">
        <v>80</v>
      </c>
      <c r="BI1759" s="2" t="s">
        <v>80</v>
      </c>
      <c r="BJ1759" s="2" t="s">
        <v>80</v>
      </c>
      <c r="BK1759" s="2" t="s">
        <v>80</v>
      </c>
      <c r="BL1759" s="2" t="s">
        <v>80</v>
      </c>
      <c r="BM1759" s="2" t="s">
        <v>80</v>
      </c>
      <c r="BN1759" s="2" t="s">
        <v>80</v>
      </c>
      <c r="BO1759" s="2" t="s">
        <v>80</v>
      </c>
      <c r="BP1759" s="2" t="s">
        <v>80</v>
      </c>
    </row>
    <row r="1760" spans="1:68" x14ac:dyDescent="0.25">
      <c r="A1760">
        <v>1759</v>
      </c>
      <c r="B1760" s="1">
        <v>43594.371435185189</v>
      </c>
      <c r="C1760" s="2" t="s">
        <v>3198</v>
      </c>
      <c r="D1760" s="3">
        <v>0.49583333333333335</v>
      </c>
      <c r="E1760" s="2" t="s">
        <v>2653</v>
      </c>
      <c r="F1760">
        <v>2</v>
      </c>
      <c r="G1760">
        <v>2019</v>
      </c>
      <c r="H1760">
        <v>5</v>
      </c>
      <c r="I1760">
        <v>9</v>
      </c>
      <c r="J1760">
        <v>0</v>
      </c>
      <c r="K1760">
        <v>0</v>
      </c>
      <c r="L1760">
        <v>4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 s="2" t="s">
        <v>3201</v>
      </c>
      <c r="T1760" s="2" t="s">
        <v>83</v>
      </c>
      <c r="U1760" s="2" t="s">
        <v>2220</v>
      </c>
      <c r="V1760" s="2" t="s">
        <v>73</v>
      </c>
      <c r="W1760">
        <v>1</v>
      </c>
      <c r="X1760" s="2" t="s">
        <v>74</v>
      </c>
      <c r="Y1760">
        <v>157</v>
      </c>
      <c r="Z1760">
        <v>90</v>
      </c>
      <c r="AA1760" s="2" t="s">
        <v>3202</v>
      </c>
      <c r="AB1760" s="2" t="s">
        <v>204</v>
      </c>
      <c r="AC1760">
        <v>122001</v>
      </c>
      <c r="AD1760" s="2" t="s">
        <v>1002</v>
      </c>
      <c r="AE1760">
        <v>247</v>
      </c>
      <c r="AF1760" s="2" t="s">
        <v>2042</v>
      </c>
      <c r="AG1760" s="2" t="s">
        <v>2184</v>
      </c>
      <c r="AH1760">
        <v>18</v>
      </c>
      <c r="AI1760">
        <v>2826</v>
      </c>
      <c r="AJ1760">
        <v>12874</v>
      </c>
      <c r="AK1760" s="2">
        <f>Kaggle_Books_Selling_Records[[#This Row],[Cost Price]]/100</f>
        <v>128.74</v>
      </c>
      <c r="AL1760" s="2" t="s">
        <v>80</v>
      </c>
      <c r="AM1760" s="2" t="s">
        <v>80</v>
      </c>
      <c r="AN1760" s="2" t="s">
        <v>80</v>
      </c>
      <c r="AO1760" s="2" t="s">
        <v>80</v>
      </c>
      <c r="AP1760" s="2" t="s">
        <v>80</v>
      </c>
      <c r="AQ1760" s="2" t="s">
        <v>80</v>
      </c>
      <c r="AR1760" s="2" t="s">
        <v>80</v>
      </c>
      <c r="AS1760" s="2" t="s">
        <v>80</v>
      </c>
      <c r="AT1760" s="2" t="s">
        <v>80</v>
      </c>
      <c r="AU1760" s="2" t="s">
        <v>80</v>
      </c>
      <c r="AV1760" s="2" t="s">
        <v>80</v>
      </c>
      <c r="AW1760" s="2" t="s">
        <v>80</v>
      </c>
      <c r="AX1760" s="2" t="s">
        <v>80</v>
      </c>
      <c r="AY1760" s="2" t="s">
        <v>80</v>
      </c>
      <c r="AZ1760" s="2" t="s">
        <v>80</v>
      </c>
      <c r="BA1760" s="2" t="s">
        <v>80</v>
      </c>
      <c r="BB1760" s="2" t="s">
        <v>80</v>
      </c>
      <c r="BC1760" s="2" t="s">
        <v>80</v>
      </c>
      <c r="BD1760" s="2" t="s">
        <v>80</v>
      </c>
      <c r="BE1760" s="2" t="s">
        <v>80</v>
      </c>
      <c r="BF1760" s="2" t="s">
        <v>80</v>
      </c>
      <c r="BG1760" s="2" t="s">
        <v>80</v>
      </c>
      <c r="BH1760" s="2" t="s">
        <v>80</v>
      </c>
      <c r="BI1760" s="2" t="s">
        <v>80</v>
      </c>
      <c r="BJ1760" s="2" t="s">
        <v>80</v>
      </c>
      <c r="BK1760" s="2" t="s">
        <v>80</v>
      </c>
      <c r="BL1760" s="2" t="s">
        <v>80</v>
      </c>
      <c r="BM1760" s="2" t="s">
        <v>80</v>
      </c>
      <c r="BN1760" s="2" t="s">
        <v>80</v>
      </c>
      <c r="BO1760" s="2" t="s">
        <v>80</v>
      </c>
      <c r="BP1760" s="2" t="s">
        <v>80</v>
      </c>
    </row>
    <row r="1761" spans="1:68" x14ac:dyDescent="0.25">
      <c r="A1761">
        <v>1760</v>
      </c>
      <c r="B1761" s="1">
        <v>43594.415648148148</v>
      </c>
      <c r="C1761" s="2" t="s">
        <v>3198</v>
      </c>
      <c r="D1761" s="3">
        <v>0.54027777777777775</v>
      </c>
      <c r="E1761" s="2" t="s">
        <v>2653</v>
      </c>
      <c r="F1761">
        <v>2</v>
      </c>
      <c r="G1761">
        <v>2019</v>
      </c>
      <c r="H1761">
        <v>5</v>
      </c>
      <c r="I1761">
        <v>9</v>
      </c>
      <c r="J1761">
        <v>0</v>
      </c>
      <c r="K1761">
        <v>0</v>
      </c>
      <c r="L1761">
        <v>4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1</v>
      </c>
      <c r="S1761" s="2" t="s">
        <v>3203</v>
      </c>
      <c r="T1761" s="2" t="s">
        <v>71</v>
      </c>
      <c r="U1761" s="2" t="s">
        <v>1760</v>
      </c>
      <c r="V1761" s="2" t="s">
        <v>73</v>
      </c>
      <c r="W1761">
        <v>1</v>
      </c>
      <c r="X1761" s="2" t="s">
        <v>74</v>
      </c>
      <c r="Y1761">
        <v>320</v>
      </c>
      <c r="Z1761">
        <v>90</v>
      </c>
      <c r="AA1761" s="2" t="s">
        <v>150</v>
      </c>
      <c r="AB1761" s="2" t="s">
        <v>151</v>
      </c>
      <c r="AC1761">
        <v>410218</v>
      </c>
      <c r="AD1761" s="2" t="s">
        <v>87</v>
      </c>
      <c r="AE1761">
        <v>410</v>
      </c>
      <c r="AF1761" s="2" t="s">
        <v>1762</v>
      </c>
      <c r="AG1761" s="2" t="s">
        <v>1374</v>
      </c>
      <c r="AH1761">
        <v>17</v>
      </c>
      <c r="AI1761">
        <v>544</v>
      </c>
      <c r="AJ1761">
        <v>2656</v>
      </c>
      <c r="AK1761" s="2">
        <f>Kaggle_Books_Selling_Records[[#This Row],[Cost Price]]/100</f>
        <v>26.56</v>
      </c>
      <c r="AL1761" s="2" t="s">
        <v>80</v>
      </c>
      <c r="AM1761" s="2" t="s">
        <v>80</v>
      </c>
      <c r="AN1761" s="2" t="s">
        <v>80</v>
      </c>
      <c r="AO1761" s="2" t="s">
        <v>80</v>
      </c>
      <c r="AP1761" s="2" t="s">
        <v>80</v>
      </c>
      <c r="AQ1761" s="2" t="s">
        <v>80</v>
      </c>
      <c r="AR1761" s="2" t="s">
        <v>80</v>
      </c>
      <c r="AS1761" s="2" t="s">
        <v>80</v>
      </c>
      <c r="AT1761" s="2" t="s">
        <v>80</v>
      </c>
      <c r="AU1761" s="2" t="s">
        <v>80</v>
      </c>
      <c r="AV1761" s="2" t="s">
        <v>80</v>
      </c>
      <c r="AW1761" s="2" t="s">
        <v>80</v>
      </c>
      <c r="AX1761" s="2" t="s">
        <v>80</v>
      </c>
      <c r="AY1761" s="2" t="s">
        <v>80</v>
      </c>
      <c r="AZ1761" s="2" t="s">
        <v>80</v>
      </c>
      <c r="BA1761" s="2" t="s">
        <v>80</v>
      </c>
      <c r="BB1761" s="2" t="s">
        <v>80</v>
      </c>
      <c r="BC1761" s="2" t="s">
        <v>80</v>
      </c>
      <c r="BD1761" s="2" t="s">
        <v>80</v>
      </c>
      <c r="BE1761" s="2" t="s">
        <v>80</v>
      </c>
      <c r="BF1761" s="2" t="s">
        <v>80</v>
      </c>
      <c r="BG1761" s="2" t="s">
        <v>80</v>
      </c>
      <c r="BH1761" s="2" t="s">
        <v>80</v>
      </c>
      <c r="BI1761" s="2" t="s">
        <v>80</v>
      </c>
      <c r="BJ1761" s="2" t="s">
        <v>80</v>
      </c>
      <c r="BK1761" s="2" t="s">
        <v>80</v>
      </c>
      <c r="BL1761" s="2" t="s">
        <v>80</v>
      </c>
      <c r="BM1761" s="2" t="s">
        <v>80</v>
      </c>
      <c r="BN1761" s="2" t="s">
        <v>80</v>
      </c>
      <c r="BO1761" s="2" t="s">
        <v>80</v>
      </c>
      <c r="BP1761" s="2" t="s">
        <v>80</v>
      </c>
    </row>
    <row r="1762" spans="1:68" x14ac:dyDescent="0.25">
      <c r="A1762">
        <v>1761</v>
      </c>
      <c r="B1762" s="1">
        <v>43594.504224537035</v>
      </c>
      <c r="C1762" s="2" t="s">
        <v>3198</v>
      </c>
      <c r="D1762" s="3">
        <v>0.62916666666666665</v>
      </c>
      <c r="E1762" s="2" t="s">
        <v>2653</v>
      </c>
      <c r="F1762">
        <v>2</v>
      </c>
      <c r="G1762">
        <v>2019</v>
      </c>
      <c r="H1762">
        <v>5</v>
      </c>
      <c r="I1762">
        <v>9</v>
      </c>
      <c r="J1762">
        <v>0</v>
      </c>
      <c r="K1762">
        <v>0</v>
      </c>
      <c r="L1762">
        <v>4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 s="2" t="s">
        <v>3204</v>
      </c>
      <c r="T1762" s="2" t="s">
        <v>83</v>
      </c>
      <c r="U1762" s="2" t="s">
        <v>3205</v>
      </c>
      <c r="V1762" s="2" t="s">
        <v>73</v>
      </c>
      <c r="W1762">
        <v>1</v>
      </c>
      <c r="X1762" s="2" t="s">
        <v>74</v>
      </c>
      <c r="Y1762">
        <v>280</v>
      </c>
      <c r="Z1762">
        <v>40</v>
      </c>
      <c r="AA1762" s="2" t="s">
        <v>180</v>
      </c>
      <c r="AB1762" s="2" t="s">
        <v>181</v>
      </c>
      <c r="AC1762">
        <v>110005</v>
      </c>
      <c r="AD1762" s="2" t="s">
        <v>87</v>
      </c>
      <c r="AE1762">
        <v>320</v>
      </c>
      <c r="AF1762" s="2" t="s">
        <v>3206</v>
      </c>
      <c r="AG1762" s="2" t="s">
        <v>3207</v>
      </c>
      <c r="AH1762">
        <v>17</v>
      </c>
      <c r="AI1762">
        <v>476</v>
      </c>
      <c r="AJ1762">
        <v>2324</v>
      </c>
      <c r="AK1762" s="2">
        <f>Kaggle_Books_Selling_Records[[#This Row],[Cost Price]]/100</f>
        <v>23.24</v>
      </c>
      <c r="AL1762" s="2" t="s">
        <v>80</v>
      </c>
      <c r="AM1762" s="2" t="s">
        <v>80</v>
      </c>
      <c r="AN1762" s="2" t="s">
        <v>80</v>
      </c>
      <c r="AO1762" s="2" t="s">
        <v>80</v>
      </c>
      <c r="AP1762" s="2" t="s">
        <v>80</v>
      </c>
      <c r="AQ1762" s="2" t="s">
        <v>80</v>
      </c>
      <c r="AR1762" s="2" t="s">
        <v>80</v>
      </c>
      <c r="AS1762" s="2" t="s">
        <v>80</v>
      </c>
      <c r="AT1762" s="2" t="s">
        <v>80</v>
      </c>
      <c r="AU1762" s="2" t="s">
        <v>80</v>
      </c>
      <c r="AV1762" s="2" t="s">
        <v>80</v>
      </c>
      <c r="AW1762" s="2" t="s">
        <v>80</v>
      </c>
      <c r="AX1762" s="2" t="s">
        <v>80</v>
      </c>
      <c r="AY1762" s="2" t="s">
        <v>80</v>
      </c>
      <c r="AZ1762" s="2" t="s">
        <v>80</v>
      </c>
      <c r="BA1762" s="2" t="s">
        <v>80</v>
      </c>
      <c r="BB1762" s="2" t="s">
        <v>80</v>
      </c>
      <c r="BC1762" s="2" t="s">
        <v>80</v>
      </c>
      <c r="BD1762" s="2" t="s">
        <v>80</v>
      </c>
      <c r="BE1762" s="2" t="s">
        <v>80</v>
      </c>
      <c r="BF1762" s="2" t="s">
        <v>80</v>
      </c>
      <c r="BG1762" s="2" t="s">
        <v>80</v>
      </c>
      <c r="BH1762" s="2" t="s">
        <v>80</v>
      </c>
      <c r="BI1762" s="2" t="s">
        <v>80</v>
      </c>
      <c r="BJ1762" s="2" t="s">
        <v>80</v>
      </c>
      <c r="BK1762" s="2" t="s">
        <v>80</v>
      </c>
      <c r="BL1762" s="2" t="s">
        <v>80</v>
      </c>
      <c r="BM1762" s="2" t="s">
        <v>80</v>
      </c>
      <c r="BN1762" s="2" t="s">
        <v>80</v>
      </c>
      <c r="BO1762" s="2" t="s">
        <v>80</v>
      </c>
      <c r="BP1762" s="2" t="s">
        <v>80</v>
      </c>
    </row>
    <row r="1763" spans="1:68" x14ac:dyDescent="0.25">
      <c r="A1763">
        <v>1762</v>
      </c>
      <c r="B1763" s="1">
        <v>43594.512800925928</v>
      </c>
      <c r="C1763" s="2" t="s">
        <v>3198</v>
      </c>
      <c r="D1763" s="3">
        <v>0.63749999999999996</v>
      </c>
      <c r="E1763" s="2" t="s">
        <v>2653</v>
      </c>
      <c r="F1763">
        <v>2</v>
      </c>
      <c r="G1763">
        <v>2019</v>
      </c>
      <c r="H1763">
        <v>5</v>
      </c>
      <c r="I1763">
        <v>9</v>
      </c>
      <c r="J1763">
        <v>0</v>
      </c>
      <c r="K1763">
        <v>0</v>
      </c>
      <c r="L1763">
        <v>4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 s="2" t="s">
        <v>3208</v>
      </c>
      <c r="T1763" s="2" t="s">
        <v>71</v>
      </c>
      <c r="U1763" s="2" t="s">
        <v>2685</v>
      </c>
      <c r="V1763" s="2" t="s">
        <v>73</v>
      </c>
      <c r="W1763">
        <v>1</v>
      </c>
      <c r="X1763" s="2" t="s">
        <v>74</v>
      </c>
      <c r="Y1763">
        <v>97</v>
      </c>
      <c r="Z1763">
        <v>90</v>
      </c>
      <c r="AA1763" s="2" t="s">
        <v>338</v>
      </c>
      <c r="AB1763" s="2" t="s">
        <v>137</v>
      </c>
      <c r="AC1763">
        <v>201307</v>
      </c>
      <c r="AD1763" s="2" t="s">
        <v>1002</v>
      </c>
      <c r="AE1763">
        <v>187</v>
      </c>
      <c r="AF1763" s="2" t="s">
        <v>2042</v>
      </c>
      <c r="AG1763" s="2" t="s">
        <v>2184</v>
      </c>
      <c r="AH1763">
        <v>18</v>
      </c>
      <c r="AI1763">
        <v>1746</v>
      </c>
      <c r="AJ1763">
        <v>7954</v>
      </c>
      <c r="AK1763" s="2">
        <f>Kaggle_Books_Selling_Records[[#This Row],[Cost Price]]/100</f>
        <v>79.540000000000006</v>
      </c>
      <c r="AL1763" s="2" t="s">
        <v>80</v>
      </c>
      <c r="AM1763" s="2" t="s">
        <v>80</v>
      </c>
      <c r="AN1763" s="2" t="s">
        <v>80</v>
      </c>
      <c r="AO1763" s="2" t="s">
        <v>80</v>
      </c>
      <c r="AP1763" s="2" t="s">
        <v>80</v>
      </c>
      <c r="AQ1763" s="2" t="s">
        <v>80</v>
      </c>
      <c r="AR1763" s="2" t="s">
        <v>80</v>
      </c>
      <c r="AS1763" s="2" t="s">
        <v>80</v>
      </c>
      <c r="AT1763" s="2" t="s">
        <v>80</v>
      </c>
      <c r="AU1763" s="2" t="s">
        <v>80</v>
      </c>
      <c r="AV1763" s="2" t="s">
        <v>80</v>
      </c>
      <c r="AW1763" s="2" t="s">
        <v>80</v>
      </c>
      <c r="AX1763" s="2" t="s">
        <v>80</v>
      </c>
      <c r="AY1763" s="2" t="s">
        <v>80</v>
      </c>
      <c r="AZ1763" s="2" t="s">
        <v>80</v>
      </c>
      <c r="BA1763" s="2" t="s">
        <v>80</v>
      </c>
      <c r="BB1763" s="2" t="s">
        <v>80</v>
      </c>
      <c r="BC1763" s="2" t="s">
        <v>80</v>
      </c>
      <c r="BD1763" s="2" t="s">
        <v>80</v>
      </c>
      <c r="BE1763" s="2" t="s">
        <v>80</v>
      </c>
      <c r="BF1763" s="2" t="s">
        <v>80</v>
      </c>
      <c r="BG1763" s="2" t="s">
        <v>80</v>
      </c>
      <c r="BH1763" s="2" t="s">
        <v>80</v>
      </c>
      <c r="BI1763" s="2" t="s">
        <v>80</v>
      </c>
      <c r="BJ1763" s="2" t="s">
        <v>80</v>
      </c>
      <c r="BK1763" s="2" t="s">
        <v>80</v>
      </c>
      <c r="BL1763" s="2" t="s">
        <v>80</v>
      </c>
      <c r="BM1763" s="2" t="s">
        <v>80</v>
      </c>
      <c r="BN1763" s="2" t="s">
        <v>80</v>
      </c>
      <c r="BO1763" s="2" t="s">
        <v>80</v>
      </c>
      <c r="BP1763" s="2" t="s">
        <v>80</v>
      </c>
    </row>
    <row r="1764" spans="1:68" x14ac:dyDescent="0.25">
      <c r="A1764">
        <v>1763</v>
      </c>
      <c r="B1764" s="1">
        <v>43594.531747685185</v>
      </c>
      <c r="C1764" s="2" t="s">
        <v>3198</v>
      </c>
      <c r="D1764" s="3">
        <v>0.65625</v>
      </c>
      <c r="E1764" s="2" t="s">
        <v>2653</v>
      </c>
      <c r="F1764">
        <v>2</v>
      </c>
      <c r="G1764">
        <v>2019</v>
      </c>
      <c r="H1764">
        <v>5</v>
      </c>
      <c r="I1764">
        <v>9</v>
      </c>
      <c r="J1764">
        <v>0</v>
      </c>
      <c r="K1764">
        <v>0</v>
      </c>
      <c r="L1764">
        <v>4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 s="2" t="s">
        <v>3209</v>
      </c>
      <c r="T1764" s="2" t="s">
        <v>83</v>
      </c>
      <c r="U1764" s="2" t="s">
        <v>3193</v>
      </c>
      <c r="V1764" s="2" t="s">
        <v>73</v>
      </c>
      <c r="W1764">
        <v>1</v>
      </c>
      <c r="X1764" s="2" t="s">
        <v>74</v>
      </c>
      <c r="Y1764">
        <v>248</v>
      </c>
      <c r="Z1764">
        <v>40</v>
      </c>
      <c r="AA1764" s="2" t="s">
        <v>3210</v>
      </c>
      <c r="AB1764" s="2" t="s">
        <v>167</v>
      </c>
      <c r="AC1764">
        <v>570009</v>
      </c>
      <c r="AD1764" s="2" t="s">
        <v>193</v>
      </c>
      <c r="AE1764">
        <v>288</v>
      </c>
      <c r="AF1764" s="2" t="s">
        <v>2042</v>
      </c>
      <c r="AG1764" s="2" t="s">
        <v>2184</v>
      </c>
      <c r="AH1764">
        <v>18</v>
      </c>
      <c r="AI1764">
        <v>4464</v>
      </c>
      <c r="AJ1764">
        <v>20336</v>
      </c>
      <c r="AK1764" s="2">
        <f>Kaggle_Books_Selling_Records[[#This Row],[Cost Price]]/100</f>
        <v>203.36</v>
      </c>
      <c r="AL1764" s="2" t="s">
        <v>80</v>
      </c>
      <c r="AM1764" s="2" t="s">
        <v>80</v>
      </c>
      <c r="AN1764" s="2" t="s">
        <v>80</v>
      </c>
      <c r="AO1764" s="2" t="s">
        <v>80</v>
      </c>
      <c r="AP1764" s="2" t="s">
        <v>80</v>
      </c>
      <c r="AQ1764" s="2" t="s">
        <v>80</v>
      </c>
      <c r="AR1764" s="2" t="s">
        <v>80</v>
      </c>
      <c r="AS1764" s="2" t="s">
        <v>80</v>
      </c>
      <c r="AT1764" s="2" t="s">
        <v>80</v>
      </c>
      <c r="AU1764" s="2" t="s">
        <v>80</v>
      </c>
      <c r="AV1764" s="2" t="s">
        <v>80</v>
      </c>
      <c r="AW1764" s="2" t="s">
        <v>80</v>
      </c>
      <c r="AX1764" s="2" t="s">
        <v>80</v>
      </c>
      <c r="AY1764" s="2" t="s">
        <v>80</v>
      </c>
      <c r="AZ1764" s="2" t="s">
        <v>80</v>
      </c>
      <c r="BA1764" s="2" t="s">
        <v>80</v>
      </c>
      <c r="BB1764" s="2" t="s">
        <v>80</v>
      </c>
      <c r="BC1764" s="2" t="s">
        <v>80</v>
      </c>
      <c r="BD1764" s="2" t="s">
        <v>80</v>
      </c>
      <c r="BE1764" s="2" t="s">
        <v>80</v>
      </c>
      <c r="BF1764" s="2" t="s">
        <v>80</v>
      </c>
      <c r="BG1764" s="2" t="s">
        <v>80</v>
      </c>
      <c r="BH1764" s="2" t="s">
        <v>80</v>
      </c>
      <c r="BI1764" s="2" t="s">
        <v>80</v>
      </c>
      <c r="BJ1764" s="2" t="s">
        <v>80</v>
      </c>
      <c r="BK1764" s="2" t="s">
        <v>80</v>
      </c>
      <c r="BL1764" s="2" t="s">
        <v>80</v>
      </c>
      <c r="BM1764" s="2" t="s">
        <v>80</v>
      </c>
      <c r="BN1764" s="2" t="s">
        <v>80</v>
      </c>
      <c r="BO1764" s="2" t="s">
        <v>80</v>
      </c>
      <c r="BP1764" s="2" t="s">
        <v>80</v>
      </c>
    </row>
    <row r="1765" spans="1:68" x14ac:dyDescent="0.25">
      <c r="A1765">
        <v>1764</v>
      </c>
      <c r="B1765" s="1">
        <v>43594.543854166666</v>
      </c>
      <c r="C1765" s="2" t="s">
        <v>3198</v>
      </c>
      <c r="D1765" s="3">
        <v>0.66874999999999996</v>
      </c>
      <c r="E1765" s="2" t="s">
        <v>2653</v>
      </c>
      <c r="F1765">
        <v>2</v>
      </c>
      <c r="G1765">
        <v>2019</v>
      </c>
      <c r="H1765">
        <v>5</v>
      </c>
      <c r="I1765">
        <v>9</v>
      </c>
      <c r="J1765">
        <v>0</v>
      </c>
      <c r="K1765">
        <v>0</v>
      </c>
      <c r="L1765">
        <v>4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 s="2" t="s">
        <v>3211</v>
      </c>
      <c r="T1765" s="2" t="s">
        <v>83</v>
      </c>
      <c r="U1765" s="2" t="s">
        <v>3193</v>
      </c>
      <c r="V1765" s="2" t="s">
        <v>73</v>
      </c>
      <c r="W1765">
        <v>1</v>
      </c>
      <c r="X1765" s="2" t="s">
        <v>74</v>
      </c>
      <c r="Y1765">
        <v>248</v>
      </c>
      <c r="Z1765">
        <v>40</v>
      </c>
      <c r="AA1765" s="2" t="s">
        <v>192</v>
      </c>
      <c r="AB1765" s="2" t="s">
        <v>151</v>
      </c>
      <c r="AC1765">
        <v>400059</v>
      </c>
      <c r="AD1765" s="2" t="s">
        <v>193</v>
      </c>
      <c r="AE1765">
        <v>288</v>
      </c>
      <c r="AF1765" s="2" t="s">
        <v>2042</v>
      </c>
      <c r="AG1765" s="2" t="s">
        <v>2184</v>
      </c>
      <c r="AH1765">
        <v>18</v>
      </c>
      <c r="AI1765">
        <v>4464</v>
      </c>
      <c r="AJ1765">
        <v>20336</v>
      </c>
      <c r="AK1765" s="2">
        <f>Kaggle_Books_Selling_Records[[#This Row],[Cost Price]]/100</f>
        <v>203.36</v>
      </c>
      <c r="AL1765" s="2" t="s">
        <v>80</v>
      </c>
      <c r="AM1765" s="2" t="s">
        <v>80</v>
      </c>
      <c r="AN1765" s="2" t="s">
        <v>80</v>
      </c>
      <c r="AO1765" s="2" t="s">
        <v>80</v>
      </c>
      <c r="AP1765" s="2" t="s">
        <v>80</v>
      </c>
      <c r="AQ1765" s="2" t="s">
        <v>80</v>
      </c>
      <c r="AR1765" s="2" t="s">
        <v>80</v>
      </c>
      <c r="AS1765" s="2" t="s">
        <v>80</v>
      </c>
      <c r="AT1765" s="2" t="s">
        <v>80</v>
      </c>
      <c r="AU1765" s="2" t="s">
        <v>80</v>
      </c>
      <c r="AV1765" s="2" t="s">
        <v>80</v>
      </c>
      <c r="AW1765" s="2" t="s">
        <v>80</v>
      </c>
      <c r="AX1765" s="2" t="s">
        <v>80</v>
      </c>
      <c r="AY1765" s="2" t="s">
        <v>80</v>
      </c>
      <c r="AZ1765" s="2" t="s">
        <v>80</v>
      </c>
      <c r="BA1765" s="2" t="s">
        <v>80</v>
      </c>
      <c r="BB1765" s="2" t="s">
        <v>80</v>
      </c>
      <c r="BC1765" s="2" t="s">
        <v>80</v>
      </c>
      <c r="BD1765" s="2" t="s">
        <v>80</v>
      </c>
      <c r="BE1765" s="2" t="s">
        <v>80</v>
      </c>
      <c r="BF1765" s="2" t="s">
        <v>80</v>
      </c>
      <c r="BG1765" s="2" t="s">
        <v>80</v>
      </c>
      <c r="BH1765" s="2" t="s">
        <v>80</v>
      </c>
      <c r="BI1765" s="2" t="s">
        <v>80</v>
      </c>
      <c r="BJ1765" s="2" t="s">
        <v>80</v>
      </c>
      <c r="BK1765" s="2" t="s">
        <v>80</v>
      </c>
      <c r="BL1765" s="2" t="s">
        <v>80</v>
      </c>
      <c r="BM1765" s="2" t="s">
        <v>80</v>
      </c>
      <c r="BN1765" s="2" t="s">
        <v>80</v>
      </c>
      <c r="BO1765" s="2" t="s">
        <v>80</v>
      </c>
      <c r="BP1765" s="2" t="s">
        <v>80</v>
      </c>
    </row>
    <row r="1766" spans="1:68" x14ac:dyDescent="0.25">
      <c r="A1766">
        <v>1765</v>
      </c>
      <c r="B1766" s="1">
        <v>43594.572534722225</v>
      </c>
      <c r="C1766" s="2" t="s">
        <v>3198</v>
      </c>
      <c r="D1766" s="3">
        <v>0.69722222222222219</v>
      </c>
      <c r="E1766" s="2" t="s">
        <v>2653</v>
      </c>
      <c r="F1766">
        <v>2</v>
      </c>
      <c r="G1766">
        <v>2019</v>
      </c>
      <c r="H1766">
        <v>5</v>
      </c>
      <c r="I1766">
        <v>9</v>
      </c>
      <c r="J1766">
        <v>0</v>
      </c>
      <c r="K1766">
        <v>0</v>
      </c>
      <c r="L1766">
        <v>4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 s="2" t="s">
        <v>3212</v>
      </c>
      <c r="T1766" s="2" t="s">
        <v>83</v>
      </c>
      <c r="U1766" s="2" t="s">
        <v>2041</v>
      </c>
      <c r="V1766" s="2" t="s">
        <v>73</v>
      </c>
      <c r="W1766">
        <v>1</v>
      </c>
      <c r="X1766" s="2" t="s">
        <v>74</v>
      </c>
      <c r="Y1766">
        <v>155</v>
      </c>
      <c r="Z1766">
        <v>90</v>
      </c>
      <c r="AA1766" s="2" t="s">
        <v>362</v>
      </c>
      <c r="AB1766" s="2" t="s">
        <v>312</v>
      </c>
      <c r="AC1766">
        <v>700102</v>
      </c>
      <c r="AD1766" s="2" t="s">
        <v>193</v>
      </c>
      <c r="AE1766">
        <v>245</v>
      </c>
      <c r="AF1766" s="2" t="s">
        <v>2042</v>
      </c>
      <c r="AG1766" s="2" t="s">
        <v>2043</v>
      </c>
      <c r="AH1766">
        <v>18</v>
      </c>
      <c r="AI1766">
        <v>279</v>
      </c>
      <c r="AJ1766">
        <v>1271</v>
      </c>
      <c r="AK1766" s="2">
        <f>Kaggle_Books_Selling_Records[[#This Row],[Cost Price]]/100</f>
        <v>12.71</v>
      </c>
      <c r="AL1766" s="2" t="s">
        <v>80</v>
      </c>
      <c r="AM1766" s="2" t="s">
        <v>80</v>
      </c>
      <c r="AN1766" s="2" t="s">
        <v>80</v>
      </c>
      <c r="AO1766" s="2" t="s">
        <v>80</v>
      </c>
      <c r="AP1766" s="2" t="s">
        <v>80</v>
      </c>
      <c r="AQ1766" s="2" t="s">
        <v>80</v>
      </c>
      <c r="AR1766" s="2" t="s">
        <v>80</v>
      </c>
      <c r="AS1766" s="2" t="s">
        <v>80</v>
      </c>
      <c r="AT1766" s="2" t="s">
        <v>80</v>
      </c>
      <c r="AU1766" s="2" t="s">
        <v>80</v>
      </c>
      <c r="AV1766" s="2" t="s">
        <v>80</v>
      </c>
      <c r="AW1766" s="2" t="s">
        <v>80</v>
      </c>
      <c r="AX1766" s="2" t="s">
        <v>80</v>
      </c>
      <c r="AY1766" s="2" t="s">
        <v>80</v>
      </c>
      <c r="AZ1766" s="2" t="s">
        <v>80</v>
      </c>
      <c r="BA1766" s="2" t="s">
        <v>80</v>
      </c>
      <c r="BB1766" s="2" t="s">
        <v>80</v>
      </c>
      <c r="BC1766" s="2" t="s">
        <v>80</v>
      </c>
      <c r="BD1766" s="2" t="s">
        <v>80</v>
      </c>
      <c r="BE1766" s="2" t="s">
        <v>80</v>
      </c>
      <c r="BF1766" s="2" t="s">
        <v>80</v>
      </c>
      <c r="BG1766" s="2" t="s">
        <v>80</v>
      </c>
      <c r="BH1766" s="2" t="s">
        <v>80</v>
      </c>
      <c r="BI1766" s="2" t="s">
        <v>80</v>
      </c>
      <c r="BJ1766" s="2" t="s">
        <v>80</v>
      </c>
      <c r="BK1766" s="2" t="s">
        <v>80</v>
      </c>
      <c r="BL1766" s="2" t="s">
        <v>80</v>
      </c>
      <c r="BM1766" s="2" t="s">
        <v>80</v>
      </c>
      <c r="BN1766" s="2" t="s">
        <v>80</v>
      </c>
      <c r="BO1766" s="2" t="s">
        <v>80</v>
      </c>
      <c r="BP1766" s="2" t="s">
        <v>80</v>
      </c>
    </row>
    <row r="1767" spans="1:68" x14ac:dyDescent="0.25">
      <c r="A1767">
        <v>1766</v>
      </c>
      <c r="B1767" s="1">
        <v>43594.647777777776</v>
      </c>
      <c r="C1767" s="2" t="s">
        <v>3198</v>
      </c>
      <c r="D1767" s="3">
        <v>0.77222222222222225</v>
      </c>
      <c r="E1767" s="2" t="s">
        <v>2653</v>
      </c>
      <c r="F1767">
        <v>2</v>
      </c>
      <c r="G1767">
        <v>2019</v>
      </c>
      <c r="H1767">
        <v>5</v>
      </c>
      <c r="I1767">
        <v>9</v>
      </c>
      <c r="J1767">
        <v>0</v>
      </c>
      <c r="K1767">
        <v>0</v>
      </c>
      <c r="L1767">
        <v>4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1</v>
      </c>
      <c r="S1767" s="2" t="s">
        <v>3213</v>
      </c>
      <c r="T1767" s="2" t="s">
        <v>71</v>
      </c>
      <c r="U1767" s="2" t="s">
        <v>3037</v>
      </c>
      <c r="V1767" s="2" t="s">
        <v>73</v>
      </c>
      <c r="W1767">
        <v>1</v>
      </c>
      <c r="X1767" s="2" t="s">
        <v>74</v>
      </c>
      <c r="Y1767">
        <v>185</v>
      </c>
      <c r="Z1767">
        <v>70</v>
      </c>
      <c r="AA1767" s="2" t="s">
        <v>435</v>
      </c>
      <c r="AB1767" s="2" t="s">
        <v>204</v>
      </c>
      <c r="AC1767">
        <v>122001</v>
      </c>
      <c r="AD1767" s="2" t="s">
        <v>193</v>
      </c>
      <c r="AE1767">
        <v>255</v>
      </c>
      <c r="AF1767" s="2" t="s">
        <v>2042</v>
      </c>
      <c r="AG1767" s="2" t="s">
        <v>2184</v>
      </c>
      <c r="AH1767">
        <v>18</v>
      </c>
      <c r="AI1767">
        <v>333</v>
      </c>
      <c r="AJ1767">
        <v>1517</v>
      </c>
      <c r="AK1767" s="2">
        <f>Kaggle_Books_Selling_Records[[#This Row],[Cost Price]]/100</f>
        <v>15.17</v>
      </c>
      <c r="AL1767" s="2" t="s">
        <v>80</v>
      </c>
      <c r="AM1767" s="2" t="s">
        <v>80</v>
      </c>
      <c r="AN1767" s="2" t="s">
        <v>80</v>
      </c>
      <c r="AO1767" s="2" t="s">
        <v>80</v>
      </c>
      <c r="AP1767" s="2" t="s">
        <v>80</v>
      </c>
      <c r="AQ1767" s="2" t="s">
        <v>80</v>
      </c>
      <c r="AR1767" s="2" t="s">
        <v>80</v>
      </c>
      <c r="AS1767" s="2" t="s">
        <v>80</v>
      </c>
      <c r="AT1767" s="2" t="s">
        <v>80</v>
      </c>
      <c r="AU1767" s="2" t="s">
        <v>80</v>
      </c>
      <c r="AV1767" s="2" t="s">
        <v>80</v>
      </c>
      <c r="AW1767" s="2" t="s">
        <v>80</v>
      </c>
      <c r="AX1767" s="2" t="s">
        <v>80</v>
      </c>
      <c r="AY1767" s="2" t="s">
        <v>80</v>
      </c>
      <c r="AZ1767" s="2" t="s">
        <v>80</v>
      </c>
      <c r="BA1767" s="2" t="s">
        <v>80</v>
      </c>
      <c r="BB1767" s="2" t="s">
        <v>80</v>
      </c>
      <c r="BC1767" s="2" t="s">
        <v>80</v>
      </c>
      <c r="BD1767" s="2" t="s">
        <v>80</v>
      </c>
      <c r="BE1767" s="2" t="s">
        <v>80</v>
      </c>
      <c r="BF1767" s="2" t="s">
        <v>80</v>
      </c>
      <c r="BG1767" s="2" t="s">
        <v>80</v>
      </c>
      <c r="BH1767" s="2" t="s">
        <v>80</v>
      </c>
      <c r="BI1767" s="2" t="s">
        <v>80</v>
      </c>
      <c r="BJ1767" s="2" t="s">
        <v>80</v>
      </c>
      <c r="BK1767" s="2" t="s">
        <v>80</v>
      </c>
      <c r="BL1767" s="2" t="s">
        <v>80</v>
      </c>
      <c r="BM1767" s="2" t="s">
        <v>80</v>
      </c>
      <c r="BN1767" s="2" t="s">
        <v>80</v>
      </c>
      <c r="BO1767" s="2" t="s">
        <v>80</v>
      </c>
      <c r="BP1767" s="2" t="s">
        <v>80</v>
      </c>
    </row>
    <row r="1768" spans="1:68" x14ac:dyDescent="0.25">
      <c r="A1768">
        <v>1767</v>
      </c>
      <c r="B1768" s="1">
        <v>43594.647777777776</v>
      </c>
      <c r="C1768" s="2" t="s">
        <v>3198</v>
      </c>
      <c r="D1768" s="3">
        <v>0.77222222222222225</v>
      </c>
      <c r="E1768" s="2" t="s">
        <v>2653</v>
      </c>
      <c r="F1768">
        <v>2</v>
      </c>
      <c r="G1768">
        <v>2019</v>
      </c>
      <c r="H1768">
        <v>5</v>
      </c>
      <c r="I1768">
        <v>9</v>
      </c>
      <c r="J1768">
        <v>0</v>
      </c>
      <c r="K1768">
        <v>0</v>
      </c>
      <c r="L1768">
        <v>4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 s="2" t="s">
        <v>3214</v>
      </c>
      <c r="T1768" s="2" t="s">
        <v>83</v>
      </c>
      <c r="U1768" s="2" t="s">
        <v>3193</v>
      </c>
      <c r="V1768" s="2" t="s">
        <v>73</v>
      </c>
      <c r="W1768">
        <v>1</v>
      </c>
      <c r="X1768" s="2" t="s">
        <v>74</v>
      </c>
      <c r="Y1768">
        <v>248</v>
      </c>
      <c r="Z1768">
        <v>20</v>
      </c>
      <c r="AA1768" s="2" t="s">
        <v>435</v>
      </c>
      <c r="AB1768" s="2" t="s">
        <v>204</v>
      </c>
      <c r="AC1768">
        <v>122001</v>
      </c>
      <c r="AD1768" s="2" t="s">
        <v>193</v>
      </c>
      <c r="AE1768">
        <v>268</v>
      </c>
      <c r="AF1768" s="2" t="s">
        <v>2042</v>
      </c>
      <c r="AG1768" s="2" t="s">
        <v>2184</v>
      </c>
      <c r="AH1768">
        <v>18</v>
      </c>
      <c r="AI1768">
        <v>4464</v>
      </c>
      <c r="AJ1768">
        <v>20336</v>
      </c>
      <c r="AK1768" s="2">
        <f>Kaggle_Books_Selling_Records[[#This Row],[Cost Price]]/100</f>
        <v>203.36</v>
      </c>
      <c r="AL1768" s="2" t="s">
        <v>80</v>
      </c>
      <c r="AM1768" s="2" t="s">
        <v>80</v>
      </c>
      <c r="AN1768" s="2" t="s">
        <v>80</v>
      </c>
      <c r="AO1768" s="2" t="s">
        <v>80</v>
      </c>
      <c r="AP1768" s="2" t="s">
        <v>80</v>
      </c>
      <c r="AQ1768" s="2" t="s">
        <v>80</v>
      </c>
      <c r="AR1768" s="2" t="s">
        <v>80</v>
      </c>
      <c r="AS1768" s="2" t="s">
        <v>80</v>
      </c>
      <c r="AT1768" s="2" t="s">
        <v>80</v>
      </c>
      <c r="AU1768" s="2" t="s">
        <v>80</v>
      </c>
      <c r="AV1768" s="2" t="s">
        <v>80</v>
      </c>
      <c r="AW1768" s="2" t="s">
        <v>80</v>
      </c>
      <c r="AX1768" s="2" t="s">
        <v>80</v>
      </c>
      <c r="AY1768" s="2" t="s">
        <v>80</v>
      </c>
      <c r="AZ1768" s="2" t="s">
        <v>80</v>
      </c>
      <c r="BA1768" s="2" t="s">
        <v>80</v>
      </c>
      <c r="BB1768" s="2" t="s">
        <v>80</v>
      </c>
      <c r="BC1768" s="2" t="s">
        <v>80</v>
      </c>
      <c r="BD1768" s="2" t="s">
        <v>80</v>
      </c>
      <c r="BE1768" s="2" t="s">
        <v>80</v>
      </c>
      <c r="BF1768" s="2" t="s">
        <v>80</v>
      </c>
      <c r="BG1768" s="2" t="s">
        <v>80</v>
      </c>
      <c r="BH1768" s="2" t="s">
        <v>80</v>
      </c>
      <c r="BI1768" s="2" t="s">
        <v>80</v>
      </c>
      <c r="BJ1768" s="2" t="s">
        <v>80</v>
      </c>
      <c r="BK1768" s="2" t="s">
        <v>80</v>
      </c>
      <c r="BL1768" s="2" t="s">
        <v>80</v>
      </c>
      <c r="BM1768" s="2" t="s">
        <v>80</v>
      </c>
      <c r="BN1768" s="2" t="s">
        <v>80</v>
      </c>
      <c r="BO1768" s="2" t="s">
        <v>80</v>
      </c>
      <c r="BP1768" s="2" t="s">
        <v>80</v>
      </c>
    </row>
    <row r="1769" spans="1:68" x14ac:dyDescent="0.25">
      <c r="A1769">
        <v>1768</v>
      </c>
      <c r="B1769" s="1">
        <v>43594.667280092595</v>
      </c>
      <c r="C1769" s="2" t="s">
        <v>3198</v>
      </c>
      <c r="D1769" s="3">
        <v>0.79166666666666663</v>
      </c>
      <c r="E1769" s="2" t="s">
        <v>2653</v>
      </c>
      <c r="F1769">
        <v>2</v>
      </c>
      <c r="G1769">
        <v>2019</v>
      </c>
      <c r="H1769">
        <v>5</v>
      </c>
      <c r="I1769">
        <v>9</v>
      </c>
      <c r="J1769">
        <v>0</v>
      </c>
      <c r="K1769">
        <v>0</v>
      </c>
      <c r="L1769">
        <v>4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1</v>
      </c>
      <c r="S1769" s="2" t="s">
        <v>3215</v>
      </c>
      <c r="T1769" s="2" t="s">
        <v>71</v>
      </c>
      <c r="U1769" s="2" t="s">
        <v>3037</v>
      </c>
      <c r="V1769" s="2" t="s">
        <v>73</v>
      </c>
      <c r="W1769">
        <v>1</v>
      </c>
      <c r="X1769" s="2" t="s">
        <v>74</v>
      </c>
      <c r="Y1769">
        <v>185</v>
      </c>
      <c r="Z1769">
        <v>90</v>
      </c>
      <c r="AA1769" s="2" t="s">
        <v>241</v>
      </c>
      <c r="AB1769" s="2" t="s">
        <v>233</v>
      </c>
      <c r="AC1769">
        <v>500072</v>
      </c>
      <c r="AD1769" s="2" t="s">
        <v>193</v>
      </c>
      <c r="AE1769">
        <v>275</v>
      </c>
      <c r="AF1769" s="2" t="s">
        <v>2042</v>
      </c>
      <c r="AG1769" s="2" t="s">
        <v>2184</v>
      </c>
      <c r="AH1769">
        <v>18</v>
      </c>
      <c r="AI1769">
        <v>333</v>
      </c>
      <c r="AJ1769">
        <v>1517</v>
      </c>
      <c r="AK1769" s="2">
        <f>Kaggle_Books_Selling_Records[[#This Row],[Cost Price]]/100</f>
        <v>15.17</v>
      </c>
      <c r="AL1769" s="2" t="s">
        <v>80</v>
      </c>
      <c r="AM1769" s="2" t="s">
        <v>80</v>
      </c>
      <c r="AN1769" s="2" t="s">
        <v>80</v>
      </c>
      <c r="AO1769" s="2" t="s">
        <v>80</v>
      </c>
      <c r="AP1769" s="2" t="s">
        <v>80</v>
      </c>
      <c r="AQ1769" s="2" t="s">
        <v>80</v>
      </c>
      <c r="AR1769" s="2" t="s">
        <v>80</v>
      </c>
      <c r="AS1769" s="2" t="s">
        <v>80</v>
      </c>
      <c r="AT1769" s="2" t="s">
        <v>80</v>
      </c>
      <c r="AU1769" s="2" t="s">
        <v>80</v>
      </c>
      <c r="AV1769" s="2" t="s">
        <v>80</v>
      </c>
      <c r="AW1769" s="2" t="s">
        <v>80</v>
      </c>
      <c r="AX1769" s="2" t="s">
        <v>80</v>
      </c>
      <c r="AY1769" s="2" t="s">
        <v>80</v>
      </c>
      <c r="AZ1769" s="2" t="s">
        <v>80</v>
      </c>
      <c r="BA1769" s="2" t="s">
        <v>80</v>
      </c>
      <c r="BB1769" s="2" t="s">
        <v>80</v>
      </c>
      <c r="BC1769" s="2" t="s">
        <v>80</v>
      </c>
      <c r="BD1769" s="2" t="s">
        <v>80</v>
      </c>
      <c r="BE1769" s="2" t="s">
        <v>80</v>
      </c>
      <c r="BF1769" s="2" t="s">
        <v>80</v>
      </c>
      <c r="BG1769" s="2" t="s">
        <v>80</v>
      </c>
      <c r="BH1769" s="2" t="s">
        <v>80</v>
      </c>
      <c r="BI1769" s="2" t="s">
        <v>80</v>
      </c>
      <c r="BJ1769" s="2" t="s">
        <v>80</v>
      </c>
      <c r="BK1769" s="2" t="s">
        <v>80</v>
      </c>
      <c r="BL1769" s="2" t="s">
        <v>80</v>
      </c>
      <c r="BM1769" s="2" t="s">
        <v>80</v>
      </c>
      <c r="BN1769" s="2" t="s">
        <v>80</v>
      </c>
      <c r="BO1769" s="2" t="s">
        <v>80</v>
      </c>
      <c r="BP1769" s="2" t="s">
        <v>80</v>
      </c>
    </row>
    <row r="1770" spans="1:68" x14ac:dyDescent="0.25">
      <c r="A1770">
        <v>1769</v>
      </c>
      <c r="B1770" s="1">
        <v>43594.959178240744</v>
      </c>
      <c r="C1770" s="2" t="s">
        <v>3216</v>
      </c>
      <c r="D1770" s="3">
        <v>8.4027777777777785E-2</v>
      </c>
      <c r="E1770" s="2" t="s">
        <v>2653</v>
      </c>
      <c r="F1770">
        <v>2</v>
      </c>
      <c r="G1770">
        <v>2019</v>
      </c>
      <c r="H1770">
        <v>5</v>
      </c>
      <c r="I1770">
        <v>10</v>
      </c>
      <c r="J1770">
        <v>0</v>
      </c>
      <c r="K1770">
        <v>0</v>
      </c>
      <c r="L1770">
        <v>5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 s="2" t="s">
        <v>3217</v>
      </c>
      <c r="T1770" s="2" t="s">
        <v>83</v>
      </c>
      <c r="U1770" s="2" t="s">
        <v>3037</v>
      </c>
      <c r="V1770" s="2" t="s">
        <v>73</v>
      </c>
      <c r="W1770">
        <v>1</v>
      </c>
      <c r="X1770" s="2" t="s">
        <v>74</v>
      </c>
      <c r="Y1770">
        <v>185</v>
      </c>
      <c r="Z1770">
        <v>90</v>
      </c>
      <c r="AA1770" s="2" t="s">
        <v>229</v>
      </c>
      <c r="AB1770" s="2" t="s">
        <v>137</v>
      </c>
      <c r="AC1770">
        <v>201306</v>
      </c>
      <c r="AD1770" s="2" t="s">
        <v>193</v>
      </c>
      <c r="AE1770">
        <v>275</v>
      </c>
      <c r="AF1770" s="2" t="s">
        <v>2042</v>
      </c>
      <c r="AG1770" s="2" t="s">
        <v>2184</v>
      </c>
      <c r="AH1770">
        <v>18</v>
      </c>
      <c r="AI1770">
        <v>333</v>
      </c>
      <c r="AJ1770">
        <v>1517</v>
      </c>
      <c r="AK1770" s="2">
        <f>Kaggle_Books_Selling_Records[[#This Row],[Cost Price]]/100</f>
        <v>15.17</v>
      </c>
      <c r="AL1770" s="2" t="s">
        <v>80</v>
      </c>
      <c r="AM1770" s="2" t="s">
        <v>80</v>
      </c>
      <c r="AN1770" s="2" t="s">
        <v>80</v>
      </c>
      <c r="AO1770" s="2" t="s">
        <v>80</v>
      </c>
      <c r="AP1770" s="2" t="s">
        <v>80</v>
      </c>
      <c r="AQ1770" s="2" t="s">
        <v>80</v>
      </c>
      <c r="AR1770" s="2" t="s">
        <v>80</v>
      </c>
      <c r="AS1770" s="2" t="s">
        <v>80</v>
      </c>
      <c r="AT1770" s="2" t="s">
        <v>80</v>
      </c>
      <c r="AU1770" s="2" t="s">
        <v>80</v>
      </c>
      <c r="AV1770" s="2" t="s">
        <v>80</v>
      </c>
      <c r="AW1770" s="2" t="s">
        <v>80</v>
      </c>
      <c r="AX1770" s="2" t="s">
        <v>80</v>
      </c>
      <c r="AY1770" s="2" t="s">
        <v>80</v>
      </c>
      <c r="AZ1770" s="2" t="s">
        <v>80</v>
      </c>
      <c r="BA1770" s="2" t="s">
        <v>80</v>
      </c>
      <c r="BB1770" s="2" t="s">
        <v>80</v>
      </c>
      <c r="BC1770" s="2" t="s">
        <v>80</v>
      </c>
      <c r="BD1770" s="2" t="s">
        <v>80</v>
      </c>
      <c r="BE1770" s="2" t="s">
        <v>80</v>
      </c>
      <c r="BF1770" s="2" t="s">
        <v>80</v>
      </c>
      <c r="BG1770" s="2" t="s">
        <v>80</v>
      </c>
      <c r="BH1770" s="2" t="s">
        <v>80</v>
      </c>
      <c r="BI1770" s="2" t="s">
        <v>80</v>
      </c>
      <c r="BJ1770" s="2" t="s">
        <v>80</v>
      </c>
      <c r="BK1770" s="2" t="s">
        <v>80</v>
      </c>
      <c r="BL1770" s="2" t="s">
        <v>80</v>
      </c>
      <c r="BM1770" s="2" t="s">
        <v>80</v>
      </c>
      <c r="BN1770" s="2" t="s">
        <v>80</v>
      </c>
      <c r="BO1770" s="2" t="s">
        <v>80</v>
      </c>
      <c r="BP1770" s="2" t="s">
        <v>80</v>
      </c>
    </row>
    <row r="1771" spans="1:68" x14ac:dyDescent="0.25">
      <c r="A1771">
        <v>1770</v>
      </c>
      <c r="B1771" s="1">
        <v>43594.991284722222</v>
      </c>
      <c r="C1771" s="2" t="s">
        <v>3216</v>
      </c>
      <c r="D1771" s="3">
        <v>0.11597222222222223</v>
      </c>
      <c r="E1771" s="2" t="s">
        <v>2653</v>
      </c>
      <c r="F1771">
        <v>2</v>
      </c>
      <c r="G1771">
        <v>2019</v>
      </c>
      <c r="H1771">
        <v>5</v>
      </c>
      <c r="I1771">
        <v>10</v>
      </c>
      <c r="J1771">
        <v>0</v>
      </c>
      <c r="K1771">
        <v>0</v>
      </c>
      <c r="L1771">
        <v>5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1</v>
      </c>
      <c r="S1771" s="2" t="s">
        <v>3218</v>
      </c>
      <c r="T1771" s="2" t="s">
        <v>71</v>
      </c>
      <c r="U1771" s="2" t="s">
        <v>3037</v>
      </c>
      <c r="V1771" s="2" t="s">
        <v>73</v>
      </c>
      <c r="W1771">
        <v>1</v>
      </c>
      <c r="X1771" s="2" t="s">
        <v>74</v>
      </c>
      <c r="Y1771">
        <v>185</v>
      </c>
      <c r="Z1771">
        <v>90</v>
      </c>
      <c r="AA1771" s="2" t="s">
        <v>473</v>
      </c>
      <c r="AB1771" s="2" t="s">
        <v>154</v>
      </c>
      <c r="AC1771">
        <v>302028</v>
      </c>
      <c r="AD1771" s="2" t="s">
        <v>193</v>
      </c>
      <c r="AE1771">
        <v>275</v>
      </c>
      <c r="AF1771" s="2" t="s">
        <v>2042</v>
      </c>
      <c r="AG1771" s="2" t="s">
        <v>2184</v>
      </c>
      <c r="AH1771">
        <v>18</v>
      </c>
      <c r="AI1771">
        <v>333</v>
      </c>
      <c r="AJ1771">
        <v>1517</v>
      </c>
      <c r="AK1771" s="2">
        <f>Kaggle_Books_Selling_Records[[#This Row],[Cost Price]]/100</f>
        <v>15.17</v>
      </c>
      <c r="AL1771" s="2" t="s">
        <v>80</v>
      </c>
      <c r="AM1771" s="2" t="s">
        <v>80</v>
      </c>
      <c r="AN1771" s="2" t="s">
        <v>80</v>
      </c>
      <c r="AO1771" s="2" t="s">
        <v>80</v>
      </c>
      <c r="AP1771" s="2" t="s">
        <v>80</v>
      </c>
      <c r="AQ1771" s="2" t="s">
        <v>80</v>
      </c>
      <c r="AR1771" s="2" t="s">
        <v>80</v>
      </c>
      <c r="AS1771" s="2" t="s">
        <v>80</v>
      </c>
      <c r="AT1771" s="2" t="s">
        <v>80</v>
      </c>
      <c r="AU1771" s="2" t="s">
        <v>80</v>
      </c>
      <c r="AV1771" s="2" t="s">
        <v>80</v>
      </c>
      <c r="AW1771" s="2" t="s">
        <v>80</v>
      </c>
      <c r="AX1771" s="2" t="s">
        <v>80</v>
      </c>
      <c r="AY1771" s="2" t="s">
        <v>80</v>
      </c>
      <c r="AZ1771" s="2" t="s">
        <v>80</v>
      </c>
      <c r="BA1771" s="2" t="s">
        <v>80</v>
      </c>
      <c r="BB1771" s="2" t="s">
        <v>80</v>
      </c>
      <c r="BC1771" s="2" t="s">
        <v>80</v>
      </c>
      <c r="BD1771" s="2" t="s">
        <v>80</v>
      </c>
      <c r="BE1771" s="2" t="s">
        <v>80</v>
      </c>
      <c r="BF1771" s="2" t="s">
        <v>80</v>
      </c>
      <c r="BG1771" s="2" t="s">
        <v>80</v>
      </c>
      <c r="BH1771" s="2" t="s">
        <v>80</v>
      </c>
      <c r="BI1771" s="2" t="s">
        <v>80</v>
      </c>
      <c r="BJ1771" s="2" t="s">
        <v>80</v>
      </c>
      <c r="BK1771" s="2" t="s">
        <v>80</v>
      </c>
      <c r="BL1771" s="2" t="s">
        <v>80</v>
      </c>
      <c r="BM1771" s="2" t="s">
        <v>80</v>
      </c>
      <c r="BN1771" s="2" t="s">
        <v>80</v>
      </c>
      <c r="BO1771" s="2" t="s">
        <v>80</v>
      </c>
      <c r="BP1771" s="2" t="s">
        <v>80</v>
      </c>
    </row>
    <row r="1772" spans="1:68" x14ac:dyDescent="0.25">
      <c r="A1772">
        <v>1771</v>
      </c>
      <c r="B1772" s="1">
        <v>43595.014710648145</v>
      </c>
      <c r="C1772" s="2" t="s">
        <v>3216</v>
      </c>
      <c r="D1772" s="3">
        <v>0.13958333333333334</v>
      </c>
      <c r="E1772" s="2" t="s">
        <v>2653</v>
      </c>
      <c r="F1772">
        <v>2</v>
      </c>
      <c r="G1772">
        <v>2019</v>
      </c>
      <c r="H1772">
        <v>5</v>
      </c>
      <c r="I1772">
        <v>10</v>
      </c>
      <c r="J1772">
        <v>0</v>
      </c>
      <c r="K1772">
        <v>0</v>
      </c>
      <c r="L1772">
        <v>5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1</v>
      </c>
      <c r="S1772" s="2" t="s">
        <v>3219</v>
      </c>
      <c r="T1772" s="2" t="s">
        <v>71</v>
      </c>
      <c r="U1772" s="2" t="s">
        <v>3037</v>
      </c>
      <c r="V1772" s="2" t="s">
        <v>73</v>
      </c>
      <c r="W1772">
        <v>1</v>
      </c>
      <c r="X1772" s="2" t="s">
        <v>74</v>
      </c>
      <c r="Y1772">
        <v>185</v>
      </c>
      <c r="Z1772">
        <v>90</v>
      </c>
      <c r="AA1772" s="2" t="s">
        <v>3220</v>
      </c>
      <c r="AB1772" s="2" t="s">
        <v>312</v>
      </c>
      <c r="AC1772">
        <v>712601</v>
      </c>
      <c r="AD1772" s="2" t="s">
        <v>193</v>
      </c>
      <c r="AE1772">
        <v>275</v>
      </c>
      <c r="AF1772" s="2" t="s">
        <v>2042</v>
      </c>
      <c r="AG1772" s="2" t="s">
        <v>2184</v>
      </c>
      <c r="AH1772">
        <v>18</v>
      </c>
      <c r="AI1772">
        <v>333</v>
      </c>
      <c r="AJ1772">
        <v>1517</v>
      </c>
      <c r="AK1772" s="2">
        <f>Kaggle_Books_Selling_Records[[#This Row],[Cost Price]]/100</f>
        <v>15.17</v>
      </c>
      <c r="AL1772" s="2" t="s">
        <v>80</v>
      </c>
      <c r="AM1772" s="2" t="s">
        <v>80</v>
      </c>
      <c r="AN1772" s="2" t="s">
        <v>80</v>
      </c>
      <c r="AO1772" s="2" t="s">
        <v>80</v>
      </c>
      <c r="AP1772" s="2" t="s">
        <v>80</v>
      </c>
      <c r="AQ1772" s="2" t="s">
        <v>80</v>
      </c>
      <c r="AR1772" s="2" t="s">
        <v>80</v>
      </c>
      <c r="AS1772" s="2" t="s">
        <v>80</v>
      </c>
      <c r="AT1772" s="2" t="s">
        <v>80</v>
      </c>
      <c r="AU1772" s="2" t="s">
        <v>80</v>
      </c>
      <c r="AV1772" s="2" t="s">
        <v>80</v>
      </c>
      <c r="AW1772" s="2" t="s">
        <v>80</v>
      </c>
      <c r="AX1772" s="2" t="s">
        <v>80</v>
      </c>
      <c r="AY1772" s="2" t="s">
        <v>80</v>
      </c>
      <c r="AZ1772" s="2" t="s">
        <v>80</v>
      </c>
      <c r="BA1772" s="2" t="s">
        <v>80</v>
      </c>
      <c r="BB1772" s="2" t="s">
        <v>80</v>
      </c>
      <c r="BC1772" s="2" t="s">
        <v>80</v>
      </c>
      <c r="BD1772" s="2" t="s">
        <v>80</v>
      </c>
      <c r="BE1772" s="2" t="s">
        <v>80</v>
      </c>
      <c r="BF1772" s="2" t="s">
        <v>80</v>
      </c>
      <c r="BG1772" s="2" t="s">
        <v>80</v>
      </c>
      <c r="BH1772" s="2" t="s">
        <v>80</v>
      </c>
      <c r="BI1772" s="2" t="s">
        <v>80</v>
      </c>
      <c r="BJ1772" s="2" t="s">
        <v>80</v>
      </c>
      <c r="BK1772" s="2" t="s">
        <v>80</v>
      </c>
      <c r="BL1772" s="2" t="s">
        <v>80</v>
      </c>
      <c r="BM1772" s="2" t="s">
        <v>80</v>
      </c>
      <c r="BN1772" s="2" t="s">
        <v>80</v>
      </c>
      <c r="BO1772" s="2" t="s">
        <v>80</v>
      </c>
      <c r="BP1772" s="2" t="s">
        <v>80</v>
      </c>
    </row>
    <row r="1773" spans="1:68" x14ac:dyDescent="0.25">
      <c r="A1773">
        <v>1772</v>
      </c>
      <c r="B1773" s="1">
        <v>43595.029016203705</v>
      </c>
      <c r="C1773" s="2" t="s">
        <v>3216</v>
      </c>
      <c r="D1773" s="3">
        <v>0.15347222222222223</v>
      </c>
      <c r="E1773" s="2" t="s">
        <v>2653</v>
      </c>
      <c r="F1773">
        <v>2</v>
      </c>
      <c r="G1773">
        <v>2019</v>
      </c>
      <c r="H1773">
        <v>5</v>
      </c>
      <c r="I1773">
        <v>10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 s="2" t="s">
        <v>3221</v>
      </c>
      <c r="T1773" s="2" t="s">
        <v>83</v>
      </c>
      <c r="U1773" s="2" t="s">
        <v>2202</v>
      </c>
      <c r="V1773" s="2" t="s">
        <v>73</v>
      </c>
      <c r="W1773">
        <v>1</v>
      </c>
      <c r="X1773" s="2" t="s">
        <v>74</v>
      </c>
      <c r="Y1773">
        <v>91</v>
      </c>
      <c r="Z1773">
        <v>90</v>
      </c>
      <c r="AA1773" s="2" t="s">
        <v>192</v>
      </c>
      <c r="AB1773" s="2" t="s">
        <v>151</v>
      </c>
      <c r="AC1773">
        <v>400076</v>
      </c>
      <c r="AD1773" s="2" t="s">
        <v>1002</v>
      </c>
      <c r="AE1773">
        <v>181</v>
      </c>
      <c r="AF1773" s="2" t="s">
        <v>2042</v>
      </c>
      <c r="AG1773" s="2" t="s">
        <v>2184</v>
      </c>
      <c r="AH1773">
        <v>18</v>
      </c>
      <c r="AI1773">
        <v>1638</v>
      </c>
      <c r="AJ1773">
        <v>7462</v>
      </c>
      <c r="AK1773" s="2">
        <f>Kaggle_Books_Selling_Records[[#This Row],[Cost Price]]/100</f>
        <v>74.62</v>
      </c>
      <c r="AL1773" s="2" t="s">
        <v>80</v>
      </c>
      <c r="AM1773" s="2" t="s">
        <v>80</v>
      </c>
      <c r="AN1773" s="2" t="s">
        <v>80</v>
      </c>
      <c r="AO1773" s="2" t="s">
        <v>80</v>
      </c>
      <c r="AP1773" s="2" t="s">
        <v>80</v>
      </c>
      <c r="AQ1773" s="2" t="s">
        <v>80</v>
      </c>
      <c r="AR1773" s="2" t="s">
        <v>80</v>
      </c>
      <c r="AS1773" s="2" t="s">
        <v>80</v>
      </c>
      <c r="AT1773" s="2" t="s">
        <v>80</v>
      </c>
      <c r="AU1773" s="2" t="s">
        <v>80</v>
      </c>
      <c r="AV1773" s="2" t="s">
        <v>80</v>
      </c>
      <c r="AW1773" s="2" t="s">
        <v>80</v>
      </c>
      <c r="AX1773" s="2" t="s">
        <v>80</v>
      </c>
      <c r="AY1773" s="2" t="s">
        <v>80</v>
      </c>
      <c r="AZ1773" s="2" t="s">
        <v>80</v>
      </c>
      <c r="BA1773" s="2" t="s">
        <v>80</v>
      </c>
      <c r="BB1773" s="2" t="s">
        <v>80</v>
      </c>
      <c r="BC1773" s="2" t="s">
        <v>80</v>
      </c>
      <c r="BD1773" s="2" t="s">
        <v>80</v>
      </c>
      <c r="BE1773" s="2" t="s">
        <v>80</v>
      </c>
      <c r="BF1773" s="2" t="s">
        <v>80</v>
      </c>
      <c r="BG1773" s="2" t="s">
        <v>80</v>
      </c>
      <c r="BH1773" s="2" t="s">
        <v>80</v>
      </c>
      <c r="BI1773" s="2" t="s">
        <v>80</v>
      </c>
      <c r="BJ1773" s="2" t="s">
        <v>80</v>
      </c>
      <c r="BK1773" s="2" t="s">
        <v>80</v>
      </c>
      <c r="BL1773" s="2" t="s">
        <v>80</v>
      </c>
      <c r="BM1773" s="2" t="s">
        <v>80</v>
      </c>
      <c r="BN1773" s="2" t="s">
        <v>80</v>
      </c>
      <c r="BO1773" s="2" t="s">
        <v>80</v>
      </c>
      <c r="BP1773" s="2" t="s">
        <v>80</v>
      </c>
    </row>
    <row r="1774" spans="1:68" x14ac:dyDescent="0.25">
      <c r="A1774">
        <v>1773</v>
      </c>
      <c r="B1774" s="1">
        <v>43595.048668981479</v>
      </c>
      <c r="C1774" s="2" t="s">
        <v>3216</v>
      </c>
      <c r="D1774" s="3">
        <v>0.1736111111111111</v>
      </c>
      <c r="E1774" s="2" t="s">
        <v>2653</v>
      </c>
      <c r="F1774">
        <v>2</v>
      </c>
      <c r="G1774">
        <v>2019</v>
      </c>
      <c r="H1774">
        <v>5</v>
      </c>
      <c r="I1774">
        <v>10</v>
      </c>
      <c r="J1774">
        <v>0</v>
      </c>
      <c r="K1774">
        <v>0</v>
      </c>
      <c r="L1774">
        <v>5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 s="2" t="s">
        <v>3222</v>
      </c>
      <c r="T1774" s="2" t="s">
        <v>71</v>
      </c>
      <c r="U1774" s="2" t="s">
        <v>3193</v>
      </c>
      <c r="V1774" s="2" t="s">
        <v>73</v>
      </c>
      <c r="W1774">
        <v>1</v>
      </c>
      <c r="X1774" s="2" t="s">
        <v>74</v>
      </c>
      <c r="Y1774">
        <v>248</v>
      </c>
      <c r="Z1774">
        <v>40</v>
      </c>
      <c r="AA1774" s="2" t="s">
        <v>2964</v>
      </c>
      <c r="AB1774" s="2" t="s">
        <v>118</v>
      </c>
      <c r="AC1774">
        <v>756101</v>
      </c>
      <c r="AD1774" s="2" t="s">
        <v>193</v>
      </c>
      <c r="AE1774">
        <v>288</v>
      </c>
      <c r="AF1774" s="2" t="s">
        <v>2042</v>
      </c>
      <c r="AG1774" s="2" t="s">
        <v>2184</v>
      </c>
      <c r="AH1774">
        <v>18</v>
      </c>
      <c r="AI1774">
        <v>4464</v>
      </c>
      <c r="AJ1774">
        <v>20336</v>
      </c>
      <c r="AK1774" s="2">
        <f>Kaggle_Books_Selling_Records[[#This Row],[Cost Price]]/100</f>
        <v>203.36</v>
      </c>
      <c r="AL1774" s="2" t="s">
        <v>80</v>
      </c>
      <c r="AM1774" s="2" t="s">
        <v>80</v>
      </c>
      <c r="AN1774" s="2" t="s">
        <v>80</v>
      </c>
      <c r="AO1774" s="2" t="s">
        <v>80</v>
      </c>
      <c r="AP1774" s="2" t="s">
        <v>80</v>
      </c>
      <c r="AQ1774" s="2" t="s">
        <v>80</v>
      </c>
      <c r="AR1774" s="2" t="s">
        <v>80</v>
      </c>
      <c r="AS1774" s="2" t="s">
        <v>80</v>
      </c>
      <c r="AT1774" s="2" t="s">
        <v>80</v>
      </c>
      <c r="AU1774" s="2" t="s">
        <v>80</v>
      </c>
      <c r="AV1774" s="2" t="s">
        <v>80</v>
      </c>
      <c r="AW1774" s="2" t="s">
        <v>80</v>
      </c>
      <c r="AX1774" s="2" t="s">
        <v>80</v>
      </c>
      <c r="AY1774" s="2" t="s">
        <v>80</v>
      </c>
      <c r="AZ1774" s="2" t="s">
        <v>80</v>
      </c>
      <c r="BA1774" s="2" t="s">
        <v>80</v>
      </c>
      <c r="BB1774" s="2" t="s">
        <v>80</v>
      </c>
      <c r="BC1774" s="2" t="s">
        <v>80</v>
      </c>
      <c r="BD1774" s="2" t="s">
        <v>80</v>
      </c>
      <c r="BE1774" s="2" t="s">
        <v>80</v>
      </c>
      <c r="BF1774" s="2" t="s">
        <v>80</v>
      </c>
      <c r="BG1774" s="2" t="s">
        <v>80</v>
      </c>
      <c r="BH1774" s="2" t="s">
        <v>80</v>
      </c>
      <c r="BI1774" s="2" t="s">
        <v>80</v>
      </c>
      <c r="BJ1774" s="2" t="s">
        <v>80</v>
      </c>
      <c r="BK1774" s="2" t="s">
        <v>80</v>
      </c>
      <c r="BL1774" s="2" t="s">
        <v>80</v>
      </c>
      <c r="BM1774" s="2" t="s">
        <v>80</v>
      </c>
      <c r="BN1774" s="2" t="s">
        <v>80</v>
      </c>
      <c r="BO1774" s="2" t="s">
        <v>80</v>
      </c>
      <c r="BP1774" s="2" t="s">
        <v>80</v>
      </c>
    </row>
    <row r="1775" spans="1:68" x14ac:dyDescent="0.25">
      <c r="A1775">
        <v>1774</v>
      </c>
      <c r="B1775" s="1">
        <v>43595.135509259257</v>
      </c>
      <c r="C1775" s="2" t="s">
        <v>3216</v>
      </c>
      <c r="D1775" s="3">
        <v>0.26041666666666669</v>
      </c>
      <c r="E1775" s="2" t="s">
        <v>2653</v>
      </c>
      <c r="F1775">
        <v>2</v>
      </c>
      <c r="G1775">
        <v>2019</v>
      </c>
      <c r="H1775">
        <v>5</v>
      </c>
      <c r="I1775">
        <v>10</v>
      </c>
      <c r="J1775">
        <v>0</v>
      </c>
      <c r="K1775">
        <v>0</v>
      </c>
      <c r="L1775">
        <v>5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 s="2" t="s">
        <v>3223</v>
      </c>
      <c r="T1775" s="2" t="s">
        <v>83</v>
      </c>
      <c r="U1775" s="2" t="s">
        <v>3105</v>
      </c>
      <c r="V1775" s="2" t="s">
        <v>73</v>
      </c>
      <c r="W1775">
        <v>1</v>
      </c>
      <c r="X1775" s="2" t="s">
        <v>74</v>
      </c>
      <c r="Y1775">
        <v>88</v>
      </c>
      <c r="Z1775">
        <v>90</v>
      </c>
      <c r="AA1775" s="2" t="s">
        <v>3224</v>
      </c>
      <c r="AB1775" s="2" t="s">
        <v>154</v>
      </c>
      <c r="AC1775">
        <v>313329</v>
      </c>
      <c r="AD1775" s="2" t="s">
        <v>1002</v>
      </c>
      <c r="AE1775">
        <v>178</v>
      </c>
      <c r="AF1775" s="2" t="s">
        <v>2042</v>
      </c>
      <c r="AG1775" s="2" t="s">
        <v>2184</v>
      </c>
      <c r="AH1775">
        <v>18</v>
      </c>
      <c r="AI1775">
        <v>1584</v>
      </c>
      <c r="AJ1775">
        <v>7216</v>
      </c>
      <c r="AK1775" s="2">
        <f>Kaggle_Books_Selling_Records[[#This Row],[Cost Price]]/100</f>
        <v>72.16</v>
      </c>
      <c r="AL1775" s="2" t="s">
        <v>80</v>
      </c>
      <c r="AM1775" s="2" t="s">
        <v>80</v>
      </c>
      <c r="AN1775" s="2" t="s">
        <v>80</v>
      </c>
      <c r="AO1775" s="2" t="s">
        <v>80</v>
      </c>
      <c r="AP1775" s="2" t="s">
        <v>80</v>
      </c>
      <c r="AQ1775" s="2" t="s">
        <v>80</v>
      </c>
      <c r="AR1775" s="2" t="s">
        <v>80</v>
      </c>
      <c r="AS1775" s="2" t="s">
        <v>80</v>
      </c>
      <c r="AT1775" s="2" t="s">
        <v>80</v>
      </c>
      <c r="AU1775" s="2" t="s">
        <v>80</v>
      </c>
      <c r="AV1775" s="2" t="s">
        <v>80</v>
      </c>
      <c r="AW1775" s="2" t="s">
        <v>80</v>
      </c>
      <c r="AX1775" s="2" t="s">
        <v>80</v>
      </c>
      <c r="AY1775" s="2" t="s">
        <v>80</v>
      </c>
      <c r="AZ1775" s="2" t="s">
        <v>80</v>
      </c>
      <c r="BA1775" s="2" t="s">
        <v>80</v>
      </c>
      <c r="BB1775" s="2" t="s">
        <v>80</v>
      </c>
      <c r="BC1775" s="2" t="s">
        <v>80</v>
      </c>
      <c r="BD1775" s="2" t="s">
        <v>80</v>
      </c>
      <c r="BE1775" s="2" t="s">
        <v>80</v>
      </c>
      <c r="BF1775" s="2" t="s">
        <v>80</v>
      </c>
      <c r="BG1775" s="2" t="s">
        <v>80</v>
      </c>
      <c r="BH1775" s="2" t="s">
        <v>80</v>
      </c>
      <c r="BI1775" s="2" t="s">
        <v>80</v>
      </c>
      <c r="BJ1775" s="2" t="s">
        <v>80</v>
      </c>
      <c r="BK1775" s="2" t="s">
        <v>80</v>
      </c>
      <c r="BL1775" s="2" t="s">
        <v>80</v>
      </c>
      <c r="BM1775" s="2" t="s">
        <v>80</v>
      </c>
      <c r="BN1775" s="2" t="s">
        <v>80</v>
      </c>
      <c r="BO1775" s="2" t="s">
        <v>80</v>
      </c>
      <c r="BP1775" s="2" t="s">
        <v>80</v>
      </c>
    </row>
    <row r="1776" spans="1:68" x14ac:dyDescent="0.25">
      <c r="A1776">
        <v>1775</v>
      </c>
      <c r="B1776" s="1">
        <v>43595.237905092596</v>
      </c>
      <c r="C1776" s="2" t="s">
        <v>3216</v>
      </c>
      <c r="D1776" s="3">
        <v>0.36249999999999999</v>
      </c>
      <c r="E1776" s="2" t="s">
        <v>2653</v>
      </c>
      <c r="F1776">
        <v>2</v>
      </c>
      <c r="G1776">
        <v>2019</v>
      </c>
      <c r="H1776">
        <v>5</v>
      </c>
      <c r="I1776">
        <v>10</v>
      </c>
      <c r="J1776">
        <v>0</v>
      </c>
      <c r="K1776">
        <v>0</v>
      </c>
      <c r="L1776">
        <v>5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 s="2" t="s">
        <v>3225</v>
      </c>
      <c r="T1776" s="2" t="s">
        <v>83</v>
      </c>
      <c r="U1776" s="2" t="s">
        <v>2685</v>
      </c>
      <c r="V1776" s="2" t="s">
        <v>73</v>
      </c>
      <c r="W1776">
        <v>1</v>
      </c>
      <c r="X1776" s="2" t="s">
        <v>74</v>
      </c>
      <c r="Y1776">
        <v>97</v>
      </c>
      <c r="Z1776">
        <v>90</v>
      </c>
      <c r="AA1776" s="2" t="s">
        <v>3226</v>
      </c>
      <c r="AB1776" s="2" t="s">
        <v>1225</v>
      </c>
      <c r="AC1776">
        <v>797112</v>
      </c>
      <c r="AD1776" s="2" t="s">
        <v>1002</v>
      </c>
      <c r="AE1776">
        <v>187</v>
      </c>
      <c r="AF1776" s="2" t="s">
        <v>2042</v>
      </c>
      <c r="AG1776" s="2" t="s">
        <v>2184</v>
      </c>
      <c r="AH1776">
        <v>18</v>
      </c>
      <c r="AI1776">
        <v>1746</v>
      </c>
      <c r="AJ1776">
        <v>7954</v>
      </c>
      <c r="AK1776" s="2">
        <f>Kaggle_Books_Selling_Records[[#This Row],[Cost Price]]/100</f>
        <v>79.540000000000006</v>
      </c>
      <c r="AL1776" s="2" t="s">
        <v>80</v>
      </c>
      <c r="AM1776" s="2" t="s">
        <v>80</v>
      </c>
      <c r="AN1776" s="2" t="s">
        <v>80</v>
      </c>
      <c r="AO1776" s="2" t="s">
        <v>80</v>
      </c>
      <c r="AP1776" s="2" t="s">
        <v>80</v>
      </c>
      <c r="AQ1776" s="2" t="s">
        <v>80</v>
      </c>
      <c r="AR1776" s="2" t="s">
        <v>80</v>
      </c>
      <c r="AS1776" s="2" t="s">
        <v>80</v>
      </c>
      <c r="AT1776" s="2" t="s">
        <v>80</v>
      </c>
      <c r="AU1776" s="2" t="s">
        <v>80</v>
      </c>
      <c r="AV1776" s="2" t="s">
        <v>80</v>
      </c>
      <c r="AW1776" s="2" t="s">
        <v>80</v>
      </c>
      <c r="AX1776" s="2" t="s">
        <v>80</v>
      </c>
      <c r="AY1776" s="2" t="s">
        <v>80</v>
      </c>
      <c r="AZ1776" s="2" t="s">
        <v>80</v>
      </c>
      <c r="BA1776" s="2" t="s">
        <v>80</v>
      </c>
      <c r="BB1776" s="2" t="s">
        <v>80</v>
      </c>
      <c r="BC1776" s="2" t="s">
        <v>80</v>
      </c>
      <c r="BD1776" s="2" t="s">
        <v>80</v>
      </c>
      <c r="BE1776" s="2" t="s">
        <v>80</v>
      </c>
      <c r="BF1776" s="2" t="s">
        <v>80</v>
      </c>
      <c r="BG1776" s="2" t="s">
        <v>80</v>
      </c>
      <c r="BH1776" s="2" t="s">
        <v>80</v>
      </c>
      <c r="BI1776" s="2" t="s">
        <v>80</v>
      </c>
      <c r="BJ1776" s="2" t="s">
        <v>80</v>
      </c>
      <c r="BK1776" s="2" t="s">
        <v>80</v>
      </c>
      <c r="BL1776" s="2" t="s">
        <v>80</v>
      </c>
      <c r="BM1776" s="2" t="s">
        <v>80</v>
      </c>
      <c r="BN1776" s="2" t="s">
        <v>80</v>
      </c>
      <c r="BO1776" s="2" t="s">
        <v>80</v>
      </c>
      <c r="BP1776" s="2" t="s">
        <v>80</v>
      </c>
    </row>
    <row r="1777" spans="1:68" x14ac:dyDescent="0.25">
      <c r="A1777">
        <v>1776</v>
      </c>
      <c r="B1777" s="1">
        <v>43595.243414351855</v>
      </c>
      <c r="C1777" s="2" t="s">
        <v>3216</v>
      </c>
      <c r="D1777" s="3">
        <v>0.36805555555555558</v>
      </c>
      <c r="E1777" s="2" t="s">
        <v>2653</v>
      </c>
      <c r="F1777">
        <v>2</v>
      </c>
      <c r="G1777">
        <v>2019</v>
      </c>
      <c r="H1777">
        <v>5</v>
      </c>
      <c r="I1777">
        <v>10</v>
      </c>
      <c r="J1777">
        <v>0</v>
      </c>
      <c r="K1777">
        <v>0</v>
      </c>
      <c r="L1777">
        <v>5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 s="2" t="s">
        <v>3227</v>
      </c>
      <c r="T1777" s="2" t="s">
        <v>83</v>
      </c>
      <c r="U1777" s="2" t="s">
        <v>2685</v>
      </c>
      <c r="V1777" s="2" t="s">
        <v>73</v>
      </c>
      <c r="W1777">
        <v>1</v>
      </c>
      <c r="X1777" s="2" t="s">
        <v>74</v>
      </c>
      <c r="Y1777">
        <v>97</v>
      </c>
      <c r="Z1777">
        <v>90</v>
      </c>
      <c r="AA1777" s="2" t="s">
        <v>3228</v>
      </c>
      <c r="AB1777" s="2" t="s">
        <v>272</v>
      </c>
      <c r="AC1777">
        <v>535004</v>
      </c>
      <c r="AD1777" s="2" t="s">
        <v>1002</v>
      </c>
      <c r="AE1777">
        <v>187</v>
      </c>
      <c r="AF1777" s="2" t="s">
        <v>2042</v>
      </c>
      <c r="AG1777" s="2" t="s">
        <v>2184</v>
      </c>
      <c r="AH1777">
        <v>18</v>
      </c>
      <c r="AI1777">
        <v>1746</v>
      </c>
      <c r="AJ1777">
        <v>7954</v>
      </c>
      <c r="AK1777" s="2">
        <f>Kaggle_Books_Selling_Records[[#This Row],[Cost Price]]/100</f>
        <v>79.540000000000006</v>
      </c>
      <c r="AL1777" s="2" t="s">
        <v>80</v>
      </c>
      <c r="AM1777" s="2" t="s">
        <v>80</v>
      </c>
      <c r="AN1777" s="2" t="s">
        <v>80</v>
      </c>
      <c r="AO1777" s="2" t="s">
        <v>80</v>
      </c>
      <c r="AP1777" s="2" t="s">
        <v>80</v>
      </c>
      <c r="AQ1777" s="2" t="s">
        <v>80</v>
      </c>
      <c r="AR1777" s="2" t="s">
        <v>80</v>
      </c>
      <c r="AS1777" s="2" t="s">
        <v>80</v>
      </c>
      <c r="AT1777" s="2" t="s">
        <v>80</v>
      </c>
      <c r="AU1777" s="2" t="s">
        <v>80</v>
      </c>
      <c r="AV1777" s="2" t="s">
        <v>80</v>
      </c>
      <c r="AW1777" s="2" t="s">
        <v>80</v>
      </c>
      <c r="AX1777" s="2" t="s">
        <v>80</v>
      </c>
      <c r="AY1777" s="2" t="s">
        <v>80</v>
      </c>
      <c r="AZ1777" s="2" t="s">
        <v>80</v>
      </c>
      <c r="BA1777" s="2" t="s">
        <v>80</v>
      </c>
      <c r="BB1777" s="2" t="s">
        <v>80</v>
      </c>
      <c r="BC1777" s="2" t="s">
        <v>80</v>
      </c>
      <c r="BD1777" s="2" t="s">
        <v>80</v>
      </c>
      <c r="BE1777" s="2" t="s">
        <v>80</v>
      </c>
      <c r="BF1777" s="2" t="s">
        <v>80</v>
      </c>
      <c r="BG1777" s="2" t="s">
        <v>80</v>
      </c>
      <c r="BH1777" s="2" t="s">
        <v>80</v>
      </c>
      <c r="BI1777" s="2" t="s">
        <v>80</v>
      </c>
      <c r="BJ1777" s="2" t="s">
        <v>80</v>
      </c>
      <c r="BK1777" s="2" t="s">
        <v>80</v>
      </c>
      <c r="BL1777" s="2" t="s">
        <v>80</v>
      </c>
      <c r="BM1777" s="2" t="s">
        <v>80</v>
      </c>
      <c r="BN1777" s="2" t="s">
        <v>80</v>
      </c>
      <c r="BO1777" s="2" t="s">
        <v>80</v>
      </c>
      <c r="BP1777" s="2" t="s">
        <v>80</v>
      </c>
    </row>
    <row r="1778" spans="1:68" x14ac:dyDescent="0.25">
      <c r="A1778">
        <v>1777</v>
      </c>
      <c r="B1778" s="1">
        <v>43595.272013888891</v>
      </c>
      <c r="C1778" s="2" t="s">
        <v>3216</v>
      </c>
      <c r="D1778" s="3">
        <v>0.39652777777777776</v>
      </c>
      <c r="E1778" s="2" t="s">
        <v>2653</v>
      </c>
      <c r="F1778">
        <v>2</v>
      </c>
      <c r="G1778">
        <v>2019</v>
      </c>
      <c r="H1778">
        <v>5</v>
      </c>
      <c r="I1778">
        <v>10</v>
      </c>
      <c r="J1778">
        <v>0</v>
      </c>
      <c r="K1778">
        <v>0</v>
      </c>
      <c r="L1778">
        <v>5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 s="2" t="s">
        <v>3229</v>
      </c>
      <c r="T1778" s="2" t="s">
        <v>83</v>
      </c>
      <c r="U1778" s="2" t="s">
        <v>2685</v>
      </c>
      <c r="V1778" s="2" t="s">
        <v>73</v>
      </c>
      <c r="W1778">
        <v>1</v>
      </c>
      <c r="X1778" s="2" t="s">
        <v>74</v>
      </c>
      <c r="Y1778">
        <v>97</v>
      </c>
      <c r="Z1778">
        <v>90</v>
      </c>
      <c r="AA1778" s="2" t="s">
        <v>576</v>
      </c>
      <c r="AB1778" s="2" t="s">
        <v>157</v>
      </c>
      <c r="AC1778">
        <v>382415</v>
      </c>
      <c r="AD1778" s="2" t="s">
        <v>1002</v>
      </c>
      <c r="AE1778">
        <v>187</v>
      </c>
      <c r="AF1778" s="2" t="s">
        <v>2042</v>
      </c>
      <c r="AG1778" s="2" t="s">
        <v>2184</v>
      </c>
      <c r="AH1778">
        <v>18</v>
      </c>
      <c r="AI1778">
        <v>1746</v>
      </c>
      <c r="AJ1778">
        <v>7954</v>
      </c>
      <c r="AK1778" s="2">
        <f>Kaggle_Books_Selling_Records[[#This Row],[Cost Price]]/100</f>
        <v>79.540000000000006</v>
      </c>
      <c r="AL1778" s="2" t="s">
        <v>80</v>
      </c>
      <c r="AM1778" s="2" t="s">
        <v>80</v>
      </c>
      <c r="AN1778" s="2" t="s">
        <v>80</v>
      </c>
      <c r="AO1778" s="2" t="s">
        <v>80</v>
      </c>
      <c r="AP1778" s="2" t="s">
        <v>80</v>
      </c>
      <c r="AQ1778" s="2" t="s">
        <v>80</v>
      </c>
      <c r="AR1778" s="2" t="s">
        <v>80</v>
      </c>
      <c r="AS1778" s="2" t="s">
        <v>80</v>
      </c>
      <c r="AT1778" s="2" t="s">
        <v>80</v>
      </c>
      <c r="AU1778" s="2" t="s">
        <v>80</v>
      </c>
      <c r="AV1778" s="2" t="s">
        <v>80</v>
      </c>
      <c r="AW1778" s="2" t="s">
        <v>80</v>
      </c>
      <c r="AX1778" s="2" t="s">
        <v>80</v>
      </c>
      <c r="AY1778" s="2" t="s">
        <v>80</v>
      </c>
      <c r="AZ1778" s="2" t="s">
        <v>80</v>
      </c>
      <c r="BA1778" s="2" t="s">
        <v>80</v>
      </c>
      <c r="BB1778" s="2" t="s">
        <v>80</v>
      </c>
      <c r="BC1778" s="2" t="s">
        <v>80</v>
      </c>
      <c r="BD1778" s="2" t="s">
        <v>80</v>
      </c>
      <c r="BE1778" s="2" t="s">
        <v>80</v>
      </c>
      <c r="BF1778" s="2" t="s">
        <v>80</v>
      </c>
      <c r="BG1778" s="2" t="s">
        <v>80</v>
      </c>
      <c r="BH1778" s="2" t="s">
        <v>80</v>
      </c>
      <c r="BI1778" s="2" t="s">
        <v>80</v>
      </c>
      <c r="BJ1778" s="2" t="s">
        <v>80</v>
      </c>
      <c r="BK1778" s="2" t="s">
        <v>80</v>
      </c>
      <c r="BL1778" s="2" t="s">
        <v>80</v>
      </c>
      <c r="BM1778" s="2" t="s">
        <v>80</v>
      </c>
      <c r="BN1778" s="2" t="s">
        <v>80</v>
      </c>
      <c r="BO1778" s="2" t="s">
        <v>80</v>
      </c>
      <c r="BP1778" s="2" t="s">
        <v>80</v>
      </c>
    </row>
    <row r="1779" spans="1:68" x14ac:dyDescent="0.25">
      <c r="A1779">
        <v>1778</v>
      </c>
      <c r="B1779" s="1">
        <v>43595.343136574076</v>
      </c>
      <c r="C1779" s="2" t="s">
        <v>3216</v>
      </c>
      <c r="D1779" s="3">
        <v>0.46805555555555556</v>
      </c>
      <c r="E1779" s="2" t="s">
        <v>2653</v>
      </c>
      <c r="F1779">
        <v>2</v>
      </c>
      <c r="G1779">
        <v>2019</v>
      </c>
      <c r="H1779">
        <v>5</v>
      </c>
      <c r="I1779">
        <v>10</v>
      </c>
      <c r="J1779">
        <v>0</v>
      </c>
      <c r="K1779">
        <v>0</v>
      </c>
      <c r="L1779">
        <v>5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 s="2" t="s">
        <v>3230</v>
      </c>
      <c r="T1779" s="2" t="s">
        <v>83</v>
      </c>
      <c r="U1779" s="2" t="s">
        <v>3205</v>
      </c>
      <c r="V1779" s="2" t="s">
        <v>73</v>
      </c>
      <c r="W1779">
        <v>1</v>
      </c>
      <c r="X1779" s="2" t="s">
        <v>74</v>
      </c>
      <c r="Y1779">
        <v>280</v>
      </c>
      <c r="Z1779">
        <v>40</v>
      </c>
      <c r="AA1779" s="2" t="s">
        <v>3231</v>
      </c>
      <c r="AB1779" s="2" t="s">
        <v>204</v>
      </c>
      <c r="AC1779">
        <v>122051</v>
      </c>
      <c r="AD1779" s="2" t="s">
        <v>87</v>
      </c>
      <c r="AE1779">
        <v>320</v>
      </c>
      <c r="AF1779" s="2" t="s">
        <v>3206</v>
      </c>
      <c r="AG1779" s="2" t="s">
        <v>3207</v>
      </c>
      <c r="AH1779">
        <v>17</v>
      </c>
      <c r="AI1779">
        <v>476</v>
      </c>
      <c r="AJ1779">
        <v>2324</v>
      </c>
      <c r="AK1779" s="2">
        <f>Kaggle_Books_Selling_Records[[#This Row],[Cost Price]]/100</f>
        <v>23.24</v>
      </c>
      <c r="AL1779" s="2" t="s">
        <v>80</v>
      </c>
      <c r="AM1779" s="2" t="s">
        <v>80</v>
      </c>
      <c r="AN1779" s="2" t="s">
        <v>80</v>
      </c>
      <c r="AO1779" s="2" t="s">
        <v>80</v>
      </c>
      <c r="AP1779" s="2" t="s">
        <v>80</v>
      </c>
      <c r="AQ1779" s="2" t="s">
        <v>80</v>
      </c>
      <c r="AR1779" s="2" t="s">
        <v>80</v>
      </c>
      <c r="AS1779" s="2" t="s">
        <v>80</v>
      </c>
      <c r="AT1779" s="2" t="s">
        <v>80</v>
      </c>
      <c r="AU1779" s="2" t="s">
        <v>80</v>
      </c>
      <c r="AV1779" s="2" t="s">
        <v>80</v>
      </c>
      <c r="AW1779" s="2" t="s">
        <v>80</v>
      </c>
      <c r="AX1779" s="2" t="s">
        <v>80</v>
      </c>
      <c r="AY1779" s="2" t="s">
        <v>80</v>
      </c>
      <c r="AZ1779" s="2" t="s">
        <v>80</v>
      </c>
      <c r="BA1779" s="2" t="s">
        <v>80</v>
      </c>
      <c r="BB1779" s="2" t="s">
        <v>80</v>
      </c>
      <c r="BC1779" s="2" t="s">
        <v>80</v>
      </c>
      <c r="BD1779" s="2" t="s">
        <v>80</v>
      </c>
      <c r="BE1779" s="2" t="s">
        <v>80</v>
      </c>
      <c r="BF1779" s="2" t="s">
        <v>80</v>
      </c>
      <c r="BG1779" s="2" t="s">
        <v>80</v>
      </c>
      <c r="BH1779" s="2" t="s">
        <v>80</v>
      </c>
      <c r="BI1779" s="2" t="s">
        <v>80</v>
      </c>
      <c r="BJ1779" s="2" t="s">
        <v>80</v>
      </c>
      <c r="BK1779" s="2" t="s">
        <v>80</v>
      </c>
      <c r="BL1779" s="2" t="s">
        <v>80</v>
      </c>
      <c r="BM1779" s="2" t="s">
        <v>80</v>
      </c>
      <c r="BN1779" s="2" t="s">
        <v>80</v>
      </c>
      <c r="BO1779" s="2" t="s">
        <v>80</v>
      </c>
      <c r="BP1779" s="2" t="s">
        <v>80</v>
      </c>
    </row>
    <row r="1780" spans="1:68" x14ac:dyDescent="0.25">
      <c r="A1780">
        <v>1779</v>
      </c>
      <c r="B1780" s="1">
        <v>43595.546342592592</v>
      </c>
      <c r="C1780" s="2" t="s">
        <v>3216</v>
      </c>
      <c r="D1780" s="3">
        <v>0.67083333333333328</v>
      </c>
      <c r="E1780" s="2" t="s">
        <v>2653</v>
      </c>
      <c r="F1780">
        <v>2</v>
      </c>
      <c r="G1780">
        <v>2019</v>
      </c>
      <c r="H1780">
        <v>5</v>
      </c>
      <c r="I1780">
        <v>10</v>
      </c>
      <c r="J1780">
        <v>0</v>
      </c>
      <c r="K1780">
        <v>0</v>
      </c>
      <c r="L1780">
        <v>5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 s="2" t="s">
        <v>3232</v>
      </c>
      <c r="T1780" s="2" t="s">
        <v>83</v>
      </c>
      <c r="U1780" s="2" t="s">
        <v>3233</v>
      </c>
      <c r="V1780" s="2" t="s">
        <v>73</v>
      </c>
      <c r="W1780">
        <v>1</v>
      </c>
      <c r="X1780" s="2" t="s">
        <v>74</v>
      </c>
      <c r="Y1780">
        <v>1645</v>
      </c>
      <c r="Z1780">
        <v>140</v>
      </c>
      <c r="AA1780" s="2" t="s">
        <v>3234</v>
      </c>
      <c r="AB1780" s="2" t="s">
        <v>312</v>
      </c>
      <c r="AC1780">
        <v>735224</v>
      </c>
      <c r="AD1780" s="2" t="s">
        <v>87</v>
      </c>
      <c r="AE1780">
        <v>1785</v>
      </c>
      <c r="AF1780" s="2" t="s">
        <v>1569</v>
      </c>
      <c r="AG1780" s="2" t="s">
        <v>3235</v>
      </c>
      <c r="AH1780">
        <v>17</v>
      </c>
      <c r="AI1780">
        <v>27965</v>
      </c>
      <c r="AJ1780">
        <v>136535</v>
      </c>
      <c r="AK1780" s="2">
        <f>Kaggle_Books_Selling_Records[[#This Row],[Cost Price]]/100</f>
        <v>1365.35</v>
      </c>
      <c r="AL1780" s="2" t="s">
        <v>80</v>
      </c>
      <c r="AM1780" s="2" t="s">
        <v>80</v>
      </c>
      <c r="AN1780" s="2" t="s">
        <v>80</v>
      </c>
      <c r="AO1780" s="2" t="s">
        <v>80</v>
      </c>
      <c r="AP1780" s="2" t="s">
        <v>80</v>
      </c>
      <c r="AQ1780" s="2" t="s">
        <v>80</v>
      </c>
      <c r="AR1780" s="2" t="s">
        <v>80</v>
      </c>
      <c r="AS1780" s="2" t="s">
        <v>80</v>
      </c>
      <c r="AT1780" s="2" t="s">
        <v>80</v>
      </c>
      <c r="AU1780" s="2" t="s">
        <v>80</v>
      </c>
      <c r="AV1780" s="2" t="s">
        <v>80</v>
      </c>
      <c r="AW1780" s="2" t="s">
        <v>80</v>
      </c>
      <c r="AX1780" s="2" t="s">
        <v>80</v>
      </c>
      <c r="AY1780" s="2" t="s">
        <v>80</v>
      </c>
      <c r="AZ1780" s="2" t="s">
        <v>80</v>
      </c>
      <c r="BA1780" s="2" t="s">
        <v>80</v>
      </c>
      <c r="BB1780" s="2" t="s">
        <v>80</v>
      </c>
      <c r="BC1780" s="2" t="s">
        <v>80</v>
      </c>
      <c r="BD1780" s="2" t="s">
        <v>80</v>
      </c>
      <c r="BE1780" s="2" t="s">
        <v>80</v>
      </c>
      <c r="BF1780" s="2" t="s">
        <v>80</v>
      </c>
      <c r="BG1780" s="2" t="s">
        <v>80</v>
      </c>
      <c r="BH1780" s="2" t="s">
        <v>80</v>
      </c>
      <c r="BI1780" s="2" t="s">
        <v>80</v>
      </c>
      <c r="BJ1780" s="2" t="s">
        <v>80</v>
      </c>
      <c r="BK1780" s="2" t="s">
        <v>80</v>
      </c>
      <c r="BL1780" s="2" t="s">
        <v>80</v>
      </c>
      <c r="BM1780" s="2" t="s">
        <v>80</v>
      </c>
      <c r="BN1780" s="2" t="s">
        <v>80</v>
      </c>
      <c r="BO1780" s="2" t="s">
        <v>80</v>
      </c>
      <c r="BP1780" s="2" t="s">
        <v>80</v>
      </c>
    </row>
    <row r="1781" spans="1:68" x14ac:dyDescent="0.25">
      <c r="A1781">
        <v>1780</v>
      </c>
      <c r="B1781" s="1">
        <v>43596.141296296293</v>
      </c>
      <c r="C1781" s="2" t="s">
        <v>3236</v>
      </c>
      <c r="D1781" s="3">
        <v>0.26597222222222222</v>
      </c>
      <c r="E1781" s="2" t="s">
        <v>2653</v>
      </c>
      <c r="F1781">
        <v>2</v>
      </c>
      <c r="G1781">
        <v>2019</v>
      </c>
      <c r="H1781">
        <v>5</v>
      </c>
      <c r="I1781">
        <v>11</v>
      </c>
      <c r="J1781">
        <v>0</v>
      </c>
      <c r="K1781">
        <v>0</v>
      </c>
      <c r="L1781">
        <v>6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1</v>
      </c>
      <c r="S1781" s="2" t="s">
        <v>3237</v>
      </c>
      <c r="T1781" s="2" t="s">
        <v>71</v>
      </c>
      <c r="U1781" s="2" t="s">
        <v>3238</v>
      </c>
      <c r="V1781" s="2" t="s">
        <v>73</v>
      </c>
      <c r="W1781">
        <v>1</v>
      </c>
      <c r="X1781" s="2" t="s">
        <v>74</v>
      </c>
      <c r="Y1781">
        <v>600</v>
      </c>
      <c r="Z1781">
        <v>140</v>
      </c>
      <c r="AA1781" s="2" t="s">
        <v>3239</v>
      </c>
      <c r="AB1781" s="2" t="s">
        <v>293</v>
      </c>
      <c r="AC1781">
        <v>485005</v>
      </c>
      <c r="AD1781" s="2" t="s">
        <v>87</v>
      </c>
      <c r="AE1781">
        <v>740</v>
      </c>
      <c r="AF1781" s="2" t="s">
        <v>3240</v>
      </c>
      <c r="AG1781" s="2" t="s">
        <v>169</v>
      </c>
      <c r="AH1781">
        <v>17</v>
      </c>
      <c r="AI1781">
        <v>102</v>
      </c>
      <c r="AJ1781">
        <v>498</v>
      </c>
      <c r="AK1781" s="2">
        <f>Kaggle_Books_Selling_Records[[#This Row],[Cost Price]]/100</f>
        <v>4.9800000000000004</v>
      </c>
      <c r="AL1781" s="2" t="s">
        <v>80</v>
      </c>
      <c r="AM1781" s="2" t="s">
        <v>80</v>
      </c>
      <c r="AN1781" s="2" t="s">
        <v>80</v>
      </c>
      <c r="AO1781" s="2" t="s">
        <v>80</v>
      </c>
      <c r="AP1781" s="2" t="s">
        <v>80</v>
      </c>
      <c r="AQ1781" s="2" t="s">
        <v>80</v>
      </c>
      <c r="AR1781" s="2" t="s">
        <v>80</v>
      </c>
      <c r="AS1781" s="2" t="s">
        <v>80</v>
      </c>
      <c r="AT1781" s="2" t="s">
        <v>80</v>
      </c>
      <c r="AU1781" s="2" t="s">
        <v>80</v>
      </c>
      <c r="AV1781" s="2" t="s">
        <v>80</v>
      </c>
      <c r="AW1781" s="2" t="s">
        <v>80</v>
      </c>
      <c r="AX1781" s="2" t="s">
        <v>80</v>
      </c>
      <c r="AY1781" s="2" t="s">
        <v>80</v>
      </c>
      <c r="AZ1781" s="2" t="s">
        <v>80</v>
      </c>
      <c r="BA1781" s="2" t="s">
        <v>80</v>
      </c>
      <c r="BB1781" s="2" t="s">
        <v>80</v>
      </c>
      <c r="BC1781" s="2" t="s">
        <v>80</v>
      </c>
      <c r="BD1781" s="2" t="s">
        <v>80</v>
      </c>
      <c r="BE1781" s="2" t="s">
        <v>80</v>
      </c>
      <c r="BF1781" s="2" t="s">
        <v>80</v>
      </c>
      <c r="BG1781" s="2" t="s">
        <v>80</v>
      </c>
      <c r="BH1781" s="2" t="s">
        <v>80</v>
      </c>
      <c r="BI1781" s="2" t="s">
        <v>80</v>
      </c>
      <c r="BJ1781" s="2" t="s">
        <v>80</v>
      </c>
      <c r="BK1781" s="2" t="s">
        <v>80</v>
      </c>
      <c r="BL1781" s="2" t="s">
        <v>80</v>
      </c>
      <c r="BM1781" s="2" t="s">
        <v>80</v>
      </c>
      <c r="BN1781" s="2" t="s">
        <v>80</v>
      </c>
      <c r="BO1781" s="2" t="s">
        <v>80</v>
      </c>
      <c r="BP1781" s="2" t="s">
        <v>80</v>
      </c>
    </row>
    <row r="1782" spans="1:68" x14ac:dyDescent="0.25">
      <c r="A1782">
        <v>1781</v>
      </c>
      <c r="B1782" s="1">
        <v>43596.216550925928</v>
      </c>
      <c r="C1782" s="2" t="s">
        <v>3236</v>
      </c>
      <c r="D1782" s="3">
        <v>0.34097222222222223</v>
      </c>
      <c r="E1782" s="2" t="s">
        <v>2653</v>
      </c>
      <c r="F1782">
        <v>2</v>
      </c>
      <c r="G1782">
        <v>2019</v>
      </c>
      <c r="H1782">
        <v>5</v>
      </c>
      <c r="I1782">
        <v>11</v>
      </c>
      <c r="J1782">
        <v>0</v>
      </c>
      <c r="K1782">
        <v>0</v>
      </c>
      <c r="L1782">
        <v>6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 s="2" t="s">
        <v>3241</v>
      </c>
      <c r="T1782" s="2" t="s">
        <v>83</v>
      </c>
      <c r="U1782" s="2" t="s">
        <v>2220</v>
      </c>
      <c r="V1782" s="2" t="s">
        <v>73</v>
      </c>
      <c r="W1782">
        <v>1</v>
      </c>
      <c r="X1782" s="2" t="s">
        <v>74</v>
      </c>
      <c r="Y1782">
        <v>157</v>
      </c>
      <c r="Z1782">
        <v>90</v>
      </c>
      <c r="AA1782" s="2" t="s">
        <v>180</v>
      </c>
      <c r="AB1782" s="2" t="s">
        <v>181</v>
      </c>
      <c r="AC1782">
        <v>110040</v>
      </c>
      <c r="AD1782" s="2" t="s">
        <v>1002</v>
      </c>
      <c r="AE1782">
        <v>247</v>
      </c>
      <c r="AF1782" s="2" t="s">
        <v>2042</v>
      </c>
      <c r="AG1782" s="2" t="s">
        <v>2184</v>
      </c>
      <c r="AH1782">
        <v>18</v>
      </c>
      <c r="AI1782">
        <v>2826</v>
      </c>
      <c r="AJ1782">
        <v>12874</v>
      </c>
      <c r="AK1782" s="2">
        <f>Kaggle_Books_Selling_Records[[#This Row],[Cost Price]]/100</f>
        <v>128.74</v>
      </c>
      <c r="AL1782" s="2" t="s">
        <v>80</v>
      </c>
      <c r="AM1782" s="2" t="s">
        <v>80</v>
      </c>
      <c r="AN1782" s="2" t="s">
        <v>80</v>
      </c>
      <c r="AO1782" s="2" t="s">
        <v>80</v>
      </c>
      <c r="AP1782" s="2" t="s">
        <v>80</v>
      </c>
      <c r="AQ1782" s="2" t="s">
        <v>80</v>
      </c>
      <c r="AR1782" s="2" t="s">
        <v>80</v>
      </c>
      <c r="AS1782" s="2" t="s">
        <v>80</v>
      </c>
      <c r="AT1782" s="2" t="s">
        <v>80</v>
      </c>
      <c r="AU1782" s="2" t="s">
        <v>80</v>
      </c>
      <c r="AV1782" s="2" t="s">
        <v>80</v>
      </c>
      <c r="AW1782" s="2" t="s">
        <v>80</v>
      </c>
      <c r="AX1782" s="2" t="s">
        <v>80</v>
      </c>
      <c r="AY1782" s="2" t="s">
        <v>80</v>
      </c>
      <c r="AZ1782" s="2" t="s">
        <v>80</v>
      </c>
      <c r="BA1782" s="2" t="s">
        <v>80</v>
      </c>
      <c r="BB1782" s="2" t="s">
        <v>80</v>
      </c>
      <c r="BC1782" s="2" t="s">
        <v>80</v>
      </c>
      <c r="BD1782" s="2" t="s">
        <v>80</v>
      </c>
      <c r="BE1782" s="2" t="s">
        <v>80</v>
      </c>
      <c r="BF1782" s="2" t="s">
        <v>80</v>
      </c>
      <c r="BG1782" s="2" t="s">
        <v>80</v>
      </c>
      <c r="BH1782" s="2" t="s">
        <v>80</v>
      </c>
      <c r="BI1782" s="2" t="s">
        <v>80</v>
      </c>
      <c r="BJ1782" s="2" t="s">
        <v>80</v>
      </c>
      <c r="BK1782" s="2" t="s">
        <v>80</v>
      </c>
      <c r="BL1782" s="2" t="s">
        <v>80</v>
      </c>
      <c r="BM1782" s="2" t="s">
        <v>80</v>
      </c>
      <c r="BN1782" s="2" t="s">
        <v>80</v>
      </c>
      <c r="BO1782" s="2" t="s">
        <v>80</v>
      </c>
      <c r="BP1782" s="2" t="s">
        <v>80</v>
      </c>
    </row>
    <row r="1783" spans="1:68" x14ac:dyDescent="0.25">
      <c r="A1783">
        <v>1782</v>
      </c>
      <c r="B1783" s="1">
        <v>43596.226041666669</v>
      </c>
      <c r="C1783" s="2" t="s">
        <v>3236</v>
      </c>
      <c r="D1783" s="3">
        <v>0.35069444444444442</v>
      </c>
      <c r="E1783" s="2" t="s">
        <v>2653</v>
      </c>
      <c r="F1783">
        <v>2</v>
      </c>
      <c r="G1783">
        <v>2019</v>
      </c>
      <c r="H1783">
        <v>5</v>
      </c>
      <c r="I1783">
        <v>11</v>
      </c>
      <c r="J1783">
        <v>0</v>
      </c>
      <c r="K1783">
        <v>0</v>
      </c>
      <c r="L1783">
        <v>6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 s="2" t="s">
        <v>3242</v>
      </c>
      <c r="T1783" s="2" t="s">
        <v>71</v>
      </c>
      <c r="U1783" s="2" t="s">
        <v>2570</v>
      </c>
      <c r="V1783" s="2" t="s">
        <v>73</v>
      </c>
      <c r="W1783">
        <v>1</v>
      </c>
      <c r="X1783" s="2" t="s">
        <v>74</v>
      </c>
      <c r="Y1783">
        <v>149</v>
      </c>
      <c r="Z1783">
        <v>70</v>
      </c>
      <c r="AA1783" s="2" t="s">
        <v>2952</v>
      </c>
      <c r="AB1783" s="2" t="s">
        <v>167</v>
      </c>
      <c r="AC1783">
        <v>580022</v>
      </c>
      <c r="AD1783" s="2" t="s">
        <v>1002</v>
      </c>
      <c r="AE1783">
        <v>219</v>
      </c>
      <c r="AF1783" s="2" t="s">
        <v>2042</v>
      </c>
      <c r="AG1783" s="2" t="s">
        <v>2571</v>
      </c>
      <c r="AH1783">
        <v>18</v>
      </c>
      <c r="AI1783">
        <v>2682</v>
      </c>
      <c r="AJ1783">
        <v>12218</v>
      </c>
      <c r="AK1783" s="2">
        <f>Kaggle_Books_Selling_Records[[#This Row],[Cost Price]]/100</f>
        <v>122.18</v>
      </c>
      <c r="AL1783" s="2" t="s">
        <v>80</v>
      </c>
      <c r="AM1783" s="2" t="s">
        <v>80</v>
      </c>
      <c r="AN1783" s="2" t="s">
        <v>80</v>
      </c>
      <c r="AO1783" s="2" t="s">
        <v>80</v>
      </c>
      <c r="AP1783" s="2" t="s">
        <v>80</v>
      </c>
      <c r="AQ1783" s="2" t="s">
        <v>80</v>
      </c>
      <c r="AR1783" s="2" t="s">
        <v>80</v>
      </c>
      <c r="AS1783" s="2" t="s">
        <v>80</v>
      </c>
      <c r="AT1783" s="2" t="s">
        <v>80</v>
      </c>
      <c r="AU1783" s="2" t="s">
        <v>80</v>
      </c>
      <c r="AV1783" s="2" t="s">
        <v>80</v>
      </c>
      <c r="AW1783" s="2" t="s">
        <v>80</v>
      </c>
      <c r="AX1783" s="2" t="s">
        <v>80</v>
      </c>
      <c r="AY1783" s="2" t="s">
        <v>80</v>
      </c>
      <c r="AZ1783" s="2" t="s">
        <v>80</v>
      </c>
      <c r="BA1783" s="2" t="s">
        <v>80</v>
      </c>
      <c r="BB1783" s="2" t="s">
        <v>80</v>
      </c>
      <c r="BC1783" s="2" t="s">
        <v>80</v>
      </c>
      <c r="BD1783" s="2" t="s">
        <v>80</v>
      </c>
      <c r="BE1783" s="2" t="s">
        <v>80</v>
      </c>
      <c r="BF1783" s="2" t="s">
        <v>80</v>
      </c>
      <c r="BG1783" s="2" t="s">
        <v>80</v>
      </c>
      <c r="BH1783" s="2" t="s">
        <v>80</v>
      </c>
      <c r="BI1783" s="2" t="s">
        <v>80</v>
      </c>
      <c r="BJ1783" s="2" t="s">
        <v>80</v>
      </c>
      <c r="BK1783" s="2" t="s">
        <v>80</v>
      </c>
      <c r="BL1783" s="2" t="s">
        <v>80</v>
      </c>
      <c r="BM1783" s="2" t="s">
        <v>80</v>
      </c>
      <c r="BN1783" s="2" t="s">
        <v>80</v>
      </c>
      <c r="BO1783" s="2" t="s">
        <v>80</v>
      </c>
      <c r="BP1783" s="2" t="s">
        <v>80</v>
      </c>
    </row>
    <row r="1784" spans="1:68" x14ac:dyDescent="0.25">
      <c r="A1784">
        <v>1783</v>
      </c>
      <c r="B1784" s="1">
        <v>43596.226041666669</v>
      </c>
      <c r="C1784" s="2" t="s">
        <v>3236</v>
      </c>
      <c r="D1784" s="3">
        <v>0.35069444444444442</v>
      </c>
      <c r="E1784" s="2" t="s">
        <v>2653</v>
      </c>
      <c r="F1784">
        <v>2</v>
      </c>
      <c r="G1784">
        <v>2019</v>
      </c>
      <c r="H1784">
        <v>5</v>
      </c>
      <c r="I1784">
        <v>11</v>
      </c>
      <c r="J1784">
        <v>0</v>
      </c>
      <c r="K1784">
        <v>0</v>
      </c>
      <c r="L1784">
        <v>6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 s="2" t="s">
        <v>3243</v>
      </c>
      <c r="T1784" s="2" t="s">
        <v>83</v>
      </c>
      <c r="U1784" s="2" t="s">
        <v>2202</v>
      </c>
      <c r="V1784" s="2" t="s">
        <v>73</v>
      </c>
      <c r="W1784">
        <v>1</v>
      </c>
      <c r="X1784" s="2" t="s">
        <v>74</v>
      </c>
      <c r="Y1784">
        <v>91</v>
      </c>
      <c r="Z1784">
        <v>70</v>
      </c>
      <c r="AA1784" s="2" t="s">
        <v>2952</v>
      </c>
      <c r="AB1784" s="2" t="s">
        <v>167</v>
      </c>
      <c r="AC1784">
        <v>580022</v>
      </c>
      <c r="AD1784" s="2" t="s">
        <v>1002</v>
      </c>
      <c r="AE1784">
        <v>161</v>
      </c>
      <c r="AF1784" s="2" t="s">
        <v>2042</v>
      </c>
      <c r="AG1784" s="2" t="s">
        <v>2184</v>
      </c>
      <c r="AH1784">
        <v>18</v>
      </c>
      <c r="AI1784">
        <v>1638</v>
      </c>
      <c r="AJ1784">
        <v>7462</v>
      </c>
      <c r="AK1784" s="2">
        <f>Kaggle_Books_Selling_Records[[#This Row],[Cost Price]]/100</f>
        <v>74.62</v>
      </c>
      <c r="AL1784" s="2" t="s">
        <v>80</v>
      </c>
      <c r="AM1784" s="2" t="s">
        <v>80</v>
      </c>
      <c r="AN1784" s="2" t="s">
        <v>80</v>
      </c>
      <c r="AO1784" s="2" t="s">
        <v>80</v>
      </c>
      <c r="AP1784" s="2" t="s">
        <v>80</v>
      </c>
      <c r="AQ1784" s="2" t="s">
        <v>80</v>
      </c>
      <c r="AR1784" s="2" t="s">
        <v>80</v>
      </c>
      <c r="AS1784" s="2" t="s">
        <v>80</v>
      </c>
      <c r="AT1784" s="2" t="s">
        <v>80</v>
      </c>
      <c r="AU1784" s="2" t="s">
        <v>80</v>
      </c>
      <c r="AV1784" s="2" t="s">
        <v>80</v>
      </c>
      <c r="AW1784" s="2" t="s">
        <v>80</v>
      </c>
      <c r="AX1784" s="2" t="s">
        <v>80</v>
      </c>
      <c r="AY1784" s="2" t="s">
        <v>80</v>
      </c>
      <c r="AZ1784" s="2" t="s">
        <v>80</v>
      </c>
      <c r="BA1784" s="2" t="s">
        <v>80</v>
      </c>
      <c r="BB1784" s="2" t="s">
        <v>80</v>
      </c>
      <c r="BC1784" s="2" t="s">
        <v>80</v>
      </c>
      <c r="BD1784" s="2" t="s">
        <v>80</v>
      </c>
      <c r="BE1784" s="2" t="s">
        <v>80</v>
      </c>
      <c r="BF1784" s="2" t="s">
        <v>80</v>
      </c>
      <c r="BG1784" s="2" t="s">
        <v>80</v>
      </c>
      <c r="BH1784" s="2" t="s">
        <v>80</v>
      </c>
      <c r="BI1784" s="2" t="s">
        <v>80</v>
      </c>
      <c r="BJ1784" s="2" t="s">
        <v>80</v>
      </c>
      <c r="BK1784" s="2" t="s">
        <v>80</v>
      </c>
      <c r="BL1784" s="2" t="s">
        <v>80</v>
      </c>
      <c r="BM1784" s="2" t="s">
        <v>80</v>
      </c>
      <c r="BN1784" s="2" t="s">
        <v>80</v>
      </c>
      <c r="BO1784" s="2" t="s">
        <v>80</v>
      </c>
      <c r="BP1784" s="2" t="s">
        <v>80</v>
      </c>
    </row>
    <row r="1785" spans="1:68" x14ac:dyDescent="0.25">
      <c r="A1785">
        <v>1784</v>
      </c>
      <c r="B1785" s="1">
        <v>43596.249143518522</v>
      </c>
      <c r="C1785" s="2" t="s">
        <v>3236</v>
      </c>
      <c r="D1785" s="3">
        <v>0.37361111111111112</v>
      </c>
      <c r="E1785" s="2" t="s">
        <v>2653</v>
      </c>
      <c r="F1785">
        <v>2</v>
      </c>
      <c r="G1785">
        <v>2019</v>
      </c>
      <c r="H1785">
        <v>5</v>
      </c>
      <c r="I1785">
        <v>11</v>
      </c>
      <c r="J1785">
        <v>0</v>
      </c>
      <c r="K1785">
        <v>0</v>
      </c>
      <c r="L1785">
        <v>6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 s="2" t="s">
        <v>3244</v>
      </c>
      <c r="T1785" s="2" t="s">
        <v>71</v>
      </c>
      <c r="U1785" s="2" t="s">
        <v>3193</v>
      </c>
      <c r="V1785" s="2" t="s">
        <v>73</v>
      </c>
      <c r="W1785">
        <v>1</v>
      </c>
      <c r="X1785" s="2" t="s">
        <v>74</v>
      </c>
      <c r="Y1785">
        <v>248</v>
      </c>
      <c r="Z1785">
        <v>40</v>
      </c>
      <c r="AA1785" s="2" t="s">
        <v>3245</v>
      </c>
      <c r="AB1785" s="2" t="s">
        <v>167</v>
      </c>
      <c r="AC1785">
        <v>577529</v>
      </c>
      <c r="AD1785" s="2" t="s">
        <v>193</v>
      </c>
      <c r="AE1785">
        <v>288</v>
      </c>
      <c r="AF1785" s="2" t="s">
        <v>2042</v>
      </c>
      <c r="AG1785" s="2" t="s">
        <v>2184</v>
      </c>
      <c r="AH1785">
        <v>18</v>
      </c>
      <c r="AI1785">
        <v>4464</v>
      </c>
      <c r="AJ1785">
        <v>20336</v>
      </c>
      <c r="AK1785" s="2">
        <f>Kaggle_Books_Selling_Records[[#This Row],[Cost Price]]/100</f>
        <v>203.36</v>
      </c>
      <c r="AL1785" s="2" t="s">
        <v>80</v>
      </c>
      <c r="AM1785" s="2" t="s">
        <v>80</v>
      </c>
      <c r="AN1785" s="2" t="s">
        <v>80</v>
      </c>
      <c r="AO1785" s="2" t="s">
        <v>80</v>
      </c>
      <c r="AP1785" s="2" t="s">
        <v>80</v>
      </c>
      <c r="AQ1785" s="2" t="s">
        <v>80</v>
      </c>
      <c r="AR1785" s="2" t="s">
        <v>80</v>
      </c>
      <c r="AS1785" s="2" t="s">
        <v>80</v>
      </c>
      <c r="AT1785" s="2" t="s">
        <v>80</v>
      </c>
      <c r="AU1785" s="2" t="s">
        <v>80</v>
      </c>
      <c r="AV1785" s="2" t="s">
        <v>80</v>
      </c>
      <c r="AW1785" s="2" t="s">
        <v>80</v>
      </c>
      <c r="AX1785" s="2" t="s">
        <v>80</v>
      </c>
      <c r="AY1785" s="2" t="s">
        <v>80</v>
      </c>
      <c r="AZ1785" s="2" t="s">
        <v>80</v>
      </c>
      <c r="BA1785" s="2" t="s">
        <v>80</v>
      </c>
      <c r="BB1785" s="2" t="s">
        <v>80</v>
      </c>
      <c r="BC1785" s="2" t="s">
        <v>80</v>
      </c>
      <c r="BD1785" s="2" t="s">
        <v>80</v>
      </c>
      <c r="BE1785" s="2" t="s">
        <v>80</v>
      </c>
      <c r="BF1785" s="2" t="s">
        <v>80</v>
      </c>
      <c r="BG1785" s="2" t="s">
        <v>80</v>
      </c>
      <c r="BH1785" s="2" t="s">
        <v>80</v>
      </c>
      <c r="BI1785" s="2" t="s">
        <v>80</v>
      </c>
      <c r="BJ1785" s="2" t="s">
        <v>80</v>
      </c>
      <c r="BK1785" s="2" t="s">
        <v>80</v>
      </c>
      <c r="BL1785" s="2" t="s">
        <v>80</v>
      </c>
      <c r="BM1785" s="2" t="s">
        <v>80</v>
      </c>
      <c r="BN1785" s="2" t="s">
        <v>80</v>
      </c>
      <c r="BO1785" s="2" t="s">
        <v>80</v>
      </c>
      <c r="BP1785" s="2" t="s">
        <v>80</v>
      </c>
    </row>
    <row r="1786" spans="1:68" x14ac:dyDescent="0.25">
      <c r="A1786">
        <v>1785</v>
      </c>
      <c r="B1786" s="1">
        <v>43596.418541666666</v>
      </c>
      <c r="C1786" s="2" t="s">
        <v>3236</v>
      </c>
      <c r="D1786" s="3">
        <v>0.54305555555555551</v>
      </c>
      <c r="E1786" s="2" t="s">
        <v>2653</v>
      </c>
      <c r="F1786">
        <v>2</v>
      </c>
      <c r="G1786">
        <v>2019</v>
      </c>
      <c r="H1786">
        <v>5</v>
      </c>
      <c r="I1786">
        <v>11</v>
      </c>
      <c r="J1786">
        <v>0</v>
      </c>
      <c r="K1786">
        <v>0</v>
      </c>
      <c r="L1786">
        <v>6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 s="2" t="s">
        <v>3246</v>
      </c>
      <c r="T1786" s="2" t="s">
        <v>83</v>
      </c>
      <c r="U1786" s="2" t="s">
        <v>3193</v>
      </c>
      <c r="V1786" s="2" t="s">
        <v>73</v>
      </c>
      <c r="W1786">
        <v>1</v>
      </c>
      <c r="X1786" s="2" t="s">
        <v>74</v>
      </c>
      <c r="Y1786">
        <v>248</v>
      </c>
      <c r="Z1786">
        <v>40</v>
      </c>
      <c r="AA1786" s="2" t="s">
        <v>3247</v>
      </c>
      <c r="AB1786" s="2" t="s">
        <v>233</v>
      </c>
      <c r="AC1786">
        <v>507101</v>
      </c>
      <c r="AD1786" s="2" t="s">
        <v>193</v>
      </c>
      <c r="AE1786">
        <v>288</v>
      </c>
      <c r="AF1786" s="2" t="s">
        <v>2042</v>
      </c>
      <c r="AG1786" s="2" t="s">
        <v>2184</v>
      </c>
      <c r="AH1786">
        <v>18</v>
      </c>
      <c r="AI1786">
        <v>4464</v>
      </c>
      <c r="AJ1786">
        <v>20336</v>
      </c>
      <c r="AK1786" s="2">
        <f>Kaggle_Books_Selling_Records[[#This Row],[Cost Price]]/100</f>
        <v>203.36</v>
      </c>
      <c r="AL1786" s="2" t="s">
        <v>80</v>
      </c>
      <c r="AM1786" s="2" t="s">
        <v>80</v>
      </c>
      <c r="AN1786" s="2" t="s">
        <v>80</v>
      </c>
      <c r="AO1786" s="2" t="s">
        <v>80</v>
      </c>
      <c r="AP1786" s="2" t="s">
        <v>80</v>
      </c>
      <c r="AQ1786" s="2" t="s">
        <v>80</v>
      </c>
      <c r="AR1786" s="2" t="s">
        <v>80</v>
      </c>
      <c r="AS1786" s="2" t="s">
        <v>80</v>
      </c>
      <c r="AT1786" s="2" t="s">
        <v>80</v>
      </c>
      <c r="AU1786" s="2" t="s">
        <v>80</v>
      </c>
      <c r="AV1786" s="2" t="s">
        <v>80</v>
      </c>
      <c r="AW1786" s="2" t="s">
        <v>80</v>
      </c>
      <c r="AX1786" s="2" t="s">
        <v>80</v>
      </c>
      <c r="AY1786" s="2" t="s">
        <v>80</v>
      </c>
      <c r="AZ1786" s="2" t="s">
        <v>80</v>
      </c>
      <c r="BA1786" s="2" t="s">
        <v>80</v>
      </c>
      <c r="BB1786" s="2" t="s">
        <v>80</v>
      </c>
      <c r="BC1786" s="2" t="s">
        <v>80</v>
      </c>
      <c r="BD1786" s="2" t="s">
        <v>80</v>
      </c>
      <c r="BE1786" s="2" t="s">
        <v>80</v>
      </c>
      <c r="BF1786" s="2" t="s">
        <v>80</v>
      </c>
      <c r="BG1786" s="2" t="s">
        <v>80</v>
      </c>
      <c r="BH1786" s="2" t="s">
        <v>80</v>
      </c>
      <c r="BI1786" s="2" t="s">
        <v>80</v>
      </c>
      <c r="BJ1786" s="2" t="s">
        <v>80</v>
      </c>
      <c r="BK1786" s="2" t="s">
        <v>80</v>
      </c>
      <c r="BL1786" s="2" t="s">
        <v>80</v>
      </c>
      <c r="BM1786" s="2" t="s">
        <v>80</v>
      </c>
      <c r="BN1786" s="2" t="s">
        <v>80</v>
      </c>
      <c r="BO1786" s="2" t="s">
        <v>80</v>
      </c>
      <c r="BP1786" s="2" t="s">
        <v>80</v>
      </c>
    </row>
    <row r="1787" spans="1:68" x14ac:dyDescent="0.25">
      <c r="A1787">
        <v>1786</v>
      </c>
      <c r="B1787" s="1">
        <v>43596.502083333333</v>
      </c>
      <c r="C1787" s="2" t="s">
        <v>3236</v>
      </c>
      <c r="D1787" s="3">
        <v>0.62708333333333333</v>
      </c>
      <c r="E1787" s="2" t="s">
        <v>2653</v>
      </c>
      <c r="F1787">
        <v>2</v>
      </c>
      <c r="G1787">
        <v>2019</v>
      </c>
      <c r="H1787">
        <v>5</v>
      </c>
      <c r="I1787">
        <v>11</v>
      </c>
      <c r="J1787">
        <v>0</v>
      </c>
      <c r="K1787">
        <v>0</v>
      </c>
      <c r="L1787">
        <v>6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 s="2" t="s">
        <v>3248</v>
      </c>
      <c r="T1787" s="2" t="s">
        <v>83</v>
      </c>
      <c r="U1787" s="2" t="s">
        <v>3193</v>
      </c>
      <c r="V1787" s="2" t="s">
        <v>73</v>
      </c>
      <c r="W1787">
        <v>1</v>
      </c>
      <c r="X1787" s="2" t="s">
        <v>74</v>
      </c>
      <c r="Y1787">
        <v>248</v>
      </c>
      <c r="Z1787">
        <v>40</v>
      </c>
      <c r="AA1787" s="2" t="s">
        <v>3249</v>
      </c>
      <c r="AB1787" s="2" t="s">
        <v>151</v>
      </c>
      <c r="AC1787">
        <v>424304</v>
      </c>
      <c r="AD1787" s="2" t="s">
        <v>193</v>
      </c>
      <c r="AE1787">
        <v>288</v>
      </c>
      <c r="AF1787" s="2" t="s">
        <v>2042</v>
      </c>
      <c r="AG1787" s="2" t="s">
        <v>2184</v>
      </c>
      <c r="AH1787">
        <v>18</v>
      </c>
      <c r="AI1787">
        <v>4464</v>
      </c>
      <c r="AJ1787">
        <v>20336</v>
      </c>
      <c r="AK1787" s="2">
        <f>Kaggle_Books_Selling_Records[[#This Row],[Cost Price]]/100</f>
        <v>203.36</v>
      </c>
      <c r="AL1787" s="2" t="s">
        <v>80</v>
      </c>
      <c r="AM1787" s="2" t="s">
        <v>80</v>
      </c>
      <c r="AN1787" s="2" t="s">
        <v>80</v>
      </c>
      <c r="AO1787" s="2" t="s">
        <v>80</v>
      </c>
      <c r="AP1787" s="2" t="s">
        <v>80</v>
      </c>
      <c r="AQ1787" s="2" t="s">
        <v>80</v>
      </c>
      <c r="AR1787" s="2" t="s">
        <v>80</v>
      </c>
      <c r="AS1787" s="2" t="s">
        <v>80</v>
      </c>
      <c r="AT1787" s="2" t="s">
        <v>80</v>
      </c>
      <c r="AU1787" s="2" t="s">
        <v>80</v>
      </c>
      <c r="AV1787" s="2" t="s">
        <v>80</v>
      </c>
      <c r="AW1787" s="2" t="s">
        <v>80</v>
      </c>
      <c r="AX1787" s="2" t="s">
        <v>80</v>
      </c>
      <c r="AY1787" s="2" t="s">
        <v>80</v>
      </c>
      <c r="AZ1787" s="2" t="s">
        <v>80</v>
      </c>
      <c r="BA1787" s="2" t="s">
        <v>80</v>
      </c>
      <c r="BB1787" s="2" t="s">
        <v>80</v>
      </c>
      <c r="BC1787" s="2" t="s">
        <v>80</v>
      </c>
      <c r="BD1787" s="2" t="s">
        <v>80</v>
      </c>
      <c r="BE1787" s="2" t="s">
        <v>80</v>
      </c>
      <c r="BF1787" s="2" t="s">
        <v>80</v>
      </c>
      <c r="BG1787" s="2" t="s">
        <v>80</v>
      </c>
      <c r="BH1787" s="2" t="s">
        <v>80</v>
      </c>
      <c r="BI1787" s="2" t="s">
        <v>80</v>
      </c>
      <c r="BJ1787" s="2" t="s">
        <v>80</v>
      </c>
      <c r="BK1787" s="2" t="s">
        <v>80</v>
      </c>
      <c r="BL1787" s="2" t="s">
        <v>80</v>
      </c>
      <c r="BM1787" s="2" t="s">
        <v>80</v>
      </c>
      <c r="BN1787" s="2" t="s">
        <v>80</v>
      </c>
      <c r="BO1787" s="2" t="s">
        <v>80</v>
      </c>
      <c r="BP1787" s="2" t="s">
        <v>80</v>
      </c>
    </row>
    <row r="1788" spans="1:68" x14ac:dyDescent="0.25">
      <c r="A1788">
        <v>1787</v>
      </c>
      <c r="B1788" s="1">
        <v>43596.810266203705</v>
      </c>
      <c r="C1788" s="2" t="s">
        <v>3236</v>
      </c>
      <c r="D1788" s="3">
        <v>0.93472222222222223</v>
      </c>
      <c r="E1788" s="2" t="s">
        <v>2653</v>
      </c>
      <c r="F1788">
        <v>2</v>
      </c>
      <c r="G1788">
        <v>2019</v>
      </c>
      <c r="H1788">
        <v>5</v>
      </c>
      <c r="I1788">
        <v>11</v>
      </c>
      <c r="J1788">
        <v>0</v>
      </c>
      <c r="K1788">
        <v>0</v>
      </c>
      <c r="L1788">
        <v>6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 s="2" t="s">
        <v>3250</v>
      </c>
      <c r="T1788" s="2" t="s">
        <v>83</v>
      </c>
      <c r="U1788" s="2" t="s">
        <v>1368</v>
      </c>
      <c r="V1788" s="2" t="s">
        <v>73</v>
      </c>
      <c r="W1788">
        <v>1</v>
      </c>
      <c r="X1788" s="2" t="s">
        <v>74</v>
      </c>
      <c r="Y1788">
        <v>395</v>
      </c>
      <c r="Z1788">
        <v>120</v>
      </c>
      <c r="AA1788" s="2" t="s">
        <v>3251</v>
      </c>
      <c r="AB1788" s="2" t="s">
        <v>94</v>
      </c>
      <c r="AC1788">
        <v>783348</v>
      </c>
      <c r="AD1788" s="2" t="s">
        <v>87</v>
      </c>
      <c r="AE1788">
        <v>515</v>
      </c>
      <c r="AF1788" s="2" t="s">
        <v>1370</v>
      </c>
      <c r="AG1788" s="2" t="s">
        <v>1147</v>
      </c>
      <c r="AH1788">
        <v>17</v>
      </c>
      <c r="AI1788">
        <v>6715</v>
      </c>
      <c r="AJ1788">
        <v>32785</v>
      </c>
      <c r="AK1788" s="2">
        <f>Kaggle_Books_Selling_Records[[#This Row],[Cost Price]]/100</f>
        <v>327.85</v>
      </c>
      <c r="AL1788" s="2" t="s">
        <v>80</v>
      </c>
      <c r="AM1788" s="2" t="s">
        <v>80</v>
      </c>
      <c r="AN1788" s="2" t="s">
        <v>80</v>
      </c>
      <c r="AO1788" s="2" t="s">
        <v>80</v>
      </c>
      <c r="AP1788" s="2" t="s">
        <v>80</v>
      </c>
      <c r="AQ1788" s="2" t="s">
        <v>80</v>
      </c>
      <c r="AR1788" s="2" t="s">
        <v>80</v>
      </c>
      <c r="AS1788" s="2" t="s">
        <v>80</v>
      </c>
      <c r="AT1788" s="2" t="s">
        <v>80</v>
      </c>
      <c r="AU1788" s="2" t="s">
        <v>80</v>
      </c>
      <c r="AV1788" s="2" t="s">
        <v>80</v>
      </c>
      <c r="AW1788" s="2" t="s">
        <v>80</v>
      </c>
      <c r="AX1788" s="2" t="s">
        <v>80</v>
      </c>
      <c r="AY1788" s="2" t="s">
        <v>80</v>
      </c>
      <c r="AZ1788" s="2" t="s">
        <v>80</v>
      </c>
      <c r="BA1788" s="2" t="s">
        <v>80</v>
      </c>
      <c r="BB1788" s="2" t="s">
        <v>80</v>
      </c>
      <c r="BC1788" s="2" t="s">
        <v>80</v>
      </c>
      <c r="BD1788" s="2" t="s">
        <v>80</v>
      </c>
      <c r="BE1788" s="2" t="s">
        <v>80</v>
      </c>
      <c r="BF1788" s="2" t="s">
        <v>80</v>
      </c>
      <c r="BG1788" s="2" t="s">
        <v>80</v>
      </c>
      <c r="BH1788" s="2" t="s">
        <v>80</v>
      </c>
      <c r="BI1788" s="2" t="s">
        <v>80</v>
      </c>
      <c r="BJ1788" s="2" t="s">
        <v>80</v>
      </c>
      <c r="BK1788" s="2" t="s">
        <v>80</v>
      </c>
      <c r="BL1788" s="2" t="s">
        <v>80</v>
      </c>
      <c r="BM1788" s="2" t="s">
        <v>80</v>
      </c>
      <c r="BN1788" s="2" t="s">
        <v>80</v>
      </c>
      <c r="BO1788" s="2" t="s">
        <v>80</v>
      </c>
      <c r="BP1788" s="2" t="s">
        <v>80</v>
      </c>
    </row>
    <row r="1789" spans="1:68" x14ac:dyDescent="0.25">
      <c r="A1789">
        <v>1788</v>
      </c>
      <c r="B1789" s="1">
        <v>43596.810266203705</v>
      </c>
      <c r="C1789" s="2" t="s">
        <v>3236</v>
      </c>
      <c r="D1789" s="3">
        <v>0.93472222222222223</v>
      </c>
      <c r="E1789" s="2" t="s">
        <v>2653</v>
      </c>
      <c r="F1789">
        <v>2</v>
      </c>
      <c r="G1789">
        <v>2019</v>
      </c>
      <c r="H1789">
        <v>5</v>
      </c>
      <c r="I1789">
        <v>11</v>
      </c>
      <c r="J1789">
        <v>0</v>
      </c>
      <c r="K1789">
        <v>0</v>
      </c>
      <c r="L1789">
        <v>6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 s="2" t="s">
        <v>1586</v>
      </c>
      <c r="T1789" s="2" t="s">
        <v>83</v>
      </c>
      <c r="U1789" s="2" t="s">
        <v>1760</v>
      </c>
      <c r="V1789" s="2" t="s">
        <v>73</v>
      </c>
      <c r="W1789">
        <v>1</v>
      </c>
      <c r="X1789" s="2" t="s">
        <v>74</v>
      </c>
      <c r="Y1789">
        <v>320</v>
      </c>
      <c r="Z1789">
        <v>70</v>
      </c>
      <c r="AA1789" s="2" t="s">
        <v>375</v>
      </c>
      <c r="AB1789" s="2" t="s">
        <v>293</v>
      </c>
      <c r="AC1789">
        <v>462003</v>
      </c>
      <c r="AD1789" s="2" t="s">
        <v>87</v>
      </c>
      <c r="AE1789">
        <v>390</v>
      </c>
      <c r="AF1789" s="2" t="s">
        <v>1762</v>
      </c>
      <c r="AG1789" s="2" t="s">
        <v>1374</v>
      </c>
      <c r="AH1789">
        <v>17</v>
      </c>
      <c r="AI1789">
        <v>544</v>
      </c>
      <c r="AJ1789">
        <v>2656</v>
      </c>
      <c r="AK1789" s="2">
        <f>Kaggle_Books_Selling_Records[[#This Row],[Cost Price]]/100</f>
        <v>26.56</v>
      </c>
      <c r="AL1789" s="2" t="s">
        <v>80</v>
      </c>
      <c r="AM1789" s="2" t="s">
        <v>80</v>
      </c>
      <c r="AN1789" s="2" t="s">
        <v>80</v>
      </c>
      <c r="AO1789" s="2" t="s">
        <v>80</v>
      </c>
      <c r="AP1789" s="2" t="s">
        <v>80</v>
      </c>
      <c r="AQ1789" s="2" t="s">
        <v>80</v>
      </c>
      <c r="AR1789" s="2" t="s">
        <v>80</v>
      </c>
      <c r="AS1789" s="2" t="s">
        <v>80</v>
      </c>
      <c r="AT1789" s="2" t="s">
        <v>80</v>
      </c>
      <c r="AU1789" s="2" t="s">
        <v>80</v>
      </c>
      <c r="AV1789" s="2" t="s">
        <v>80</v>
      </c>
      <c r="AW1789" s="2" t="s">
        <v>80</v>
      </c>
      <c r="AX1789" s="2" t="s">
        <v>80</v>
      </c>
      <c r="AY1789" s="2" t="s">
        <v>80</v>
      </c>
      <c r="AZ1789" s="2" t="s">
        <v>80</v>
      </c>
      <c r="BA1789" s="2" t="s">
        <v>80</v>
      </c>
      <c r="BB1789" s="2" t="s">
        <v>80</v>
      </c>
      <c r="BC1789" s="2" t="s">
        <v>80</v>
      </c>
      <c r="BD1789" s="2" t="s">
        <v>80</v>
      </c>
      <c r="BE1789" s="2" t="s">
        <v>80</v>
      </c>
      <c r="BF1789" s="2" t="s">
        <v>80</v>
      </c>
      <c r="BG1789" s="2" t="s">
        <v>80</v>
      </c>
      <c r="BH1789" s="2" t="s">
        <v>80</v>
      </c>
      <c r="BI1789" s="2" t="s">
        <v>80</v>
      </c>
      <c r="BJ1789" s="2" t="s">
        <v>80</v>
      </c>
      <c r="BK1789" s="2" t="s">
        <v>80</v>
      </c>
      <c r="BL1789" s="2" t="s">
        <v>80</v>
      </c>
      <c r="BM1789" s="2" t="s">
        <v>80</v>
      </c>
      <c r="BN1789" s="2" t="s">
        <v>80</v>
      </c>
      <c r="BO1789" s="2" t="s">
        <v>80</v>
      </c>
      <c r="BP1789" s="2" t="s">
        <v>80</v>
      </c>
    </row>
    <row r="1790" spans="1:68" x14ac:dyDescent="0.25">
      <c r="A1790">
        <v>1789</v>
      </c>
      <c r="B1790" s="1">
        <v>43597.112361111111</v>
      </c>
      <c r="C1790" s="2" t="s">
        <v>3252</v>
      </c>
      <c r="D1790" s="3">
        <v>0.23680555555555555</v>
      </c>
      <c r="E1790" s="2" t="s">
        <v>2653</v>
      </c>
      <c r="F1790">
        <v>2</v>
      </c>
      <c r="G1790">
        <v>2019</v>
      </c>
      <c r="H1790">
        <v>5</v>
      </c>
      <c r="I1790">
        <v>12</v>
      </c>
      <c r="J1790">
        <v>0</v>
      </c>
      <c r="K1790">
        <v>0</v>
      </c>
      <c r="L1790">
        <v>7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 s="2" t="s">
        <v>3253</v>
      </c>
      <c r="T1790" s="2" t="s">
        <v>83</v>
      </c>
      <c r="U1790" s="2" t="s">
        <v>3193</v>
      </c>
      <c r="V1790" s="2" t="s">
        <v>73</v>
      </c>
      <c r="W1790">
        <v>1</v>
      </c>
      <c r="X1790" s="2" t="s">
        <v>74</v>
      </c>
      <c r="Y1790">
        <v>248</v>
      </c>
      <c r="Z1790">
        <v>40</v>
      </c>
      <c r="AA1790" s="2" t="s">
        <v>3254</v>
      </c>
      <c r="AB1790" s="2" t="s">
        <v>2998</v>
      </c>
      <c r="AC1790">
        <v>722101</v>
      </c>
      <c r="AD1790" s="2" t="s">
        <v>193</v>
      </c>
      <c r="AE1790">
        <v>288</v>
      </c>
      <c r="AF1790" s="2" t="s">
        <v>2042</v>
      </c>
      <c r="AG1790" s="2" t="s">
        <v>2184</v>
      </c>
      <c r="AH1790">
        <v>18</v>
      </c>
      <c r="AI1790">
        <v>4464</v>
      </c>
      <c r="AJ1790">
        <v>20336</v>
      </c>
      <c r="AK1790" s="2">
        <f>Kaggle_Books_Selling_Records[[#This Row],[Cost Price]]/100</f>
        <v>203.36</v>
      </c>
      <c r="AL1790" s="2" t="s">
        <v>80</v>
      </c>
      <c r="AM1790" s="2" t="s">
        <v>80</v>
      </c>
      <c r="AN1790" s="2" t="s">
        <v>80</v>
      </c>
      <c r="AO1790" s="2" t="s">
        <v>80</v>
      </c>
      <c r="AP1790" s="2" t="s">
        <v>80</v>
      </c>
      <c r="AQ1790" s="2" t="s">
        <v>80</v>
      </c>
      <c r="AR1790" s="2" t="s">
        <v>80</v>
      </c>
      <c r="AS1790" s="2" t="s">
        <v>80</v>
      </c>
      <c r="AT1790" s="2" t="s">
        <v>80</v>
      </c>
      <c r="AU1790" s="2" t="s">
        <v>80</v>
      </c>
      <c r="AV1790" s="2" t="s">
        <v>80</v>
      </c>
      <c r="AW1790" s="2" t="s">
        <v>80</v>
      </c>
      <c r="AX1790" s="2" t="s">
        <v>80</v>
      </c>
      <c r="AY1790" s="2" t="s">
        <v>80</v>
      </c>
      <c r="AZ1790" s="2" t="s">
        <v>80</v>
      </c>
      <c r="BA1790" s="2" t="s">
        <v>80</v>
      </c>
      <c r="BB1790" s="2" t="s">
        <v>80</v>
      </c>
      <c r="BC1790" s="2" t="s">
        <v>80</v>
      </c>
      <c r="BD1790" s="2" t="s">
        <v>80</v>
      </c>
      <c r="BE1790" s="2" t="s">
        <v>80</v>
      </c>
      <c r="BF1790" s="2" t="s">
        <v>80</v>
      </c>
      <c r="BG1790" s="2" t="s">
        <v>80</v>
      </c>
      <c r="BH1790" s="2" t="s">
        <v>80</v>
      </c>
      <c r="BI1790" s="2" t="s">
        <v>80</v>
      </c>
      <c r="BJ1790" s="2" t="s">
        <v>80</v>
      </c>
      <c r="BK1790" s="2" t="s">
        <v>80</v>
      </c>
      <c r="BL1790" s="2" t="s">
        <v>80</v>
      </c>
      <c r="BM1790" s="2" t="s">
        <v>80</v>
      </c>
      <c r="BN1790" s="2" t="s">
        <v>80</v>
      </c>
      <c r="BO1790" s="2" t="s">
        <v>80</v>
      </c>
      <c r="BP1790" s="2" t="s">
        <v>80</v>
      </c>
    </row>
    <row r="1791" spans="1:68" x14ac:dyDescent="0.25">
      <c r="A1791">
        <v>1790</v>
      </c>
      <c r="B1791" s="1">
        <v>43597.568391203706</v>
      </c>
      <c r="C1791" s="2" t="s">
        <v>3252</v>
      </c>
      <c r="D1791" s="3">
        <v>0.69305555555555554</v>
      </c>
      <c r="E1791" s="2" t="s">
        <v>2653</v>
      </c>
      <c r="F1791">
        <v>2</v>
      </c>
      <c r="G1791">
        <v>2019</v>
      </c>
      <c r="H1791">
        <v>5</v>
      </c>
      <c r="I1791">
        <v>12</v>
      </c>
      <c r="J1791">
        <v>0</v>
      </c>
      <c r="K1791">
        <v>0</v>
      </c>
      <c r="L1791">
        <v>7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1</v>
      </c>
      <c r="S1791" s="2" t="s">
        <v>3255</v>
      </c>
      <c r="T1791" s="2" t="s">
        <v>71</v>
      </c>
      <c r="U1791" s="2" t="s">
        <v>3193</v>
      </c>
      <c r="V1791" s="2" t="s">
        <v>73</v>
      </c>
      <c r="W1791">
        <v>1</v>
      </c>
      <c r="X1791" s="2" t="s">
        <v>74</v>
      </c>
      <c r="Y1791">
        <v>248</v>
      </c>
      <c r="Z1791">
        <v>40</v>
      </c>
      <c r="AA1791" s="2" t="s">
        <v>85</v>
      </c>
      <c r="AB1791" s="2" t="s">
        <v>86</v>
      </c>
      <c r="AC1791">
        <v>636705</v>
      </c>
      <c r="AD1791" s="2" t="s">
        <v>193</v>
      </c>
      <c r="AE1791">
        <v>288</v>
      </c>
      <c r="AF1791" s="2" t="s">
        <v>2042</v>
      </c>
      <c r="AG1791" s="2" t="s">
        <v>2184</v>
      </c>
      <c r="AH1791">
        <v>18</v>
      </c>
      <c r="AI1791">
        <v>4464</v>
      </c>
      <c r="AJ1791">
        <v>20336</v>
      </c>
      <c r="AK1791" s="2">
        <f>Kaggle_Books_Selling_Records[[#This Row],[Cost Price]]/100</f>
        <v>203.36</v>
      </c>
      <c r="AL1791" s="2" t="s">
        <v>80</v>
      </c>
      <c r="AM1791" s="2" t="s">
        <v>80</v>
      </c>
      <c r="AN1791" s="2" t="s">
        <v>80</v>
      </c>
      <c r="AO1791" s="2" t="s">
        <v>80</v>
      </c>
      <c r="AP1791" s="2" t="s">
        <v>80</v>
      </c>
      <c r="AQ1791" s="2" t="s">
        <v>80</v>
      </c>
      <c r="AR1791" s="2" t="s">
        <v>80</v>
      </c>
      <c r="AS1791" s="2" t="s">
        <v>80</v>
      </c>
      <c r="AT1791" s="2" t="s">
        <v>80</v>
      </c>
      <c r="AU1791" s="2" t="s">
        <v>80</v>
      </c>
      <c r="AV1791" s="2" t="s">
        <v>80</v>
      </c>
      <c r="AW1791" s="2" t="s">
        <v>80</v>
      </c>
      <c r="AX1791" s="2" t="s">
        <v>80</v>
      </c>
      <c r="AY1791" s="2" t="s">
        <v>80</v>
      </c>
      <c r="AZ1791" s="2" t="s">
        <v>80</v>
      </c>
      <c r="BA1791" s="2" t="s">
        <v>80</v>
      </c>
      <c r="BB1791" s="2" t="s">
        <v>80</v>
      </c>
      <c r="BC1791" s="2" t="s">
        <v>80</v>
      </c>
      <c r="BD1791" s="2" t="s">
        <v>80</v>
      </c>
      <c r="BE1791" s="2" t="s">
        <v>80</v>
      </c>
      <c r="BF1791" s="2" t="s">
        <v>80</v>
      </c>
      <c r="BG1791" s="2" t="s">
        <v>80</v>
      </c>
      <c r="BH1791" s="2" t="s">
        <v>80</v>
      </c>
      <c r="BI1791" s="2" t="s">
        <v>80</v>
      </c>
      <c r="BJ1791" s="2" t="s">
        <v>80</v>
      </c>
      <c r="BK1791" s="2" t="s">
        <v>80</v>
      </c>
      <c r="BL1791" s="2" t="s">
        <v>80</v>
      </c>
      <c r="BM1791" s="2" t="s">
        <v>80</v>
      </c>
      <c r="BN1791" s="2" t="s">
        <v>80</v>
      </c>
      <c r="BO1791" s="2" t="s">
        <v>80</v>
      </c>
      <c r="BP1791" s="2" t="s">
        <v>80</v>
      </c>
    </row>
    <row r="1792" spans="1:68" x14ac:dyDescent="0.25">
      <c r="A1792">
        <v>1791</v>
      </c>
      <c r="B1792" s="1">
        <v>43598.107476851852</v>
      </c>
      <c r="C1792" s="2" t="s">
        <v>3256</v>
      </c>
      <c r="D1792" s="3">
        <v>0.23194444444444445</v>
      </c>
      <c r="E1792" s="2" t="s">
        <v>2653</v>
      </c>
      <c r="F1792">
        <v>2</v>
      </c>
      <c r="G1792">
        <v>2019</v>
      </c>
      <c r="H1792">
        <v>5</v>
      </c>
      <c r="I1792">
        <v>13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 s="2" t="s">
        <v>3257</v>
      </c>
      <c r="T1792" s="2" t="s">
        <v>83</v>
      </c>
      <c r="U1792" s="2" t="s">
        <v>2410</v>
      </c>
      <c r="V1792" s="2" t="s">
        <v>73</v>
      </c>
      <c r="W1792">
        <v>1</v>
      </c>
      <c r="X1792" s="2" t="s">
        <v>74</v>
      </c>
      <c r="Y1792">
        <v>184</v>
      </c>
      <c r="Z1792">
        <v>90</v>
      </c>
      <c r="AA1792" s="2" t="s">
        <v>145</v>
      </c>
      <c r="AB1792" s="2" t="s">
        <v>118</v>
      </c>
      <c r="AC1792">
        <v>751021</v>
      </c>
      <c r="AD1792" s="2" t="s">
        <v>1002</v>
      </c>
      <c r="AE1792">
        <v>274</v>
      </c>
      <c r="AF1792" s="2" t="s">
        <v>2042</v>
      </c>
      <c r="AG1792" s="2" t="s">
        <v>2184</v>
      </c>
      <c r="AH1792">
        <v>18</v>
      </c>
      <c r="AI1792">
        <v>3312</v>
      </c>
      <c r="AJ1792">
        <v>15088</v>
      </c>
      <c r="AK1792" s="2">
        <f>Kaggle_Books_Selling_Records[[#This Row],[Cost Price]]/100</f>
        <v>150.88</v>
      </c>
      <c r="AL1792" s="2" t="s">
        <v>80</v>
      </c>
      <c r="AM1792" s="2" t="s">
        <v>80</v>
      </c>
      <c r="AN1792" s="2" t="s">
        <v>80</v>
      </c>
      <c r="AO1792" s="2" t="s">
        <v>80</v>
      </c>
      <c r="AP1792" s="2" t="s">
        <v>80</v>
      </c>
      <c r="AQ1792" s="2" t="s">
        <v>80</v>
      </c>
      <c r="AR1792" s="2" t="s">
        <v>80</v>
      </c>
      <c r="AS1792" s="2" t="s">
        <v>80</v>
      </c>
      <c r="AT1792" s="2" t="s">
        <v>80</v>
      </c>
      <c r="AU1792" s="2" t="s">
        <v>80</v>
      </c>
      <c r="AV1792" s="2" t="s">
        <v>80</v>
      </c>
      <c r="AW1792" s="2" t="s">
        <v>80</v>
      </c>
      <c r="AX1792" s="2" t="s">
        <v>80</v>
      </c>
      <c r="AY1792" s="2" t="s">
        <v>80</v>
      </c>
      <c r="AZ1792" s="2" t="s">
        <v>80</v>
      </c>
      <c r="BA1792" s="2" t="s">
        <v>80</v>
      </c>
      <c r="BB1792" s="2" t="s">
        <v>80</v>
      </c>
      <c r="BC1792" s="2" t="s">
        <v>80</v>
      </c>
      <c r="BD1792" s="2" t="s">
        <v>80</v>
      </c>
      <c r="BE1792" s="2" t="s">
        <v>80</v>
      </c>
      <c r="BF1792" s="2" t="s">
        <v>80</v>
      </c>
      <c r="BG1792" s="2" t="s">
        <v>80</v>
      </c>
      <c r="BH1792" s="2" t="s">
        <v>80</v>
      </c>
      <c r="BI1792" s="2" t="s">
        <v>80</v>
      </c>
      <c r="BJ1792" s="2" t="s">
        <v>80</v>
      </c>
      <c r="BK1792" s="2" t="s">
        <v>80</v>
      </c>
      <c r="BL1792" s="2" t="s">
        <v>80</v>
      </c>
      <c r="BM1792" s="2" t="s">
        <v>80</v>
      </c>
      <c r="BN1792" s="2" t="s">
        <v>80</v>
      </c>
      <c r="BO1792" s="2" t="s">
        <v>80</v>
      </c>
      <c r="BP1792" s="2" t="s">
        <v>80</v>
      </c>
    </row>
    <row r="1793" spans="1:68" x14ac:dyDescent="0.25">
      <c r="A1793">
        <v>1792</v>
      </c>
      <c r="B1793" s="1">
        <v>43598.488634259258</v>
      </c>
      <c r="C1793" s="2" t="s">
        <v>3256</v>
      </c>
      <c r="D1793" s="3">
        <v>0.61319444444444449</v>
      </c>
      <c r="E1793" s="2" t="s">
        <v>2653</v>
      </c>
      <c r="F1793">
        <v>2</v>
      </c>
      <c r="G1793">
        <v>2019</v>
      </c>
      <c r="H1793">
        <v>5</v>
      </c>
      <c r="I1793">
        <v>13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 s="2" t="s">
        <v>3258</v>
      </c>
      <c r="T1793" s="2" t="s">
        <v>83</v>
      </c>
      <c r="U1793" s="2" t="s">
        <v>3259</v>
      </c>
      <c r="V1793" s="2" t="s">
        <v>73</v>
      </c>
      <c r="W1793">
        <v>1</v>
      </c>
      <c r="X1793" s="2" t="s">
        <v>74</v>
      </c>
      <c r="Y1793">
        <v>250</v>
      </c>
      <c r="Z1793">
        <v>140</v>
      </c>
      <c r="AA1793" s="2" t="s">
        <v>1169</v>
      </c>
      <c r="AB1793" s="2" t="s">
        <v>154</v>
      </c>
      <c r="AC1793">
        <v>334001</v>
      </c>
      <c r="AD1793" s="2" t="s">
        <v>1002</v>
      </c>
      <c r="AE1793">
        <v>390</v>
      </c>
      <c r="AF1793" s="2" t="s">
        <v>2042</v>
      </c>
      <c r="AG1793" s="2" t="s">
        <v>2184</v>
      </c>
      <c r="AH1793">
        <v>18</v>
      </c>
      <c r="AI1793">
        <v>45</v>
      </c>
      <c r="AJ1793">
        <v>205</v>
      </c>
      <c r="AK1793" s="2">
        <f>Kaggle_Books_Selling_Records[[#This Row],[Cost Price]]/100</f>
        <v>2.0499999999999998</v>
      </c>
      <c r="AL1793" s="2" t="s">
        <v>80</v>
      </c>
      <c r="AM1793" s="2" t="s">
        <v>80</v>
      </c>
      <c r="AN1793" s="2" t="s">
        <v>80</v>
      </c>
      <c r="AO1793" s="2" t="s">
        <v>80</v>
      </c>
      <c r="AP1793" s="2" t="s">
        <v>80</v>
      </c>
      <c r="AQ1793" s="2" t="s">
        <v>80</v>
      </c>
      <c r="AR1793" s="2" t="s">
        <v>80</v>
      </c>
      <c r="AS1793" s="2" t="s">
        <v>80</v>
      </c>
      <c r="AT1793" s="2" t="s">
        <v>80</v>
      </c>
      <c r="AU1793" s="2" t="s">
        <v>80</v>
      </c>
      <c r="AV1793" s="2" t="s">
        <v>80</v>
      </c>
      <c r="AW1793" s="2" t="s">
        <v>80</v>
      </c>
      <c r="AX1793" s="2" t="s">
        <v>80</v>
      </c>
      <c r="AY1793" s="2" t="s">
        <v>80</v>
      </c>
      <c r="AZ1793" s="2" t="s">
        <v>80</v>
      </c>
      <c r="BA1793" s="2" t="s">
        <v>80</v>
      </c>
      <c r="BB1793" s="2" t="s">
        <v>80</v>
      </c>
      <c r="BC1793" s="2" t="s">
        <v>80</v>
      </c>
      <c r="BD1793" s="2" t="s">
        <v>80</v>
      </c>
      <c r="BE1793" s="2" t="s">
        <v>80</v>
      </c>
      <c r="BF1793" s="2" t="s">
        <v>80</v>
      </c>
      <c r="BG1793" s="2" t="s">
        <v>80</v>
      </c>
      <c r="BH1793" s="2" t="s">
        <v>80</v>
      </c>
      <c r="BI1793" s="2" t="s">
        <v>80</v>
      </c>
      <c r="BJ1793" s="2" t="s">
        <v>80</v>
      </c>
      <c r="BK1793" s="2" t="s">
        <v>80</v>
      </c>
      <c r="BL1793" s="2" t="s">
        <v>80</v>
      </c>
      <c r="BM1793" s="2" t="s">
        <v>80</v>
      </c>
      <c r="BN1793" s="2" t="s">
        <v>80</v>
      </c>
      <c r="BO1793" s="2" t="s">
        <v>80</v>
      </c>
      <c r="BP1793" s="2" t="s">
        <v>80</v>
      </c>
    </row>
    <row r="1794" spans="1:68" x14ac:dyDescent="0.25">
      <c r="A1794">
        <v>1793</v>
      </c>
      <c r="B1794" s="1">
        <v>43599.216828703706</v>
      </c>
      <c r="C1794" s="2" t="s">
        <v>3260</v>
      </c>
      <c r="D1794" s="3">
        <v>0.34166666666666667</v>
      </c>
      <c r="E1794" s="2" t="s">
        <v>2653</v>
      </c>
      <c r="F1794">
        <v>2</v>
      </c>
      <c r="G1794">
        <v>2019</v>
      </c>
      <c r="H1794">
        <v>5</v>
      </c>
      <c r="I1794">
        <v>14</v>
      </c>
      <c r="J1794">
        <v>0</v>
      </c>
      <c r="K1794">
        <v>0</v>
      </c>
      <c r="L1794">
        <v>2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 s="2" t="s">
        <v>3261</v>
      </c>
      <c r="T1794" s="2" t="s">
        <v>83</v>
      </c>
      <c r="U1794" s="2" t="s">
        <v>3259</v>
      </c>
      <c r="V1794" s="2" t="s">
        <v>73</v>
      </c>
      <c r="W1794">
        <v>1</v>
      </c>
      <c r="X1794" s="2" t="s">
        <v>74</v>
      </c>
      <c r="Y1794">
        <v>250</v>
      </c>
      <c r="Z1794">
        <v>140</v>
      </c>
      <c r="AA1794" s="2" t="s">
        <v>2238</v>
      </c>
      <c r="AB1794" s="2" t="s">
        <v>515</v>
      </c>
      <c r="AC1794">
        <v>144001</v>
      </c>
      <c r="AD1794" s="2" t="s">
        <v>1002</v>
      </c>
      <c r="AE1794">
        <v>390</v>
      </c>
      <c r="AF1794" s="2" t="s">
        <v>2042</v>
      </c>
      <c r="AG1794" s="2" t="s">
        <v>2184</v>
      </c>
      <c r="AH1794">
        <v>18</v>
      </c>
      <c r="AI1794">
        <v>45</v>
      </c>
      <c r="AJ1794">
        <v>205</v>
      </c>
      <c r="AK1794" s="2">
        <f>Kaggle_Books_Selling_Records[[#This Row],[Cost Price]]/100</f>
        <v>2.0499999999999998</v>
      </c>
      <c r="AL1794" s="2" t="s">
        <v>80</v>
      </c>
      <c r="AM1794" s="2" t="s">
        <v>80</v>
      </c>
      <c r="AN1794" s="2" t="s">
        <v>80</v>
      </c>
      <c r="AO1794" s="2" t="s">
        <v>80</v>
      </c>
      <c r="AP1794" s="2" t="s">
        <v>80</v>
      </c>
      <c r="AQ1794" s="2" t="s">
        <v>80</v>
      </c>
      <c r="AR1794" s="2" t="s">
        <v>80</v>
      </c>
      <c r="AS1794" s="2" t="s">
        <v>80</v>
      </c>
      <c r="AT1794" s="2" t="s">
        <v>80</v>
      </c>
      <c r="AU1794" s="2" t="s">
        <v>80</v>
      </c>
      <c r="AV1794" s="2" t="s">
        <v>80</v>
      </c>
      <c r="AW1794" s="2" t="s">
        <v>80</v>
      </c>
      <c r="AX1794" s="2" t="s">
        <v>80</v>
      </c>
      <c r="AY1794" s="2" t="s">
        <v>80</v>
      </c>
      <c r="AZ1794" s="2" t="s">
        <v>80</v>
      </c>
      <c r="BA1794" s="2" t="s">
        <v>80</v>
      </c>
      <c r="BB1794" s="2" t="s">
        <v>80</v>
      </c>
      <c r="BC1794" s="2" t="s">
        <v>80</v>
      </c>
      <c r="BD1794" s="2" t="s">
        <v>80</v>
      </c>
      <c r="BE1794" s="2" t="s">
        <v>80</v>
      </c>
      <c r="BF1794" s="2" t="s">
        <v>80</v>
      </c>
      <c r="BG1794" s="2" t="s">
        <v>80</v>
      </c>
      <c r="BH1794" s="2" t="s">
        <v>80</v>
      </c>
      <c r="BI1794" s="2" t="s">
        <v>80</v>
      </c>
      <c r="BJ1794" s="2" t="s">
        <v>80</v>
      </c>
      <c r="BK1794" s="2" t="s">
        <v>80</v>
      </c>
      <c r="BL1794" s="2" t="s">
        <v>80</v>
      </c>
      <c r="BM1794" s="2" t="s">
        <v>80</v>
      </c>
      <c r="BN1794" s="2" t="s">
        <v>80</v>
      </c>
      <c r="BO1794" s="2" t="s">
        <v>80</v>
      </c>
      <c r="BP1794" s="2" t="s">
        <v>80</v>
      </c>
    </row>
    <row r="1795" spans="1:68" x14ac:dyDescent="0.25">
      <c r="A1795">
        <v>1794</v>
      </c>
      <c r="B1795" s="1">
        <v>43599.261111111111</v>
      </c>
      <c r="C1795" s="2" t="s">
        <v>3260</v>
      </c>
      <c r="D1795" s="3">
        <v>0.38611111111111113</v>
      </c>
      <c r="E1795" s="2" t="s">
        <v>2653</v>
      </c>
      <c r="F1795">
        <v>2</v>
      </c>
      <c r="G1795">
        <v>2019</v>
      </c>
      <c r="H1795">
        <v>5</v>
      </c>
      <c r="I1795">
        <v>14</v>
      </c>
      <c r="J1795">
        <v>0</v>
      </c>
      <c r="K1795">
        <v>0</v>
      </c>
      <c r="L1795">
        <v>2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 s="2" t="s">
        <v>3262</v>
      </c>
      <c r="T1795" s="2" t="s">
        <v>71</v>
      </c>
      <c r="U1795" s="2" t="s">
        <v>3263</v>
      </c>
      <c r="V1795" s="2" t="s">
        <v>73</v>
      </c>
      <c r="W1795">
        <v>1</v>
      </c>
      <c r="X1795" s="2" t="s">
        <v>74</v>
      </c>
      <c r="Y1795">
        <v>285</v>
      </c>
      <c r="Z1795">
        <v>90</v>
      </c>
      <c r="AA1795" s="2" t="s">
        <v>301</v>
      </c>
      <c r="AB1795" s="2" t="s">
        <v>151</v>
      </c>
      <c r="AC1795">
        <v>411027</v>
      </c>
      <c r="AD1795" s="2" t="s">
        <v>87</v>
      </c>
      <c r="AE1795">
        <v>375</v>
      </c>
      <c r="AF1795" s="2" t="s">
        <v>3264</v>
      </c>
      <c r="AG1795" s="2" t="s">
        <v>588</v>
      </c>
      <c r="AH1795">
        <v>17</v>
      </c>
      <c r="AI1795">
        <v>4845</v>
      </c>
      <c r="AJ1795">
        <v>23655</v>
      </c>
      <c r="AK1795" s="2">
        <f>Kaggle_Books_Selling_Records[[#This Row],[Cost Price]]/100</f>
        <v>236.55</v>
      </c>
      <c r="AL1795" s="2" t="s">
        <v>80</v>
      </c>
      <c r="AM1795" s="2" t="s">
        <v>80</v>
      </c>
      <c r="AN1795" s="2" t="s">
        <v>80</v>
      </c>
      <c r="AO1795" s="2" t="s">
        <v>80</v>
      </c>
      <c r="AP1795" s="2" t="s">
        <v>80</v>
      </c>
      <c r="AQ1795" s="2" t="s">
        <v>80</v>
      </c>
      <c r="AR1795" s="2" t="s">
        <v>80</v>
      </c>
      <c r="AS1795" s="2" t="s">
        <v>80</v>
      </c>
      <c r="AT1795" s="2" t="s">
        <v>80</v>
      </c>
      <c r="AU1795" s="2" t="s">
        <v>80</v>
      </c>
      <c r="AV1795" s="2" t="s">
        <v>80</v>
      </c>
      <c r="AW1795" s="2" t="s">
        <v>80</v>
      </c>
      <c r="AX1795" s="2" t="s">
        <v>80</v>
      </c>
      <c r="AY1795" s="2" t="s">
        <v>80</v>
      </c>
      <c r="AZ1795" s="2" t="s">
        <v>80</v>
      </c>
      <c r="BA1795" s="2" t="s">
        <v>80</v>
      </c>
      <c r="BB1795" s="2" t="s">
        <v>80</v>
      </c>
      <c r="BC1795" s="2" t="s">
        <v>80</v>
      </c>
      <c r="BD1795" s="2" t="s">
        <v>80</v>
      </c>
      <c r="BE1795" s="2" t="s">
        <v>80</v>
      </c>
      <c r="BF1795" s="2" t="s">
        <v>80</v>
      </c>
      <c r="BG1795" s="2" t="s">
        <v>80</v>
      </c>
      <c r="BH1795" s="2" t="s">
        <v>80</v>
      </c>
      <c r="BI1795" s="2" t="s">
        <v>80</v>
      </c>
      <c r="BJ1795" s="2" t="s">
        <v>80</v>
      </c>
      <c r="BK1795" s="2" t="s">
        <v>80</v>
      </c>
      <c r="BL1795" s="2" t="s">
        <v>80</v>
      </c>
      <c r="BM1795" s="2" t="s">
        <v>80</v>
      </c>
      <c r="BN1795" s="2" t="s">
        <v>80</v>
      </c>
      <c r="BO1795" s="2" t="s">
        <v>80</v>
      </c>
      <c r="BP1795" s="2" t="s">
        <v>80</v>
      </c>
    </row>
    <row r="1796" spans="1:68" x14ac:dyDescent="0.25">
      <c r="A1796">
        <v>1795</v>
      </c>
      <c r="B1796" s="1">
        <v>43599.361006944448</v>
      </c>
      <c r="C1796" s="2" t="s">
        <v>3260</v>
      </c>
      <c r="D1796" s="3">
        <v>0.48541666666666666</v>
      </c>
      <c r="E1796" s="2" t="s">
        <v>2653</v>
      </c>
      <c r="F1796">
        <v>2</v>
      </c>
      <c r="G1796">
        <v>2019</v>
      </c>
      <c r="H1796">
        <v>5</v>
      </c>
      <c r="I1796">
        <v>14</v>
      </c>
      <c r="J1796">
        <v>0</v>
      </c>
      <c r="K1796">
        <v>0</v>
      </c>
      <c r="L1796">
        <v>2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s="2" t="s">
        <v>3265</v>
      </c>
      <c r="T1796" s="2" t="s">
        <v>83</v>
      </c>
      <c r="U1796" s="2" t="s">
        <v>2544</v>
      </c>
      <c r="V1796" s="2" t="s">
        <v>73</v>
      </c>
      <c r="W1796">
        <v>1</v>
      </c>
      <c r="X1796" s="2" t="s">
        <v>74</v>
      </c>
      <c r="Y1796">
        <v>198</v>
      </c>
      <c r="Z1796">
        <v>90</v>
      </c>
      <c r="AA1796" s="2" t="s">
        <v>988</v>
      </c>
      <c r="AB1796" s="2" t="s">
        <v>3266</v>
      </c>
      <c r="AC1796">
        <v>791111</v>
      </c>
      <c r="AD1796" s="2" t="s">
        <v>1002</v>
      </c>
      <c r="AE1796">
        <v>288</v>
      </c>
      <c r="AF1796" s="2" t="s">
        <v>2042</v>
      </c>
      <c r="AG1796" s="2" t="s">
        <v>2184</v>
      </c>
      <c r="AH1796">
        <v>18</v>
      </c>
      <c r="AI1796">
        <v>3564</v>
      </c>
      <c r="AJ1796">
        <v>16236</v>
      </c>
      <c r="AK1796" s="2">
        <f>Kaggle_Books_Selling_Records[[#This Row],[Cost Price]]/100</f>
        <v>162.36000000000001</v>
      </c>
      <c r="AL1796" s="2" t="s">
        <v>80</v>
      </c>
      <c r="AM1796" s="2" t="s">
        <v>80</v>
      </c>
      <c r="AN1796" s="2" t="s">
        <v>80</v>
      </c>
      <c r="AO1796" s="2" t="s">
        <v>80</v>
      </c>
      <c r="AP1796" s="2" t="s">
        <v>80</v>
      </c>
      <c r="AQ1796" s="2" t="s">
        <v>80</v>
      </c>
      <c r="AR1796" s="2" t="s">
        <v>80</v>
      </c>
      <c r="AS1796" s="2" t="s">
        <v>80</v>
      </c>
      <c r="AT1796" s="2" t="s">
        <v>80</v>
      </c>
      <c r="AU1796" s="2" t="s">
        <v>80</v>
      </c>
      <c r="AV1796" s="2" t="s">
        <v>80</v>
      </c>
      <c r="AW1796" s="2" t="s">
        <v>80</v>
      </c>
      <c r="AX1796" s="2" t="s">
        <v>80</v>
      </c>
      <c r="AY1796" s="2" t="s">
        <v>80</v>
      </c>
      <c r="AZ1796" s="2" t="s">
        <v>80</v>
      </c>
      <c r="BA1796" s="2" t="s">
        <v>80</v>
      </c>
      <c r="BB1796" s="2" t="s">
        <v>80</v>
      </c>
      <c r="BC1796" s="2" t="s">
        <v>80</v>
      </c>
      <c r="BD1796" s="2" t="s">
        <v>80</v>
      </c>
      <c r="BE1796" s="2" t="s">
        <v>80</v>
      </c>
      <c r="BF1796" s="2" t="s">
        <v>80</v>
      </c>
      <c r="BG1796" s="2" t="s">
        <v>80</v>
      </c>
      <c r="BH1796" s="2" t="s">
        <v>80</v>
      </c>
      <c r="BI1796" s="2" t="s">
        <v>80</v>
      </c>
      <c r="BJ1796" s="2" t="s">
        <v>80</v>
      </c>
      <c r="BK1796" s="2" t="s">
        <v>80</v>
      </c>
      <c r="BL1796" s="2" t="s">
        <v>80</v>
      </c>
      <c r="BM1796" s="2" t="s">
        <v>80</v>
      </c>
      <c r="BN1796" s="2" t="s">
        <v>80</v>
      </c>
      <c r="BO1796" s="2" t="s">
        <v>80</v>
      </c>
      <c r="BP1796" s="2" t="s">
        <v>80</v>
      </c>
    </row>
    <row r="1797" spans="1:68" x14ac:dyDescent="0.25">
      <c r="A1797">
        <v>1796</v>
      </c>
      <c r="B1797" s="1">
        <v>43599.399282407408</v>
      </c>
      <c r="C1797" s="2" t="s">
        <v>3260</v>
      </c>
      <c r="D1797" s="3">
        <v>0.52361111111111114</v>
      </c>
      <c r="E1797" s="2" t="s">
        <v>2653</v>
      </c>
      <c r="F1797">
        <v>2</v>
      </c>
      <c r="G1797">
        <v>2019</v>
      </c>
      <c r="H1797">
        <v>5</v>
      </c>
      <c r="I1797">
        <v>14</v>
      </c>
      <c r="J1797">
        <v>0</v>
      </c>
      <c r="K1797">
        <v>0</v>
      </c>
      <c r="L1797">
        <v>2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 s="2" t="s">
        <v>3267</v>
      </c>
      <c r="T1797" s="2" t="s">
        <v>71</v>
      </c>
      <c r="U1797" s="2" t="s">
        <v>2544</v>
      </c>
      <c r="V1797" s="2" t="s">
        <v>73</v>
      </c>
      <c r="W1797">
        <v>1</v>
      </c>
      <c r="X1797" s="2" t="s">
        <v>74</v>
      </c>
      <c r="Y1797">
        <v>198</v>
      </c>
      <c r="Z1797">
        <v>90</v>
      </c>
      <c r="AA1797" s="2" t="s">
        <v>3268</v>
      </c>
      <c r="AB1797" s="2" t="s">
        <v>312</v>
      </c>
      <c r="AC1797">
        <v>732101</v>
      </c>
      <c r="AD1797" s="2" t="s">
        <v>1002</v>
      </c>
      <c r="AE1797">
        <v>288</v>
      </c>
      <c r="AF1797" s="2" t="s">
        <v>2042</v>
      </c>
      <c r="AG1797" s="2" t="s">
        <v>2184</v>
      </c>
      <c r="AH1797">
        <v>18</v>
      </c>
      <c r="AI1797">
        <v>3564</v>
      </c>
      <c r="AJ1797">
        <v>16236</v>
      </c>
      <c r="AK1797" s="2">
        <f>Kaggle_Books_Selling_Records[[#This Row],[Cost Price]]/100</f>
        <v>162.36000000000001</v>
      </c>
      <c r="AL1797" s="2" t="s">
        <v>80</v>
      </c>
      <c r="AM1797" s="2" t="s">
        <v>80</v>
      </c>
      <c r="AN1797" s="2" t="s">
        <v>80</v>
      </c>
      <c r="AO1797" s="2" t="s">
        <v>80</v>
      </c>
      <c r="AP1797" s="2" t="s">
        <v>80</v>
      </c>
      <c r="AQ1797" s="2" t="s">
        <v>80</v>
      </c>
      <c r="AR1797" s="2" t="s">
        <v>80</v>
      </c>
      <c r="AS1797" s="2" t="s">
        <v>80</v>
      </c>
      <c r="AT1797" s="2" t="s">
        <v>80</v>
      </c>
      <c r="AU1797" s="2" t="s">
        <v>80</v>
      </c>
      <c r="AV1797" s="2" t="s">
        <v>80</v>
      </c>
      <c r="AW1797" s="2" t="s">
        <v>80</v>
      </c>
      <c r="AX1797" s="2" t="s">
        <v>80</v>
      </c>
      <c r="AY1797" s="2" t="s">
        <v>80</v>
      </c>
      <c r="AZ1797" s="2" t="s">
        <v>80</v>
      </c>
      <c r="BA1797" s="2" t="s">
        <v>80</v>
      </c>
      <c r="BB1797" s="2" t="s">
        <v>80</v>
      </c>
      <c r="BC1797" s="2" t="s">
        <v>80</v>
      </c>
      <c r="BD1797" s="2" t="s">
        <v>80</v>
      </c>
      <c r="BE1797" s="2" t="s">
        <v>80</v>
      </c>
      <c r="BF1797" s="2" t="s">
        <v>80</v>
      </c>
      <c r="BG1797" s="2" t="s">
        <v>80</v>
      </c>
      <c r="BH1797" s="2" t="s">
        <v>80</v>
      </c>
      <c r="BI1797" s="2" t="s">
        <v>80</v>
      </c>
      <c r="BJ1797" s="2" t="s">
        <v>80</v>
      </c>
      <c r="BK1797" s="2" t="s">
        <v>80</v>
      </c>
      <c r="BL1797" s="2" t="s">
        <v>80</v>
      </c>
      <c r="BM1797" s="2" t="s">
        <v>80</v>
      </c>
      <c r="BN1797" s="2" t="s">
        <v>80</v>
      </c>
      <c r="BO1797" s="2" t="s">
        <v>80</v>
      </c>
      <c r="BP1797" s="2" t="s">
        <v>80</v>
      </c>
    </row>
    <row r="1798" spans="1:68" x14ac:dyDescent="0.25">
      <c r="A1798">
        <v>1797</v>
      </c>
      <c r="B1798" s="1">
        <v>43599.443229166667</v>
      </c>
      <c r="C1798" s="2" t="s">
        <v>3260</v>
      </c>
      <c r="D1798" s="3">
        <v>0.56805555555555554</v>
      </c>
      <c r="E1798" s="2" t="s">
        <v>2653</v>
      </c>
      <c r="F1798">
        <v>2</v>
      </c>
      <c r="G1798">
        <v>2019</v>
      </c>
      <c r="H1798">
        <v>5</v>
      </c>
      <c r="I1798">
        <v>14</v>
      </c>
      <c r="J1798">
        <v>0</v>
      </c>
      <c r="K1798">
        <v>0</v>
      </c>
      <c r="L1798">
        <v>2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 s="2" t="s">
        <v>3269</v>
      </c>
      <c r="T1798" s="2" t="s">
        <v>71</v>
      </c>
      <c r="U1798" s="2" t="s">
        <v>2685</v>
      </c>
      <c r="V1798" s="2" t="s">
        <v>73</v>
      </c>
      <c r="W1798">
        <v>1</v>
      </c>
      <c r="X1798" s="2" t="s">
        <v>74</v>
      </c>
      <c r="Y1798">
        <v>97</v>
      </c>
      <c r="Z1798">
        <v>90</v>
      </c>
      <c r="AA1798" s="2" t="s">
        <v>163</v>
      </c>
      <c r="AB1798" s="2" t="s">
        <v>151</v>
      </c>
      <c r="AC1798">
        <v>440022</v>
      </c>
      <c r="AD1798" s="2" t="s">
        <v>1002</v>
      </c>
      <c r="AE1798">
        <v>187</v>
      </c>
      <c r="AF1798" s="2" t="s">
        <v>2042</v>
      </c>
      <c r="AG1798" s="2" t="s">
        <v>2184</v>
      </c>
      <c r="AH1798">
        <v>18</v>
      </c>
      <c r="AI1798">
        <v>1746</v>
      </c>
      <c r="AJ1798">
        <v>7954</v>
      </c>
      <c r="AK1798" s="2">
        <f>Kaggle_Books_Selling_Records[[#This Row],[Cost Price]]/100</f>
        <v>79.540000000000006</v>
      </c>
      <c r="AL1798" s="2" t="s">
        <v>80</v>
      </c>
      <c r="AM1798" s="2" t="s">
        <v>80</v>
      </c>
      <c r="AN1798" s="2" t="s">
        <v>80</v>
      </c>
      <c r="AO1798" s="2" t="s">
        <v>80</v>
      </c>
      <c r="AP1798" s="2" t="s">
        <v>80</v>
      </c>
      <c r="AQ1798" s="2" t="s">
        <v>80</v>
      </c>
      <c r="AR1798" s="2" t="s">
        <v>80</v>
      </c>
      <c r="AS1798" s="2" t="s">
        <v>80</v>
      </c>
      <c r="AT1798" s="2" t="s">
        <v>80</v>
      </c>
      <c r="AU1798" s="2" t="s">
        <v>80</v>
      </c>
      <c r="AV1798" s="2" t="s">
        <v>80</v>
      </c>
      <c r="AW1798" s="2" t="s">
        <v>80</v>
      </c>
      <c r="AX1798" s="2" t="s">
        <v>80</v>
      </c>
      <c r="AY1798" s="2" t="s">
        <v>80</v>
      </c>
      <c r="AZ1798" s="2" t="s">
        <v>80</v>
      </c>
      <c r="BA1798" s="2" t="s">
        <v>80</v>
      </c>
      <c r="BB1798" s="2" t="s">
        <v>80</v>
      </c>
      <c r="BC1798" s="2" t="s">
        <v>80</v>
      </c>
      <c r="BD1798" s="2" t="s">
        <v>80</v>
      </c>
      <c r="BE1798" s="2" t="s">
        <v>80</v>
      </c>
      <c r="BF1798" s="2" t="s">
        <v>80</v>
      </c>
      <c r="BG1798" s="2" t="s">
        <v>80</v>
      </c>
      <c r="BH1798" s="2" t="s">
        <v>80</v>
      </c>
      <c r="BI1798" s="2" t="s">
        <v>80</v>
      </c>
      <c r="BJ1798" s="2" t="s">
        <v>80</v>
      </c>
      <c r="BK1798" s="2" t="s">
        <v>80</v>
      </c>
      <c r="BL1798" s="2" t="s">
        <v>80</v>
      </c>
      <c r="BM1798" s="2" t="s">
        <v>80</v>
      </c>
      <c r="BN1798" s="2" t="s">
        <v>80</v>
      </c>
      <c r="BO1798" s="2" t="s">
        <v>80</v>
      </c>
      <c r="BP1798" s="2" t="s">
        <v>80</v>
      </c>
    </row>
    <row r="1799" spans="1:68" x14ac:dyDescent="0.25">
      <c r="A1799">
        <v>1798</v>
      </c>
      <c r="B1799" s="1">
        <v>43599.494849537034</v>
      </c>
      <c r="C1799" s="2" t="s">
        <v>3260</v>
      </c>
      <c r="D1799" s="3">
        <v>0.61944444444444446</v>
      </c>
      <c r="E1799" s="2" t="s">
        <v>2653</v>
      </c>
      <c r="F1799">
        <v>2</v>
      </c>
      <c r="G1799">
        <v>2019</v>
      </c>
      <c r="H1799">
        <v>5</v>
      </c>
      <c r="I1799">
        <v>14</v>
      </c>
      <c r="J1799">
        <v>0</v>
      </c>
      <c r="K1799">
        <v>0</v>
      </c>
      <c r="L1799">
        <v>2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</v>
      </c>
      <c r="S1799" s="2" t="s">
        <v>3270</v>
      </c>
      <c r="T1799" s="2" t="s">
        <v>71</v>
      </c>
      <c r="U1799" s="2" t="s">
        <v>2544</v>
      </c>
      <c r="V1799" s="2" t="s">
        <v>73</v>
      </c>
      <c r="W1799">
        <v>1</v>
      </c>
      <c r="X1799" s="2" t="s">
        <v>74</v>
      </c>
      <c r="Y1799">
        <v>198</v>
      </c>
      <c r="Z1799">
        <v>90</v>
      </c>
      <c r="AA1799" s="2" t="s">
        <v>3271</v>
      </c>
      <c r="AB1799" s="2" t="s">
        <v>118</v>
      </c>
      <c r="AC1799">
        <v>756001</v>
      </c>
      <c r="AD1799" s="2" t="s">
        <v>1002</v>
      </c>
      <c r="AE1799">
        <v>288</v>
      </c>
      <c r="AF1799" s="2" t="s">
        <v>2042</v>
      </c>
      <c r="AG1799" s="2" t="s">
        <v>2184</v>
      </c>
      <c r="AH1799">
        <v>18</v>
      </c>
      <c r="AI1799">
        <v>3564</v>
      </c>
      <c r="AJ1799">
        <v>16236</v>
      </c>
      <c r="AK1799" s="2">
        <f>Kaggle_Books_Selling_Records[[#This Row],[Cost Price]]/100</f>
        <v>162.36000000000001</v>
      </c>
      <c r="AL1799" s="2" t="s">
        <v>80</v>
      </c>
      <c r="AM1799" s="2" t="s">
        <v>80</v>
      </c>
      <c r="AN1799" s="2" t="s">
        <v>80</v>
      </c>
      <c r="AO1799" s="2" t="s">
        <v>80</v>
      </c>
      <c r="AP1799" s="2" t="s">
        <v>80</v>
      </c>
      <c r="AQ1799" s="2" t="s">
        <v>80</v>
      </c>
      <c r="AR1799" s="2" t="s">
        <v>80</v>
      </c>
      <c r="AS1799" s="2" t="s">
        <v>80</v>
      </c>
      <c r="AT1799" s="2" t="s">
        <v>80</v>
      </c>
      <c r="AU1799" s="2" t="s">
        <v>80</v>
      </c>
      <c r="AV1799" s="2" t="s">
        <v>80</v>
      </c>
      <c r="AW1799" s="2" t="s">
        <v>80</v>
      </c>
      <c r="AX1799" s="2" t="s">
        <v>80</v>
      </c>
      <c r="AY1799" s="2" t="s">
        <v>80</v>
      </c>
      <c r="AZ1799" s="2" t="s">
        <v>80</v>
      </c>
      <c r="BA1799" s="2" t="s">
        <v>80</v>
      </c>
      <c r="BB1799" s="2" t="s">
        <v>80</v>
      </c>
      <c r="BC1799" s="2" t="s">
        <v>80</v>
      </c>
      <c r="BD1799" s="2" t="s">
        <v>80</v>
      </c>
      <c r="BE1799" s="2" t="s">
        <v>80</v>
      </c>
      <c r="BF1799" s="2" t="s">
        <v>80</v>
      </c>
      <c r="BG1799" s="2" t="s">
        <v>80</v>
      </c>
      <c r="BH1799" s="2" t="s">
        <v>80</v>
      </c>
      <c r="BI1799" s="2" t="s">
        <v>80</v>
      </c>
      <c r="BJ1799" s="2" t="s">
        <v>80</v>
      </c>
      <c r="BK1799" s="2" t="s">
        <v>80</v>
      </c>
      <c r="BL1799" s="2" t="s">
        <v>80</v>
      </c>
      <c r="BM1799" s="2" t="s">
        <v>80</v>
      </c>
      <c r="BN1799" s="2" t="s">
        <v>80</v>
      </c>
      <c r="BO1799" s="2" t="s">
        <v>80</v>
      </c>
      <c r="BP1799" s="2" t="s">
        <v>80</v>
      </c>
    </row>
    <row r="1800" spans="1:68" x14ac:dyDescent="0.25">
      <c r="A1800">
        <v>1799</v>
      </c>
      <c r="B1800" s="1">
        <v>43599.501030092593</v>
      </c>
      <c r="C1800" s="2" t="s">
        <v>3260</v>
      </c>
      <c r="D1800" s="3">
        <v>0.62569444444444444</v>
      </c>
      <c r="E1800" s="2" t="s">
        <v>2653</v>
      </c>
      <c r="F1800">
        <v>2</v>
      </c>
      <c r="G1800">
        <v>2019</v>
      </c>
      <c r="H1800">
        <v>5</v>
      </c>
      <c r="I1800">
        <v>14</v>
      </c>
      <c r="J1800">
        <v>0</v>
      </c>
      <c r="K1800">
        <v>0</v>
      </c>
      <c r="L1800">
        <v>2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 s="2" t="s">
        <v>3272</v>
      </c>
      <c r="T1800" s="2" t="s">
        <v>83</v>
      </c>
      <c r="U1800" s="2" t="s">
        <v>2685</v>
      </c>
      <c r="V1800" s="2" t="s">
        <v>73</v>
      </c>
      <c r="W1800">
        <v>1</v>
      </c>
      <c r="X1800" s="2" t="s">
        <v>74</v>
      </c>
      <c r="Y1800">
        <v>97</v>
      </c>
      <c r="Z1800">
        <v>90</v>
      </c>
      <c r="AA1800" s="2" t="s">
        <v>610</v>
      </c>
      <c r="AB1800" s="2" t="s">
        <v>137</v>
      </c>
      <c r="AC1800">
        <v>201009</v>
      </c>
      <c r="AD1800" s="2" t="s">
        <v>1002</v>
      </c>
      <c r="AE1800">
        <v>187</v>
      </c>
      <c r="AF1800" s="2" t="s">
        <v>2042</v>
      </c>
      <c r="AG1800" s="2" t="s">
        <v>2184</v>
      </c>
      <c r="AH1800">
        <v>18</v>
      </c>
      <c r="AI1800">
        <v>1746</v>
      </c>
      <c r="AJ1800">
        <v>7954</v>
      </c>
      <c r="AK1800" s="2">
        <f>Kaggle_Books_Selling_Records[[#This Row],[Cost Price]]/100</f>
        <v>79.540000000000006</v>
      </c>
      <c r="AL1800" s="2" t="s">
        <v>80</v>
      </c>
      <c r="AM1800" s="2" t="s">
        <v>80</v>
      </c>
      <c r="AN1800" s="2" t="s">
        <v>80</v>
      </c>
      <c r="AO1800" s="2" t="s">
        <v>80</v>
      </c>
      <c r="AP1800" s="2" t="s">
        <v>80</v>
      </c>
      <c r="AQ1800" s="2" t="s">
        <v>80</v>
      </c>
      <c r="AR1800" s="2" t="s">
        <v>80</v>
      </c>
      <c r="AS1800" s="2" t="s">
        <v>80</v>
      </c>
      <c r="AT1800" s="2" t="s">
        <v>80</v>
      </c>
      <c r="AU1800" s="2" t="s">
        <v>80</v>
      </c>
      <c r="AV1800" s="2" t="s">
        <v>80</v>
      </c>
      <c r="AW1800" s="2" t="s">
        <v>80</v>
      </c>
      <c r="AX1800" s="2" t="s">
        <v>80</v>
      </c>
      <c r="AY1800" s="2" t="s">
        <v>80</v>
      </c>
      <c r="AZ1800" s="2" t="s">
        <v>80</v>
      </c>
      <c r="BA1800" s="2" t="s">
        <v>80</v>
      </c>
      <c r="BB1800" s="2" t="s">
        <v>80</v>
      </c>
      <c r="BC1800" s="2" t="s">
        <v>80</v>
      </c>
      <c r="BD1800" s="2" t="s">
        <v>80</v>
      </c>
      <c r="BE1800" s="2" t="s">
        <v>80</v>
      </c>
      <c r="BF1800" s="2" t="s">
        <v>80</v>
      </c>
      <c r="BG1800" s="2" t="s">
        <v>80</v>
      </c>
      <c r="BH1800" s="2" t="s">
        <v>80</v>
      </c>
      <c r="BI1800" s="2" t="s">
        <v>80</v>
      </c>
      <c r="BJ1800" s="2" t="s">
        <v>80</v>
      </c>
      <c r="BK1800" s="2" t="s">
        <v>80</v>
      </c>
      <c r="BL1800" s="2" t="s">
        <v>80</v>
      </c>
      <c r="BM1800" s="2" t="s">
        <v>80</v>
      </c>
      <c r="BN1800" s="2" t="s">
        <v>80</v>
      </c>
      <c r="BO1800" s="2" t="s">
        <v>80</v>
      </c>
      <c r="BP1800" s="2" t="s">
        <v>80</v>
      </c>
    </row>
    <row r="1801" spans="1:68" x14ac:dyDescent="0.25">
      <c r="A1801">
        <v>1800</v>
      </c>
      <c r="B1801" s="1">
        <v>43599.558738425927</v>
      </c>
      <c r="C1801" s="2" t="s">
        <v>3260</v>
      </c>
      <c r="D1801" s="3">
        <v>0.68333333333333335</v>
      </c>
      <c r="E1801" s="2" t="s">
        <v>2653</v>
      </c>
      <c r="F1801">
        <v>2</v>
      </c>
      <c r="G1801">
        <v>2019</v>
      </c>
      <c r="H1801">
        <v>5</v>
      </c>
      <c r="I1801">
        <v>14</v>
      </c>
      <c r="J1801">
        <v>0</v>
      </c>
      <c r="K1801">
        <v>0</v>
      </c>
      <c r="L1801">
        <v>2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 s="2" t="s">
        <v>2726</v>
      </c>
      <c r="T1801" s="2" t="s">
        <v>83</v>
      </c>
      <c r="U1801" s="2" t="s">
        <v>2544</v>
      </c>
      <c r="V1801" s="2" t="s">
        <v>73</v>
      </c>
      <c r="W1801">
        <v>1</v>
      </c>
      <c r="X1801" s="2" t="s">
        <v>74</v>
      </c>
      <c r="Y1801">
        <v>198</v>
      </c>
      <c r="Z1801">
        <v>90</v>
      </c>
      <c r="AA1801" s="2" t="s">
        <v>166</v>
      </c>
      <c r="AB1801" s="2" t="s">
        <v>167</v>
      </c>
      <c r="AC1801">
        <v>560048</v>
      </c>
      <c r="AD1801" s="2" t="s">
        <v>1002</v>
      </c>
      <c r="AE1801">
        <v>288</v>
      </c>
      <c r="AF1801" s="2" t="s">
        <v>2042</v>
      </c>
      <c r="AG1801" s="2" t="s">
        <v>2184</v>
      </c>
      <c r="AH1801">
        <v>18</v>
      </c>
      <c r="AI1801">
        <v>3564</v>
      </c>
      <c r="AJ1801">
        <v>16236</v>
      </c>
      <c r="AK1801" s="2">
        <f>Kaggle_Books_Selling_Records[[#This Row],[Cost Price]]/100</f>
        <v>162.36000000000001</v>
      </c>
      <c r="AL1801" s="2" t="s">
        <v>80</v>
      </c>
      <c r="AM1801" s="2" t="s">
        <v>80</v>
      </c>
      <c r="AN1801" s="2" t="s">
        <v>80</v>
      </c>
      <c r="AO1801" s="2" t="s">
        <v>80</v>
      </c>
      <c r="AP1801" s="2" t="s">
        <v>80</v>
      </c>
      <c r="AQ1801" s="2" t="s">
        <v>80</v>
      </c>
      <c r="AR1801" s="2" t="s">
        <v>80</v>
      </c>
      <c r="AS1801" s="2" t="s">
        <v>80</v>
      </c>
      <c r="AT1801" s="2" t="s">
        <v>80</v>
      </c>
      <c r="AU1801" s="2" t="s">
        <v>80</v>
      </c>
      <c r="AV1801" s="2" t="s">
        <v>80</v>
      </c>
      <c r="AW1801" s="2" t="s">
        <v>80</v>
      </c>
      <c r="AX1801" s="2" t="s">
        <v>80</v>
      </c>
      <c r="AY1801" s="2" t="s">
        <v>80</v>
      </c>
      <c r="AZ1801" s="2" t="s">
        <v>80</v>
      </c>
      <c r="BA1801" s="2" t="s">
        <v>80</v>
      </c>
      <c r="BB1801" s="2" t="s">
        <v>80</v>
      </c>
      <c r="BC1801" s="2" t="s">
        <v>80</v>
      </c>
      <c r="BD1801" s="2" t="s">
        <v>80</v>
      </c>
      <c r="BE1801" s="2" t="s">
        <v>80</v>
      </c>
      <c r="BF1801" s="2" t="s">
        <v>80</v>
      </c>
      <c r="BG1801" s="2" t="s">
        <v>80</v>
      </c>
      <c r="BH1801" s="2" t="s">
        <v>80</v>
      </c>
      <c r="BI1801" s="2" t="s">
        <v>80</v>
      </c>
      <c r="BJ1801" s="2" t="s">
        <v>80</v>
      </c>
      <c r="BK1801" s="2" t="s">
        <v>80</v>
      </c>
      <c r="BL1801" s="2" t="s">
        <v>80</v>
      </c>
      <c r="BM1801" s="2" t="s">
        <v>80</v>
      </c>
      <c r="BN1801" s="2" t="s">
        <v>80</v>
      </c>
      <c r="BO1801" s="2" t="s">
        <v>80</v>
      </c>
      <c r="BP1801" s="2" t="s">
        <v>80</v>
      </c>
    </row>
    <row r="1802" spans="1:68" x14ac:dyDescent="0.25">
      <c r="A1802">
        <v>1801</v>
      </c>
      <c r="B1802" s="1">
        <v>43600.090694444443</v>
      </c>
      <c r="C1802" s="2" t="s">
        <v>3273</v>
      </c>
      <c r="D1802" s="3">
        <v>0.21527777777777779</v>
      </c>
      <c r="E1802" s="2" t="s">
        <v>2653</v>
      </c>
      <c r="F1802">
        <v>2</v>
      </c>
      <c r="G1802">
        <v>2019</v>
      </c>
      <c r="H1802">
        <v>5</v>
      </c>
      <c r="I1802">
        <v>15</v>
      </c>
      <c r="J1802">
        <v>0</v>
      </c>
      <c r="K1802">
        <v>0</v>
      </c>
      <c r="L1802">
        <v>3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1</v>
      </c>
      <c r="S1802" s="2" t="s">
        <v>3274</v>
      </c>
      <c r="T1802" s="2" t="s">
        <v>71</v>
      </c>
      <c r="U1802" s="2" t="s">
        <v>2619</v>
      </c>
      <c r="V1802" s="2" t="s">
        <v>73</v>
      </c>
      <c r="W1802">
        <v>1</v>
      </c>
      <c r="X1802" s="2" t="s">
        <v>74</v>
      </c>
      <c r="Y1802">
        <v>180</v>
      </c>
      <c r="Z1802">
        <v>50</v>
      </c>
      <c r="AA1802" s="2" t="s">
        <v>3275</v>
      </c>
      <c r="AB1802" s="2" t="s">
        <v>312</v>
      </c>
      <c r="AC1802">
        <v>721653</v>
      </c>
      <c r="AD1802" s="2" t="s">
        <v>1002</v>
      </c>
      <c r="AE1802">
        <v>230</v>
      </c>
      <c r="AF1802" s="2" t="s">
        <v>2042</v>
      </c>
      <c r="AG1802" s="2" t="s">
        <v>2184</v>
      </c>
      <c r="AH1802">
        <v>18</v>
      </c>
      <c r="AI1802">
        <v>324</v>
      </c>
      <c r="AJ1802">
        <v>1476</v>
      </c>
      <c r="AK1802" s="2">
        <f>Kaggle_Books_Selling_Records[[#This Row],[Cost Price]]/100</f>
        <v>14.76</v>
      </c>
      <c r="AL1802" s="2" t="s">
        <v>80</v>
      </c>
      <c r="AM1802" s="2" t="s">
        <v>80</v>
      </c>
      <c r="AN1802" s="2" t="s">
        <v>80</v>
      </c>
      <c r="AO1802" s="2" t="s">
        <v>80</v>
      </c>
      <c r="AP1802" s="2" t="s">
        <v>80</v>
      </c>
      <c r="AQ1802" s="2" t="s">
        <v>80</v>
      </c>
      <c r="AR1802" s="2" t="s">
        <v>80</v>
      </c>
      <c r="AS1802" s="2" t="s">
        <v>80</v>
      </c>
      <c r="AT1802" s="2" t="s">
        <v>80</v>
      </c>
      <c r="AU1802" s="2" t="s">
        <v>80</v>
      </c>
      <c r="AV1802" s="2" t="s">
        <v>80</v>
      </c>
      <c r="AW1802" s="2" t="s">
        <v>80</v>
      </c>
      <c r="AX1802" s="2" t="s">
        <v>80</v>
      </c>
      <c r="AY1802" s="2" t="s">
        <v>80</v>
      </c>
      <c r="AZ1802" s="2" t="s">
        <v>80</v>
      </c>
      <c r="BA1802" s="2" t="s">
        <v>80</v>
      </c>
      <c r="BB1802" s="2" t="s">
        <v>80</v>
      </c>
      <c r="BC1802" s="2" t="s">
        <v>80</v>
      </c>
      <c r="BD1802" s="2" t="s">
        <v>80</v>
      </c>
      <c r="BE1802" s="2" t="s">
        <v>80</v>
      </c>
      <c r="BF1802" s="2" t="s">
        <v>80</v>
      </c>
      <c r="BG1802" s="2" t="s">
        <v>80</v>
      </c>
      <c r="BH1802" s="2" t="s">
        <v>80</v>
      </c>
      <c r="BI1802" s="2" t="s">
        <v>80</v>
      </c>
      <c r="BJ1802" s="2" t="s">
        <v>80</v>
      </c>
      <c r="BK1802" s="2" t="s">
        <v>80</v>
      </c>
      <c r="BL1802" s="2" t="s">
        <v>80</v>
      </c>
      <c r="BM1802" s="2" t="s">
        <v>80</v>
      </c>
      <c r="BN1802" s="2" t="s">
        <v>80</v>
      </c>
      <c r="BO1802" s="2" t="s">
        <v>80</v>
      </c>
      <c r="BP1802" s="2" t="s">
        <v>80</v>
      </c>
    </row>
    <row r="1803" spans="1:68" x14ac:dyDescent="0.25">
      <c r="A1803">
        <v>1802</v>
      </c>
      <c r="B1803" s="1">
        <v>43600.120150462964</v>
      </c>
      <c r="C1803" s="2" t="s">
        <v>3273</v>
      </c>
      <c r="D1803" s="3">
        <v>0.24513888888888888</v>
      </c>
      <c r="E1803" s="2" t="s">
        <v>2653</v>
      </c>
      <c r="F1803">
        <v>2</v>
      </c>
      <c r="G1803">
        <v>2019</v>
      </c>
      <c r="H1803">
        <v>5</v>
      </c>
      <c r="I1803">
        <v>15</v>
      </c>
      <c r="J1803">
        <v>0</v>
      </c>
      <c r="K1803">
        <v>0</v>
      </c>
      <c r="L1803">
        <v>3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1</v>
      </c>
      <c r="S1803" s="2" t="s">
        <v>3276</v>
      </c>
      <c r="T1803" s="2" t="s">
        <v>71</v>
      </c>
      <c r="U1803" s="2" t="s">
        <v>2553</v>
      </c>
      <c r="V1803" s="2" t="s">
        <v>73</v>
      </c>
      <c r="W1803">
        <v>1</v>
      </c>
      <c r="X1803" s="2" t="s">
        <v>74</v>
      </c>
      <c r="Y1803">
        <v>180</v>
      </c>
      <c r="Z1803">
        <v>50</v>
      </c>
      <c r="AA1803" s="2" t="s">
        <v>1104</v>
      </c>
      <c r="AB1803" s="2" t="s">
        <v>142</v>
      </c>
      <c r="AC1803">
        <v>799003</v>
      </c>
      <c r="AD1803" s="2" t="s">
        <v>193</v>
      </c>
      <c r="AE1803">
        <v>230</v>
      </c>
      <c r="AF1803" s="2" t="s">
        <v>2554</v>
      </c>
      <c r="AG1803" s="2" t="s">
        <v>2555</v>
      </c>
      <c r="AH1803">
        <v>18</v>
      </c>
      <c r="AI1803">
        <v>324</v>
      </c>
      <c r="AJ1803">
        <v>1476</v>
      </c>
      <c r="AK1803" s="2">
        <f>Kaggle_Books_Selling_Records[[#This Row],[Cost Price]]/100</f>
        <v>14.76</v>
      </c>
      <c r="AL1803" s="2" t="s">
        <v>80</v>
      </c>
      <c r="AM1803" s="2" t="s">
        <v>80</v>
      </c>
      <c r="AN1803" s="2" t="s">
        <v>80</v>
      </c>
      <c r="AO1803" s="2" t="s">
        <v>80</v>
      </c>
      <c r="AP1803" s="2" t="s">
        <v>80</v>
      </c>
      <c r="AQ1803" s="2" t="s">
        <v>80</v>
      </c>
      <c r="AR1803" s="2" t="s">
        <v>80</v>
      </c>
      <c r="AS1803" s="2" t="s">
        <v>80</v>
      </c>
      <c r="AT1803" s="2" t="s">
        <v>80</v>
      </c>
      <c r="AU1803" s="2" t="s">
        <v>80</v>
      </c>
      <c r="AV1803" s="2" t="s">
        <v>80</v>
      </c>
      <c r="AW1803" s="2" t="s">
        <v>80</v>
      </c>
      <c r="AX1803" s="2" t="s">
        <v>80</v>
      </c>
      <c r="AY1803" s="2" t="s">
        <v>80</v>
      </c>
      <c r="AZ1803" s="2" t="s">
        <v>80</v>
      </c>
      <c r="BA1803" s="2" t="s">
        <v>80</v>
      </c>
      <c r="BB1803" s="2" t="s">
        <v>80</v>
      </c>
      <c r="BC1803" s="2" t="s">
        <v>80</v>
      </c>
      <c r="BD1803" s="2" t="s">
        <v>80</v>
      </c>
      <c r="BE1803" s="2" t="s">
        <v>80</v>
      </c>
      <c r="BF1803" s="2" t="s">
        <v>80</v>
      </c>
      <c r="BG1803" s="2" t="s">
        <v>80</v>
      </c>
      <c r="BH1803" s="2" t="s">
        <v>80</v>
      </c>
      <c r="BI1803" s="2" t="s">
        <v>80</v>
      </c>
      <c r="BJ1803" s="2" t="s">
        <v>80</v>
      </c>
      <c r="BK1803" s="2" t="s">
        <v>80</v>
      </c>
      <c r="BL1803" s="2" t="s">
        <v>80</v>
      </c>
      <c r="BM1803" s="2" t="s">
        <v>80</v>
      </c>
      <c r="BN1803" s="2" t="s">
        <v>80</v>
      </c>
      <c r="BO1803" s="2" t="s">
        <v>80</v>
      </c>
      <c r="BP1803" s="2" t="s">
        <v>80</v>
      </c>
    </row>
    <row r="1804" spans="1:68" x14ac:dyDescent="0.25">
      <c r="A1804">
        <v>1803</v>
      </c>
      <c r="B1804" s="1">
        <v>43600.124039351853</v>
      </c>
      <c r="C1804" s="2" t="s">
        <v>3273</v>
      </c>
      <c r="D1804" s="3">
        <v>0.24861111111111112</v>
      </c>
      <c r="E1804" s="2" t="s">
        <v>2653</v>
      </c>
      <c r="F1804">
        <v>2</v>
      </c>
      <c r="G1804">
        <v>2019</v>
      </c>
      <c r="H1804">
        <v>5</v>
      </c>
      <c r="I1804">
        <v>15</v>
      </c>
      <c r="J1804">
        <v>0</v>
      </c>
      <c r="K1804">
        <v>0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 s="2" t="s">
        <v>3277</v>
      </c>
      <c r="T1804" s="2" t="s">
        <v>83</v>
      </c>
      <c r="U1804" s="2" t="s">
        <v>1368</v>
      </c>
      <c r="V1804" s="2" t="s">
        <v>73</v>
      </c>
      <c r="W1804">
        <v>1</v>
      </c>
      <c r="X1804" s="2" t="s">
        <v>74</v>
      </c>
      <c r="Y1804">
        <v>395</v>
      </c>
      <c r="Z1804">
        <v>50</v>
      </c>
      <c r="AA1804" s="2" t="s">
        <v>3278</v>
      </c>
      <c r="AB1804" s="2" t="s">
        <v>154</v>
      </c>
      <c r="AC1804">
        <v>342005</v>
      </c>
      <c r="AD1804" s="2" t="s">
        <v>87</v>
      </c>
      <c r="AE1804">
        <v>445</v>
      </c>
      <c r="AF1804" s="2" t="s">
        <v>1370</v>
      </c>
      <c r="AG1804" s="2" t="s">
        <v>1147</v>
      </c>
      <c r="AH1804">
        <v>17</v>
      </c>
      <c r="AI1804">
        <v>6715</v>
      </c>
      <c r="AJ1804">
        <v>32785</v>
      </c>
      <c r="AK1804" s="2">
        <f>Kaggle_Books_Selling_Records[[#This Row],[Cost Price]]/100</f>
        <v>327.85</v>
      </c>
      <c r="AL1804" s="2" t="s">
        <v>80</v>
      </c>
      <c r="AM1804" s="2" t="s">
        <v>80</v>
      </c>
      <c r="AN1804" s="2" t="s">
        <v>80</v>
      </c>
      <c r="AO1804" s="2" t="s">
        <v>80</v>
      </c>
      <c r="AP1804" s="2" t="s">
        <v>80</v>
      </c>
      <c r="AQ1804" s="2" t="s">
        <v>80</v>
      </c>
      <c r="AR1804" s="2" t="s">
        <v>80</v>
      </c>
      <c r="AS1804" s="2" t="s">
        <v>80</v>
      </c>
      <c r="AT1804" s="2" t="s">
        <v>80</v>
      </c>
      <c r="AU1804" s="2" t="s">
        <v>80</v>
      </c>
      <c r="AV1804" s="2" t="s">
        <v>80</v>
      </c>
      <c r="AW1804" s="2" t="s">
        <v>80</v>
      </c>
      <c r="AX1804" s="2" t="s">
        <v>80</v>
      </c>
      <c r="AY1804" s="2" t="s">
        <v>80</v>
      </c>
      <c r="AZ1804" s="2" t="s">
        <v>80</v>
      </c>
      <c r="BA1804" s="2" t="s">
        <v>80</v>
      </c>
      <c r="BB1804" s="2" t="s">
        <v>80</v>
      </c>
      <c r="BC1804" s="2" t="s">
        <v>80</v>
      </c>
      <c r="BD1804" s="2" t="s">
        <v>80</v>
      </c>
      <c r="BE1804" s="2" t="s">
        <v>80</v>
      </c>
      <c r="BF1804" s="2" t="s">
        <v>80</v>
      </c>
      <c r="BG1804" s="2" t="s">
        <v>80</v>
      </c>
      <c r="BH1804" s="2" t="s">
        <v>80</v>
      </c>
      <c r="BI1804" s="2" t="s">
        <v>80</v>
      </c>
      <c r="BJ1804" s="2" t="s">
        <v>80</v>
      </c>
      <c r="BK1804" s="2" t="s">
        <v>80</v>
      </c>
      <c r="BL1804" s="2" t="s">
        <v>80</v>
      </c>
      <c r="BM1804" s="2" t="s">
        <v>80</v>
      </c>
      <c r="BN1804" s="2" t="s">
        <v>80</v>
      </c>
      <c r="BO1804" s="2" t="s">
        <v>80</v>
      </c>
      <c r="BP1804" s="2" t="s">
        <v>80</v>
      </c>
    </row>
    <row r="1805" spans="1:68" x14ac:dyDescent="0.25">
      <c r="A1805">
        <v>1804</v>
      </c>
      <c r="B1805" s="1">
        <v>43600.124791666669</v>
      </c>
      <c r="C1805" s="2" t="s">
        <v>3273</v>
      </c>
      <c r="D1805" s="3">
        <v>0.24930555555555556</v>
      </c>
      <c r="E1805" s="2" t="s">
        <v>2653</v>
      </c>
      <c r="F1805">
        <v>2</v>
      </c>
      <c r="G1805">
        <v>2019</v>
      </c>
      <c r="H1805">
        <v>5</v>
      </c>
      <c r="I1805">
        <v>15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</v>
      </c>
      <c r="S1805" s="2" t="s">
        <v>3279</v>
      </c>
      <c r="T1805" s="2" t="s">
        <v>71</v>
      </c>
      <c r="U1805" s="2" t="s">
        <v>2333</v>
      </c>
      <c r="V1805" s="2" t="s">
        <v>73</v>
      </c>
      <c r="W1805">
        <v>1</v>
      </c>
      <c r="X1805" s="2" t="s">
        <v>74</v>
      </c>
      <c r="Y1805">
        <v>111</v>
      </c>
      <c r="Z1805">
        <v>50</v>
      </c>
      <c r="AA1805" s="2" t="s">
        <v>3280</v>
      </c>
      <c r="AB1805" s="2" t="s">
        <v>118</v>
      </c>
      <c r="AC1805">
        <v>768028</v>
      </c>
      <c r="AD1805" s="2" t="s">
        <v>1002</v>
      </c>
      <c r="AE1805">
        <v>161</v>
      </c>
      <c r="AF1805" s="2" t="s">
        <v>2042</v>
      </c>
      <c r="AG1805" s="2" t="s">
        <v>2184</v>
      </c>
      <c r="AH1805">
        <v>18</v>
      </c>
      <c r="AI1805">
        <v>1998</v>
      </c>
      <c r="AJ1805">
        <v>9102</v>
      </c>
      <c r="AK1805" s="2">
        <f>Kaggle_Books_Selling_Records[[#This Row],[Cost Price]]/100</f>
        <v>91.02</v>
      </c>
      <c r="AL1805" s="2" t="s">
        <v>80</v>
      </c>
      <c r="AM1805" s="2" t="s">
        <v>80</v>
      </c>
      <c r="AN1805" s="2" t="s">
        <v>80</v>
      </c>
      <c r="AO1805" s="2" t="s">
        <v>80</v>
      </c>
      <c r="AP1805" s="2" t="s">
        <v>80</v>
      </c>
      <c r="AQ1805" s="2" t="s">
        <v>80</v>
      </c>
      <c r="AR1805" s="2" t="s">
        <v>80</v>
      </c>
      <c r="AS1805" s="2" t="s">
        <v>80</v>
      </c>
      <c r="AT1805" s="2" t="s">
        <v>80</v>
      </c>
      <c r="AU1805" s="2" t="s">
        <v>80</v>
      </c>
      <c r="AV1805" s="2" t="s">
        <v>80</v>
      </c>
      <c r="AW1805" s="2" t="s">
        <v>80</v>
      </c>
      <c r="AX1805" s="2" t="s">
        <v>80</v>
      </c>
      <c r="AY1805" s="2" t="s">
        <v>80</v>
      </c>
      <c r="AZ1805" s="2" t="s">
        <v>80</v>
      </c>
      <c r="BA1805" s="2" t="s">
        <v>80</v>
      </c>
      <c r="BB1805" s="2" t="s">
        <v>80</v>
      </c>
      <c r="BC1805" s="2" t="s">
        <v>80</v>
      </c>
      <c r="BD1805" s="2" t="s">
        <v>80</v>
      </c>
      <c r="BE1805" s="2" t="s">
        <v>80</v>
      </c>
      <c r="BF1805" s="2" t="s">
        <v>80</v>
      </c>
      <c r="BG1805" s="2" t="s">
        <v>80</v>
      </c>
      <c r="BH1805" s="2" t="s">
        <v>80</v>
      </c>
      <c r="BI1805" s="2" t="s">
        <v>80</v>
      </c>
      <c r="BJ1805" s="2" t="s">
        <v>80</v>
      </c>
      <c r="BK1805" s="2" t="s">
        <v>80</v>
      </c>
      <c r="BL1805" s="2" t="s">
        <v>80</v>
      </c>
      <c r="BM1805" s="2" t="s">
        <v>80</v>
      </c>
      <c r="BN1805" s="2" t="s">
        <v>80</v>
      </c>
      <c r="BO1805" s="2" t="s">
        <v>80</v>
      </c>
      <c r="BP1805" s="2" t="s">
        <v>80</v>
      </c>
    </row>
    <row r="1806" spans="1:68" x14ac:dyDescent="0.25">
      <c r="A1806">
        <v>1805</v>
      </c>
      <c r="B1806" s="1">
        <v>43600.128981481481</v>
      </c>
      <c r="C1806" s="2" t="s">
        <v>3273</v>
      </c>
      <c r="D1806" s="3">
        <v>0.25347222222222221</v>
      </c>
      <c r="E1806" s="2" t="s">
        <v>2653</v>
      </c>
      <c r="F1806">
        <v>2</v>
      </c>
      <c r="G1806">
        <v>2019</v>
      </c>
      <c r="H1806">
        <v>5</v>
      </c>
      <c r="I1806">
        <v>15</v>
      </c>
      <c r="J1806">
        <v>0</v>
      </c>
      <c r="K1806">
        <v>0</v>
      </c>
      <c r="L1806">
        <v>3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1</v>
      </c>
      <c r="S1806" s="2" t="s">
        <v>3281</v>
      </c>
      <c r="T1806" s="2" t="s">
        <v>71</v>
      </c>
      <c r="U1806" s="2" t="s">
        <v>2544</v>
      </c>
      <c r="V1806" s="2" t="s">
        <v>73</v>
      </c>
      <c r="W1806">
        <v>1</v>
      </c>
      <c r="X1806" s="2" t="s">
        <v>74</v>
      </c>
      <c r="Y1806">
        <v>198</v>
      </c>
      <c r="Z1806">
        <v>50</v>
      </c>
      <c r="AA1806" s="2" t="s">
        <v>3282</v>
      </c>
      <c r="AB1806" s="2" t="s">
        <v>151</v>
      </c>
      <c r="AC1806">
        <v>414102</v>
      </c>
      <c r="AD1806" s="2" t="s">
        <v>1002</v>
      </c>
      <c r="AE1806">
        <v>248</v>
      </c>
      <c r="AF1806" s="2" t="s">
        <v>2042</v>
      </c>
      <c r="AG1806" s="2" t="s">
        <v>2184</v>
      </c>
      <c r="AH1806">
        <v>18</v>
      </c>
      <c r="AI1806">
        <v>3564</v>
      </c>
      <c r="AJ1806">
        <v>16236</v>
      </c>
      <c r="AK1806" s="2">
        <f>Kaggle_Books_Selling_Records[[#This Row],[Cost Price]]/100</f>
        <v>162.36000000000001</v>
      </c>
      <c r="AL1806" s="2" t="s">
        <v>80</v>
      </c>
      <c r="AM1806" s="2" t="s">
        <v>80</v>
      </c>
      <c r="AN1806" s="2" t="s">
        <v>80</v>
      </c>
      <c r="AO1806" s="2" t="s">
        <v>80</v>
      </c>
      <c r="AP1806" s="2" t="s">
        <v>80</v>
      </c>
      <c r="AQ1806" s="2" t="s">
        <v>80</v>
      </c>
      <c r="AR1806" s="2" t="s">
        <v>80</v>
      </c>
      <c r="AS1806" s="2" t="s">
        <v>80</v>
      </c>
      <c r="AT1806" s="2" t="s">
        <v>80</v>
      </c>
      <c r="AU1806" s="2" t="s">
        <v>80</v>
      </c>
      <c r="AV1806" s="2" t="s">
        <v>80</v>
      </c>
      <c r="AW1806" s="2" t="s">
        <v>80</v>
      </c>
      <c r="AX1806" s="2" t="s">
        <v>80</v>
      </c>
      <c r="AY1806" s="2" t="s">
        <v>80</v>
      </c>
      <c r="AZ1806" s="2" t="s">
        <v>80</v>
      </c>
      <c r="BA1806" s="2" t="s">
        <v>80</v>
      </c>
      <c r="BB1806" s="2" t="s">
        <v>80</v>
      </c>
      <c r="BC1806" s="2" t="s">
        <v>80</v>
      </c>
      <c r="BD1806" s="2" t="s">
        <v>80</v>
      </c>
      <c r="BE1806" s="2" t="s">
        <v>80</v>
      </c>
      <c r="BF1806" s="2" t="s">
        <v>80</v>
      </c>
      <c r="BG1806" s="2" t="s">
        <v>80</v>
      </c>
      <c r="BH1806" s="2" t="s">
        <v>80</v>
      </c>
      <c r="BI1806" s="2" t="s">
        <v>80</v>
      </c>
      <c r="BJ1806" s="2" t="s">
        <v>80</v>
      </c>
      <c r="BK1806" s="2" t="s">
        <v>80</v>
      </c>
      <c r="BL1806" s="2" t="s">
        <v>80</v>
      </c>
      <c r="BM1806" s="2" t="s">
        <v>80</v>
      </c>
      <c r="BN1806" s="2" t="s">
        <v>80</v>
      </c>
      <c r="BO1806" s="2" t="s">
        <v>80</v>
      </c>
      <c r="BP1806" s="2" t="s">
        <v>80</v>
      </c>
    </row>
    <row r="1807" spans="1:68" x14ac:dyDescent="0.25">
      <c r="A1807">
        <v>1806</v>
      </c>
      <c r="B1807" s="1">
        <v>43600.131377314814</v>
      </c>
      <c r="C1807" s="2" t="s">
        <v>3273</v>
      </c>
      <c r="D1807" s="3">
        <v>0.25624999999999998</v>
      </c>
      <c r="E1807" s="2" t="s">
        <v>2653</v>
      </c>
      <c r="F1807">
        <v>2</v>
      </c>
      <c r="G1807">
        <v>2019</v>
      </c>
      <c r="H1807">
        <v>5</v>
      </c>
      <c r="I1807">
        <v>15</v>
      </c>
      <c r="J1807">
        <v>0</v>
      </c>
      <c r="K1807">
        <v>0</v>
      </c>
      <c r="L1807">
        <v>3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1</v>
      </c>
      <c r="S1807" s="2" t="s">
        <v>3283</v>
      </c>
      <c r="T1807" s="2" t="s">
        <v>71</v>
      </c>
      <c r="U1807" s="2" t="s">
        <v>2460</v>
      </c>
      <c r="V1807" s="2" t="s">
        <v>73</v>
      </c>
      <c r="W1807">
        <v>1</v>
      </c>
      <c r="X1807" s="2" t="s">
        <v>74</v>
      </c>
      <c r="Y1807">
        <v>192</v>
      </c>
      <c r="Z1807">
        <v>50</v>
      </c>
      <c r="AA1807" s="2" t="s">
        <v>3284</v>
      </c>
      <c r="AB1807" s="2" t="s">
        <v>489</v>
      </c>
      <c r="AC1807">
        <v>518422</v>
      </c>
      <c r="AD1807" s="2" t="s">
        <v>193</v>
      </c>
      <c r="AE1807">
        <v>242</v>
      </c>
      <c r="AF1807" s="2" t="s">
        <v>2042</v>
      </c>
      <c r="AG1807" s="2" t="s">
        <v>2184</v>
      </c>
      <c r="AH1807">
        <v>18</v>
      </c>
      <c r="AI1807">
        <v>3456</v>
      </c>
      <c r="AJ1807">
        <v>15744</v>
      </c>
      <c r="AK1807" s="2">
        <f>Kaggle_Books_Selling_Records[[#This Row],[Cost Price]]/100</f>
        <v>157.44</v>
      </c>
      <c r="AL1807" s="2" t="s">
        <v>80</v>
      </c>
      <c r="AM1807" s="2" t="s">
        <v>80</v>
      </c>
      <c r="AN1807" s="2" t="s">
        <v>80</v>
      </c>
      <c r="AO1807" s="2" t="s">
        <v>80</v>
      </c>
      <c r="AP1807" s="2" t="s">
        <v>80</v>
      </c>
      <c r="AQ1807" s="2" t="s">
        <v>80</v>
      </c>
      <c r="AR1807" s="2" t="s">
        <v>80</v>
      </c>
      <c r="AS1807" s="2" t="s">
        <v>80</v>
      </c>
      <c r="AT1807" s="2" t="s">
        <v>80</v>
      </c>
      <c r="AU1807" s="2" t="s">
        <v>80</v>
      </c>
      <c r="AV1807" s="2" t="s">
        <v>80</v>
      </c>
      <c r="AW1807" s="2" t="s">
        <v>80</v>
      </c>
      <c r="AX1807" s="2" t="s">
        <v>80</v>
      </c>
      <c r="AY1807" s="2" t="s">
        <v>80</v>
      </c>
      <c r="AZ1807" s="2" t="s">
        <v>80</v>
      </c>
      <c r="BA1807" s="2" t="s">
        <v>80</v>
      </c>
      <c r="BB1807" s="2" t="s">
        <v>80</v>
      </c>
      <c r="BC1807" s="2" t="s">
        <v>80</v>
      </c>
      <c r="BD1807" s="2" t="s">
        <v>80</v>
      </c>
      <c r="BE1807" s="2" t="s">
        <v>80</v>
      </c>
      <c r="BF1807" s="2" t="s">
        <v>80</v>
      </c>
      <c r="BG1807" s="2" t="s">
        <v>80</v>
      </c>
      <c r="BH1807" s="2" t="s">
        <v>80</v>
      </c>
      <c r="BI1807" s="2" t="s">
        <v>80</v>
      </c>
      <c r="BJ1807" s="2" t="s">
        <v>80</v>
      </c>
      <c r="BK1807" s="2" t="s">
        <v>80</v>
      </c>
      <c r="BL1807" s="2" t="s">
        <v>80</v>
      </c>
      <c r="BM1807" s="2" t="s">
        <v>80</v>
      </c>
      <c r="BN1807" s="2" t="s">
        <v>80</v>
      </c>
      <c r="BO1807" s="2" t="s">
        <v>80</v>
      </c>
      <c r="BP1807" s="2" t="s">
        <v>80</v>
      </c>
    </row>
    <row r="1808" spans="1:68" x14ac:dyDescent="0.25">
      <c r="A1808">
        <v>1807</v>
      </c>
      <c r="B1808" s="1">
        <v>43600.144953703704</v>
      </c>
      <c r="C1808" s="2" t="s">
        <v>3273</v>
      </c>
      <c r="D1808" s="3">
        <v>0.26944444444444443</v>
      </c>
      <c r="E1808" s="2" t="s">
        <v>2653</v>
      </c>
      <c r="F1808">
        <v>2</v>
      </c>
      <c r="G1808">
        <v>2019</v>
      </c>
      <c r="H1808">
        <v>5</v>
      </c>
      <c r="I1808">
        <v>15</v>
      </c>
      <c r="J1808">
        <v>0</v>
      </c>
      <c r="K1808">
        <v>0</v>
      </c>
      <c r="L1808">
        <v>3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 s="2" t="s">
        <v>3285</v>
      </c>
      <c r="T1808" s="2" t="s">
        <v>71</v>
      </c>
      <c r="U1808" s="2" t="s">
        <v>3180</v>
      </c>
      <c r="V1808" s="2" t="s">
        <v>73</v>
      </c>
      <c r="W1808">
        <v>1</v>
      </c>
      <c r="X1808" s="2" t="s">
        <v>74</v>
      </c>
      <c r="Y1808">
        <v>150</v>
      </c>
      <c r="Z1808">
        <v>50</v>
      </c>
      <c r="AA1808" s="2" t="s">
        <v>166</v>
      </c>
      <c r="AB1808" s="2" t="s">
        <v>167</v>
      </c>
      <c r="AC1808">
        <v>560076</v>
      </c>
      <c r="AD1808" s="2" t="s">
        <v>1002</v>
      </c>
      <c r="AE1808">
        <v>200</v>
      </c>
      <c r="AF1808" s="2" t="s">
        <v>2042</v>
      </c>
      <c r="AG1808" s="2" t="s">
        <v>2184</v>
      </c>
      <c r="AH1808">
        <v>18</v>
      </c>
      <c r="AI1808">
        <v>27</v>
      </c>
      <c r="AJ1808">
        <v>123</v>
      </c>
      <c r="AK1808" s="2">
        <f>Kaggle_Books_Selling_Records[[#This Row],[Cost Price]]/100</f>
        <v>1.23</v>
      </c>
      <c r="AL1808" s="2" t="s">
        <v>80</v>
      </c>
      <c r="AM1808" s="2" t="s">
        <v>80</v>
      </c>
      <c r="AN1808" s="2" t="s">
        <v>80</v>
      </c>
      <c r="AO1808" s="2" t="s">
        <v>80</v>
      </c>
      <c r="AP1808" s="2" t="s">
        <v>80</v>
      </c>
      <c r="AQ1808" s="2" t="s">
        <v>80</v>
      </c>
      <c r="AR1808" s="2" t="s">
        <v>80</v>
      </c>
      <c r="AS1808" s="2" t="s">
        <v>80</v>
      </c>
      <c r="AT1808" s="2" t="s">
        <v>80</v>
      </c>
      <c r="AU1808" s="2" t="s">
        <v>80</v>
      </c>
      <c r="AV1808" s="2" t="s">
        <v>80</v>
      </c>
      <c r="AW1808" s="2" t="s">
        <v>80</v>
      </c>
      <c r="AX1808" s="2" t="s">
        <v>80</v>
      </c>
      <c r="AY1808" s="2" t="s">
        <v>80</v>
      </c>
      <c r="AZ1808" s="2" t="s">
        <v>80</v>
      </c>
      <c r="BA1808" s="2" t="s">
        <v>80</v>
      </c>
      <c r="BB1808" s="2" t="s">
        <v>80</v>
      </c>
      <c r="BC1808" s="2" t="s">
        <v>80</v>
      </c>
      <c r="BD1808" s="2" t="s">
        <v>80</v>
      </c>
      <c r="BE1808" s="2" t="s">
        <v>80</v>
      </c>
      <c r="BF1808" s="2" t="s">
        <v>80</v>
      </c>
      <c r="BG1808" s="2" t="s">
        <v>80</v>
      </c>
      <c r="BH1808" s="2" t="s">
        <v>80</v>
      </c>
      <c r="BI1808" s="2" t="s">
        <v>80</v>
      </c>
      <c r="BJ1808" s="2" t="s">
        <v>80</v>
      </c>
      <c r="BK1808" s="2" t="s">
        <v>80</v>
      </c>
      <c r="BL1808" s="2" t="s">
        <v>80</v>
      </c>
      <c r="BM1808" s="2" t="s">
        <v>80</v>
      </c>
      <c r="BN1808" s="2" t="s">
        <v>80</v>
      </c>
      <c r="BO1808" s="2" t="s">
        <v>80</v>
      </c>
      <c r="BP1808" s="2" t="s">
        <v>80</v>
      </c>
    </row>
    <row r="1809" spans="1:68" x14ac:dyDescent="0.25">
      <c r="A1809">
        <v>1808</v>
      </c>
      <c r="B1809" s="1">
        <v>43600.164317129631</v>
      </c>
      <c r="C1809" s="2" t="s">
        <v>3273</v>
      </c>
      <c r="D1809" s="3">
        <v>0.28888888888888886</v>
      </c>
      <c r="E1809" s="2" t="s">
        <v>2653</v>
      </c>
      <c r="F1809">
        <v>2</v>
      </c>
      <c r="G1809">
        <v>2019</v>
      </c>
      <c r="H1809">
        <v>5</v>
      </c>
      <c r="I1809">
        <v>15</v>
      </c>
      <c r="J1809">
        <v>0</v>
      </c>
      <c r="K1809">
        <v>0</v>
      </c>
      <c r="L1809">
        <v>3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 s="2" t="s">
        <v>3286</v>
      </c>
      <c r="T1809" s="2" t="s">
        <v>71</v>
      </c>
      <c r="U1809" s="2" t="s">
        <v>2182</v>
      </c>
      <c r="V1809" s="2" t="s">
        <v>73</v>
      </c>
      <c r="W1809">
        <v>1</v>
      </c>
      <c r="X1809" s="2" t="s">
        <v>74</v>
      </c>
      <c r="Y1809">
        <v>108</v>
      </c>
      <c r="Z1809">
        <v>50</v>
      </c>
      <c r="AA1809" s="2" t="s">
        <v>1320</v>
      </c>
      <c r="AB1809" s="2" t="s">
        <v>989</v>
      </c>
      <c r="AC1809">
        <v>791111</v>
      </c>
      <c r="AD1809" s="2" t="s">
        <v>1002</v>
      </c>
      <c r="AE1809">
        <v>158</v>
      </c>
      <c r="AF1809" s="2" t="s">
        <v>2042</v>
      </c>
      <c r="AG1809" s="2" t="s">
        <v>2184</v>
      </c>
      <c r="AH1809">
        <v>18</v>
      </c>
      <c r="AI1809">
        <v>1944</v>
      </c>
      <c r="AJ1809">
        <v>8856</v>
      </c>
      <c r="AK1809" s="2">
        <f>Kaggle_Books_Selling_Records[[#This Row],[Cost Price]]/100</f>
        <v>88.56</v>
      </c>
      <c r="AL1809" s="2" t="s">
        <v>80</v>
      </c>
      <c r="AM1809" s="2" t="s">
        <v>80</v>
      </c>
      <c r="AN1809" s="2" t="s">
        <v>80</v>
      </c>
      <c r="AO1809" s="2" t="s">
        <v>80</v>
      </c>
      <c r="AP1809" s="2" t="s">
        <v>80</v>
      </c>
      <c r="AQ1809" s="2" t="s">
        <v>80</v>
      </c>
      <c r="AR1809" s="2" t="s">
        <v>80</v>
      </c>
      <c r="AS1809" s="2" t="s">
        <v>80</v>
      </c>
      <c r="AT1809" s="2" t="s">
        <v>80</v>
      </c>
      <c r="AU1809" s="2" t="s">
        <v>80</v>
      </c>
      <c r="AV1809" s="2" t="s">
        <v>80</v>
      </c>
      <c r="AW1809" s="2" t="s">
        <v>80</v>
      </c>
      <c r="AX1809" s="2" t="s">
        <v>80</v>
      </c>
      <c r="AY1809" s="2" t="s">
        <v>80</v>
      </c>
      <c r="AZ1809" s="2" t="s">
        <v>80</v>
      </c>
      <c r="BA1809" s="2" t="s">
        <v>80</v>
      </c>
      <c r="BB1809" s="2" t="s">
        <v>80</v>
      </c>
      <c r="BC1809" s="2" t="s">
        <v>80</v>
      </c>
      <c r="BD1809" s="2" t="s">
        <v>80</v>
      </c>
      <c r="BE1809" s="2" t="s">
        <v>80</v>
      </c>
      <c r="BF1809" s="2" t="s">
        <v>80</v>
      </c>
      <c r="BG1809" s="2" t="s">
        <v>80</v>
      </c>
      <c r="BH1809" s="2" t="s">
        <v>80</v>
      </c>
      <c r="BI1809" s="2" t="s">
        <v>80</v>
      </c>
      <c r="BJ1809" s="2" t="s">
        <v>80</v>
      </c>
      <c r="BK1809" s="2" t="s">
        <v>80</v>
      </c>
      <c r="BL1809" s="2" t="s">
        <v>80</v>
      </c>
      <c r="BM1809" s="2" t="s">
        <v>80</v>
      </c>
      <c r="BN1809" s="2" t="s">
        <v>80</v>
      </c>
      <c r="BO1809" s="2" t="s">
        <v>80</v>
      </c>
      <c r="BP1809" s="2" t="s">
        <v>80</v>
      </c>
    </row>
    <row r="1810" spans="1:68" x14ac:dyDescent="0.25">
      <c r="A1810">
        <v>1809</v>
      </c>
      <c r="B1810" s="1">
        <v>43600.168171296296</v>
      </c>
      <c r="C1810" s="2" t="s">
        <v>3273</v>
      </c>
      <c r="D1810" s="3">
        <v>0.29305555555555557</v>
      </c>
      <c r="E1810" s="2" t="s">
        <v>2653</v>
      </c>
      <c r="F1810">
        <v>2</v>
      </c>
      <c r="G1810">
        <v>2019</v>
      </c>
      <c r="H1810">
        <v>5</v>
      </c>
      <c r="I1810">
        <v>15</v>
      </c>
      <c r="J1810">
        <v>0</v>
      </c>
      <c r="K1810">
        <v>0</v>
      </c>
      <c r="L1810">
        <v>3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 s="2" t="s">
        <v>3287</v>
      </c>
      <c r="T1810" s="2" t="s">
        <v>71</v>
      </c>
      <c r="U1810" s="2" t="s">
        <v>2544</v>
      </c>
      <c r="V1810" s="2" t="s">
        <v>73</v>
      </c>
      <c r="W1810">
        <v>1</v>
      </c>
      <c r="X1810" s="2" t="s">
        <v>74</v>
      </c>
      <c r="Y1810">
        <v>198</v>
      </c>
      <c r="Z1810">
        <v>50</v>
      </c>
      <c r="AA1810" s="2" t="s">
        <v>717</v>
      </c>
      <c r="AB1810" s="2" t="s">
        <v>272</v>
      </c>
      <c r="AC1810">
        <v>530014</v>
      </c>
      <c r="AD1810" s="2" t="s">
        <v>1002</v>
      </c>
      <c r="AE1810">
        <v>248</v>
      </c>
      <c r="AF1810" s="2" t="s">
        <v>2042</v>
      </c>
      <c r="AG1810" s="2" t="s">
        <v>2184</v>
      </c>
      <c r="AH1810">
        <v>18</v>
      </c>
      <c r="AI1810">
        <v>3564</v>
      </c>
      <c r="AJ1810">
        <v>16236</v>
      </c>
      <c r="AK1810" s="2">
        <f>Kaggle_Books_Selling_Records[[#This Row],[Cost Price]]/100</f>
        <v>162.36000000000001</v>
      </c>
      <c r="AL1810" s="2" t="s">
        <v>80</v>
      </c>
      <c r="AM1810" s="2" t="s">
        <v>80</v>
      </c>
      <c r="AN1810" s="2" t="s">
        <v>80</v>
      </c>
      <c r="AO1810" s="2" t="s">
        <v>80</v>
      </c>
      <c r="AP1810" s="2" t="s">
        <v>80</v>
      </c>
      <c r="AQ1810" s="2" t="s">
        <v>80</v>
      </c>
      <c r="AR1810" s="2" t="s">
        <v>80</v>
      </c>
      <c r="AS1810" s="2" t="s">
        <v>80</v>
      </c>
      <c r="AT1810" s="2" t="s">
        <v>80</v>
      </c>
      <c r="AU1810" s="2" t="s">
        <v>80</v>
      </c>
      <c r="AV1810" s="2" t="s">
        <v>80</v>
      </c>
      <c r="AW1810" s="2" t="s">
        <v>80</v>
      </c>
      <c r="AX1810" s="2" t="s">
        <v>80</v>
      </c>
      <c r="AY1810" s="2" t="s">
        <v>80</v>
      </c>
      <c r="AZ1810" s="2" t="s">
        <v>80</v>
      </c>
      <c r="BA1810" s="2" t="s">
        <v>80</v>
      </c>
      <c r="BB1810" s="2" t="s">
        <v>80</v>
      </c>
      <c r="BC1810" s="2" t="s">
        <v>80</v>
      </c>
      <c r="BD1810" s="2" t="s">
        <v>80</v>
      </c>
      <c r="BE1810" s="2" t="s">
        <v>80</v>
      </c>
      <c r="BF1810" s="2" t="s">
        <v>80</v>
      </c>
      <c r="BG1810" s="2" t="s">
        <v>80</v>
      </c>
      <c r="BH1810" s="2" t="s">
        <v>80</v>
      </c>
      <c r="BI1810" s="2" t="s">
        <v>80</v>
      </c>
      <c r="BJ1810" s="2" t="s">
        <v>80</v>
      </c>
      <c r="BK1810" s="2" t="s">
        <v>80</v>
      </c>
      <c r="BL1810" s="2" t="s">
        <v>80</v>
      </c>
      <c r="BM1810" s="2" t="s">
        <v>80</v>
      </c>
      <c r="BN1810" s="2" t="s">
        <v>80</v>
      </c>
      <c r="BO1810" s="2" t="s">
        <v>80</v>
      </c>
      <c r="BP1810" s="2" t="s">
        <v>80</v>
      </c>
    </row>
    <row r="1811" spans="1:68" x14ac:dyDescent="0.25">
      <c r="A1811">
        <v>1810</v>
      </c>
      <c r="B1811" s="1">
        <v>43600.204687500001</v>
      </c>
      <c r="C1811" s="2" t="s">
        <v>3273</v>
      </c>
      <c r="D1811" s="3">
        <v>0.32916666666666666</v>
      </c>
      <c r="E1811" s="2" t="s">
        <v>2653</v>
      </c>
      <c r="F1811">
        <v>2</v>
      </c>
      <c r="G1811">
        <v>2019</v>
      </c>
      <c r="H1811">
        <v>5</v>
      </c>
      <c r="I1811">
        <v>15</v>
      </c>
      <c r="J1811">
        <v>0</v>
      </c>
      <c r="K1811">
        <v>0</v>
      </c>
      <c r="L1811">
        <v>3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 s="2" t="s">
        <v>3288</v>
      </c>
      <c r="T1811" s="2" t="s">
        <v>83</v>
      </c>
      <c r="U1811" s="2" t="s">
        <v>2202</v>
      </c>
      <c r="V1811" s="2" t="s">
        <v>73</v>
      </c>
      <c r="W1811">
        <v>1</v>
      </c>
      <c r="X1811" s="2" t="s">
        <v>74</v>
      </c>
      <c r="Y1811">
        <v>91</v>
      </c>
      <c r="Z1811">
        <v>50</v>
      </c>
      <c r="AA1811" s="2" t="s">
        <v>166</v>
      </c>
      <c r="AB1811" s="2" t="s">
        <v>167</v>
      </c>
      <c r="AC1811">
        <v>560048</v>
      </c>
      <c r="AD1811" s="2" t="s">
        <v>1002</v>
      </c>
      <c r="AE1811">
        <v>141</v>
      </c>
      <c r="AF1811" s="2" t="s">
        <v>2042</v>
      </c>
      <c r="AG1811" s="2" t="s">
        <v>2184</v>
      </c>
      <c r="AH1811">
        <v>18</v>
      </c>
      <c r="AI1811">
        <v>1638</v>
      </c>
      <c r="AJ1811">
        <v>7462</v>
      </c>
      <c r="AK1811" s="2">
        <f>Kaggle_Books_Selling_Records[[#This Row],[Cost Price]]/100</f>
        <v>74.62</v>
      </c>
      <c r="AL1811" s="2" t="s">
        <v>80</v>
      </c>
      <c r="AM1811" s="2" t="s">
        <v>80</v>
      </c>
      <c r="AN1811" s="2" t="s">
        <v>80</v>
      </c>
      <c r="AO1811" s="2" t="s">
        <v>80</v>
      </c>
      <c r="AP1811" s="2" t="s">
        <v>80</v>
      </c>
      <c r="AQ1811" s="2" t="s">
        <v>80</v>
      </c>
      <c r="AR1811" s="2" t="s">
        <v>80</v>
      </c>
      <c r="AS1811" s="2" t="s">
        <v>80</v>
      </c>
      <c r="AT1811" s="2" t="s">
        <v>80</v>
      </c>
      <c r="AU1811" s="2" t="s">
        <v>80</v>
      </c>
      <c r="AV1811" s="2" t="s">
        <v>80</v>
      </c>
      <c r="AW1811" s="2" t="s">
        <v>80</v>
      </c>
      <c r="AX1811" s="2" t="s">
        <v>80</v>
      </c>
      <c r="AY1811" s="2" t="s">
        <v>80</v>
      </c>
      <c r="AZ1811" s="2" t="s">
        <v>80</v>
      </c>
      <c r="BA1811" s="2" t="s">
        <v>80</v>
      </c>
      <c r="BB1811" s="2" t="s">
        <v>80</v>
      </c>
      <c r="BC1811" s="2" t="s">
        <v>80</v>
      </c>
      <c r="BD1811" s="2" t="s">
        <v>80</v>
      </c>
      <c r="BE1811" s="2" t="s">
        <v>80</v>
      </c>
      <c r="BF1811" s="2" t="s">
        <v>80</v>
      </c>
      <c r="BG1811" s="2" t="s">
        <v>80</v>
      </c>
      <c r="BH1811" s="2" t="s">
        <v>80</v>
      </c>
      <c r="BI1811" s="2" t="s">
        <v>80</v>
      </c>
      <c r="BJ1811" s="2" t="s">
        <v>80</v>
      </c>
      <c r="BK1811" s="2" t="s">
        <v>80</v>
      </c>
      <c r="BL1811" s="2" t="s">
        <v>80</v>
      </c>
      <c r="BM1811" s="2" t="s">
        <v>80</v>
      </c>
      <c r="BN1811" s="2" t="s">
        <v>80</v>
      </c>
      <c r="BO1811" s="2" t="s">
        <v>80</v>
      </c>
      <c r="BP1811" s="2" t="s">
        <v>80</v>
      </c>
    </row>
    <row r="1812" spans="1:68" x14ac:dyDescent="0.25">
      <c r="A1812">
        <v>1811</v>
      </c>
      <c r="B1812" s="1">
        <v>43600.23</v>
      </c>
      <c r="C1812" s="2" t="s">
        <v>3273</v>
      </c>
      <c r="D1812" s="3">
        <v>0.35486111111111113</v>
      </c>
      <c r="E1812" s="2" t="s">
        <v>2653</v>
      </c>
      <c r="F1812">
        <v>2</v>
      </c>
      <c r="G1812">
        <v>2019</v>
      </c>
      <c r="H1812">
        <v>5</v>
      </c>
      <c r="I1812">
        <v>15</v>
      </c>
      <c r="J1812">
        <v>0</v>
      </c>
      <c r="K1812">
        <v>0</v>
      </c>
      <c r="L1812">
        <v>3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 s="2" t="s">
        <v>3289</v>
      </c>
      <c r="T1812" s="2" t="s">
        <v>83</v>
      </c>
      <c r="U1812" s="2" t="s">
        <v>2460</v>
      </c>
      <c r="V1812" s="2" t="s">
        <v>73</v>
      </c>
      <c r="W1812">
        <v>1</v>
      </c>
      <c r="X1812" s="2" t="s">
        <v>74</v>
      </c>
      <c r="Y1812">
        <v>192</v>
      </c>
      <c r="Z1812">
        <v>50</v>
      </c>
      <c r="AA1812" s="2" t="s">
        <v>325</v>
      </c>
      <c r="AB1812" s="2" t="s">
        <v>86</v>
      </c>
      <c r="AC1812">
        <v>600042</v>
      </c>
      <c r="AD1812" s="2" t="s">
        <v>193</v>
      </c>
      <c r="AE1812">
        <v>242</v>
      </c>
      <c r="AF1812" s="2" t="s">
        <v>2042</v>
      </c>
      <c r="AG1812" s="2" t="s">
        <v>2184</v>
      </c>
      <c r="AH1812">
        <v>18</v>
      </c>
      <c r="AI1812">
        <v>3456</v>
      </c>
      <c r="AJ1812">
        <v>15744</v>
      </c>
      <c r="AK1812" s="2">
        <f>Kaggle_Books_Selling_Records[[#This Row],[Cost Price]]/100</f>
        <v>157.44</v>
      </c>
      <c r="AL1812" s="2" t="s">
        <v>80</v>
      </c>
      <c r="AM1812" s="2" t="s">
        <v>80</v>
      </c>
      <c r="AN1812" s="2" t="s">
        <v>80</v>
      </c>
      <c r="AO1812" s="2" t="s">
        <v>80</v>
      </c>
      <c r="AP1812" s="2" t="s">
        <v>80</v>
      </c>
      <c r="AQ1812" s="2" t="s">
        <v>80</v>
      </c>
      <c r="AR1812" s="2" t="s">
        <v>80</v>
      </c>
      <c r="AS1812" s="2" t="s">
        <v>80</v>
      </c>
      <c r="AT1812" s="2" t="s">
        <v>80</v>
      </c>
      <c r="AU1812" s="2" t="s">
        <v>80</v>
      </c>
      <c r="AV1812" s="2" t="s">
        <v>80</v>
      </c>
      <c r="AW1812" s="2" t="s">
        <v>80</v>
      </c>
      <c r="AX1812" s="2" t="s">
        <v>80</v>
      </c>
      <c r="AY1812" s="2" t="s">
        <v>80</v>
      </c>
      <c r="AZ1812" s="2" t="s">
        <v>80</v>
      </c>
      <c r="BA1812" s="2" t="s">
        <v>80</v>
      </c>
      <c r="BB1812" s="2" t="s">
        <v>80</v>
      </c>
      <c r="BC1812" s="2" t="s">
        <v>80</v>
      </c>
      <c r="BD1812" s="2" t="s">
        <v>80</v>
      </c>
      <c r="BE1812" s="2" t="s">
        <v>80</v>
      </c>
      <c r="BF1812" s="2" t="s">
        <v>80</v>
      </c>
      <c r="BG1812" s="2" t="s">
        <v>80</v>
      </c>
      <c r="BH1812" s="2" t="s">
        <v>80</v>
      </c>
      <c r="BI1812" s="2" t="s">
        <v>80</v>
      </c>
      <c r="BJ1812" s="2" t="s">
        <v>80</v>
      </c>
      <c r="BK1812" s="2" t="s">
        <v>80</v>
      </c>
      <c r="BL1812" s="2" t="s">
        <v>80</v>
      </c>
      <c r="BM1812" s="2" t="s">
        <v>80</v>
      </c>
      <c r="BN1812" s="2" t="s">
        <v>80</v>
      </c>
      <c r="BO1812" s="2" t="s">
        <v>80</v>
      </c>
      <c r="BP1812" s="2" t="s">
        <v>80</v>
      </c>
    </row>
    <row r="1813" spans="1:68" x14ac:dyDescent="0.25">
      <c r="A1813">
        <v>1812</v>
      </c>
      <c r="B1813" s="1">
        <v>43600.231712962966</v>
      </c>
      <c r="C1813" s="2" t="s">
        <v>3273</v>
      </c>
      <c r="D1813" s="3">
        <v>0.35625000000000001</v>
      </c>
      <c r="E1813" s="2" t="s">
        <v>2653</v>
      </c>
      <c r="F1813">
        <v>2</v>
      </c>
      <c r="G1813">
        <v>2019</v>
      </c>
      <c r="H1813">
        <v>5</v>
      </c>
      <c r="I1813">
        <v>15</v>
      </c>
      <c r="J1813">
        <v>0</v>
      </c>
      <c r="K1813">
        <v>0</v>
      </c>
      <c r="L1813">
        <v>3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1</v>
      </c>
      <c r="S1813" s="2" t="s">
        <v>3290</v>
      </c>
      <c r="T1813" s="2" t="s">
        <v>71</v>
      </c>
      <c r="U1813" s="2" t="s">
        <v>2460</v>
      </c>
      <c r="V1813" s="2" t="s">
        <v>73</v>
      </c>
      <c r="W1813">
        <v>1</v>
      </c>
      <c r="X1813" s="2" t="s">
        <v>74</v>
      </c>
      <c r="Y1813">
        <v>192</v>
      </c>
      <c r="Z1813">
        <v>50</v>
      </c>
      <c r="AA1813" s="2" t="s">
        <v>325</v>
      </c>
      <c r="AB1813" s="2" t="s">
        <v>86</v>
      </c>
      <c r="AC1813">
        <v>600042</v>
      </c>
      <c r="AD1813" s="2" t="s">
        <v>193</v>
      </c>
      <c r="AE1813">
        <v>242</v>
      </c>
      <c r="AF1813" s="2" t="s">
        <v>2042</v>
      </c>
      <c r="AG1813" s="2" t="s">
        <v>2184</v>
      </c>
      <c r="AH1813">
        <v>18</v>
      </c>
      <c r="AI1813">
        <v>3456</v>
      </c>
      <c r="AJ1813">
        <v>15744</v>
      </c>
      <c r="AK1813" s="2">
        <f>Kaggle_Books_Selling_Records[[#This Row],[Cost Price]]/100</f>
        <v>157.44</v>
      </c>
      <c r="AL1813" s="2" t="s">
        <v>80</v>
      </c>
      <c r="AM1813" s="2" t="s">
        <v>80</v>
      </c>
      <c r="AN1813" s="2" t="s">
        <v>80</v>
      </c>
      <c r="AO1813" s="2" t="s">
        <v>80</v>
      </c>
      <c r="AP1813" s="2" t="s">
        <v>80</v>
      </c>
      <c r="AQ1813" s="2" t="s">
        <v>80</v>
      </c>
      <c r="AR1813" s="2" t="s">
        <v>80</v>
      </c>
      <c r="AS1813" s="2" t="s">
        <v>80</v>
      </c>
      <c r="AT1813" s="2" t="s">
        <v>80</v>
      </c>
      <c r="AU1813" s="2" t="s">
        <v>80</v>
      </c>
      <c r="AV1813" s="2" t="s">
        <v>80</v>
      </c>
      <c r="AW1813" s="2" t="s">
        <v>80</v>
      </c>
      <c r="AX1813" s="2" t="s">
        <v>80</v>
      </c>
      <c r="AY1813" s="2" t="s">
        <v>80</v>
      </c>
      <c r="AZ1813" s="2" t="s">
        <v>80</v>
      </c>
      <c r="BA1813" s="2" t="s">
        <v>80</v>
      </c>
      <c r="BB1813" s="2" t="s">
        <v>80</v>
      </c>
      <c r="BC1813" s="2" t="s">
        <v>80</v>
      </c>
      <c r="BD1813" s="2" t="s">
        <v>80</v>
      </c>
      <c r="BE1813" s="2" t="s">
        <v>80</v>
      </c>
      <c r="BF1813" s="2" t="s">
        <v>80</v>
      </c>
      <c r="BG1813" s="2" t="s">
        <v>80</v>
      </c>
      <c r="BH1813" s="2" t="s">
        <v>80</v>
      </c>
      <c r="BI1813" s="2" t="s">
        <v>80</v>
      </c>
      <c r="BJ1813" s="2" t="s">
        <v>80</v>
      </c>
      <c r="BK1813" s="2" t="s">
        <v>80</v>
      </c>
      <c r="BL1813" s="2" t="s">
        <v>80</v>
      </c>
      <c r="BM1813" s="2" t="s">
        <v>80</v>
      </c>
      <c r="BN1813" s="2" t="s">
        <v>80</v>
      </c>
      <c r="BO1813" s="2" t="s">
        <v>80</v>
      </c>
      <c r="BP1813" s="2" t="s">
        <v>80</v>
      </c>
    </row>
    <row r="1814" spans="1:68" x14ac:dyDescent="0.25">
      <c r="A1814">
        <v>1813</v>
      </c>
      <c r="B1814" s="1">
        <v>43600.235011574077</v>
      </c>
      <c r="C1814" s="2" t="s">
        <v>3273</v>
      </c>
      <c r="D1814" s="3">
        <v>0.35972222222222222</v>
      </c>
      <c r="E1814" s="2" t="s">
        <v>2653</v>
      </c>
      <c r="F1814">
        <v>2</v>
      </c>
      <c r="G1814">
        <v>2019</v>
      </c>
      <c r="H1814">
        <v>5</v>
      </c>
      <c r="I1814">
        <v>15</v>
      </c>
      <c r="J1814">
        <v>0</v>
      </c>
      <c r="K1814">
        <v>0</v>
      </c>
      <c r="L1814">
        <v>3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 s="2" t="s">
        <v>3291</v>
      </c>
      <c r="T1814" s="2" t="s">
        <v>71</v>
      </c>
      <c r="U1814" s="2" t="s">
        <v>2202</v>
      </c>
      <c r="V1814" s="2" t="s">
        <v>73</v>
      </c>
      <c r="W1814">
        <v>1</v>
      </c>
      <c r="X1814" s="2" t="s">
        <v>74</v>
      </c>
      <c r="Y1814">
        <v>91</v>
      </c>
      <c r="Z1814">
        <v>50</v>
      </c>
      <c r="AA1814" s="2" t="s">
        <v>3292</v>
      </c>
      <c r="AB1814" s="2" t="s">
        <v>86</v>
      </c>
      <c r="AC1814">
        <v>629172</v>
      </c>
      <c r="AD1814" s="2" t="s">
        <v>1002</v>
      </c>
      <c r="AE1814">
        <v>141</v>
      </c>
      <c r="AF1814" s="2" t="s">
        <v>2042</v>
      </c>
      <c r="AG1814" s="2" t="s">
        <v>2184</v>
      </c>
      <c r="AH1814">
        <v>18</v>
      </c>
      <c r="AI1814">
        <v>1638</v>
      </c>
      <c r="AJ1814">
        <v>7462</v>
      </c>
      <c r="AK1814" s="2">
        <f>Kaggle_Books_Selling_Records[[#This Row],[Cost Price]]/100</f>
        <v>74.62</v>
      </c>
      <c r="AL1814" s="2" t="s">
        <v>80</v>
      </c>
      <c r="AM1814" s="2" t="s">
        <v>80</v>
      </c>
      <c r="AN1814" s="2" t="s">
        <v>80</v>
      </c>
      <c r="AO1814" s="2" t="s">
        <v>80</v>
      </c>
      <c r="AP1814" s="2" t="s">
        <v>80</v>
      </c>
      <c r="AQ1814" s="2" t="s">
        <v>80</v>
      </c>
      <c r="AR1814" s="2" t="s">
        <v>80</v>
      </c>
      <c r="AS1814" s="2" t="s">
        <v>80</v>
      </c>
      <c r="AT1814" s="2" t="s">
        <v>80</v>
      </c>
      <c r="AU1814" s="2" t="s">
        <v>80</v>
      </c>
      <c r="AV1814" s="2" t="s">
        <v>80</v>
      </c>
      <c r="AW1814" s="2" t="s">
        <v>80</v>
      </c>
      <c r="AX1814" s="2" t="s">
        <v>80</v>
      </c>
      <c r="AY1814" s="2" t="s">
        <v>80</v>
      </c>
      <c r="AZ1814" s="2" t="s">
        <v>80</v>
      </c>
      <c r="BA1814" s="2" t="s">
        <v>80</v>
      </c>
      <c r="BB1814" s="2" t="s">
        <v>80</v>
      </c>
      <c r="BC1814" s="2" t="s">
        <v>80</v>
      </c>
      <c r="BD1814" s="2" t="s">
        <v>80</v>
      </c>
      <c r="BE1814" s="2" t="s">
        <v>80</v>
      </c>
      <c r="BF1814" s="2" t="s">
        <v>80</v>
      </c>
      <c r="BG1814" s="2" t="s">
        <v>80</v>
      </c>
      <c r="BH1814" s="2" t="s">
        <v>80</v>
      </c>
      <c r="BI1814" s="2" t="s">
        <v>80</v>
      </c>
      <c r="BJ1814" s="2" t="s">
        <v>80</v>
      </c>
      <c r="BK1814" s="2" t="s">
        <v>80</v>
      </c>
      <c r="BL1814" s="2" t="s">
        <v>80</v>
      </c>
      <c r="BM1814" s="2" t="s">
        <v>80</v>
      </c>
      <c r="BN1814" s="2" t="s">
        <v>80</v>
      </c>
      <c r="BO1814" s="2" t="s">
        <v>80</v>
      </c>
      <c r="BP1814" s="2" t="s">
        <v>80</v>
      </c>
    </row>
    <row r="1815" spans="1:68" x14ac:dyDescent="0.25">
      <c r="A1815">
        <v>1814</v>
      </c>
      <c r="B1815" s="1">
        <v>43600.244791666664</v>
      </c>
      <c r="C1815" s="2" t="s">
        <v>3273</v>
      </c>
      <c r="D1815" s="3">
        <v>0.36944444444444446</v>
      </c>
      <c r="E1815" s="2" t="s">
        <v>2653</v>
      </c>
      <c r="F1815">
        <v>2</v>
      </c>
      <c r="G1815">
        <v>2019</v>
      </c>
      <c r="H1815">
        <v>5</v>
      </c>
      <c r="I1815">
        <v>15</v>
      </c>
      <c r="J1815">
        <v>0</v>
      </c>
      <c r="K1815">
        <v>0</v>
      </c>
      <c r="L1815">
        <v>3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 s="2" t="s">
        <v>3293</v>
      </c>
      <c r="T1815" s="2" t="s">
        <v>83</v>
      </c>
      <c r="U1815" s="2" t="s">
        <v>2553</v>
      </c>
      <c r="V1815" s="2" t="s">
        <v>73</v>
      </c>
      <c r="W1815">
        <v>1</v>
      </c>
      <c r="X1815" s="2" t="s">
        <v>74</v>
      </c>
      <c r="Y1815">
        <v>180</v>
      </c>
      <c r="Z1815">
        <v>50</v>
      </c>
      <c r="AA1815" s="2" t="s">
        <v>3294</v>
      </c>
      <c r="AB1815" s="2" t="s">
        <v>272</v>
      </c>
      <c r="AC1815">
        <v>522201</v>
      </c>
      <c r="AD1815" s="2" t="s">
        <v>193</v>
      </c>
      <c r="AE1815">
        <v>230</v>
      </c>
      <c r="AF1815" s="2" t="s">
        <v>2554</v>
      </c>
      <c r="AG1815" s="2" t="s">
        <v>2555</v>
      </c>
      <c r="AH1815">
        <v>18</v>
      </c>
      <c r="AI1815">
        <v>324</v>
      </c>
      <c r="AJ1815">
        <v>1476</v>
      </c>
      <c r="AK1815" s="2">
        <f>Kaggle_Books_Selling_Records[[#This Row],[Cost Price]]/100</f>
        <v>14.76</v>
      </c>
      <c r="AL1815" s="2" t="s">
        <v>80</v>
      </c>
      <c r="AM1815" s="2" t="s">
        <v>80</v>
      </c>
      <c r="AN1815" s="2" t="s">
        <v>80</v>
      </c>
      <c r="AO1815" s="2" t="s">
        <v>80</v>
      </c>
      <c r="AP1815" s="2" t="s">
        <v>80</v>
      </c>
      <c r="AQ1815" s="2" t="s">
        <v>80</v>
      </c>
      <c r="AR1815" s="2" t="s">
        <v>80</v>
      </c>
      <c r="AS1815" s="2" t="s">
        <v>80</v>
      </c>
      <c r="AT1815" s="2" t="s">
        <v>80</v>
      </c>
      <c r="AU1815" s="2" t="s">
        <v>80</v>
      </c>
      <c r="AV1815" s="2" t="s">
        <v>80</v>
      </c>
      <c r="AW1815" s="2" t="s">
        <v>80</v>
      </c>
      <c r="AX1815" s="2" t="s">
        <v>80</v>
      </c>
      <c r="AY1815" s="2" t="s">
        <v>80</v>
      </c>
      <c r="AZ1815" s="2" t="s">
        <v>80</v>
      </c>
      <c r="BA1815" s="2" t="s">
        <v>80</v>
      </c>
      <c r="BB1815" s="2" t="s">
        <v>80</v>
      </c>
      <c r="BC1815" s="2" t="s">
        <v>80</v>
      </c>
      <c r="BD1815" s="2" t="s">
        <v>80</v>
      </c>
      <c r="BE1815" s="2" t="s">
        <v>80</v>
      </c>
      <c r="BF1815" s="2" t="s">
        <v>80</v>
      </c>
      <c r="BG1815" s="2" t="s">
        <v>80</v>
      </c>
      <c r="BH1815" s="2" t="s">
        <v>80</v>
      </c>
      <c r="BI1815" s="2" t="s">
        <v>80</v>
      </c>
      <c r="BJ1815" s="2" t="s">
        <v>80</v>
      </c>
      <c r="BK1815" s="2" t="s">
        <v>80</v>
      </c>
      <c r="BL1815" s="2" t="s">
        <v>80</v>
      </c>
      <c r="BM1815" s="2" t="s">
        <v>80</v>
      </c>
      <c r="BN1815" s="2" t="s">
        <v>80</v>
      </c>
      <c r="BO1815" s="2" t="s">
        <v>80</v>
      </c>
      <c r="BP1815" s="2" t="s">
        <v>80</v>
      </c>
    </row>
    <row r="1816" spans="1:68" x14ac:dyDescent="0.25">
      <c r="A1816">
        <v>1815</v>
      </c>
      <c r="B1816" s="1">
        <v>43600.301840277774</v>
      </c>
      <c r="C1816" s="2" t="s">
        <v>3273</v>
      </c>
      <c r="D1816" s="3">
        <v>0.42638888888888887</v>
      </c>
      <c r="E1816" s="2" t="s">
        <v>2653</v>
      </c>
      <c r="F1816">
        <v>2</v>
      </c>
      <c r="G1816">
        <v>2019</v>
      </c>
      <c r="H1816">
        <v>5</v>
      </c>
      <c r="I1816">
        <v>15</v>
      </c>
      <c r="J1816">
        <v>0</v>
      </c>
      <c r="K1816">
        <v>0</v>
      </c>
      <c r="L1816">
        <v>3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1</v>
      </c>
      <c r="S1816" s="2" t="s">
        <v>3295</v>
      </c>
      <c r="T1816" s="2" t="s">
        <v>71</v>
      </c>
      <c r="U1816" s="2" t="s">
        <v>3180</v>
      </c>
      <c r="V1816" s="2" t="s">
        <v>73</v>
      </c>
      <c r="W1816">
        <v>1</v>
      </c>
      <c r="X1816" s="2" t="s">
        <v>74</v>
      </c>
      <c r="Y1816">
        <v>150</v>
      </c>
      <c r="Z1816">
        <v>50</v>
      </c>
      <c r="AA1816" s="2" t="s">
        <v>549</v>
      </c>
      <c r="AB1816" s="2" t="s">
        <v>167</v>
      </c>
      <c r="AC1816">
        <v>560091</v>
      </c>
      <c r="AD1816" s="2" t="s">
        <v>1002</v>
      </c>
      <c r="AE1816">
        <v>200</v>
      </c>
      <c r="AF1816" s="2" t="s">
        <v>2042</v>
      </c>
      <c r="AG1816" s="2" t="s">
        <v>2184</v>
      </c>
      <c r="AH1816">
        <v>18</v>
      </c>
      <c r="AI1816">
        <v>27</v>
      </c>
      <c r="AJ1816">
        <v>123</v>
      </c>
      <c r="AK1816" s="2">
        <f>Kaggle_Books_Selling_Records[[#This Row],[Cost Price]]/100</f>
        <v>1.23</v>
      </c>
      <c r="AL1816" s="2" t="s">
        <v>80</v>
      </c>
      <c r="AM1816" s="2" t="s">
        <v>80</v>
      </c>
      <c r="AN1816" s="2" t="s">
        <v>80</v>
      </c>
      <c r="AO1816" s="2" t="s">
        <v>80</v>
      </c>
      <c r="AP1816" s="2" t="s">
        <v>80</v>
      </c>
      <c r="AQ1816" s="2" t="s">
        <v>80</v>
      </c>
      <c r="AR1816" s="2" t="s">
        <v>80</v>
      </c>
      <c r="AS1816" s="2" t="s">
        <v>80</v>
      </c>
      <c r="AT1816" s="2" t="s">
        <v>80</v>
      </c>
      <c r="AU1816" s="2" t="s">
        <v>80</v>
      </c>
      <c r="AV1816" s="2" t="s">
        <v>80</v>
      </c>
      <c r="AW1816" s="2" t="s">
        <v>80</v>
      </c>
      <c r="AX1816" s="2" t="s">
        <v>80</v>
      </c>
      <c r="AY1816" s="2" t="s">
        <v>80</v>
      </c>
      <c r="AZ1816" s="2" t="s">
        <v>80</v>
      </c>
      <c r="BA1816" s="2" t="s">
        <v>80</v>
      </c>
      <c r="BB1816" s="2" t="s">
        <v>80</v>
      </c>
      <c r="BC1816" s="2" t="s">
        <v>80</v>
      </c>
      <c r="BD1816" s="2" t="s">
        <v>80</v>
      </c>
      <c r="BE1816" s="2" t="s">
        <v>80</v>
      </c>
      <c r="BF1816" s="2" t="s">
        <v>80</v>
      </c>
      <c r="BG1816" s="2" t="s">
        <v>80</v>
      </c>
      <c r="BH1816" s="2" t="s">
        <v>80</v>
      </c>
      <c r="BI1816" s="2" t="s">
        <v>80</v>
      </c>
      <c r="BJ1816" s="2" t="s">
        <v>80</v>
      </c>
      <c r="BK1816" s="2" t="s">
        <v>80</v>
      </c>
      <c r="BL1816" s="2" t="s">
        <v>80</v>
      </c>
      <c r="BM1816" s="2" t="s">
        <v>80</v>
      </c>
      <c r="BN1816" s="2" t="s">
        <v>80</v>
      </c>
      <c r="BO1816" s="2" t="s">
        <v>80</v>
      </c>
      <c r="BP1816" s="2" t="s">
        <v>80</v>
      </c>
    </row>
    <row r="1817" spans="1:68" x14ac:dyDescent="0.25">
      <c r="A1817">
        <v>1816</v>
      </c>
      <c r="B1817" s="1">
        <v>43600.317094907405</v>
      </c>
      <c r="C1817" s="2" t="s">
        <v>3273</v>
      </c>
      <c r="D1817" s="3">
        <v>0.44166666666666665</v>
      </c>
      <c r="E1817" s="2" t="s">
        <v>2653</v>
      </c>
      <c r="F1817">
        <v>2</v>
      </c>
      <c r="G1817">
        <v>2019</v>
      </c>
      <c r="H1817">
        <v>5</v>
      </c>
      <c r="I1817">
        <v>15</v>
      </c>
      <c r="J1817">
        <v>0</v>
      </c>
      <c r="K1817">
        <v>0</v>
      </c>
      <c r="L1817">
        <v>3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 s="2" t="s">
        <v>3296</v>
      </c>
      <c r="T1817" s="2" t="s">
        <v>83</v>
      </c>
      <c r="U1817" s="2" t="s">
        <v>2553</v>
      </c>
      <c r="V1817" s="2" t="s">
        <v>73</v>
      </c>
      <c r="W1817">
        <v>1</v>
      </c>
      <c r="X1817" s="2" t="s">
        <v>74</v>
      </c>
      <c r="Y1817">
        <v>180</v>
      </c>
      <c r="Z1817">
        <v>50</v>
      </c>
      <c r="AA1817" s="2" t="s">
        <v>3297</v>
      </c>
      <c r="AB1817" s="2" t="s">
        <v>1184</v>
      </c>
      <c r="AC1817">
        <v>221706</v>
      </c>
      <c r="AD1817" s="2" t="s">
        <v>193</v>
      </c>
      <c r="AE1817">
        <v>230</v>
      </c>
      <c r="AF1817" s="2" t="s">
        <v>2554</v>
      </c>
      <c r="AG1817" s="2" t="s">
        <v>2555</v>
      </c>
      <c r="AH1817">
        <v>18</v>
      </c>
      <c r="AI1817">
        <v>324</v>
      </c>
      <c r="AJ1817">
        <v>1476</v>
      </c>
      <c r="AK1817" s="2">
        <f>Kaggle_Books_Selling_Records[[#This Row],[Cost Price]]/100</f>
        <v>14.76</v>
      </c>
      <c r="AL1817" s="2" t="s">
        <v>80</v>
      </c>
      <c r="AM1817" s="2" t="s">
        <v>80</v>
      </c>
      <c r="AN1817" s="2" t="s">
        <v>80</v>
      </c>
      <c r="AO1817" s="2" t="s">
        <v>80</v>
      </c>
      <c r="AP1817" s="2" t="s">
        <v>80</v>
      </c>
      <c r="AQ1817" s="2" t="s">
        <v>80</v>
      </c>
      <c r="AR1817" s="2" t="s">
        <v>80</v>
      </c>
      <c r="AS1817" s="2" t="s">
        <v>80</v>
      </c>
      <c r="AT1817" s="2" t="s">
        <v>80</v>
      </c>
      <c r="AU1817" s="2" t="s">
        <v>80</v>
      </c>
      <c r="AV1817" s="2" t="s">
        <v>80</v>
      </c>
      <c r="AW1817" s="2" t="s">
        <v>80</v>
      </c>
      <c r="AX1817" s="2" t="s">
        <v>80</v>
      </c>
      <c r="AY1817" s="2" t="s">
        <v>80</v>
      </c>
      <c r="AZ1817" s="2" t="s">
        <v>80</v>
      </c>
      <c r="BA1817" s="2" t="s">
        <v>80</v>
      </c>
      <c r="BB1817" s="2" t="s">
        <v>80</v>
      </c>
      <c r="BC1817" s="2" t="s">
        <v>80</v>
      </c>
      <c r="BD1817" s="2" t="s">
        <v>80</v>
      </c>
      <c r="BE1817" s="2" t="s">
        <v>80</v>
      </c>
      <c r="BF1817" s="2" t="s">
        <v>80</v>
      </c>
      <c r="BG1817" s="2" t="s">
        <v>80</v>
      </c>
      <c r="BH1817" s="2" t="s">
        <v>80</v>
      </c>
      <c r="BI1817" s="2" t="s">
        <v>80</v>
      </c>
      <c r="BJ1817" s="2" t="s">
        <v>80</v>
      </c>
      <c r="BK1817" s="2" t="s">
        <v>80</v>
      </c>
      <c r="BL1817" s="2" t="s">
        <v>80</v>
      </c>
      <c r="BM1817" s="2" t="s">
        <v>80</v>
      </c>
      <c r="BN1817" s="2" t="s">
        <v>80</v>
      </c>
      <c r="BO1817" s="2" t="s">
        <v>80</v>
      </c>
      <c r="BP1817" s="2" t="s">
        <v>80</v>
      </c>
    </row>
    <row r="1818" spans="1:68" x14ac:dyDescent="0.25">
      <c r="A1818">
        <v>1817</v>
      </c>
      <c r="B1818" s="1">
        <v>43600.336226851854</v>
      </c>
      <c r="C1818" s="2" t="s">
        <v>3273</v>
      </c>
      <c r="D1818" s="3">
        <v>0.46111111111111114</v>
      </c>
      <c r="E1818" s="2" t="s">
        <v>2653</v>
      </c>
      <c r="F1818">
        <v>2</v>
      </c>
      <c r="G1818">
        <v>2019</v>
      </c>
      <c r="H1818">
        <v>5</v>
      </c>
      <c r="I1818">
        <v>15</v>
      </c>
      <c r="J1818">
        <v>0</v>
      </c>
      <c r="K1818">
        <v>0</v>
      </c>
      <c r="L1818">
        <v>3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 s="2" t="s">
        <v>637</v>
      </c>
      <c r="T1818" s="2" t="s">
        <v>71</v>
      </c>
      <c r="U1818" s="2" t="s">
        <v>2553</v>
      </c>
      <c r="V1818" s="2" t="s">
        <v>73</v>
      </c>
      <c r="W1818">
        <v>1</v>
      </c>
      <c r="X1818" s="2" t="s">
        <v>74</v>
      </c>
      <c r="Y1818">
        <v>180</v>
      </c>
      <c r="Z1818">
        <v>50</v>
      </c>
      <c r="AA1818" s="2" t="s">
        <v>192</v>
      </c>
      <c r="AB1818" s="2" t="s">
        <v>151</v>
      </c>
      <c r="AC1818">
        <v>400060</v>
      </c>
      <c r="AD1818" s="2" t="s">
        <v>193</v>
      </c>
      <c r="AE1818">
        <v>230</v>
      </c>
      <c r="AF1818" s="2" t="s">
        <v>2554</v>
      </c>
      <c r="AG1818" s="2" t="s">
        <v>2555</v>
      </c>
      <c r="AH1818">
        <v>18</v>
      </c>
      <c r="AI1818">
        <v>324</v>
      </c>
      <c r="AJ1818">
        <v>1476</v>
      </c>
      <c r="AK1818" s="2">
        <f>Kaggle_Books_Selling_Records[[#This Row],[Cost Price]]/100</f>
        <v>14.76</v>
      </c>
      <c r="AL1818" s="2" t="s">
        <v>80</v>
      </c>
      <c r="AM1818" s="2" t="s">
        <v>80</v>
      </c>
      <c r="AN1818" s="2" t="s">
        <v>80</v>
      </c>
      <c r="AO1818" s="2" t="s">
        <v>80</v>
      </c>
      <c r="AP1818" s="2" t="s">
        <v>80</v>
      </c>
      <c r="AQ1818" s="2" t="s">
        <v>80</v>
      </c>
      <c r="AR1818" s="2" t="s">
        <v>80</v>
      </c>
      <c r="AS1818" s="2" t="s">
        <v>80</v>
      </c>
      <c r="AT1818" s="2" t="s">
        <v>80</v>
      </c>
      <c r="AU1818" s="2" t="s">
        <v>80</v>
      </c>
      <c r="AV1818" s="2" t="s">
        <v>80</v>
      </c>
      <c r="AW1818" s="2" t="s">
        <v>80</v>
      </c>
      <c r="AX1818" s="2" t="s">
        <v>80</v>
      </c>
      <c r="AY1818" s="2" t="s">
        <v>80</v>
      </c>
      <c r="AZ1818" s="2" t="s">
        <v>80</v>
      </c>
      <c r="BA1818" s="2" t="s">
        <v>80</v>
      </c>
      <c r="BB1818" s="2" t="s">
        <v>80</v>
      </c>
      <c r="BC1818" s="2" t="s">
        <v>80</v>
      </c>
      <c r="BD1818" s="2" t="s">
        <v>80</v>
      </c>
      <c r="BE1818" s="2" t="s">
        <v>80</v>
      </c>
      <c r="BF1818" s="2" t="s">
        <v>80</v>
      </c>
      <c r="BG1818" s="2" t="s">
        <v>80</v>
      </c>
      <c r="BH1818" s="2" t="s">
        <v>80</v>
      </c>
      <c r="BI1818" s="2" t="s">
        <v>80</v>
      </c>
      <c r="BJ1818" s="2" t="s">
        <v>80</v>
      </c>
      <c r="BK1818" s="2" t="s">
        <v>80</v>
      </c>
      <c r="BL1818" s="2" t="s">
        <v>80</v>
      </c>
      <c r="BM1818" s="2" t="s">
        <v>80</v>
      </c>
      <c r="BN1818" s="2" t="s">
        <v>80</v>
      </c>
      <c r="BO1818" s="2" t="s">
        <v>80</v>
      </c>
      <c r="BP1818" s="2" t="s">
        <v>80</v>
      </c>
    </row>
    <row r="1819" spans="1:68" x14ac:dyDescent="0.25">
      <c r="A1819">
        <v>1818</v>
      </c>
      <c r="B1819" s="1">
        <v>43600.374386574076</v>
      </c>
      <c r="C1819" s="2" t="s">
        <v>3273</v>
      </c>
      <c r="D1819" s="3">
        <v>0.49930555555555556</v>
      </c>
      <c r="E1819" s="2" t="s">
        <v>2653</v>
      </c>
      <c r="F1819">
        <v>2</v>
      </c>
      <c r="G1819">
        <v>2019</v>
      </c>
      <c r="H1819">
        <v>5</v>
      </c>
      <c r="I1819">
        <v>15</v>
      </c>
      <c r="J1819">
        <v>0</v>
      </c>
      <c r="K1819">
        <v>0</v>
      </c>
      <c r="L1819">
        <v>3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 s="2" t="s">
        <v>3298</v>
      </c>
      <c r="T1819" s="2" t="s">
        <v>83</v>
      </c>
      <c r="U1819" s="2" t="s">
        <v>1134</v>
      </c>
      <c r="V1819" s="2" t="s">
        <v>73</v>
      </c>
      <c r="W1819">
        <v>1</v>
      </c>
      <c r="X1819" s="2" t="s">
        <v>74</v>
      </c>
      <c r="Y1819">
        <v>320</v>
      </c>
      <c r="Z1819">
        <v>50</v>
      </c>
      <c r="AA1819" s="2" t="s">
        <v>3299</v>
      </c>
      <c r="AB1819" s="2" t="s">
        <v>515</v>
      </c>
      <c r="AC1819">
        <v>144005</v>
      </c>
      <c r="AD1819" s="2" t="s">
        <v>87</v>
      </c>
      <c r="AE1819">
        <v>370</v>
      </c>
      <c r="AF1819" s="2" t="s">
        <v>1136</v>
      </c>
      <c r="AG1819" s="2" t="s">
        <v>957</v>
      </c>
      <c r="AH1819">
        <v>17</v>
      </c>
      <c r="AI1819">
        <v>544</v>
      </c>
      <c r="AJ1819">
        <v>2656</v>
      </c>
      <c r="AK1819" s="2">
        <f>Kaggle_Books_Selling_Records[[#This Row],[Cost Price]]/100</f>
        <v>26.56</v>
      </c>
      <c r="AL1819" s="2" t="s">
        <v>80</v>
      </c>
      <c r="AM1819" s="2" t="s">
        <v>80</v>
      </c>
      <c r="AN1819" s="2" t="s">
        <v>80</v>
      </c>
      <c r="AO1819" s="2" t="s">
        <v>80</v>
      </c>
      <c r="AP1819" s="2" t="s">
        <v>80</v>
      </c>
      <c r="AQ1819" s="2" t="s">
        <v>80</v>
      </c>
      <c r="AR1819" s="2" t="s">
        <v>80</v>
      </c>
      <c r="AS1819" s="2" t="s">
        <v>80</v>
      </c>
      <c r="AT1819" s="2" t="s">
        <v>80</v>
      </c>
      <c r="AU1819" s="2" t="s">
        <v>80</v>
      </c>
      <c r="AV1819" s="2" t="s">
        <v>80</v>
      </c>
      <c r="AW1819" s="2" t="s">
        <v>80</v>
      </c>
      <c r="AX1819" s="2" t="s">
        <v>80</v>
      </c>
      <c r="AY1819" s="2" t="s">
        <v>80</v>
      </c>
      <c r="AZ1819" s="2" t="s">
        <v>80</v>
      </c>
      <c r="BA1819" s="2" t="s">
        <v>80</v>
      </c>
      <c r="BB1819" s="2" t="s">
        <v>80</v>
      </c>
      <c r="BC1819" s="2" t="s">
        <v>80</v>
      </c>
      <c r="BD1819" s="2" t="s">
        <v>80</v>
      </c>
      <c r="BE1819" s="2" t="s">
        <v>80</v>
      </c>
      <c r="BF1819" s="2" t="s">
        <v>80</v>
      </c>
      <c r="BG1819" s="2" t="s">
        <v>80</v>
      </c>
      <c r="BH1819" s="2" t="s">
        <v>80</v>
      </c>
      <c r="BI1819" s="2" t="s">
        <v>80</v>
      </c>
      <c r="BJ1819" s="2" t="s">
        <v>80</v>
      </c>
      <c r="BK1819" s="2" t="s">
        <v>80</v>
      </c>
      <c r="BL1819" s="2" t="s">
        <v>80</v>
      </c>
      <c r="BM1819" s="2" t="s">
        <v>80</v>
      </c>
      <c r="BN1819" s="2" t="s">
        <v>80</v>
      </c>
      <c r="BO1819" s="2" t="s">
        <v>80</v>
      </c>
      <c r="BP1819" s="2" t="s">
        <v>80</v>
      </c>
    </row>
    <row r="1820" spans="1:68" x14ac:dyDescent="0.25">
      <c r="A1820">
        <v>1819</v>
      </c>
      <c r="B1820" s="1">
        <v>43600.402488425927</v>
      </c>
      <c r="C1820" s="2" t="s">
        <v>3273</v>
      </c>
      <c r="D1820" s="3">
        <v>0.52708333333333335</v>
      </c>
      <c r="E1820" s="2" t="s">
        <v>2653</v>
      </c>
      <c r="F1820">
        <v>2</v>
      </c>
      <c r="G1820">
        <v>2019</v>
      </c>
      <c r="H1820">
        <v>5</v>
      </c>
      <c r="I1820">
        <v>15</v>
      </c>
      <c r="J1820">
        <v>0</v>
      </c>
      <c r="K1820">
        <v>0</v>
      </c>
      <c r="L1820">
        <v>3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 s="2" t="s">
        <v>3300</v>
      </c>
      <c r="T1820" s="2" t="s">
        <v>83</v>
      </c>
      <c r="U1820" s="2" t="s">
        <v>3105</v>
      </c>
      <c r="V1820" s="2" t="s">
        <v>73</v>
      </c>
      <c r="W1820">
        <v>1</v>
      </c>
      <c r="X1820" s="2" t="s">
        <v>74</v>
      </c>
      <c r="Y1820">
        <v>88</v>
      </c>
      <c r="Z1820">
        <v>50</v>
      </c>
      <c r="AA1820" s="2" t="s">
        <v>526</v>
      </c>
      <c r="AB1820" s="2" t="s">
        <v>106</v>
      </c>
      <c r="AC1820">
        <v>824101</v>
      </c>
      <c r="AD1820" s="2" t="s">
        <v>1002</v>
      </c>
      <c r="AE1820">
        <v>138</v>
      </c>
      <c r="AF1820" s="2" t="s">
        <v>2042</v>
      </c>
      <c r="AG1820" s="2" t="s">
        <v>2184</v>
      </c>
      <c r="AH1820">
        <v>18</v>
      </c>
      <c r="AI1820">
        <v>1584</v>
      </c>
      <c r="AJ1820">
        <v>7216</v>
      </c>
      <c r="AK1820" s="2">
        <f>Kaggle_Books_Selling_Records[[#This Row],[Cost Price]]/100</f>
        <v>72.16</v>
      </c>
      <c r="AL1820" s="2" t="s">
        <v>80</v>
      </c>
      <c r="AM1820" s="2" t="s">
        <v>80</v>
      </c>
      <c r="AN1820" s="2" t="s">
        <v>80</v>
      </c>
      <c r="AO1820" s="2" t="s">
        <v>80</v>
      </c>
      <c r="AP1820" s="2" t="s">
        <v>80</v>
      </c>
      <c r="AQ1820" s="2" t="s">
        <v>80</v>
      </c>
      <c r="AR1820" s="2" t="s">
        <v>80</v>
      </c>
      <c r="AS1820" s="2" t="s">
        <v>80</v>
      </c>
      <c r="AT1820" s="2" t="s">
        <v>80</v>
      </c>
      <c r="AU1820" s="2" t="s">
        <v>80</v>
      </c>
      <c r="AV1820" s="2" t="s">
        <v>80</v>
      </c>
      <c r="AW1820" s="2" t="s">
        <v>80</v>
      </c>
      <c r="AX1820" s="2" t="s">
        <v>80</v>
      </c>
      <c r="AY1820" s="2" t="s">
        <v>80</v>
      </c>
      <c r="AZ1820" s="2" t="s">
        <v>80</v>
      </c>
      <c r="BA1820" s="2" t="s">
        <v>80</v>
      </c>
      <c r="BB1820" s="2" t="s">
        <v>80</v>
      </c>
      <c r="BC1820" s="2" t="s">
        <v>80</v>
      </c>
      <c r="BD1820" s="2" t="s">
        <v>80</v>
      </c>
      <c r="BE1820" s="2" t="s">
        <v>80</v>
      </c>
      <c r="BF1820" s="2" t="s">
        <v>80</v>
      </c>
      <c r="BG1820" s="2" t="s">
        <v>80</v>
      </c>
      <c r="BH1820" s="2" t="s">
        <v>80</v>
      </c>
      <c r="BI1820" s="2" t="s">
        <v>80</v>
      </c>
      <c r="BJ1820" s="2" t="s">
        <v>80</v>
      </c>
      <c r="BK1820" s="2" t="s">
        <v>80</v>
      </c>
      <c r="BL1820" s="2" t="s">
        <v>80</v>
      </c>
      <c r="BM1820" s="2" t="s">
        <v>80</v>
      </c>
      <c r="BN1820" s="2" t="s">
        <v>80</v>
      </c>
      <c r="BO1820" s="2" t="s">
        <v>80</v>
      </c>
      <c r="BP1820" s="2" t="s">
        <v>80</v>
      </c>
    </row>
    <row r="1821" spans="1:68" x14ac:dyDescent="0.25">
      <c r="A1821">
        <v>1820</v>
      </c>
      <c r="B1821" s="1">
        <v>43600.404594907406</v>
      </c>
      <c r="C1821" s="2" t="s">
        <v>3273</v>
      </c>
      <c r="D1821" s="3">
        <v>0.52916666666666667</v>
      </c>
      <c r="E1821" s="2" t="s">
        <v>2653</v>
      </c>
      <c r="F1821">
        <v>2</v>
      </c>
      <c r="G1821">
        <v>2019</v>
      </c>
      <c r="H1821">
        <v>5</v>
      </c>
      <c r="I1821">
        <v>15</v>
      </c>
      <c r="J1821">
        <v>0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 s="2" t="s">
        <v>3301</v>
      </c>
      <c r="T1821" s="2" t="s">
        <v>71</v>
      </c>
      <c r="U1821" s="2" t="s">
        <v>2553</v>
      </c>
      <c r="V1821" s="2" t="s">
        <v>73</v>
      </c>
      <c r="W1821">
        <v>1</v>
      </c>
      <c r="X1821" s="2" t="s">
        <v>74</v>
      </c>
      <c r="Y1821">
        <v>180</v>
      </c>
      <c r="Z1821">
        <v>50</v>
      </c>
      <c r="AA1821" s="2" t="s">
        <v>338</v>
      </c>
      <c r="AB1821" s="2" t="s">
        <v>137</v>
      </c>
      <c r="AC1821">
        <v>201304</v>
      </c>
      <c r="AD1821" s="2" t="s">
        <v>193</v>
      </c>
      <c r="AE1821">
        <v>230</v>
      </c>
      <c r="AF1821" s="2" t="s">
        <v>2554</v>
      </c>
      <c r="AG1821" s="2" t="s">
        <v>2555</v>
      </c>
      <c r="AH1821">
        <v>18</v>
      </c>
      <c r="AI1821">
        <v>324</v>
      </c>
      <c r="AJ1821">
        <v>1476</v>
      </c>
      <c r="AK1821" s="2">
        <f>Kaggle_Books_Selling_Records[[#This Row],[Cost Price]]/100</f>
        <v>14.76</v>
      </c>
      <c r="AL1821" s="2" t="s">
        <v>80</v>
      </c>
      <c r="AM1821" s="2" t="s">
        <v>80</v>
      </c>
      <c r="AN1821" s="2" t="s">
        <v>80</v>
      </c>
      <c r="AO1821" s="2" t="s">
        <v>80</v>
      </c>
      <c r="AP1821" s="2" t="s">
        <v>80</v>
      </c>
      <c r="AQ1821" s="2" t="s">
        <v>80</v>
      </c>
      <c r="AR1821" s="2" t="s">
        <v>80</v>
      </c>
      <c r="AS1821" s="2" t="s">
        <v>80</v>
      </c>
      <c r="AT1821" s="2" t="s">
        <v>80</v>
      </c>
      <c r="AU1821" s="2" t="s">
        <v>80</v>
      </c>
      <c r="AV1821" s="2" t="s">
        <v>80</v>
      </c>
      <c r="AW1821" s="2" t="s">
        <v>80</v>
      </c>
      <c r="AX1821" s="2" t="s">
        <v>80</v>
      </c>
      <c r="AY1821" s="2" t="s">
        <v>80</v>
      </c>
      <c r="AZ1821" s="2" t="s">
        <v>80</v>
      </c>
      <c r="BA1821" s="2" t="s">
        <v>80</v>
      </c>
      <c r="BB1821" s="2" t="s">
        <v>80</v>
      </c>
      <c r="BC1821" s="2" t="s">
        <v>80</v>
      </c>
      <c r="BD1821" s="2" t="s">
        <v>80</v>
      </c>
      <c r="BE1821" s="2" t="s">
        <v>80</v>
      </c>
      <c r="BF1821" s="2" t="s">
        <v>80</v>
      </c>
      <c r="BG1821" s="2" t="s">
        <v>80</v>
      </c>
      <c r="BH1821" s="2" t="s">
        <v>80</v>
      </c>
      <c r="BI1821" s="2" t="s">
        <v>80</v>
      </c>
      <c r="BJ1821" s="2" t="s">
        <v>80</v>
      </c>
      <c r="BK1821" s="2" t="s">
        <v>80</v>
      </c>
      <c r="BL1821" s="2" t="s">
        <v>80</v>
      </c>
      <c r="BM1821" s="2" t="s">
        <v>80</v>
      </c>
      <c r="BN1821" s="2" t="s">
        <v>80</v>
      </c>
      <c r="BO1821" s="2" t="s">
        <v>80</v>
      </c>
      <c r="BP1821" s="2" t="s">
        <v>80</v>
      </c>
    </row>
    <row r="1822" spans="1:68" x14ac:dyDescent="0.25">
      <c r="A1822">
        <v>1821</v>
      </c>
      <c r="B1822" s="1">
        <v>43600.405150462961</v>
      </c>
      <c r="C1822" s="2" t="s">
        <v>3273</v>
      </c>
      <c r="D1822" s="3">
        <v>0.52986111111111112</v>
      </c>
      <c r="E1822" s="2" t="s">
        <v>2653</v>
      </c>
      <c r="F1822">
        <v>2</v>
      </c>
      <c r="G1822">
        <v>2019</v>
      </c>
      <c r="H1822">
        <v>5</v>
      </c>
      <c r="I1822">
        <v>15</v>
      </c>
      <c r="J1822">
        <v>0</v>
      </c>
      <c r="K1822">
        <v>0</v>
      </c>
      <c r="L1822">
        <v>3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 s="2" t="s">
        <v>1921</v>
      </c>
      <c r="T1822" s="2" t="s">
        <v>83</v>
      </c>
      <c r="U1822" s="2" t="s">
        <v>2460</v>
      </c>
      <c r="V1822" s="2" t="s">
        <v>73</v>
      </c>
      <c r="W1822">
        <v>1</v>
      </c>
      <c r="X1822" s="2" t="s">
        <v>74</v>
      </c>
      <c r="Y1822">
        <v>192</v>
      </c>
      <c r="Z1822">
        <v>50</v>
      </c>
      <c r="AA1822" s="2" t="s">
        <v>180</v>
      </c>
      <c r="AB1822" s="2" t="s">
        <v>181</v>
      </c>
      <c r="AC1822">
        <v>110005</v>
      </c>
      <c r="AD1822" s="2" t="s">
        <v>193</v>
      </c>
      <c r="AE1822">
        <v>242</v>
      </c>
      <c r="AF1822" s="2" t="s">
        <v>2042</v>
      </c>
      <c r="AG1822" s="2" t="s">
        <v>2184</v>
      </c>
      <c r="AH1822">
        <v>18</v>
      </c>
      <c r="AI1822">
        <v>3456</v>
      </c>
      <c r="AJ1822">
        <v>15744</v>
      </c>
      <c r="AK1822" s="2">
        <f>Kaggle_Books_Selling_Records[[#This Row],[Cost Price]]/100</f>
        <v>157.44</v>
      </c>
      <c r="AL1822" s="2" t="s">
        <v>80</v>
      </c>
      <c r="AM1822" s="2" t="s">
        <v>80</v>
      </c>
      <c r="AN1822" s="2" t="s">
        <v>80</v>
      </c>
      <c r="AO1822" s="2" t="s">
        <v>80</v>
      </c>
      <c r="AP1822" s="2" t="s">
        <v>80</v>
      </c>
      <c r="AQ1822" s="2" t="s">
        <v>80</v>
      </c>
      <c r="AR1822" s="2" t="s">
        <v>80</v>
      </c>
      <c r="AS1822" s="2" t="s">
        <v>80</v>
      </c>
      <c r="AT1822" s="2" t="s">
        <v>80</v>
      </c>
      <c r="AU1822" s="2" t="s">
        <v>80</v>
      </c>
      <c r="AV1822" s="2" t="s">
        <v>80</v>
      </c>
      <c r="AW1822" s="2" t="s">
        <v>80</v>
      </c>
      <c r="AX1822" s="2" t="s">
        <v>80</v>
      </c>
      <c r="AY1822" s="2" t="s">
        <v>80</v>
      </c>
      <c r="AZ1822" s="2" t="s">
        <v>80</v>
      </c>
      <c r="BA1822" s="2" t="s">
        <v>80</v>
      </c>
      <c r="BB1822" s="2" t="s">
        <v>80</v>
      </c>
      <c r="BC1822" s="2" t="s">
        <v>80</v>
      </c>
      <c r="BD1822" s="2" t="s">
        <v>80</v>
      </c>
      <c r="BE1822" s="2" t="s">
        <v>80</v>
      </c>
      <c r="BF1822" s="2" t="s">
        <v>80</v>
      </c>
      <c r="BG1822" s="2" t="s">
        <v>80</v>
      </c>
      <c r="BH1822" s="2" t="s">
        <v>80</v>
      </c>
      <c r="BI1822" s="2" t="s">
        <v>80</v>
      </c>
      <c r="BJ1822" s="2" t="s">
        <v>80</v>
      </c>
      <c r="BK1822" s="2" t="s">
        <v>80</v>
      </c>
      <c r="BL1822" s="2" t="s">
        <v>80</v>
      </c>
      <c r="BM1822" s="2" t="s">
        <v>80</v>
      </c>
      <c r="BN1822" s="2" t="s">
        <v>80</v>
      </c>
      <c r="BO1822" s="2" t="s">
        <v>80</v>
      </c>
      <c r="BP1822" s="2" t="s">
        <v>80</v>
      </c>
    </row>
    <row r="1823" spans="1:68" x14ac:dyDescent="0.25">
      <c r="A1823">
        <v>1822</v>
      </c>
      <c r="B1823" s="1">
        <v>43600.411770833336</v>
      </c>
      <c r="C1823" s="2" t="s">
        <v>3273</v>
      </c>
      <c r="D1823" s="3">
        <v>0.53611111111111109</v>
      </c>
      <c r="E1823" s="2" t="s">
        <v>2653</v>
      </c>
      <c r="F1823">
        <v>2</v>
      </c>
      <c r="G1823">
        <v>2019</v>
      </c>
      <c r="H1823">
        <v>5</v>
      </c>
      <c r="I1823">
        <v>15</v>
      </c>
      <c r="J1823">
        <v>0</v>
      </c>
      <c r="K1823">
        <v>0</v>
      </c>
      <c r="L1823">
        <v>3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 s="2" t="s">
        <v>3302</v>
      </c>
      <c r="T1823" s="2" t="s">
        <v>83</v>
      </c>
      <c r="U1823" s="2" t="s">
        <v>2685</v>
      </c>
      <c r="V1823" s="2" t="s">
        <v>73</v>
      </c>
      <c r="W1823">
        <v>1</v>
      </c>
      <c r="X1823" s="2" t="s">
        <v>74</v>
      </c>
      <c r="Y1823">
        <v>97</v>
      </c>
      <c r="Z1823">
        <v>50</v>
      </c>
      <c r="AA1823" s="2" t="s">
        <v>248</v>
      </c>
      <c r="AB1823" s="2" t="s">
        <v>151</v>
      </c>
      <c r="AC1823">
        <v>444605</v>
      </c>
      <c r="AD1823" s="2" t="s">
        <v>1002</v>
      </c>
      <c r="AE1823">
        <v>147</v>
      </c>
      <c r="AF1823" s="2" t="s">
        <v>2042</v>
      </c>
      <c r="AG1823" s="2" t="s">
        <v>2184</v>
      </c>
      <c r="AH1823">
        <v>18</v>
      </c>
      <c r="AI1823">
        <v>1746</v>
      </c>
      <c r="AJ1823">
        <v>7954</v>
      </c>
      <c r="AK1823" s="2">
        <f>Kaggle_Books_Selling_Records[[#This Row],[Cost Price]]/100</f>
        <v>79.540000000000006</v>
      </c>
      <c r="AL1823" s="2" t="s">
        <v>80</v>
      </c>
      <c r="AM1823" s="2" t="s">
        <v>80</v>
      </c>
      <c r="AN1823" s="2" t="s">
        <v>80</v>
      </c>
      <c r="AO1823" s="2" t="s">
        <v>80</v>
      </c>
      <c r="AP1823" s="2" t="s">
        <v>80</v>
      </c>
      <c r="AQ1823" s="2" t="s">
        <v>80</v>
      </c>
      <c r="AR1823" s="2" t="s">
        <v>80</v>
      </c>
      <c r="AS1823" s="2" t="s">
        <v>80</v>
      </c>
      <c r="AT1823" s="2" t="s">
        <v>80</v>
      </c>
      <c r="AU1823" s="2" t="s">
        <v>80</v>
      </c>
      <c r="AV1823" s="2" t="s">
        <v>80</v>
      </c>
      <c r="AW1823" s="2" t="s">
        <v>80</v>
      </c>
      <c r="AX1823" s="2" t="s">
        <v>80</v>
      </c>
      <c r="AY1823" s="2" t="s">
        <v>80</v>
      </c>
      <c r="AZ1823" s="2" t="s">
        <v>80</v>
      </c>
      <c r="BA1823" s="2" t="s">
        <v>80</v>
      </c>
      <c r="BB1823" s="2" t="s">
        <v>80</v>
      </c>
      <c r="BC1823" s="2" t="s">
        <v>80</v>
      </c>
      <c r="BD1823" s="2" t="s">
        <v>80</v>
      </c>
      <c r="BE1823" s="2" t="s">
        <v>80</v>
      </c>
      <c r="BF1823" s="2" t="s">
        <v>80</v>
      </c>
      <c r="BG1823" s="2" t="s">
        <v>80</v>
      </c>
      <c r="BH1823" s="2" t="s">
        <v>80</v>
      </c>
      <c r="BI1823" s="2" t="s">
        <v>80</v>
      </c>
      <c r="BJ1823" s="2" t="s">
        <v>80</v>
      </c>
      <c r="BK1823" s="2" t="s">
        <v>80</v>
      </c>
      <c r="BL1823" s="2" t="s">
        <v>80</v>
      </c>
      <c r="BM1823" s="2" t="s">
        <v>80</v>
      </c>
      <c r="BN1823" s="2" t="s">
        <v>80</v>
      </c>
      <c r="BO1823" s="2" t="s">
        <v>80</v>
      </c>
      <c r="BP1823" s="2" t="s">
        <v>80</v>
      </c>
    </row>
    <row r="1824" spans="1:68" x14ac:dyDescent="0.25">
      <c r="A1824">
        <v>1823</v>
      </c>
      <c r="B1824" s="1">
        <v>43600.417731481481</v>
      </c>
      <c r="C1824" s="2" t="s">
        <v>3273</v>
      </c>
      <c r="D1824" s="3">
        <v>0.54236111111111107</v>
      </c>
      <c r="E1824" s="2" t="s">
        <v>2653</v>
      </c>
      <c r="F1824">
        <v>2</v>
      </c>
      <c r="G1824">
        <v>2019</v>
      </c>
      <c r="H1824">
        <v>5</v>
      </c>
      <c r="I1824">
        <v>15</v>
      </c>
      <c r="J1824">
        <v>0</v>
      </c>
      <c r="K1824">
        <v>0</v>
      </c>
      <c r="L1824">
        <v>3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1</v>
      </c>
      <c r="S1824" s="2" t="s">
        <v>3303</v>
      </c>
      <c r="T1824" s="2" t="s">
        <v>71</v>
      </c>
      <c r="U1824" s="2" t="s">
        <v>2685</v>
      </c>
      <c r="V1824" s="2" t="s">
        <v>73</v>
      </c>
      <c r="W1824">
        <v>1</v>
      </c>
      <c r="X1824" s="2" t="s">
        <v>74</v>
      </c>
      <c r="Y1824">
        <v>97</v>
      </c>
      <c r="Z1824">
        <v>50</v>
      </c>
      <c r="AA1824" s="2" t="s">
        <v>721</v>
      </c>
      <c r="AB1824" s="2" t="s">
        <v>157</v>
      </c>
      <c r="AC1824">
        <v>390019</v>
      </c>
      <c r="AD1824" s="2" t="s">
        <v>1002</v>
      </c>
      <c r="AE1824">
        <v>147</v>
      </c>
      <c r="AF1824" s="2" t="s">
        <v>2042</v>
      </c>
      <c r="AG1824" s="2" t="s">
        <v>2184</v>
      </c>
      <c r="AH1824">
        <v>18</v>
      </c>
      <c r="AI1824">
        <v>1746</v>
      </c>
      <c r="AJ1824">
        <v>7954</v>
      </c>
      <c r="AK1824" s="2">
        <f>Kaggle_Books_Selling_Records[[#This Row],[Cost Price]]/100</f>
        <v>79.540000000000006</v>
      </c>
      <c r="AL1824" s="2" t="s">
        <v>80</v>
      </c>
      <c r="AM1824" s="2" t="s">
        <v>80</v>
      </c>
      <c r="AN1824" s="2" t="s">
        <v>80</v>
      </c>
      <c r="AO1824" s="2" t="s">
        <v>80</v>
      </c>
      <c r="AP1824" s="2" t="s">
        <v>80</v>
      </c>
      <c r="AQ1824" s="2" t="s">
        <v>80</v>
      </c>
      <c r="AR1824" s="2" t="s">
        <v>80</v>
      </c>
      <c r="AS1824" s="2" t="s">
        <v>80</v>
      </c>
      <c r="AT1824" s="2" t="s">
        <v>80</v>
      </c>
      <c r="AU1824" s="2" t="s">
        <v>80</v>
      </c>
      <c r="AV1824" s="2" t="s">
        <v>80</v>
      </c>
      <c r="AW1824" s="2" t="s">
        <v>80</v>
      </c>
      <c r="AX1824" s="2" t="s">
        <v>80</v>
      </c>
      <c r="AY1824" s="2" t="s">
        <v>80</v>
      </c>
      <c r="AZ1824" s="2" t="s">
        <v>80</v>
      </c>
      <c r="BA1824" s="2" t="s">
        <v>80</v>
      </c>
      <c r="BB1824" s="2" t="s">
        <v>80</v>
      </c>
      <c r="BC1824" s="2" t="s">
        <v>80</v>
      </c>
      <c r="BD1824" s="2" t="s">
        <v>80</v>
      </c>
      <c r="BE1824" s="2" t="s">
        <v>80</v>
      </c>
      <c r="BF1824" s="2" t="s">
        <v>80</v>
      </c>
      <c r="BG1824" s="2" t="s">
        <v>80</v>
      </c>
      <c r="BH1824" s="2" t="s">
        <v>80</v>
      </c>
      <c r="BI1824" s="2" t="s">
        <v>80</v>
      </c>
      <c r="BJ1824" s="2" t="s">
        <v>80</v>
      </c>
      <c r="BK1824" s="2" t="s">
        <v>80</v>
      </c>
      <c r="BL1824" s="2" t="s">
        <v>80</v>
      </c>
      <c r="BM1824" s="2" t="s">
        <v>80</v>
      </c>
      <c r="BN1824" s="2" t="s">
        <v>80</v>
      </c>
      <c r="BO1824" s="2" t="s">
        <v>80</v>
      </c>
      <c r="BP1824" s="2" t="s">
        <v>80</v>
      </c>
    </row>
    <row r="1825" spans="1:68" x14ac:dyDescent="0.25">
      <c r="A1825">
        <v>1824</v>
      </c>
      <c r="B1825" s="1">
        <v>43600.435798611114</v>
      </c>
      <c r="C1825" s="2" t="s">
        <v>3273</v>
      </c>
      <c r="D1825" s="3">
        <v>0.56041666666666667</v>
      </c>
      <c r="E1825" s="2" t="s">
        <v>2653</v>
      </c>
      <c r="F1825">
        <v>2</v>
      </c>
      <c r="G1825">
        <v>2019</v>
      </c>
      <c r="H1825">
        <v>5</v>
      </c>
      <c r="I1825">
        <v>15</v>
      </c>
      <c r="J1825">
        <v>0</v>
      </c>
      <c r="K1825">
        <v>0</v>
      </c>
      <c r="L1825">
        <v>3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1</v>
      </c>
      <c r="S1825" s="2" t="s">
        <v>3304</v>
      </c>
      <c r="T1825" s="2" t="s">
        <v>71</v>
      </c>
      <c r="U1825" s="2" t="s">
        <v>2460</v>
      </c>
      <c r="V1825" s="2" t="s">
        <v>73</v>
      </c>
      <c r="W1825">
        <v>1</v>
      </c>
      <c r="X1825" s="2" t="s">
        <v>74</v>
      </c>
      <c r="Y1825">
        <v>192</v>
      </c>
      <c r="Z1825">
        <v>50</v>
      </c>
      <c r="AA1825" s="2" t="s">
        <v>3305</v>
      </c>
      <c r="AB1825" s="2" t="s">
        <v>131</v>
      </c>
      <c r="AC1825">
        <v>690572</v>
      </c>
      <c r="AD1825" s="2" t="s">
        <v>193</v>
      </c>
      <c r="AE1825">
        <v>242</v>
      </c>
      <c r="AF1825" s="2" t="s">
        <v>2042</v>
      </c>
      <c r="AG1825" s="2" t="s">
        <v>2184</v>
      </c>
      <c r="AH1825">
        <v>18</v>
      </c>
      <c r="AI1825">
        <v>3456</v>
      </c>
      <c r="AJ1825">
        <v>15744</v>
      </c>
      <c r="AK1825" s="2">
        <f>Kaggle_Books_Selling_Records[[#This Row],[Cost Price]]/100</f>
        <v>157.44</v>
      </c>
      <c r="AL1825" s="2" t="s">
        <v>80</v>
      </c>
      <c r="AM1825" s="2" t="s">
        <v>80</v>
      </c>
      <c r="AN1825" s="2" t="s">
        <v>80</v>
      </c>
      <c r="AO1825" s="2" t="s">
        <v>80</v>
      </c>
      <c r="AP1825" s="2" t="s">
        <v>80</v>
      </c>
      <c r="AQ1825" s="2" t="s">
        <v>80</v>
      </c>
      <c r="AR1825" s="2" t="s">
        <v>80</v>
      </c>
      <c r="AS1825" s="2" t="s">
        <v>80</v>
      </c>
      <c r="AT1825" s="2" t="s">
        <v>80</v>
      </c>
      <c r="AU1825" s="2" t="s">
        <v>80</v>
      </c>
      <c r="AV1825" s="2" t="s">
        <v>80</v>
      </c>
      <c r="AW1825" s="2" t="s">
        <v>80</v>
      </c>
      <c r="AX1825" s="2" t="s">
        <v>80</v>
      </c>
      <c r="AY1825" s="2" t="s">
        <v>80</v>
      </c>
      <c r="AZ1825" s="2" t="s">
        <v>80</v>
      </c>
      <c r="BA1825" s="2" t="s">
        <v>80</v>
      </c>
      <c r="BB1825" s="2" t="s">
        <v>80</v>
      </c>
      <c r="BC1825" s="2" t="s">
        <v>80</v>
      </c>
      <c r="BD1825" s="2" t="s">
        <v>80</v>
      </c>
      <c r="BE1825" s="2" t="s">
        <v>80</v>
      </c>
      <c r="BF1825" s="2" t="s">
        <v>80</v>
      </c>
      <c r="BG1825" s="2" t="s">
        <v>80</v>
      </c>
      <c r="BH1825" s="2" t="s">
        <v>80</v>
      </c>
      <c r="BI1825" s="2" t="s">
        <v>80</v>
      </c>
      <c r="BJ1825" s="2" t="s">
        <v>80</v>
      </c>
      <c r="BK1825" s="2" t="s">
        <v>80</v>
      </c>
      <c r="BL1825" s="2" t="s">
        <v>80</v>
      </c>
      <c r="BM1825" s="2" t="s">
        <v>80</v>
      </c>
      <c r="BN1825" s="2" t="s">
        <v>80</v>
      </c>
      <c r="BO1825" s="2" t="s">
        <v>80</v>
      </c>
      <c r="BP1825" s="2" t="s">
        <v>80</v>
      </c>
    </row>
    <row r="1826" spans="1:68" x14ac:dyDescent="0.25">
      <c r="A1826">
        <v>1825</v>
      </c>
      <c r="B1826" s="1">
        <v>43600.467048611114</v>
      </c>
      <c r="C1826" s="2" t="s">
        <v>3273</v>
      </c>
      <c r="D1826" s="3">
        <v>0.59166666666666667</v>
      </c>
      <c r="E1826" s="2" t="s">
        <v>2653</v>
      </c>
      <c r="F1826">
        <v>2</v>
      </c>
      <c r="G1826">
        <v>2019</v>
      </c>
      <c r="H1826">
        <v>5</v>
      </c>
      <c r="I1826">
        <v>15</v>
      </c>
      <c r="J1826">
        <v>0</v>
      </c>
      <c r="K1826">
        <v>0</v>
      </c>
      <c r="L1826">
        <v>3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 s="2" t="s">
        <v>1407</v>
      </c>
      <c r="T1826" s="2" t="s">
        <v>83</v>
      </c>
      <c r="U1826" s="2" t="s">
        <v>2410</v>
      </c>
      <c r="V1826" s="2" t="s">
        <v>73</v>
      </c>
      <c r="W1826">
        <v>1</v>
      </c>
      <c r="X1826" s="2" t="s">
        <v>74</v>
      </c>
      <c r="Y1826">
        <v>184</v>
      </c>
      <c r="Z1826">
        <v>50</v>
      </c>
      <c r="AA1826" s="2" t="s">
        <v>180</v>
      </c>
      <c r="AB1826" s="2" t="s">
        <v>181</v>
      </c>
      <c r="AC1826">
        <v>110084</v>
      </c>
      <c r="AD1826" s="2" t="s">
        <v>1002</v>
      </c>
      <c r="AE1826">
        <v>234</v>
      </c>
      <c r="AF1826" s="2" t="s">
        <v>2042</v>
      </c>
      <c r="AG1826" s="2" t="s">
        <v>2184</v>
      </c>
      <c r="AH1826">
        <v>18</v>
      </c>
      <c r="AI1826">
        <v>3312</v>
      </c>
      <c r="AJ1826">
        <v>15088</v>
      </c>
      <c r="AK1826" s="2">
        <f>Kaggle_Books_Selling_Records[[#This Row],[Cost Price]]/100</f>
        <v>150.88</v>
      </c>
      <c r="AL1826" s="2" t="s">
        <v>80</v>
      </c>
      <c r="AM1826" s="2" t="s">
        <v>80</v>
      </c>
      <c r="AN1826" s="2" t="s">
        <v>80</v>
      </c>
      <c r="AO1826" s="2" t="s">
        <v>80</v>
      </c>
      <c r="AP1826" s="2" t="s">
        <v>80</v>
      </c>
      <c r="AQ1826" s="2" t="s">
        <v>80</v>
      </c>
      <c r="AR1826" s="2" t="s">
        <v>80</v>
      </c>
      <c r="AS1826" s="2" t="s">
        <v>80</v>
      </c>
      <c r="AT1826" s="2" t="s">
        <v>80</v>
      </c>
      <c r="AU1826" s="2" t="s">
        <v>80</v>
      </c>
      <c r="AV1826" s="2" t="s">
        <v>80</v>
      </c>
      <c r="AW1826" s="2" t="s">
        <v>80</v>
      </c>
      <c r="AX1826" s="2" t="s">
        <v>80</v>
      </c>
      <c r="AY1826" s="2" t="s">
        <v>80</v>
      </c>
      <c r="AZ1826" s="2" t="s">
        <v>80</v>
      </c>
      <c r="BA1826" s="2" t="s">
        <v>80</v>
      </c>
      <c r="BB1826" s="2" t="s">
        <v>80</v>
      </c>
      <c r="BC1826" s="2" t="s">
        <v>80</v>
      </c>
      <c r="BD1826" s="2" t="s">
        <v>80</v>
      </c>
      <c r="BE1826" s="2" t="s">
        <v>80</v>
      </c>
      <c r="BF1826" s="2" t="s">
        <v>80</v>
      </c>
      <c r="BG1826" s="2" t="s">
        <v>80</v>
      </c>
      <c r="BH1826" s="2" t="s">
        <v>80</v>
      </c>
      <c r="BI1826" s="2" t="s">
        <v>80</v>
      </c>
      <c r="BJ1826" s="2" t="s">
        <v>80</v>
      </c>
      <c r="BK1826" s="2" t="s">
        <v>80</v>
      </c>
      <c r="BL1826" s="2" t="s">
        <v>80</v>
      </c>
      <c r="BM1826" s="2" t="s">
        <v>80</v>
      </c>
      <c r="BN1826" s="2" t="s">
        <v>80</v>
      </c>
      <c r="BO1826" s="2" t="s">
        <v>80</v>
      </c>
      <c r="BP1826" s="2" t="s">
        <v>80</v>
      </c>
    </row>
    <row r="1827" spans="1:68" x14ac:dyDescent="0.25">
      <c r="A1827">
        <v>1826</v>
      </c>
      <c r="B1827" s="1">
        <v>43600.489722222221</v>
      </c>
      <c r="C1827" s="2" t="s">
        <v>3273</v>
      </c>
      <c r="D1827" s="3">
        <v>0.61458333333333337</v>
      </c>
      <c r="E1827" s="2" t="s">
        <v>2653</v>
      </c>
      <c r="F1827">
        <v>2</v>
      </c>
      <c r="G1827">
        <v>2019</v>
      </c>
      <c r="H1827">
        <v>5</v>
      </c>
      <c r="I1827">
        <v>15</v>
      </c>
      <c r="J1827">
        <v>0</v>
      </c>
      <c r="K1827">
        <v>0</v>
      </c>
      <c r="L1827">
        <v>3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 s="2" t="s">
        <v>3306</v>
      </c>
      <c r="T1827" s="2" t="s">
        <v>83</v>
      </c>
      <c r="U1827" s="2" t="s">
        <v>2570</v>
      </c>
      <c r="V1827" s="2" t="s">
        <v>73</v>
      </c>
      <c r="W1827">
        <v>1</v>
      </c>
      <c r="X1827" s="2" t="s">
        <v>74</v>
      </c>
      <c r="Y1827">
        <v>149</v>
      </c>
      <c r="Z1827">
        <v>50</v>
      </c>
      <c r="AA1827" s="2" t="s">
        <v>3307</v>
      </c>
      <c r="AB1827" s="2" t="s">
        <v>989</v>
      </c>
      <c r="AC1827">
        <v>791110</v>
      </c>
      <c r="AD1827" s="2" t="s">
        <v>1002</v>
      </c>
      <c r="AE1827">
        <v>199</v>
      </c>
      <c r="AF1827" s="2" t="s">
        <v>2042</v>
      </c>
      <c r="AG1827" s="2" t="s">
        <v>2571</v>
      </c>
      <c r="AH1827">
        <v>18</v>
      </c>
      <c r="AI1827">
        <v>2682</v>
      </c>
      <c r="AJ1827">
        <v>12218</v>
      </c>
      <c r="AK1827" s="2">
        <f>Kaggle_Books_Selling_Records[[#This Row],[Cost Price]]/100</f>
        <v>122.18</v>
      </c>
      <c r="AL1827" s="2" t="s">
        <v>80</v>
      </c>
      <c r="AM1827" s="2" t="s">
        <v>80</v>
      </c>
      <c r="AN1827" s="2" t="s">
        <v>80</v>
      </c>
      <c r="AO1827" s="2" t="s">
        <v>80</v>
      </c>
      <c r="AP1827" s="2" t="s">
        <v>80</v>
      </c>
      <c r="AQ1827" s="2" t="s">
        <v>80</v>
      </c>
      <c r="AR1827" s="2" t="s">
        <v>80</v>
      </c>
      <c r="AS1827" s="2" t="s">
        <v>80</v>
      </c>
      <c r="AT1827" s="2" t="s">
        <v>80</v>
      </c>
      <c r="AU1827" s="2" t="s">
        <v>80</v>
      </c>
      <c r="AV1827" s="2" t="s">
        <v>80</v>
      </c>
      <c r="AW1827" s="2" t="s">
        <v>80</v>
      </c>
      <c r="AX1827" s="2" t="s">
        <v>80</v>
      </c>
      <c r="AY1827" s="2" t="s">
        <v>80</v>
      </c>
      <c r="AZ1827" s="2" t="s">
        <v>80</v>
      </c>
      <c r="BA1827" s="2" t="s">
        <v>80</v>
      </c>
      <c r="BB1827" s="2" t="s">
        <v>80</v>
      </c>
      <c r="BC1827" s="2" t="s">
        <v>80</v>
      </c>
      <c r="BD1827" s="2" t="s">
        <v>80</v>
      </c>
      <c r="BE1827" s="2" t="s">
        <v>80</v>
      </c>
      <c r="BF1827" s="2" t="s">
        <v>80</v>
      </c>
      <c r="BG1827" s="2" t="s">
        <v>80</v>
      </c>
      <c r="BH1827" s="2" t="s">
        <v>80</v>
      </c>
      <c r="BI1827" s="2" t="s">
        <v>80</v>
      </c>
      <c r="BJ1827" s="2" t="s">
        <v>80</v>
      </c>
      <c r="BK1827" s="2" t="s">
        <v>80</v>
      </c>
      <c r="BL1827" s="2" t="s">
        <v>80</v>
      </c>
      <c r="BM1827" s="2" t="s">
        <v>80</v>
      </c>
      <c r="BN1827" s="2" t="s">
        <v>80</v>
      </c>
      <c r="BO1827" s="2" t="s">
        <v>80</v>
      </c>
      <c r="BP1827" s="2" t="s">
        <v>80</v>
      </c>
    </row>
    <row r="1828" spans="1:68" x14ac:dyDescent="0.25">
      <c r="A1828">
        <v>1827</v>
      </c>
      <c r="B1828" s="1">
        <v>43600.505624999998</v>
      </c>
      <c r="C1828" s="2" t="s">
        <v>3273</v>
      </c>
      <c r="D1828" s="3">
        <v>0.63055555555555554</v>
      </c>
      <c r="E1828" s="2" t="s">
        <v>2653</v>
      </c>
      <c r="F1828">
        <v>2</v>
      </c>
      <c r="G1828">
        <v>2019</v>
      </c>
      <c r="H1828">
        <v>5</v>
      </c>
      <c r="I1828">
        <v>15</v>
      </c>
      <c r="J1828">
        <v>0</v>
      </c>
      <c r="K1828">
        <v>0</v>
      </c>
      <c r="L1828">
        <v>3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1</v>
      </c>
      <c r="S1828" s="2" t="s">
        <v>3308</v>
      </c>
      <c r="T1828" s="2" t="s">
        <v>71</v>
      </c>
      <c r="U1828" s="2" t="s">
        <v>2570</v>
      </c>
      <c r="V1828" s="2" t="s">
        <v>73</v>
      </c>
      <c r="W1828">
        <v>1</v>
      </c>
      <c r="X1828" s="2" t="s">
        <v>74</v>
      </c>
      <c r="Y1828">
        <v>149</v>
      </c>
      <c r="Z1828">
        <v>50</v>
      </c>
      <c r="AA1828" s="2" t="s">
        <v>3309</v>
      </c>
      <c r="AB1828" s="2" t="s">
        <v>3310</v>
      </c>
      <c r="AC1828">
        <v>784166</v>
      </c>
      <c r="AD1828" s="2" t="s">
        <v>1002</v>
      </c>
      <c r="AE1828">
        <v>199</v>
      </c>
      <c r="AF1828" s="2" t="s">
        <v>2042</v>
      </c>
      <c r="AG1828" s="2" t="s">
        <v>2571</v>
      </c>
      <c r="AH1828">
        <v>18</v>
      </c>
      <c r="AI1828">
        <v>2682</v>
      </c>
      <c r="AJ1828">
        <v>12218</v>
      </c>
      <c r="AK1828" s="2">
        <f>Kaggle_Books_Selling_Records[[#This Row],[Cost Price]]/100</f>
        <v>122.18</v>
      </c>
      <c r="AL1828" s="2" t="s">
        <v>80</v>
      </c>
      <c r="AM1828" s="2" t="s">
        <v>80</v>
      </c>
      <c r="AN1828" s="2" t="s">
        <v>80</v>
      </c>
      <c r="AO1828" s="2" t="s">
        <v>80</v>
      </c>
      <c r="AP1828" s="2" t="s">
        <v>80</v>
      </c>
      <c r="AQ1828" s="2" t="s">
        <v>80</v>
      </c>
      <c r="AR1828" s="2" t="s">
        <v>80</v>
      </c>
      <c r="AS1828" s="2" t="s">
        <v>80</v>
      </c>
      <c r="AT1828" s="2" t="s">
        <v>80</v>
      </c>
      <c r="AU1828" s="2" t="s">
        <v>80</v>
      </c>
      <c r="AV1828" s="2" t="s">
        <v>80</v>
      </c>
      <c r="AW1828" s="2" t="s">
        <v>80</v>
      </c>
      <c r="AX1828" s="2" t="s">
        <v>80</v>
      </c>
      <c r="AY1828" s="2" t="s">
        <v>80</v>
      </c>
      <c r="AZ1828" s="2" t="s">
        <v>80</v>
      </c>
      <c r="BA1828" s="2" t="s">
        <v>80</v>
      </c>
      <c r="BB1828" s="2" t="s">
        <v>80</v>
      </c>
      <c r="BC1828" s="2" t="s">
        <v>80</v>
      </c>
      <c r="BD1828" s="2" t="s">
        <v>80</v>
      </c>
      <c r="BE1828" s="2" t="s">
        <v>80</v>
      </c>
      <c r="BF1828" s="2" t="s">
        <v>80</v>
      </c>
      <c r="BG1828" s="2" t="s">
        <v>80</v>
      </c>
      <c r="BH1828" s="2" t="s">
        <v>80</v>
      </c>
      <c r="BI1828" s="2" t="s">
        <v>80</v>
      </c>
      <c r="BJ1828" s="2" t="s">
        <v>80</v>
      </c>
      <c r="BK1828" s="2" t="s">
        <v>80</v>
      </c>
      <c r="BL1828" s="2" t="s">
        <v>80</v>
      </c>
      <c r="BM1828" s="2" t="s">
        <v>80</v>
      </c>
      <c r="BN1828" s="2" t="s">
        <v>80</v>
      </c>
      <c r="BO1828" s="2" t="s">
        <v>80</v>
      </c>
      <c r="BP1828" s="2" t="s">
        <v>80</v>
      </c>
    </row>
    <row r="1829" spans="1:68" x14ac:dyDescent="0.25">
      <c r="A1829">
        <v>1828</v>
      </c>
      <c r="B1829" s="1">
        <v>43600.51253472222</v>
      </c>
      <c r="C1829" s="2" t="s">
        <v>3273</v>
      </c>
      <c r="D1829" s="3">
        <v>0.63749999999999996</v>
      </c>
      <c r="E1829" s="2" t="s">
        <v>2653</v>
      </c>
      <c r="F1829">
        <v>2</v>
      </c>
      <c r="G1829">
        <v>2019</v>
      </c>
      <c r="H1829">
        <v>5</v>
      </c>
      <c r="I1829">
        <v>15</v>
      </c>
      <c r="J1829">
        <v>0</v>
      </c>
      <c r="K1829">
        <v>0</v>
      </c>
      <c r="L1829">
        <v>3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 s="2" t="s">
        <v>2796</v>
      </c>
      <c r="T1829" s="2" t="s">
        <v>83</v>
      </c>
      <c r="U1829" s="2" t="s">
        <v>2333</v>
      </c>
      <c r="V1829" s="2" t="s">
        <v>73</v>
      </c>
      <c r="W1829">
        <v>1</v>
      </c>
      <c r="X1829" s="2" t="s">
        <v>74</v>
      </c>
      <c r="Y1829">
        <v>111</v>
      </c>
      <c r="Z1829">
        <v>50</v>
      </c>
      <c r="AA1829" s="2" t="s">
        <v>1215</v>
      </c>
      <c r="AB1829" s="2" t="s">
        <v>204</v>
      </c>
      <c r="AC1829">
        <v>121003</v>
      </c>
      <c r="AD1829" s="2" t="s">
        <v>1002</v>
      </c>
      <c r="AE1829">
        <v>161</v>
      </c>
      <c r="AF1829" s="2" t="s">
        <v>2042</v>
      </c>
      <c r="AG1829" s="2" t="s">
        <v>2184</v>
      </c>
      <c r="AH1829">
        <v>18</v>
      </c>
      <c r="AI1829">
        <v>1998</v>
      </c>
      <c r="AJ1829">
        <v>9102</v>
      </c>
      <c r="AK1829" s="2">
        <f>Kaggle_Books_Selling_Records[[#This Row],[Cost Price]]/100</f>
        <v>91.02</v>
      </c>
      <c r="AL1829" s="2" t="s">
        <v>80</v>
      </c>
      <c r="AM1829" s="2" t="s">
        <v>80</v>
      </c>
      <c r="AN1829" s="2" t="s">
        <v>80</v>
      </c>
      <c r="AO1829" s="2" t="s">
        <v>80</v>
      </c>
      <c r="AP1829" s="2" t="s">
        <v>80</v>
      </c>
      <c r="AQ1829" s="2" t="s">
        <v>80</v>
      </c>
      <c r="AR1829" s="2" t="s">
        <v>80</v>
      </c>
      <c r="AS1829" s="2" t="s">
        <v>80</v>
      </c>
      <c r="AT1829" s="2" t="s">
        <v>80</v>
      </c>
      <c r="AU1829" s="2" t="s">
        <v>80</v>
      </c>
      <c r="AV1829" s="2" t="s">
        <v>80</v>
      </c>
      <c r="AW1829" s="2" t="s">
        <v>80</v>
      </c>
      <c r="AX1829" s="2" t="s">
        <v>80</v>
      </c>
      <c r="AY1829" s="2" t="s">
        <v>80</v>
      </c>
      <c r="AZ1829" s="2" t="s">
        <v>80</v>
      </c>
      <c r="BA1829" s="2" t="s">
        <v>80</v>
      </c>
      <c r="BB1829" s="2" t="s">
        <v>80</v>
      </c>
      <c r="BC1829" s="2" t="s">
        <v>80</v>
      </c>
      <c r="BD1829" s="2" t="s">
        <v>80</v>
      </c>
      <c r="BE1829" s="2" t="s">
        <v>80</v>
      </c>
      <c r="BF1829" s="2" t="s">
        <v>80</v>
      </c>
      <c r="BG1829" s="2" t="s">
        <v>80</v>
      </c>
      <c r="BH1829" s="2" t="s">
        <v>80</v>
      </c>
      <c r="BI1829" s="2" t="s">
        <v>80</v>
      </c>
      <c r="BJ1829" s="2" t="s">
        <v>80</v>
      </c>
      <c r="BK1829" s="2" t="s">
        <v>80</v>
      </c>
      <c r="BL1829" s="2" t="s">
        <v>80</v>
      </c>
      <c r="BM1829" s="2" t="s">
        <v>80</v>
      </c>
      <c r="BN1829" s="2" t="s">
        <v>80</v>
      </c>
      <c r="BO1829" s="2" t="s">
        <v>80</v>
      </c>
      <c r="BP1829" s="2" t="s">
        <v>80</v>
      </c>
    </row>
    <row r="1830" spans="1:68" x14ac:dyDescent="0.25">
      <c r="A1830">
        <v>1829</v>
      </c>
      <c r="B1830" s="1">
        <v>43600.515555555554</v>
      </c>
      <c r="C1830" s="2" t="s">
        <v>3273</v>
      </c>
      <c r="D1830" s="3">
        <v>0.64027777777777772</v>
      </c>
      <c r="E1830" s="2" t="s">
        <v>2653</v>
      </c>
      <c r="F1830">
        <v>2</v>
      </c>
      <c r="G1830">
        <v>2019</v>
      </c>
      <c r="H1830">
        <v>5</v>
      </c>
      <c r="I1830">
        <v>15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1</v>
      </c>
      <c r="S1830" s="2" t="s">
        <v>3311</v>
      </c>
      <c r="T1830" s="2" t="s">
        <v>71</v>
      </c>
      <c r="U1830" s="2" t="s">
        <v>2410</v>
      </c>
      <c r="V1830" s="2" t="s">
        <v>73</v>
      </c>
      <c r="W1830">
        <v>1</v>
      </c>
      <c r="X1830" s="2" t="s">
        <v>74</v>
      </c>
      <c r="Y1830">
        <v>184</v>
      </c>
      <c r="Z1830">
        <v>50</v>
      </c>
      <c r="AA1830" s="2" t="s">
        <v>3312</v>
      </c>
      <c r="AB1830" s="2" t="s">
        <v>86</v>
      </c>
      <c r="AC1830">
        <v>627811</v>
      </c>
      <c r="AD1830" s="2" t="s">
        <v>1002</v>
      </c>
      <c r="AE1830">
        <v>234</v>
      </c>
      <c r="AF1830" s="2" t="s">
        <v>2042</v>
      </c>
      <c r="AG1830" s="2" t="s">
        <v>2184</v>
      </c>
      <c r="AH1830">
        <v>18</v>
      </c>
      <c r="AI1830">
        <v>3312</v>
      </c>
      <c r="AJ1830">
        <v>15088</v>
      </c>
      <c r="AK1830" s="2">
        <f>Kaggle_Books_Selling_Records[[#This Row],[Cost Price]]/100</f>
        <v>150.88</v>
      </c>
      <c r="AL1830" s="2" t="s">
        <v>80</v>
      </c>
      <c r="AM1830" s="2" t="s">
        <v>80</v>
      </c>
      <c r="AN1830" s="2" t="s">
        <v>80</v>
      </c>
      <c r="AO1830" s="2" t="s">
        <v>80</v>
      </c>
      <c r="AP1830" s="2" t="s">
        <v>80</v>
      </c>
      <c r="AQ1830" s="2" t="s">
        <v>80</v>
      </c>
      <c r="AR1830" s="2" t="s">
        <v>80</v>
      </c>
      <c r="AS1830" s="2" t="s">
        <v>80</v>
      </c>
      <c r="AT1830" s="2" t="s">
        <v>80</v>
      </c>
      <c r="AU1830" s="2" t="s">
        <v>80</v>
      </c>
      <c r="AV1830" s="2" t="s">
        <v>80</v>
      </c>
      <c r="AW1830" s="2" t="s">
        <v>80</v>
      </c>
      <c r="AX1830" s="2" t="s">
        <v>80</v>
      </c>
      <c r="AY1830" s="2" t="s">
        <v>80</v>
      </c>
      <c r="AZ1830" s="2" t="s">
        <v>80</v>
      </c>
      <c r="BA1830" s="2" t="s">
        <v>80</v>
      </c>
      <c r="BB1830" s="2" t="s">
        <v>80</v>
      </c>
      <c r="BC1830" s="2" t="s">
        <v>80</v>
      </c>
      <c r="BD1830" s="2" t="s">
        <v>80</v>
      </c>
      <c r="BE1830" s="2" t="s">
        <v>80</v>
      </c>
      <c r="BF1830" s="2" t="s">
        <v>80</v>
      </c>
      <c r="BG1830" s="2" t="s">
        <v>80</v>
      </c>
      <c r="BH1830" s="2" t="s">
        <v>80</v>
      </c>
      <c r="BI1830" s="2" t="s">
        <v>80</v>
      </c>
      <c r="BJ1830" s="2" t="s">
        <v>80</v>
      </c>
      <c r="BK1830" s="2" t="s">
        <v>80</v>
      </c>
      <c r="BL1830" s="2" t="s">
        <v>80</v>
      </c>
      <c r="BM1830" s="2" t="s">
        <v>80</v>
      </c>
      <c r="BN1830" s="2" t="s">
        <v>80</v>
      </c>
      <c r="BO1830" s="2" t="s">
        <v>80</v>
      </c>
      <c r="BP1830" s="2" t="s">
        <v>80</v>
      </c>
    </row>
    <row r="1831" spans="1:68" x14ac:dyDescent="0.25">
      <c r="A1831">
        <v>1830</v>
      </c>
      <c r="B1831" s="1">
        <v>43600.52721064815</v>
      </c>
      <c r="C1831" s="2" t="s">
        <v>3273</v>
      </c>
      <c r="D1831" s="3">
        <v>0.65208333333333335</v>
      </c>
      <c r="E1831" s="2" t="s">
        <v>2653</v>
      </c>
      <c r="F1831">
        <v>2</v>
      </c>
      <c r="G1831">
        <v>2019</v>
      </c>
      <c r="H1831">
        <v>5</v>
      </c>
      <c r="I1831">
        <v>15</v>
      </c>
      <c r="J1831">
        <v>0</v>
      </c>
      <c r="K1831">
        <v>0</v>
      </c>
      <c r="L1831">
        <v>3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 s="2" t="s">
        <v>3313</v>
      </c>
      <c r="T1831" s="2" t="s">
        <v>71</v>
      </c>
      <c r="U1831" s="2" t="s">
        <v>2333</v>
      </c>
      <c r="V1831" s="2" t="s">
        <v>73</v>
      </c>
      <c r="W1831">
        <v>1</v>
      </c>
      <c r="X1831" s="2" t="s">
        <v>74</v>
      </c>
      <c r="Y1831">
        <v>111</v>
      </c>
      <c r="Z1831">
        <v>50</v>
      </c>
      <c r="AA1831" s="2" t="s">
        <v>392</v>
      </c>
      <c r="AB1831" s="2" t="s">
        <v>106</v>
      </c>
      <c r="AC1831">
        <v>823001</v>
      </c>
      <c r="AD1831" s="2" t="s">
        <v>1002</v>
      </c>
      <c r="AE1831">
        <v>161</v>
      </c>
      <c r="AF1831" s="2" t="s">
        <v>2042</v>
      </c>
      <c r="AG1831" s="2" t="s">
        <v>2184</v>
      </c>
      <c r="AH1831">
        <v>18</v>
      </c>
      <c r="AI1831">
        <v>1998</v>
      </c>
      <c r="AJ1831">
        <v>9102</v>
      </c>
      <c r="AK1831" s="2">
        <f>Kaggle_Books_Selling_Records[[#This Row],[Cost Price]]/100</f>
        <v>91.02</v>
      </c>
      <c r="AL1831" s="2" t="s">
        <v>80</v>
      </c>
      <c r="AM1831" s="2" t="s">
        <v>80</v>
      </c>
      <c r="AN1831" s="2" t="s">
        <v>80</v>
      </c>
      <c r="AO1831" s="2" t="s">
        <v>80</v>
      </c>
      <c r="AP1831" s="2" t="s">
        <v>80</v>
      </c>
      <c r="AQ1831" s="2" t="s">
        <v>80</v>
      </c>
      <c r="AR1831" s="2" t="s">
        <v>80</v>
      </c>
      <c r="AS1831" s="2" t="s">
        <v>80</v>
      </c>
      <c r="AT1831" s="2" t="s">
        <v>80</v>
      </c>
      <c r="AU1831" s="2" t="s">
        <v>80</v>
      </c>
      <c r="AV1831" s="2" t="s">
        <v>80</v>
      </c>
      <c r="AW1831" s="2" t="s">
        <v>80</v>
      </c>
      <c r="AX1831" s="2" t="s">
        <v>80</v>
      </c>
      <c r="AY1831" s="2" t="s">
        <v>80</v>
      </c>
      <c r="AZ1831" s="2" t="s">
        <v>80</v>
      </c>
      <c r="BA1831" s="2" t="s">
        <v>80</v>
      </c>
      <c r="BB1831" s="2" t="s">
        <v>80</v>
      </c>
      <c r="BC1831" s="2" t="s">
        <v>80</v>
      </c>
      <c r="BD1831" s="2" t="s">
        <v>80</v>
      </c>
      <c r="BE1831" s="2" t="s">
        <v>80</v>
      </c>
      <c r="BF1831" s="2" t="s">
        <v>80</v>
      </c>
      <c r="BG1831" s="2" t="s">
        <v>80</v>
      </c>
      <c r="BH1831" s="2" t="s">
        <v>80</v>
      </c>
      <c r="BI1831" s="2" t="s">
        <v>80</v>
      </c>
      <c r="BJ1831" s="2" t="s">
        <v>80</v>
      </c>
      <c r="BK1831" s="2" t="s">
        <v>80</v>
      </c>
      <c r="BL1831" s="2" t="s">
        <v>80</v>
      </c>
      <c r="BM1831" s="2" t="s">
        <v>80</v>
      </c>
      <c r="BN1831" s="2" t="s">
        <v>80</v>
      </c>
      <c r="BO1831" s="2" t="s">
        <v>80</v>
      </c>
      <c r="BP1831" s="2" t="s">
        <v>80</v>
      </c>
    </row>
    <row r="1832" spans="1:68" x14ac:dyDescent="0.25">
      <c r="A1832">
        <v>1831</v>
      </c>
      <c r="B1832" s="1">
        <v>43600.729155092595</v>
      </c>
      <c r="C1832" s="2" t="s">
        <v>3273</v>
      </c>
      <c r="D1832" s="3">
        <v>0.85347222222222219</v>
      </c>
      <c r="E1832" s="2" t="s">
        <v>2653</v>
      </c>
      <c r="F1832">
        <v>2</v>
      </c>
      <c r="G1832">
        <v>2019</v>
      </c>
      <c r="H1832">
        <v>5</v>
      </c>
      <c r="I1832">
        <v>15</v>
      </c>
      <c r="J1832">
        <v>0</v>
      </c>
      <c r="K1832">
        <v>0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1</v>
      </c>
      <c r="S1832" s="2" t="s">
        <v>3314</v>
      </c>
      <c r="T1832" s="2" t="s">
        <v>71</v>
      </c>
      <c r="U1832" s="2" t="s">
        <v>2544</v>
      </c>
      <c r="V1832" s="2" t="s">
        <v>73</v>
      </c>
      <c r="W1832">
        <v>1</v>
      </c>
      <c r="X1832" s="2" t="s">
        <v>74</v>
      </c>
      <c r="Y1832">
        <v>198</v>
      </c>
      <c r="Z1832">
        <v>50</v>
      </c>
      <c r="AA1832" s="2" t="s">
        <v>473</v>
      </c>
      <c r="AB1832" s="2" t="s">
        <v>154</v>
      </c>
      <c r="AC1832">
        <v>302021</v>
      </c>
      <c r="AD1832" s="2" t="s">
        <v>1002</v>
      </c>
      <c r="AE1832">
        <v>248</v>
      </c>
      <c r="AF1832" s="2" t="s">
        <v>2042</v>
      </c>
      <c r="AG1832" s="2" t="s">
        <v>2184</v>
      </c>
      <c r="AH1832">
        <v>18</v>
      </c>
      <c r="AI1832">
        <v>3564</v>
      </c>
      <c r="AJ1832">
        <v>16236</v>
      </c>
      <c r="AK1832" s="2">
        <f>Kaggle_Books_Selling_Records[[#This Row],[Cost Price]]/100</f>
        <v>162.36000000000001</v>
      </c>
      <c r="AL1832" s="2" t="s">
        <v>80</v>
      </c>
      <c r="AM1832" s="2" t="s">
        <v>80</v>
      </c>
      <c r="AN1832" s="2" t="s">
        <v>80</v>
      </c>
      <c r="AO1832" s="2" t="s">
        <v>80</v>
      </c>
      <c r="AP1832" s="2" t="s">
        <v>80</v>
      </c>
      <c r="AQ1832" s="2" t="s">
        <v>80</v>
      </c>
      <c r="AR1832" s="2" t="s">
        <v>80</v>
      </c>
      <c r="AS1832" s="2" t="s">
        <v>80</v>
      </c>
      <c r="AT1832" s="2" t="s">
        <v>80</v>
      </c>
      <c r="AU1832" s="2" t="s">
        <v>80</v>
      </c>
      <c r="AV1832" s="2" t="s">
        <v>80</v>
      </c>
      <c r="AW1832" s="2" t="s">
        <v>80</v>
      </c>
      <c r="AX1832" s="2" t="s">
        <v>80</v>
      </c>
      <c r="AY1832" s="2" t="s">
        <v>80</v>
      </c>
      <c r="AZ1832" s="2" t="s">
        <v>80</v>
      </c>
      <c r="BA1832" s="2" t="s">
        <v>80</v>
      </c>
      <c r="BB1832" s="2" t="s">
        <v>80</v>
      </c>
      <c r="BC1832" s="2" t="s">
        <v>80</v>
      </c>
      <c r="BD1832" s="2" t="s">
        <v>80</v>
      </c>
      <c r="BE1832" s="2" t="s">
        <v>80</v>
      </c>
      <c r="BF1832" s="2" t="s">
        <v>80</v>
      </c>
      <c r="BG1832" s="2" t="s">
        <v>80</v>
      </c>
      <c r="BH1832" s="2" t="s">
        <v>80</v>
      </c>
      <c r="BI1832" s="2" t="s">
        <v>80</v>
      </c>
      <c r="BJ1832" s="2" t="s">
        <v>80</v>
      </c>
      <c r="BK1832" s="2" t="s">
        <v>80</v>
      </c>
      <c r="BL1832" s="2" t="s">
        <v>80</v>
      </c>
      <c r="BM1832" s="2" t="s">
        <v>80</v>
      </c>
      <c r="BN1832" s="2" t="s">
        <v>80</v>
      </c>
      <c r="BO1832" s="2" t="s">
        <v>80</v>
      </c>
      <c r="BP1832" s="2" t="s">
        <v>80</v>
      </c>
    </row>
    <row r="1833" spans="1:68" x14ac:dyDescent="0.25">
      <c r="A1833">
        <v>1832</v>
      </c>
      <c r="B1833" s="1">
        <v>43601.056400462963</v>
      </c>
      <c r="C1833" s="2" t="s">
        <v>3315</v>
      </c>
      <c r="D1833" s="3">
        <v>0.18124999999999999</v>
      </c>
      <c r="E1833" s="2" t="s">
        <v>2653</v>
      </c>
      <c r="F1833">
        <v>2</v>
      </c>
      <c r="G1833">
        <v>2019</v>
      </c>
      <c r="H1833">
        <v>5</v>
      </c>
      <c r="I1833">
        <v>16</v>
      </c>
      <c r="J1833">
        <v>0</v>
      </c>
      <c r="K1833">
        <v>0</v>
      </c>
      <c r="L1833">
        <v>4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 s="2" t="s">
        <v>3316</v>
      </c>
      <c r="T1833" s="2" t="s">
        <v>83</v>
      </c>
      <c r="U1833" s="2" t="s">
        <v>3130</v>
      </c>
      <c r="V1833" s="2" t="s">
        <v>73</v>
      </c>
      <c r="W1833">
        <v>1</v>
      </c>
      <c r="X1833" s="2" t="s">
        <v>74</v>
      </c>
      <c r="Y1833">
        <v>129</v>
      </c>
      <c r="Z1833">
        <v>50</v>
      </c>
      <c r="AA1833" s="2" t="s">
        <v>3317</v>
      </c>
      <c r="AB1833" s="2" t="s">
        <v>167</v>
      </c>
      <c r="AC1833">
        <v>562123</v>
      </c>
      <c r="AD1833" s="2" t="s">
        <v>1002</v>
      </c>
      <c r="AE1833">
        <v>179</v>
      </c>
      <c r="AF1833" s="2" t="s">
        <v>2042</v>
      </c>
      <c r="AG1833" s="2" t="s">
        <v>2184</v>
      </c>
      <c r="AH1833">
        <v>18</v>
      </c>
      <c r="AI1833">
        <v>2322</v>
      </c>
      <c r="AJ1833">
        <v>10578</v>
      </c>
      <c r="AK1833" s="2">
        <f>Kaggle_Books_Selling_Records[[#This Row],[Cost Price]]/100</f>
        <v>105.78</v>
      </c>
      <c r="AL1833" s="2" t="s">
        <v>80</v>
      </c>
      <c r="AM1833" s="2" t="s">
        <v>80</v>
      </c>
      <c r="AN1833" s="2" t="s">
        <v>80</v>
      </c>
      <c r="AO1833" s="2" t="s">
        <v>80</v>
      </c>
      <c r="AP1833" s="2" t="s">
        <v>80</v>
      </c>
      <c r="AQ1833" s="2" t="s">
        <v>80</v>
      </c>
      <c r="AR1833" s="2" t="s">
        <v>80</v>
      </c>
      <c r="AS1833" s="2" t="s">
        <v>80</v>
      </c>
      <c r="AT1833" s="2" t="s">
        <v>80</v>
      </c>
      <c r="AU1833" s="2" t="s">
        <v>80</v>
      </c>
      <c r="AV1833" s="2" t="s">
        <v>80</v>
      </c>
      <c r="AW1833" s="2" t="s">
        <v>80</v>
      </c>
      <c r="AX1833" s="2" t="s">
        <v>80</v>
      </c>
      <c r="AY1833" s="2" t="s">
        <v>80</v>
      </c>
      <c r="AZ1833" s="2" t="s">
        <v>80</v>
      </c>
      <c r="BA1833" s="2" t="s">
        <v>80</v>
      </c>
      <c r="BB1833" s="2" t="s">
        <v>80</v>
      </c>
      <c r="BC1833" s="2" t="s">
        <v>80</v>
      </c>
      <c r="BD1833" s="2" t="s">
        <v>80</v>
      </c>
      <c r="BE1833" s="2" t="s">
        <v>80</v>
      </c>
      <c r="BF1833" s="2" t="s">
        <v>80</v>
      </c>
      <c r="BG1833" s="2" t="s">
        <v>80</v>
      </c>
      <c r="BH1833" s="2" t="s">
        <v>80</v>
      </c>
      <c r="BI1833" s="2" t="s">
        <v>80</v>
      </c>
      <c r="BJ1833" s="2" t="s">
        <v>80</v>
      </c>
      <c r="BK1833" s="2" t="s">
        <v>80</v>
      </c>
      <c r="BL1833" s="2" t="s">
        <v>80</v>
      </c>
      <c r="BM1833" s="2" t="s">
        <v>80</v>
      </c>
      <c r="BN1833" s="2" t="s">
        <v>80</v>
      </c>
      <c r="BO1833" s="2" t="s">
        <v>80</v>
      </c>
      <c r="BP1833" s="2" t="s">
        <v>80</v>
      </c>
    </row>
    <row r="1834" spans="1:68" x14ac:dyDescent="0.25">
      <c r="A1834">
        <v>1833</v>
      </c>
      <c r="B1834" s="1">
        <v>43601.061273148145</v>
      </c>
      <c r="C1834" s="2" t="s">
        <v>3315</v>
      </c>
      <c r="D1834" s="3">
        <v>0.18611111111111112</v>
      </c>
      <c r="E1834" s="2" t="s">
        <v>2653</v>
      </c>
      <c r="F1834">
        <v>2</v>
      </c>
      <c r="G1834">
        <v>2019</v>
      </c>
      <c r="H1834">
        <v>5</v>
      </c>
      <c r="I1834">
        <v>16</v>
      </c>
      <c r="J1834">
        <v>0</v>
      </c>
      <c r="K1834">
        <v>0</v>
      </c>
      <c r="L1834">
        <v>4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1</v>
      </c>
      <c r="S1834" s="2" t="s">
        <v>3318</v>
      </c>
      <c r="T1834" s="2" t="s">
        <v>71</v>
      </c>
      <c r="U1834" s="2" t="s">
        <v>2333</v>
      </c>
      <c r="V1834" s="2" t="s">
        <v>73</v>
      </c>
      <c r="W1834">
        <v>1</v>
      </c>
      <c r="X1834" s="2" t="s">
        <v>74</v>
      </c>
      <c r="Y1834">
        <v>111</v>
      </c>
      <c r="Z1834">
        <v>50</v>
      </c>
      <c r="AA1834" s="2" t="s">
        <v>238</v>
      </c>
      <c r="AB1834" s="2" t="s">
        <v>226</v>
      </c>
      <c r="AC1834">
        <v>248001</v>
      </c>
      <c r="AD1834" s="2" t="s">
        <v>1002</v>
      </c>
      <c r="AE1834">
        <v>161</v>
      </c>
      <c r="AF1834" s="2" t="s">
        <v>2042</v>
      </c>
      <c r="AG1834" s="2" t="s">
        <v>2184</v>
      </c>
      <c r="AH1834">
        <v>18</v>
      </c>
      <c r="AI1834">
        <v>1998</v>
      </c>
      <c r="AJ1834">
        <v>9102</v>
      </c>
      <c r="AK1834" s="2">
        <f>Kaggle_Books_Selling_Records[[#This Row],[Cost Price]]/100</f>
        <v>91.02</v>
      </c>
      <c r="AL1834" s="2" t="s">
        <v>80</v>
      </c>
      <c r="AM1834" s="2" t="s">
        <v>80</v>
      </c>
      <c r="AN1834" s="2" t="s">
        <v>80</v>
      </c>
      <c r="AO1834" s="2" t="s">
        <v>80</v>
      </c>
      <c r="AP1834" s="2" t="s">
        <v>80</v>
      </c>
      <c r="AQ1834" s="2" t="s">
        <v>80</v>
      </c>
      <c r="AR1834" s="2" t="s">
        <v>80</v>
      </c>
      <c r="AS1834" s="2" t="s">
        <v>80</v>
      </c>
      <c r="AT1834" s="2" t="s">
        <v>80</v>
      </c>
      <c r="AU1834" s="2" t="s">
        <v>80</v>
      </c>
      <c r="AV1834" s="2" t="s">
        <v>80</v>
      </c>
      <c r="AW1834" s="2" t="s">
        <v>80</v>
      </c>
      <c r="AX1834" s="2" t="s">
        <v>80</v>
      </c>
      <c r="AY1834" s="2" t="s">
        <v>80</v>
      </c>
      <c r="AZ1834" s="2" t="s">
        <v>80</v>
      </c>
      <c r="BA1834" s="2" t="s">
        <v>80</v>
      </c>
      <c r="BB1834" s="2" t="s">
        <v>80</v>
      </c>
      <c r="BC1834" s="2" t="s">
        <v>80</v>
      </c>
      <c r="BD1834" s="2" t="s">
        <v>80</v>
      </c>
      <c r="BE1834" s="2" t="s">
        <v>80</v>
      </c>
      <c r="BF1834" s="2" t="s">
        <v>80</v>
      </c>
      <c r="BG1834" s="2" t="s">
        <v>80</v>
      </c>
      <c r="BH1834" s="2" t="s">
        <v>80</v>
      </c>
      <c r="BI1834" s="2" t="s">
        <v>80</v>
      </c>
      <c r="BJ1834" s="2" t="s">
        <v>80</v>
      </c>
      <c r="BK1834" s="2" t="s">
        <v>80</v>
      </c>
      <c r="BL1834" s="2" t="s">
        <v>80</v>
      </c>
      <c r="BM1834" s="2" t="s">
        <v>80</v>
      </c>
      <c r="BN1834" s="2" t="s">
        <v>80</v>
      </c>
      <c r="BO1834" s="2" t="s">
        <v>80</v>
      </c>
      <c r="BP1834" s="2" t="s">
        <v>80</v>
      </c>
    </row>
    <row r="1835" spans="1:68" x14ac:dyDescent="0.25">
      <c r="A1835">
        <v>1834</v>
      </c>
      <c r="B1835" s="1">
        <v>43601.091840277775</v>
      </c>
      <c r="C1835" s="2" t="s">
        <v>3315</v>
      </c>
      <c r="D1835" s="3">
        <v>0.21666666666666667</v>
      </c>
      <c r="E1835" s="2" t="s">
        <v>2653</v>
      </c>
      <c r="F1835">
        <v>2</v>
      </c>
      <c r="G1835">
        <v>2019</v>
      </c>
      <c r="H1835">
        <v>5</v>
      </c>
      <c r="I1835">
        <v>16</v>
      </c>
      <c r="J1835">
        <v>0</v>
      </c>
      <c r="K1835">
        <v>0</v>
      </c>
      <c r="L1835">
        <v>4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 s="2" t="s">
        <v>3319</v>
      </c>
      <c r="T1835" s="2" t="s">
        <v>83</v>
      </c>
      <c r="U1835" s="2" t="s">
        <v>1368</v>
      </c>
      <c r="V1835" s="2" t="s">
        <v>73</v>
      </c>
      <c r="W1835">
        <v>1</v>
      </c>
      <c r="X1835" s="2" t="s">
        <v>74</v>
      </c>
      <c r="Y1835">
        <v>395</v>
      </c>
      <c r="Z1835">
        <v>50</v>
      </c>
      <c r="AA1835" s="2" t="s">
        <v>3320</v>
      </c>
      <c r="AB1835" s="2" t="s">
        <v>515</v>
      </c>
      <c r="AC1835">
        <v>160103</v>
      </c>
      <c r="AD1835" s="2" t="s">
        <v>87</v>
      </c>
      <c r="AE1835">
        <v>445</v>
      </c>
      <c r="AF1835" s="2" t="s">
        <v>1370</v>
      </c>
      <c r="AG1835" s="2" t="s">
        <v>1147</v>
      </c>
      <c r="AH1835">
        <v>17</v>
      </c>
      <c r="AI1835">
        <v>6715</v>
      </c>
      <c r="AJ1835">
        <v>32785</v>
      </c>
      <c r="AK1835" s="2">
        <f>Kaggle_Books_Selling_Records[[#This Row],[Cost Price]]/100</f>
        <v>327.85</v>
      </c>
      <c r="AL1835" s="2" t="s">
        <v>80</v>
      </c>
      <c r="AM1835" s="2" t="s">
        <v>80</v>
      </c>
      <c r="AN1835" s="2" t="s">
        <v>80</v>
      </c>
      <c r="AO1835" s="2" t="s">
        <v>80</v>
      </c>
      <c r="AP1835" s="2" t="s">
        <v>80</v>
      </c>
      <c r="AQ1835" s="2" t="s">
        <v>80</v>
      </c>
      <c r="AR1835" s="2" t="s">
        <v>80</v>
      </c>
      <c r="AS1835" s="2" t="s">
        <v>80</v>
      </c>
      <c r="AT1835" s="2" t="s">
        <v>80</v>
      </c>
      <c r="AU1835" s="2" t="s">
        <v>80</v>
      </c>
      <c r="AV1835" s="2" t="s">
        <v>80</v>
      </c>
      <c r="AW1835" s="2" t="s">
        <v>80</v>
      </c>
      <c r="AX1835" s="2" t="s">
        <v>80</v>
      </c>
      <c r="AY1835" s="2" t="s">
        <v>80</v>
      </c>
      <c r="AZ1835" s="2" t="s">
        <v>80</v>
      </c>
      <c r="BA1835" s="2" t="s">
        <v>80</v>
      </c>
      <c r="BB1835" s="2" t="s">
        <v>80</v>
      </c>
      <c r="BC1835" s="2" t="s">
        <v>80</v>
      </c>
      <c r="BD1835" s="2" t="s">
        <v>80</v>
      </c>
      <c r="BE1835" s="2" t="s">
        <v>80</v>
      </c>
      <c r="BF1835" s="2" t="s">
        <v>80</v>
      </c>
      <c r="BG1835" s="2" t="s">
        <v>80</v>
      </c>
      <c r="BH1835" s="2" t="s">
        <v>80</v>
      </c>
      <c r="BI1835" s="2" t="s">
        <v>80</v>
      </c>
      <c r="BJ1835" s="2" t="s">
        <v>80</v>
      </c>
      <c r="BK1835" s="2" t="s">
        <v>80</v>
      </c>
      <c r="BL1835" s="2" t="s">
        <v>80</v>
      </c>
      <c r="BM1835" s="2" t="s">
        <v>80</v>
      </c>
      <c r="BN1835" s="2" t="s">
        <v>80</v>
      </c>
      <c r="BO1835" s="2" t="s">
        <v>80</v>
      </c>
      <c r="BP1835" s="2" t="s">
        <v>80</v>
      </c>
    </row>
    <row r="1836" spans="1:68" x14ac:dyDescent="0.25">
      <c r="A1836">
        <v>1835</v>
      </c>
      <c r="B1836" s="1">
        <v>43601.194618055553</v>
      </c>
      <c r="C1836" s="2" t="s">
        <v>3315</v>
      </c>
      <c r="D1836" s="3">
        <v>0.31944444444444442</v>
      </c>
      <c r="E1836" s="2" t="s">
        <v>2653</v>
      </c>
      <c r="F1836">
        <v>2</v>
      </c>
      <c r="G1836">
        <v>2019</v>
      </c>
      <c r="H1836">
        <v>5</v>
      </c>
      <c r="I1836">
        <v>16</v>
      </c>
      <c r="J1836">
        <v>0</v>
      </c>
      <c r="K1836">
        <v>0</v>
      </c>
      <c r="L1836">
        <v>4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 s="2" t="s">
        <v>3321</v>
      </c>
      <c r="T1836" s="2" t="s">
        <v>83</v>
      </c>
      <c r="U1836" s="2" t="s">
        <v>3037</v>
      </c>
      <c r="V1836" s="2" t="s">
        <v>73</v>
      </c>
      <c r="W1836">
        <v>1</v>
      </c>
      <c r="X1836" s="2" t="s">
        <v>74</v>
      </c>
      <c r="Y1836">
        <v>185</v>
      </c>
      <c r="Z1836">
        <v>50</v>
      </c>
      <c r="AA1836" s="2" t="s">
        <v>308</v>
      </c>
      <c r="AB1836" s="2" t="s">
        <v>94</v>
      </c>
      <c r="AC1836">
        <v>788015</v>
      </c>
      <c r="AD1836" s="2" t="s">
        <v>193</v>
      </c>
      <c r="AE1836">
        <v>235</v>
      </c>
      <c r="AF1836" s="2" t="s">
        <v>2042</v>
      </c>
      <c r="AG1836" s="2" t="s">
        <v>2184</v>
      </c>
      <c r="AH1836">
        <v>18</v>
      </c>
      <c r="AI1836">
        <v>333</v>
      </c>
      <c r="AJ1836">
        <v>1517</v>
      </c>
      <c r="AK1836" s="2">
        <f>Kaggle_Books_Selling_Records[[#This Row],[Cost Price]]/100</f>
        <v>15.17</v>
      </c>
      <c r="AL1836" s="2" t="s">
        <v>80</v>
      </c>
      <c r="AM1836" s="2" t="s">
        <v>80</v>
      </c>
      <c r="AN1836" s="2" t="s">
        <v>80</v>
      </c>
      <c r="AO1836" s="2" t="s">
        <v>80</v>
      </c>
      <c r="AP1836" s="2" t="s">
        <v>80</v>
      </c>
      <c r="AQ1836" s="2" t="s">
        <v>80</v>
      </c>
      <c r="AR1836" s="2" t="s">
        <v>80</v>
      </c>
      <c r="AS1836" s="2" t="s">
        <v>80</v>
      </c>
      <c r="AT1836" s="2" t="s">
        <v>80</v>
      </c>
      <c r="AU1836" s="2" t="s">
        <v>80</v>
      </c>
      <c r="AV1836" s="2" t="s">
        <v>80</v>
      </c>
      <c r="AW1836" s="2" t="s">
        <v>80</v>
      </c>
      <c r="AX1836" s="2" t="s">
        <v>80</v>
      </c>
      <c r="AY1836" s="2" t="s">
        <v>80</v>
      </c>
      <c r="AZ1836" s="2" t="s">
        <v>80</v>
      </c>
      <c r="BA1836" s="2" t="s">
        <v>80</v>
      </c>
      <c r="BB1836" s="2" t="s">
        <v>80</v>
      </c>
      <c r="BC1836" s="2" t="s">
        <v>80</v>
      </c>
      <c r="BD1836" s="2" t="s">
        <v>80</v>
      </c>
      <c r="BE1836" s="2" t="s">
        <v>80</v>
      </c>
      <c r="BF1836" s="2" t="s">
        <v>80</v>
      </c>
      <c r="BG1836" s="2" t="s">
        <v>80</v>
      </c>
      <c r="BH1836" s="2" t="s">
        <v>80</v>
      </c>
      <c r="BI1836" s="2" t="s">
        <v>80</v>
      </c>
      <c r="BJ1836" s="2" t="s">
        <v>80</v>
      </c>
      <c r="BK1836" s="2" t="s">
        <v>80</v>
      </c>
      <c r="BL1836" s="2" t="s">
        <v>80</v>
      </c>
      <c r="BM1836" s="2" t="s">
        <v>80</v>
      </c>
      <c r="BN1836" s="2" t="s">
        <v>80</v>
      </c>
      <c r="BO1836" s="2" t="s">
        <v>80</v>
      </c>
      <c r="BP1836" s="2" t="s">
        <v>80</v>
      </c>
    </row>
    <row r="1837" spans="1:68" x14ac:dyDescent="0.25">
      <c r="A1837">
        <v>1836</v>
      </c>
      <c r="B1837" s="1">
        <v>43601.209085648145</v>
      </c>
      <c r="C1837" s="2" t="s">
        <v>3315</v>
      </c>
      <c r="D1837" s="3">
        <v>0.33402777777777776</v>
      </c>
      <c r="E1837" s="2" t="s">
        <v>2653</v>
      </c>
      <c r="F1837">
        <v>2</v>
      </c>
      <c r="G1837">
        <v>2019</v>
      </c>
      <c r="H1837">
        <v>5</v>
      </c>
      <c r="I1837">
        <v>16</v>
      </c>
      <c r="J1837">
        <v>0</v>
      </c>
      <c r="K1837">
        <v>0</v>
      </c>
      <c r="L1837">
        <v>4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  <c r="S1837" s="2" t="s">
        <v>3322</v>
      </c>
      <c r="T1837" s="2" t="s">
        <v>71</v>
      </c>
      <c r="U1837" s="2" t="s">
        <v>2333</v>
      </c>
      <c r="V1837" s="2" t="s">
        <v>73</v>
      </c>
      <c r="W1837">
        <v>1</v>
      </c>
      <c r="X1837" s="2" t="s">
        <v>74</v>
      </c>
      <c r="Y1837">
        <v>111</v>
      </c>
      <c r="Z1837">
        <v>50</v>
      </c>
      <c r="AA1837" s="2" t="s">
        <v>362</v>
      </c>
      <c r="AB1837" s="2" t="s">
        <v>312</v>
      </c>
      <c r="AC1837">
        <v>700059</v>
      </c>
      <c r="AD1837" s="2" t="s">
        <v>1002</v>
      </c>
      <c r="AE1837">
        <v>161</v>
      </c>
      <c r="AF1837" s="2" t="s">
        <v>2042</v>
      </c>
      <c r="AG1837" s="2" t="s">
        <v>2184</v>
      </c>
      <c r="AH1837">
        <v>18</v>
      </c>
      <c r="AI1837">
        <v>1998</v>
      </c>
      <c r="AJ1837">
        <v>9102</v>
      </c>
      <c r="AK1837" s="2">
        <f>Kaggle_Books_Selling_Records[[#This Row],[Cost Price]]/100</f>
        <v>91.02</v>
      </c>
      <c r="AL1837" s="2" t="s">
        <v>80</v>
      </c>
      <c r="AM1837" s="2" t="s">
        <v>80</v>
      </c>
      <c r="AN1837" s="2" t="s">
        <v>80</v>
      </c>
      <c r="AO1837" s="2" t="s">
        <v>80</v>
      </c>
      <c r="AP1837" s="2" t="s">
        <v>80</v>
      </c>
      <c r="AQ1837" s="2" t="s">
        <v>80</v>
      </c>
      <c r="AR1837" s="2" t="s">
        <v>80</v>
      </c>
      <c r="AS1837" s="2" t="s">
        <v>80</v>
      </c>
      <c r="AT1837" s="2" t="s">
        <v>80</v>
      </c>
      <c r="AU1837" s="2" t="s">
        <v>80</v>
      </c>
      <c r="AV1837" s="2" t="s">
        <v>80</v>
      </c>
      <c r="AW1837" s="2" t="s">
        <v>80</v>
      </c>
      <c r="AX1837" s="2" t="s">
        <v>80</v>
      </c>
      <c r="AY1837" s="2" t="s">
        <v>80</v>
      </c>
      <c r="AZ1837" s="2" t="s">
        <v>80</v>
      </c>
      <c r="BA1837" s="2" t="s">
        <v>80</v>
      </c>
      <c r="BB1837" s="2" t="s">
        <v>80</v>
      </c>
      <c r="BC1837" s="2" t="s">
        <v>80</v>
      </c>
      <c r="BD1837" s="2" t="s">
        <v>80</v>
      </c>
      <c r="BE1837" s="2" t="s">
        <v>80</v>
      </c>
      <c r="BF1837" s="2" t="s">
        <v>80</v>
      </c>
      <c r="BG1837" s="2" t="s">
        <v>80</v>
      </c>
      <c r="BH1837" s="2" t="s">
        <v>80</v>
      </c>
      <c r="BI1837" s="2" t="s">
        <v>80</v>
      </c>
      <c r="BJ1837" s="2" t="s">
        <v>80</v>
      </c>
      <c r="BK1837" s="2" t="s">
        <v>80</v>
      </c>
      <c r="BL1837" s="2" t="s">
        <v>80</v>
      </c>
      <c r="BM1837" s="2" t="s">
        <v>80</v>
      </c>
      <c r="BN1837" s="2" t="s">
        <v>80</v>
      </c>
      <c r="BO1837" s="2" t="s">
        <v>80</v>
      </c>
      <c r="BP1837" s="2" t="s">
        <v>80</v>
      </c>
    </row>
    <row r="1838" spans="1:68" x14ac:dyDescent="0.25">
      <c r="A1838">
        <v>1837</v>
      </c>
      <c r="B1838" s="1">
        <v>43601.212337962963</v>
      </c>
      <c r="C1838" s="2" t="s">
        <v>3315</v>
      </c>
      <c r="D1838" s="3">
        <v>0.33680555555555558</v>
      </c>
      <c r="E1838" s="2" t="s">
        <v>2653</v>
      </c>
      <c r="F1838">
        <v>2</v>
      </c>
      <c r="G1838">
        <v>2019</v>
      </c>
      <c r="H1838">
        <v>5</v>
      </c>
      <c r="I1838">
        <v>16</v>
      </c>
      <c r="J1838">
        <v>0</v>
      </c>
      <c r="K1838">
        <v>0</v>
      </c>
      <c r="L1838">
        <v>4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1</v>
      </c>
      <c r="S1838" s="2" t="s">
        <v>3323</v>
      </c>
      <c r="T1838" s="2" t="s">
        <v>71</v>
      </c>
      <c r="U1838" s="2" t="s">
        <v>2182</v>
      </c>
      <c r="V1838" s="2" t="s">
        <v>73</v>
      </c>
      <c r="W1838">
        <v>1</v>
      </c>
      <c r="X1838" s="2" t="s">
        <v>74</v>
      </c>
      <c r="Y1838">
        <v>108</v>
      </c>
      <c r="Z1838">
        <v>50</v>
      </c>
      <c r="AA1838" s="2" t="s">
        <v>435</v>
      </c>
      <c r="AB1838" s="2" t="s">
        <v>204</v>
      </c>
      <c r="AC1838">
        <v>122001</v>
      </c>
      <c r="AD1838" s="2" t="s">
        <v>1002</v>
      </c>
      <c r="AE1838">
        <v>158</v>
      </c>
      <c r="AF1838" s="2" t="s">
        <v>2042</v>
      </c>
      <c r="AG1838" s="2" t="s">
        <v>2184</v>
      </c>
      <c r="AH1838">
        <v>18</v>
      </c>
      <c r="AI1838">
        <v>1944</v>
      </c>
      <c r="AJ1838">
        <v>8856</v>
      </c>
      <c r="AK1838" s="2">
        <f>Kaggle_Books_Selling_Records[[#This Row],[Cost Price]]/100</f>
        <v>88.56</v>
      </c>
      <c r="AL1838" s="2" t="s">
        <v>80</v>
      </c>
      <c r="AM1838" s="2" t="s">
        <v>80</v>
      </c>
      <c r="AN1838" s="2" t="s">
        <v>80</v>
      </c>
      <c r="AO1838" s="2" t="s">
        <v>80</v>
      </c>
      <c r="AP1838" s="2" t="s">
        <v>80</v>
      </c>
      <c r="AQ1838" s="2" t="s">
        <v>80</v>
      </c>
      <c r="AR1838" s="2" t="s">
        <v>80</v>
      </c>
      <c r="AS1838" s="2" t="s">
        <v>80</v>
      </c>
      <c r="AT1838" s="2" t="s">
        <v>80</v>
      </c>
      <c r="AU1838" s="2" t="s">
        <v>80</v>
      </c>
      <c r="AV1838" s="2" t="s">
        <v>80</v>
      </c>
      <c r="AW1838" s="2" t="s">
        <v>80</v>
      </c>
      <c r="AX1838" s="2" t="s">
        <v>80</v>
      </c>
      <c r="AY1838" s="2" t="s">
        <v>80</v>
      </c>
      <c r="AZ1838" s="2" t="s">
        <v>80</v>
      </c>
      <c r="BA1838" s="2" t="s">
        <v>80</v>
      </c>
      <c r="BB1838" s="2" t="s">
        <v>80</v>
      </c>
      <c r="BC1838" s="2" t="s">
        <v>80</v>
      </c>
      <c r="BD1838" s="2" t="s">
        <v>80</v>
      </c>
      <c r="BE1838" s="2" t="s">
        <v>80</v>
      </c>
      <c r="BF1838" s="2" t="s">
        <v>80</v>
      </c>
      <c r="BG1838" s="2" t="s">
        <v>80</v>
      </c>
      <c r="BH1838" s="2" t="s">
        <v>80</v>
      </c>
      <c r="BI1838" s="2" t="s">
        <v>80</v>
      </c>
      <c r="BJ1838" s="2" t="s">
        <v>80</v>
      </c>
      <c r="BK1838" s="2" t="s">
        <v>80</v>
      </c>
      <c r="BL1838" s="2" t="s">
        <v>80</v>
      </c>
      <c r="BM1838" s="2" t="s">
        <v>80</v>
      </c>
      <c r="BN1838" s="2" t="s">
        <v>80</v>
      </c>
      <c r="BO1838" s="2" t="s">
        <v>80</v>
      </c>
      <c r="BP1838" s="2" t="s">
        <v>80</v>
      </c>
    </row>
    <row r="1839" spans="1:68" x14ac:dyDescent="0.25">
      <c r="A1839">
        <v>1838</v>
      </c>
      <c r="B1839" s="1">
        <v>43601.222048611111</v>
      </c>
      <c r="C1839" s="2" t="s">
        <v>3315</v>
      </c>
      <c r="D1839" s="3">
        <v>0.34652777777777777</v>
      </c>
      <c r="E1839" s="2" t="s">
        <v>2653</v>
      </c>
      <c r="F1839">
        <v>2</v>
      </c>
      <c r="G1839">
        <v>2019</v>
      </c>
      <c r="H1839">
        <v>5</v>
      </c>
      <c r="I1839">
        <v>16</v>
      </c>
      <c r="J1839">
        <v>0</v>
      </c>
      <c r="K1839">
        <v>0</v>
      </c>
      <c r="L1839">
        <v>4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1</v>
      </c>
      <c r="S1839" s="2" t="s">
        <v>3324</v>
      </c>
      <c r="T1839" s="2" t="s">
        <v>71</v>
      </c>
      <c r="U1839" s="2" t="s">
        <v>2553</v>
      </c>
      <c r="V1839" s="2" t="s">
        <v>73</v>
      </c>
      <c r="W1839">
        <v>2</v>
      </c>
      <c r="X1839" s="2" t="s">
        <v>74</v>
      </c>
      <c r="Y1839">
        <v>360</v>
      </c>
      <c r="Z1839">
        <v>50</v>
      </c>
      <c r="AA1839" s="2" t="s">
        <v>576</v>
      </c>
      <c r="AB1839" s="2" t="s">
        <v>157</v>
      </c>
      <c r="AC1839">
        <v>382350</v>
      </c>
      <c r="AD1839" s="2" t="s">
        <v>193</v>
      </c>
      <c r="AE1839">
        <v>410</v>
      </c>
      <c r="AF1839" s="2" t="s">
        <v>2554</v>
      </c>
      <c r="AG1839" s="2" t="s">
        <v>2555</v>
      </c>
      <c r="AH1839">
        <v>18</v>
      </c>
      <c r="AI1839">
        <v>648</v>
      </c>
      <c r="AJ1839">
        <v>2952</v>
      </c>
      <c r="AK1839" s="2">
        <f>Kaggle_Books_Selling_Records[[#This Row],[Cost Price]]/100</f>
        <v>29.52</v>
      </c>
      <c r="AL1839" s="2" t="s">
        <v>80</v>
      </c>
      <c r="AM1839" s="2" t="s">
        <v>80</v>
      </c>
      <c r="AN1839" s="2" t="s">
        <v>80</v>
      </c>
      <c r="AO1839" s="2" t="s">
        <v>80</v>
      </c>
      <c r="AP1839" s="2" t="s">
        <v>80</v>
      </c>
      <c r="AQ1839" s="2" t="s">
        <v>80</v>
      </c>
      <c r="AR1839" s="2" t="s">
        <v>80</v>
      </c>
      <c r="AS1839" s="2" t="s">
        <v>80</v>
      </c>
      <c r="AT1839" s="2" t="s">
        <v>80</v>
      </c>
      <c r="AU1839" s="2" t="s">
        <v>80</v>
      </c>
      <c r="AV1839" s="2" t="s">
        <v>80</v>
      </c>
      <c r="AW1839" s="2" t="s">
        <v>80</v>
      </c>
      <c r="AX1839" s="2" t="s">
        <v>80</v>
      </c>
      <c r="AY1839" s="2" t="s">
        <v>80</v>
      </c>
      <c r="AZ1839" s="2" t="s">
        <v>80</v>
      </c>
      <c r="BA1839" s="2" t="s">
        <v>80</v>
      </c>
      <c r="BB1839" s="2" t="s">
        <v>80</v>
      </c>
      <c r="BC1839" s="2" t="s">
        <v>80</v>
      </c>
      <c r="BD1839" s="2" t="s">
        <v>80</v>
      </c>
      <c r="BE1839" s="2" t="s">
        <v>80</v>
      </c>
      <c r="BF1839" s="2" t="s">
        <v>80</v>
      </c>
      <c r="BG1839" s="2" t="s">
        <v>80</v>
      </c>
      <c r="BH1839" s="2" t="s">
        <v>80</v>
      </c>
      <c r="BI1839" s="2" t="s">
        <v>80</v>
      </c>
      <c r="BJ1839" s="2" t="s">
        <v>80</v>
      </c>
      <c r="BK1839" s="2" t="s">
        <v>80</v>
      </c>
      <c r="BL1839" s="2" t="s">
        <v>80</v>
      </c>
      <c r="BM1839" s="2" t="s">
        <v>80</v>
      </c>
      <c r="BN1839" s="2" t="s">
        <v>80</v>
      </c>
      <c r="BO1839" s="2" t="s">
        <v>80</v>
      </c>
      <c r="BP1839" s="2" t="s">
        <v>80</v>
      </c>
    </row>
    <row r="1840" spans="1:68" x14ac:dyDescent="0.25">
      <c r="A1840">
        <v>1839</v>
      </c>
      <c r="B1840" s="1">
        <v>43601.252638888887</v>
      </c>
      <c r="C1840" s="2" t="s">
        <v>3315</v>
      </c>
      <c r="D1840" s="3">
        <v>0.37708333333333333</v>
      </c>
      <c r="E1840" s="2" t="s">
        <v>2653</v>
      </c>
      <c r="F1840">
        <v>2</v>
      </c>
      <c r="G1840">
        <v>2019</v>
      </c>
      <c r="H1840">
        <v>5</v>
      </c>
      <c r="I1840">
        <v>16</v>
      </c>
      <c r="J1840">
        <v>0</v>
      </c>
      <c r="K1840">
        <v>0</v>
      </c>
      <c r="L1840">
        <v>4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 s="2" t="s">
        <v>3325</v>
      </c>
      <c r="T1840" s="2" t="s">
        <v>71</v>
      </c>
      <c r="U1840" s="2" t="s">
        <v>2553</v>
      </c>
      <c r="V1840" s="2" t="s">
        <v>73</v>
      </c>
      <c r="W1840">
        <v>1</v>
      </c>
      <c r="X1840" s="2" t="s">
        <v>74</v>
      </c>
      <c r="Y1840">
        <v>180</v>
      </c>
      <c r="Z1840">
        <v>50</v>
      </c>
      <c r="AA1840" s="2" t="s">
        <v>75</v>
      </c>
      <c r="AB1840" s="2" t="s">
        <v>3326</v>
      </c>
      <c r="AC1840">
        <v>500072</v>
      </c>
      <c r="AD1840" s="2" t="s">
        <v>193</v>
      </c>
      <c r="AE1840">
        <v>230</v>
      </c>
      <c r="AF1840" s="2" t="s">
        <v>2554</v>
      </c>
      <c r="AG1840" s="2" t="s">
        <v>2555</v>
      </c>
      <c r="AH1840">
        <v>18</v>
      </c>
      <c r="AI1840">
        <v>324</v>
      </c>
      <c r="AJ1840">
        <v>1476</v>
      </c>
      <c r="AK1840" s="2">
        <f>Kaggle_Books_Selling_Records[[#This Row],[Cost Price]]/100</f>
        <v>14.76</v>
      </c>
      <c r="AL1840" s="2" t="s">
        <v>80</v>
      </c>
      <c r="AM1840" s="2" t="s">
        <v>80</v>
      </c>
      <c r="AN1840" s="2" t="s">
        <v>80</v>
      </c>
      <c r="AO1840" s="2" t="s">
        <v>80</v>
      </c>
      <c r="AP1840" s="2" t="s">
        <v>80</v>
      </c>
      <c r="AQ1840" s="2" t="s">
        <v>80</v>
      </c>
      <c r="AR1840" s="2" t="s">
        <v>80</v>
      </c>
      <c r="AS1840" s="2" t="s">
        <v>80</v>
      </c>
      <c r="AT1840" s="2" t="s">
        <v>80</v>
      </c>
      <c r="AU1840" s="2" t="s">
        <v>80</v>
      </c>
      <c r="AV1840" s="2" t="s">
        <v>80</v>
      </c>
      <c r="AW1840" s="2" t="s">
        <v>80</v>
      </c>
      <c r="AX1840" s="2" t="s">
        <v>80</v>
      </c>
      <c r="AY1840" s="2" t="s">
        <v>80</v>
      </c>
      <c r="AZ1840" s="2" t="s">
        <v>80</v>
      </c>
      <c r="BA1840" s="2" t="s">
        <v>80</v>
      </c>
      <c r="BB1840" s="2" t="s">
        <v>80</v>
      </c>
      <c r="BC1840" s="2" t="s">
        <v>80</v>
      </c>
      <c r="BD1840" s="2" t="s">
        <v>80</v>
      </c>
      <c r="BE1840" s="2" t="s">
        <v>80</v>
      </c>
      <c r="BF1840" s="2" t="s">
        <v>80</v>
      </c>
      <c r="BG1840" s="2" t="s">
        <v>80</v>
      </c>
      <c r="BH1840" s="2" t="s">
        <v>80</v>
      </c>
      <c r="BI1840" s="2" t="s">
        <v>80</v>
      </c>
      <c r="BJ1840" s="2" t="s">
        <v>80</v>
      </c>
      <c r="BK1840" s="2" t="s">
        <v>80</v>
      </c>
      <c r="BL1840" s="2" t="s">
        <v>80</v>
      </c>
      <c r="BM1840" s="2" t="s">
        <v>80</v>
      </c>
      <c r="BN1840" s="2" t="s">
        <v>80</v>
      </c>
      <c r="BO1840" s="2" t="s">
        <v>80</v>
      </c>
      <c r="BP1840" s="2" t="s">
        <v>80</v>
      </c>
    </row>
    <row r="1841" spans="1:68" x14ac:dyDescent="0.25">
      <c r="A1841">
        <v>1840</v>
      </c>
      <c r="B1841" s="1">
        <v>43601.295995370368</v>
      </c>
      <c r="C1841" s="2" t="s">
        <v>3315</v>
      </c>
      <c r="D1841" s="3">
        <v>0.42083333333333334</v>
      </c>
      <c r="E1841" s="2" t="s">
        <v>2653</v>
      </c>
      <c r="F1841">
        <v>2</v>
      </c>
      <c r="G1841">
        <v>2019</v>
      </c>
      <c r="H1841">
        <v>5</v>
      </c>
      <c r="I1841">
        <v>16</v>
      </c>
      <c r="J1841">
        <v>0</v>
      </c>
      <c r="K1841">
        <v>0</v>
      </c>
      <c r="L1841">
        <v>4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 s="2" t="s">
        <v>3327</v>
      </c>
      <c r="T1841" s="2" t="s">
        <v>83</v>
      </c>
      <c r="U1841" s="2" t="s">
        <v>3037</v>
      </c>
      <c r="V1841" s="2" t="s">
        <v>73</v>
      </c>
      <c r="W1841">
        <v>1</v>
      </c>
      <c r="X1841" s="2" t="s">
        <v>74</v>
      </c>
      <c r="Y1841">
        <v>185</v>
      </c>
      <c r="Z1841">
        <v>50</v>
      </c>
      <c r="AA1841" s="2" t="s">
        <v>3328</v>
      </c>
      <c r="AB1841" s="2" t="s">
        <v>157</v>
      </c>
      <c r="AC1841">
        <v>365541</v>
      </c>
      <c r="AD1841" s="2" t="s">
        <v>193</v>
      </c>
      <c r="AE1841">
        <v>235</v>
      </c>
      <c r="AF1841" s="2" t="s">
        <v>2042</v>
      </c>
      <c r="AG1841" s="2" t="s">
        <v>2184</v>
      </c>
      <c r="AH1841">
        <v>18</v>
      </c>
      <c r="AI1841">
        <v>333</v>
      </c>
      <c r="AJ1841">
        <v>1517</v>
      </c>
      <c r="AK1841" s="2">
        <f>Kaggle_Books_Selling_Records[[#This Row],[Cost Price]]/100</f>
        <v>15.17</v>
      </c>
      <c r="AL1841" s="2" t="s">
        <v>80</v>
      </c>
      <c r="AM1841" s="2" t="s">
        <v>80</v>
      </c>
      <c r="AN1841" s="2" t="s">
        <v>80</v>
      </c>
      <c r="AO1841" s="2" t="s">
        <v>80</v>
      </c>
      <c r="AP1841" s="2" t="s">
        <v>80</v>
      </c>
      <c r="AQ1841" s="2" t="s">
        <v>80</v>
      </c>
      <c r="AR1841" s="2" t="s">
        <v>80</v>
      </c>
      <c r="AS1841" s="2" t="s">
        <v>80</v>
      </c>
      <c r="AT1841" s="2" t="s">
        <v>80</v>
      </c>
      <c r="AU1841" s="2" t="s">
        <v>80</v>
      </c>
      <c r="AV1841" s="2" t="s">
        <v>80</v>
      </c>
      <c r="AW1841" s="2" t="s">
        <v>80</v>
      </c>
      <c r="AX1841" s="2" t="s">
        <v>80</v>
      </c>
      <c r="AY1841" s="2" t="s">
        <v>80</v>
      </c>
      <c r="AZ1841" s="2" t="s">
        <v>80</v>
      </c>
      <c r="BA1841" s="2" t="s">
        <v>80</v>
      </c>
      <c r="BB1841" s="2" t="s">
        <v>80</v>
      </c>
      <c r="BC1841" s="2" t="s">
        <v>80</v>
      </c>
      <c r="BD1841" s="2" t="s">
        <v>80</v>
      </c>
      <c r="BE1841" s="2" t="s">
        <v>80</v>
      </c>
      <c r="BF1841" s="2" t="s">
        <v>80</v>
      </c>
      <c r="BG1841" s="2" t="s">
        <v>80</v>
      </c>
      <c r="BH1841" s="2" t="s">
        <v>80</v>
      </c>
      <c r="BI1841" s="2" t="s">
        <v>80</v>
      </c>
      <c r="BJ1841" s="2" t="s">
        <v>80</v>
      </c>
      <c r="BK1841" s="2" t="s">
        <v>80</v>
      </c>
      <c r="BL1841" s="2" t="s">
        <v>80</v>
      </c>
      <c r="BM1841" s="2" t="s">
        <v>80</v>
      </c>
      <c r="BN1841" s="2" t="s">
        <v>80</v>
      </c>
      <c r="BO1841" s="2" t="s">
        <v>80</v>
      </c>
      <c r="BP1841" s="2" t="s">
        <v>80</v>
      </c>
    </row>
    <row r="1842" spans="1:68" x14ac:dyDescent="0.25">
      <c r="A1842">
        <v>1841</v>
      </c>
      <c r="B1842" s="1">
        <v>43601.305243055554</v>
      </c>
      <c r="C1842" s="2" t="s">
        <v>3315</v>
      </c>
      <c r="D1842" s="3">
        <v>0.42986111111111114</v>
      </c>
      <c r="E1842" s="2" t="s">
        <v>2653</v>
      </c>
      <c r="F1842">
        <v>2</v>
      </c>
      <c r="G1842">
        <v>2019</v>
      </c>
      <c r="H1842">
        <v>5</v>
      </c>
      <c r="I1842">
        <v>16</v>
      </c>
      <c r="J1842">
        <v>0</v>
      </c>
      <c r="K1842">
        <v>0</v>
      </c>
      <c r="L1842">
        <v>4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 s="2" t="s">
        <v>3329</v>
      </c>
      <c r="T1842" s="2" t="s">
        <v>83</v>
      </c>
      <c r="U1842" s="2" t="s">
        <v>2257</v>
      </c>
      <c r="V1842" s="2" t="s">
        <v>73</v>
      </c>
      <c r="W1842">
        <v>1</v>
      </c>
      <c r="X1842" s="2" t="s">
        <v>74</v>
      </c>
      <c r="Y1842">
        <v>200</v>
      </c>
      <c r="Z1842">
        <v>50</v>
      </c>
      <c r="AA1842" s="2" t="s">
        <v>3330</v>
      </c>
      <c r="AB1842" s="2" t="s">
        <v>1184</v>
      </c>
      <c r="AC1842">
        <v>206121</v>
      </c>
      <c r="AD1842" s="2" t="s">
        <v>77</v>
      </c>
      <c r="AE1842">
        <v>250</v>
      </c>
      <c r="AF1842" s="2" t="s">
        <v>2258</v>
      </c>
      <c r="AG1842" s="2" t="s">
        <v>2259</v>
      </c>
      <c r="AH1842">
        <v>13</v>
      </c>
      <c r="AI1842">
        <v>26</v>
      </c>
      <c r="AJ1842">
        <v>174</v>
      </c>
      <c r="AK1842" s="2">
        <f>Kaggle_Books_Selling_Records[[#This Row],[Cost Price]]/100</f>
        <v>1.74</v>
      </c>
      <c r="AL1842" s="2" t="s">
        <v>80</v>
      </c>
      <c r="AM1842" s="2" t="s">
        <v>80</v>
      </c>
      <c r="AN1842" s="2" t="s">
        <v>80</v>
      </c>
      <c r="AO1842" s="2" t="s">
        <v>80</v>
      </c>
      <c r="AP1842" s="2" t="s">
        <v>80</v>
      </c>
      <c r="AQ1842" s="2" t="s">
        <v>80</v>
      </c>
      <c r="AR1842" s="2" t="s">
        <v>80</v>
      </c>
      <c r="AS1842" s="2" t="s">
        <v>80</v>
      </c>
      <c r="AT1842" s="2" t="s">
        <v>80</v>
      </c>
      <c r="AU1842" s="2" t="s">
        <v>80</v>
      </c>
      <c r="AV1842" s="2" t="s">
        <v>80</v>
      </c>
      <c r="AW1842" s="2" t="s">
        <v>80</v>
      </c>
      <c r="AX1842" s="2" t="s">
        <v>80</v>
      </c>
      <c r="AY1842" s="2" t="s">
        <v>80</v>
      </c>
      <c r="AZ1842" s="2" t="s">
        <v>80</v>
      </c>
      <c r="BA1842" s="2" t="s">
        <v>80</v>
      </c>
      <c r="BB1842" s="2" t="s">
        <v>80</v>
      </c>
      <c r="BC1842" s="2" t="s">
        <v>80</v>
      </c>
      <c r="BD1842" s="2" t="s">
        <v>80</v>
      </c>
      <c r="BE1842" s="2" t="s">
        <v>80</v>
      </c>
      <c r="BF1842" s="2" t="s">
        <v>80</v>
      </c>
      <c r="BG1842" s="2" t="s">
        <v>80</v>
      </c>
      <c r="BH1842" s="2" t="s">
        <v>80</v>
      </c>
      <c r="BI1842" s="2" t="s">
        <v>80</v>
      </c>
      <c r="BJ1842" s="2" t="s">
        <v>80</v>
      </c>
      <c r="BK1842" s="2" t="s">
        <v>80</v>
      </c>
      <c r="BL1842" s="2" t="s">
        <v>80</v>
      </c>
      <c r="BM1842" s="2" t="s">
        <v>80</v>
      </c>
      <c r="BN1842" s="2" t="s">
        <v>80</v>
      </c>
      <c r="BO1842" s="2" t="s">
        <v>80</v>
      </c>
      <c r="BP1842" s="2" t="s">
        <v>80</v>
      </c>
    </row>
    <row r="1843" spans="1:68" x14ac:dyDescent="0.25">
      <c r="A1843">
        <v>1842</v>
      </c>
      <c r="B1843" s="1">
        <v>43601.306377314817</v>
      </c>
      <c r="C1843" s="2" t="s">
        <v>3315</v>
      </c>
      <c r="D1843" s="3">
        <v>0.43125000000000002</v>
      </c>
      <c r="E1843" s="2" t="s">
        <v>2653</v>
      </c>
      <c r="F1843">
        <v>2</v>
      </c>
      <c r="G1843">
        <v>2019</v>
      </c>
      <c r="H1843">
        <v>5</v>
      </c>
      <c r="I1843">
        <v>16</v>
      </c>
      <c r="J1843">
        <v>0</v>
      </c>
      <c r="K1843">
        <v>0</v>
      </c>
      <c r="L1843">
        <v>4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 s="2" t="s">
        <v>3331</v>
      </c>
      <c r="T1843" s="2" t="s">
        <v>71</v>
      </c>
      <c r="U1843" s="2" t="s">
        <v>908</v>
      </c>
      <c r="V1843" s="2" t="s">
        <v>73</v>
      </c>
      <c r="W1843">
        <v>1</v>
      </c>
      <c r="X1843" s="2" t="s">
        <v>74</v>
      </c>
      <c r="Y1843">
        <v>634</v>
      </c>
      <c r="Z1843">
        <v>100</v>
      </c>
      <c r="AA1843" s="2" t="s">
        <v>180</v>
      </c>
      <c r="AB1843" s="2" t="s">
        <v>181</v>
      </c>
      <c r="AC1843">
        <v>110054</v>
      </c>
      <c r="AD1843" s="2" t="s">
        <v>87</v>
      </c>
      <c r="AE1843">
        <v>734</v>
      </c>
      <c r="AF1843" s="2" t="s">
        <v>910</v>
      </c>
      <c r="AG1843" s="2" t="s">
        <v>169</v>
      </c>
      <c r="AH1843">
        <v>17</v>
      </c>
      <c r="AI1843">
        <v>10778</v>
      </c>
      <c r="AJ1843">
        <v>52622</v>
      </c>
      <c r="AK1843" s="2">
        <f>Kaggle_Books_Selling_Records[[#This Row],[Cost Price]]/100</f>
        <v>526.22</v>
      </c>
      <c r="AL1843" s="2" t="s">
        <v>80</v>
      </c>
      <c r="AM1843" s="2" t="s">
        <v>80</v>
      </c>
      <c r="AN1843" s="2" t="s">
        <v>80</v>
      </c>
      <c r="AO1843" s="2" t="s">
        <v>80</v>
      </c>
      <c r="AP1843" s="2" t="s">
        <v>80</v>
      </c>
      <c r="AQ1843" s="2" t="s">
        <v>80</v>
      </c>
      <c r="AR1843" s="2" t="s">
        <v>80</v>
      </c>
      <c r="AS1843" s="2" t="s">
        <v>80</v>
      </c>
      <c r="AT1843" s="2" t="s">
        <v>80</v>
      </c>
      <c r="AU1843" s="2" t="s">
        <v>80</v>
      </c>
      <c r="AV1843" s="2" t="s">
        <v>80</v>
      </c>
      <c r="AW1843" s="2" t="s">
        <v>80</v>
      </c>
      <c r="AX1843" s="2" t="s">
        <v>80</v>
      </c>
      <c r="AY1843" s="2" t="s">
        <v>80</v>
      </c>
      <c r="AZ1843" s="2" t="s">
        <v>80</v>
      </c>
      <c r="BA1843" s="2" t="s">
        <v>80</v>
      </c>
      <c r="BB1843" s="2" t="s">
        <v>80</v>
      </c>
      <c r="BC1843" s="2" t="s">
        <v>80</v>
      </c>
      <c r="BD1843" s="2" t="s">
        <v>80</v>
      </c>
      <c r="BE1843" s="2" t="s">
        <v>80</v>
      </c>
      <c r="BF1843" s="2" t="s">
        <v>80</v>
      </c>
      <c r="BG1843" s="2" t="s">
        <v>80</v>
      </c>
      <c r="BH1843" s="2" t="s">
        <v>80</v>
      </c>
      <c r="BI1843" s="2" t="s">
        <v>80</v>
      </c>
      <c r="BJ1843" s="2" t="s">
        <v>80</v>
      </c>
      <c r="BK1843" s="2" t="s">
        <v>80</v>
      </c>
      <c r="BL1843" s="2" t="s">
        <v>80</v>
      </c>
      <c r="BM1843" s="2" t="s">
        <v>80</v>
      </c>
      <c r="BN1843" s="2" t="s">
        <v>80</v>
      </c>
      <c r="BO1843" s="2" t="s">
        <v>80</v>
      </c>
      <c r="BP1843" s="2" t="s">
        <v>80</v>
      </c>
    </row>
    <row r="1844" spans="1:68" x14ac:dyDescent="0.25">
      <c r="A1844">
        <v>1843</v>
      </c>
      <c r="B1844" s="1">
        <v>43601.308252314811</v>
      </c>
      <c r="C1844" s="2" t="s">
        <v>3315</v>
      </c>
      <c r="D1844" s="3">
        <v>0.43263888888888891</v>
      </c>
      <c r="E1844" s="2" t="s">
        <v>2653</v>
      </c>
      <c r="F1844">
        <v>2</v>
      </c>
      <c r="G1844">
        <v>2019</v>
      </c>
      <c r="H1844">
        <v>5</v>
      </c>
      <c r="I1844">
        <v>16</v>
      </c>
      <c r="J1844">
        <v>0</v>
      </c>
      <c r="K1844">
        <v>0</v>
      </c>
      <c r="L1844">
        <v>4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 s="2" t="s">
        <v>3332</v>
      </c>
      <c r="T1844" s="2" t="s">
        <v>71</v>
      </c>
      <c r="U1844" s="2" t="s">
        <v>3130</v>
      </c>
      <c r="V1844" s="2" t="s">
        <v>73</v>
      </c>
      <c r="W1844">
        <v>1</v>
      </c>
      <c r="X1844" s="2" t="s">
        <v>74</v>
      </c>
      <c r="Y1844">
        <v>129</v>
      </c>
      <c r="Z1844">
        <v>2833</v>
      </c>
      <c r="AA1844" s="2" t="s">
        <v>166</v>
      </c>
      <c r="AB1844" s="2" t="s">
        <v>167</v>
      </c>
      <c r="AC1844">
        <v>560087</v>
      </c>
      <c r="AD1844" s="2" t="s">
        <v>1002</v>
      </c>
      <c r="AE1844">
        <v>15733</v>
      </c>
      <c r="AF1844" s="2" t="s">
        <v>2042</v>
      </c>
      <c r="AG1844" s="2" t="s">
        <v>2184</v>
      </c>
      <c r="AH1844">
        <v>18</v>
      </c>
      <c r="AI1844">
        <v>2322</v>
      </c>
      <c r="AJ1844">
        <v>10578</v>
      </c>
      <c r="AK1844" s="2">
        <f>Kaggle_Books_Selling_Records[[#This Row],[Cost Price]]/100</f>
        <v>105.78</v>
      </c>
      <c r="AL1844" s="2" t="s">
        <v>80</v>
      </c>
      <c r="AM1844" s="2" t="s">
        <v>80</v>
      </c>
      <c r="AN1844" s="2" t="s">
        <v>80</v>
      </c>
      <c r="AO1844" s="2" t="s">
        <v>80</v>
      </c>
      <c r="AP1844" s="2" t="s">
        <v>80</v>
      </c>
      <c r="AQ1844" s="2" t="s">
        <v>80</v>
      </c>
      <c r="AR1844" s="2" t="s">
        <v>80</v>
      </c>
      <c r="AS1844" s="2" t="s">
        <v>80</v>
      </c>
      <c r="AT1844" s="2" t="s">
        <v>80</v>
      </c>
      <c r="AU1844" s="2" t="s">
        <v>80</v>
      </c>
      <c r="AV1844" s="2" t="s">
        <v>80</v>
      </c>
      <c r="AW1844" s="2" t="s">
        <v>80</v>
      </c>
      <c r="AX1844" s="2" t="s">
        <v>80</v>
      </c>
      <c r="AY1844" s="2" t="s">
        <v>80</v>
      </c>
      <c r="AZ1844" s="2" t="s">
        <v>80</v>
      </c>
      <c r="BA1844" s="2" t="s">
        <v>80</v>
      </c>
      <c r="BB1844" s="2" t="s">
        <v>80</v>
      </c>
      <c r="BC1844" s="2" t="s">
        <v>80</v>
      </c>
      <c r="BD1844" s="2" t="s">
        <v>80</v>
      </c>
      <c r="BE1844" s="2" t="s">
        <v>80</v>
      </c>
      <c r="BF1844" s="2" t="s">
        <v>80</v>
      </c>
      <c r="BG1844" s="2" t="s">
        <v>80</v>
      </c>
      <c r="BH1844" s="2" t="s">
        <v>80</v>
      </c>
      <c r="BI1844" s="2" t="s">
        <v>80</v>
      </c>
      <c r="BJ1844" s="2" t="s">
        <v>80</v>
      </c>
      <c r="BK1844" s="2" t="s">
        <v>80</v>
      </c>
      <c r="BL1844" s="2" t="s">
        <v>80</v>
      </c>
      <c r="BM1844" s="2" t="s">
        <v>80</v>
      </c>
      <c r="BN1844" s="2" t="s">
        <v>80</v>
      </c>
      <c r="BO1844" s="2" t="s">
        <v>80</v>
      </c>
      <c r="BP1844" s="2" t="s">
        <v>80</v>
      </c>
    </row>
    <row r="1845" spans="1:68" x14ac:dyDescent="0.25">
      <c r="A1845">
        <v>1844</v>
      </c>
      <c r="B1845" s="1">
        <v>43601.308252314811</v>
      </c>
      <c r="C1845" s="2" t="s">
        <v>3315</v>
      </c>
      <c r="D1845" s="3">
        <v>0.43263888888888891</v>
      </c>
      <c r="E1845" s="2" t="s">
        <v>2653</v>
      </c>
      <c r="F1845">
        <v>2</v>
      </c>
      <c r="G1845">
        <v>2019</v>
      </c>
      <c r="H1845">
        <v>5</v>
      </c>
      <c r="I1845">
        <v>16</v>
      </c>
      <c r="J1845">
        <v>0</v>
      </c>
      <c r="K1845">
        <v>0</v>
      </c>
      <c r="L1845">
        <v>4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 s="2" t="s">
        <v>3333</v>
      </c>
      <c r="T1845" s="2" t="s">
        <v>71</v>
      </c>
      <c r="U1845" s="2" t="s">
        <v>2182</v>
      </c>
      <c r="V1845" s="2" t="s">
        <v>73</v>
      </c>
      <c r="W1845">
        <v>1</v>
      </c>
      <c r="X1845" s="2" t="s">
        <v>74</v>
      </c>
      <c r="Y1845">
        <v>108</v>
      </c>
      <c r="Z1845">
        <v>2167</v>
      </c>
      <c r="AA1845" s="2" t="s">
        <v>166</v>
      </c>
      <c r="AB1845" s="2" t="s">
        <v>167</v>
      </c>
      <c r="AC1845">
        <v>560087</v>
      </c>
      <c r="AD1845" s="2" t="s">
        <v>1002</v>
      </c>
      <c r="AE1845">
        <v>12967</v>
      </c>
      <c r="AF1845" s="2" t="s">
        <v>2042</v>
      </c>
      <c r="AG1845" s="2" t="s">
        <v>2184</v>
      </c>
      <c r="AH1845">
        <v>18</v>
      </c>
      <c r="AI1845">
        <v>1944</v>
      </c>
      <c r="AJ1845">
        <v>8856</v>
      </c>
      <c r="AK1845" s="2">
        <f>Kaggle_Books_Selling_Records[[#This Row],[Cost Price]]/100</f>
        <v>88.56</v>
      </c>
      <c r="AL1845" s="2" t="s">
        <v>80</v>
      </c>
      <c r="AM1845" s="2" t="s">
        <v>80</v>
      </c>
      <c r="AN1845" s="2" t="s">
        <v>80</v>
      </c>
      <c r="AO1845" s="2" t="s">
        <v>80</v>
      </c>
      <c r="AP1845" s="2" t="s">
        <v>80</v>
      </c>
      <c r="AQ1845" s="2" t="s">
        <v>80</v>
      </c>
      <c r="AR1845" s="2" t="s">
        <v>80</v>
      </c>
      <c r="AS1845" s="2" t="s">
        <v>80</v>
      </c>
      <c r="AT1845" s="2" t="s">
        <v>80</v>
      </c>
      <c r="AU1845" s="2" t="s">
        <v>80</v>
      </c>
      <c r="AV1845" s="2" t="s">
        <v>80</v>
      </c>
      <c r="AW1845" s="2" t="s">
        <v>80</v>
      </c>
      <c r="AX1845" s="2" t="s">
        <v>80</v>
      </c>
      <c r="AY1845" s="2" t="s">
        <v>80</v>
      </c>
      <c r="AZ1845" s="2" t="s">
        <v>80</v>
      </c>
      <c r="BA1845" s="2" t="s">
        <v>80</v>
      </c>
      <c r="BB1845" s="2" t="s">
        <v>80</v>
      </c>
      <c r="BC1845" s="2" t="s">
        <v>80</v>
      </c>
      <c r="BD1845" s="2" t="s">
        <v>80</v>
      </c>
      <c r="BE1845" s="2" t="s">
        <v>80</v>
      </c>
      <c r="BF1845" s="2" t="s">
        <v>80</v>
      </c>
      <c r="BG1845" s="2" t="s">
        <v>80</v>
      </c>
      <c r="BH1845" s="2" t="s">
        <v>80</v>
      </c>
      <c r="BI1845" s="2" t="s">
        <v>80</v>
      </c>
      <c r="BJ1845" s="2" t="s">
        <v>80</v>
      </c>
      <c r="BK1845" s="2" t="s">
        <v>80</v>
      </c>
      <c r="BL1845" s="2" t="s">
        <v>80</v>
      </c>
      <c r="BM1845" s="2" t="s">
        <v>80</v>
      </c>
      <c r="BN1845" s="2" t="s">
        <v>80</v>
      </c>
      <c r="BO1845" s="2" t="s">
        <v>80</v>
      </c>
      <c r="BP1845" s="2" t="s">
        <v>80</v>
      </c>
    </row>
    <row r="1846" spans="1:68" x14ac:dyDescent="0.25">
      <c r="A1846">
        <v>1845</v>
      </c>
      <c r="B1846" s="1">
        <v>43601.335520833331</v>
      </c>
      <c r="C1846" s="2" t="s">
        <v>3315</v>
      </c>
      <c r="D1846" s="3">
        <v>0.46041666666666664</v>
      </c>
      <c r="E1846" s="2" t="s">
        <v>2653</v>
      </c>
      <c r="F1846">
        <v>2</v>
      </c>
      <c r="G1846">
        <v>2019</v>
      </c>
      <c r="H1846">
        <v>5</v>
      </c>
      <c r="I1846">
        <v>16</v>
      </c>
      <c r="J1846">
        <v>0</v>
      </c>
      <c r="K1846">
        <v>0</v>
      </c>
      <c r="L1846">
        <v>4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 s="2" t="s">
        <v>3334</v>
      </c>
      <c r="T1846" s="2" t="s">
        <v>83</v>
      </c>
      <c r="U1846" s="2" t="s">
        <v>2553</v>
      </c>
      <c r="V1846" s="2" t="s">
        <v>73</v>
      </c>
      <c r="W1846">
        <v>1</v>
      </c>
      <c r="X1846" s="2" t="s">
        <v>74</v>
      </c>
      <c r="Y1846">
        <v>180</v>
      </c>
      <c r="Z1846">
        <v>50</v>
      </c>
      <c r="AA1846" s="2" t="s">
        <v>1481</v>
      </c>
      <c r="AB1846" s="2" t="s">
        <v>312</v>
      </c>
      <c r="AC1846">
        <v>700150</v>
      </c>
      <c r="AD1846" s="2" t="s">
        <v>193</v>
      </c>
      <c r="AE1846">
        <v>230</v>
      </c>
      <c r="AF1846" s="2" t="s">
        <v>2554</v>
      </c>
      <c r="AG1846" s="2" t="s">
        <v>2555</v>
      </c>
      <c r="AH1846">
        <v>18</v>
      </c>
      <c r="AI1846">
        <v>324</v>
      </c>
      <c r="AJ1846">
        <v>1476</v>
      </c>
      <c r="AK1846" s="2">
        <f>Kaggle_Books_Selling_Records[[#This Row],[Cost Price]]/100</f>
        <v>14.76</v>
      </c>
      <c r="AL1846" s="2" t="s">
        <v>80</v>
      </c>
      <c r="AM1846" s="2" t="s">
        <v>80</v>
      </c>
      <c r="AN1846" s="2" t="s">
        <v>80</v>
      </c>
      <c r="AO1846" s="2" t="s">
        <v>80</v>
      </c>
      <c r="AP1846" s="2" t="s">
        <v>80</v>
      </c>
      <c r="AQ1846" s="2" t="s">
        <v>80</v>
      </c>
      <c r="AR1846" s="2" t="s">
        <v>80</v>
      </c>
      <c r="AS1846" s="2" t="s">
        <v>80</v>
      </c>
      <c r="AT1846" s="2" t="s">
        <v>80</v>
      </c>
      <c r="AU1846" s="2" t="s">
        <v>80</v>
      </c>
      <c r="AV1846" s="2" t="s">
        <v>80</v>
      </c>
      <c r="AW1846" s="2" t="s">
        <v>80</v>
      </c>
      <c r="AX1846" s="2" t="s">
        <v>80</v>
      </c>
      <c r="AY1846" s="2" t="s">
        <v>80</v>
      </c>
      <c r="AZ1846" s="2" t="s">
        <v>80</v>
      </c>
      <c r="BA1846" s="2" t="s">
        <v>80</v>
      </c>
      <c r="BB1846" s="2" t="s">
        <v>80</v>
      </c>
      <c r="BC1846" s="2" t="s">
        <v>80</v>
      </c>
      <c r="BD1846" s="2" t="s">
        <v>80</v>
      </c>
      <c r="BE1846" s="2" t="s">
        <v>80</v>
      </c>
      <c r="BF1846" s="2" t="s">
        <v>80</v>
      </c>
      <c r="BG1846" s="2" t="s">
        <v>80</v>
      </c>
      <c r="BH1846" s="2" t="s">
        <v>80</v>
      </c>
      <c r="BI1846" s="2" t="s">
        <v>80</v>
      </c>
      <c r="BJ1846" s="2" t="s">
        <v>80</v>
      </c>
      <c r="BK1846" s="2" t="s">
        <v>80</v>
      </c>
      <c r="BL1846" s="2" t="s">
        <v>80</v>
      </c>
      <c r="BM1846" s="2" t="s">
        <v>80</v>
      </c>
      <c r="BN1846" s="2" t="s">
        <v>80</v>
      </c>
      <c r="BO1846" s="2" t="s">
        <v>80</v>
      </c>
      <c r="BP1846" s="2" t="s">
        <v>80</v>
      </c>
    </row>
    <row r="1847" spans="1:68" x14ac:dyDescent="0.25">
      <c r="A1847">
        <v>1846</v>
      </c>
      <c r="B1847" s="1">
        <v>43601.344930555555</v>
      </c>
      <c r="C1847" s="2" t="s">
        <v>3315</v>
      </c>
      <c r="D1847" s="3">
        <v>0.46944444444444444</v>
      </c>
      <c r="E1847" s="2" t="s">
        <v>2653</v>
      </c>
      <c r="F1847">
        <v>2</v>
      </c>
      <c r="G1847">
        <v>2019</v>
      </c>
      <c r="H1847">
        <v>5</v>
      </c>
      <c r="I1847">
        <v>16</v>
      </c>
      <c r="J1847">
        <v>0</v>
      </c>
      <c r="K1847">
        <v>0</v>
      </c>
      <c r="L1847">
        <v>4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 s="2" t="s">
        <v>3335</v>
      </c>
      <c r="T1847" s="2" t="s">
        <v>71</v>
      </c>
      <c r="U1847" s="2" t="s">
        <v>2286</v>
      </c>
      <c r="V1847" s="2" t="s">
        <v>73</v>
      </c>
      <c r="W1847">
        <v>1</v>
      </c>
      <c r="X1847" s="2" t="s">
        <v>74</v>
      </c>
      <c r="Y1847">
        <v>285</v>
      </c>
      <c r="Z1847">
        <v>50</v>
      </c>
      <c r="AA1847" s="2" t="s">
        <v>3336</v>
      </c>
      <c r="AB1847" s="2" t="s">
        <v>312</v>
      </c>
      <c r="AC1847">
        <v>711106</v>
      </c>
      <c r="AD1847" s="2" t="s">
        <v>1002</v>
      </c>
      <c r="AE1847">
        <v>335</v>
      </c>
      <c r="AF1847" s="2" t="s">
        <v>2042</v>
      </c>
      <c r="AG1847" s="2" t="s">
        <v>2184</v>
      </c>
      <c r="AH1847">
        <v>18</v>
      </c>
      <c r="AI1847">
        <v>513</v>
      </c>
      <c r="AJ1847">
        <v>2337</v>
      </c>
      <c r="AK1847" s="2">
        <f>Kaggle_Books_Selling_Records[[#This Row],[Cost Price]]/100</f>
        <v>23.37</v>
      </c>
      <c r="AL1847" s="2" t="s">
        <v>80</v>
      </c>
      <c r="AM1847" s="2" t="s">
        <v>80</v>
      </c>
      <c r="AN1847" s="2" t="s">
        <v>80</v>
      </c>
      <c r="AO1847" s="2" t="s">
        <v>80</v>
      </c>
      <c r="AP1847" s="2" t="s">
        <v>80</v>
      </c>
      <c r="AQ1847" s="2" t="s">
        <v>80</v>
      </c>
      <c r="AR1847" s="2" t="s">
        <v>80</v>
      </c>
      <c r="AS1847" s="2" t="s">
        <v>80</v>
      </c>
      <c r="AT1847" s="2" t="s">
        <v>80</v>
      </c>
      <c r="AU1847" s="2" t="s">
        <v>80</v>
      </c>
      <c r="AV1847" s="2" t="s">
        <v>80</v>
      </c>
      <c r="AW1847" s="2" t="s">
        <v>80</v>
      </c>
      <c r="AX1847" s="2" t="s">
        <v>80</v>
      </c>
      <c r="AY1847" s="2" t="s">
        <v>80</v>
      </c>
      <c r="AZ1847" s="2" t="s">
        <v>80</v>
      </c>
      <c r="BA1847" s="2" t="s">
        <v>80</v>
      </c>
      <c r="BB1847" s="2" t="s">
        <v>80</v>
      </c>
      <c r="BC1847" s="2" t="s">
        <v>80</v>
      </c>
      <c r="BD1847" s="2" t="s">
        <v>80</v>
      </c>
      <c r="BE1847" s="2" t="s">
        <v>80</v>
      </c>
      <c r="BF1847" s="2" t="s">
        <v>80</v>
      </c>
      <c r="BG1847" s="2" t="s">
        <v>80</v>
      </c>
      <c r="BH1847" s="2" t="s">
        <v>80</v>
      </c>
      <c r="BI1847" s="2" t="s">
        <v>80</v>
      </c>
      <c r="BJ1847" s="2" t="s">
        <v>80</v>
      </c>
      <c r="BK1847" s="2" t="s">
        <v>80</v>
      </c>
      <c r="BL1847" s="2" t="s">
        <v>80</v>
      </c>
      <c r="BM1847" s="2" t="s">
        <v>80</v>
      </c>
      <c r="BN1847" s="2" t="s">
        <v>80</v>
      </c>
      <c r="BO1847" s="2" t="s">
        <v>80</v>
      </c>
      <c r="BP1847" s="2" t="s">
        <v>80</v>
      </c>
    </row>
    <row r="1848" spans="1:68" x14ac:dyDescent="0.25">
      <c r="A1848">
        <v>1847</v>
      </c>
      <c r="B1848" s="1">
        <v>43601.382199074076</v>
      </c>
      <c r="C1848" s="2" t="s">
        <v>3315</v>
      </c>
      <c r="D1848" s="3">
        <v>0.50694444444444442</v>
      </c>
      <c r="E1848" s="2" t="s">
        <v>2653</v>
      </c>
      <c r="F1848">
        <v>2</v>
      </c>
      <c r="G1848">
        <v>2019</v>
      </c>
      <c r="H1848">
        <v>5</v>
      </c>
      <c r="I1848">
        <v>16</v>
      </c>
      <c r="J1848">
        <v>0</v>
      </c>
      <c r="K1848">
        <v>0</v>
      </c>
      <c r="L1848">
        <v>4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 s="2" t="s">
        <v>3337</v>
      </c>
      <c r="T1848" s="2" t="s">
        <v>83</v>
      </c>
      <c r="U1848" s="2" t="s">
        <v>2410</v>
      </c>
      <c r="V1848" s="2" t="s">
        <v>73</v>
      </c>
      <c r="W1848">
        <v>1</v>
      </c>
      <c r="X1848" s="2" t="s">
        <v>74</v>
      </c>
      <c r="Y1848">
        <v>184</v>
      </c>
      <c r="Z1848">
        <v>50</v>
      </c>
      <c r="AA1848" s="2" t="s">
        <v>150</v>
      </c>
      <c r="AB1848" s="2" t="s">
        <v>151</v>
      </c>
      <c r="AC1848">
        <v>400707</v>
      </c>
      <c r="AD1848" s="2" t="s">
        <v>1002</v>
      </c>
      <c r="AE1848">
        <v>234</v>
      </c>
      <c r="AF1848" s="2" t="s">
        <v>2042</v>
      </c>
      <c r="AG1848" s="2" t="s">
        <v>2184</v>
      </c>
      <c r="AH1848">
        <v>18</v>
      </c>
      <c r="AI1848">
        <v>3312</v>
      </c>
      <c r="AJ1848">
        <v>15088</v>
      </c>
      <c r="AK1848" s="2">
        <f>Kaggle_Books_Selling_Records[[#This Row],[Cost Price]]/100</f>
        <v>150.88</v>
      </c>
      <c r="AL1848" s="2" t="s">
        <v>80</v>
      </c>
      <c r="AM1848" s="2" t="s">
        <v>80</v>
      </c>
      <c r="AN1848" s="2" t="s">
        <v>80</v>
      </c>
      <c r="AO1848" s="2" t="s">
        <v>80</v>
      </c>
      <c r="AP1848" s="2" t="s">
        <v>80</v>
      </c>
      <c r="AQ1848" s="2" t="s">
        <v>80</v>
      </c>
      <c r="AR1848" s="2" t="s">
        <v>80</v>
      </c>
      <c r="AS1848" s="2" t="s">
        <v>80</v>
      </c>
      <c r="AT1848" s="2" t="s">
        <v>80</v>
      </c>
      <c r="AU1848" s="2" t="s">
        <v>80</v>
      </c>
      <c r="AV1848" s="2" t="s">
        <v>80</v>
      </c>
      <c r="AW1848" s="2" t="s">
        <v>80</v>
      </c>
      <c r="AX1848" s="2" t="s">
        <v>80</v>
      </c>
      <c r="AY1848" s="2" t="s">
        <v>80</v>
      </c>
      <c r="AZ1848" s="2" t="s">
        <v>80</v>
      </c>
      <c r="BA1848" s="2" t="s">
        <v>80</v>
      </c>
      <c r="BB1848" s="2" t="s">
        <v>80</v>
      </c>
      <c r="BC1848" s="2" t="s">
        <v>80</v>
      </c>
      <c r="BD1848" s="2" t="s">
        <v>80</v>
      </c>
      <c r="BE1848" s="2" t="s">
        <v>80</v>
      </c>
      <c r="BF1848" s="2" t="s">
        <v>80</v>
      </c>
      <c r="BG1848" s="2" t="s">
        <v>80</v>
      </c>
      <c r="BH1848" s="2" t="s">
        <v>80</v>
      </c>
      <c r="BI1848" s="2" t="s">
        <v>80</v>
      </c>
      <c r="BJ1848" s="2" t="s">
        <v>80</v>
      </c>
      <c r="BK1848" s="2" t="s">
        <v>80</v>
      </c>
      <c r="BL1848" s="2" t="s">
        <v>80</v>
      </c>
      <c r="BM1848" s="2" t="s">
        <v>80</v>
      </c>
      <c r="BN1848" s="2" t="s">
        <v>80</v>
      </c>
      <c r="BO1848" s="2" t="s">
        <v>80</v>
      </c>
      <c r="BP1848" s="2" t="s">
        <v>80</v>
      </c>
    </row>
    <row r="1849" spans="1:68" x14ac:dyDescent="0.25">
      <c r="A1849">
        <v>1848</v>
      </c>
      <c r="B1849" s="1">
        <v>43601.389803240738</v>
      </c>
      <c r="C1849" s="2" t="s">
        <v>3315</v>
      </c>
      <c r="D1849" s="3">
        <v>0.51458333333333328</v>
      </c>
      <c r="E1849" s="2" t="s">
        <v>2653</v>
      </c>
      <c r="F1849">
        <v>2</v>
      </c>
      <c r="G1849">
        <v>2019</v>
      </c>
      <c r="H1849">
        <v>5</v>
      </c>
      <c r="I1849">
        <v>16</v>
      </c>
      <c r="J1849">
        <v>0</v>
      </c>
      <c r="K1849">
        <v>0</v>
      </c>
      <c r="L1849">
        <v>4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 s="2" t="s">
        <v>3338</v>
      </c>
      <c r="T1849" s="2" t="s">
        <v>83</v>
      </c>
      <c r="U1849" s="2" t="s">
        <v>2410</v>
      </c>
      <c r="V1849" s="2" t="s">
        <v>73</v>
      </c>
      <c r="W1849">
        <v>1</v>
      </c>
      <c r="X1849" s="2" t="s">
        <v>74</v>
      </c>
      <c r="Y1849">
        <v>184</v>
      </c>
      <c r="Z1849">
        <v>50</v>
      </c>
      <c r="AA1849" s="2" t="s">
        <v>587</v>
      </c>
      <c r="AB1849" s="2" t="s">
        <v>167</v>
      </c>
      <c r="AC1849">
        <v>570009</v>
      </c>
      <c r="AD1849" s="2" t="s">
        <v>1002</v>
      </c>
      <c r="AE1849">
        <v>234</v>
      </c>
      <c r="AF1849" s="2" t="s">
        <v>2042</v>
      </c>
      <c r="AG1849" s="2" t="s">
        <v>2184</v>
      </c>
      <c r="AH1849">
        <v>18</v>
      </c>
      <c r="AI1849">
        <v>3312</v>
      </c>
      <c r="AJ1849">
        <v>15088</v>
      </c>
      <c r="AK1849" s="2">
        <f>Kaggle_Books_Selling_Records[[#This Row],[Cost Price]]/100</f>
        <v>150.88</v>
      </c>
      <c r="AL1849" s="2" t="s">
        <v>80</v>
      </c>
      <c r="AM1849" s="2" t="s">
        <v>80</v>
      </c>
      <c r="AN1849" s="2" t="s">
        <v>80</v>
      </c>
      <c r="AO1849" s="2" t="s">
        <v>80</v>
      </c>
      <c r="AP1849" s="2" t="s">
        <v>80</v>
      </c>
      <c r="AQ1849" s="2" t="s">
        <v>80</v>
      </c>
      <c r="AR1849" s="2" t="s">
        <v>80</v>
      </c>
      <c r="AS1849" s="2" t="s">
        <v>80</v>
      </c>
      <c r="AT1849" s="2" t="s">
        <v>80</v>
      </c>
      <c r="AU1849" s="2" t="s">
        <v>80</v>
      </c>
      <c r="AV1849" s="2" t="s">
        <v>80</v>
      </c>
      <c r="AW1849" s="2" t="s">
        <v>80</v>
      </c>
      <c r="AX1849" s="2" t="s">
        <v>80</v>
      </c>
      <c r="AY1849" s="2" t="s">
        <v>80</v>
      </c>
      <c r="AZ1849" s="2" t="s">
        <v>80</v>
      </c>
      <c r="BA1849" s="2" t="s">
        <v>80</v>
      </c>
      <c r="BB1849" s="2" t="s">
        <v>80</v>
      </c>
      <c r="BC1849" s="2" t="s">
        <v>80</v>
      </c>
      <c r="BD1849" s="2" t="s">
        <v>80</v>
      </c>
      <c r="BE1849" s="2" t="s">
        <v>80</v>
      </c>
      <c r="BF1849" s="2" t="s">
        <v>80</v>
      </c>
      <c r="BG1849" s="2" t="s">
        <v>80</v>
      </c>
      <c r="BH1849" s="2" t="s">
        <v>80</v>
      </c>
      <c r="BI1849" s="2" t="s">
        <v>80</v>
      </c>
      <c r="BJ1849" s="2" t="s">
        <v>80</v>
      </c>
      <c r="BK1849" s="2" t="s">
        <v>80</v>
      </c>
      <c r="BL1849" s="2" t="s">
        <v>80</v>
      </c>
      <c r="BM1849" s="2" t="s">
        <v>80</v>
      </c>
      <c r="BN1849" s="2" t="s">
        <v>80</v>
      </c>
      <c r="BO1849" s="2" t="s">
        <v>80</v>
      </c>
      <c r="BP1849" s="2" t="s">
        <v>80</v>
      </c>
    </row>
    <row r="1850" spans="1:68" x14ac:dyDescent="0.25">
      <c r="A1850">
        <v>1849</v>
      </c>
      <c r="B1850" s="1">
        <v>43601.399131944447</v>
      </c>
      <c r="C1850" s="2" t="s">
        <v>3315</v>
      </c>
      <c r="D1850" s="3">
        <v>0.52361111111111114</v>
      </c>
      <c r="E1850" s="2" t="s">
        <v>2653</v>
      </c>
      <c r="F1850">
        <v>2</v>
      </c>
      <c r="G1850">
        <v>2019</v>
      </c>
      <c r="H1850">
        <v>5</v>
      </c>
      <c r="I1850">
        <v>16</v>
      </c>
      <c r="J1850">
        <v>0</v>
      </c>
      <c r="K1850">
        <v>0</v>
      </c>
      <c r="L1850">
        <v>4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 s="2" t="s">
        <v>3339</v>
      </c>
      <c r="T1850" s="2" t="s">
        <v>83</v>
      </c>
      <c r="U1850" s="2" t="s">
        <v>2553</v>
      </c>
      <c r="V1850" s="2" t="s">
        <v>73</v>
      </c>
      <c r="W1850">
        <v>1</v>
      </c>
      <c r="X1850" s="2" t="s">
        <v>74</v>
      </c>
      <c r="Y1850">
        <v>180</v>
      </c>
      <c r="Z1850">
        <v>50</v>
      </c>
      <c r="AA1850" s="2" t="s">
        <v>959</v>
      </c>
      <c r="AB1850" s="2" t="s">
        <v>154</v>
      </c>
      <c r="AC1850">
        <v>326512</v>
      </c>
      <c r="AD1850" s="2" t="s">
        <v>193</v>
      </c>
      <c r="AE1850">
        <v>230</v>
      </c>
      <c r="AF1850" s="2" t="s">
        <v>2554</v>
      </c>
      <c r="AG1850" s="2" t="s">
        <v>2555</v>
      </c>
      <c r="AH1850">
        <v>18</v>
      </c>
      <c r="AI1850">
        <v>324</v>
      </c>
      <c r="AJ1850">
        <v>1476</v>
      </c>
      <c r="AK1850" s="2">
        <f>Kaggle_Books_Selling_Records[[#This Row],[Cost Price]]/100</f>
        <v>14.76</v>
      </c>
      <c r="AL1850" s="2" t="s">
        <v>80</v>
      </c>
      <c r="AM1850" s="2" t="s">
        <v>80</v>
      </c>
      <c r="AN1850" s="2" t="s">
        <v>80</v>
      </c>
      <c r="AO1850" s="2" t="s">
        <v>80</v>
      </c>
      <c r="AP1850" s="2" t="s">
        <v>80</v>
      </c>
      <c r="AQ1850" s="2" t="s">
        <v>80</v>
      </c>
      <c r="AR1850" s="2" t="s">
        <v>80</v>
      </c>
      <c r="AS1850" s="2" t="s">
        <v>80</v>
      </c>
      <c r="AT1850" s="2" t="s">
        <v>80</v>
      </c>
      <c r="AU1850" s="2" t="s">
        <v>80</v>
      </c>
      <c r="AV1850" s="2" t="s">
        <v>80</v>
      </c>
      <c r="AW1850" s="2" t="s">
        <v>80</v>
      </c>
      <c r="AX1850" s="2" t="s">
        <v>80</v>
      </c>
      <c r="AY1850" s="2" t="s">
        <v>80</v>
      </c>
      <c r="AZ1850" s="2" t="s">
        <v>80</v>
      </c>
      <c r="BA1850" s="2" t="s">
        <v>80</v>
      </c>
      <c r="BB1850" s="2" t="s">
        <v>80</v>
      </c>
      <c r="BC1850" s="2" t="s">
        <v>80</v>
      </c>
      <c r="BD1850" s="2" t="s">
        <v>80</v>
      </c>
      <c r="BE1850" s="2" t="s">
        <v>80</v>
      </c>
      <c r="BF1850" s="2" t="s">
        <v>80</v>
      </c>
      <c r="BG1850" s="2" t="s">
        <v>80</v>
      </c>
      <c r="BH1850" s="2" t="s">
        <v>80</v>
      </c>
      <c r="BI1850" s="2" t="s">
        <v>80</v>
      </c>
      <c r="BJ1850" s="2" t="s">
        <v>80</v>
      </c>
      <c r="BK1850" s="2" t="s">
        <v>80</v>
      </c>
      <c r="BL1850" s="2" t="s">
        <v>80</v>
      </c>
      <c r="BM1850" s="2" t="s">
        <v>80</v>
      </c>
      <c r="BN1850" s="2" t="s">
        <v>80</v>
      </c>
      <c r="BO1850" s="2" t="s">
        <v>80</v>
      </c>
      <c r="BP1850" s="2" t="s">
        <v>80</v>
      </c>
    </row>
    <row r="1851" spans="1:68" x14ac:dyDescent="0.25">
      <c r="A1851">
        <v>1850</v>
      </c>
      <c r="B1851" s="1">
        <v>43601.422083333331</v>
      </c>
      <c r="C1851" s="2" t="s">
        <v>3315</v>
      </c>
      <c r="D1851" s="3">
        <v>0.54652777777777772</v>
      </c>
      <c r="E1851" s="2" t="s">
        <v>2653</v>
      </c>
      <c r="F1851">
        <v>2</v>
      </c>
      <c r="G1851">
        <v>2019</v>
      </c>
      <c r="H1851">
        <v>5</v>
      </c>
      <c r="I1851">
        <v>16</v>
      </c>
      <c r="J1851">
        <v>0</v>
      </c>
      <c r="K1851">
        <v>0</v>
      </c>
      <c r="L1851">
        <v>4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 s="2" t="s">
        <v>3340</v>
      </c>
      <c r="T1851" s="2" t="s">
        <v>83</v>
      </c>
      <c r="U1851" s="2" t="s">
        <v>2182</v>
      </c>
      <c r="V1851" s="2" t="s">
        <v>73</v>
      </c>
      <c r="W1851">
        <v>1</v>
      </c>
      <c r="X1851" s="2" t="s">
        <v>74</v>
      </c>
      <c r="Y1851">
        <v>108</v>
      </c>
      <c r="Z1851">
        <v>50</v>
      </c>
      <c r="AA1851" s="2" t="s">
        <v>3341</v>
      </c>
      <c r="AB1851" s="2" t="s">
        <v>94</v>
      </c>
      <c r="AC1851">
        <v>782402</v>
      </c>
      <c r="AD1851" s="2" t="s">
        <v>1002</v>
      </c>
      <c r="AE1851">
        <v>158</v>
      </c>
      <c r="AF1851" s="2" t="s">
        <v>2042</v>
      </c>
      <c r="AG1851" s="2" t="s">
        <v>2184</v>
      </c>
      <c r="AH1851">
        <v>18</v>
      </c>
      <c r="AI1851">
        <v>1944</v>
      </c>
      <c r="AJ1851">
        <v>8856</v>
      </c>
      <c r="AK1851" s="2">
        <f>Kaggle_Books_Selling_Records[[#This Row],[Cost Price]]/100</f>
        <v>88.56</v>
      </c>
      <c r="AL1851" s="2" t="s">
        <v>80</v>
      </c>
      <c r="AM1851" s="2" t="s">
        <v>80</v>
      </c>
      <c r="AN1851" s="2" t="s">
        <v>80</v>
      </c>
      <c r="AO1851" s="2" t="s">
        <v>80</v>
      </c>
      <c r="AP1851" s="2" t="s">
        <v>80</v>
      </c>
      <c r="AQ1851" s="2" t="s">
        <v>80</v>
      </c>
      <c r="AR1851" s="2" t="s">
        <v>80</v>
      </c>
      <c r="AS1851" s="2" t="s">
        <v>80</v>
      </c>
      <c r="AT1851" s="2" t="s">
        <v>80</v>
      </c>
      <c r="AU1851" s="2" t="s">
        <v>80</v>
      </c>
      <c r="AV1851" s="2" t="s">
        <v>80</v>
      </c>
      <c r="AW1851" s="2" t="s">
        <v>80</v>
      </c>
      <c r="AX1851" s="2" t="s">
        <v>80</v>
      </c>
      <c r="AY1851" s="2" t="s">
        <v>80</v>
      </c>
      <c r="AZ1851" s="2" t="s">
        <v>80</v>
      </c>
      <c r="BA1851" s="2" t="s">
        <v>80</v>
      </c>
      <c r="BB1851" s="2" t="s">
        <v>80</v>
      </c>
      <c r="BC1851" s="2" t="s">
        <v>80</v>
      </c>
      <c r="BD1851" s="2" t="s">
        <v>80</v>
      </c>
      <c r="BE1851" s="2" t="s">
        <v>80</v>
      </c>
      <c r="BF1851" s="2" t="s">
        <v>80</v>
      </c>
      <c r="BG1851" s="2" t="s">
        <v>80</v>
      </c>
      <c r="BH1851" s="2" t="s">
        <v>80</v>
      </c>
      <c r="BI1851" s="2" t="s">
        <v>80</v>
      </c>
      <c r="BJ1851" s="2" t="s">
        <v>80</v>
      </c>
      <c r="BK1851" s="2" t="s">
        <v>80</v>
      </c>
      <c r="BL1851" s="2" t="s">
        <v>80</v>
      </c>
      <c r="BM1851" s="2" t="s">
        <v>80</v>
      </c>
      <c r="BN1851" s="2" t="s">
        <v>80</v>
      </c>
      <c r="BO1851" s="2" t="s">
        <v>80</v>
      </c>
      <c r="BP1851" s="2" t="s">
        <v>80</v>
      </c>
    </row>
    <row r="1852" spans="1:68" x14ac:dyDescent="0.25">
      <c r="A1852">
        <v>1851</v>
      </c>
      <c r="B1852" s="1">
        <v>43601.468287037038</v>
      </c>
      <c r="C1852" s="2" t="s">
        <v>3315</v>
      </c>
      <c r="D1852" s="3">
        <v>0.59305555555555556</v>
      </c>
      <c r="E1852" s="2" t="s">
        <v>2653</v>
      </c>
      <c r="F1852">
        <v>2</v>
      </c>
      <c r="G1852">
        <v>2019</v>
      </c>
      <c r="H1852">
        <v>5</v>
      </c>
      <c r="I1852">
        <v>16</v>
      </c>
      <c r="J1852">
        <v>0</v>
      </c>
      <c r="K1852">
        <v>0</v>
      </c>
      <c r="L1852">
        <v>4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 s="2" t="s">
        <v>3342</v>
      </c>
      <c r="T1852" s="2" t="s">
        <v>83</v>
      </c>
      <c r="U1852" s="2" t="s">
        <v>2410</v>
      </c>
      <c r="V1852" s="2" t="s">
        <v>73</v>
      </c>
      <c r="W1852">
        <v>1</v>
      </c>
      <c r="X1852" s="2" t="s">
        <v>74</v>
      </c>
      <c r="Y1852">
        <v>184</v>
      </c>
      <c r="Z1852">
        <v>50</v>
      </c>
      <c r="AA1852" s="2" t="s">
        <v>671</v>
      </c>
      <c r="AB1852" s="2" t="s">
        <v>151</v>
      </c>
      <c r="AC1852">
        <v>411018</v>
      </c>
      <c r="AD1852" s="2" t="s">
        <v>1002</v>
      </c>
      <c r="AE1852">
        <v>234</v>
      </c>
      <c r="AF1852" s="2" t="s">
        <v>2042</v>
      </c>
      <c r="AG1852" s="2" t="s">
        <v>2184</v>
      </c>
      <c r="AH1852">
        <v>18</v>
      </c>
      <c r="AI1852">
        <v>3312</v>
      </c>
      <c r="AJ1852">
        <v>15088</v>
      </c>
      <c r="AK1852" s="2">
        <f>Kaggle_Books_Selling_Records[[#This Row],[Cost Price]]/100</f>
        <v>150.88</v>
      </c>
      <c r="AL1852" s="2" t="s">
        <v>80</v>
      </c>
      <c r="AM1852" s="2" t="s">
        <v>80</v>
      </c>
      <c r="AN1852" s="2" t="s">
        <v>80</v>
      </c>
      <c r="AO1852" s="2" t="s">
        <v>80</v>
      </c>
      <c r="AP1852" s="2" t="s">
        <v>80</v>
      </c>
      <c r="AQ1852" s="2" t="s">
        <v>80</v>
      </c>
      <c r="AR1852" s="2" t="s">
        <v>80</v>
      </c>
      <c r="AS1852" s="2" t="s">
        <v>80</v>
      </c>
      <c r="AT1852" s="2" t="s">
        <v>80</v>
      </c>
      <c r="AU1852" s="2" t="s">
        <v>80</v>
      </c>
      <c r="AV1852" s="2" t="s">
        <v>80</v>
      </c>
      <c r="AW1852" s="2" t="s">
        <v>80</v>
      </c>
      <c r="AX1852" s="2" t="s">
        <v>80</v>
      </c>
      <c r="AY1852" s="2" t="s">
        <v>80</v>
      </c>
      <c r="AZ1852" s="2" t="s">
        <v>80</v>
      </c>
      <c r="BA1852" s="2" t="s">
        <v>80</v>
      </c>
      <c r="BB1852" s="2" t="s">
        <v>80</v>
      </c>
      <c r="BC1852" s="2" t="s">
        <v>80</v>
      </c>
      <c r="BD1852" s="2" t="s">
        <v>80</v>
      </c>
      <c r="BE1852" s="2" t="s">
        <v>80</v>
      </c>
      <c r="BF1852" s="2" t="s">
        <v>80</v>
      </c>
      <c r="BG1852" s="2" t="s">
        <v>80</v>
      </c>
      <c r="BH1852" s="2" t="s">
        <v>80</v>
      </c>
      <c r="BI1852" s="2" t="s">
        <v>80</v>
      </c>
      <c r="BJ1852" s="2" t="s">
        <v>80</v>
      </c>
      <c r="BK1852" s="2" t="s">
        <v>80</v>
      </c>
      <c r="BL1852" s="2" t="s">
        <v>80</v>
      </c>
      <c r="BM1852" s="2" t="s">
        <v>80</v>
      </c>
      <c r="BN1852" s="2" t="s">
        <v>80</v>
      </c>
      <c r="BO1852" s="2" t="s">
        <v>80</v>
      </c>
      <c r="BP1852" s="2" t="s">
        <v>80</v>
      </c>
    </row>
    <row r="1853" spans="1:68" x14ac:dyDescent="0.25">
      <c r="A1853">
        <v>1852</v>
      </c>
      <c r="B1853" s="1">
        <v>43601.479629629626</v>
      </c>
      <c r="C1853" s="2" t="s">
        <v>3315</v>
      </c>
      <c r="D1853" s="3">
        <v>0.60416666666666663</v>
      </c>
      <c r="E1853" s="2" t="s">
        <v>2653</v>
      </c>
      <c r="F1853">
        <v>2</v>
      </c>
      <c r="G1853">
        <v>2019</v>
      </c>
      <c r="H1853">
        <v>5</v>
      </c>
      <c r="I1853">
        <v>16</v>
      </c>
      <c r="J1853">
        <v>0</v>
      </c>
      <c r="K1853">
        <v>0</v>
      </c>
      <c r="L1853">
        <v>4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1</v>
      </c>
      <c r="S1853" s="2" t="s">
        <v>3343</v>
      </c>
      <c r="T1853" s="2" t="s">
        <v>71</v>
      </c>
      <c r="U1853" s="2" t="s">
        <v>2286</v>
      </c>
      <c r="V1853" s="2" t="s">
        <v>73</v>
      </c>
      <c r="W1853">
        <v>1</v>
      </c>
      <c r="X1853" s="2" t="s">
        <v>74</v>
      </c>
      <c r="Y1853">
        <v>285</v>
      </c>
      <c r="Z1853">
        <v>50</v>
      </c>
      <c r="AA1853" s="2" t="s">
        <v>402</v>
      </c>
      <c r="AB1853" s="2" t="s">
        <v>157</v>
      </c>
      <c r="AC1853">
        <v>382424</v>
      </c>
      <c r="AD1853" s="2" t="s">
        <v>1002</v>
      </c>
      <c r="AE1853">
        <v>335</v>
      </c>
      <c r="AF1853" s="2" t="s">
        <v>2042</v>
      </c>
      <c r="AG1853" s="2" t="s">
        <v>2184</v>
      </c>
      <c r="AH1853">
        <v>18</v>
      </c>
      <c r="AI1853">
        <v>513</v>
      </c>
      <c r="AJ1853">
        <v>2337</v>
      </c>
      <c r="AK1853" s="2">
        <f>Kaggle_Books_Selling_Records[[#This Row],[Cost Price]]/100</f>
        <v>23.37</v>
      </c>
      <c r="AL1853" s="2" t="s">
        <v>80</v>
      </c>
      <c r="AM1853" s="2" t="s">
        <v>80</v>
      </c>
      <c r="AN1853" s="2" t="s">
        <v>80</v>
      </c>
      <c r="AO1853" s="2" t="s">
        <v>80</v>
      </c>
      <c r="AP1853" s="2" t="s">
        <v>80</v>
      </c>
      <c r="AQ1853" s="2" t="s">
        <v>80</v>
      </c>
      <c r="AR1853" s="2" t="s">
        <v>80</v>
      </c>
      <c r="AS1853" s="2" t="s">
        <v>80</v>
      </c>
      <c r="AT1853" s="2" t="s">
        <v>80</v>
      </c>
      <c r="AU1853" s="2" t="s">
        <v>80</v>
      </c>
      <c r="AV1853" s="2" t="s">
        <v>80</v>
      </c>
      <c r="AW1853" s="2" t="s">
        <v>80</v>
      </c>
      <c r="AX1853" s="2" t="s">
        <v>80</v>
      </c>
      <c r="AY1853" s="2" t="s">
        <v>80</v>
      </c>
      <c r="AZ1853" s="2" t="s">
        <v>80</v>
      </c>
      <c r="BA1853" s="2" t="s">
        <v>80</v>
      </c>
      <c r="BB1853" s="2" t="s">
        <v>80</v>
      </c>
      <c r="BC1853" s="2" t="s">
        <v>80</v>
      </c>
      <c r="BD1853" s="2" t="s">
        <v>80</v>
      </c>
      <c r="BE1853" s="2" t="s">
        <v>80</v>
      </c>
      <c r="BF1853" s="2" t="s">
        <v>80</v>
      </c>
      <c r="BG1853" s="2" t="s">
        <v>80</v>
      </c>
      <c r="BH1853" s="2" t="s">
        <v>80</v>
      </c>
      <c r="BI1853" s="2" t="s">
        <v>80</v>
      </c>
      <c r="BJ1853" s="2" t="s">
        <v>80</v>
      </c>
      <c r="BK1853" s="2" t="s">
        <v>80</v>
      </c>
      <c r="BL1853" s="2" t="s">
        <v>80</v>
      </c>
      <c r="BM1853" s="2" t="s">
        <v>80</v>
      </c>
      <c r="BN1853" s="2" t="s">
        <v>80</v>
      </c>
      <c r="BO1853" s="2" t="s">
        <v>80</v>
      </c>
      <c r="BP1853" s="2" t="s">
        <v>80</v>
      </c>
    </row>
    <row r="1854" spans="1:68" x14ac:dyDescent="0.25">
      <c r="A1854">
        <v>1853</v>
      </c>
      <c r="B1854" s="1">
        <v>43601.500625000001</v>
      </c>
      <c r="C1854" s="2" t="s">
        <v>3315</v>
      </c>
      <c r="D1854" s="3">
        <v>0.625</v>
      </c>
      <c r="E1854" s="2" t="s">
        <v>2653</v>
      </c>
      <c r="F1854">
        <v>2</v>
      </c>
      <c r="G1854">
        <v>2019</v>
      </c>
      <c r="H1854">
        <v>5</v>
      </c>
      <c r="I1854">
        <v>16</v>
      </c>
      <c r="J1854">
        <v>0</v>
      </c>
      <c r="K1854">
        <v>0</v>
      </c>
      <c r="L1854">
        <v>4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 s="2" t="s">
        <v>3344</v>
      </c>
      <c r="T1854" s="2" t="s">
        <v>71</v>
      </c>
      <c r="U1854" s="2" t="s">
        <v>2333</v>
      </c>
      <c r="V1854" s="2" t="s">
        <v>73</v>
      </c>
      <c r="W1854">
        <v>1</v>
      </c>
      <c r="X1854" s="2" t="s">
        <v>74</v>
      </c>
      <c r="Y1854">
        <v>111</v>
      </c>
      <c r="Z1854">
        <v>50</v>
      </c>
      <c r="AA1854" s="2" t="s">
        <v>192</v>
      </c>
      <c r="AB1854" s="2" t="s">
        <v>151</v>
      </c>
      <c r="AC1854">
        <v>400097</v>
      </c>
      <c r="AD1854" s="2" t="s">
        <v>1002</v>
      </c>
      <c r="AE1854">
        <v>161</v>
      </c>
      <c r="AF1854" s="2" t="s">
        <v>2042</v>
      </c>
      <c r="AG1854" s="2" t="s">
        <v>2184</v>
      </c>
      <c r="AH1854">
        <v>18</v>
      </c>
      <c r="AI1854">
        <v>1998</v>
      </c>
      <c r="AJ1854">
        <v>9102</v>
      </c>
      <c r="AK1854" s="2">
        <f>Kaggle_Books_Selling_Records[[#This Row],[Cost Price]]/100</f>
        <v>91.02</v>
      </c>
      <c r="AL1854" s="2" t="s">
        <v>80</v>
      </c>
      <c r="AM1854" s="2" t="s">
        <v>80</v>
      </c>
      <c r="AN1854" s="2" t="s">
        <v>80</v>
      </c>
      <c r="AO1854" s="2" t="s">
        <v>80</v>
      </c>
      <c r="AP1854" s="2" t="s">
        <v>80</v>
      </c>
      <c r="AQ1854" s="2" t="s">
        <v>80</v>
      </c>
      <c r="AR1854" s="2" t="s">
        <v>80</v>
      </c>
      <c r="AS1854" s="2" t="s">
        <v>80</v>
      </c>
      <c r="AT1854" s="2" t="s">
        <v>80</v>
      </c>
      <c r="AU1854" s="2" t="s">
        <v>80</v>
      </c>
      <c r="AV1854" s="2" t="s">
        <v>80</v>
      </c>
      <c r="AW1854" s="2" t="s">
        <v>80</v>
      </c>
      <c r="AX1854" s="2" t="s">
        <v>80</v>
      </c>
      <c r="AY1854" s="2" t="s">
        <v>80</v>
      </c>
      <c r="AZ1854" s="2" t="s">
        <v>80</v>
      </c>
      <c r="BA1854" s="2" t="s">
        <v>80</v>
      </c>
      <c r="BB1854" s="2" t="s">
        <v>80</v>
      </c>
      <c r="BC1854" s="2" t="s">
        <v>80</v>
      </c>
      <c r="BD1854" s="2" t="s">
        <v>80</v>
      </c>
      <c r="BE1854" s="2" t="s">
        <v>80</v>
      </c>
      <c r="BF1854" s="2" t="s">
        <v>80</v>
      </c>
      <c r="BG1854" s="2" t="s">
        <v>80</v>
      </c>
      <c r="BH1854" s="2" t="s">
        <v>80</v>
      </c>
      <c r="BI1854" s="2" t="s">
        <v>80</v>
      </c>
      <c r="BJ1854" s="2" t="s">
        <v>80</v>
      </c>
      <c r="BK1854" s="2" t="s">
        <v>80</v>
      </c>
      <c r="BL1854" s="2" t="s">
        <v>80</v>
      </c>
      <c r="BM1854" s="2" t="s">
        <v>80</v>
      </c>
      <c r="BN1854" s="2" t="s">
        <v>80</v>
      </c>
      <c r="BO1854" s="2" t="s">
        <v>80</v>
      </c>
      <c r="BP1854" s="2" t="s">
        <v>80</v>
      </c>
    </row>
    <row r="1855" spans="1:68" x14ac:dyDescent="0.25">
      <c r="A1855">
        <v>1854</v>
      </c>
      <c r="B1855" s="1">
        <v>43601.510995370372</v>
      </c>
      <c r="C1855" s="2" t="s">
        <v>3315</v>
      </c>
      <c r="D1855" s="3">
        <v>0.63541666666666663</v>
      </c>
      <c r="E1855" s="2" t="s">
        <v>2653</v>
      </c>
      <c r="F1855">
        <v>2</v>
      </c>
      <c r="G1855">
        <v>2019</v>
      </c>
      <c r="H1855">
        <v>5</v>
      </c>
      <c r="I1855">
        <v>16</v>
      </c>
      <c r="J1855">
        <v>0</v>
      </c>
      <c r="K1855">
        <v>0</v>
      </c>
      <c r="L1855">
        <v>4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1</v>
      </c>
      <c r="S1855" s="2" t="s">
        <v>3345</v>
      </c>
      <c r="T1855" s="2" t="s">
        <v>71</v>
      </c>
      <c r="U1855" s="2" t="s">
        <v>2333</v>
      </c>
      <c r="V1855" s="2" t="s">
        <v>73</v>
      </c>
      <c r="W1855">
        <v>1</v>
      </c>
      <c r="X1855" s="2" t="s">
        <v>74</v>
      </c>
      <c r="Y1855">
        <v>111</v>
      </c>
      <c r="Z1855">
        <v>50</v>
      </c>
      <c r="AA1855" s="2" t="s">
        <v>2592</v>
      </c>
      <c r="AB1855" s="2" t="s">
        <v>154</v>
      </c>
      <c r="AC1855">
        <v>301019</v>
      </c>
      <c r="AD1855" s="2" t="s">
        <v>1002</v>
      </c>
      <c r="AE1855">
        <v>161</v>
      </c>
      <c r="AF1855" s="2" t="s">
        <v>2042</v>
      </c>
      <c r="AG1855" s="2" t="s">
        <v>2184</v>
      </c>
      <c r="AH1855">
        <v>18</v>
      </c>
      <c r="AI1855">
        <v>1998</v>
      </c>
      <c r="AJ1855">
        <v>9102</v>
      </c>
      <c r="AK1855" s="2">
        <f>Kaggle_Books_Selling_Records[[#This Row],[Cost Price]]/100</f>
        <v>91.02</v>
      </c>
      <c r="AL1855" s="2" t="s">
        <v>80</v>
      </c>
      <c r="AM1855" s="2" t="s">
        <v>80</v>
      </c>
      <c r="AN1855" s="2" t="s">
        <v>80</v>
      </c>
      <c r="AO1855" s="2" t="s">
        <v>80</v>
      </c>
      <c r="AP1855" s="2" t="s">
        <v>80</v>
      </c>
      <c r="AQ1855" s="2" t="s">
        <v>80</v>
      </c>
      <c r="AR1855" s="2" t="s">
        <v>80</v>
      </c>
      <c r="AS1855" s="2" t="s">
        <v>80</v>
      </c>
      <c r="AT1855" s="2" t="s">
        <v>80</v>
      </c>
      <c r="AU1855" s="2" t="s">
        <v>80</v>
      </c>
      <c r="AV1855" s="2" t="s">
        <v>80</v>
      </c>
      <c r="AW1855" s="2" t="s">
        <v>80</v>
      </c>
      <c r="AX1855" s="2" t="s">
        <v>80</v>
      </c>
      <c r="AY1855" s="2" t="s">
        <v>80</v>
      </c>
      <c r="AZ1855" s="2" t="s">
        <v>80</v>
      </c>
      <c r="BA1855" s="2" t="s">
        <v>80</v>
      </c>
      <c r="BB1855" s="2" t="s">
        <v>80</v>
      </c>
      <c r="BC1855" s="2" t="s">
        <v>80</v>
      </c>
      <c r="BD1855" s="2" t="s">
        <v>80</v>
      </c>
      <c r="BE1855" s="2" t="s">
        <v>80</v>
      </c>
      <c r="BF1855" s="2" t="s">
        <v>80</v>
      </c>
      <c r="BG1855" s="2" t="s">
        <v>80</v>
      </c>
      <c r="BH1855" s="2" t="s">
        <v>80</v>
      </c>
      <c r="BI1855" s="2" t="s">
        <v>80</v>
      </c>
      <c r="BJ1855" s="2" t="s">
        <v>80</v>
      </c>
      <c r="BK1855" s="2" t="s">
        <v>80</v>
      </c>
      <c r="BL1855" s="2" t="s">
        <v>80</v>
      </c>
      <c r="BM1855" s="2" t="s">
        <v>80</v>
      </c>
      <c r="BN1855" s="2" t="s">
        <v>80</v>
      </c>
      <c r="BO1855" s="2" t="s">
        <v>80</v>
      </c>
      <c r="BP1855" s="2" t="s">
        <v>80</v>
      </c>
    </row>
    <row r="1856" spans="1:68" x14ac:dyDescent="0.25">
      <c r="A1856">
        <v>1855</v>
      </c>
      <c r="B1856" s="1">
        <v>43601.515335648146</v>
      </c>
      <c r="C1856" s="2" t="s">
        <v>3315</v>
      </c>
      <c r="D1856" s="3">
        <v>0.64027777777777772</v>
      </c>
      <c r="E1856" s="2" t="s">
        <v>2653</v>
      </c>
      <c r="F1856">
        <v>2</v>
      </c>
      <c r="G1856">
        <v>2019</v>
      </c>
      <c r="H1856">
        <v>5</v>
      </c>
      <c r="I1856">
        <v>16</v>
      </c>
      <c r="J1856">
        <v>0</v>
      </c>
      <c r="K1856">
        <v>0</v>
      </c>
      <c r="L1856">
        <v>4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 s="2" t="s">
        <v>3346</v>
      </c>
      <c r="T1856" s="2" t="s">
        <v>83</v>
      </c>
      <c r="U1856" s="2" t="s">
        <v>2286</v>
      </c>
      <c r="V1856" s="2" t="s">
        <v>73</v>
      </c>
      <c r="W1856">
        <v>1</v>
      </c>
      <c r="X1856" s="2" t="s">
        <v>74</v>
      </c>
      <c r="Y1856">
        <v>285</v>
      </c>
      <c r="Z1856">
        <v>50</v>
      </c>
      <c r="AA1856" s="2" t="s">
        <v>3347</v>
      </c>
      <c r="AB1856" s="2" t="s">
        <v>312</v>
      </c>
      <c r="AC1856">
        <v>741235</v>
      </c>
      <c r="AD1856" s="2" t="s">
        <v>1002</v>
      </c>
      <c r="AE1856">
        <v>335</v>
      </c>
      <c r="AF1856" s="2" t="s">
        <v>2042</v>
      </c>
      <c r="AG1856" s="2" t="s">
        <v>2184</v>
      </c>
      <c r="AH1856">
        <v>18</v>
      </c>
      <c r="AI1856">
        <v>513</v>
      </c>
      <c r="AJ1856">
        <v>2337</v>
      </c>
      <c r="AK1856" s="2">
        <f>Kaggle_Books_Selling_Records[[#This Row],[Cost Price]]/100</f>
        <v>23.37</v>
      </c>
      <c r="AL1856" s="2" t="s">
        <v>80</v>
      </c>
      <c r="AM1856" s="2" t="s">
        <v>80</v>
      </c>
      <c r="AN1856" s="2" t="s">
        <v>80</v>
      </c>
      <c r="AO1856" s="2" t="s">
        <v>80</v>
      </c>
      <c r="AP1856" s="2" t="s">
        <v>80</v>
      </c>
      <c r="AQ1856" s="2" t="s">
        <v>80</v>
      </c>
      <c r="AR1856" s="2" t="s">
        <v>80</v>
      </c>
      <c r="AS1856" s="2" t="s">
        <v>80</v>
      </c>
      <c r="AT1856" s="2" t="s">
        <v>80</v>
      </c>
      <c r="AU1856" s="2" t="s">
        <v>80</v>
      </c>
      <c r="AV1856" s="2" t="s">
        <v>80</v>
      </c>
      <c r="AW1856" s="2" t="s">
        <v>80</v>
      </c>
      <c r="AX1856" s="2" t="s">
        <v>80</v>
      </c>
      <c r="AY1856" s="2" t="s">
        <v>80</v>
      </c>
      <c r="AZ1856" s="2" t="s">
        <v>80</v>
      </c>
      <c r="BA1856" s="2" t="s">
        <v>80</v>
      </c>
      <c r="BB1856" s="2" t="s">
        <v>80</v>
      </c>
      <c r="BC1856" s="2" t="s">
        <v>80</v>
      </c>
      <c r="BD1856" s="2" t="s">
        <v>80</v>
      </c>
      <c r="BE1856" s="2" t="s">
        <v>80</v>
      </c>
      <c r="BF1856" s="2" t="s">
        <v>80</v>
      </c>
      <c r="BG1856" s="2" t="s">
        <v>80</v>
      </c>
      <c r="BH1856" s="2" t="s">
        <v>80</v>
      </c>
      <c r="BI1856" s="2" t="s">
        <v>80</v>
      </c>
      <c r="BJ1856" s="2" t="s">
        <v>80</v>
      </c>
      <c r="BK1856" s="2" t="s">
        <v>80</v>
      </c>
      <c r="BL1856" s="2" t="s">
        <v>80</v>
      </c>
      <c r="BM1856" s="2" t="s">
        <v>80</v>
      </c>
      <c r="BN1856" s="2" t="s">
        <v>80</v>
      </c>
      <c r="BO1856" s="2" t="s">
        <v>80</v>
      </c>
      <c r="BP1856" s="2" t="s">
        <v>80</v>
      </c>
    </row>
    <row r="1857" spans="1:68" x14ac:dyDescent="0.25">
      <c r="A1857">
        <v>1856</v>
      </c>
      <c r="B1857" s="1">
        <v>43601.522951388892</v>
      </c>
      <c r="C1857" s="2" t="s">
        <v>3315</v>
      </c>
      <c r="D1857" s="3">
        <v>0.6479166666666667</v>
      </c>
      <c r="E1857" s="2" t="s">
        <v>2653</v>
      </c>
      <c r="F1857">
        <v>2</v>
      </c>
      <c r="G1857">
        <v>2019</v>
      </c>
      <c r="H1857">
        <v>5</v>
      </c>
      <c r="I1857">
        <v>16</v>
      </c>
      <c r="J1857">
        <v>0</v>
      </c>
      <c r="K1857">
        <v>0</v>
      </c>
      <c r="L1857">
        <v>4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1</v>
      </c>
      <c r="S1857" s="2" t="s">
        <v>3348</v>
      </c>
      <c r="T1857" s="2" t="s">
        <v>71</v>
      </c>
      <c r="U1857" s="2" t="s">
        <v>3037</v>
      </c>
      <c r="V1857" s="2" t="s">
        <v>73</v>
      </c>
      <c r="W1857">
        <v>1</v>
      </c>
      <c r="X1857" s="2" t="s">
        <v>74</v>
      </c>
      <c r="Y1857">
        <v>185</v>
      </c>
      <c r="Z1857">
        <v>50</v>
      </c>
      <c r="AA1857" s="2" t="s">
        <v>3349</v>
      </c>
      <c r="AB1857" s="2" t="s">
        <v>86</v>
      </c>
      <c r="AC1857">
        <v>636004</v>
      </c>
      <c r="AD1857" s="2" t="s">
        <v>193</v>
      </c>
      <c r="AE1857">
        <v>235</v>
      </c>
      <c r="AF1857" s="2" t="s">
        <v>2042</v>
      </c>
      <c r="AG1857" s="2" t="s">
        <v>2184</v>
      </c>
      <c r="AH1857">
        <v>18</v>
      </c>
      <c r="AI1857">
        <v>333</v>
      </c>
      <c r="AJ1857">
        <v>1517</v>
      </c>
      <c r="AK1857" s="2">
        <f>Kaggle_Books_Selling_Records[[#This Row],[Cost Price]]/100</f>
        <v>15.17</v>
      </c>
      <c r="AL1857" s="2" t="s">
        <v>80</v>
      </c>
      <c r="AM1857" s="2" t="s">
        <v>80</v>
      </c>
      <c r="AN1857" s="2" t="s">
        <v>80</v>
      </c>
      <c r="AO1857" s="2" t="s">
        <v>80</v>
      </c>
      <c r="AP1857" s="2" t="s">
        <v>80</v>
      </c>
      <c r="AQ1857" s="2" t="s">
        <v>80</v>
      </c>
      <c r="AR1857" s="2" t="s">
        <v>80</v>
      </c>
      <c r="AS1857" s="2" t="s">
        <v>80</v>
      </c>
      <c r="AT1857" s="2" t="s">
        <v>80</v>
      </c>
      <c r="AU1857" s="2" t="s">
        <v>80</v>
      </c>
      <c r="AV1857" s="2" t="s">
        <v>80</v>
      </c>
      <c r="AW1857" s="2" t="s">
        <v>80</v>
      </c>
      <c r="AX1857" s="2" t="s">
        <v>80</v>
      </c>
      <c r="AY1857" s="2" t="s">
        <v>80</v>
      </c>
      <c r="AZ1857" s="2" t="s">
        <v>80</v>
      </c>
      <c r="BA1857" s="2" t="s">
        <v>80</v>
      </c>
      <c r="BB1857" s="2" t="s">
        <v>80</v>
      </c>
      <c r="BC1857" s="2" t="s">
        <v>80</v>
      </c>
      <c r="BD1857" s="2" t="s">
        <v>80</v>
      </c>
      <c r="BE1857" s="2" t="s">
        <v>80</v>
      </c>
      <c r="BF1857" s="2" t="s">
        <v>80</v>
      </c>
      <c r="BG1857" s="2" t="s">
        <v>80</v>
      </c>
      <c r="BH1857" s="2" t="s">
        <v>80</v>
      </c>
      <c r="BI1857" s="2" t="s">
        <v>80</v>
      </c>
      <c r="BJ1857" s="2" t="s">
        <v>80</v>
      </c>
      <c r="BK1857" s="2" t="s">
        <v>80</v>
      </c>
      <c r="BL1857" s="2" t="s">
        <v>80</v>
      </c>
      <c r="BM1857" s="2" t="s">
        <v>80</v>
      </c>
      <c r="BN1857" s="2" t="s">
        <v>80</v>
      </c>
      <c r="BO1857" s="2" t="s">
        <v>80</v>
      </c>
      <c r="BP1857" s="2" t="s">
        <v>80</v>
      </c>
    </row>
    <row r="1858" spans="1:68" x14ac:dyDescent="0.25">
      <c r="A1858">
        <v>1857</v>
      </c>
      <c r="B1858" s="1">
        <v>43601.523738425924</v>
      </c>
      <c r="C1858" s="2" t="s">
        <v>3315</v>
      </c>
      <c r="D1858" s="3">
        <v>0.64861111111111114</v>
      </c>
      <c r="E1858" s="2" t="s">
        <v>2653</v>
      </c>
      <c r="F1858">
        <v>2</v>
      </c>
      <c r="G1858">
        <v>2019</v>
      </c>
      <c r="H1858">
        <v>5</v>
      </c>
      <c r="I1858">
        <v>16</v>
      </c>
      <c r="J1858">
        <v>0</v>
      </c>
      <c r="K1858">
        <v>0</v>
      </c>
      <c r="L1858">
        <v>4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 s="2" t="s">
        <v>3350</v>
      </c>
      <c r="T1858" s="2" t="s">
        <v>71</v>
      </c>
      <c r="U1858" s="2" t="s">
        <v>3037</v>
      </c>
      <c r="V1858" s="2" t="s">
        <v>73</v>
      </c>
      <c r="W1858">
        <v>1</v>
      </c>
      <c r="X1858" s="2" t="s">
        <v>74</v>
      </c>
      <c r="Y1858">
        <v>185</v>
      </c>
      <c r="Z1858">
        <v>50</v>
      </c>
      <c r="AA1858" s="2" t="s">
        <v>3351</v>
      </c>
      <c r="AB1858" s="2" t="s">
        <v>293</v>
      </c>
      <c r="AC1858">
        <v>456001</v>
      </c>
      <c r="AD1858" s="2" t="s">
        <v>193</v>
      </c>
      <c r="AE1858">
        <v>235</v>
      </c>
      <c r="AF1858" s="2" t="s">
        <v>2042</v>
      </c>
      <c r="AG1858" s="2" t="s">
        <v>2184</v>
      </c>
      <c r="AH1858">
        <v>18</v>
      </c>
      <c r="AI1858">
        <v>333</v>
      </c>
      <c r="AJ1858">
        <v>1517</v>
      </c>
      <c r="AK1858" s="2">
        <f>Kaggle_Books_Selling_Records[[#This Row],[Cost Price]]/100</f>
        <v>15.17</v>
      </c>
      <c r="AL1858" s="2" t="s">
        <v>80</v>
      </c>
      <c r="AM1858" s="2" t="s">
        <v>80</v>
      </c>
      <c r="AN1858" s="2" t="s">
        <v>80</v>
      </c>
      <c r="AO1858" s="2" t="s">
        <v>80</v>
      </c>
      <c r="AP1858" s="2" t="s">
        <v>80</v>
      </c>
      <c r="AQ1858" s="2" t="s">
        <v>80</v>
      </c>
      <c r="AR1858" s="2" t="s">
        <v>80</v>
      </c>
      <c r="AS1858" s="2" t="s">
        <v>80</v>
      </c>
      <c r="AT1858" s="2" t="s">
        <v>80</v>
      </c>
      <c r="AU1858" s="2" t="s">
        <v>80</v>
      </c>
      <c r="AV1858" s="2" t="s">
        <v>80</v>
      </c>
      <c r="AW1858" s="2" t="s">
        <v>80</v>
      </c>
      <c r="AX1858" s="2" t="s">
        <v>80</v>
      </c>
      <c r="AY1858" s="2" t="s">
        <v>80</v>
      </c>
      <c r="AZ1858" s="2" t="s">
        <v>80</v>
      </c>
      <c r="BA1858" s="2" t="s">
        <v>80</v>
      </c>
      <c r="BB1858" s="2" t="s">
        <v>80</v>
      </c>
      <c r="BC1858" s="2" t="s">
        <v>80</v>
      </c>
      <c r="BD1858" s="2" t="s">
        <v>80</v>
      </c>
      <c r="BE1858" s="2" t="s">
        <v>80</v>
      </c>
      <c r="BF1858" s="2" t="s">
        <v>80</v>
      </c>
      <c r="BG1858" s="2" t="s">
        <v>80</v>
      </c>
      <c r="BH1858" s="2" t="s">
        <v>80</v>
      </c>
      <c r="BI1858" s="2" t="s">
        <v>80</v>
      </c>
      <c r="BJ1858" s="2" t="s">
        <v>80</v>
      </c>
      <c r="BK1858" s="2" t="s">
        <v>80</v>
      </c>
      <c r="BL1858" s="2" t="s">
        <v>80</v>
      </c>
      <c r="BM1858" s="2" t="s">
        <v>80</v>
      </c>
      <c r="BN1858" s="2" t="s">
        <v>80</v>
      </c>
      <c r="BO1858" s="2" t="s">
        <v>80</v>
      </c>
      <c r="BP1858" s="2" t="s">
        <v>80</v>
      </c>
    </row>
    <row r="1859" spans="1:68" x14ac:dyDescent="0.25">
      <c r="A1859">
        <v>1858</v>
      </c>
      <c r="B1859" s="1">
        <v>43601.542048611111</v>
      </c>
      <c r="C1859" s="2" t="s">
        <v>3315</v>
      </c>
      <c r="D1859" s="3">
        <v>0.66666666666666663</v>
      </c>
      <c r="E1859" s="2" t="s">
        <v>2653</v>
      </c>
      <c r="F1859">
        <v>2</v>
      </c>
      <c r="G1859">
        <v>2019</v>
      </c>
      <c r="H1859">
        <v>5</v>
      </c>
      <c r="I1859">
        <v>16</v>
      </c>
      <c r="J1859">
        <v>0</v>
      </c>
      <c r="K1859">
        <v>0</v>
      </c>
      <c r="L1859">
        <v>4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 s="2" t="s">
        <v>3352</v>
      </c>
      <c r="T1859" s="2" t="s">
        <v>83</v>
      </c>
      <c r="U1859" s="2" t="s">
        <v>2460</v>
      </c>
      <c r="V1859" s="2" t="s">
        <v>73</v>
      </c>
      <c r="W1859">
        <v>1</v>
      </c>
      <c r="X1859" s="2" t="s">
        <v>74</v>
      </c>
      <c r="Y1859">
        <v>192</v>
      </c>
      <c r="Z1859">
        <v>50</v>
      </c>
      <c r="AA1859" s="2" t="s">
        <v>150</v>
      </c>
      <c r="AB1859" s="2" t="s">
        <v>151</v>
      </c>
      <c r="AC1859">
        <v>400708</v>
      </c>
      <c r="AD1859" s="2" t="s">
        <v>193</v>
      </c>
      <c r="AE1859">
        <v>242</v>
      </c>
      <c r="AF1859" s="2" t="s">
        <v>2042</v>
      </c>
      <c r="AG1859" s="2" t="s">
        <v>2184</v>
      </c>
      <c r="AH1859">
        <v>18</v>
      </c>
      <c r="AI1859">
        <v>3456</v>
      </c>
      <c r="AJ1859">
        <v>15744</v>
      </c>
      <c r="AK1859" s="2">
        <f>Kaggle_Books_Selling_Records[[#This Row],[Cost Price]]/100</f>
        <v>157.44</v>
      </c>
      <c r="AL1859" s="2" t="s">
        <v>80</v>
      </c>
      <c r="AM1859" s="2" t="s">
        <v>80</v>
      </c>
      <c r="AN1859" s="2" t="s">
        <v>80</v>
      </c>
      <c r="AO1859" s="2" t="s">
        <v>80</v>
      </c>
      <c r="AP1859" s="2" t="s">
        <v>80</v>
      </c>
      <c r="AQ1859" s="2" t="s">
        <v>80</v>
      </c>
      <c r="AR1859" s="2" t="s">
        <v>80</v>
      </c>
      <c r="AS1859" s="2" t="s">
        <v>80</v>
      </c>
      <c r="AT1859" s="2" t="s">
        <v>80</v>
      </c>
      <c r="AU1859" s="2" t="s">
        <v>80</v>
      </c>
      <c r="AV1859" s="2" t="s">
        <v>80</v>
      </c>
      <c r="AW1859" s="2" t="s">
        <v>80</v>
      </c>
      <c r="AX1859" s="2" t="s">
        <v>80</v>
      </c>
      <c r="AY1859" s="2" t="s">
        <v>80</v>
      </c>
      <c r="AZ1859" s="2" t="s">
        <v>80</v>
      </c>
      <c r="BA1859" s="2" t="s">
        <v>80</v>
      </c>
      <c r="BB1859" s="2" t="s">
        <v>80</v>
      </c>
      <c r="BC1859" s="2" t="s">
        <v>80</v>
      </c>
      <c r="BD1859" s="2" t="s">
        <v>80</v>
      </c>
      <c r="BE1859" s="2" t="s">
        <v>80</v>
      </c>
      <c r="BF1859" s="2" t="s">
        <v>80</v>
      </c>
      <c r="BG1859" s="2" t="s">
        <v>80</v>
      </c>
      <c r="BH1859" s="2" t="s">
        <v>80</v>
      </c>
      <c r="BI1859" s="2" t="s">
        <v>80</v>
      </c>
      <c r="BJ1859" s="2" t="s">
        <v>80</v>
      </c>
      <c r="BK1859" s="2" t="s">
        <v>80</v>
      </c>
      <c r="BL1859" s="2" t="s">
        <v>80</v>
      </c>
      <c r="BM1859" s="2" t="s">
        <v>80</v>
      </c>
      <c r="BN1859" s="2" t="s">
        <v>80</v>
      </c>
      <c r="BO1859" s="2" t="s">
        <v>80</v>
      </c>
      <c r="BP1859" s="2" t="s">
        <v>80</v>
      </c>
    </row>
    <row r="1860" spans="1:68" x14ac:dyDescent="0.25">
      <c r="A1860">
        <v>1859</v>
      </c>
      <c r="B1860" s="1">
        <v>43601.550428240742</v>
      </c>
      <c r="C1860" s="2" t="s">
        <v>3315</v>
      </c>
      <c r="D1860" s="3">
        <v>0.67500000000000004</v>
      </c>
      <c r="E1860" s="2" t="s">
        <v>2653</v>
      </c>
      <c r="F1860">
        <v>2</v>
      </c>
      <c r="G1860">
        <v>2019</v>
      </c>
      <c r="H1860">
        <v>5</v>
      </c>
      <c r="I1860">
        <v>16</v>
      </c>
      <c r="J1860">
        <v>0</v>
      </c>
      <c r="K1860">
        <v>0</v>
      </c>
      <c r="L1860">
        <v>4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 s="2" t="s">
        <v>3353</v>
      </c>
      <c r="T1860" s="2" t="s">
        <v>83</v>
      </c>
      <c r="U1860" s="2" t="s">
        <v>3037</v>
      </c>
      <c r="V1860" s="2" t="s">
        <v>73</v>
      </c>
      <c r="W1860">
        <v>1</v>
      </c>
      <c r="X1860" s="2" t="s">
        <v>74</v>
      </c>
      <c r="Y1860">
        <v>185</v>
      </c>
      <c r="Z1860">
        <v>50</v>
      </c>
      <c r="AA1860" s="2" t="s">
        <v>362</v>
      </c>
      <c r="AB1860" s="2" t="s">
        <v>312</v>
      </c>
      <c r="AC1860">
        <v>700033</v>
      </c>
      <c r="AD1860" s="2" t="s">
        <v>193</v>
      </c>
      <c r="AE1860">
        <v>235</v>
      </c>
      <c r="AF1860" s="2" t="s">
        <v>2042</v>
      </c>
      <c r="AG1860" s="2" t="s">
        <v>2184</v>
      </c>
      <c r="AH1860">
        <v>18</v>
      </c>
      <c r="AI1860">
        <v>333</v>
      </c>
      <c r="AJ1860">
        <v>1517</v>
      </c>
      <c r="AK1860" s="2">
        <f>Kaggle_Books_Selling_Records[[#This Row],[Cost Price]]/100</f>
        <v>15.17</v>
      </c>
      <c r="AL1860" s="2" t="s">
        <v>80</v>
      </c>
      <c r="AM1860" s="2" t="s">
        <v>80</v>
      </c>
      <c r="AN1860" s="2" t="s">
        <v>80</v>
      </c>
      <c r="AO1860" s="2" t="s">
        <v>80</v>
      </c>
      <c r="AP1860" s="2" t="s">
        <v>80</v>
      </c>
      <c r="AQ1860" s="2" t="s">
        <v>80</v>
      </c>
      <c r="AR1860" s="2" t="s">
        <v>80</v>
      </c>
      <c r="AS1860" s="2" t="s">
        <v>80</v>
      </c>
      <c r="AT1860" s="2" t="s">
        <v>80</v>
      </c>
      <c r="AU1860" s="2" t="s">
        <v>80</v>
      </c>
      <c r="AV1860" s="2" t="s">
        <v>80</v>
      </c>
      <c r="AW1860" s="2" t="s">
        <v>80</v>
      </c>
      <c r="AX1860" s="2" t="s">
        <v>80</v>
      </c>
      <c r="AY1860" s="2" t="s">
        <v>80</v>
      </c>
      <c r="AZ1860" s="2" t="s">
        <v>80</v>
      </c>
      <c r="BA1860" s="2" t="s">
        <v>80</v>
      </c>
      <c r="BB1860" s="2" t="s">
        <v>80</v>
      </c>
      <c r="BC1860" s="2" t="s">
        <v>80</v>
      </c>
      <c r="BD1860" s="2" t="s">
        <v>80</v>
      </c>
      <c r="BE1860" s="2" t="s">
        <v>80</v>
      </c>
      <c r="BF1860" s="2" t="s">
        <v>80</v>
      </c>
      <c r="BG1860" s="2" t="s">
        <v>80</v>
      </c>
      <c r="BH1860" s="2" t="s">
        <v>80</v>
      </c>
      <c r="BI1860" s="2" t="s">
        <v>80</v>
      </c>
      <c r="BJ1860" s="2" t="s">
        <v>80</v>
      </c>
      <c r="BK1860" s="2" t="s">
        <v>80</v>
      </c>
      <c r="BL1860" s="2" t="s">
        <v>80</v>
      </c>
      <c r="BM1860" s="2" t="s">
        <v>80</v>
      </c>
      <c r="BN1860" s="2" t="s">
        <v>80</v>
      </c>
      <c r="BO1860" s="2" t="s">
        <v>80</v>
      </c>
      <c r="BP1860" s="2" t="s">
        <v>80</v>
      </c>
    </row>
    <row r="1861" spans="1:68" x14ac:dyDescent="0.25">
      <c r="A1861">
        <v>1860</v>
      </c>
      <c r="B1861" s="1">
        <v>43601.55091435185</v>
      </c>
      <c r="C1861" s="2" t="s">
        <v>3315</v>
      </c>
      <c r="D1861" s="3">
        <v>0.67569444444444449</v>
      </c>
      <c r="E1861" s="2" t="s">
        <v>2653</v>
      </c>
      <c r="F1861">
        <v>2</v>
      </c>
      <c r="G1861">
        <v>2019</v>
      </c>
      <c r="H1861">
        <v>5</v>
      </c>
      <c r="I1861">
        <v>16</v>
      </c>
      <c r="J1861">
        <v>0</v>
      </c>
      <c r="K1861">
        <v>0</v>
      </c>
      <c r="L1861">
        <v>4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1</v>
      </c>
      <c r="S1861" s="2" t="s">
        <v>3354</v>
      </c>
      <c r="T1861" s="2" t="s">
        <v>71</v>
      </c>
      <c r="U1861" s="2" t="s">
        <v>2182</v>
      </c>
      <c r="V1861" s="2" t="s">
        <v>73</v>
      </c>
      <c r="W1861">
        <v>1</v>
      </c>
      <c r="X1861" s="2" t="s">
        <v>74</v>
      </c>
      <c r="Y1861">
        <v>108</v>
      </c>
      <c r="Z1861">
        <v>50</v>
      </c>
      <c r="AA1861" s="2" t="s">
        <v>325</v>
      </c>
      <c r="AB1861" s="2" t="s">
        <v>3048</v>
      </c>
      <c r="AC1861">
        <v>600071</v>
      </c>
      <c r="AD1861" s="2" t="s">
        <v>1002</v>
      </c>
      <c r="AE1861">
        <v>158</v>
      </c>
      <c r="AF1861" s="2" t="s">
        <v>2042</v>
      </c>
      <c r="AG1861" s="2" t="s">
        <v>2184</v>
      </c>
      <c r="AH1861">
        <v>18</v>
      </c>
      <c r="AI1861">
        <v>1944</v>
      </c>
      <c r="AJ1861">
        <v>8856</v>
      </c>
      <c r="AK1861" s="2">
        <f>Kaggle_Books_Selling_Records[[#This Row],[Cost Price]]/100</f>
        <v>88.56</v>
      </c>
      <c r="AL1861" s="2" t="s">
        <v>80</v>
      </c>
      <c r="AM1861" s="2" t="s">
        <v>80</v>
      </c>
      <c r="AN1861" s="2" t="s">
        <v>80</v>
      </c>
      <c r="AO1861" s="2" t="s">
        <v>80</v>
      </c>
      <c r="AP1861" s="2" t="s">
        <v>80</v>
      </c>
      <c r="AQ1861" s="2" t="s">
        <v>80</v>
      </c>
      <c r="AR1861" s="2" t="s">
        <v>80</v>
      </c>
      <c r="AS1861" s="2" t="s">
        <v>80</v>
      </c>
      <c r="AT1861" s="2" t="s">
        <v>80</v>
      </c>
      <c r="AU1861" s="2" t="s">
        <v>80</v>
      </c>
      <c r="AV1861" s="2" t="s">
        <v>80</v>
      </c>
      <c r="AW1861" s="2" t="s">
        <v>80</v>
      </c>
      <c r="AX1861" s="2" t="s">
        <v>80</v>
      </c>
      <c r="AY1861" s="2" t="s">
        <v>80</v>
      </c>
      <c r="AZ1861" s="2" t="s">
        <v>80</v>
      </c>
      <c r="BA1861" s="2" t="s">
        <v>80</v>
      </c>
      <c r="BB1861" s="2" t="s">
        <v>80</v>
      </c>
      <c r="BC1861" s="2" t="s">
        <v>80</v>
      </c>
      <c r="BD1861" s="2" t="s">
        <v>80</v>
      </c>
      <c r="BE1861" s="2" t="s">
        <v>80</v>
      </c>
      <c r="BF1861" s="2" t="s">
        <v>80</v>
      </c>
      <c r="BG1861" s="2" t="s">
        <v>80</v>
      </c>
      <c r="BH1861" s="2" t="s">
        <v>80</v>
      </c>
      <c r="BI1861" s="2" t="s">
        <v>80</v>
      </c>
      <c r="BJ1861" s="2" t="s">
        <v>80</v>
      </c>
      <c r="BK1861" s="2" t="s">
        <v>80</v>
      </c>
      <c r="BL1861" s="2" t="s">
        <v>80</v>
      </c>
      <c r="BM1861" s="2" t="s">
        <v>80</v>
      </c>
      <c r="BN1861" s="2" t="s">
        <v>80</v>
      </c>
      <c r="BO1861" s="2" t="s">
        <v>80</v>
      </c>
      <c r="BP1861" s="2" t="s">
        <v>80</v>
      </c>
    </row>
    <row r="1862" spans="1:68" x14ac:dyDescent="0.25">
      <c r="A1862">
        <v>1861</v>
      </c>
      <c r="B1862" s="1">
        <v>43601.562037037038</v>
      </c>
      <c r="C1862" s="2" t="s">
        <v>3315</v>
      </c>
      <c r="D1862" s="3">
        <v>0.68680555555555556</v>
      </c>
      <c r="E1862" s="2" t="s">
        <v>2653</v>
      </c>
      <c r="F1862">
        <v>2</v>
      </c>
      <c r="G1862">
        <v>2019</v>
      </c>
      <c r="H1862">
        <v>5</v>
      </c>
      <c r="I1862">
        <v>16</v>
      </c>
      <c r="J1862">
        <v>0</v>
      </c>
      <c r="K1862">
        <v>0</v>
      </c>
      <c r="L1862">
        <v>4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 s="2" t="s">
        <v>3339</v>
      </c>
      <c r="T1862" s="2" t="s">
        <v>83</v>
      </c>
      <c r="U1862" s="2" t="s">
        <v>2553</v>
      </c>
      <c r="V1862" s="2" t="s">
        <v>73</v>
      </c>
      <c r="W1862">
        <v>1</v>
      </c>
      <c r="X1862" s="2" t="s">
        <v>74</v>
      </c>
      <c r="Y1862">
        <v>180</v>
      </c>
      <c r="Z1862">
        <v>50</v>
      </c>
      <c r="AA1862" s="2" t="s">
        <v>959</v>
      </c>
      <c r="AB1862" s="2" t="s">
        <v>154</v>
      </c>
      <c r="AC1862">
        <v>326512</v>
      </c>
      <c r="AD1862" s="2" t="s">
        <v>193</v>
      </c>
      <c r="AE1862">
        <v>230</v>
      </c>
      <c r="AF1862" s="2" t="s">
        <v>2554</v>
      </c>
      <c r="AG1862" s="2" t="s">
        <v>2555</v>
      </c>
      <c r="AH1862">
        <v>18</v>
      </c>
      <c r="AI1862">
        <v>324</v>
      </c>
      <c r="AJ1862">
        <v>1476</v>
      </c>
      <c r="AK1862" s="2">
        <f>Kaggle_Books_Selling_Records[[#This Row],[Cost Price]]/100</f>
        <v>14.76</v>
      </c>
      <c r="AL1862" s="2" t="s">
        <v>80</v>
      </c>
      <c r="AM1862" s="2" t="s">
        <v>80</v>
      </c>
      <c r="AN1862" s="2" t="s">
        <v>80</v>
      </c>
      <c r="AO1862" s="2" t="s">
        <v>80</v>
      </c>
      <c r="AP1862" s="2" t="s">
        <v>80</v>
      </c>
      <c r="AQ1862" s="2" t="s">
        <v>80</v>
      </c>
      <c r="AR1862" s="2" t="s">
        <v>80</v>
      </c>
      <c r="AS1862" s="2" t="s">
        <v>80</v>
      </c>
      <c r="AT1862" s="2" t="s">
        <v>80</v>
      </c>
      <c r="AU1862" s="2" t="s">
        <v>80</v>
      </c>
      <c r="AV1862" s="2" t="s">
        <v>80</v>
      </c>
      <c r="AW1862" s="2" t="s">
        <v>80</v>
      </c>
      <c r="AX1862" s="2" t="s">
        <v>80</v>
      </c>
      <c r="AY1862" s="2" t="s">
        <v>80</v>
      </c>
      <c r="AZ1862" s="2" t="s">
        <v>80</v>
      </c>
      <c r="BA1862" s="2" t="s">
        <v>80</v>
      </c>
      <c r="BB1862" s="2" t="s">
        <v>80</v>
      </c>
      <c r="BC1862" s="2" t="s">
        <v>80</v>
      </c>
      <c r="BD1862" s="2" t="s">
        <v>80</v>
      </c>
      <c r="BE1862" s="2" t="s">
        <v>80</v>
      </c>
      <c r="BF1862" s="2" t="s">
        <v>80</v>
      </c>
      <c r="BG1862" s="2" t="s">
        <v>80</v>
      </c>
      <c r="BH1862" s="2" t="s">
        <v>80</v>
      </c>
      <c r="BI1862" s="2" t="s">
        <v>80</v>
      </c>
      <c r="BJ1862" s="2" t="s">
        <v>80</v>
      </c>
      <c r="BK1862" s="2" t="s">
        <v>80</v>
      </c>
      <c r="BL1862" s="2" t="s">
        <v>80</v>
      </c>
      <c r="BM1862" s="2" t="s">
        <v>80</v>
      </c>
      <c r="BN1862" s="2" t="s">
        <v>80</v>
      </c>
      <c r="BO1862" s="2" t="s">
        <v>80</v>
      </c>
      <c r="BP1862" s="2" t="s">
        <v>80</v>
      </c>
    </row>
    <row r="1863" spans="1:68" x14ac:dyDescent="0.25">
      <c r="A1863">
        <v>1862</v>
      </c>
      <c r="B1863" s="1">
        <v>43601.568923611114</v>
      </c>
      <c r="C1863" s="2" t="s">
        <v>3315</v>
      </c>
      <c r="D1863" s="3">
        <v>0.69374999999999998</v>
      </c>
      <c r="E1863" s="2" t="s">
        <v>2653</v>
      </c>
      <c r="F1863">
        <v>2</v>
      </c>
      <c r="G1863">
        <v>2019</v>
      </c>
      <c r="H1863">
        <v>5</v>
      </c>
      <c r="I1863">
        <v>16</v>
      </c>
      <c r="J1863">
        <v>0</v>
      </c>
      <c r="K1863">
        <v>0</v>
      </c>
      <c r="L1863">
        <v>4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1</v>
      </c>
      <c r="S1863" s="2" t="s">
        <v>3355</v>
      </c>
      <c r="T1863" s="2" t="s">
        <v>71</v>
      </c>
      <c r="U1863" s="2" t="s">
        <v>2544</v>
      </c>
      <c r="V1863" s="2" t="s">
        <v>73</v>
      </c>
      <c r="W1863">
        <v>1</v>
      </c>
      <c r="X1863" s="2" t="s">
        <v>74</v>
      </c>
      <c r="Y1863">
        <v>198</v>
      </c>
      <c r="Z1863">
        <v>50</v>
      </c>
      <c r="AA1863" s="2" t="s">
        <v>3356</v>
      </c>
      <c r="AB1863" s="2" t="s">
        <v>86</v>
      </c>
      <c r="AC1863">
        <v>622506</v>
      </c>
      <c r="AD1863" s="2" t="s">
        <v>1002</v>
      </c>
      <c r="AE1863">
        <v>248</v>
      </c>
      <c r="AF1863" s="2" t="s">
        <v>2042</v>
      </c>
      <c r="AG1863" s="2" t="s">
        <v>2184</v>
      </c>
      <c r="AH1863">
        <v>18</v>
      </c>
      <c r="AI1863">
        <v>3564</v>
      </c>
      <c r="AJ1863">
        <v>16236</v>
      </c>
      <c r="AK1863" s="2">
        <f>Kaggle_Books_Selling_Records[[#This Row],[Cost Price]]/100</f>
        <v>162.36000000000001</v>
      </c>
      <c r="AL1863" s="2" t="s">
        <v>80</v>
      </c>
      <c r="AM1863" s="2" t="s">
        <v>80</v>
      </c>
      <c r="AN1863" s="2" t="s">
        <v>80</v>
      </c>
      <c r="AO1863" s="2" t="s">
        <v>80</v>
      </c>
      <c r="AP1863" s="2" t="s">
        <v>80</v>
      </c>
      <c r="AQ1863" s="2" t="s">
        <v>80</v>
      </c>
      <c r="AR1863" s="2" t="s">
        <v>80</v>
      </c>
      <c r="AS1863" s="2" t="s">
        <v>80</v>
      </c>
      <c r="AT1863" s="2" t="s">
        <v>80</v>
      </c>
      <c r="AU1863" s="2" t="s">
        <v>80</v>
      </c>
      <c r="AV1863" s="2" t="s">
        <v>80</v>
      </c>
      <c r="AW1863" s="2" t="s">
        <v>80</v>
      </c>
      <c r="AX1863" s="2" t="s">
        <v>80</v>
      </c>
      <c r="AY1863" s="2" t="s">
        <v>80</v>
      </c>
      <c r="AZ1863" s="2" t="s">
        <v>80</v>
      </c>
      <c r="BA1863" s="2" t="s">
        <v>80</v>
      </c>
      <c r="BB1863" s="2" t="s">
        <v>80</v>
      </c>
      <c r="BC1863" s="2" t="s">
        <v>80</v>
      </c>
      <c r="BD1863" s="2" t="s">
        <v>80</v>
      </c>
      <c r="BE1863" s="2" t="s">
        <v>80</v>
      </c>
      <c r="BF1863" s="2" t="s">
        <v>80</v>
      </c>
      <c r="BG1863" s="2" t="s">
        <v>80</v>
      </c>
      <c r="BH1863" s="2" t="s">
        <v>80</v>
      </c>
      <c r="BI1863" s="2" t="s">
        <v>80</v>
      </c>
      <c r="BJ1863" s="2" t="s">
        <v>80</v>
      </c>
      <c r="BK1863" s="2" t="s">
        <v>80</v>
      </c>
      <c r="BL1863" s="2" t="s">
        <v>80</v>
      </c>
      <c r="BM1863" s="2" t="s">
        <v>80</v>
      </c>
      <c r="BN1863" s="2" t="s">
        <v>80</v>
      </c>
      <c r="BO1863" s="2" t="s">
        <v>80</v>
      </c>
      <c r="BP1863" s="2" t="s">
        <v>80</v>
      </c>
    </row>
    <row r="1864" spans="1:68" x14ac:dyDescent="0.25">
      <c r="A1864">
        <v>1863</v>
      </c>
      <c r="B1864" s="1">
        <v>43601.640659722223</v>
      </c>
      <c r="C1864" s="2" t="s">
        <v>3315</v>
      </c>
      <c r="D1864" s="3">
        <v>0.76527777777777772</v>
      </c>
      <c r="E1864" s="2" t="s">
        <v>2653</v>
      </c>
      <c r="F1864">
        <v>2</v>
      </c>
      <c r="G1864">
        <v>2019</v>
      </c>
      <c r="H1864">
        <v>5</v>
      </c>
      <c r="I1864">
        <v>16</v>
      </c>
      <c r="J1864">
        <v>0</v>
      </c>
      <c r="K1864">
        <v>0</v>
      </c>
      <c r="L1864">
        <v>4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</v>
      </c>
      <c r="S1864" s="2" t="s">
        <v>3357</v>
      </c>
      <c r="T1864" s="2" t="s">
        <v>71</v>
      </c>
      <c r="U1864" s="2" t="s">
        <v>2544</v>
      </c>
      <c r="V1864" s="2" t="s">
        <v>73</v>
      </c>
      <c r="W1864">
        <v>1</v>
      </c>
      <c r="X1864" s="2" t="s">
        <v>74</v>
      </c>
      <c r="Y1864">
        <v>198</v>
      </c>
      <c r="Z1864">
        <v>50</v>
      </c>
      <c r="AA1864" s="2" t="s">
        <v>362</v>
      </c>
      <c r="AB1864" s="2" t="s">
        <v>312</v>
      </c>
      <c r="AC1864">
        <v>700045</v>
      </c>
      <c r="AD1864" s="2" t="s">
        <v>1002</v>
      </c>
      <c r="AE1864">
        <v>248</v>
      </c>
      <c r="AF1864" s="2" t="s">
        <v>2042</v>
      </c>
      <c r="AG1864" s="2" t="s">
        <v>2184</v>
      </c>
      <c r="AH1864">
        <v>18</v>
      </c>
      <c r="AI1864">
        <v>3564</v>
      </c>
      <c r="AJ1864">
        <v>16236</v>
      </c>
      <c r="AK1864" s="2">
        <f>Kaggle_Books_Selling_Records[[#This Row],[Cost Price]]/100</f>
        <v>162.36000000000001</v>
      </c>
      <c r="AL1864" s="2" t="s">
        <v>80</v>
      </c>
      <c r="AM1864" s="2" t="s">
        <v>80</v>
      </c>
      <c r="AN1864" s="2" t="s">
        <v>80</v>
      </c>
      <c r="AO1864" s="2" t="s">
        <v>80</v>
      </c>
      <c r="AP1864" s="2" t="s">
        <v>80</v>
      </c>
      <c r="AQ1864" s="2" t="s">
        <v>80</v>
      </c>
      <c r="AR1864" s="2" t="s">
        <v>80</v>
      </c>
      <c r="AS1864" s="2" t="s">
        <v>80</v>
      </c>
      <c r="AT1864" s="2" t="s">
        <v>80</v>
      </c>
      <c r="AU1864" s="2" t="s">
        <v>80</v>
      </c>
      <c r="AV1864" s="2" t="s">
        <v>80</v>
      </c>
      <c r="AW1864" s="2" t="s">
        <v>80</v>
      </c>
      <c r="AX1864" s="2" t="s">
        <v>80</v>
      </c>
      <c r="AY1864" s="2" t="s">
        <v>80</v>
      </c>
      <c r="AZ1864" s="2" t="s">
        <v>80</v>
      </c>
      <c r="BA1864" s="2" t="s">
        <v>80</v>
      </c>
      <c r="BB1864" s="2" t="s">
        <v>80</v>
      </c>
      <c r="BC1864" s="2" t="s">
        <v>80</v>
      </c>
      <c r="BD1864" s="2" t="s">
        <v>80</v>
      </c>
      <c r="BE1864" s="2" t="s">
        <v>80</v>
      </c>
      <c r="BF1864" s="2" t="s">
        <v>80</v>
      </c>
      <c r="BG1864" s="2" t="s">
        <v>80</v>
      </c>
      <c r="BH1864" s="2" t="s">
        <v>80</v>
      </c>
      <c r="BI1864" s="2" t="s">
        <v>80</v>
      </c>
      <c r="BJ1864" s="2" t="s">
        <v>80</v>
      </c>
      <c r="BK1864" s="2" t="s">
        <v>80</v>
      </c>
      <c r="BL1864" s="2" t="s">
        <v>80</v>
      </c>
      <c r="BM1864" s="2" t="s">
        <v>80</v>
      </c>
      <c r="BN1864" s="2" t="s">
        <v>80</v>
      </c>
      <c r="BO1864" s="2" t="s">
        <v>80</v>
      </c>
      <c r="BP1864" s="2" t="s">
        <v>80</v>
      </c>
    </row>
    <row r="1865" spans="1:68" x14ac:dyDescent="0.25">
      <c r="A1865">
        <v>1864</v>
      </c>
      <c r="B1865" s="1">
        <v>43601.964583333334</v>
      </c>
      <c r="C1865" s="2" t="s">
        <v>3358</v>
      </c>
      <c r="D1865" s="3">
        <v>8.9583333333333334E-2</v>
      </c>
      <c r="E1865" s="2" t="s">
        <v>2653</v>
      </c>
      <c r="F1865">
        <v>2</v>
      </c>
      <c r="G1865">
        <v>2019</v>
      </c>
      <c r="H1865">
        <v>5</v>
      </c>
      <c r="I1865">
        <v>17</v>
      </c>
      <c r="J1865">
        <v>0</v>
      </c>
      <c r="K1865">
        <v>0</v>
      </c>
      <c r="L1865">
        <v>5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 s="2" t="s">
        <v>3359</v>
      </c>
      <c r="T1865" s="2" t="s">
        <v>83</v>
      </c>
      <c r="U1865" s="2" t="s">
        <v>2286</v>
      </c>
      <c r="V1865" s="2" t="s">
        <v>73</v>
      </c>
      <c r="W1865">
        <v>1</v>
      </c>
      <c r="X1865" s="2" t="s">
        <v>74</v>
      </c>
      <c r="Y1865">
        <v>285</v>
      </c>
      <c r="Z1865">
        <v>50</v>
      </c>
      <c r="AA1865" s="2" t="s">
        <v>362</v>
      </c>
      <c r="AB1865" s="2" t="s">
        <v>312</v>
      </c>
      <c r="AC1865">
        <v>700141</v>
      </c>
      <c r="AD1865" s="2" t="s">
        <v>1002</v>
      </c>
      <c r="AE1865">
        <v>335</v>
      </c>
      <c r="AF1865" s="2" t="s">
        <v>2042</v>
      </c>
      <c r="AG1865" s="2" t="s">
        <v>2184</v>
      </c>
      <c r="AH1865">
        <v>18</v>
      </c>
      <c r="AI1865">
        <v>513</v>
      </c>
      <c r="AJ1865">
        <v>2337</v>
      </c>
      <c r="AK1865" s="2">
        <f>Kaggle_Books_Selling_Records[[#This Row],[Cost Price]]/100</f>
        <v>23.37</v>
      </c>
      <c r="AL1865" s="2" t="s">
        <v>80</v>
      </c>
      <c r="AM1865" s="2" t="s">
        <v>80</v>
      </c>
      <c r="AN1865" s="2" t="s">
        <v>80</v>
      </c>
      <c r="AO1865" s="2" t="s">
        <v>80</v>
      </c>
      <c r="AP1865" s="2" t="s">
        <v>80</v>
      </c>
      <c r="AQ1865" s="2" t="s">
        <v>80</v>
      </c>
      <c r="AR1865" s="2" t="s">
        <v>80</v>
      </c>
      <c r="AS1865" s="2" t="s">
        <v>80</v>
      </c>
      <c r="AT1865" s="2" t="s">
        <v>80</v>
      </c>
      <c r="AU1865" s="2" t="s">
        <v>80</v>
      </c>
      <c r="AV1865" s="2" t="s">
        <v>80</v>
      </c>
      <c r="AW1865" s="2" t="s">
        <v>80</v>
      </c>
      <c r="AX1865" s="2" t="s">
        <v>80</v>
      </c>
      <c r="AY1865" s="2" t="s">
        <v>80</v>
      </c>
      <c r="AZ1865" s="2" t="s">
        <v>80</v>
      </c>
      <c r="BA1865" s="2" t="s">
        <v>80</v>
      </c>
      <c r="BB1865" s="2" t="s">
        <v>80</v>
      </c>
      <c r="BC1865" s="2" t="s">
        <v>80</v>
      </c>
      <c r="BD1865" s="2" t="s">
        <v>80</v>
      </c>
      <c r="BE1865" s="2" t="s">
        <v>80</v>
      </c>
      <c r="BF1865" s="2" t="s">
        <v>80</v>
      </c>
      <c r="BG1865" s="2" t="s">
        <v>80</v>
      </c>
      <c r="BH1865" s="2" t="s">
        <v>80</v>
      </c>
      <c r="BI1865" s="2" t="s">
        <v>80</v>
      </c>
      <c r="BJ1865" s="2" t="s">
        <v>80</v>
      </c>
      <c r="BK1865" s="2" t="s">
        <v>80</v>
      </c>
      <c r="BL1865" s="2" t="s">
        <v>80</v>
      </c>
      <c r="BM1865" s="2" t="s">
        <v>80</v>
      </c>
      <c r="BN1865" s="2" t="s">
        <v>80</v>
      </c>
      <c r="BO1865" s="2" t="s">
        <v>80</v>
      </c>
      <c r="BP1865" s="2" t="s">
        <v>80</v>
      </c>
    </row>
    <row r="1866" spans="1:68" x14ac:dyDescent="0.25">
      <c r="A1866">
        <v>1865</v>
      </c>
      <c r="B1866" s="1">
        <v>43602.043483796297</v>
      </c>
      <c r="C1866" s="2" t="s">
        <v>3358</v>
      </c>
      <c r="D1866" s="3">
        <v>0.16805555555555557</v>
      </c>
      <c r="E1866" s="2" t="s">
        <v>2653</v>
      </c>
      <c r="F1866">
        <v>2</v>
      </c>
      <c r="G1866">
        <v>2019</v>
      </c>
      <c r="H1866">
        <v>5</v>
      </c>
      <c r="I1866">
        <v>17</v>
      </c>
      <c r="J1866">
        <v>0</v>
      </c>
      <c r="K1866">
        <v>0</v>
      </c>
      <c r="L1866">
        <v>5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 s="2" t="s">
        <v>3360</v>
      </c>
      <c r="T1866" s="2" t="s">
        <v>83</v>
      </c>
      <c r="U1866" s="2" t="s">
        <v>3105</v>
      </c>
      <c r="V1866" s="2" t="s">
        <v>73</v>
      </c>
      <c r="W1866">
        <v>1</v>
      </c>
      <c r="X1866" s="2" t="s">
        <v>74</v>
      </c>
      <c r="Y1866">
        <v>88</v>
      </c>
      <c r="Z1866">
        <v>50</v>
      </c>
      <c r="AA1866" s="2" t="s">
        <v>3361</v>
      </c>
      <c r="AB1866" s="2" t="s">
        <v>137</v>
      </c>
      <c r="AC1866">
        <v>272127</v>
      </c>
      <c r="AD1866" s="2" t="s">
        <v>1002</v>
      </c>
      <c r="AE1866">
        <v>138</v>
      </c>
      <c r="AF1866" s="2" t="s">
        <v>2042</v>
      </c>
      <c r="AG1866" s="2" t="s">
        <v>2184</v>
      </c>
      <c r="AH1866">
        <v>18</v>
      </c>
      <c r="AI1866">
        <v>1584</v>
      </c>
      <c r="AJ1866">
        <v>7216</v>
      </c>
      <c r="AK1866" s="2">
        <f>Kaggle_Books_Selling_Records[[#This Row],[Cost Price]]/100</f>
        <v>72.16</v>
      </c>
      <c r="AL1866" s="2" t="s">
        <v>80</v>
      </c>
      <c r="AM1866" s="2" t="s">
        <v>80</v>
      </c>
      <c r="AN1866" s="2" t="s">
        <v>80</v>
      </c>
      <c r="AO1866" s="2" t="s">
        <v>80</v>
      </c>
      <c r="AP1866" s="2" t="s">
        <v>80</v>
      </c>
      <c r="AQ1866" s="2" t="s">
        <v>80</v>
      </c>
      <c r="AR1866" s="2" t="s">
        <v>80</v>
      </c>
      <c r="AS1866" s="2" t="s">
        <v>80</v>
      </c>
      <c r="AT1866" s="2" t="s">
        <v>80</v>
      </c>
      <c r="AU1866" s="2" t="s">
        <v>80</v>
      </c>
      <c r="AV1866" s="2" t="s">
        <v>80</v>
      </c>
      <c r="AW1866" s="2" t="s">
        <v>80</v>
      </c>
      <c r="AX1866" s="2" t="s">
        <v>80</v>
      </c>
      <c r="AY1866" s="2" t="s">
        <v>80</v>
      </c>
      <c r="AZ1866" s="2" t="s">
        <v>80</v>
      </c>
      <c r="BA1866" s="2" t="s">
        <v>80</v>
      </c>
      <c r="BB1866" s="2" t="s">
        <v>80</v>
      </c>
      <c r="BC1866" s="2" t="s">
        <v>80</v>
      </c>
      <c r="BD1866" s="2" t="s">
        <v>80</v>
      </c>
      <c r="BE1866" s="2" t="s">
        <v>80</v>
      </c>
      <c r="BF1866" s="2" t="s">
        <v>80</v>
      </c>
      <c r="BG1866" s="2" t="s">
        <v>80</v>
      </c>
      <c r="BH1866" s="2" t="s">
        <v>80</v>
      </c>
      <c r="BI1866" s="2" t="s">
        <v>80</v>
      </c>
      <c r="BJ1866" s="2" t="s">
        <v>80</v>
      </c>
      <c r="BK1866" s="2" t="s">
        <v>80</v>
      </c>
      <c r="BL1866" s="2" t="s">
        <v>80</v>
      </c>
      <c r="BM1866" s="2" t="s">
        <v>80</v>
      </c>
      <c r="BN1866" s="2" t="s">
        <v>80</v>
      </c>
      <c r="BO1866" s="2" t="s">
        <v>80</v>
      </c>
      <c r="BP1866" s="2" t="s">
        <v>80</v>
      </c>
    </row>
    <row r="1867" spans="1:68" x14ac:dyDescent="0.25">
      <c r="A1867">
        <v>1866</v>
      </c>
      <c r="B1867" s="1">
        <v>43602.07240740741</v>
      </c>
      <c r="C1867" s="2" t="s">
        <v>3358</v>
      </c>
      <c r="D1867" s="3">
        <v>0.19722222222222222</v>
      </c>
      <c r="E1867" s="2" t="s">
        <v>2653</v>
      </c>
      <c r="F1867">
        <v>2</v>
      </c>
      <c r="G1867">
        <v>2019</v>
      </c>
      <c r="H1867">
        <v>5</v>
      </c>
      <c r="I1867">
        <v>17</v>
      </c>
      <c r="J1867">
        <v>0</v>
      </c>
      <c r="K1867">
        <v>0</v>
      </c>
      <c r="L1867">
        <v>5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1</v>
      </c>
      <c r="S1867" s="2" t="s">
        <v>2698</v>
      </c>
      <c r="T1867" s="2" t="s">
        <v>71</v>
      </c>
      <c r="U1867" s="2" t="s">
        <v>1368</v>
      </c>
      <c r="V1867" s="2" t="s">
        <v>73</v>
      </c>
      <c r="W1867">
        <v>1</v>
      </c>
      <c r="X1867" s="2" t="s">
        <v>74</v>
      </c>
      <c r="Y1867">
        <v>395</v>
      </c>
      <c r="Z1867">
        <v>50</v>
      </c>
      <c r="AA1867" s="2" t="s">
        <v>473</v>
      </c>
      <c r="AB1867" s="2" t="s">
        <v>154</v>
      </c>
      <c r="AC1867">
        <v>302028</v>
      </c>
      <c r="AD1867" s="2" t="s">
        <v>87</v>
      </c>
      <c r="AE1867">
        <v>445</v>
      </c>
      <c r="AF1867" s="2" t="s">
        <v>1370</v>
      </c>
      <c r="AG1867" s="2" t="s">
        <v>1147</v>
      </c>
      <c r="AH1867">
        <v>17</v>
      </c>
      <c r="AI1867">
        <v>6715</v>
      </c>
      <c r="AJ1867">
        <v>32785</v>
      </c>
      <c r="AK1867" s="2">
        <f>Kaggle_Books_Selling_Records[[#This Row],[Cost Price]]/100</f>
        <v>327.85</v>
      </c>
      <c r="AL1867" s="2" t="s">
        <v>80</v>
      </c>
      <c r="AM1867" s="2" t="s">
        <v>80</v>
      </c>
      <c r="AN1867" s="2" t="s">
        <v>80</v>
      </c>
      <c r="AO1867" s="2" t="s">
        <v>80</v>
      </c>
      <c r="AP1867" s="2" t="s">
        <v>80</v>
      </c>
      <c r="AQ1867" s="2" t="s">
        <v>80</v>
      </c>
      <c r="AR1867" s="2" t="s">
        <v>80</v>
      </c>
      <c r="AS1867" s="2" t="s">
        <v>80</v>
      </c>
      <c r="AT1867" s="2" t="s">
        <v>80</v>
      </c>
      <c r="AU1867" s="2" t="s">
        <v>80</v>
      </c>
      <c r="AV1867" s="2" t="s">
        <v>80</v>
      </c>
      <c r="AW1867" s="2" t="s">
        <v>80</v>
      </c>
      <c r="AX1867" s="2" t="s">
        <v>80</v>
      </c>
      <c r="AY1867" s="2" t="s">
        <v>80</v>
      </c>
      <c r="AZ1867" s="2" t="s">
        <v>80</v>
      </c>
      <c r="BA1867" s="2" t="s">
        <v>80</v>
      </c>
      <c r="BB1867" s="2" t="s">
        <v>80</v>
      </c>
      <c r="BC1867" s="2" t="s">
        <v>80</v>
      </c>
      <c r="BD1867" s="2" t="s">
        <v>80</v>
      </c>
      <c r="BE1867" s="2" t="s">
        <v>80</v>
      </c>
      <c r="BF1867" s="2" t="s">
        <v>80</v>
      </c>
      <c r="BG1867" s="2" t="s">
        <v>80</v>
      </c>
      <c r="BH1867" s="2" t="s">
        <v>80</v>
      </c>
      <c r="BI1867" s="2" t="s">
        <v>80</v>
      </c>
      <c r="BJ1867" s="2" t="s">
        <v>80</v>
      </c>
      <c r="BK1867" s="2" t="s">
        <v>80</v>
      </c>
      <c r="BL1867" s="2" t="s">
        <v>80</v>
      </c>
      <c r="BM1867" s="2" t="s">
        <v>80</v>
      </c>
      <c r="BN1867" s="2" t="s">
        <v>80</v>
      </c>
      <c r="BO1867" s="2" t="s">
        <v>80</v>
      </c>
      <c r="BP1867" s="2" t="s">
        <v>80</v>
      </c>
    </row>
    <row r="1868" spans="1:68" x14ac:dyDescent="0.25">
      <c r="A1868">
        <v>1867</v>
      </c>
      <c r="B1868" s="1">
        <v>43602.083761574075</v>
      </c>
      <c r="C1868" s="2" t="s">
        <v>3358</v>
      </c>
      <c r="D1868" s="3">
        <v>0.20833333333333334</v>
      </c>
      <c r="E1868" s="2" t="s">
        <v>2653</v>
      </c>
      <c r="F1868">
        <v>2</v>
      </c>
      <c r="G1868">
        <v>2019</v>
      </c>
      <c r="H1868">
        <v>5</v>
      </c>
      <c r="I1868">
        <v>17</v>
      </c>
      <c r="J1868">
        <v>0</v>
      </c>
      <c r="K1868">
        <v>0</v>
      </c>
      <c r="L1868">
        <v>5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 s="2" t="s">
        <v>3362</v>
      </c>
      <c r="T1868" s="2" t="s">
        <v>83</v>
      </c>
      <c r="U1868" s="2" t="s">
        <v>2553</v>
      </c>
      <c r="V1868" s="2" t="s">
        <v>73</v>
      </c>
      <c r="W1868">
        <v>1</v>
      </c>
      <c r="X1868" s="2" t="s">
        <v>74</v>
      </c>
      <c r="Y1868">
        <v>180</v>
      </c>
      <c r="Z1868">
        <v>2479</v>
      </c>
      <c r="AA1868" s="2" t="s">
        <v>528</v>
      </c>
      <c r="AB1868" s="2" t="s">
        <v>226</v>
      </c>
      <c r="AC1868">
        <v>263139</v>
      </c>
      <c r="AD1868" s="2" t="s">
        <v>193</v>
      </c>
      <c r="AE1868">
        <v>20479</v>
      </c>
      <c r="AF1868" s="2" t="s">
        <v>2554</v>
      </c>
      <c r="AG1868" s="2" t="s">
        <v>2555</v>
      </c>
      <c r="AH1868">
        <v>18</v>
      </c>
      <c r="AI1868">
        <v>324</v>
      </c>
      <c r="AJ1868">
        <v>1476</v>
      </c>
      <c r="AK1868" s="2">
        <f>Kaggle_Books_Selling_Records[[#This Row],[Cost Price]]/100</f>
        <v>14.76</v>
      </c>
      <c r="AL1868" s="2" t="s">
        <v>80</v>
      </c>
      <c r="AM1868" s="2" t="s">
        <v>80</v>
      </c>
      <c r="AN1868" s="2" t="s">
        <v>80</v>
      </c>
      <c r="AO1868" s="2" t="s">
        <v>80</v>
      </c>
      <c r="AP1868" s="2" t="s">
        <v>80</v>
      </c>
      <c r="AQ1868" s="2" t="s">
        <v>80</v>
      </c>
      <c r="AR1868" s="2" t="s">
        <v>80</v>
      </c>
      <c r="AS1868" s="2" t="s">
        <v>80</v>
      </c>
      <c r="AT1868" s="2" t="s">
        <v>80</v>
      </c>
      <c r="AU1868" s="2" t="s">
        <v>80</v>
      </c>
      <c r="AV1868" s="2" t="s">
        <v>80</v>
      </c>
      <c r="AW1868" s="2" t="s">
        <v>80</v>
      </c>
      <c r="AX1868" s="2" t="s">
        <v>80</v>
      </c>
      <c r="AY1868" s="2" t="s">
        <v>80</v>
      </c>
      <c r="AZ1868" s="2" t="s">
        <v>80</v>
      </c>
      <c r="BA1868" s="2" t="s">
        <v>80</v>
      </c>
      <c r="BB1868" s="2" t="s">
        <v>80</v>
      </c>
      <c r="BC1868" s="2" t="s">
        <v>80</v>
      </c>
      <c r="BD1868" s="2" t="s">
        <v>80</v>
      </c>
      <c r="BE1868" s="2" t="s">
        <v>80</v>
      </c>
      <c r="BF1868" s="2" t="s">
        <v>80</v>
      </c>
      <c r="BG1868" s="2" t="s">
        <v>80</v>
      </c>
      <c r="BH1868" s="2" t="s">
        <v>80</v>
      </c>
      <c r="BI1868" s="2" t="s">
        <v>80</v>
      </c>
      <c r="BJ1868" s="2" t="s">
        <v>80</v>
      </c>
      <c r="BK1868" s="2" t="s">
        <v>80</v>
      </c>
      <c r="BL1868" s="2" t="s">
        <v>80</v>
      </c>
      <c r="BM1868" s="2" t="s">
        <v>80</v>
      </c>
      <c r="BN1868" s="2" t="s">
        <v>80</v>
      </c>
      <c r="BO1868" s="2" t="s">
        <v>80</v>
      </c>
      <c r="BP1868" s="2" t="s">
        <v>80</v>
      </c>
    </row>
    <row r="1869" spans="1:68" x14ac:dyDescent="0.25">
      <c r="A1869">
        <v>1868</v>
      </c>
      <c r="B1869" s="1">
        <v>43602.083761574075</v>
      </c>
      <c r="C1869" s="2" t="s">
        <v>3358</v>
      </c>
      <c r="D1869" s="3">
        <v>0.20833333333333334</v>
      </c>
      <c r="E1869" s="2" t="s">
        <v>2653</v>
      </c>
      <c r="F1869">
        <v>2</v>
      </c>
      <c r="G1869">
        <v>2019</v>
      </c>
      <c r="H1869">
        <v>5</v>
      </c>
      <c r="I1869">
        <v>17</v>
      </c>
      <c r="J1869">
        <v>0</v>
      </c>
      <c r="K1869">
        <v>0</v>
      </c>
      <c r="L1869">
        <v>5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1</v>
      </c>
      <c r="S1869" s="2" t="s">
        <v>3363</v>
      </c>
      <c r="T1869" s="2" t="s">
        <v>71</v>
      </c>
      <c r="U1869" s="2" t="s">
        <v>2410</v>
      </c>
      <c r="V1869" s="2" t="s">
        <v>73</v>
      </c>
      <c r="W1869">
        <v>1</v>
      </c>
      <c r="X1869" s="2" t="s">
        <v>74</v>
      </c>
      <c r="Y1869">
        <v>184</v>
      </c>
      <c r="Z1869">
        <v>2521</v>
      </c>
      <c r="AA1869" s="2" t="s">
        <v>528</v>
      </c>
      <c r="AB1869" s="2" t="s">
        <v>226</v>
      </c>
      <c r="AC1869">
        <v>263139</v>
      </c>
      <c r="AD1869" s="2" t="s">
        <v>1002</v>
      </c>
      <c r="AE1869">
        <v>20921</v>
      </c>
      <c r="AF1869" s="2" t="s">
        <v>2042</v>
      </c>
      <c r="AG1869" s="2" t="s">
        <v>2184</v>
      </c>
      <c r="AH1869">
        <v>18</v>
      </c>
      <c r="AI1869">
        <v>3312</v>
      </c>
      <c r="AJ1869">
        <v>15088</v>
      </c>
      <c r="AK1869" s="2">
        <f>Kaggle_Books_Selling_Records[[#This Row],[Cost Price]]/100</f>
        <v>150.88</v>
      </c>
      <c r="AL1869" s="2" t="s">
        <v>80</v>
      </c>
      <c r="AM1869" s="2" t="s">
        <v>80</v>
      </c>
      <c r="AN1869" s="2" t="s">
        <v>80</v>
      </c>
      <c r="AO1869" s="2" t="s">
        <v>80</v>
      </c>
      <c r="AP1869" s="2" t="s">
        <v>80</v>
      </c>
      <c r="AQ1869" s="2" t="s">
        <v>80</v>
      </c>
      <c r="AR1869" s="2" t="s">
        <v>80</v>
      </c>
      <c r="AS1869" s="2" t="s">
        <v>80</v>
      </c>
      <c r="AT1869" s="2" t="s">
        <v>80</v>
      </c>
      <c r="AU1869" s="2" t="s">
        <v>80</v>
      </c>
      <c r="AV1869" s="2" t="s">
        <v>80</v>
      </c>
      <c r="AW1869" s="2" t="s">
        <v>80</v>
      </c>
      <c r="AX1869" s="2" t="s">
        <v>80</v>
      </c>
      <c r="AY1869" s="2" t="s">
        <v>80</v>
      </c>
      <c r="AZ1869" s="2" t="s">
        <v>80</v>
      </c>
      <c r="BA1869" s="2" t="s">
        <v>80</v>
      </c>
      <c r="BB1869" s="2" t="s">
        <v>80</v>
      </c>
      <c r="BC1869" s="2" t="s">
        <v>80</v>
      </c>
      <c r="BD1869" s="2" t="s">
        <v>80</v>
      </c>
      <c r="BE1869" s="2" t="s">
        <v>80</v>
      </c>
      <c r="BF1869" s="2" t="s">
        <v>80</v>
      </c>
      <c r="BG1869" s="2" t="s">
        <v>80</v>
      </c>
      <c r="BH1869" s="2" t="s">
        <v>80</v>
      </c>
      <c r="BI1869" s="2" t="s">
        <v>80</v>
      </c>
      <c r="BJ1869" s="2" t="s">
        <v>80</v>
      </c>
      <c r="BK1869" s="2" t="s">
        <v>80</v>
      </c>
      <c r="BL1869" s="2" t="s">
        <v>80</v>
      </c>
      <c r="BM1869" s="2" t="s">
        <v>80</v>
      </c>
      <c r="BN1869" s="2" t="s">
        <v>80</v>
      </c>
      <c r="BO1869" s="2" t="s">
        <v>80</v>
      </c>
      <c r="BP1869" s="2" t="s">
        <v>80</v>
      </c>
    </row>
    <row r="1870" spans="1:68" x14ac:dyDescent="0.25">
      <c r="A1870">
        <v>1869</v>
      </c>
      <c r="B1870" s="1">
        <v>43602.129930555559</v>
      </c>
      <c r="C1870" s="2" t="s">
        <v>3358</v>
      </c>
      <c r="D1870" s="3">
        <v>0.25486111111111109</v>
      </c>
      <c r="E1870" s="2" t="s">
        <v>2653</v>
      </c>
      <c r="F1870">
        <v>2</v>
      </c>
      <c r="G1870">
        <v>2019</v>
      </c>
      <c r="H1870">
        <v>5</v>
      </c>
      <c r="I1870">
        <v>17</v>
      </c>
      <c r="J1870">
        <v>0</v>
      </c>
      <c r="K1870">
        <v>0</v>
      </c>
      <c r="L1870">
        <v>5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 s="2" t="s">
        <v>3364</v>
      </c>
      <c r="T1870" s="2" t="s">
        <v>71</v>
      </c>
      <c r="U1870" s="2" t="s">
        <v>2286</v>
      </c>
      <c r="V1870" s="2" t="s">
        <v>73</v>
      </c>
      <c r="W1870">
        <v>1</v>
      </c>
      <c r="X1870" s="2" t="s">
        <v>74</v>
      </c>
      <c r="Y1870">
        <v>285</v>
      </c>
      <c r="Z1870">
        <v>50</v>
      </c>
      <c r="AA1870" s="2" t="s">
        <v>166</v>
      </c>
      <c r="AB1870" s="2" t="s">
        <v>167</v>
      </c>
      <c r="AC1870">
        <v>560037</v>
      </c>
      <c r="AD1870" s="2" t="s">
        <v>1002</v>
      </c>
      <c r="AE1870">
        <v>335</v>
      </c>
      <c r="AF1870" s="2" t="s">
        <v>2042</v>
      </c>
      <c r="AG1870" s="2" t="s">
        <v>2184</v>
      </c>
      <c r="AH1870">
        <v>18</v>
      </c>
      <c r="AI1870">
        <v>513</v>
      </c>
      <c r="AJ1870">
        <v>2337</v>
      </c>
      <c r="AK1870" s="2">
        <f>Kaggle_Books_Selling_Records[[#This Row],[Cost Price]]/100</f>
        <v>23.37</v>
      </c>
      <c r="AL1870" s="2" t="s">
        <v>80</v>
      </c>
      <c r="AM1870" s="2" t="s">
        <v>80</v>
      </c>
      <c r="AN1870" s="2" t="s">
        <v>80</v>
      </c>
      <c r="AO1870" s="2" t="s">
        <v>80</v>
      </c>
      <c r="AP1870" s="2" t="s">
        <v>80</v>
      </c>
      <c r="AQ1870" s="2" t="s">
        <v>80</v>
      </c>
      <c r="AR1870" s="2" t="s">
        <v>80</v>
      </c>
      <c r="AS1870" s="2" t="s">
        <v>80</v>
      </c>
      <c r="AT1870" s="2" t="s">
        <v>80</v>
      </c>
      <c r="AU1870" s="2" t="s">
        <v>80</v>
      </c>
      <c r="AV1870" s="2" t="s">
        <v>80</v>
      </c>
      <c r="AW1870" s="2" t="s">
        <v>80</v>
      </c>
      <c r="AX1870" s="2" t="s">
        <v>80</v>
      </c>
      <c r="AY1870" s="2" t="s">
        <v>80</v>
      </c>
      <c r="AZ1870" s="2" t="s">
        <v>80</v>
      </c>
      <c r="BA1870" s="2" t="s">
        <v>80</v>
      </c>
      <c r="BB1870" s="2" t="s">
        <v>80</v>
      </c>
      <c r="BC1870" s="2" t="s">
        <v>80</v>
      </c>
      <c r="BD1870" s="2" t="s">
        <v>80</v>
      </c>
      <c r="BE1870" s="2" t="s">
        <v>80</v>
      </c>
      <c r="BF1870" s="2" t="s">
        <v>80</v>
      </c>
      <c r="BG1870" s="2" t="s">
        <v>80</v>
      </c>
      <c r="BH1870" s="2" t="s">
        <v>80</v>
      </c>
      <c r="BI1870" s="2" t="s">
        <v>80</v>
      </c>
      <c r="BJ1870" s="2" t="s">
        <v>80</v>
      </c>
      <c r="BK1870" s="2" t="s">
        <v>80</v>
      </c>
      <c r="BL1870" s="2" t="s">
        <v>80</v>
      </c>
      <c r="BM1870" s="2" t="s">
        <v>80</v>
      </c>
      <c r="BN1870" s="2" t="s">
        <v>80</v>
      </c>
      <c r="BO1870" s="2" t="s">
        <v>80</v>
      </c>
      <c r="BP1870" s="2" t="s">
        <v>80</v>
      </c>
    </row>
    <row r="1871" spans="1:68" x14ac:dyDescent="0.25">
      <c r="A1871">
        <v>1870</v>
      </c>
      <c r="B1871" s="1">
        <v>43602.199340277781</v>
      </c>
      <c r="C1871" s="2" t="s">
        <v>3358</v>
      </c>
      <c r="D1871" s="3">
        <v>0.32430555555555557</v>
      </c>
      <c r="E1871" s="2" t="s">
        <v>2653</v>
      </c>
      <c r="F1871">
        <v>2</v>
      </c>
      <c r="G1871">
        <v>2019</v>
      </c>
      <c r="H1871">
        <v>5</v>
      </c>
      <c r="I1871">
        <v>17</v>
      </c>
      <c r="J1871">
        <v>0</v>
      </c>
      <c r="K1871">
        <v>0</v>
      </c>
      <c r="L1871">
        <v>5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 s="2" t="s">
        <v>3365</v>
      </c>
      <c r="T1871" s="2" t="s">
        <v>83</v>
      </c>
      <c r="U1871" s="2" t="s">
        <v>2685</v>
      </c>
      <c r="V1871" s="2" t="s">
        <v>73</v>
      </c>
      <c r="W1871">
        <v>5</v>
      </c>
      <c r="X1871" s="2" t="s">
        <v>74</v>
      </c>
      <c r="Y1871">
        <v>485</v>
      </c>
      <c r="Z1871">
        <v>100</v>
      </c>
      <c r="AA1871" s="2" t="s">
        <v>785</v>
      </c>
      <c r="AB1871" s="2" t="s">
        <v>312</v>
      </c>
      <c r="AC1871">
        <v>722101</v>
      </c>
      <c r="AD1871" s="2" t="s">
        <v>1002</v>
      </c>
      <c r="AE1871">
        <v>585</v>
      </c>
      <c r="AF1871" s="2" t="s">
        <v>2042</v>
      </c>
      <c r="AG1871" s="2" t="s">
        <v>2184</v>
      </c>
      <c r="AH1871">
        <v>18</v>
      </c>
      <c r="AI1871">
        <v>873</v>
      </c>
      <c r="AJ1871">
        <v>3977</v>
      </c>
      <c r="AK1871" s="2">
        <f>Kaggle_Books_Selling_Records[[#This Row],[Cost Price]]/100</f>
        <v>39.770000000000003</v>
      </c>
      <c r="AL1871" s="2" t="s">
        <v>80</v>
      </c>
      <c r="AM1871" s="2" t="s">
        <v>80</v>
      </c>
      <c r="AN1871" s="2" t="s">
        <v>80</v>
      </c>
      <c r="AO1871" s="2" t="s">
        <v>80</v>
      </c>
      <c r="AP1871" s="2" t="s">
        <v>80</v>
      </c>
      <c r="AQ1871" s="2" t="s">
        <v>80</v>
      </c>
      <c r="AR1871" s="2" t="s">
        <v>80</v>
      </c>
      <c r="AS1871" s="2" t="s">
        <v>80</v>
      </c>
      <c r="AT1871" s="2" t="s">
        <v>80</v>
      </c>
      <c r="AU1871" s="2" t="s">
        <v>80</v>
      </c>
      <c r="AV1871" s="2" t="s">
        <v>80</v>
      </c>
      <c r="AW1871" s="2" t="s">
        <v>80</v>
      </c>
      <c r="AX1871" s="2" t="s">
        <v>80</v>
      </c>
      <c r="AY1871" s="2" t="s">
        <v>80</v>
      </c>
      <c r="AZ1871" s="2" t="s">
        <v>80</v>
      </c>
      <c r="BA1871" s="2" t="s">
        <v>80</v>
      </c>
      <c r="BB1871" s="2" t="s">
        <v>80</v>
      </c>
      <c r="BC1871" s="2" t="s">
        <v>80</v>
      </c>
      <c r="BD1871" s="2" t="s">
        <v>80</v>
      </c>
      <c r="BE1871" s="2" t="s">
        <v>80</v>
      </c>
      <c r="BF1871" s="2" t="s">
        <v>80</v>
      </c>
      <c r="BG1871" s="2" t="s">
        <v>80</v>
      </c>
      <c r="BH1871" s="2" t="s">
        <v>80</v>
      </c>
      <c r="BI1871" s="2" t="s">
        <v>80</v>
      </c>
      <c r="BJ1871" s="2" t="s">
        <v>80</v>
      </c>
      <c r="BK1871" s="2" t="s">
        <v>80</v>
      </c>
      <c r="BL1871" s="2" t="s">
        <v>80</v>
      </c>
      <c r="BM1871" s="2" t="s">
        <v>80</v>
      </c>
      <c r="BN1871" s="2" t="s">
        <v>80</v>
      </c>
      <c r="BO1871" s="2" t="s">
        <v>80</v>
      </c>
      <c r="BP1871" s="2" t="s">
        <v>80</v>
      </c>
    </row>
    <row r="1872" spans="1:68" x14ac:dyDescent="0.25">
      <c r="A1872">
        <v>1871</v>
      </c>
      <c r="B1872" s="1">
        <v>43602.258923611109</v>
      </c>
      <c r="C1872" s="2" t="s">
        <v>3358</v>
      </c>
      <c r="D1872" s="3">
        <v>0.38333333333333336</v>
      </c>
      <c r="E1872" s="2" t="s">
        <v>2653</v>
      </c>
      <c r="F1872">
        <v>2</v>
      </c>
      <c r="G1872">
        <v>2019</v>
      </c>
      <c r="H1872">
        <v>5</v>
      </c>
      <c r="I1872">
        <v>17</v>
      </c>
      <c r="J1872">
        <v>0</v>
      </c>
      <c r="K1872">
        <v>0</v>
      </c>
      <c r="L1872">
        <v>5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 s="2" t="s">
        <v>3366</v>
      </c>
      <c r="T1872" s="2" t="s">
        <v>83</v>
      </c>
      <c r="U1872" s="2" t="s">
        <v>2463</v>
      </c>
      <c r="V1872" s="2" t="s">
        <v>73</v>
      </c>
      <c r="W1872">
        <v>1</v>
      </c>
      <c r="X1872" s="2" t="s">
        <v>74</v>
      </c>
      <c r="Y1872">
        <v>500</v>
      </c>
      <c r="Z1872">
        <v>50</v>
      </c>
      <c r="AA1872" s="2" t="s">
        <v>3367</v>
      </c>
      <c r="AB1872" s="2" t="s">
        <v>137</v>
      </c>
      <c r="AC1872">
        <v>231222</v>
      </c>
      <c r="AD1872" s="2" t="s">
        <v>77</v>
      </c>
      <c r="AE1872">
        <v>550</v>
      </c>
      <c r="AF1872" s="2" t="s">
        <v>2464</v>
      </c>
      <c r="AG1872" s="2" t="s">
        <v>318</v>
      </c>
      <c r="AH1872">
        <v>13</v>
      </c>
      <c r="AI1872">
        <v>65</v>
      </c>
      <c r="AJ1872">
        <v>435</v>
      </c>
      <c r="AK1872" s="2">
        <f>Kaggle_Books_Selling_Records[[#This Row],[Cost Price]]/100</f>
        <v>4.3499999999999996</v>
      </c>
      <c r="AL1872" s="2" t="s">
        <v>80</v>
      </c>
      <c r="AM1872" s="2" t="s">
        <v>80</v>
      </c>
      <c r="AN1872" s="2" t="s">
        <v>80</v>
      </c>
      <c r="AO1872" s="2" t="s">
        <v>80</v>
      </c>
      <c r="AP1872" s="2" t="s">
        <v>80</v>
      </c>
      <c r="AQ1872" s="2" t="s">
        <v>80</v>
      </c>
      <c r="AR1872" s="2" t="s">
        <v>80</v>
      </c>
      <c r="AS1872" s="2" t="s">
        <v>80</v>
      </c>
      <c r="AT1872" s="2" t="s">
        <v>80</v>
      </c>
      <c r="AU1872" s="2" t="s">
        <v>80</v>
      </c>
      <c r="AV1872" s="2" t="s">
        <v>80</v>
      </c>
      <c r="AW1872" s="2" t="s">
        <v>80</v>
      </c>
      <c r="AX1872" s="2" t="s">
        <v>80</v>
      </c>
      <c r="AY1872" s="2" t="s">
        <v>80</v>
      </c>
      <c r="AZ1872" s="2" t="s">
        <v>80</v>
      </c>
      <c r="BA1872" s="2" t="s">
        <v>80</v>
      </c>
      <c r="BB1872" s="2" t="s">
        <v>80</v>
      </c>
      <c r="BC1872" s="2" t="s">
        <v>80</v>
      </c>
      <c r="BD1872" s="2" t="s">
        <v>80</v>
      </c>
      <c r="BE1872" s="2" t="s">
        <v>80</v>
      </c>
      <c r="BF1872" s="2" t="s">
        <v>80</v>
      </c>
      <c r="BG1872" s="2" t="s">
        <v>80</v>
      </c>
      <c r="BH1872" s="2" t="s">
        <v>80</v>
      </c>
      <c r="BI1872" s="2" t="s">
        <v>80</v>
      </c>
      <c r="BJ1872" s="2" t="s">
        <v>80</v>
      </c>
      <c r="BK1872" s="2" t="s">
        <v>80</v>
      </c>
      <c r="BL1872" s="2" t="s">
        <v>80</v>
      </c>
      <c r="BM1872" s="2" t="s">
        <v>80</v>
      </c>
      <c r="BN1872" s="2" t="s">
        <v>80</v>
      </c>
      <c r="BO1872" s="2" t="s">
        <v>80</v>
      </c>
      <c r="BP1872" s="2" t="s">
        <v>80</v>
      </c>
    </row>
    <row r="1873" spans="1:68" x14ac:dyDescent="0.25">
      <c r="A1873">
        <v>1872</v>
      </c>
      <c r="B1873" s="1">
        <v>43602.341932870368</v>
      </c>
      <c r="C1873" s="2" t="s">
        <v>3358</v>
      </c>
      <c r="D1873" s="3">
        <v>0.46666666666666667</v>
      </c>
      <c r="E1873" s="2" t="s">
        <v>2653</v>
      </c>
      <c r="F1873">
        <v>2</v>
      </c>
      <c r="G1873">
        <v>2019</v>
      </c>
      <c r="H1873">
        <v>5</v>
      </c>
      <c r="I1873">
        <v>17</v>
      </c>
      <c r="J1873">
        <v>0</v>
      </c>
      <c r="K1873">
        <v>0</v>
      </c>
      <c r="L1873">
        <v>5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 s="2" t="s">
        <v>3368</v>
      </c>
      <c r="T1873" s="2" t="s">
        <v>83</v>
      </c>
      <c r="U1873" s="2" t="s">
        <v>2553</v>
      </c>
      <c r="V1873" s="2" t="s">
        <v>73</v>
      </c>
      <c r="W1873">
        <v>1</v>
      </c>
      <c r="X1873" s="2" t="s">
        <v>74</v>
      </c>
      <c r="Y1873">
        <v>180</v>
      </c>
      <c r="Z1873">
        <v>50</v>
      </c>
      <c r="AA1873" s="2" t="s">
        <v>1529</v>
      </c>
      <c r="AB1873" s="2" t="s">
        <v>515</v>
      </c>
      <c r="AC1873">
        <v>143201</v>
      </c>
      <c r="AD1873" s="2" t="s">
        <v>193</v>
      </c>
      <c r="AE1873">
        <v>230</v>
      </c>
      <c r="AF1873" s="2" t="s">
        <v>2554</v>
      </c>
      <c r="AG1873" s="2" t="s">
        <v>2555</v>
      </c>
      <c r="AH1873">
        <v>18</v>
      </c>
      <c r="AI1873">
        <v>324</v>
      </c>
      <c r="AJ1873">
        <v>1476</v>
      </c>
      <c r="AK1873" s="2">
        <f>Kaggle_Books_Selling_Records[[#This Row],[Cost Price]]/100</f>
        <v>14.76</v>
      </c>
      <c r="AL1873" s="2" t="s">
        <v>80</v>
      </c>
      <c r="AM1873" s="2" t="s">
        <v>80</v>
      </c>
      <c r="AN1873" s="2" t="s">
        <v>80</v>
      </c>
      <c r="AO1873" s="2" t="s">
        <v>80</v>
      </c>
      <c r="AP1873" s="2" t="s">
        <v>80</v>
      </c>
      <c r="AQ1873" s="2" t="s">
        <v>80</v>
      </c>
      <c r="AR1873" s="2" t="s">
        <v>80</v>
      </c>
      <c r="AS1873" s="2" t="s">
        <v>80</v>
      </c>
      <c r="AT1873" s="2" t="s">
        <v>80</v>
      </c>
      <c r="AU1873" s="2" t="s">
        <v>80</v>
      </c>
      <c r="AV1873" s="2" t="s">
        <v>80</v>
      </c>
      <c r="AW1873" s="2" t="s">
        <v>80</v>
      </c>
      <c r="AX1873" s="2" t="s">
        <v>80</v>
      </c>
      <c r="AY1873" s="2" t="s">
        <v>80</v>
      </c>
      <c r="AZ1873" s="2" t="s">
        <v>80</v>
      </c>
      <c r="BA1873" s="2" t="s">
        <v>80</v>
      </c>
      <c r="BB1873" s="2" t="s">
        <v>80</v>
      </c>
      <c r="BC1873" s="2" t="s">
        <v>80</v>
      </c>
      <c r="BD1873" s="2" t="s">
        <v>80</v>
      </c>
      <c r="BE1873" s="2" t="s">
        <v>80</v>
      </c>
      <c r="BF1873" s="2" t="s">
        <v>80</v>
      </c>
      <c r="BG1873" s="2" t="s">
        <v>80</v>
      </c>
      <c r="BH1873" s="2" t="s">
        <v>80</v>
      </c>
      <c r="BI1873" s="2" t="s">
        <v>80</v>
      </c>
      <c r="BJ1873" s="2" t="s">
        <v>80</v>
      </c>
      <c r="BK1873" s="2" t="s">
        <v>80</v>
      </c>
      <c r="BL1873" s="2" t="s">
        <v>80</v>
      </c>
      <c r="BM1873" s="2" t="s">
        <v>80</v>
      </c>
      <c r="BN1873" s="2" t="s">
        <v>80</v>
      </c>
      <c r="BO1873" s="2" t="s">
        <v>80</v>
      </c>
      <c r="BP1873" s="2" t="s">
        <v>80</v>
      </c>
    </row>
    <row r="1874" spans="1:68" x14ac:dyDescent="0.25">
      <c r="A1874">
        <v>1873</v>
      </c>
      <c r="B1874" s="1">
        <v>43602.366608796299</v>
      </c>
      <c r="C1874" s="2" t="s">
        <v>3358</v>
      </c>
      <c r="D1874" s="3">
        <v>0.4909722222222222</v>
      </c>
      <c r="E1874" s="2" t="s">
        <v>2653</v>
      </c>
      <c r="F1874">
        <v>2</v>
      </c>
      <c r="G1874">
        <v>2019</v>
      </c>
      <c r="H1874">
        <v>5</v>
      </c>
      <c r="I1874">
        <v>17</v>
      </c>
      <c r="J1874">
        <v>0</v>
      </c>
      <c r="K1874">
        <v>0</v>
      </c>
      <c r="L1874">
        <v>5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 s="2" t="s">
        <v>3369</v>
      </c>
      <c r="T1874" s="2" t="s">
        <v>83</v>
      </c>
      <c r="U1874" s="2" t="s">
        <v>2553</v>
      </c>
      <c r="V1874" s="2" t="s">
        <v>73</v>
      </c>
      <c r="W1874">
        <v>2</v>
      </c>
      <c r="X1874" s="2" t="s">
        <v>74</v>
      </c>
      <c r="Y1874">
        <v>360</v>
      </c>
      <c r="Z1874">
        <v>50</v>
      </c>
      <c r="AA1874" s="2" t="s">
        <v>1014</v>
      </c>
      <c r="AB1874" s="2" t="s">
        <v>157</v>
      </c>
      <c r="AC1874">
        <v>392011</v>
      </c>
      <c r="AD1874" s="2" t="s">
        <v>193</v>
      </c>
      <c r="AE1874">
        <v>410</v>
      </c>
      <c r="AF1874" s="2" t="s">
        <v>2554</v>
      </c>
      <c r="AG1874" s="2" t="s">
        <v>2555</v>
      </c>
      <c r="AH1874">
        <v>18</v>
      </c>
      <c r="AI1874">
        <v>648</v>
      </c>
      <c r="AJ1874">
        <v>2952</v>
      </c>
      <c r="AK1874" s="2">
        <f>Kaggle_Books_Selling_Records[[#This Row],[Cost Price]]/100</f>
        <v>29.52</v>
      </c>
      <c r="AL1874" s="2" t="s">
        <v>80</v>
      </c>
      <c r="AM1874" s="2" t="s">
        <v>80</v>
      </c>
      <c r="AN1874" s="2" t="s">
        <v>80</v>
      </c>
      <c r="AO1874" s="2" t="s">
        <v>80</v>
      </c>
      <c r="AP1874" s="2" t="s">
        <v>80</v>
      </c>
      <c r="AQ1874" s="2" t="s">
        <v>80</v>
      </c>
      <c r="AR1874" s="2" t="s">
        <v>80</v>
      </c>
      <c r="AS1874" s="2" t="s">
        <v>80</v>
      </c>
      <c r="AT1874" s="2" t="s">
        <v>80</v>
      </c>
      <c r="AU1874" s="2" t="s">
        <v>80</v>
      </c>
      <c r="AV1874" s="2" t="s">
        <v>80</v>
      </c>
      <c r="AW1874" s="2" t="s">
        <v>80</v>
      </c>
      <c r="AX1874" s="2" t="s">
        <v>80</v>
      </c>
      <c r="AY1874" s="2" t="s">
        <v>80</v>
      </c>
      <c r="AZ1874" s="2" t="s">
        <v>80</v>
      </c>
      <c r="BA1874" s="2" t="s">
        <v>80</v>
      </c>
      <c r="BB1874" s="2" t="s">
        <v>80</v>
      </c>
      <c r="BC1874" s="2" t="s">
        <v>80</v>
      </c>
      <c r="BD1874" s="2" t="s">
        <v>80</v>
      </c>
      <c r="BE1874" s="2" t="s">
        <v>80</v>
      </c>
      <c r="BF1874" s="2" t="s">
        <v>80</v>
      </c>
      <c r="BG1874" s="2" t="s">
        <v>80</v>
      </c>
      <c r="BH1874" s="2" t="s">
        <v>80</v>
      </c>
      <c r="BI1874" s="2" t="s">
        <v>80</v>
      </c>
      <c r="BJ1874" s="2" t="s">
        <v>80</v>
      </c>
      <c r="BK1874" s="2" t="s">
        <v>80</v>
      </c>
      <c r="BL1874" s="2" t="s">
        <v>80</v>
      </c>
      <c r="BM1874" s="2" t="s">
        <v>80</v>
      </c>
      <c r="BN1874" s="2" t="s">
        <v>80</v>
      </c>
      <c r="BO1874" s="2" t="s">
        <v>80</v>
      </c>
      <c r="BP1874" s="2" t="s">
        <v>80</v>
      </c>
    </row>
    <row r="1875" spans="1:68" x14ac:dyDescent="0.25">
      <c r="A1875">
        <v>1874</v>
      </c>
      <c r="B1875" s="1">
        <v>43602.421388888892</v>
      </c>
      <c r="C1875" s="2" t="s">
        <v>3358</v>
      </c>
      <c r="D1875" s="3">
        <v>0.54583333333333328</v>
      </c>
      <c r="E1875" s="2" t="s">
        <v>2653</v>
      </c>
      <c r="F1875">
        <v>2</v>
      </c>
      <c r="G1875">
        <v>2019</v>
      </c>
      <c r="H1875">
        <v>5</v>
      </c>
      <c r="I1875">
        <v>17</v>
      </c>
      <c r="J1875">
        <v>0</v>
      </c>
      <c r="K1875">
        <v>0</v>
      </c>
      <c r="L1875">
        <v>5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 s="2" t="s">
        <v>3370</v>
      </c>
      <c r="T1875" s="2" t="s">
        <v>83</v>
      </c>
      <c r="U1875" s="2" t="s">
        <v>2257</v>
      </c>
      <c r="V1875" s="2" t="s">
        <v>73</v>
      </c>
      <c r="W1875">
        <v>1</v>
      </c>
      <c r="X1875" s="2" t="s">
        <v>74</v>
      </c>
      <c r="Y1875">
        <v>200</v>
      </c>
      <c r="Z1875">
        <v>50</v>
      </c>
      <c r="AA1875" s="2" t="s">
        <v>3371</v>
      </c>
      <c r="AB1875" s="2" t="s">
        <v>3372</v>
      </c>
      <c r="AC1875">
        <v>311802</v>
      </c>
      <c r="AD1875" s="2" t="s">
        <v>77</v>
      </c>
      <c r="AE1875">
        <v>250</v>
      </c>
      <c r="AF1875" s="2" t="s">
        <v>2258</v>
      </c>
      <c r="AG1875" s="2" t="s">
        <v>2259</v>
      </c>
      <c r="AH1875">
        <v>13</v>
      </c>
      <c r="AI1875">
        <v>26</v>
      </c>
      <c r="AJ1875">
        <v>174</v>
      </c>
      <c r="AK1875" s="2">
        <f>Kaggle_Books_Selling_Records[[#This Row],[Cost Price]]/100</f>
        <v>1.74</v>
      </c>
      <c r="AL1875" s="2" t="s">
        <v>80</v>
      </c>
      <c r="AM1875" s="2" t="s">
        <v>80</v>
      </c>
      <c r="AN1875" s="2" t="s">
        <v>80</v>
      </c>
      <c r="AO1875" s="2" t="s">
        <v>80</v>
      </c>
      <c r="AP1875" s="2" t="s">
        <v>80</v>
      </c>
      <c r="AQ1875" s="2" t="s">
        <v>80</v>
      </c>
      <c r="AR1875" s="2" t="s">
        <v>80</v>
      </c>
      <c r="AS1875" s="2" t="s">
        <v>80</v>
      </c>
      <c r="AT1875" s="2" t="s">
        <v>80</v>
      </c>
      <c r="AU1875" s="2" t="s">
        <v>80</v>
      </c>
      <c r="AV1875" s="2" t="s">
        <v>80</v>
      </c>
      <c r="AW1875" s="2" t="s">
        <v>80</v>
      </c>
      <c r="AX1875" s="2" t="s">
        <v>80</v>
      </c>
      <c r="AY1875" s="2" t="s">
        <v>80</v>
      </c>
      <c r="AZ1875" s="2" t="s">
        <v>80</v>
      </c>
      <c r="BA1875" s="2" t="s">
        <v>80</v>
      </c>
      <c r="BB1875" s="2" t="s">
        <v>80</v>
      </c>
      <c r="BC1875" s="2" t="s">
        <v>80</v>
      </c>
      <c r="BD1875" s="2" t="s">
        <v>80</v>
      </c>
      <c r="BE1875" s="2" t="s">
        <v>80</v>
      </c>
      <c r="BF1875" s="2" t="s">
        <v>80</v>
      </c>
      <c r="BG1875" s="2" t="s">
        <v>80</v>
      </c>
      <c r="BH1875" s="2" t="s">
        <v>80</v>
      </c>
      <c r="BI1875" s="2" t="s">
        <v>80</v>
      </c>
      <c r="BJ1875" s="2" t="s">
        <v>80</v>
      </c>
      <c r="BK1875" s="2" t="s">
        <v>80</v>
      </c>
      <c r="BL1875" s="2" t="s">
        <v>80</v>
      </c>
      <c r="BM1875" s="2" t="s">
        <v>80</v>
      </c>
      <c r="BN1875" s="2" t="s">
        <v>80</v>
      </c>
      <c r="BO1875" s="2" t="s">
        <v>80</v>
      </c>
      <c r="BP1875" s="2" t="s">
        <v>80</v>
      </c>
    </row>
    <row r="1876" spans="1:68" x14ac:dyDescent="0.25">
      <c r="A1876">
        <v>1875</v>
      </c>
      <c r="B1876" s="1">
        <v>43602.465104166666</v>
      </c>
      <c r="C1876" s="2" t="s">
        <v>3358</v>
      </c>
      <c r="D1876" s="3">
        <v>0.58958333333333335</v>
      </c>
      <c r="E1876" s="2" t="s">
        <v>2653</v>
      </c>
      <c r="F1876">
        <v>2</v>
      </c>
      <c r="G1876">
        <v>2019</v>
      </c>
      <c r="H1876">
        <v>5</v>
      </c>
      <c r="I1876">
        <v>17</v>
      </c>
      <c r="J1876">
        <v>0</v>
      </c>
      <c r="K1876">
        <v>0</v>
      </c>
      <c r="L1876">
        <v>5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 s="2" t="s">
        <v>3373</v>
      </c>
      <c r="T1876" s="2" t="s">
        <v>83</v>
      </c>
      <c r="U1876" s="2" t="s">
        <v>2619</v>
      </c>
      <c r="V1876" s="2" t="s">
        <v>73</v>
      </c>
      <c r="W1876">
        <v>1</v>
      </c>
      <c r="X1876" s="2" t="s">
        <v>74</v>
      </c>
      <c r="Y1876">
        <v>180</v>
      </c>
      <c r="Z1876">
        <v>50</v>
      </c>
      <c r="AA1876" s="2" t="s">
        <v>93</v>
      </c>
      <c r="AB1876" s="2" t="s">
        <v>94</v>
      </c>
      <c r="AC1876">
        <v>781028</v>
      </c>
      <c r="AD1876" s="2" t="s">
        <v>1002</v>
      </c>
      <c r="AE1876">
        <v>230</v>
      </c>
      <c r="AF1876" s="2" t="s">
        <v>2042</v>
      </c>
      <c r="AG1876" s="2" t="s">
        <v>2184</v>
      </c>
      <c r="AH1876">
        <v>18</v>
      </c>
      <c r="AI1876">
        <v>324</v>
      </c>
      <c r="AJ1876">
        <v>1476</v>
      </c>
      <c r="AK1876" s="2">
        <f>Kaggle_Books_Selling_Records[[#This Row],[Cost Price]]/100</f>
        <v>14.76</v>
      </c>
      <c r="AL1876" s="2" t="s">
        <v>80</v>
      </c>
      <c r="AM1876" s="2" t="s">
        <v>80</v>
      </c>
      <c r="AN1876" s="2" t="s">
        <v>80</v>
      </c>
      <c r="AO1876" s="2" t="s">
        <v>80</v>
      </c>
      <c r="AP1876" s="2" t="s">
        <v>80</v>
      </c>
      <c r="AQ1876" s="2" t="s">
        <v>80</v>
      </c>
      <c r="AR1876" s="2" t="s">
        <v>80</v>
      </c>
      <c r="AS1876" s="2" t="s">
        <v>80</v>
      </c>
      <c r="AT1876" s="2" t="s">
        <v>80</v>
      </c>
      <c r="AU1876" s="2" t="s">
        <v>80</v>
      </c>
      <c r="AV1876" s="2" t="s">
        <v>80</v>
      </c>
      <c r="AW1876" s="2" t="s">
        <v>80</v>
      </c>
      <c r="AX1876" s="2" t="s">
        <v>80</v>
      </c>
      <c r="AY1876" s="2" t="s">
        <v>80</v>
      </c>
      <c r="AZ1876" s="2" t="s">
        <v>80</v>
      </c>
      <c r="BA1876" s="2" t="s">
        <v>80</v>
      </c>
      <c r="BB1876" s="2" t="s">
        <v>80</v>
      </c>
      <c r="BC1876" s="2" t="s">
        <v>80</v>
      </c>
      <c r="BD1876" s="2" t="s">
        <v>80</v>
      </c>
      <c r="BE1876" s="2" t="s">
        <v>80</v>
      </c>
      <c r="BF1876" s="2" t="s">
        <v>80</v>
      </c>
      <c r="BG1876" s="2" t="s">
        <v>80</v>
      </c>
      <c r="BH1876" s="2" t="s">
        <v>80</v>
      </c>
      <c r="BI1876" s="2" t="s">
        <v>80</v>
      </c>
      <c r="BJ1876" s="2" t="s">
        <v>80</v>
      </c>
      <c r="BK1876" s="2" t="s">
        <v>80</v>
      </c>
      <c r="BL1876" s="2" t="s">
        <v>80</v>
      </c>
      <c r="BM1876" s="2" t="s">
        <v>80</v>
      </c>
      <c r="BN1876" s="2" t="s">
        <v>80</v>
      </c>
      <c r="BO1876" s="2" t="s">
        <v>80</v>
      </c>
      <c r="BP1876" s="2" t="s">
        <v>80</v>
      </c>
    </row>
    <row r="1877" spans="1:68" x14ac:dyDescent="0.25">
      <c r="A1877">
        <v>1876</v>
      </c>
      <c r="B1877" s="1">
        <v>43602.511504629627</v>
      </c>
      <c r="C1877" s="2" t="s">
        <v>3358</v>
      </c>
      <c r="D1877" s="3">
        <v>0.63611111111111107</v>
      </c>
      <c r="E1877" s="2" t="s">
        <v>2653</v>
      </c>
      <c r="F1877">
        <v>2</v>
      </c>
      <c r="G1877">
        <v>2019</v>
      </c>
      <c r="H1877">
        <v>5</v>
      </c>
      <c r="I1877">
        <v>17</v>
      </c>
      <c r="J1877">
        <v>0</v>
      </c>
      <c r="K1877">
        <v>0</v>
      </c>
      <c r="L1877">
        <v>5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1</v>
      </c>
      <c r="S1877" s="2" t="s">
        <v>3374</v>
      </c>
      <c r="T1877" s="2" t="s">
        <v>71</v>
      </c>
      <c r="U1877" s="2" t="s">
        <v>2619</v>
      </c>
      <c r="V1877" s="2" t="s">
        <v>73</v>
      </c>
      <c r="W1877">
        <v>1</v>
      </c>
      <c r="X1877" s="2" t="s">
        <v>74</v>
      </c>
      <c r="Y1877">
        <v>180</v>
      </c>
      <c r="Z1877">
        <v>50</v>
      </c>
      <c r="AA1877" s="2" t="s">
        <v>1388</v>
      </c>
      <c r="AB1877" s="2" t="s">
        <v>204</v>
      </c>
      <c r="AC1877">
        <v>122002</v>
      </c>
      <c r="AD1877" s="2" t="s">
        <v>1002</v>
      </c>
      <c r="AE1877">
        <v>230</v>
      </c>
      <c r="AF1877" s="2" t="s">
        <v>2042</v>
      </c>
      <c r="AG1877" s="2" t="s">
        <v>2184</v>
      </c>
      <c r="AH1877">
        <v>18</v>
      </c>
      <c r="AI1877">
        <v>324</v>
      </c>
      <c r="AJ1877">
        <v>1476</v>
      </c>
      <c r="AK1877" s="2">
        <f>Kaggle_Books_Selling_Records[[#This Row],[Cost Price]]/100</f>
        <v>14.76</v>
      </c>
      <c r="AL1877" s="2" t="s">
        <v>80</v>
      </c>
      <c r="AM1877" s="2" t="s">
        <v>80</v>
      </c>
      <c r="AN1877" s="2" t="s">
        <v>80</v>
      </c>
      <c r="AO1877" s="2" t="s">
        <v>80</v>
      </c>
      <c r="AP1877" s="2" t="s">
        <v>80</v>
      </c>
      <c r="AQ1877" s="2" t="s">
        <v>80</v>
      </c>
      <c r="AR1877" s="2" t="s">
        <v>80</v>
      </c>
      <c r="AS1877" s="2" t="s">
        <v>80</v>
      </c>
      <c r="AT1877" s="2" t="s">
        <v>80</v>
      </c>
      <c r="AU1877" s="2" t="s">
        <v>80</v>
      </c>
      <c r="AV1877" s="2" t="s">
        <v>80</v>
      </c>
      <c r="AW1877" s="2" t="s">
        <v>80</v>
      </c>
      <c r="AX1877" s="2" t="s">
        <v>80</v>
      </c>
      <c r="AY1877" s="2" t="s">
        <v>80</v>
      </c>
      <c r="AZ1877" s="2" t="s">
        <v>80</v>
      </c>
      <c r="BA1877" s="2" t="s">
        <v>80</v>
      </c>
      <c r="BB1877" s="2" t="s">
        <v>80</v>
      </c>
      <c r="BC1877" s="2" t="s">
        <v>80</v>
      </c>
      <c r="BD1877" s="2" t="s">
        <v>80</v>
      </c>
      <c r="BE1877" s="2" t="s">
        <v>80</v>
      </c>
      <c r="BF1877" s="2" t="s">
        <v>80</v>
      </c>
      <c r="BG1877" s="2" t="s">
        <v>80</v>
      </c>
      <c r="BH1877" s="2" t="s">
        <v>80</v>
      </c>
      <c r="BI1877" s="2" t="s">
        <v>80</v>
      </c>
      <c r="BJ1877" s="2" t="s">
        <v>80</v>
      </c>
      <c r="BK1877" s="2" t="s">
        <v>80</v>
      </c>
      <c r="BL1877" s="2" t="s">
        <v>80</v>
      </c>
      <c r="BM1877" s="2" t="s">
        <v>80</v>
      </c>
      <c r="BN1877" s="2" t="s">
        <v>80</v>
      </c>
      <c r="BO1877" s="2" t="s">
        <v>80</v>
      </c>
      <c r="BP1877" s="2" t="s">
        <v>80</v>
      </c>
    </row>
    <row r="1878" spans="1:68" x14ac:dyDescent="0.25">
      <c r="A1878">
        <v>1877</v>
      </c>
      <c r="B1878" s="1">
        <v>43602.521365740744</v>
      </c>
      <c r="C1878" s="2" t="s">
        <v>3358</v>
      </c>
      <c r="D1878" s="3">
        <v>0.64583333333333337</v>
      </c>
      <c r="E1878" s="2" t="s">
        <v>2653</v>
      </c>
      <c r="F1878">
        <v>2</v>
      </c>
      <c r="G1878">
        <v>2019</v>
      </c>
      <c r="H1878">
        <v>5</v>
      </c>
      <c r="I1878">
        <v>17</v>
      </c>
      <c r="J1878">
        <v>0</v>
      </c>
      <c r="K1878">
        <v>0</v>
      </c>
      <c r="L1878">
        <v>5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 s="2" t="s">
        <v>3375</v>
      </c>
      <c r="T1878" s="2" t="s">
        <v>83</v>
      </c>
      <c r="U1878" s="2" t="s">
        <v>3376</v>
      </c>
      <c r="V1878" s="2" t="s">
        <v>73</v>
      </c>
      <c r="W1878">
        <v>1</v>
      </c>
      <c r="X1878" s="2" t="s">
        <v>74</v>
      </c>
      <c r="Y1878">
        <v>420</v>
      </c>
      <c r="Z1878">
        <v>50</v>
      </c>
      <c r="AA1878" s="2" t="s">
        <v>2238</v>
      </c>
      <c r="AB1878" s="2" t="s">
        <v>515</v>
      </c>
      <c r="AC1878">
        <v>144005</v>
      </c>
      <c r="AD1878" s="2" t="s">
        <v>87</v>
      </c>
      <c r="AE1878">
        <v>470</v>
      </c>
      <c r="AF1878" s="2" t="s">
        <v>1569</v>
      </c>
      <c r="AG1878" s="2" t="s">
        <v>3235</v>
      </c>
      <c r="AH1878">
        <v>17</v>
      </c>
      <c r="AI1878">
        <v>714</v>
      </c>
      <c r="AJ1878">
        <v>3486</v>
      </c>
      <c r="AK1878" s="2">
        <f>Kaggle_Books_Selling_Records[[#This Row],[Cost Price]]/100</f>
        <v>34.86</v>
      </c>
      <c r="AL1878" s="2" t="s">
        <v>80</v>
      </c>
      <c r="AM1878" s="2" t="s">
        <v>80</v>
      </c>
      <c r="AN1878" s="2" t="s">
        <v>80</v>
      </c>
      <c r="AO1878" s="2" t="s">
        <v>80</v>
      </c>
      <c r="AP1878" s="2" t="s">
        <v>80</v>
      </c>
      <c r="AQ1878" s="2" t="s">
        <v>80</v>
      </c>
      <c r="AR1878" s="2" t="s">
        <v>80</v>
      </c>
      <c r="AS1878" s="2" t="s">
        <v>80</v>
      </c>
      <c r="AT1878" s="2" t="s">
        <v>80</v>
      </c>
      <c r="AU1878" s="2" t="s">
        <v>80</v>
      </c>
      <c r="AV1878" s="2" t="s">
        <v>80</v>
      </c>
      <c r="AW1878" s="2" t="s">
        <v>80</v>
      </c>
      <c r="AX1878" s="2" t="s">
        <v>80</v>
      </c>
      <c r="AY1878" s="2" t="s">
        <v>80</v>
      </c>
      <c r="AZ1878" s="2" t="s">
        <v>80</v>
      </c>
      <c r="BA1878" s="2" t="s">
        <v>80</v>
      </c>
      <c r="BB1878" s="2" t="s">
        <v>80</v>
      </c>
      <c r="BC1878" s="2" t="s">
        <v>80</v>
      </c>
      <c r="BD1878" s="2" t="s">
        <v>80</v>
      </c>
      <c r="BE1878" s="2" t="s">
        <v>80</v>
      </c>
      <c r="BF1878" s="2" t="s">
        <v>80</v>
      </c>
      <c r="BG1878" s="2" t="s">
        <v>80</v>
      </c>
      <c r="BH1878" s="2" t="s">
        <v>80</v>
      </c>
      <c r="BI1878" s="2" t="s">
        <v>80</v>
      </c>
      <c r="BJ1878" s="2" t="s">
        <v>80</v>
      </c>
      <c r="BK1878" s="2" t="s">
        <v>80</v>
      </c>
      <c r="BL1878" s="2" t="s">
        <v>80</v>
      </c>
      <c r="BM1878" s="2" t="s">
        <v>80</v>
      </c>
      <c r="BN1878" s="2" t="s">
        <v>80</v>
      </c>
      <c r="BO1878" s="2" t="s">
        <v>80</v>
      </c>
      <c r="BP1878" s="2" t="s">
        <v>80</v>
      </c>
    </row>
    <row r="1879" spans="1:68" x14ac:dyDescent="0.25">
      <c r="A1879">
        <v>1878</v>
      </c>
      <c r="B1879" s="1">
        <v>43602.556666666664</v>
      </c>
      <c r="C1879" s="2" t="s">
        <v>3358</v>
      </c>
      <c r="D1879" s="3">
        <v>0.68125000000000002</v>
      </c>
      <c r="E1879" s="2" t="s">
        <v>2653</v>
      </c>
      <c r="F1879">
        <v>2</v>
      </c>
      <c r="G1879">
        <v>2019</v>
      </c>
      <c r="H1879">
        <v>5</v>
      </c>
      <c r="I1879">
        <v>17</v>
      </c>
      <c r="J1879">
        <v>0</v>
      </c>
      <c r="K1879">
        <v>0</v>
      </c>
      <c r="L1879">
        <v>5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 s="2" t="s">
        <v>3377</v>
      </c>
      <c r="T1879" s="2" t="s">
        <v>83</v>
      </c>
      <c r="U1879" s="2" t="s">
        <v>2463</v>
      </c>
      <c r="V1879" s="2" t="s">
        <v>73</v>
      </c>
      <c r="W1879">
        <v>1</v>
      </c>
      <c r="X1879" s="2" t="s">
        <v>74</v>
      </c>
      <c r="Y1879">
        <v>500</v>
      </c>
      <c r="Z1879">
        <v>50</v>
      </c>
      <c r="AA1879" s="2" t="s">
        <v>192</v>
      </c>
      <c r="AB1879" s="2" t="s">
        <v>151</v>
      </c>
      <c r="AC1879">
        <v>400025</v>
      </c>
      <c r="AD1879" s="2" t="s">
        <v>77</v>
      </c>
      <c r="AE1879">
        <v>550</v>
      </c>
      <c r="AF1879" s="2" t="s">
        <v>2464</v>
      </c>
      <c r="AG1879" s="2" t="s">
        <v>318</v>
      </c>
      <c r="AH1879">
        <v>13</v>
      </c>
      <c r="AI1879">
        <v>65</v>
      </c>
      <c r="AJ1879">
        <v>435</v>
      </c>
      <c r="AK1879" s="2">
        <f>Kaggle_Books_Selling_Records[[#This Row],[Cost Price]]/100</f>
        <v>4.3499999999999996</v>
      </c>
      <c r="AL1879" s="2" t="s">
        <v>80</v>
      </c>
      <c r="AM1879" s="2" t="s">
        <v>80</v>
      </c>
      <c r="AN1879" s="2" t="s">
        <v>80</v>
      </c>
      <c r="AO1879" s="2" t="s">
        <v>80</v>
      </c>
      <c r="AP1879" s="2" t="s">
        <v>80</v>
      </c>
      <c r="AQ1879" s="2" t="s">
        <v>80</v>
      </c>
      <c r="AR1879" s="2" t="s">
        <v>80</v>
      </c>
      <c r="AS1879" s="2" t="s">
        <v>80</v>
      </c>
      <c r="AT1879" s="2" t="s">
        <v>80</v>
      </c>
      <c r="AU1879" s="2" t="s">
        <v>80</v>
      </c>
      <c r="AV1879" s="2" t="s">
        <v>80</v>
      </c>
      <c r="AW1879" s="2" t="s">
        <v>80</v>
      </c>
      <c r="AX1879" s="2" t="s">
        <v>80</v>
      </c>
      <c r="AY1879" s="2" t="s">
        <v>80</v>
      </c>
      <c r="AZ1879" s="2" t="s">
        <v>80</v>
      </c>
      <c r="BA1879" s="2" t="s">
        <v>80</v>
      </c>
      <c r="BB1879" s="2" t="s">
        <v>80</v>
      </c>
      <c r="BC1879" s="2" t="s">
        <v>80</v>
      </c>
      <c r="BD1879" s="2" t="s">
        <v>80</v>
      </c>
      <c r="BE1879" s="2" t="s">
        <v>80</v>
      </c>
      <c r="BF1879" s="2" t="s">
        <v>80</v>
      </c>
      <c r="BG1879" s="2" t="s">
        <v>80</v>
      </c>
      <c r="BH1879" s="2" t="s">
        <v>80</v>
      </c>
      <c r="BI1879" s="2" t="s">
        <v>80</v>
      </c>
      <c r="BJ1879" s="2" t="s">
        <v>80</v>
      </c>
      <c r="BK1879" s="2" t="s">
        <v>80</v>
      </c>
      <c r="BL1879" s="2" t="s">
        <v>80</v>
      </c>
      <c r="BM1879" s="2" t="s">
        <v>80</v>
      </c>
      <c r="BN1879" s="2" t="s">
        <v>80</v>
      </c>
      <c r="BO1879" s="2" t="s">
        <v>80</v>
      </c>
      <c r="BP1879" s="2" t="s">
        <v>80</v>
      </c>
    </row>
    <row r="1880" spans="1:68" x14ac:dyDescent="0.25">
      <c r="A1880">
        <v>1879</v>
      </c>
      <c r="B1880" s="1">
        <v>43602.600393518522</v>
      </c>
      <c r="C1880" s="2" t="s">
        <v>3358</v>
      </c>
      <c r="D1880" s="3">
        <v>0.72499999999999998</v>
      </c>
      <c r="E1880" s="2" t="s">
        <v>2653</v>
      </c>
      <c r="F1880">
        <v>2</v>
      </c>
      <c r="G1880">
        <v>2019</v>
      </c>
      <c r="H1880">
        <v>5</v>
      </c>
      <c r="I1880">
        <v>17</v>
      </c>
      <c r="J1880">
        <v>0</v>
      </c>
      <c r="K1880">
        <v>0</v>
      </c>
      <c r="L1880">
        <v>5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 s="2" t="s">
        <v>799</v>
      </c>
      <c r="T1880" s="2" t="s">
        <v>83</v>
      </c>
      <c r="U1880" s="2" t="s">
        <v>2463</v>
      </c>
      <c r="V1880" s="2" t="s">
        <v>73</v>
      </c>
      <c r="W1880">
        <v>1</v>
      </c>
      <c r="X1880" s="2" t="s">
        <v>74</v>
      </c>
      <c r="Y1880">
        <v>500</v>
      </c>
      <c r="Z1880">
        <v>50</v>
      </c>
      <c r="AA1880" s="2" t="s">
        <v>642</v>
      </c>
      <c r="AB1880" s="2" t="s">
        <v>151</v>
      </c>
      <c r="AC1880">
        <v>425001</v>
      </c>
      <c r="AD1880" s="2" t="s">
        <v>77</v>
      </c>
      <c r="AE1880">
        <v>550</v>
      </c>
      <c r="AF1880" s="2" t="s">
        <v>2464</v>
      </c>
      <c r="AG1880" s="2" t="s">
        <v>318</v>
      </c>
      <c r="AH1880">
        <v>13</v>
      </c>
      <c r="AI1880">
        <v>65</v>
      </c>
      <c r="AJ1880">
        <v>435</v>
      </c>
      <c r="AK1880" s="2">
        <f>Kaggle_Books_Selling_Records[[#This Row],[Cost Price]]/100</f>
        <v>4.3499999999999996</v>
      </c>
      <c r="AL1880" s="2" t="s">
        <v>80</v>
      </c>
      <c r="AM1880" s="2" t="s">
        <v>80</v>
      </c>
      <c r="AN1880" s="2" t="s">
        <v>80</v>
      </c>
      <c r="AO1880" s="2" t="s">
        <v>80</v>
      </c>
      <c r="AP1880" s="2" t="s">
        <v>80</v>
      </c>
      <c r="AQ1880" s="2" t="s">
        <v>80</v>
      </c>
      <c r="AR1880" s="2" t="s">
        <v>80</v>
      </c>
      <c r="AS1880" s="2" t="s">
        <v>80</v>
      </c>
      <c r="AT1880" s="2" t="s">
        <v>80</v>
      </c>
      <c r="AU1880" s="2" t="s">
        <v>80</v>
      </c>
      <c r="AV1880" s="2" t="s">
        <v>80</v>
      </c>
      <c r="AW1880" s="2" t="s">
        <v>80</v>
      </c>
      <c r="AX1880" s="2" t="s">
        <v>80</v>
      </c>
      <c r="AY1880" s="2" t="s">
        <v>80</v>
      </c>
      <c r="AZ1880" s="2" t="s">
        <v>80</v>
      </c>
      <c r="BA1880" s="2" t="s">
        <v>80</v>
      </c>
      <c r="BB1880" s="2" t="s">
        <v>80</v>
      </c>
      <c r="BC1880" s="2" t="s">
        <v>80</v>
      </c>
      <c r="BD1880" s="2" t="s">
        <v>80</v>
      </c>
      <c r="BE1880" s="2" t="s">
        <v>80</v>
      </c>
      <c r="BF1880" s="2" t="s">
        <v>80</v>
      </c>
      <c r="BG1880" s="2" t="s">
        <v>80</v>
      </c>
      <c r="BH1880" s="2" t="s">
        <v>80</v>
      </c>
      <c r="BI1880" s="2" t="s">
        <v>80</v>
      </c>
      <c r="BJ1880" s="2" t="s">
        <v>80</v>
      </c>
      <c r="BK1880" s="2" t="s">
        <v>80</v>
      </c>
      <c r="BL1880" s="2" t="s">
        <v>80</v>
      </c>
      <c r="BM1880" s="2" t="s">
        <v>80</v>
      </c>
      <c r="BN1880" s="2" t="s">
        <v>80</v>
      </c>
      <c r="BO1880" s="2" t="s">
        <v>80</v>
      </c>
      <c r="BP1880" s="2" t="s">
        <v>80</v>
      </c>
    </row>
    <row r="1881" spans="1:68" x14ac:dyDescent="0.25">
      <c r="A1881">
        <v>1880</v>
      </c>
      <c r="B1881" s="1">
        <v>43602.944004629629</v>
      </c>
      <c r="C1881" s="2" t="s">
        <v>3378</v>
      </c>
      <c r="D1881" s="3">
        <v>6.8750000000000006E-2</v>
      </c>
      <c r="E1881" s="2" t="s">
        <v>2653</v>
      </c>
      <c r="F1881">
        <v>2</v>
      </c>
      <c r="G1881">
        <v>2019</v>
      </c>
      <c r="H1881">
        <v>5</v>
      </c>
      <c r="I1881">
        <v>18</v>
      </c>
      <c r="J1881">
        <v>1</v>
      </c>
      <c r="K1881">
        <v>0</v>
      </c>
      <c r="L1881">
        <v>6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 s="2" t="s">
        <v>3379</v>
      </c>
      <c r="T1881" s="2" t="s">
        <v>83</v>
      </c>
      <c r="U1881" s="2" t="s">
        <v>2463</v>
      </c>
      <c r="V1881" s="2" t="s">
        <v>73</v>
      </c>
      <c r="W1881">
        <v>1</v>
      </c>
      <c r="X1881" s="2" t="s">
        <v>74</v>
      </c>
      <c r="Y1881">
        <v>500</v>
      </c>
      <c r="Z1881">
        <v>50</v>
      </c>
      <c r="AA1881" s="2" t="s">
        <v>192</v>
      </c>
      <c r="AB1881" s="2" t="s">
        <v>151</v>
      </c>
      <c r="AC1881">
        <v>400028</v>
      </c>
      <c r="AD1881" s="2" t="s">
        <v>77</v>
      </c>
      <c r="AE1881">
        <v>550</v>
      </c>
      <c r="AF1881" s="2" t="s">
        <v>2464</v>
      </c>
      <c r="AG1881" s="2" t="s">
        <v>318</v>
      </c>
      <c r="AH1881">
        <v>13</v>
      </c>
      <c r="AI1881">
        <v>65</v>
      </c>
      <c r="AJ1881">
        <v>435</v>
      </c>
      <c r="AK1881" s="2">
        <f>Kaggle_Books_Selling_Records[[#This Row],[Cost Price]]/100</f>
        <v>4.3499999999999996</v>
      </c>
      <c r="AL1881" s="2" t="s">
        <v>80</v>
      </c>
      <c r="AM1881" s="2" t="s">
        <v>80</v>
      </c>
      <c r="AN1881" s="2" t="s">
        <v>80</v>
      </c>
      <c r="AO1881" s="2" t="s">
        <v>80</v>
      </c>
      <c r="AP1881" s="2" t="s">
        <v>80</v>
      </c>
      <c r="AQ1881" s="2" t="s">
        <v>80</v>
      </c>
      <c r="AR1881" s="2" t="s">
        <v>80</v>
      </c>
      <c r="AS1881" s="2" t="s">
        <v>80</v>
      </c>
      <c r="AT1881" s="2" t="s">
        <v>80</v>
      </c>
      <c r="AU1881" s="2" t="s">
        <v>80</v>
      </c>
      <c r="AV1881" s="2" t="s">
        <v>80</v>
      </c>
      <c r="AW1881" s="2" t="s">
        <v>80</v>
      </c>
      <c r="AX1881" s="2" t="s">
        <v>80</v>
      </c>
      <c r="AY1881" s="2" t="s">
        <v>80</v>
      </c>
      <c r="AZ1881" s="2" t="s">
        <v>80</v>
      </c>
      <c r="BA1881" s="2" t="s">
        <v>80</v>
      </c>
      <c r="BB1881" s="2" t="s">
        <v>80</v>
      </c>
      <c r="BC1881" s="2" t="s">
        <v>80</v>
      </c>
      <c r="BD1881" s="2" t="s">
        <v>80</v>
      </c>
      <c r="BE1881" s="2" t="s">
        <v>80</v>
      </c>
      <c r="BF1881" s="2" t="s">
        <v>80</v>
      </c>
      <c r="BG1881" s="2" t="s">
        <v>80</v>
      </c>
      <c r="BH1881" s="2" t="s">
        <v>80</v>
      </c>
      <c r="BI1881" s="2" t="s">
        <v>80</v>
      </c>
      <c r="BJ1881" s="2" t="s">
        <v>80</v>
      </c>
      <c r="BK1881" s="2" t="s">
        <v>80</v>
      </c>
      <c r="BL1881" s="2" t="s">
        <v>80</v>
      </c>
      <c r="BM1881" s="2" t="s">
        <v>80</v>
      </c>
      <c r="BN1881" s="2" t="s">
        <v>80</v>
      </c>
      <c r="BO1881" s="2" t="s">
        <v>80</v>
      </c>
      <c r="BP1881" s="2" t="s">
        <v>80</v>
      </c>
    </row>
    <row r="1882" spans="1:68" x14ac:dyDescent="0.25">
      <c r="A1882">
        <v>1881</v>
      </c>
      <c r="B1882" s="1">
        <v>43602.994293981479</v>
      </c>
      <c r="C1882" s="2" t="s">
        <v>3378</v>
      </c>
      <c r="D1882" s="3">
        <v>0.11874999999999999</v>
      </c>
      <c r="E1882" s="2" t="s">
        <v>2653</v>
      </c>
      <c r="F1882">
        <v>2</v>
      </c>
      <c r="G1882">
        <v>2019</v>
      </c>
      <c r="H1882">
        <v>5</v>
      </c>
      <c r="I1882">
        <v>18</v>
      </c>
      <c r="J1882">
        <v>1</v>
      </c>
      <c r="K1882">
        <v>0</v>
      </c>
      <c r="L1882">
        <v>6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 s="2" t="s">
        <v>3380</v>
      </c>
      <c r="T1882" s="2" t="s">
        <v>83</v>
      </c>
      <c r="U1882" s="2" t="s">
        <v>2103</v>
      </c>
      <c r="V1882" s="2" t="s">
        <v>73</v>
      </c>
      <c r="W1882">
        <v>1</v>
      </c>
      <c r="X1882" s="2" t="s">
        <v>74</v>
      </c>
      <c r="Y1882">
        <v>220</v>
      </c>
      <c r="Z1882">
        <v>50</v>
      </c>
      <c r="AA1882" s="2" t="s">
        <v>3381</v>
      </c>
      <c r="AB1882" s="2" t="s">
        <v>118</v>
      </c>
      <c r="AC1882">
        <v>762001</v>
      </c>
      <c r="AD1882" s="2" t="s">
        <v>193</v>
      </c>
      <c r="AE1882">
        <v>270</v>
      </c>
      <c r="AF1882" s="2" t="s">
        <v>2042</v>
      </c>
      <c r="AG1882" s="2" t="s">
        <v>2043</v>
      </c>
      <c r="AH1882">
        <v>18</v>
      </c>
      <c r="AI1882">
        <v>396</v>
      </c>
      <c r="AJ1882">
        <v>1804</v>
      </c>
      <c r="AK1882" s="2">
        <f>Kaggle_Books_Selling_Records[[#This Row],[Cost Price]]/100</f>
        <v>18.04</v>
      </c>
      <c r="AL1882" s="2" t="s">
        <v>80</v>
      </c>
      <c r="AM1882" s="2" t="s">
        <v>80</v>
      </c>
      <c r="AN1882" s="2" t="s">
        <v>80</v>
      </c>
      <c r="AO1882" s="2" t="s">
        <v>80</v>
      </c>
      <c r="AP1882" s="2" t="s">
        <v>80</v>
      </c>
      <c r="AQ1882" s="2" t="s">
        <v>80</v>
      </c>
      <c r="AR1882" s="2" t="s">
        <v>80</v>
      </c>
      <c r="AS1882" s="2" t="s">
        <v>80</v>
      </c>
      <c r="AT1882" s="2" t="s">
        <v>80</v>
      </c>
      <c r="AU1882" s="2" t="s">
        <v>80</v>
      </c>
      <c r="AV1882" s="2" t="s">
        <v>80</v>
      </c>
      <c r="AW1882" s="2" t="s">
        <v>80</v>
      </c>
      <c r="AX1882" s="2" t="s">
        <v>80</v>
      </c>
      <c r="AY1882" s="2" t="s">
        <v>80</v>
      </c>
      <c r="AZ1882" s="2" t="s">
        <v>80</v>
      </c>
      <c r="BA1882" s="2" t="s">
        <v>80</v>
      </c>
      <c r="BB1882" s="2" t="s">
        <v>80</v>
      </c>
      <c r="BC1882" s="2" t="s">
        <v>80</v>
      </c>
      <c r="BD1882" s="2" t="s">
        <v>80</v>
      </c>
      <c r="BE1882" s="2" t="s">
        <v>80</v>
      </c>
      <c r="BF1882" s="2" t="s">
        <v>80</v>
      </c>
      <c r="BG1882" s="2" t="s">
        <v>80</v>
      </c>
      <c r="BH1882" s="2" t="s">
        <v>80</v>
      </c>
      <c r="BI1882" s="2" t="s">
        <v>80</v>
      </c>
      <c r="BJ1882" s="2" t="s">
        <v>80</v>
      </c>
      <c r="BK1882" s="2" t="s">
        <v>80</v>
      </c>
      <c r="BL1882" s="2" t="s">
        <v>80</v>
      </c>
      <c r="BM1882" s="2" t="s">
        <v>80</v>
      </c>
      <c r="BN1882" s="2" t="s">
        <v>80</v>
      </c>
      <c r="BO1882" s="2" t="s">
        <v>80</v>
      </c>
      <c r="BP1882" s="2" t="s">
        <v>80</v>
      </c>
    </row>
    <row r="1883" spans="1:68" x14ac:dyDescent="0.25">
      <c r="A1883">
        <v>1882</v>
      </c>
      <c r="B1883" s="1">
        <v>43603.00818287037</v>
      </c>
      <c r="C1883" s="2" t="s">
        <v>3378</v>
      </c>
      <c r="D1883" s="3">
        <v>0.13263888888888889</v>
      </c>
      <c r="E1883" s="2" t="s">
        <v>2653</v>
      </c>
      <c r="F1883">
        <v>2</v>
      </c>
      <c r="G1883">
        <v>2019</v>
      </c>
      <c r="H1883">
        <v>5</v>
      </c>
      <c r="I1883">
        <v>18</v>
      </c>
      <c r="J1883">
        <v>1</v>
      </c>
      <c r="K1883">
        <v>0</v>
      </c>
      <c r="L1883">
        <v>6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 s="2" t="s">
        <v>3382</v>
      </c>
      <c r="T1883" s="2" t="s">
        <v>83</v>
      </c>
      <c r="U1883" s="2" t="s">
        <v>1760</v>
      </c>
      <c r="V1883" s="2" t="s">
        <v>73</v>
      </c>
      <c r="W1883">
        <v>1</v>
      </c>
      <c r="X1883" s="2" t="s">
        <v>74</v>
      </c>
      <c r="Y1883">
        <v>320</v>
      </c>
      <c r="Z1883">
        <v>2686</v>
      </c>
      <c r="AA1883" s="2" t="s">
        <v>336</v>
      </c>
      <c r="AB1883" s="2" t="s">
        <v>154</v>
      </c>
      <c r="AC1883">
        <v>313001</v>
      </c>
      <c r="AD1883" s="2" t="s">
        <v>87</v>
      </c>
      <c r="AE1883">
        <v>34686</v>
      </c>
      <c r="AF1883" s="2" t="s">
        <v>1762</v>
      </c>
      <c r="AG1883" s="2" t="s">
        <v>1374</v>
      </c>
      <c r="AH1883">
        <v>17</v>
      </c>
      <c r="AI1883">
        <v>544</v>
      </c>
      <c r="AJ1883">
        <v>2656</v>
      </c>
      <c r="AK1883" s="2">
        <f>Kaggle_Books_Selling_Records[[#This Row],[Cost Price]]/100</f>
        <v>26.56</v>
      </c>
      <c r="AL1883" s="2" t="s">
        <v>80</v>
      </c>
      <c r="AM1883" s="2" t="s">
        <v>80</v>
      </c>
      <c r="AN1883" s="2" t="s">
        <v>80</v>
      </c>
      <c r="AO1883" s="2" t="s">
        <v>80</v>
      </c>
      <c r="AP1883" s="2" t="s">
        <v>80</v>
      </c>
      <c r="AQ1883" s="2" t="s">
        <v>80</v>
      </c>
      <c r="AR1883" s="2" t="s">
        <v>80</v>
      </c>
      <c r="AS1883" s="2" t="s">
        <v>80</v>
      </c>
      <c r="AT1883" s="2" t="s">
        <v>80</v>
      </c>
      <c r="AU1883" s="2" t="s">
        <v>80</v>
      </c>
      <c r="AV1883" s="2" t="s">
        <v>80</v>
      </c>
      <c r="AW1883" s="2" t="s">
        <v>80</v>
      </c>
      <c r="AX1883" s="2" t="s">
        <v>80</v>
      </c>
      <c r="AY1883" s="2" t="s">
        <v>80</v>
      </c>
      <c r="AZ1883" s="2" t="s">
        <v>80</v>
      </c>
      <c r="BA1883" s="2" t="s">
        <v>80</v>
      </c>
      <c r="BB1883" s="2" t="s">
        <v>80</v>
      </c>
      <c r="BC1883" s="2" t="s">
        <v>80</v>
      </c>
      <c r="BD1883" s="2" t="s">
        <v>80</v>
      </c>
      <c r="BE1883" s="2" t="s">
        <v>80</v>
      </c>
      <c r="BF1883" s="2" t="s">
        <v>80</v>
      </c>
      <c r="BG1883" s="2" t="s">
        <v>80</v>
      </c>
      <c r="BH1883" s="2" t="s">
        <v>80</v>
      </c>
      <c r="BI1883" s="2" t="s">
        <v>80</v>
      </c>
      <c r="BJ1883" s="2" t="s">
        <v>80</v>
      </c>
      <c r="BK1883" s="2" t="s">
        <v>80</v>
      </c>
      <c r="BL1883" s="2" t="s">
        <v>80</v>
      </c>
      <c r="BM1883" s="2" t="s">
        <v>80</v>
      </c>
      <c r="BN1883" s="2" t="s">
        <v>80</v>
      </c>
      <c r="BO1883" s="2" t="s">
        <v>80</v>
      </c>
      <c r="BP1883" s="2" t="s">
        <v>80</v>
      </c>
    </row>
    <row r="1884" spans="1:68" x14ac:dyDescent="0.25">
      <c r="A1884">
        <v>1883</v>
      </c>
      <c r="B1884" s="1">
        <v>43603.00818287037</v>
      </c>
      <c r="C1884" s="2" t="s">
        <v>3378</v>
      </c>
      <c r="D1884" s="3">
        <v>0.13263888888888889</v>
      </c>
      <c r="E1884" s="2" t="s">
        <v>2653</v>
      </c>
      <c r="F1884">
        <v>2</v>
      </c>
      <c r="G1884">
        <v>2019</v>
      </c>
      <c r="H1884">
        <v>5</v>
      </c>
      <c r="I1884">
        <v>18</v>
      </c>
      <c r="J1884">
        <v>1</v>
      </c>
      <c r="K1884">
        <v>0</v>
      </c>
      <c r="L1884">
        <v>6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 s="2" t="s">
        <v>3383</v>
      </c>
      <c r="T1884" s="2" t="s">
        <v>83</v>
      </c>
      <c r="U1884" s="2" t="s">
        <v>1368</v>
      </c>
      <c r="V1884" s="2" t="s">
        <v>73</v>
      </c>
      <c r="W1884">
        <v>1</v>
      </c>
      <c r="X1884" s="2" t="s">
        <v>74</v>
      </c>
      <c r="Y1884">
        <v>395</v>
      </c>
      <c r="Z1884">
        <v>2314</v>
      </c>
      <c r="AA1884" s="2" t="s">
        <v>336</v>
      </c>
      <c r="AB1884" s="2" t="s">
        <v>154</v>
      </c>
      <c r="AC1884">
        <v>313001</v>
      </c>
      <c r="AD1884" s="2" t="s">
        <v>87</v>
      </c>
      <c r="AE1884">
        <v>41814</v>
      </c>
      <c r="AF1884" s="2" t="s">
        <v>1370</v>
      </c>
      <c r="AG1884" s="2" t="s">
        <v>1147</v>
      </c>
      <c r="AH1884">
        <v>17</v>
      </c>
      <c r="AI1884">
        <v>6715</v>
      </c>
      <c r="AJ1884">
        <v>32785</v>
      </c>
      <c r="AK1884" s="2">
        <f>Kaggle_Books_Selling_Records[[#This Row],[Cost Price]]/100</f>
        <v>327.85</v>
      </c>
      <c r="AL1884" s="2" t="s">
        <v>80</v>
      </c>
      <c r="AM1884" s="2" t="s">
        <v>80</v>
      </c>
      <c r="AN1884" s="2" t="s">
        <v>80</v>
      </c>
      <c r="AO1884" s="2" t="s">
        <v>80</v>
      </c>
      <c r="AP1884" s="2" t="s">
        <v>80</v>
      </c>
      <c r="AQ1884" s="2" t="s">
        <v>80</v>
      </c>
      <c r="AR1884" s="2" t="s">
        <v>80</v>
      </c>
      <c r="AS1884" s="2" t="s">
        <v>80</v>
      </c>
      <c r="AT1884" s="2" t="s">
        <v>80</v>
      </c>
      <c r="AU1884" s="2" t="s">
        <v>80</v>
      </c>
      <c r="AV1884" s="2" t="s">
        <v>80</v>
      </c>
      <c r="AW1884" s="2" t="s">
        <v>80</v>
      </c>
      <c r="AX1884" s="2" t="s">
        <v>80</v>
      </c>
      <c r="AY1884" s="2" t="s">
        <v>80</v>
      </c>
      <c r="AZ1884" s="2" t="s">
        <v>80</v>
      </c>
      <c r="BA1884" s="2" t="s">
        <v>80</v>
      </c>
      <c r="BB1884" s="2" t="s">
        <v>80</v>
      </c>
      <c r="BC1884" s="2" t="s">
        <v>80</v>
      </c>
      <c r="BD1884" s="2" t="s">
        <v>80</v>
      </c>
      <c r="BE1884" s="2" t="s">
        <v>80</v>
      </c>
      <c r="BF1884" s="2" t="s">
        <v>80</v>
      </c>
      <c r="BG1884" s="2" t="s">
        <v>80</v>
      </c>
      <c r="BH1884" s="2" t="s">
        <v>80</v>
      </c>
      <c r="BI1884" s="2" t="s">
        <v>80</v>
      </c>
      <c r="BJ1884" s="2" t="s">
        <v>80</v>
      </c>
      <c r="BK1884" s="2" t="s">
        <v>80</v>
      </c>
      <c r="BL1884" s="2" t="s">
        <v>80</v>
      </c>
      <c r="BM1884" s="2" t="s">
        <v>80</v>
      </c>
      <c r="BN1884" s="2" t="s">
        <v>80</v>
      </c>
      <c r="BO1884" s="2" t="s">
        <v>80</v>
      </c>
      <c r="BP1884" s="2" t="s">
        <v>80</v>
      </c>
    </row>
    <row r="1885" spans="1:68" x14ac:dyDescent="0.25">
      <c r="A1885">
        <v>1884</v>
      </c>
      <c r="B1885" s="1">
        <v>43603.039629629631</v>
      </c>
      <c r="C1885" s="2" t="s">
        <v>3378</v>
      </c>
      <c r="D1885" s="3">
        <v>0.16458333333333333</v>
      </c>
      <c r="E1885" s="2" t="s">
        <v>2653</v>
      </c>
      <c r="F1885">
        <v>2</v>
      </c>
      <c r="G1885">
        <v>2019</v>
      </c>
      <c r="H1885">
        <v>5</v>
      </c>
      <c r="I1885">
        <v>18</v>
      </c>
      <c r="J1885">
        <v>1</v>
      </c>
      <c r="K1885">
        <v>0</v>
      </c>
      <c r="L1885">
        <v>6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 s="2" t="s">
        <v>3384</v>
      </c>
      <c r="T1885" s="2" t="s">
        <v>83</v>
      </c>
      <c r="U1885" s="2" t="s">
        <v>3130</v>
      </c>
      <c r="V1885" s="2" t="s">
        <v>73</v>
      </c>
      <c r="W1885">
        <v>1</v>
      </c>
      <c r="X1885" s="2" t="s">
        <v>74</v>
      </c>
      <c r="Y1885">
        <v>129</v>
      </c>
      <c r="Z1885">
        <v>50</v>
      </c>
      <c r="AA1885" s="2" t="s">
        <v>412</v>
      </c>
      <c r="AB1885" s="2" t="s">
        <v>137</v>
      </c>
      <c r="AC1885">
        <v>226002</v>
      </c>
      <c r="AD1885" s="2" t="s">
        <v>1002</v>
      </c>
      <c r="AE1885">
        <v>179</v>
      </c>
      <c r="AF1885" s="2" t="s">
        <v>2042</v>
      </c>
      <c r="AG1885" s="2" t="s">
        <v>2184</v>
      </c>
      <c r="AH1885">
        <v>18</v>
      </c>
      <c r="AI1885">
        <v>2322</v>
      </c>
      <c r="AJ1885">
        <v>10578</v>
      </c>
      <c r="AK1885" s="2">
        <f>Kaggle_Books_Selling_Records[[#This Row],[Cost Price]]/100</f>
        <v>105.78</v>
      </c>
      <c r="AL1885" s="2" t="s">
        <v>80</v>
      </c>
      <c r="AM1885" s="2" t="s">
        <v>80</v>
      </c>
      <c r="AN1885" s="2" t="s">
        <v>80</v>
      </c>
      <c r="AO1885" s="2" t="s">
        <v>80</v>
      </c>
      <c r="AP1885" s="2" t="s">
        <v>80</v>
      </c>
      <c r="AQ1885" s="2" t="s">
        <v>80</v>
      </c>
      <c r="AR1885" s="2" t="s">
        <v>80</v>
      </c>
      <c r="AS1885" s="2" t="s">
        <v>80</v>
      </c>
      <c r="AT1885" s="2" t="s">
        <v>80</v>
      </c>
      <c r="AU1885" s="2" t="s">
        <v>80</v>
      </c>
      <c r="AV1885" s="2" t="s">
        <v>80</v>
      </c>
      <c r="AW1885" s="2" t="s">
        <v>80</v>
      </c>
      <c r="AX1885" s="2" t="s">
        <v>80</v>
      </c>
      <c r="AY1885" s="2" t="s">
        <v>80</v>
      </c>
      <c r="AZ1885" s="2" t="s">
        <v>80</v>
      </c>
      <c r="BA1885" s="2" t="s">
        <v>80</v>
      </c>
      <c r="BB1885" s="2" t="s">
        <v>80</v>
      </c>
      <c r="BC1885" s="2" t="s">
        <v>80</v>
      </c>
      <c r="BD1885" s="2" t="s">
        <v>80</v>
      </c>
      <c r="BE1885" s="2" t="s">
        <v>80</v>
      </c>
      <c r="BF1885" s="2" t="s">
        <v>80</v>
      </c>
      <c r="BG1885" s="2" t="s">
        <v>80</v>
      </c>
      <c r="BH1885" s="2" t="s">
        <v>80</v>
      </c>
      <c r="BI1885" s="2" t="s">
        <v>80</v>
      </c>
      <c r="BJ1885" s="2" t="s">
        <v>80</v>
      </c>
      <c r="BK1885" s="2" t="s">
        <v>80</v>
      </c>
      <c r="BL1885" s="2" t="s">
        <v>80</v>
      </c>
      <c r="BM1885" s="2" t="s">
        <v>80</v>
      </c>
      <c r="BN1885" s="2" t="s">
        <v>80</v>
      </c>
      <c r="BO1885" s="2" t="s">
        <v>80</v>
      </c>
      <c r="BP1885" s="2" t="s">
        <v>80</v>
      </c>
    </row>
    <row r="1886" spans="1:68" x14ac:dyDescent="0.25">
      <c r="A1886">
        <v>1885</v>
      </c>
      <c r="B1886" s="1">
        <v>43603.041562500002</v>
      </c>
      <c r="C1886" s="2" t="s">
        <v>3378</v>
      </c>
      <c r="D1886" s="3">
        <v>0.16597222222222222</v>
      </c>
      <c r="E1886" s="2" t="s">
        <v>2653</v>
      </c>
      <c r="F1886">
        <v>2</v>
      </c>
      <c r="G1886">
        <v>2019</v>
      </c>
      <c r="H1886">
        <v>5</v>
      </c>
      <c r="I1886">
        <v>18</v>
      </c>
      <c r="J1886">
        <v>1</v>
      </c>
      <c r="K1886">
        <v>0</v>
      </c>
      <c r="L1886">
        <v>6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 s="2" t="s">
        <v>3385</v>
      </c>
      <c r="T1886" s="2" t="s">
        <v>83</v>
      </c>
      <c r="U1886" s="2" t="s">
        <v>2202</v>
      </c>
      <c r="V1886" s="2" t="s">
        <v>73</v>
      </c>
      <c r="W1886">
        <v>1</v>
      </c>
      <c r="X1886" s="2" t="s">
        <v>74</v>
      </c>
      <c r="Y1886">
        <v>91</v>
      </c>
      <c r="Z1886">
        <v>50</v>
      </c>
      <c r="AA1886" s="2" t="s">
        <v>412</v>
      </c>
      <c r="AB1886" s="2" t="s">
        <v>137</v>
      </c>
      <c r="AC1886">
        <v>226002</v>
      </c>
      <c r="AD1886" s="2" t="s">
        <v>1002</v>
      </c>
      <c r="AE1886">
        <v>141</v>
      </c>
      <c r="AF1886" s="2" t="s">
        <v>2042</v>
      </c>
      <c r="AG1886" s="2" t="s">
        <v>2184</v>
      </c>
      <c r="AH1886">
        <v>18</v>
      </c>
      <c r="AI1886">
        <v>1638</v>
      </c>
      <c r="AJ1886">
        <v>7462</v>
      </c>
      <c r="AK1886" s="2">
        <f>Kaggle_Books_Selling_Records[[#This Row],[Cost Price]]/100</f>
        <v>74.62</v>
      </c>
      <c r="AL1886" s="2" t="s">
        <v>80</v>
      </c>
      <c r="AM1886" s="2" t="s">
        <v>80</v>
      </c>
      <c r="AN1886" s="2" t="s">
        <v>80</v>
      </c>
      <c r="AO1886" s="2" t="s">
        <v>80</v>
      </c>
      <c r="AP1886" s="2" t="s">
        <v>80</v>
      </c>
      <c r="AQ1886" s="2" t="s">
        <v>80</v>
      </c>
      <c r="AR1886" s="2" t="s">
        <v>80</v>
      </c>
      <c r="AS1886" s="2" t="s">
        <v>80</v>
      </c>
      <c r="AT1886" s="2" t="s">
        <v>80</v>
      </c>
      <c r="AU1886" s="2" t="s">
        <v>80</v>
      </c>
      <c r="AV1886" s="2" t="s">
        <v>80</v>
      </c>
      <c r="AW1886" s="2" t="s">
        <v>80</v>
      </c>
      <c r="AX1886" s="2" t="s">
        <v>80</v>
      </c>
      <c r="AY1886" s="2" t="s">
        <v>80</v>
      </c>
      <c r="AZ1886" s="2" t="s">
        <v>80</v>
      </c>
      <c r="BA1886" s="2" t="s">
        <v>80</v>
      </c>
      <c r="BB1886" s="2" t="s">
        <v>80</v>
      </c>
      <c r="BC1886" s="2" t="s">
        <v>80</v>
      </c>
      <c r="BD1886" s="2" t="s">
        <v>80</v>
      </c>
      <c r="BE1886" s="2" t="s">
        <v>80</v>
      </c>
      <c r="BF1886" s="2" t="s">
        <v>80</v>
      </c>
      <c r="BG1886" s="2" t="s">
        <v>80</v>
      </c>
      <c r="BH1886" s="2" t="s">
        <v>80</v>
      </c>
      <c r="BI1886" s="2" t="s">
        <v>80</v>
      </c>
      <c r="BJ1886" s="2" t="s">
        <v>80</v>
      </c>
      <c r="BK1886" s="2" t="s">
        <v>80</v>
      </c>
      <c r="BL1886" s="2" t="s">
        <v>80</v>
      </c>
      <c r="BM1886" s="2" t="s">
        <v>80</v>
      </c>
      <c r="BN1886" s="2" t="s">
        <v>80</v>
      </c>
      <c r="BO1886" s="2" t="s">
        <v>80</v>
      </c>
      <c r="BP1886" s="2" t="s">
        <v>80</v>
      </c>
    </row>
    <row r="1887" spans="1:68" x14ac:dyDescent="0.25">
      <c r="A1887">
        <v>1886</v>
      </c>
      <c r="B1887" s="1">
        <v>43603.070891203701</v>
      </c>
      <c r="C1887" s="2" t="s">
        <v>3378</v>
      </c>
      <c r="D1887" s="3">
        <v>0.19583333333333333</v>
      </c>
      <c r="E1887" s="2" t="s">
        <v>2653</v>
      </c>
      <c r="F1887">
        <v>2</v>
      </c>
      <c r="G1887">
        <v>2019</v>
      </c>
      <c r="H1887">
        <v>5</v>
      </c>
      <c r="I1887">
        <v>18</v>
      </c>
      <c r="J1887">
        <v>1</v>
      </c>
      <c r="K1887">
        <v>0</v>
      </c>
      <c r="L1887">
        <v>6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</v>
      </c>
      <c r="S1887" s="2" t="s">
        <v>3386</v>
      </c>
      <c r="T1887" s="2" t="s">
        <v>71</v>
      </c>
      <c r="U1887" s="2" t="s">
        <v>2103</v>
      </c>
      <c r="V1887" s="2" t="s">
        <v>73</v>
      </c>
      <c r="W1887">
        <v>1</v>
      </c>
      <c r="X1887" s="2" t="s">
        <v>74</v>
      </c>
      <c r="Y1887">
        <v>220</v>
      </c>
      <c r="Z1887">
        <v>50</v>
      </c>
      <c r="AA1887" s="2" t="s">
        <v>1612</v>
      </c>
      <c r="AB1887" s="2" t="s">
        <v>204</v>
      </c>
      <c r="AC1887">
        <v>124507</v>
      </c>
      <c r="AD1887" s="2" t="s">
        <v>193</v>
      </c>
      <c r="AE1887">
        <v>270</v>
      </c>
      <c r="AF1887" s="2" t="s">
        <v>2042</v>
      </c>
      <c r="AG1887" s="2" t="s">
        <v>2043</v>
      </c>
      <c r="AH1887">
        <v>18</v>
      </c>
      <c r="AI1887">
        <v>396</v>
      </c>
      <c r="AJ1887">
        <v>1804</v>
      </c>
      <c r="AK1887" s="2">
        <f>Kaggle_Books_Selling_Records[[#This Row],[Cost Price]]/100</f>
        <v>18.04</v>
      </c>
      <c r="AL1887" s="2" t="s">
        <v>80</v>
      </c>
      <c r="AM1887" s="2" t="s">
        <v>80</v>
      </c>
      <c r="AN1887" s="2" t="s">
        <v>80</v>
      </c>
      <c r="AO1887" s="2" t="s">
        <v>80</v>
      </c>
      <c r="AP1887" s="2" t="s">
        <v>80</v>
      </c>
      <c r="AQ1887" s="2" t="s">
        <v>80</v>
      </c>
      <c r="AR1887" s="2" t="s">
        <v>80</v>
      </c>
      <c r="AS1887" s="2" t="s">
        <v>80</v>
      </c>
      <c r="AT1887" s="2" t="s">
        <v>80</v>
      </c>
      <c r="AU1887" s="2" t="s">
        <v>80</v>
      </c>
      <c r="AV1887" s="2" t="s">
        <v>80</v>
      </c>
      <c r="AW1887" s="2" t="s">
        <v>80</v>
      </c>
      <c r="AX1887" s="2" t="s">
        <v>80</v>
      </c>
      <c r="AY1887" s="2" t="s">
        <v>80</v>
      </c>
      <c r="AZ1887" s="2" t="s">
        <v>80</v>
      </c>
      <c r="BA1887" s="2" t="s">
        <v>80</v>
      </c>
      <c r="BB1887" s="2" t="s">
        <v>80</v>
      </c>
      <c r="BC1887" s="2" t="s">
        <v>80</v>
      </c>
      <c r="BD1887" s="2" t="s">
        <v>80</v>
      </c>
      <c r="BE1887" s="2" t="s">
        <v>80</v>
      </c>
      <c r="BF1887" s="2" t="s">
        <v>80</v>
      </c>
      <c r="BG1887" s="2" t="s">
        <v>80</v>
      </c>
      <c r="BH1887" s="2" t="s">
        <v>80</v>
      </c>
      <c r="BI1887" s="2" t="s">
        <v>80</v>
      </c>
      <c r="BJ1887" s="2" t="s">
        <v>80</v>
      </c>
      <c r="BK1887" s="2" t="s">
        <v>80</v>
      </c>
      <c r="BL1887" s="2" t="s">
        <v>80</v>
      </c>
      <c r="BM1887" s="2" t="s">
        <v>80</v>
      </c>
      <c r="BN1887" s="2" t="s">
        <v>80</v>
      </c>
      <c r="BO1887" s="2" t="s">
        <v>80</v>
      </c>
      <c r="BP1887" s="2" t="s">
        <v>80</v>
      </c>
    </row>
    <row r="1888" spans="1:68" x14ac:dyDescent="0.25">
      <c r="A1888">
        <v>1887</v>
      </c>
      <c r="B1888" s="1">
        <v>43603.112488425926</v>
      </c>
      <c r="C1888" s="2" t="s">
        <v>3378</v>
      </c>
      <c r="D1888" s="3">
        <v>0.23680555555555555</v>
      </c>
      <c r="E1888" s="2" t="s">
        <v>2653</v>
      </c>
      <c r="F1888">
        <v>2</v>
      </c>
      <c r="G1888">
        <v>2019</v>
      </c>
      <c r="H1888">
        <v>5</v>
      </c>
      <c r="I1888">
        <v>18</v>
      </c>
      <c r="J1888">
        <v>1</v>
      </c>
      <c r="K1888">
        <v>0</v>
      </c>
      <c r="L1888">
        <v>6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 s="2" t="s">
        <v>3387</v>
      </c>
      <c r="T1888" s="2" t="s">
        <v>83</v>
      </c>
      <c r="U1888" s="2" t="s">
        <v>259</v>
      </c>
      <c r="V1888" s="2" t="s">
        <v>73</v>
      </c>
      <c r="W1888">
        <v>1</v>
      </c>
      <c r="X1888" s="2" t="s">
        <v>74</v>
      </c>
      <c r="Y1888">
        <v>899</v>
      </c>
      <c r="Z1888">
        <v>100</v>
      </c>
      <c r="AA1888" s="2" t="s">
        <v>642</v>
      </c>
      <c r="AB1888" s="2" t="s">
        <v>151</v>
      </c>
      <c r="AC1888">
        <v>425001</v>
      </c>
      <c r="AD1888" s="2" t="s">
        <v>77</v>
      </c>
      <c r="AE1888">
        <v>999</v>
      </c>
      <c r="AF1888" s="2" t="s">
        <v>261</v>
      </c>
      <c r="AG1888" s="2" t="s">
        <v>102</v>
      </c>
      <c r="AH1888">
        <v>13</v>
      </c>
      <c r="AI1888">
        <v>11687</v>
      </c>
      <c r="AJ1888">
        <v>78213</v>
      </c>
      <c r="AK1888" s="2">
        <f>Kaggle_Books_Selling_Records[[#This Row],[Cost Price]]/100</f>
        <v>782.13</v>
      </c>
      <c r="AL1888" s="2" t="s">
        <v>80</v>
      </c>
      <c r="AM1888" s="2" t="s">
        <v>80</v>
      </c>
      <c r="AN1888" s="2" t="s">
        <v>80</v>
      </c>
      <c r="AO1888" s="2" t="s">
        <v>80</v>
      </c>
      <c r="AP1888" s="2" t="s">
        <v>80</v>
      </c>
      <c r="AQ1888" s="2" t="s">
        <v>80</v>
      </c>
      <c r="AR1888" s="2" t="s">
        <v>80</v>
      </c>
      <c r="AS1888" s="2" t="s">
        <v>80</v>
      </c>
      <c r="AT1888" s="2" t="s">
        <v>80</v>
      </c>
      <c r="AU1888" s="2" t="s">
        <v>80</v>
      </c>
      <c r="AV1888" s="2" t="s">
        <v>80</v>
      </c>
      <c r="AW1888" s="2" t="s">
        <v>80</v>
      </c>
      <c r="AX1888" s="2" t="s">
        <v>80</v>
      </c>
      <c r="AY1888" s="2" t="s">
        <v>80</v>
      </c>
      <c r="AZ1888" s="2" t="s">
        <v>80</v>
      </c>
      <c r="BA1888" s="2" t="s">
        <v>80</v>
      </c>
      <c r="BB1888" s="2" t="s">
        <v>80</v>
      </c>
      <c r="BC1888" s="2" t="s">
        <v>80</v>
      </c>
      <c r="BD1888" s="2" t="s">
        <v>80</v>
      </c>
      <c r="BE1888" s="2" t="s">
        <v>80</v>
      </c>
      <c r="BF1888" s="2" t="s">
        <v>80</v>
      </c>
      <c r="BG1888" s="2" t="s">
        <v>80</v>
      </c>
      <c r="BH1888" s="2" t="s">
        <v>80</v>
      </c>
      <c r="BI1888" s="2" t="s">
        <v>80</v>
      </c>
      <c r="BJ1888" s="2" t="s">
        <v>80</v>
      </c>
      <c r="BK1888" s="2" t="s">
        <v>80</v>
      </c>
      <c r="BL1888" s="2" t="s">
        <v>80</v>
      </c>
      <c r="BM1888" s="2" t="s">
        <v>80</v>
      </c>
      <c r="BN1888" s="2" t="s">
        <v>80</v>
      </c>
      <c r="BO1888" s="2" t="s">
        <v>80</v>
      </c>
      <c r="BP1888" s="2" t="s">
        <v>80</v>
      </c>
    </row>
    <row r="1889" spans="1:68" x14ac:dyDescent="0.25">
      <c r="A1889">
        <v>1888</v>
      </c>
      <c r="B1889" s="1">
        <v>43603.118090277778</v>
      </c>
      <c r="C1889" s="2" t="s">
        <v>3378</v>
      </c>
      <c r="D1889" s="3">
        <v>0.24305555555555555</v>
      </c>
      <c r="E1889" s="2" t="s">
        <v>2653</v>
      </c>
      <c r="F1889">
        <v>2</v>
      </c>
      <c r="G1889">
        <v>2019</v>
      </c>
      <c r="H1889">
        <v>5</v>
      </c>
      <c r="I1889">
        <v>18</v>
      </c>
      <c r="J1889">
        <v>1</v>
      </c>
      <c r="K1889">
        <v>0</v>
      </c>
      <c r="L1889">
        <v>6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1</v>
      </c>
      <c r="S1889" s="2" t="s">
        <v>3388</v>
      </c>
      <c r="T1889" s="2" t="s">
        <v>71</v>
      </c>
      <c r="U1889" s="2" t="s">
        <v>3130</v>
      </c>
      <c r="V1889" s="2" t="s">
        <v>73</v>
      </c>
      <c r="W1889">
        <v>2</v>
      </c>
      <c r="X1889" s="2" t="s">
        <v>74</v>
      </c>
      <c r="Y1889">
        <v>258</v>
      </c>
      <c r="Z1889">
        <v>50</v>
      </c>
      <c r="AA1889" s="2" t="s">
        <v>166</v>
      </c>
      <c r="AB1889" s="2" t="s">
        <v>167</v>
      </c>
      <c r="AC1889">
        <v>562123</v>
      </c>
      <c r="AD1889" s="2" t="s">
        <v>1002</v>
      </c>
      <c r="AE1889">
        <v>308</v>
      </c>
      <c r="AF1889" s="2" t="s">
        <v>2042</v>
      </c>
      <c r="AG1889" s="2" t="s">
        <v>2184</v>
      </c>
      <c r="AH1889">
        <v>18</v>
      </c>
      <c r="AI1889">
        <v>4644</v>
      </c>
      <c r="AJ1889">
        <v>21156</v>
      </c>
      <c r="AK1889" s="2">
        <f>Kaggle_Books_Selling_Records[[#This Row],[Cost Price]]/100</f>
        <v>211.56</v>
      </c>
      <c r="AL1889" s="2" t="s">
        <v>80</v>
      </c>
      <c r="AM1889" s="2" t="s">
        <v>80</v>
      </c>
      <c r="AN1889" s="2" t="s">
        <v>80</v>
      </c>
      <c r="AO1889" s="2" t="s">
        <v>80</v>
      </c>
      <c r="AP1889" s="2" t="s">
        <v>80</v>
      </c>
      <c r="AQ1889" s="2" t="s">
        <v>80</v>
      </c>
      <c r="AR1889" s="2" t="s">
        <v>80</v>
      </c>
      <c r="AS1889" s="2" t="s">
        <v>80</v>
      </c>
      <c r="AT1889" s="2" t="s">
        <v>80</v>
      </c>
      <c r="AU1889" s="2" t="s">
        <v>80</v>
      </c>
      <c r="AV1889" s="2" t="s">
        <v>80</v>
      </c>
      <c r="AW1889" s="2" t="s">
        <v>80</v>
      </c>
      <c r="AX1889" s="2" t="s">
        <v>80</v>
      </c>
      <c r="AY1889" s="2" t="s">
        <v>80</v>
      </c>
      <c r="AZ1889" s="2" t="s">
        <v>80</v>
      </c>
      <c r="BA1889" s="2" t="s">
        <v>80</v>
      </c>
      <c r="BB1889" s="2" t="s">
        <v>80</v>
      </c>
      <c r="BC1889" s="2" t="s">
        <v>80</v>
      </c>
      <c r="BD1889" s="2" t="s">
        <v>80</v>
      </c>
      <c r="BE1889" s="2" t="s">
        <v>80</v>
      </c>
      <c r="BF1889" s="2" t="s">
        <v>80</v>
      </c>
      <c r="BG1889" s="2" t="s">
        <v>80</v>
      </c>
      <c r="BH1889" s="2" t="s">
        <v>80</v>
      </c>
      <c r="BI1889" s="2" t="s">
        <v>80</v>
      </c>
      <c r="BJ1889" s="2" t="s">
        <v>80</v>
      </c>
      <c r="BK1889" s="2" t="s">
        <v>80</v>
      </c>
      <c r="BL1889" s="2" t="s">
        <v>80</v>
      </c>
      <c r="BM1889" s="2" t="s">
        <v>80</v>
      </c>
      <c r="BN1889" s="2" t="s">
        <v>80</v>
      </c>
      <c r="BO1889" s="2" t="s">
        <v>80</v>
      </c>
      <c r="BP1889" s="2" t="s">
        <v>80</v>
      </c>
    </row>
    <row r="1890" spans="1:68" x14ac:dyDescent="0.25">
      <c r="A1890">
        <v>1889</v>
      </c>
      <c r="B1890" s="1">
        <v>43603.151701388888</v>
      </c>
      <c r="C1890" s="2" t="s">
        <v>3378</v>
      </c>
      <c r="D1890" s="3">
        <v>0.27638888888888891</v>
      </c>
      <c r="E1890" s="2" t="s">
        <v>2653</v>
      </c>
      <c r="F1890">
        <v>2</v>
      </c>
      <c r="G1890">
        <v>2019</v>
      </c>
      <c r="H1890">
        <v>5</v>
      </c>
      <c r="I1890">
        <v>18</v>
      </c>
      <c r="J1890">
        <v>1</v>
      </c>
      <c r="K1890">
        <v>0</v>
      </c>
      <c r="L1890">
        <v>6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 s="2" t="s">
        <v>3389</v>
      </c>
      <c r="T1890" s="2" t="s">
        <v>71</v>
      </c>
      <c r="U1890" s="2" t="s">
        <v>1368</v>
      </c>
      <c r="V1890" s="2" t="s">
        <v>73</v>
      </c>
      <c r="W1890">
        <v>1</v>
      </c>
      <c r="X1890" s="2" t="s">
        <v>74</v>
      </c>
      <c r="Y1890">
        <v>395</v>
      </c>
      <c r="Z1890">
        <v>2168</v>
      </c>
      <c r="AA1890" s="2" t="s">
        <v>845</v>
      </c>
      <c r="AB1890" s="2" t="s">
        <v>181</v>
      </c>
      <c r="AC1890">
        <v>110021</v>
      </c>
      <c r="AD1890" s="2" t="s">
        <v>87</v>
      </c>
      <c r="AE1890">
        <v>41668</v>
      </c>
      <c r="AF1890" s="2" t="s">
        <v>1370</v>
      </c>
      <c r="AG1890" s="2" t="s">
        <v>1147</v>
      </c>
      <c r="AH1890">
        <v>17</v>
      </c>
      <c r="AI1890">
        <v>6715</v>
      </c>
      <c r="AJ1890">
        <v>32785</v>
      </c>
      <c r="AK1890" s="2">
        <f>Kaggle_Books_Selling_Records[[#This Row],[Cost Price]]/100</f>
        <v>327.85</v>
      </c>
      <c r="AL1890" s="2" t="s">
        <v>80</v>
      </c>
      <c r="AM1890" s="2" t="s">
        <v>80</v>
      </c>
      <c r="AN1890" s="2" t="s">
        <v>80</v>
      </c>
      <c r="AO1890" s="2" t="s">
        <v>80</v>
      </c>
      <c r="AP1890" s="2" t="s">
        <v>80</v>
      </c>
      <c r="AQ1890" s="2" t="s">
        <v>80</v>
      </c>
      <c r="AR1890" s="2" t="s">
        <v>80</v>
      </c>
      <c r="AS1890" s="2" t="s">
        <v>80</v>
      </c>
      <c r="AT1890" s="2" t="s">
        <v>80</v>
      </c>
      <c r="AU1890" s="2" t="s">
        <v>80</v>
      </c>
      <c r="AV1890" s="2" t="s">
        <v>80</v>
      </c>
      <c r="AW1890" s="2" t="s">
        <v>80</v>
      </c>
      <c r="AX1890" s="2" t="s">
        <v>80</v>
      </c>
      <c r="AY1890" s="2" t="s">
        <v>80</v>
      </c>
      <c r="AZ1890" s="2" t="s">
        <v>80</v>
      </c>
      <c r="BA1890" s="2" t="s">
        <v>80</v>
      </c>
      <c r="BB1890" s="2" t="s">
        <v>80</v>
      </c>
      <c r="BC1890" s="2" t="s">
        <v>80</v>
      </c>
      <c r="BD1890" s="2" t="s">
        <v>80</v>
      </c>
      <c r="BE1890" s="2" t="s">
        <v>80</v>
      </c>
      <c r="BF1890" s="2" t="s">
        <v>80</v>
      </c>
      <c r="BG1890" s="2" t="s">
        <v>80</v>
      </c>
      <c r="BH1890" s="2" t="s">
        <v>80</v>
      </c>
      <c r="BI1890" s="2" t="s">
        <v>80</v>
      </c>
      <c r="BJ1890" s="2" t="s">
        <v>80</v>
      </c>
      <c r="BK1890" s="2" t="s">
        <v>80</v>
      </c>
      <c r="BL1890" s="2" t="s">
        <v>80</v>
      </c>
      <c r="BM1890" s="2" t="s">
        <v>80</v>
      </c>
      <c r="BN1890" s="2" t="s">
        <v>80</v>
      </c>
      <c r="BO1890" s="2" t="s">
        <v>80</v>
      </c>
      <c r="BP1890" s="2" t="s">
        <v>80</v>
      </c>
    </row>
    <row r="1891" spans="1:68" x14ac:dyDescent="0.25">
      <c r="A1891">
        <v>1890</v>
      </c>
      <c r="B1891" s="1">
        <v>43603.151701388888</v>
      </c>
      <c r="C1891" s="2" t="s">
        <v>3378</v>
      </c>
      <c r="D1891" s="3">
        <v>0.27638888888888891</v>
      </c>
      <c r="E1891" s="2" t="s">
        <v>2653</v>
      </c>
      <c r="F1891">
        <v>2</v>
      </c>
      <c r="G1891">
        <v>2019</v>
      </c>
      <c r="H1891">
        <v>5</v>
      </c>
      <c r="I1891">
        <v>18</v>
      </c>
      <c r="J1891">
        <v>1</v>
      </c>
      <c r="K1891">
        <v>0</v>
      </c>
      <c r="L1891">
        <v>6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 s="2" t="s">
        <v>3390</v>
      </c>
      <c r="T1891" s="2" t="s">
        <v>71</v>
      </c>
      <c r="U1891" s="2" t="s">
        <v>1760</v>
      </c>
      <c r="V1891" s="2" t="s">
        <v>73</v>
      </c>
      <c r="W1891">
        <v>1</v>
      </c>
      <c r="X1891" s="2" t="s">
        <v>74</v>
      </c>
      <c r="Y1891">
        <v>320</v>
      </c>
      <c r="Z1891">
        <v>2832</v>
      </c>
      <c r="AA1891" s="2" t="s">
        <v>845</v>
      </c>
      <c r="AB1891" s="2" t="s">
        <v>181</v>
      </c>
      <c r="AC1891">
        <v>110021</v>
      </c>
      <c r="AD1891" s="2" t="s">
        <v>87</v>
      </c>
      <c r="AE1891">
        <v>34832</v>
      </c>
      <c r="AF1891" s="2" t="s">
        <v>1762</v>
      </c>
      <c r="AG1891" s="2" t="s">
        <v>1374</v>
      </c>
      <c r="AH1891">
        <v>17</v>
      </c>
      <c r="AI1891">
        <v>544</v>
      </c>
      <c r="AJ1891">
        <v>2656</v>
      </c>
      <c r="AK1891" s="2">
        <f>Kaggle_Books_Selling_Records[[#This Row],[Cost Price]]/100</f>
        <v>26.56</v>
      </c>
      <c r="AL1891" s="2" t="s">
        <v>80</v>
      </c>
      <c r="AM1891" s="2" t="s">
        <v>80</v>
      </c>
      <c r="AN1891" s="2" t="s">
        <v>80</v>
      </c>
      <c r="AO1891" s="2" t="s">
        <v>80</v>
      </c>
      <c r="AP1891" s="2" t="s">
        <v>80</v>
      </c>
      <c r="AQ1891" s="2" t="s">
        <v>80</v>
      </c>
      <c r="AR1891" s="2" t="s">
        <v>80</v>
      </c>
      <c r="AS1891" s="2" t="s">
        <v>80</v>
      </c>
      <c r="AT1891" s="2" t="s">
        <v>80</v>
      </c>
      <c r="AU1891" s="2" t="s">
        <v>80</v>
      </c>
      <c r="AV1891" s="2" t="s">
        <v>80</v>
      </c>
      <c r="AW1891" s="2" t="s">
        <v>80</v>
      </c>
      <c r="AX1891" s="2" t="s">
        <v>80</v>
      </c>
      <c r="AY1891" s="2" t="s">
        <v>80</v>
      </c>
      <c r="AZ1891" s="2" t="s">
        <v>80</v>
      </c>
      <c r="BA1891" s="2" t="s">
        <v>80</v>
      </c>
      <c r="BB1891" s="2" t="s">
        <v>80</v>
      </c>
      <c r="BC1891" s="2" t="s">
        <v>80</v>
      </c>
      <c r="BD1891" s="2" t="s">
        <v>80</v>
      </c>
      <c r="BE1891" s="2" t="s">
        <v>80</v>
      </c>
      <c r="BF1891" s="2" t="s">
        <v>80</v>
      </c>
      <c r="BG1891" s="2" t="s">
        <v>80</v>
      </c>
      <c r="BH1891" s="2" t="s">
        <v>80</v>
      </c>
      <c r="BI1891" s="2" t="s">
        <v>80</v>
      </c>
      <c r="BJ1891" s="2" t="s">
        <v>80</v>
      </c>
      <c r="BK1891" s="2" t="s">
        <v>80</v>
      </c>
      <c r="BL1891" s="2" t="s">
        <v>80</v>
      </c>
      <c r="BM1891" s="2" t="s">
        <v>80</v>
      </c>
      <c r="BN1891" s="2" t="s">
        <v>80</v>
      </c>
      <c r="BO1891" s="2" t="s">
        <v>80</v>
      </c>
      <c r="BP1891" s="2" t="s">
        <v>80</v>
      </c>
    </row>
    <row r="1892" spans="1:68" x14ac:dyDescent="0.25">
      <c r="A1892">
        <v>1891</v>
      </c>
      <c r="B1892" s="1">
        <v>43603.241967592592</v>
      </c>
      <c r="C1892" s="2" t="s">
        <v>3378</v>
      </c>
      <c r="D1892" s="3">
        <v>0.36666666666666664</v>
      </c>
      <c r="E1892" s="2" t="s">
        <v>2653</v>
      </c>
      <c r="F1892">
        <v>2</v>
      </c>
      <c r="G1892">
        <v>2019</v>
      </c>
      <c r="H1892">
        <v>5</v>
      </c>
      <c r="I1892">
        <v>18</v>
      </c>
      <c r="J1892">
        <v>1</v>
      </c>
      <c r="K1892">
        <v>0</v>
      </c>
      <c r="L1892">
        <v>6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  <c r="S1892" s="2" t="s">
        <v>3391</v>
      </c>
      <c r="T1892" s="2" t="s">
        <v>71</v>
      </c>
      <c r="U1892" s="2" t="s">
        <v>3392</v>
      </c>
      <c r="V1892" s="2" t="s">
        <v>73</v>
      </c>
      <c r="W1892">
        <v>1</v>
      </c>
      <c r="X1892" s="2" t="s">
        <v>74</v>
      </c>
      <c r="Y1892">
        <v>515</v>
      </c>
      <c r="Z1892">
        <v>100</v>
      </c>
      <c r="AA1892" s="2" t="s">
        <v>3393</v>
      </c>
      <c r="AB1892" s="2" t="s">
        <v>106</v>
      </c>
      <c r="AC1892">
        <v>811311</v>
      </c>
      <c r="AD1892" s="2" t="s">
        <v>87</v>
      </c>
      <c r="AE1892">
        <v>615</v>
      </c>
      <c r="AF1892" s="2" t="s">
        <v>3240</v>
      </c>
      <c r="AG1892" s="2" t="s">
        <v>169</v>
      </c>
      <c r="AH1892">
        <v>17</v>
      </c>
      <c r="AI1892">
        <v>8755</v>
      </c>
      <c r="AJ1892">
        <v>42745</v>
      </c>
      <c r="AK1892" s="2">
        <f>Kaggle_Books_Selling_Records[[#This Row],[Cost Price]]/100</f>
        <v>427.45</v>
      </c>
      <c r="AL1892" s="2" t="s">
        <v>80</v>
      </c>
      <c r="AM1892" s="2" t="s">
        <v>80</v>
      </c>
      <c r="AN1892" s="2" t="s">
        <v>80</v>
      </c>
      <c r="AO1892" s="2" t="s">
        <v>80</v>
      </c>
      <c r="AP1892" s="2" t="s">
        <v>80</v>
      </c>
      <c r="AQ1892" s="2" t="s">
        <v>80</v>
      </c>
      <c r="AR1892" s="2" t="s">
        <v>80</v>
      </c>
      <c r="AS1892" s="2" t="s">
        <v>80</v>
      </c>
      <c r="AT1892" s="2" t="s">
        <v>80</v>
      </c>
      <c r="AU1892" s="2" t="s">
        <v>80</v>
      </c>
      <c r="AV1892" s="2" t="s">
        <v>80</v>
      </c>
      <c r="AW1892" s="2" t="s">
        <v>80</v>
      </c>
      <c r="AX1892" s="2" t="s">
        <v>80</v>
      </c>
      <c r="AY1892" s="2" t="s">
        <v>80</v>
      </c>
      <c r="AZ1892" s="2" t="s">
        <v>80</v>
      </c>
      <c r="BA1892" s="2" t="s">
        <v>80</v>
      </c>
      <c r="BB1892" s="2" t="s">
        <v>80</v>
      </c>
      <c r="BC1892" s="2" t="s">
        <v>80</v>
      </c>
      <c r="BD1892" s="2" t="s">
        <v>80</v>
      </c>
      <c r="BE1892" s="2" t="s">
        <v>80</v>
      </c>
      <c r="BF1892" s="2" t="s">
        <v>80</v>
      </c>
      <c r="BG1892" s="2" t="s">
        <v>80</v>
      </c>
      <c r="BH1892" s="2" t="s">
        <v>80</v>
      </c>
      <c r="BI1892" s="2" t="s">
        <v>80</v>
      </c>
      <c r="BJ1892" s="2" t="s">
        <v>80</v>
      </c>
      <c r="BK1892" s="2" t="s">
        <v>80</v>
      </c>
      <c r="BL1892" s="2" t="s">
        <v>80</v>
      </c>
      <c r="BM1892" s="2" t="s">
        <v>80</v>
      </c>
      <c r="BN1892" s="2" t="s">
        <v>80</v>
      </c>
      <c r="BO1892" s="2" t="s">
        <v>80</v>
      </c>
      <c r="BP1892" s="2" t="s">
        <v>80</v>
      </c>
    </row>
    <row r="1893" spans="1:68" x14ac:dyDescent="0.25">
      <c r="A1893">
        <v>1892</v>
      </c>
      <c r="B1893" s="1">
        <v>43603.257997685185</v>
      </c>
      <c r="C1893" s="2" t="s">
        <v>3378</v>
      </c>
      <c r="D1893" s="3">
        <v>0.38263888888888886</v>
      </c>
      <c r="E1893" s="2" t="s">
        <v>2653</v>
      </c>
      <c r="F1893">
        <v>2</v>
      </c>
      <c r="G1893">
        <v>2019</v>
      </c>
      <c r="H1893">
        <v>5</v>
      </c>
      <c r="I1893">
        <v>18</v>
      </c>
      <c r="J1893">
        <v>1</v>
      </c>
      <c r="K1893">
        <v>0</v>
      </c>
      <c r="L1893">
        <v>6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 s="2" t="s">
        <v>3394</v>
      </c>
      <c r="T1893" s="2" t="s">
        <v>83</v>
      </c>
      <c r="U1893" s="2" t="s">
        <v>2619</v>
      </c>
      <c r="V1893" s="2" t="s">
        <v>73</v>
      </c>
      <c r="W1893">
        <v>1</v>
      </c>
      <c r="X1893" s="2" t="s">
        <v>74</v>
      </c>
      <c r="Y1893">
        <v>180</v>
      </c>
      <c r="Z1893">
        <v>50</v>
      </c>
      <c r="AA1893" s="2" t="s">
        <v>93</v>
      </c>
      <c r="AB1893" s="2" t="s">
        <v>94</v>
      </c>
      <c r="AC1893">
        <v>781029</v>
      </c>
      <c r="AD1893" s="2" t="s">
        <v>1002</v>
      </c>
      <c r="AE1893">
        <v>230</v>
      </c>
      <c r="AF1893" s="2" t="s">
        <v>2042</v>
      </c>
      <c r="AG1893" s="2" t="s">
        <v>2184</v>
      </c>
      <c r="AH1893">
        <v>18</v>
      </c>
      <c r="AI1893">
        <v>324</v>
      </c>
      <c r="AJ1893">
        <v>1476</v>
      </c>
      <c r="AK1893" s="2">
        <f>Kaggle_Books_Selling_Records[[#This Row],[Cost Price]]/100</f>
        <v>14.76</v>
      </c>
      <c r="AL1893" s="2" t="s">
        <v>80</v>
      </c>
      <c r="AM1893" s="2" t="s">
        <v>80</v>
      </c>
      <c r="AN1893" s="2" t="s">
        <v>80</v>
      </c>
      <c r="AO1893" s="2" t="s">
        <v>80</v>
      </c>
      <c r="AP1893" s="2" t="s">
        <v>80</v>
      </c>
      <c r="AQ1893" s="2" t="s">
        <v>80</v>
      </c>
      <c r="AR1893" s="2" t="s">
        <v>80</v>
      </c>
      <c r="AS1893" s="2" t="s">
        <v>80</v>
      </c>
      <c r="AT1893" s="2" t="s">
        <v>80</v>
      </c>
      <c r="AU1893" s="2" t="s">
        <v>80</v>
      </c>
      <c r="AV1893" s="2" t="s">
        <v>80</v>
      </c>
      <c r="AW1893" s="2" t="s">
        <v>80</v>
      </c>
      <c r="AX1893" s="2" t="s">
        <v>80</v>
      </c>
      <c r="AY1893" s="2" t="s">
        <v>80</v>
      </c>
      <c r="AZ1893" s="2" t="s">
        <v>80</v>
      </c>
      <c r="BA1893" s="2" t="s">
        <v>80</v>
      </c>
      <c r="BB1893" s="2" t="s">
        <v>80</v>
      </c>
      <c r="BC1893" s="2" t="s">
        <v>80</v>
      </c>
      <c r="BD1893" s="2" t="s">
        <v>80</v>
      </c>
      <c r="BE1893" s="2" t="s">
        <v>80</v>
      </c>
      <c r="BF1893" s="2" t="s">
        <v>80</v>
      </c>
      <c r="BG1893" s="2" t="s">
        <v>80</v>
      </c>
      <c r="BH1893" s="2" t="s">
        <v>80</v>
      </c>
      <c r="BI1893" s="2" t="s">
        <v>80</v>
      </c>
      <c r="BJ1893" s="2" t="s">
        <v>80</v>
      </c>
      <c r="BK1893" s="2" t="s">
        <v>80</v>
      </c>
      <c r="BL1893" s="2" t="s">
        <v>80</v>
      </c>
      <c r="BM1893" s="2" t="s">
        <v>80</v>
      </c>
      <c r="BN1893" s="2" t="s">
        <v>80</v>
      </c>
      <c r="BO1893" s="2" t="s">
        <v>80</v>
      </c>
      <c r="BP1893" s="2" t="s">
        <v>80</v>
      </c>
    </row>
    <row r="1894" spans="1:68" x14ac:dyDescent="0.25">
      <c r="A1894">
        <v>1893</v>
      </c>
      <c r="B1894" s="1">
        <v>43603.341296296298</v>
      </c>
      <c r="C1894" s="2" t="s">
        <v>3378</v>
      </c>
      <c r="D1894" s="3">
        <v>0.46597222222222223</v>
      </c>
      <c r="E1894" s="2" t="s">
        <v>2653</v>
      </c>
      <c r="F1894">
        <v>2</v>
      </c>
      <c r="G1894">
        <v>2019</v>
      </c>
      <c r="H1894">
        <v>5</v>
      </c>
      <c r="I1894">
        <v>18</v>
      </c>
      <c r="J1894">
        <v>1</v>
      </c>
      <c r="K1894">
        <v>0</v>
      </c>
      <c r="L1894">
        <v>6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1</v>
      </c>
      <c r="S1894" s="2" t="s">
        <v>3395</v>
      </c>
      <c r="T1894" s="2" t="s">
        <v>71</v>
      </c>
      <c r="U1894" s="2" t="s">
        <v>2202</v>
      </c>
      <c r="V1894" s="2" t="s">
        <v>73</v>
      </c>
      <c r="W1894">
        <v>1</v>
      </c>
      <c r="X1894" s="2" t="s">
        <v>74</v>
      </c>
      <c r="Y1894">
        <v>91</v>
      </c>
      <c r="Z1894">
        <v>50</v>
      </c>
      <c r="AA1894" s="2" t="s">
        <v>383</v>
      </c>
      <c r="AB1894" s="2" t="s">
        <v>272</v>
      </c>
      <c r="AC1894">
        <v>515001</v>
      </c>
      <c r="AD1894" s="2" t="s">
        <v>1002</v>
      </c>
      <c r="AE1894">
        <v>141</v>
      </c>
      <c r="AF1894" s="2" t="s">
        <v>2042</v>
      </c>
      <c r="AG1894" s="2" t="s">
        <v>2184</v>
      </c>
      <c r="AH1894">
        <v>18</v>
      </c>
      <c r="AI1894">
        <v>1638</v>
      </c>
      <c r="AJ1894">
        <v>7462</v>
      </c>
      <c r="AK1894" s="2">
        <f>Kaggle_Books_Selling_Records[[#This Row],[Cost Price]]/100</f>
        <v>74.62</v>
      </c>
      <c r="AL1894" s="2" t="s">
        <v>80</v>
      </c>
      <c r="AM1894" s="2" t="s">
        <v>80</v>
      </c>
      <c r="AN1894" s="2" t="s">
        <v>80</v>
      </c>
      <c r="AO1894" s="2" t="s">
        <v>80</v>
      </c>
      <c r="AP1894" s="2" t="s">
        <v>80</v>
      </c>
      <c r="AQ1894" s="2" t="s">
        <v>80</v>
      </c>
      <c r="AR1894" s="2" t="s">
        <v>80</v>
      </c>
      <c r="AS1894" s="2" t="s">
        <v>80</v>
      </c>
      <c r="AT1894" s="2" t="s">
        <v>80</v>
      </c>
      <c r="AU1894" s="2" t="s">
        <v>80</v>
      </c>
      <c r="AV1894" s="2" t="s">
        <v>80</v>
      </c>
      <c r="AW1894" s="2" t="s">
        <v>80</v>
      </c>
      <c r="AX1894" s="2" t="s">
        <v>80</v>
      </c>
      <c r="AY1894" s="2" t="s">
        <v>80</v>
      </c>
      <c r="AZ1894" s="2" t="s">
        <v>80</v>
      </c>
      <c r="BA1894" s="2" t="s">
        <v>80</v>
      </c>
      <c r="BB1894" s="2" t="s">
        <v>80</v>
      </c>
      <c r="BC1894" s="2" t="s">
        <v>80</v>
      </c>
      <c r="BD1894" s="2" t="s">
        <v>80</v>
      </c>
      <c r="BE1894" s="2" t="s">
        <v>80</v>
      </c>
      <c r="BF1894" s="2" t="s">
        <v>80</v>
      </c>
      <c r="BG1894" s="2" t="s">
        <v>80</v>
      </c>
      <c r="BH1894" s="2" t="s">
        <v>80</v>
      </c>
      <c r="BI1894" s="2" t="s">
        <v>80</v>
      </c>
      <c r="BJ1894" s="2" t="s">
        <v>80</v>
      </c>
      <c r="BK1894" s="2" t="s">
        <v>80</v>
      </c>
      <c r="BL1894" s="2" t="s">
        <v>80</v>
      </c>
      <c r="BM1894" s="2" t="s">
        <v>80</v>
      </c>
      <c r="BN1894" s="2" t="s">
        <v>80</v>
      </c>
      <c r="BO1894" s="2" t="s">
        <v>80</v>
      </c>
      <c r="BP1894" s="2" t="s">
        <v>80</v>
      </c>
    </row>
    <row r="1895" spans="1:68" x14ac:dyDescent="0.25">
      <c r="A1895">
        <v>1894</v>
      </c>
      <c r="B1895" s="1">
        <v>43603.536273148151</v>
      </c>
      <c r="C1895" s="2" t="s">
        <v>3378</v>
      </c>
      <c r="D1895" s="3">
        <v>0.66111111111111109</v>
      </c>
      <c r="E1895" s="2" t="s">
        <v>2653</v>
      </c>
      <c r="F1895">
        <v>2</v>
      </c>
      <c r="G1895">
        <v>2019</v>
      </c>
      <c r="H1895">
        <v>5</v>
      </c>
      <c r="I1895">
        <v>18</v>
      </c>
      <c r="J1895">
        <v>1</v>
      </c>
      <c r="K1895">
        <v>0</v>
      </c>
      <c r="L1895">
        <v>6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 s="2" t="s">
        <v>3396</v>
      </c>
      <c r="T1895" s="2" t="s">
        <v>83</v>
      </c>
      <c r="U1895" s="2" t="s">
        <v>3397</v>
      </c>
      <c r="V1895" s="2" t="s">
        <v>73</v>
      </c>
      <c r="W1895">
        <v>1</v>
      </c>
      <c r="X1895" s="2" t="s">
        <v>74</v>
      </c>
      <c r="Y1895">
        <v>550</v>
      </c>
      <c r="Z1895">
        <v>100</v>
      </c>
      <c r="AA1895" s="2" t="s">
        <v>180</v>
      </c>
      <c r="AB1895" s="2" t="s">
        <v>181</v>
      </c>
      <c r="AC1895">
        <v>110002</v>
      </c>
      <c r="AD1895" s="2" t="s">
        <v>87</v>
      </c>
      <c r="AE1895">
        <v>650</v>
      </c>
      <c r="AF1895" s="2" t="s">
        <v>3398</v>
      </c>
      <c r="AG1895" s="2" t="s">
        <v>108</v>
      </c>
      <c r="AH1895">
        <v>17</v>
      </c>
      <c r="AI1895">
        <v>935</v>
      </c>
      <c r="AJ1895">
        <v>4565</v>
      </c>
      <c r="AK1895" s="2">
        <f>Kaggle_Books_Selling_Records[[#This Row],[Cost Price]]/100</f>
        <v>45.65</v>
      </c>
      <c r="AL1895" s="2" t="s">
        <v>80</v>
      </c>
      <c r="AM1895" s="2" t="s">
        <v>80</v>
      </c>
      <c r="AN1895" s="2" t="s">
        <v>80</v>
      </c>
      <c r="AO1895" s="2" t="s">
        <v>80</v>
      </c>
      <c r="AP1895" s="2" t="s">
        <v>80</v>
      </c>
      <c r="AQ1895" s="2" t="s">
        <v>80</v>
      </c>
      <c r="AR1895" s="2" t="s">
        <v>80</v>
      </c>
      <c r="AS1895" s="2" t="s">
        <v>80</v>
      </c>
      <c r="AT1895" s="2" t="s">
        <v>80</v>
      </c>
      <c r="AU1895" s="2" t="s">
        <v>80</v>
      </c>
      <c r="AV1895" s="2" t="s">
        <v>80</v>
      </c>
      <c r="AW1895" s="2" t="s">
        <v>80</v>
      </c>
      <c r="AX1895" s="2" t="s">
        <v>80</v>
      </c>
      <c r="AY1895" s="2" t="s">
        <v>80</v>
      </c>
      <c r="AZ1895" s="2" t="s">
        <v>80</v>
      </c>
      <c r="BA1895" s="2" t="s">
        <v>80</v>
      </c>
      <c r="BB1895" s="2" t="s">
        <v>80</v>
      </c>
      <c r="BC1895" s="2" t="s">
        <v>80</v>
      </c>
      <c r="BD1895" s="2" t="s">
        <v>80</v>
      </c>
      <c r="BE1895" s="2" t="s">
        <v>80</v>
      </c>
      <c r="BF1895" s="2" t="s">
        <v>80</v>
      </c>
      <c r="BG1895" s="2" t="s">
        <v>80</v>
      </c>
      <c r="BH1895" s="2" t="s">
        <v>80</v>
      </c>
      <c r="BI1895" s="2" t="s">
        <v>80</v>
      </c>
      <c r="BJ1895" s="2" t="s">
        <v>80</v>
      </c>
      <c r="BK1895" s="2" t="s">
        <v>80</v>
      </c>
      <c r="BL1895" s="2" t="s">
        <v>80</v>
      </c>
      <c r="BM1895" s="2" t="s">
        <v>80</v>
      </c>
      <c r="BN1895" s="2" t="s">
        <v>80</v>
      </c>
      <c r="BO1895" s="2" t="s">
        <v>80</v>
      </c>
      <c r="BP1895" s="2" t="s">
        <v>80</v>
      </c>
    </row>
    <row r="1896" spans="1:68" x14ac:dyDescent="0.25">
      <c r="A1896">
        <v>1895</v>
      </c>
      <c r="B1896" s="1">
        <v>43603.606296296297</v>
      </c>
      <c r="C1896" s="2" t="s">
        <v>3378</v>
      </c>
      <c r="D1896" s="3">
        <v>0.73124999999999996</v>
      </c>
      <c r="E1896" s="2" t="s">
        <v>2653</v>
      </c>
      <c r="F1896">
        <v>2</v>
      </c>
      <c r="G1896">
        <v>2019</v>
      </c>
      <c r="H1896">
        <v>5</v>
      </c>
      <c r="I1896">
        <v>18</v>
      </c>
      <c r="J1896">
        <v>1</v>
      </c>
      <c r="K1896">
        <v>0</v>
      </c>
      <c r="L1896">
        <v>6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 s="2" t="s">
        <v>3399</v>
      </c>
      <c r="T1896" s="2" t="s">
        <v>71</v>
      </c>
      <c r="U1896" s="2" t="s">
        <v>2619</v>
      </c>
      <c r="V1896" s="2" t="s">
        <v>73</v>
      </c>
      <c r="W1896">
        <v>1</v>
      </c>
      <c r="X1896" s="2" t="s">
        <v>74</v>
      </c>
      <c r="Y1896">
        <v>180</v>
      </c>
      <c r="Z1896">
        <v>50</v>
      </c>
      <c r="AA1896" s="2" t="s">
        <v>3400</v>
      </c>
      <c r="AB1896" s="2" t="s">
        <v>94</v>
      </c>
      <c r="AC1896">
        <v>786151</v>
      </c>
      <c r="AD1896" s="2" t="s">
        <v>1002</v>
      </c>
      <c r="AE1896">
        <v>230</v>
      </c>
      <c r="AF1896" s="2" t="s">
        <v>2042</v>
      </c>
      <c r="AG1896" s="2" t="s">
        <v>2184</v>
      </c>
      <c r="AH1896">
        <v>18</v>
      </c>
      <c r="AI1896">
        <v>324</v>
      </c>
      <c r="AJ1896">
        <v>1476</v>
      </c>
      <c r="AK1896" s="2">
        <f>Kaggle_Books_Selling_Records[[#This Row],[Cost Price]]/100</f>
        <v>14.76</v>
      </c>
      <c r="AL1896" s="2" t="s">
        <v>80</v>
      </c>
      <c r="AM1896" s="2" t="s">
        <v>80</v>
      </c>
      <c r="AN1896" s="2" t="s">
        <v>80</v>
      </c>
      <c r="AO1896" s="2" t="s">
        <v>80</v>
      </c>
      <c r="AP1896" s="2" t="s">
        <v>80</v>
      </c>
      <c r="AQ1896" s="2" t="s">
        <v>80</v>
      </c>
      <c r="AR1896" s="2" t="s">
        <v>80</v>
      </c>
      <c r="AS1896" s="2" t="s">
        <v>80</v>
      </c>
      <c r="AT1896" s="2" t="s">
        <v>80</v>
      </c>
      <c r="AU1896" s="2" t="s">
        <v>80</v>
      </c>
      <c r="AV1896" s="2" t="s">
        <v>80</v>
      </c>
      <c r="AW1896" s="2" t="s">
        <v>80</v>
      </c>
      <c r="AX1896" s="2" t="s">
        <v>80</v>
      </c>
      <c r="AY1896" s="2" t="s">
        <v>80</v>
      </c>
      <c r="AZ1896" s="2" t="s">
        <v>80</v>
      </c>
      <c r="BA1896" s="2" t="s">
        <v>80</v>
      </c>
      <c r="BB1896" s="2" t="s">
        <v>80</v>
      </c>
      <c r="BC1896" s="2" t="s">
        <v>80</v>
      </c>
      <c r="BD1896" s="2" t="s">
        <v>80</v>
      </c>
      <c r="BE1896" s="2" t="s">
        <v>80</v>
      </c>
      <c r="BF1896" s="2" t="s">
        <v>80</v>
      </c>
      <c r="BG1896" s="2" t="s">
        <v>80</v>
      </c>
      <c r="BH1896" s="2" t="s">
        <v>80</v>
      </c>
      <c r="BI1896" s="2" t="s">
        <v>80</v>
      </c>
      <c r="BJ1896" s="2" t="s">
        <v>80</v>
      </c>
      <c r="BK1896" s="2" t="s">
        <v>80</v>
      </c>
      <c r="BL1896" s="2" t="s">
        <v>80</v>
      </c>
      <c r="BM1896" s="2" t="s">
        <v>80</v>
      </c>
      <c r="BN1896" s="2" t="s">
        <v>80</v>
      </c>
      <c r="BO1896" s="2" t="s">
        <v>80</v>
      </c>
      <c r="BP1896" s="2" t="s">
        <v>80</v>
      </c>
    </row>
    <row r="1897" spans="1:68" x14ac:dyDescent="0.25">
      <c r="A1897">
        <v>1896</v>
      </c>
      <c r="B1897" s="1">
        <v>43603.627175925925</v>
      </c>
      <c r="C1897" s="2" t="s">
        <v>3378</v>
      </c>
      <c r="D1897" s="3">
        <v>0.75208333333333333</v>
      </c>
      <c r="E1897" s="2" t="s">
        <v>2653</v>
      </c>
      <c r="F1897">
        <v>2</v>
      </c>
      <c r="G1897">
        <v>2019</v>
      </c>
      <c r="H1897">
        <v>5</v>
      </c>
      <c r="I1897">
        <v>18</v>
      </c>
      <c r="J1897">
        <v>1</v>
      </c>
      <c r="K1897">
        <v>0</v>
      </c>
      <c r="L1897">
        <v>6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 s="2" t="s">
        <v>3401</v>
      </c>
      <c r="T1897" s="2" t="s">
        <v>83</v>
      </c>
      <c r="U1897" s="2" t="s">
        <v>2202</v>
      </c>
      <c r="V1897" s="2" t="s">
        <v>73</v>
      </c>
      <c r="W1897">
        <v>1</v>
      </c>
      <c r="X1897" s="2" t="s">
        <v>74</v>
      </c>
      <c r="Y1897">
        <v>91</v>
      </c>
      <c r="Z1897">
        <v>50</v>
      </c>
      <c r="AA1897" s="2" t="s">
        <v>2753</v>
      </c>
      <c r="AB1897" s="2" t="s">
        <v>204</v>
      </c>
      <c r="AC1897">
        <v>134113</v>
      </c>
      <c r="AD1897" s="2" t="s">
        <v>1002</v>
      </c>
      <c r="AE1897">
        <v>141</v>
      </c>
      <c r="AF1897" s="2" t="s">
        <v>2042</v>
      </c>
      <c r="AG1897" s="2" t="s">
        <v>2184</v>
      </c>
      <c r="AH1897">
        <v>18</v>
      </c>
      <c r="AI1897">
        <v>1638</v>
      </c>
      <c r="AJ1897">
        <v>7462</v>
      </c>
      <c r="AK1897" s="2">
        <f>Kaggle_Books_Selling_Records[[#This Row],[Cost Price]]/100</f>
        <v>74.62</v>
      </c>
      <c r="AL1897" s="2" t="s">
        <v>80</v>
      </c>
      <c r="AM1897" s="2" t="s">
        <v>80</v>
      </c>
      <c r="AN1897" s="2" t="s">
        <v>80</v>
      </c>
      <c r="AO1897" s="2" t="s">
        <v>80</v>
      </c>
      <c r="AP1897" s="2" t="s">
        <v>80</v>
      </c>
      <c r="AQ1897" s="2" t="s">
        <v>80</v>
      </c>
      <c r="AR1897" s="2" t="s">
        <v>80</v>
      </c>
      <c r="AS1897" s="2" t="s">
        <v>80</v>
      </c>
      <c r="AT1897" s="2" t="s">
        <v>80</v>
      </c>
      <c r="AU1897" s="2" t="s">
        <v>80</v>
      </c>
      <c r="AV1897" s="2" t="s">
        <v>80</v>
      </c>
      <c r="AW1897" s="2" t="s">
        <v>80</v>
      </c>
      <c r="AX1897" s="2" t="s">
        <v>80</v>
      </c>
      <c r="AY1897" s="2" t="s">
        <v>80</v>
      </c>
      <c r="AZ1897" s="2" t="s">
        <v>80</v>
      </c>
      <c r="BA1897" s="2" t="s">
        <v>80</v>
      </c>
      <c r="BB1897" s="2" t="s">
        <v>80</v>
      </c>
      <c r="BC1897" s="2" t="s">
        <v>80</v>
      </c>
      <c r="BD1897" s="2" t="s">
        <v>80</v>
      </c>
      <c r="BE1897" s="2" t="s">
        <v>80</v>
      </c>
      <c r="BF1897" s="2" t="s">
        <v>80</v>
      </c>
      <c r="BG1897" s="2" t="s">
        <v>80</v>
      </c>
      <c r="BH1897" s="2" t="s">
        <v>80</v>
      </c>
      <c r="BI1897" s="2" t="s">
        <v>80</v>
      </c>
      <c r="BJ1897" s="2" t="s">
        <v>80</v>
      </c>
      <c r="BK1897" s="2" t="s">
        <v>80</v>
      </c>
      <c r="BL1897" s="2" t="s">
        <v>80</v>
      </c>
      <c r="BM1897" s="2" t="s">
        <v>80</v>
      </c>
      <c r="BN1897" s="2" t="s">
        <v>80</v>
      </c>
      <c r="BO1897" s="2" t="s">
        <v>80</v>
      </c>
      <c r="BP1897" s="2" t="s">
        <v>80</v>
      </c>
    </row>
    <row r="1898" spans="1:68" x14ac:dyDescent="0.25">
      <c r="A1898">
        <v>1897</v>
      </c>
      <c r="B1898" s="1">
        <v>43604.123136574075</v>
      </c>
      <c r="C1898" s="2" t="s">
        <v>3402</v>
      </c>
      <c r="D1898" s="3">
        <v>0.24791666666666667</v>
      </c>
      <c r="E1898" s="2" t="s">
        <v>2653</v>
      </c>
      <c r="F1898">
        <v>2</v>
      </c>
      <c r="G1898">
        <v>2019</v>
      </c>
      <c r="H1898">
        <v>5</v>
      </c>
      <c r="I1898">
        <v>19</v>
      </c>
      <c r="J1898">
        <v>0</v>
      </c>
      <c r="K1898">
        <v>0</v>
      </c>
      <c r="L1898">
        <v>7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 s="2" t="s">
        <v>2746</v>
      </c>
      <c r="T1898" s="2" t="s">
        <v>83</v>
      </c>
      <c r="U1898" s="2" t="s">
        <v>2410</v>
      </c>
      <c r="V1898" s="2" t="s">
        <v>73</v>
      </c>
      <c r="W1898">
        <v>1</v>
      </c>
      <c r="X1898" s="2" t="s">
        <v>74</v>
      </c>
      <c r="Y1898">
        <v>184</v>
      </c>
      <c r="Z1898">
        <v>50</v>
      </c>
      <c r="AA1898" s="2" t="s">
        <v>166</v>
      </c>
      <c r="AB1898" s="2" t="s">
        <v>167</v>
      </c>
      <c r="AC1898">
        <v>560087</v>
      </c>
      <c r="AD1898" s="2" t="s">
        <v>1002</v>
      </c>
      <c r="AE1898">
        <v>234</v>
      </c>
      <c r="AF1898" s="2" t="s">
        <v>2042</v>
      </c>
      <c r="AG1898" s="2" t="s">
        <v>2184</v>
      </c>
      <c r="AH1898">
        <v>18</v>
      </c>
      <c r="AI1898">
        <v>3312</v>
      </c>
      <c r="AJ1898">
        <v>15088</v>
      </c>
      <c r="AK1898" s="2">
        <f>Kaggle_Books_Selling_Records[[#This Row],[Cost Price]]/100</f>
        <v>150.88</v>
      </c>
      <c r="AL1898" s="2" t="s">
        <v>80</v>
      </c>
      <c r="AM1898" s="2" t="s">
        <v>80</v>
      </c>
      <c r="AN1898" s="2" t="s">
        <v>80</v>
      </c>
      <c r="AO1898" s="2" t="s">
        <v>80</v>
      </c>
      <c r="AP1898" s="2" t="s">
        <v>80</v>
      </c>
      <c r="AQ1898" s="2" t="s">
        <v>80</v>
      </c>
      <c r="AR1898" s="2" t="s">
        <v>80</v>
      </c>
      <c r="AS1898" s="2" t="s">
        <v>80</v>
      </c>
      <c r="AT1898" s="2" t="s">
        <v>80</v>
      </c>
      <c r="AU1898" s="2" t="s">
        <v>80</v>
      </c>
      <c r="AV1898" s="2" t="s">
        <v>80</v>
      </c>
      <c r="AW1898" s="2" t="s">
        <v>80</v>
      </c>
      <c r="AX1898" s="2" t="s">
        <v>80</v>
      </c>
      <c r="AY1898" s="2" t="s">
        <v>80</v>
      </c>
      <c r="AZ1898" s="2" t="s">
        <v>80</v>
      </c>
      <c r="BA1898" s="2" t="s">
        <v>80</v>
      </c>
      <c r="BB1898" s="2" t="s">
        <v>80</v>
      </c>
      <c r="BC1898" s="2" t="s">
        <v>80</v>
      </c>
      <c r="BD1898" s="2" t="s">
        <v>80</v>
      </c>
      <c r="BE1898" s="2" t="s">
        <v>80</v>
      </c>
      <c r="BF1898" s="2" t="s">
        <v>80</v>
      </c>
      <c r="BG1898" s="2" t="s">
        <v>80</v>
      </c>
      <c r="BH1898" s="2" t="s">
        <v>80</v>
      </c>
      <c r="BI1898" s="2" t="s">
        <v>80</v>
      </c>
      <c r="BJ1898" s="2" t="s">
        <v>80</v>
      </c>
      <c r="BK1898" s="2" t="s">
        <v>80</v>
      </c>
      <c r="BL1898" s="2" t="s">
        <v>80</v>
      </c>
      <c r="BM1898" s="2" t="s">
        <v>80</v>
      </c>
      <c r="BN1898" s="2" t="s">
        <v>80</v>
      </c>
      <c r="BO1898" s="2" t="s">
        <v>80</v>
      </c>
      <c r="BP1898" s="2" t="s">
        <v>80</v>
      </c>
    </row>
    <row r="1899" spans="1:68" x14ac:dyDescent="0.25">
      <c r="A1899">
        <v>1898</v>
      </c>
      <c r="B1899" s="1">
        <v>43604.161064814813</v>
      </c>
      <c r="C1899" s="2" t="s">
        <v>3402</v>
      </c>
      <c r="D1899" s="3">
        <v>0.28541666666666665</v>
      </c>
      <c r="E1899" s="2" t="s">
        <v>2653</v>
      </c>
      <c r="F1899">
        <v>2</v>
      </c>
      <c r="G1899">
        <v>2019</v>
      </c>
      <c r="H1899">
        <v>5</v>
      </c>
      <c r="I1899">
        <v>19</v>
      </c>
      <c r="J1899">
        <v>0</v>
      </c>
      <c r="K1899">
        <v>0</v>
      </c>
      <c r="L1899">
        <v>7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1</v>
      </c>
      <c r="S1899" s="2" t="s">
        <v>3403</v>
      </c>
      <c r="T1899" s="2" t="s">
        <v>71</v>
      </c>
      <c r="U1899" s="2" t="s">
        <v>2286</v>
      </c>
      <c r="V1899" s="2" t="s">
        <v>73</v>
      </c>
      <c r="W1899">
        <v>1</v>
      </c>
      <c r="X1899" s="2" t="s">
        <v>74</v>
      </c>
      <c r="Y1899">
        <v>285</v>
      </c>
      <c r="Z1899">
        <v>50</v>
      </c>
      <c r="AA1899" s="2" t="s">
        <v>3404</v>
      </c>
      <c r="AB1899" s="2" t="s">
        <v>167</v>
      </c>
      <c r="AC1899">
        <v>574227</v>
      </c>
      <c r="AD1899" s="2" t="s">
        <v>1002</v>
      </c>
      <c r="AE1899">
        <v>335</v>
      </c>
      <c r="AF1899" s="2" t="s">
        <v>2042</v>
      </c>
      <c r="AG1899" s="2" t="s">
        <v>2184</v>
      </c>
      <c r="AH1899">
        <v>18</v>
      </c>
      <c r="AI1899">
        <v>513</v>
      </c>
      <c r="AJ1899">
        <v>2337</v>
      </c>
      <c r="AK1899" s="2">
        <f>Kaggle_Books_Selling_Records[[#This Row],[Cost Price]]/100</f>
        <v>23.37</v>
      </c>
      <c r="AL1899" s="2" t="s">
        <v>80</v>
      </c>
      <c r="AM1899" s="2" t="s">
        <v>80</v>
      </c>
      <c r="AN1899" s="2" t="s">
        <v>80</v>
      </c>
      <c r="AO1899" s="2" t="s">
        <v>80</v>
      </c>
      <c r="AP1899" s="2" t="s">
        <v>80</v>
      </c>
      <c r="AQ1899" s="2" t="s">
        <v>80</v>
      </c>
      <c r="AR1899" s="2" t="s">
        <v>80</v>
      </c>
      <c r="AS1899" s="2" t="s">
        <v>80</v>
      </c>
      <c r="AT1899" s="2" t="s">
        <v>80</v>
      </c>
      <c r="AU1899" s="2" t="s">
        <v>80</v>
      </c>
      <c r="AV1899" s="2" t="s">
        <v>80</v>
      </c>
      <c r="AW1899" s="2" t="s">
        <v>80</v>
      </c>
      <c r="AX1899" s="2" t="s">
        <v>80</v>
      </c>
      <c r="AY1899" s="2" t="s">
        <v>80</v>
      </c>
      <c r="AZ1899" s="2" t="s">
        <v>80</v>
      </c>
      <c r="BA1899" s="2" t="s">
        <v>80</v>
      </c>
      <c r="BB1899" s="2" t="s">
        <v>80</v>
      </c>
      <c r="BC1899" s="2" t="s">
        <v>80</v>
      </c>
      <c r="BD1899" s="2" t="s">
        <v>80</v>
      </c>
      <c r="BE1899" s="2" t="s">
        <v>80</v>
      </c>
      <c r="BF1899" s="2" t="s">
        <v>80</v>
      </c>
      <c r="BG1899" s="2" t="s">
        <v>80</v>
      </c>
      <c r="BH1899" s="2" t="s">
        <v>80</v>
      </c>
      <c r="BI1899" s="2" t="s">
        <v>80</v>
      </c>
      <c r="BJ1899" s="2" t="s">
        <v>80</v>
      </c>
      <c r="BK1899" s="2" t="s">
        <v>80</v>
      </c>
      <c r="BL1899" s="2" t="s">
        <v>80</v>
      </c>
      <c r="BM1899" s="2" t="s">
        <v>80</v>
      </c>
      <c r="BN1899" s="2" t="s">
        <v>80</v>
      </c>
      <c r="BO1899" s="2" t="s">
        <v>80</v>
      </c>
      <c r="BP1899" s="2" t="s">
        <v>80</v>
      </c>
    </row>
    <row r="1900" spans="1:68" x14ac:dyDescent="0.25">
      <c r="A1900">
        <v>1899</v>
      </c>
      <c r="B1900" s="1">
        <v>43604.177581018521</v>
      </c>
      <c r="C1900" s="2" t="s">
        <v>3402</v>
      </c>
      <c r="D1900" s="3">
        <v>0.30208333333333331</v>
      </c>
      <c r="E1900" s="2" t="s">
        <v>2653</v>
      </c>
      <c r="F1900">
        <v>2</v>
      </c>
      <c r="G1900">
        <v>2019</v>
      </c>
      <c r="H1900">
        <v>5</v>
      </c>
      <c r="I1900">
        <v>19</v>
      </c>
      <c r="J1900">
        <v>0</v>
      </c>
      <c r="K1900">
        <v>0</v>
      </c>
      <c r="L1900">
        <v>7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 s="2" t="s">
        <v>3174</v>
      </c>
      <c r="T1900" s="2" t="s">
        <v>83</v>
      </c>
      <c r="U1900" s="2" t="s">
        <v>2286</v>
      </c>
      <c r="V1900" s="2" t="s">
        <v>73</v>
      </c>
      <c r="W1900">
        <v>1</v>
      </c>
      <c r="X1900" s="2" t="s">
        <v>74</v>
      </c>
      <c r="Y1900">
        <v>285</v>
      </c>
      <c r="Z1900">
        <v>50</v>
      </c>
      <c r="AA1900" s="2" t="s">
        <v>1091</v>
      </c>
      <c r="AB1900" s="2" t="s">
        <v>137</v>
      </c>
      <c r="AC1900">
        <v>243003</v>
      </c>
      <c r="AD1900" s="2" t="s">
        <v>1002</v>
      </c>
      <c r="AE1900">
        <v>335</v>
      </c>
      <c r="AF1900" s="2" t="s">
        <v>2042</v>
      </c>
      <c r="AG1900" s="2" t="s">
        <v>2184</v>
      </c>
      <c r="AH1900">
        <v>18</v>
      </c>
      <c r="AI1900">
        <v>513</v>
      </c>
      <c r="AJ1900">
        <v>2337</v>
      </c>
      <c r="AK1900" s="2">
        <f>Kaggle_Books_Selling_Records[[#This Row],[Cost Price]]/100</f>
        <v>23.37</v>
      </c>
      <c r="AL1900" s="2" t="s">
        <v>80</v>
      </c>
      <c r="AM1900" s="2" t="s">
        <v>80</v>
      </c>
      <c r="AN1900" s="2" t="s">
        <v>80</v>
      </c>
      <c r="AO1900" s="2" t="s">
        <v>80</v>
      </c>
      <c r="AP1900" s="2" t="s">
        <v>80</v>
      </c>
      <c r="AQ1900" s="2" t="s">
        <v>80</v>
      </c>
      <c r="AR1900" s="2" t="s">
        <v>80</v>
      </c>
      <c r="AS1900" s="2" t="s">
        <v>80</v>
      </c>
      <c r="AT1900" s="2" t="s">
        <v>80</v>
      </c>
      <c r="AU1900" s="2" t="s">
        <v>80</v>
      </c>
      <c r="AV1900" s="2" t="s">
        <v>80</v>
      </c>
      <c r="AW1900" s="2" t="s">
        <v>80</v>
      </c>
      <c r="AX1900" s="2" t="s">
        <v>80</v>
      </c>
      <c r="AY1900" s="2" t="s">
        <v>80</v>
      </c>
      <c r="AZ1900" s="2" t="s">
        <v>80</v>
      </c>
      <c r="BA1900" s="2" t="s">
        <v>80</v>
      </c>
      <c r="BB1900" s="2" t="s">
        <v>80</v>
      </c>
      <c r="BC1900" s="2" t="s">
        <v>80</v>
      </c>
      <c r="BD1900" s="2" t="s">
        <v>80</v>
      </c>
      <c r="BE1900" s="2" t="s">
        <v>80</v>
      </c>
      <c r="BF1900" s="2" t="s">
        <v>80</v>
      </c>
      <c r="BG1900" s="2" t="s">
        <v>80</v>
      </c>
      <c r="BH1900" s="2" t="s">
        <v>80</v>
      </c>
      <c r="BI1900" s="2" t="s">
        <v>80</v>
      </c>
      <c r="BJ1900" s="2" t="s">
        <v>80</v>
      </c>
      <c r="BK1900" s="2" t="s">
        <v>80</v>
      </c>
      <c r="BL1900" s="2" t="s">
        <v>80</v>
      </c>
      <c r="BM1900" s="2" t="s">
        <v>80</v>
      </c>
      <c r="BN1900" s="2" t="s">
        <v>80</v>
      </c>
      <c r="BO1900" s="2" t="s">
        <v>80</v>
      </c>
      <c r="BP1900" s="2" t="s">
        <v>80</v>
      </c>
    </row>
    <row r="1901" spans="1:68" x14ac:dyDescent="0.25">
      <c r="A1901">
        <v>1900</v>
      </c>
      <c r="B1901" s="1">
        <v>43604.214560185188</v>
      </c>
      <c r="C1901" s="2" t="s">
        <v>3402</v>
      </c>
      <c r="D1901" s="3">
        <v>0.33888888888888891</v>
      </c>
      <c r="E1901" s="2" t="s">
        <v>2653</v>
      </c>
      <c r="F1901">
        <v>2</v>
      </c>
      <c r="G1901">
        <v>2019</v>
      </c>
      <c r="H1901">
        <v>5</v>
      </c>
      <c r="I1901">
        <v>19</v>
      </c>
      <c r="J1901">
        <v>0</v>
      </c>
      <c r="K1901">
        <v>0</v>
      </c>
      <c r="L1901">
        <v>7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 s="2" t="s">
        <v>3405</v>
      </c>
      <c r="T1901" s="2" t="s">
        <v>83</v>
      </c>
      <c r="U1901" s="2" t="s">
        <v>2619</v>
      </c>
      <c r="V1901" s="2" t="s">
        <v>73</v>
      </c>
      <c r="W1901">
        <v>1</v>
      </c>
      <c r="X1901" s="2" t="s">
        <v>74</v>
      </c>
      <c r="Y1901">
        <v>180</v>
      </c>
      <c r="Z1901">
        <v>50</v>
      </c>
      <c r="AA1901" s="2" t="s">
        <v>166</v>
      </c>
      <c r="AB1901" s="2" t="s">
        <v>167</v>
      </c>
      <c r="AC1901">
        <v>562162</v>
      </c>
      <c r="AD1901" s="2" t="s">
        <v>1002</v>
      </c>
      <c r="AE1901">
        <v>230</v>
      </c>
      <c r="AF1901" s="2" t="s">
        <v>2042</v>
      </c>
      <c r="AG1901" s="2" t="s">
        <v>2184</v>
      </c>
      <c r="AH1901">
        <v>18</v>
      </c>
      <c r="AI1901">
        <v>324</v>
      </c>
      <c r="AJ1901">
        <v>1476</v>
      </c>
      <c r="AK1901" s="2">
        <f>Kaggle_Books_Selling_Records[[#This Row],[Cost Price]]/100</f>
        <v>14.76</v>
      </c>
      <c r="AL1901" s="2" t="s">
        <v>80</v>
      </c>
      <c r="AM1901" s="2" t="s">
        <v>80</v>
      </c>
      <c r="AN1901" s="2" t="s">
        <v>80</v>
      </c>
      <c r="AO1901" s="2" t="s">
        <v>80</v>
      </c>
      <c r="AP1901" s="2" t="s">
        <v>80</v>
      </c>
      <c r="AQ1901" s="2" t="s">
        <v>80</v>
      </c>
      <c r="AR1901" s="2" t="s">
        <v>80</v>
      </c>
      <c r="AS1901" s="2" t="s">
        <v>80</v>
      </c>
      <c r="AT1901" s="2" t="s">
        <v>80</v>
      </c>
      <c r="AU1901" s="2" t="s">
        <v>80</v>
      </c>
      <c r="AV1901" s="2" t="s">
        <v>80</v>
      </c>
      <c r="AW1901" s="2" t="s">
        <v>80</v>
      </c>
      <c r="AX1901" s="2" t="s">
        <v>80</v>
      </c>
      <c r="AY1901" s="2" t="s">
        <v>80</v>
      </c>
      <c r="AZ1901" s="2" t="s">
        <v>80</v>
      </c>
      <c r="BA1901" s="2" t="s">
        <v>80</v>
      </c>
      <c r="BB1901" s="2" t="s">
        <v>80</v>
      </c>
      <c r="BC1901" s="2" t="s">
        <v>80</v>
      </c>
      <c r="BD1901" s="2" t="s">
        <v>80</v>
      </c>
      <c r="BE1901" s="2" t="s">
        <v>80</v>
      </c>
      <c r="BF1901" s="2" t="s">
        <v>80</v>
      </c>
      <c r="BG1901" s="2" t="s">
        <v>80</v>
      </c>
      <c r="BH1901" s="2" t="s">
        <v>80</v>
      </c>
      <c r="BI1901" s="2" t="s">
        <v>80</v>
      </c>
      <c r="BJ1901" s="2" t="s">
        <v>80</v>
      </c>
      <c r="BK1901" s="2" t="s">
        <v>80</v>
      </c>
      <c r="BL1901" s="2" t="s">
        <v>80</v>
      </c>
      <c r="BM1901" s="2" t="s">
        <v>80</v>
      </c>
      <c r="BN1901" s="2" t="s">
        <v>80</v>
      </c>
      <c r="BO1901" s="2" t="s">
        <v>80</v>
      </c>
      <c r="BP1901" s="2" t="s">
        <v>80</v>
      </c>
    </row>
    <row r="1902" spans="1:68" x14ac:dyDescent="0.25">
      <c r="A1902">
        <v>1901</v>
      </c>
      <c r="B1902" s="1">
        <v>43604.224282407406</v>
      </c>
      <c r="C1902" s="2" t="s">
        <v>3402</v>
      </c>
      <c r="D1902" s="3">
        <v>0.34861111111111109</v>
      </c>
      <c r="E1902" s="2" t="s">
        <v>2653</v>
      </c>
      <c r="F1902">
        <v>2</v>
      </c>
      <c r="G1902">
        <v>2019</v>
      </c>
      <c r="H1902">
        <v>5</v>
      </c>
      <c r="I1902">
        <v>19</v>
      </c>
      <c r="J1902">
        <v>0</v>
      </c>
      <c r="K1902">
        <v>0</v>
      </c>
      <c r="L1902">
        <v>7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1</v>
      </c>
      <c r="S1902" s="2" t="s">
        <v>3406</v>
      </c>
      <c r="T1902" s="2" t="s">
        <v>71</v>
      </c>
      <c r="U1902" s="2" t="s">
        <v>259</v>
      </c>
      <c r="V1902" s="2" t="s">
        <v>73</v>
      </c>
      <c r="W1902">
        <v>1</v>
      </c>
      <c r="X1902" s="2" t="s">
        <v>74</v>
      </c>
      <c r="Y1902">
        <v>899</v>
      </c>
      <c r="Z1902">
        <v>100</v>
      </c>
      <c r="AA1902" s="2" t="s">
        <v>1744</v>
      </c>
      <c r="AB1902" s="2" t="s">
        <v>272</v>
      </c>
      <c r="AC1902">
        <v>520008</v>
      </c>
      <c r="AD1902" s="2" t="s">
        <v>77</v>
      </c>
      <c r="AE1902">
        <v>999</v>
      </c>
      <c r="AF1902" s="2" t="s">
        <v>261</v>
      </c>
      <c r="AG1902" s="2" t="s">
        <v>102</v>
      </c>
      <c r="AH1902">
        <v>13</v>
      </c>
      <c r="AI1902">
        <v>11687</v>
      </c>
      <c r="AJ1902">
        <v>78213</v>
      </c>
      <c r="AK1902" s="2">
        <f>Kaggle_Books_Selling_Records[[#This Row],[Cost Price]]/100</f>
        <v>782.13</v>
      </c>
      <c r="AL1902" s="2" t="s">
        <v>80</v>
      </c>
      <c r="AM1902" s="2" t="s">
        <v>80</v>
      </c>
      <c r="AN1902" s="2" t="s">
        <v>80</v>
      </c>
      <c r="AO1902" s="2" t="s">
        <v>80</v>
      </c>
      <c r="AP1902" s="2" t="s">
        <v>80</v>
      </c>
      <c r="AQ1902" s="2" t="s">
        <v>80</v>
      </c>
      <c r="AR1902" s="2" t="s">
        <v>80</v>
      </c>
      <c r="AS1902" s="2" t="s">
        <v>80</v>
      </c>
      <c r="AT1902" s="2" t="s">
        <v>80</v>
      </c>
      <c r="AU1902" s="2" t="s">
        <v>80</v>
      </c>
      <c r="AV1902" s="2" t="s">
        <v>80</v>
      </c>
      <c r="AW1902" s="2" t="s">
        <v>80</v>
      </c>
      <c r="AX1902" s="2" t="s">
        <v>80</v>
      </c>
      <c r="AY1902" s="2" t="s">
        <v>80</v>
      </c>
      <c r="AZ1902" s="2" t="s">
        <v>80</v>
      </c>
      <c r="BA1902" s="2" t="s">
        <v>80</v>
      </c>
      <c r="BB1902" s="2" t="s">
        <v>80</v>
      </c>
      <c r="BC1902" s="2" t="s">
        <v>80</v>
      </c>
      <c r="BD1902" s="2" t="s">
        <v>80</v>
      </c>
      <c r="BE1902" s="2" t="s">
        <v>80</v>
      </c>
      <c r="BF1902" s="2" t="s">
        <v>80</v>
      </c>
      <c r="BG1902" s="2" t="s">
        <v>80</v>
      </c>
      <c r="BH1902" s="2" t="s">
        <v>80</v>
      </c>
      <c r="BI1902" s="2" t="s">
        <v>80</v>
      </c>
      <c r="BJ1902" s="2" t="s">
        <v>80</v>
      </c>
      <c r="BK1902" s="2" t="s">
        <v>80</v>
      </c>
      <c r="BL1902" s="2" t="s">
        <v>80</v>
      </c>
      <c r="BM1902" s="2" t="s">
        <v>80</v>
      </c>
      <c r="BN1902" s="2" t="s">
        <v>80</v>
      </c>
      <c r="BO1902" s="2" t="s">
        <v>80</v>
      </c>
      <c r="BP1902" s="2" t="s">
        <v>80</v>
      </c>
    </row>
    <row r="1903" spans="1:68" x14ac:dyDescent="0.25">
      <c r="A1903">
        <v>1902</v>
      </c>
      <c r="B1903" s="1">
        <v>43604.260740740741</v>
      </c>
      <c r="C1903" s="2" t="s">
        <v>3402</v>
      </c>
      <c r="D1903" s="3">
        <v>0.38541666666666669</v>
      </c>
      <c r="E1903" s="2" t="s">
        <v>2653</v>
      </c>
      <c r="F1903">
        <v>2</v>
      </c>
      <c r="G1903">
        <v>2019</v>
      </c>
      <c r="H1903">
        <v>5</v>
      </c>
      <c r="I1903">
        <v>19</v>
      </c>
      <c r="J1903">
        <v>0</v>
      </c>
      <c r="K1903">
        <v>0</v>
      </c>
      <c r="L1903">
        <v>7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 s="2" t="s">
        <v>3407</v>
      </c>
      <c r="T1903" s="2" t="s">
        <v>83</v>
      </c>
      <c r="U1903" s="2" t="s">
        <v>2286</v>
      </c>
      <c r="V1903" s="2" t="s">
        <v>73</v>
      </c>
      <c r="W1903">
        <v>1</v>
      </c>
      <c r="X1903" s="2" t="s">
        <v>74</v>
      </c>
      <c r="Y1903">
        <v>285</v>
      </c>
      <c r="Z1903">
        <v>50</v>
      </c>
      <c r="AA1903" s="2" t="s">
        <v>2659</v>
      </c>
      <c r="AB1903" s="2" t="s">
        <v>233</v>
      </c>
      <c r="AC1903">
        <v>500088</v>
      </c>
      <c r="AD1903" s="2" t="s">
        <v>1002</v>
      </c>
      <c r="AE1903">
        <v>335</v>
      </c>
      <c r="AF1903" s="2" t="s">
        <v>2042</v>
      </c>
      <c r="AG1903" s="2" t="s">
        <v>2184</v>
      </c>
      <c r="AH1903">
        <v>18</v>
      </c>
      <c r="AI1903">
        <v>513</v>
      </c>
      <c r="AJ1903">
        <v>2337</v>
      </c>
      <c r="AK1903" s="2">
        <f>Kaggle_Books_Selling_Records[[#This Row],[Cost Price]]/100</f>
        <v>23.37</v>
      </c>
      <c r="AL1903" s="2" t="s">
        <v>80</v>
      </c>
      <c r="AM1903" s="2" t="s">
        <v>80</v>
      </c>
      <c r="AN1903" s="2" t="s">
        <v>80</v>
      </c>
      <c r="AO1903" s="2" t="s">
        <v>80</v>
      </c>
      <c r="AP1903" s="2" t="s">
        <v>80</v>
      </c>
      <c r="AQ1903" s="2" t="s">
        <v>80</v>
      </c>
      <c r="AR1903" s="2" t="s">
        <v>80</v>
      </c>
      <c r="AS1903" s="2" t="s">
        <v>80</v>
      </c>
      <c r="AT1903" s="2" t="s">
        <v>80</v>
      </c>
      <c r="AU1903" s="2" t="s">
        <v>80</v>
      </c>
      <c r="AV1903" s="2" t="s">
        <v>80</v>
      </c>
      <c r="AW1903" s="2" t="s">
        <v>80</v>
      </c>
      <c r="AX1903" s="2" t="s">
        <v>80</v>
      </c>
      <c r="AY1903" s="2" t="s">
        <v>80</v>
      </c>
      <c r="AZ1903" s="2" t="s">
        <v>80</v>
      </c>
      <c r="BA1903" s="2" t="s">
        <v>80</v>
      </c>
      <c r="BB1903" s="2" t="s">
        <v>80</v>
      </c>
      <c r="BC1903" s="2" t="s">
        <v>80</v>
      </c>
      <c r="BD1903" s="2" t="s">
        <v>80</v>
      </c>
      <c r="BE1903" s="2" t="s">
        <v>80</v>
      </c>
      <c r="BF1903" s="2" t="s">
        <v>80</v>
      </c>
      <c r="BG1903" s="2" t="s">
        <v>80</v>
      </c>
      <c r="BH1903" s="2" t="s">
        <v>80</v>
      </c>
      <c r="BI1903" s="2" t="s">
        <v>80</v>
      </c>
      <c r="BJ1903" s="2" t="s">
        <v>80</v>
      </c>
      <c r="BK1903" s="2" t="s">
        <v>80</v>
      </c>
      <c r="BL1903" s="2" t="s">
        <v>80</v>
      </c>
      <c r="BM1903" s="2" t="s">
        <v>80</v>
      </c>
      <c r="BN1903" s="2" t="s">
        <v>80</v>
      </c>
      <c r="BO1903" s="2" t="s">
        <v>80</v>
      </c>
      <c r="BP1903" s="2" t="s">
        <v>80</v>
      </c>
    </row>
    <row r="1904" spans="1:68" x14ac:dyDescent="0.25">
      <c r="A1904">
        <v>1903</v>
      </c>
      <c r="B1904" s="1">
        <v>43604.346608796295</v>
      </c>
      <c r="C1904" s="2" t="s">
        <v>3402</v>
      </c>
      <c r="D1904" s="3">
        <v>0.47152777777777777</v>
      </c>
      <c r="E1904" s="2" t="s">
        <v>2653</v>
      </c>
      <c r="F1904">
        <v>2</v>
      </c>
      <c r="G1904">
        <v>2019</v>
      </c>
      <c r="H1904">
        <v>5</v>
      </c>
      <c r="I1904">
        <v>19</v>
      </c>
      <c r="J1904">
        <v>0</v>
      </c>
      <c r="K1904">
        <v>0</v>
      </c>
      <c r="L1904">
        <v>7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 s="2" t="s">
        <v>3408</v>
      </c>
      <c r="T1904" s="2" t="s">
        <v>71</v>
      </c>
      <c r="U1904" s="2" t="s">
        <v>2286</v>
      </c>
      <c r="V1904" s="2" t="s">
        <v>73</v>
      </c>
      <c r="W1904">
        <v>1</v>
      </c>
      <c r="X1904" s="2" t="s">
        <v>74</v>
      </c>
      <c r="Y1904">
        <v>285</v>
      </c>
      <c r="Z1904">
        <v>2823</v>
      </c>
      <c r="AA1904" s="2" t="s">
        <v>105</v>
      </c>
      <c r="AB1904" s="2" t="s">
        <v>106</v>
      </c>
      <c r="AC1904">
        <v>800010</v>
      </c>
      <c r="AD1904" s="2" t="s">
        <v>1002</v>
      </c>
      <c r="AE1904">
        <v>31323</v>
      </c>
      <c r="AF1904" s="2" t="s">
        <v>2042</v>
      </c>
      <c r="AG1904" s="2" t="s">
        <v>2184</v>
      </c>
      <c r="AH1904">
        <v>18</v>
      </c>
      <c r="AI1904">
        <v>513</v>
      </c>
      <c r="AJ1904">
        <v>2337</v>
      </c>
      <c r="AK1904" s="2">
        <f>Kaggle_Books_Selling_Records[[#This Row],[Cost Price]]/100</f>
        <v>23.37</v>
      </c>
      <c r="AL1904" s="2" t="s">
        <v>80</v>
      </c>
      <c r="AM1904" s="2" t="s">
        <v>80</v>
      </c>
      <c r="AN1904" s="2" t="s">
        <v>80</v>
      </c>
      <c r="AO1904" s="2" t="s">
        <v>80</v>
      </c>
      <c r="AP1904" s="2" t="s">
        <v>80</v>
      </c>
      <c r="AQ1904" s="2" t="s">
        <v>80</v>
      </c>
      <c r="AR1904" s="2" t="s">
        <v>80</v>
      </c>
      <c r="AS1904" s="2" t="s">
        <v>80</v>
      </c>
      <c r="AT1904" s="2" t="s">
        <v>80</v>
      </c>
      <c r="AU1904" s="2" t="s">
        <v>80</v>
      </c>
      <c r="AV1904" s="2" t="s">
        <v>80</v>
      </c>
      <c r="AW1904" s="2" t="s">
        <v>80</v>
      </c>
      <c r="AX1904" s="2" t="s">
        <v>80</v>
      </c>
      <c r="AY1904" s="2" t="s">
        <v>80</v>
      </c>
      <c r="AZ1904" s="2" t="s">
        <v>80</v>
      </c>
      <c r="BA1904" s="2" t="s">
        <v>80</v>
      </c>
      <c r="BB1904" s="2" t="s">
        <v>80</v>
      </c>
      <c r="BC1904" s="2" t="s">
        <v>80</v>
      </c>
      <c r="BD1904" s="2" t="s">
        <v>80</v>
      </c>
      <c r="BE1904" s="2" t="s">
        <v>80</v>
      </c>
      <c r="BF1904" s="2" t="s">
        <v>80</v>
      </c>
      <c r="BG1904" s="2" t="s">
        <v>80</v>
      </c>
      <c r="BH1904" s="2" t="s">
        <v>80</v>
      </c>
      <c r="BI1904" s="2" t="s">
        <v>80</v>
      </c>
      <c r="BJ1904" s="2" t="s">
        <v>80</v>
      </c>
      <c r="BK1904" s="2" t="s">
        <v>80</v>
      </c>
      <c r="BL1904" s="2" t="s">
        <v>80</v>
      </c>
      <c r="BM1904" s="2" t="s">
        <v>80</v>
      </c>
      <c r="BN1904" s="2" t="s">
        <v>80</v>
      </c>
      <c r="BO1904" s="2" t="s">
        <v>80</v>
      </c>
      <c r="BP1904" s="2" t="s">
        <v>80</v>
      </c>
    </row>
    <row r="1905" spans="1:68" x14ac:dyDescent="0.25">
      <c r="A1905">
        <v>1904</v>
      </c>
      <c r="B1905" s="1">
        <v>43604.346608796295</v>
      </c>
      <c r="C1905" s="2" t="s">
        <v>3402</v>
      </c>
      <c r="D1905" s="3">
        <v>0.47152777777777777</v>
      </c>
      <c r="E1905" s="2" t="s">
        <v>2653</v>
      </c>
      <c r="F1905">
        <v>2</v>
      </c>
      <c r="G1905">
        <v>2019</v>
      </c>
      <c r="H1905">
        <v>5</v>
      </c>
      <c r="I1905">
        <v>19</v>
      </c>
      <c r="J1905">
        <v>0</v>
      </c>
      <c r="K1905">
        <v>0</v>
      </c>
      <c r="L1905">
        <v>7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 s="2" t="s">
        <v>3409</v>
      </c>
      <c r="T1905" s="2" t="s">
        <v>83</v>
      </c>
      <c r="U1905" s="2" t="s">
        <v>2202</v>
      </c>
      <c r="V1905" s="2" t="s">
        <v>73</v>
      </c>
      <c r="W1905">
        <v>1</v>
      </c>
      <c r="X1905" s="2" t="s">
        <v>74</v>
      </c>
      <c r="Y1905">
        <v>91</v>
      </c>
      <c r="Z1905">
        <v>2177</v>
      </c>
      <c r="AA1905" s="2" t="s">
        <v>105</v>
      </c>
      <c r="AB1905" s="2" t="s">
        <v>106</v>
      </c>
      <c r="AC1905">
        <v>800010</v>
      </c>
      <c r="AD1905" s="2" t="s">
        <v>1002</v>
      </c>
      <c r="AE1905">
        <v>11277</v>
      </c>
      <c r="AF1905" s="2" t="s">
        <v>2042</v>
      </c>
      <c r="AG1905" s="2" t="s">
        <v>2184</v>
      </c>
      <c r="AH1905">
        <v>18</v>
      </c>
      <c r="AI1905">
        <v>1638</v>
      </c>
      <c r="AJ1905">
        <v>7462</v>
      </c>
      <c r="AK1905" s="2">
        <f>Kaggle_Books_Selling_Records[[#This Row],[Cost Price]]/100</f>
        <v>74.62</v>
      </c>
      <c r="AL1905" s="2" t="s">
        <v>80</v>
      </c>
      <c r="AM1905" s="2" t="s">
        <v>80</v>
      </c>
      <c r="AN1905" s="2" t="s">
        <v>80</v>
      </c>
      <c r="AO1905" s="2" t="s">
        <v>80</v>
      </c>
      <c r="AP1905" s="2" t="s">
        <v>80</v>
      </c>
      <c r="AQ1905" s="2" t="s">
        <v>80</v>
      </c>
      <c r="AR1905" s="2" t="s">
        <v>80</v>
      </c>
      <c r="AS1905" s="2" t="s">
        <v>80</v>
      </c>
      <c r="AT1905" s="2" t="s">
        <v>80</v>
      </c>
      <c r="AU1905" s="2" t="s">
        <v>80</v>
      </c>
      <c r="AV1905" s="2" t="s">
        <v>80</v>
      </c>
      <c r="AW1905" s="2" t="s">
        <v>80</v>
      </c>
      <c r="AX1905" s="2" t="s">
        <v>80</v>
      </c>
      <c r="AY1905" s="2" t="s">
        <v>80</v>
      </c>
      <c r="AZ1905" s="2" t="s">
        <v>80</v>
      </c>
      <c r="BA1905" s="2" t="s">
        <v>80</v>
      </c>
      <c r="BB1905" s="2" t="s">
        <v>80</v>
      </c>
      <c r="BC1905" s="2" t="s">
        <v>80</v>
      </c>
      <c r="BD1905" s="2" t="s">
        <v>80</v>
      </c>
      <c r="BE1905" s="2" t="s">
        <v>80</v>
      </c>
      <c r="BF1905" s="2" t="s">
        <v>80</v>
      </c>
      <c r="BG1905" s="2" t="s">
        <v>80</v>
      </c>
      <c r="BH1905" s="2" t="s">
        <v>80</v>
      </c>
      <c r="BI1905" s="2" t="s">
        <v>80</v>
      </c>
      <c r="BJ1905" s="2" t="s">
        <v>80</v>
      </c>
      <c r="BK1905" s="2" t="s">
        <v>80</v>
      </c>
      <c r="BL1905" s="2" t="s">
        <v>80</v>
      </c>
      <c r="BM1905" s="2" t="s">
        <v>80</v>
      </c>
      <c r="BN1905" s="2" t="s">
        <v>80</v>
      </c>
      <c r="BO1905" s="2" t="s">
        <v>80</v>
      </c>
      <c r="BP1905" s="2" t="s">
        <v>80</v>
      </c>
    </row>
    <row r="1906" spans="1:68" x14ac:dyDescent="0.25">
      <c r="A1906">
        <v>1905</v>
      </c>
      <c r="B1906" s="1">
        <v>43604.384155092594</v>
      </c>
      <c r="C1906" s="2" t="s">
        <v>3402</v>
      </c>
      <c r="D1906" s="3">
        <v>0.50902777777777775</v>
      </c>
      <c r="E1906" s="2" t="s">
        <v>2653</v>
      </c>
      <c r="F1906">
        <v>2</v>
      </c>
      <c r="G1906">
        <v>2019</v>
      </c>
      <c r="H1906">
        <v>5</v>
      </c>
      <c r="I1906">
        <v>19</v>
      </c>
      <c r="J1906">
        <v>0</v>
      </c>
      <c r="K1906">
        <v>0</v>
      </c>
      <c r="L1906">
        <v>7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 s="2" t="s">
        <v>3410</v>
      </c>
      <c r="T1906" s="2" t="s">
        <v>83</v>
      </c>
      <c r="U1906" s="2" t="s">
        <v>2286</v>
      </c>
      <c r="V1906" s="2" t="s">
        <v>73</v>
      </c>
      <c r="W1906">
        <v>1</v>
      </c>
      <c r="X1906" s="2" t="s">
        <v>74</v>
      </c>
      <c r="Y1906">
        <v>285</v>
      </c>
      <c r="Z1906">
        <v>50</v>
      </c>
      <c r="AA1906" s="2" t="s">
        <v>166</v>
      </c>
      <c r="AB1906" s="2" t="s">
        <v>167</v>
      </c>
      <c r="AC1906">
        <v>560084</v>
      </c>
      <c r="AD1906" s="2" t="s">
        <v>1002</v>
      </c>
      <c r="AE1906">
        <v>335</v>
      </c>
      <c r="AF1906" s="2" t="s">
        <v>2042</v>
      </c>
      <c r="AG1906" s="2" t="s">
        <v>2184</v>
      </c>
      <c r="AH1906">
        <v>18</v>
      </c>
      <c r="AI1906">
        <v>513</v>
      </c>
      <c r="AJ1906">
        <v>2337</v>
      </c>
      <c r="AK1906" s="2">
        <f>Kaggle_Books_Selling_Records[[#This Row],[Cost Price]]/100</f>
        <v>23.37</v>
      </c>
      <c r="AL1906" s="2" t="s">
        <v>80</v>
      </c>
      <c r="AM1906" s="2" t="s">
        <v>80</v>
      </c>
      <c r="AN1906" s="2" t="s">
        <v>80</v>
      </c>
      <c r="AO1906" s="2" t="s">
        <v>80</v>
      </c>
      <c r="AP1906" s="2" t="s">
        <v>80</v>
      </c>
      <c r="AQ1906" s="2" t="s">
        <v>80</v>
      </c>
      <c r="AR1906" s="2" t="s">
        <v>80</v>
      </c>
      <c r="AS1906" s="2" t="s">
        <v>80</v>
      </c>
      <c r="AT1906" s="2" t="s">
        <v>80</v>
      </c>
      <c r="AU1906" s="2" t="s">
        <v>80</v>
      </c>
      <c r="AV1906" s="2" t="s">
        <v>80</v>
      </c>
      <c r="AW1906" s="2" t="s">
        <v>80</v>
      </c>
      <c r="AX1906" s="2" t="s">
        <v>80</v>
      </c>
      <c r="AY1906" s="2" t="s">
        <v>80</v>
      </c>
      <c r="AZ1906" s="2" t="s">
        <v>80</v>
      </c>
      <c r="BA1906" s="2" t="s">
        <v>80</v>
      </c>
      <c r="BB1906" s="2" t="s">
        <v>80</v>
      </c>
      <c r="BC1906" s="2" t="s">
        <v>80</v>
      </c>
      <c r="BD1906" s="2" t="s">
        <v>80</v>
      </c>
      <c r="BE1906" s="2" t="s">
        <v>80</v>
      </c>
      <c r="BF1906" s="2" t="s">
        <v>80</v>
      </c>
      <c r="BG1906" s="2" t="s">
        <v>80</v>
      </c>
      <c r="BH1906" s="2" t="s">
        <v>80</v>
      </c>
      <c r="BI1906" s="2" t="s">
        <v>80</v>
      </c>
      <c r="BJ1906" s="2" t="s">
        <v>80</v>
      </c>
      <c r="BK1906" s="2" t="s">
        <v>80</v>
      </c>
      <c r="BL1906" s="2" t="s">
        <v>80</v>
      </c>
      <c r="BM1906" s="2" t="s">
        <v>80</v>
      </c>
      <c r="BN1906" s="2" t="s">
        <v>80</v>
      </c>
      <c r="BO1906" s="2" t="s">
        <v>80</v>
      </c>
      <c r="BP1906" s="2" t="s">
        <v>80</v>
      </c>
    </row>
    <row r="1907" spans="1:68" x14ac:dyDescent="0.25">
      <c r="A1907">
        <v>1906</v>
      </c>
      <c r="B1907" s="1">
        <v>43604.408599537041</v>
      </c>
      <c r="C1907" s="2" t="s">
        <v>3402</v>
      </c>
      <c r="D1907" s="3">
        <v>0.53333333333333333</v>
      </c>
      <c r="E1907" s="2" t="s">
        <v>2653</v>
      </c>
      <c r="F1907">
        <v>2</v>
      </c>
      <c r="G1907">
        <v>2019</v>
      </c>
      <c r="H1907">
        <v>5</v>
      </c>
      <c r="I1907">
        <v>19</v>
      </c>
      <c r="J1907">
        <v>0</v>
      </c>
      <c r="K1907">
        <v>0</v>
      </c>
      <c r="L1907">
        <v>7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 s="2" t="s">
        <v>3411</v>
      </c>
      <c r="T1907" s="2" t="s">
        <v>83</v>
      </c>
      <c r="U1907" s="2" t="s">
        <v>2460</v>
      </c>
      <c r="V1907" s="2" t="s">
        <v>73</v>
      </c>
      <c r="W1907">
        <v>1</v>
      </c>
      <c r="X1907" s="2" t="s">
        <v>74</v>
      </c>
      <c r="Y1907">
        <v>192</v>
      </c>
      <c r="Z1907">
        <v>50</v>
      </c>
      <c r="AA1907" s="2" t="s">
        <v>338</v>
      </c>
      <c r="AB1907" s="2" t="s">
        <v>137</v>
      </c>
      <c r="AC1907">
        <v>201303</v>
      </c>
      <c r="AD1907" s="2" t="s">
        <v>193</v>
      </c>
      <c r="AE1907">
        <v>242</v>
      </c>
      <c r="AF1907" s="2" t="s">
        <v>2042</v>
      </c>
      <c r="AG1907" s="2" t="s">
        <v>2184</v>
      </c>
      <c r="AH1907">
        <v>18</v>
      </c>
      <c r="AI1907">
        <v>3456</v>
      </c>
      <c r="AJ1907">
        <v>15744</v>
      </c>
      <c r="AK1907" s="2">
        <f>Kaggle_Books_Selling_Records[[#This Row],[Cost Price]]/100</f>
        <v>157.44</v>
      </c>
      <c r="AL1907" s="2" t="s">
        <v>80</v>
      </c>
      <c r="AM1907" s="2" t="s">
        <v>80</v>
      </c>
      <c r="AN1907" s="2" t="s">
        <v>80</v>
      </c>
      <c r="AO1907" s="2" t="s">
        <v>80</v>
      </c>
      <c r="AP1907" s="2" t="s">
        <v>80</v>
      </c>
      <c r="AQ1907" s="2" t="s">
        <v>80</v>
      </c>
      <c r="AR1907" s="2" t="s">
        <v>80</v>
      </c>
      <c r="AS1907" s="2" t="s">
        <v>80</v>
      </c>
      <c r="AT1907" s="2" t="s">
        <v>80</v>
      </c>
      <c r="AU1907" s="2" t="s">
        <v>80</v>
      </c>
      <c r="AV1907" s="2" t="s">
        <v>80</v>
      </c>
      <c r="AW1907" s="2" t="s">
        <v>80</v>
      </c>
      <c r="AX1907" s="2" t="s">
        <v>80</v>
      </c>
      <c r="AY1907" s="2" t="s">
        <v>80</v>
      </c>
      <c r="AZ1907" s="2" t="s">
        <v>80</v>
      </c>
      <c r="BA1907" s="2" t="s">
        <v>80</v>
      </c>
      <c r="BB1907" s="2" t="s">
        <v>80</v>
      </c>
      <c r="BC1907" s="2" t="s">
        <v>80</v>
      </c>
      <c r="BD1907" s="2" t="s">
        <v>80</v>
      </c>
      <c r="BE1907" s="2" t="s">
        <v>80</v>
      </c>
      <c r="BF1907" s="2" t="s">
        <v>80</v>
      </c>
      <c r="BG1907" s="2" t="s">
        <v>80</v>
      </c>
      <c r="BH1907" s="2" t="s">
        <v>80</v>
      </c>
      <c r="BI1907" s="2" t="s">
        <v>80</v>
      </c>
      <c r="BJ1907" s="2" t="s">
        <v>80</v>
      </c>
      <c r="BK1907" s="2" t="s">
        <v>80</v>
      </c>
      <c r="BL1907" s="2" t="s">
        <v>80</v>
      </c>
      <c r="BM1907" s="2" t="s">
        <v>80</v>
      </c>
      <c r="BN1907" s="2" t="s">
        <v>80</v>
      </c>
      <c r="BO1907" s="2" t="s">
        <v>80</v>
      </c>
      <c r="BP1907" s="2" t="s">
        <v>80</v>
      </c>
    </row>
    <row r="1908" spans="1:68" x14ac:dyDescent="0.25">
      <c r="A1908">
        <v>1907</v>
      </c>
      <c r="B1908" s="1">
        <v>43604.578923611109</v>
      </c>
      <c r="C1908" s="2" t="s">
        <v>3402</v>
      </c>
      <c r="D1908" s="3">
        <v>0.70347222222222228</v>
      </c>
      <c r="E1908" s="2" t="s">
        <v>2653</v>
      </c>
      <c r="F1908">
        <v>2</v>
      </c>
      <c r="G1908">
        <v>2019</v>
      </c>
      <c r="H1908">
        <v>5</v>
      </c>
      <c r="I1908">
        <v>19</v>
      </c>
      <c r="J1908">
        <v>0</v>
      </c>
      <c r="K1908">
        <v>0</v>
      </c>
      <c r="L1908">
        <v>7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 s="2" t="s">
        <v>3412</v>
      </c>
      <c r="T1908" s="2" t="s">
        <v>83</v>
      </c>
      <c r="U1908" s="2" t="s">
        <v>2257</v>
      </c>
      <c r="V1908" s="2" t="s">
        <v>73</v>
      </c>
      <c r="W1908">
        <v>1</v>
      </c>
      <c r="X1908" s="2" t="s">
        <v>74</v>
      </c>
      <c r="Y1908">
        <v>200</v>
      </c>
      <c r="Z1908">
        <v>50</v>
      </c>
      <c r="AA1908" s="2" t="s">
        <v>267</v>
      </c>
      <c r="AB1908" s="2" t="s">
        <v>154</v>
      </c>
      <c r="AC1908">
        <v>324006</v>
      </c>
      <c r="AD1908" s="2" t="s">
        <v>77</v>
      </c>
      <c r="AE1908">
        <v>250</v>
      </c>
      <c r="AF1908" s="2" t="s">
        <v>2258</v>
      </c>
      <c r="AG1908" s="2" t="s">
        <v>2259</v>
      </c>
      <c r="AH1908">
        <v>13</v>
      </c>
      <c r="AI1908">
        <v>26</v>
      </c>
      <c r="AJ1908">
        <v>174</v>
      </c>
      <c r="AK1908" s="2">
        <f>Kaggle_Books_Selling_Records[[#This Row],[Cost Price]]/100</f>
        <v>1.74</v>
      </c>
      <c r="AL1908" s="2" t="s">
        <v>80</v>
      </c>
      <c r="AM1908" s="2" t="s">
        <v>80</v>
      </c>
      <c r="AN1908" s="2" t="s">
        <v>80</v>
      </c>
      <c r="AO1908" s="2" t="s">
        <v>80</v>
      </c>
      <c r="AP1908" s="2" t="s">
        <v>80</v>
      </c>
      <c r="AQ1908" s="2" t="s">
        <v>80</v>
      </c>
      <c r="AR1908" s="2" t="s">
        <v>80</v>
      </c>
      <c r="AS1908" s="2" t="s">
        <v>80</v>
      </c>
      <c r="AT1908" s="2" t="s">
        <v>80</v>
      </c>
      <c r="AU1908" s="2" t="s">
        <v>80</v>
      </c>
      <c r="AV1908" s="2" t="s">
        <v>80</v>
      </c>
      <c r="AW1908" s="2" t="s">
        <v>80</v>
      </c>
      <c r="AX1908" s="2" t="s">
        <v>80</v>
      </c>
      <c r="AY1908" s="2" t="s">
        <v>80</v>
      </c>
      <c r="AZ1908" s="2" t="s">
        <v>80</v>
      </c>
      <c r="BA1908" s="2" t="s">
        <v>80</v>
      </c>
      <c r="BB1908" s="2" t="s">
        <v>80</v>
      </c>
      <c r="BC1908" s="2" t="s">
        <v>80</v>
      </c>
      <c r="BD1908" s="2" t="s">
        <v>80</v>
      </c>
      <c r="BE1908" s="2" t="s">
        <v>80</v>
      </c>
      <c r="BF1908" s="2" t="s">
        <v>80</v>
      </c>
      <c r="BG1908" s="2" t="s">
        <v>80</v>
      </c>
      <c r="BH1908" s="2" t="s">
        <v>80</v>
      </c>
      <c r="BI1908" s="2" t="s">
        <v>80</v>
      </c>
      <c r="BJ1908" s="2" t="s">
        <v>80</v>
      </c>
      <c r="BK1908" s="2" t="s">
        <v>80</v>
      </c>
      <c r="BL1908" s="2" t="s">
        <v>80</v>
      </c>
      <c r="BM1908" s="2" t="s">
        <v>80</v>
      </c>
      <c r="BN1908" s="2" t="s">
        <v>80</v>
      </c>
      <c r="BO1908" s="2" t="s">
        <v>80</v>
      </c>
      <c r="BP1908" s="2" t="s">
        <v>80</v>
      </c>
    </row>
    <row r="1909" spans="1:68" x14ac:dyDescent="0.25">
      <c r="A1909">
        <v>1908</v>
      </c>
      <c r="B1909" s="1">
        <v>43604.644108796296</v>
      </c>
      <c r="C1909" s="2" t="s">
        <v>3402</v>
      </c>
      <c r="D1909" s="3">
        <v>0.76875000000000004</v>
      </c>
      <c r="E1909" s="2" t="s">
        <v>2653</v>
      </c>
      <c r="F1909">
        <v>2</v>
      </c>
      <c r="G1909">
        <v>2019</v>
      </c>
      <c r="H1909">
        <v>5</v>
      </c>
      <c r="I1909">
        <v>19</v>
      </c>
      <c r="J1909">
        <v>0</v>
      </c>
      <c r="K1909">
        <v>0</v>
      </c>
      <c r="L1909">
        <v>7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 s="2" t="s">
        <v>3413</v>
      </c>
      <c r="T1909" s="2" t="s">
        <v>71</v>
      </c>
      <c r="U1909" s="2" t="s">
        <v>2103</v>
      </c>
      <c r="V1909" s="2" t="s">
        <v>73</v>
      </c>
      <c r="W1909">
        <v>1</v>
      </c>
      <c r="X1909" s="2" t="s">
        <v>74</v>
      </c>
      <c r="Y1909">
        <v>220</v>
      </c>
      <c r="Z1909">
        <v>50</v>
      </c>
      <c r="AA1909" s="2" t="s">
        <v>166</v>
      </c>
      <c r="AB1909" s="2" t="s">
        <v>167</v>
      </c>
      <c r="AC1909">
        <v>560076</v>
      </c>
      <c r="AD1909" s="2" t="s">
        <v>193</v>
      </c>
      <c r="AE1909">
        <v>270</v>
      </c>
      <c r="AF1909" s="2" t="s">
        <v>2042</v>
      </c>
      <c r="AG1909" s="2" t="s">
        <v>2043</v>
      </c>
      <c r="AH1909">
        <v>18</v>
      </c>
      <c r="AI1909">
        <v>396</v>
      </c>
      <c r="AJ1909">
        <v>1804</v>
      </c>
      <c r="AK1909" s="2">
        <f>Kaggle_Books_Selling_Records[[#This Row],[Cost Price]]/100</f>
        <v>18.04</v>
      </c>
      <c r="AL1909" s="2" t="s">
        <v>80</v>
      </c>
      <c r="AM1909" s="2" t="s">
        <v>80</v>
      </c>
      <c r="AN1909" s="2" t="s">
        <v>80</v>
      </c>
      <c r="AO1909" s="2" t="s">
        <v>80</v>
      </c>
      <c r="AP1909" s="2" t="s">
        <v>80</v>
      </c>
      <c r="AQ1909" s="2" t="s">
        <v>80</v>
      </c>
      <c r="AR1909" s="2" t="s">
        <v>80</v>
      </c>
      <c r="AS1909" s="2" t="s">
        <v>80</v>
      </c>
      <c r="AT1909" s="2" t="s">
        <v>80</v>
      </c>
      <c r="AU1909" s="2" t="s">
        <v>80</v>
      </c>
      <c r="AV1909" s="2" t="s">
        <v>80</v>
      </c>
      <c r="AW1909" s="2" t="s">
        <v>80</v>
      </c>
      <c r="AX1909" s="2" t="s">
        <v>80</v>
      </c>
      <c r="AY1909" s="2" t="s">
        <v>80</v>
      </c>
      <c r="AZ1909" s="2" t="s">
        <v>80</v>
      </c>
      <c r="BA1909" s="2" t="s">
        <v>80</v>
      </c>
      <c r="BB1909" s="2" t="s">
        <v>80</v>
      </c>
      <c r="BC1909" s="2" t="s">
        <v>80</v>
      </c>
      <c r="BD1909" s="2" t="s">
        <v>80</v>
      </c>
      <c r="BE1909" s="2" t="s">
        <v>80</v>
      </c>
      <c r="BF1909" s="2" t="s">
        <v>80</v>
      </c>
      <c r="BG1909" s="2" t="s">
        <v>80</v>
      </c>
      <c r="BH1909" s="2" t="s">
        <v>80</v>
      </c>
      <c r="BI1909" s="2" t="s">
        <v>80</v>
      </c>
      <c r="BJ1909" s="2" t="s">
        <v>80</v>
      </c>
      <c r="BK1909" s="2" t="s">
        <v>80</v>
      </c>
      <c r="BL1909" s="2" t="s">
        <v>80</v>
      </c>
      <c r="BM1909" s="2" t="s">
        <v>80</v>
      </c>
      <c r="BN1909" s="2" t="s">
        <v>80</v>
      </c>
      <c r="BO1909" s="2" t="s">
        <v>80</v>
      </c>
      <c r="BP1909" s="2" t="s">
        <v>80</v>
      </c>
    </row>
    <row r="1910" spans="1:68" x14ac:dyDescent="0.25">
      <c r="A1910">
        <v>1909</v>
      </c>
      <c r="B1910" s="1">
        <v>43604.87767361111</v>
      </c>
      <c r="C1910" s="2" t="s">
        <v>3414</v>
      </c>
      <c r="D1910" s="3">
        <v>2.0833333333333333E-3</v>
      </c>
      <c r="E1910" s="2" t="s">
        <v>2653</v>
      </c>
      <c r="F1910">
        <v>2</v>
      </c>
      <c r="G1910">
        <v>2019</v>
      </c>
      <c r="H1910">
        <v>5</v>
      </c>
      <c r="I1910">
        <v>20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1</v>
      </c>
      <c r="S1910" s="2" t="s">
        <v>3415</v>
      </c>
      <c r="T1910" s="2" t="s">
        <v>71</v>
      </c>
      <c r="U1910" s="2" t="s">
        <v>2570</v>
      </c>
      <c r="V1910" s="2" t="s">
        <v>73</v>
      </c>
      <c r="W1910">
        <v>1</v>
      </c>
      <c r="X1910" s="2" t="s">
        <v>74</v>
      </c>
      <c r="Y1910">
        <v>149</v>
      </c>
      <c r="Z1910">
        <v>50</v>
      </c>
      <c r="AA1910" s="2" t="s">
        <v>635</v>
      </c>
      <c r="AB1910" s="2" t="s">
        <v>636</v>
      </c>
      <c r="AC1910">
        <v>796001</v>
      </c>
      <c r="AD1910" s="2" t="s">
        <v>1002</v>
      </c>
      <c r="AE1910">
        <v>199</v>
      </c>
      <c r="AF1910" s="2" t="s">
        <v>2042</v>
      </c>
      <c r="AG1910" s="2" t="s">
        <v>2571</v>
      </c>
      <c r="AH1910">
        <v>18</v>
      </c>
      <c r="AI1910">
        <v>2682</v>
      </c>
      <c r="AJ1910">
        <v>12218</v>
      </c>
      <c r="AK1910" s="2">
        <f>Kaggle_Books_Selling_Records[[#This Row],[Cost Price]]/100</f>
        <v>122.18</v>
      </c>
      <c r="AL1910" s="2" t="s">
        <v>80</v>
      </c>
      <c r="AM1910" s="2" t="s">
        <v>80</v>
      </c>
      <c r="AN1910" s="2" t="s">
        <v>80</v>
      </c>
      <c r="AO1910" s="2" t="s">
        <v>80</v>
      </c>
      <c r="AP1910" s="2" t="s">
        <v>80</v>
      </c>
      <c r="AQ1910" s="2" t="s">
        <v>80</v>
      </c>
      <c r="AR1910" s="2" t="s">
        <v>80</v>
      </c>
      <c r="AS1910" s="2" t="s">
        <v>80</v>
      </c>
      <c r="AT1910" s="2" t="s">
        <v>80</v>
      </c>
      <c r="AU1910" s="2" t="s">
        <v>80</v>
      </c>
      <c r="AV1910" s="2" t="s">
        <v>80</v>
      </c>
      <c r="AW1910" s="2" t="s">
        <v>80</v>
      </c>
      <c r="AX1910" s="2" t="s">
        <v>80</v>
      </c>
      <c r="AY1910" s="2" t="s">
        <v>80</v>
      </c>
      <c r="AZ1910" s="2" t="s">
        <v>80</v>
      </c>
      <c r="BA1910" s="2" t="s">
        <v>80</v>
      </c>
      <c r="BB1910" s="2" t="s">
        <v>80</v>
      </c>
      <c r="BC1910" s="2" t="s">
        <v>80</v>
      </c>
      <c r="BD1910" s="2" t="s">
        <v>80</v>
      </c>
      <c r="BE1910" s="2" t="s">
        <v>80</v>
      </c>
      <c r="BF1910" s="2" t="s">
        <v>80</v>
      </c>
      <c r="BG1910" s="2" t="s">
        <v>80</v>
      </c>
      <c r="BH1910" s="2" t="s">
        <v>80</v>
      </c>
      <c r="BI1910" s="2" t="s">
        <v>80</v>
      </c>
      <c r="BJ1910" s="2" t="s">
        <v>80</v>
      </c>
      <c r="BK1910" s="2" t="s">
        <v>80</v>
      </c>
      <c r="BL1910" s="2" t="s">
        <v>80</v>
      </c>
      <c r="BM1910" s="2" t="s">
        <v>80</v>
      </c>
      <c r="BN1910" s="2" t="s">
        <v>80</v>
      </c>
      <c r="BO1910" s="2" t="s">
        <v>80</v>
      </c>
      <c r="BP1910" s="2" t="s">
        <v>80</v>
      </c>
    </row>
    <row r="1911" spans="1:68" x14ac:dyDescent="0.25">
      <c r="A1911">
        <v>1910</v>
      </c>
      <c r="B1911" s="1">
        <v>43604.934490740743</v>
      </c>
      <c r="C1911" s="2" t="s">
        <v>3414</v>
      </c>
      <c r="D1911" s="3">
        <v>5.9027777777777776E-2</v>
      </c>
      <c r="E1911" s="2" t="s">
        <v>2653</v>
      </c>
      <c r="F1911">
        <v>2</v>
      </c>
      <c r="G1911">
        <v>2019</v>
      </c>
      <c r="H1911">
        <v>5</v>
      </c>
      <c r="I1911">
        <v>20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 s="2" t="s">
        <v>3416</v>
      </c>
      <c r="T1911" s="2" t="s">
        <v>83</v>
      </c>
      <c r="U1911" s="2" t="s">
        <v>2406</v>
      </c>
      <c r="V1911" s="2" t="s">
        <v>73</v>
      </c>
      <c r="W1911">
        <v>1</v>
      </c>
      <c r="X1911" s="2" t="s">
        <v>74</v>
      </c>
      <c r="Y1911">
        <v>145</v>
      </c>
      <c r="Z1911">
        <v>50</v>
      </c>
      <c r="AA1911" s="2" t="s">
        <v>241</v>
      </c>
      <c r="AB1911" s="2" t="s">
        <v>233</v>
      </c>
      <c r="AC1911">
        <v>500072</v>
      </c>
      <c r="AD1911" s="2" t="s">
        <v>1002</v>
      </c>
      <c r="AE1911">
        <v>195</v>
      </c>
      <c r="AF1911" s="2" t="s">
        <v>2042</v>
      </c>
      <c r="AG1911" s="2" t="s">
        <v>2184</v>
      </c>
      <c r="AH1911">
        <v>18</v>
      </c>
      <c r="AI1911">
        <v>261</v>
      </c>
      <c r="AJ1911">
        <v>1189</v>
      </c>
      <c r="AK1911" s="2">
        <f>Kaggle_Books_Selling_Records[[#This Row],[Cost Price]]/100</f>
        <v>11.89</v>
      </c>
      <c r="AL1911" s="2" t="s">
        <v>80</v>
      </c>
      <c r="AM1911" s="2" t="s">
        <v>80</v>
      </c>
      <c r="AN1911" s="2" t="s">
        <v>80</v>
      </c>
      <c r="AO1911" s="2" t="s">
        <v>80</v>
      </c>
      <c r="AP1911" s="2" t="s">
        <v>80</v>
      </c>
      <c r="AQ1911" s="2" t="s">
        <v>80</v>
      </c>
      <c r="AR1911" s="2" t="s">
        <v>80</v>
      </c>
      <c r="AS1911" s="2" t="s">
        <v>80</v>
      </c>
      <c r="AT1911" s="2" t="s">
        <v>80</v>
      </c>
      <c r="AU1911" s="2" t="s">
        <v>80</v>
      </c>
      <c r="AV1911" s="2" t="s">
        <v>80</v>
      </c>
      <c r="AW1911" s="2" t="s">
        <v>80</v>
      </c>
      <c r="AX1911" s="2" t="s">
        <v>80</v>
      </c>
      <c r="AY1911" s="2" t="s">
        <v>80</v>
      </c>
      <c r="AZ1911" s="2" t="s">
        <v>80</v>
      </c>
      <c r="BA1911" s="2" t="s">
        <v>80</v>
      </c>
      <c r="BB1911" s="2" t="s">
        <v>80</v>
      </c>
      <c r="BC1911" s="2" t="s">
        <v>80</v>
      </c>
      <c r="BD1911" s="2" t="s">
        <v>80</v>
      </c>
      <c r="BE1911" s="2" t="s">
        <v>80</v>
      </c>
      <c r="BF1911" s="2" t="s">
        <v>80</v>
      </c>
      <c r="BG1911" s="2" t="s">
        <v>80</v>
      </c>
      <c r="BH1911" s="2" t="s">
        <v>80</v>
      </c>
      <c r="BI1911" s="2" t="s">
        <v>80</v>
      </c>
      <c r="BJ1911" s="2" t="s">
        <v>80</v>
      </c>
      <c r="BK1911" s="2" t="s">
        <v>80</v>
      </c>
      <c r="BL1911" s="2" t="s">
        <v>80</v>
      </c>
      <c r="BM1911" s="2" t="s">
        <v>80</v>
      </c>
      <c r="BN1911" s="2" t="s">
        <v>80</v>
      </c>
      <c r="BO1911" s="2" t="s">
        <v>80</v>
      </c>
      <c r="BP1911" s="2" t="s">
        <v>80</v>
      </c>
    </row>
    <row r="1912" spans="1:68" x14ac:dyDescent="0.25">
      <c r="A1912">
        <v>1911</v>
      </c>
      <c r="B1912" s="1">
        <v>43604.959675925929</v>
      </c>
      <c r="C1912" s="2" t="s">
        <v>3414</v>
      </c>
      <c r="D1912" s="3">
        <v>8.4027777777777785E-2</v>
      </c>
      <c r="E1912" s="2" t="s">
        <v>2653</v>
      </c>
      <c r="F1912">
        <v>2</v>
      </c>
      <c r="G1912">
        <v>2019</v>
      </c>
      <c r="H1912">
        <v>5</v>
      </c>
      <c r="I1912">
        <v>20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 s="2" t="s">
        <v>3417</v>
      </c>
      <c r="T1912" s="2" t="s">
        <v>83</v>
      </c>
      <c r="U1912" s="2" t="s">
        <v>2103</v>
      </c>
      <c r="V1912" s="2" t="s">
        <v>73</v>
      </c>
      <c r="W1912">
        <v>1</v>
      </c>
      <c r="X1912" s="2" t="s">
        <v>74</v>
      </c>
      <c r="Y1912">
        <v>220</v>
      </c>
      <c r="Z1912">
        <v>50</v>
      </c>
      <c r="AA1912" s="2" t="s">
        <v>770</v>
      </c>
      <c r="AB1912" s="2" t="s">
        <v>137</v>
      </c>
      <c r="AC1912">
        <v>221010</v>
      </c>
      <c r="AD1912" s="2" t="s">
        <v>193</v>
      </c>
      <c r="AE1912">
        <v>270</v>
      </c>
      <c r="AF1912" s="2" t="s">
        <v>2042</v>
      </c>
      <c r="AG1912" s="2" t="s">
        <v>2043</v>
      </c>
      <c r="AH1912">
        <v>18</v>
      </c>
      <c r="AI1912">
        <v>396</v>
      </c>
      <c r="AJ1912">
        <v>1804</v>
      </c>
      <c r="AK1912" s="2">
        <f>Kaggle_Books_Selling_Records[[#This Row],[Cost Price]]/100</f>
        <v>18.04</v>
      </c>
      <c r="AL1912" s="2" t="s">
        <v>80</v>
      </c>
      <c r="AM1912" s="2" t="s">
        <v>80</v>
      </c>
      <c r="AN1912" s="2" t="s">
        <v>80</v>
      </c>
      <c r="AO1912" s="2" t="s">
        <v>80</v>
      </c>
      <c r="AP1912" s="2" t="s">
        <v>80</v>
      </c>
      <c r="AQ1912" s="2" t="s">
        <v>80</v>
      </c>
      <c r="AR1912" s="2" t="s">
        <v>80</v>
      </c>
      <c r="AS1912" s="2" t="s">
        <v>80</v>
      </c>
      <c r="AT1912" s="2" t="s">
        <v>80</v>
      </c>
      <c r="AU1912" s="2" t="s">
        <v>80</v>
      </c>
      <c r="AV1912" s="2" t="s">
        <v>80</v>
      </c>
      <c r="AW1912" s="2" t="s">
        <v>80</v>
      </c>
      <c r="AX1912" s="2" t="s">
        <v>80</v>
      </c>
      <c r="AY1912" s="2" t="s">
        <v>80</v>
      </c>
      <c r="AZ1912" s="2" t="s">
        <v>80</v>
      </c>
      <c r="BA1912" s="2" t="s">
        <v>80</v>
      </c>
      <c r="BB1912" s="2" t="s">
        <v>80</v>
      </c>
      <c r="BC1912" s="2" t="s">
        <v>80</v>
      </c>
      <c r="BD1912" s="2" t="s">
        <v>80</v>
      </c>
      <c r="BE1912" s="2" t="s">
        <v>80</v>
      </c>
      <c r="BF1912" s="2" t="s">
        <v>80</v>
      </c>
      <c r="BG1912" s="2" t="s">
        <v>80</v>
      </c>
      <c r="BH1912" s="2" t="s">
        <v>80</v>
      </c>
      <c r="BI1912" s="2" t="s">
        <v>80</v>
      </c>
      <c r="BJ1912" s="2" t="s">
        <v>80</v>
      </c>
      <c r="BK1912" s="2" t="s">
        <v>80</v>
      </c>
      <c r="BL1912" s="2" t="s">
        <v>80</v>
      </c>
      <c r="BM1912" s="2" t="s">
        <v>80</v>
      </c>
      <c r="BN1912" s="2" t="s">
        <v>80</v>
      </c>
      <c r="BO1912" s="2" t="s">
        <v>80</v>
      </c>
      <c r="BP1912" s="2" t="s">
        <v>80</v>
      </c>
    </row>
    <row r="1913" spans="1:68" x14ac:dyDescent="0.25">
      <c r="A1913">
        <v>1912</v>
      </c>
      <c r="B1913" s="1">
        <v>43604.967175925929</v>
      </c>
      <c r="C1913" s="2" t="s">
        <v>3414</v>
      </c>
      <c r="D1913" s="3">
        <v>9.166666666666666E-2</v>
      </c>
      <c r="E1913" s="2" t="s">
        <v>2653</v>
      </c>
      <c r="F1913">
        <v>2</v>
      </c>
      <c r="G1913">
        <v>2019</v>
      </c>
      <c r="H1913">
        <v>5</v>
      </c>
      <c r="I1913">
        <v>20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1</v>
      </c>
      <c r="S1913" s="2" t="s">
        <v>3418</v>
      </c>
      <c r="T1913" s="2" t="s">
        <v>71</v>
      </c>
      <c r="U1913" s="2" t="s">
        <v>2954</v>
      </c>
      <c r="V1913" s="2" t="s">
        <v>73</v>
      </c>
      <c r="W1913">
        <v>1</v>
      </c>
      <c r="X1913" s="2" t="s">
        <v>74</v>
      </c>
      <c r="Y1913">
        <v>160</v>
      </c>
      <c r="Z1913">
        <v>50</v>
      </c>
      <c r="AA1913" s="2" t="s">
        <v>238</v>
      </c>
      <c r="AB1913" s="2" t="s">
        <v>226</v>
      </c>
      <c r="AC1913">
        <v>248001</v>
      </c>
      <c r="AD1913" s="2" t="s">
        <v>1002</v>
      </c>
      <c r="AE1913">
        <v>210</v>
      </c>
      <c r="AF1913" s="2" t="s">
        <v>2042</v>
      </c>
      <c r="AG1913" s="2" t="s">
        <v>2184</v>
      </c>
      <c r="AH1913">
        <v>18</v>
      </c>
      <c r="AI1913">
        <v>288</v>
      </c>
      <c r="AJ1913">
        <v>1312</v>
      </c>
      <c r="AK1913" s="2">
        <f>Kaggle_Books_Selling_Records[[#This Row],[Cost Price]]/100</f>
        <v>13.12</v>
      </c>
      <c r="AL1913" s="2" t="s">
        <v>80</v>
      </c>
      <c r="AM1913" s="2" t="s">
        <v>80</v>
      </c>
      <c r="AN1913" s="2" t="s">
        <v>80</v>
      </c>
      <c r="AO1913" s="2" t="s">
        <v>80</v>
      </c>
      <c r="AP1913" s="2" t="s">
        <v>80</v>
      </c>
      <c r="AQ1913" s="2" t="s">
        <v>80</v>
      </c>
      <c r="AR1913" s="2" t="s">
        <v>80</v>
      </c>
      <c r="AS1913" s="2" t="s">
        <v>80</v>
      </c>
      <c r="AT1913" s="2" t="s">
        <v>80</v>
      </c>
      <c r="AU1913" s="2" t="s">
        <v>80</v>
      </c>
      <c r="AV1913" s="2" t="s">
        <v>80</v>
      </c>
      <c r="AW1913" s="2" t="s">
        <v>80</v>
      </c>
      <c r="AX1913" s="2" t="s">
        <v>80</v>
      </c>
      <c r="AY1913" s="2" t="s">
        <v>80</v>
      </c>
      <c r="AZ1913" s="2" t="s">
        <v>80</v>
      </c>
      <c r="BA1913" s="2" t="s">
        <v>80</v>
      </c>
      <c r="BB1913" s="2" t="s">
        <v>80</v>
      </c>
      <c r="BC1913" s="2" t="s">
        <v>80</v>
      </c>
      <c r="BD1913" s="2" t="s">
        <v>80</v>
      </c>
      <c r="BE1913" s="2" t="s">
        <v>80</v>
      </c>
      <c r="BF1913" s="2" t="s">
        <v>80</v>
      </c>
      <c r="BG1913" s="2" t="s">
        <v>80</v>
      </c>
      <c r="BH1913" s="2" t="s">
        <v>80</v>
      </c>
      <c r="BI1913" s="2" t="s">
        <v>80</v>
      </c>
      <c r="BJ1913" s="2" t="s">
        <v>80</v>
      </c>
      <c r="BK1913" s="2" t="s">
        <v>80</v>
      </c>
      <c r="BL1913" s="2" t="s">
        <v>80</v>
      </c>
      <c r="BM1913" s="2" t="s">
        <v>80</v>
      </c>
      <c r="BN1913" s="2" t="s">
        <v>80</v>
      </c>
      <c r="BO1913" s="2" t="s">
        <v>80</v>
      </c>
      <c r="BP1913" s="2" t="s">
        <v>80</v>
      </c>
    </row>
    <row r="1914" spans="1:68" x14ac:dyDescent="0.25">
      <c r="A1914">
        <v>1913</v>
      </c>
      <c r="B1914" s="1">
        <v>43605.002187500002</v>
      </c>
      <c r="C1914" s="2" t="s">
        <v>3414</v>
      </c>
      <c r="D1914" s="3">
        <v>0.12708333333333333</v>
      </c>
      <c r="E1914" s="2" t="s">
        <v>2653</v>
      </c>
      <c r="F1914">
        <v>2</v>
      </c>
      <c r="G1914">
        <v>2019</v>
      </c>
      <c r="H1914">
        <v>5</v>
      </c>
      <c r="I1914">
        <v>20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 s="2" t="s">
        <v>3419</v>
      </c>
      <c r="T1914" s="2" t="s">
        <v>83</v>
      </c>
      <c r="U1914" s="2" t="s">
        <v>2685</v>
      </c>
      <c r="V1914" s="2" t="s">
        <v>73</v>
      </c>
      <c r="W1914">
        <v>1</v>
      </c>
      <c r="X1914" s="2" t="s">
        <v>74</v>
      </c>
      <c r="Y1914">
        <v>97</v>
      </c>
      <c r="Z1914">
        <v>50</v>
      </c>
      <c r="AA1914" s="2" t="s">
        <v>3420</v>
      </c>
      <c r="AB1914" s="2" t="s">
        <v>151</v>
      </c>
      <c r="AC1914">
        <v>416520</v>
      </c>
      <c r="AD1914" s="2" t="s">
        <v>1002</v>
      </c>
      <c r="AE1914">
        <v>147</v>
      </c>
      <c r="AF1914" s="2" t="s">
        <v>2042</v>
      </c>
      <c r="AG1914" s="2" t="s">
        <v>2184</v>
      </c>
      <c r="AH1914">
        <v>18</v>
      </c>
      <c r="AI1914">
        <v>1746</v>
      </c>
      <c r="AJ1914">
        <v>7954</v>
      </c>
      <c r="AK1914" s="2">
        <f>Kaggle_Books_Selling_Records[[#This Row],[Cost Price]]/100</f>
        <v>79.540000000000006</v>
      </c>
      <c r="AL1914" s="2" t="s">
        <v>80</v>
      </c>
      <c r="AM1914" s="2" t="s">
        <v>80</v>
      </c>
      <c r="AN1914" s="2" t="s">
        <v>80</v>
      </c>
      <c r="AO1914" s="2" t="s">
        <v>80</v>
      </c>
      <c r="AP1914" s="2" t="s">
        <v>80</v>
      </c>
      <c r="AQ1914" s="2" t="s">
        <v>80</v>
      </c>
      <c r="AR1914" s="2" t="s">
        <v>80</v>
      </c>
      <c r="AS1914" s="2" t="s">
        <v>80</v>
      </c>
      <c r="AT1914" s="2" t="s">
        <v>80</v>
      </c>
      <c r="AU1914" s="2" t="s">
        <v>80</v>
      </c>
      <c r="AV1914" s="2" t="s">
        <v>80</v>
      </c>
      <c r="AW1914" s="2" t="s">
        <v>80</v>
      </c>
      <c r="AX1914" s="2" t="s">
        <v>80</v>
      </c>
      <c r="AY1914" s="2" t="s">
        <v>80</v>
      </c>
      <c r="AZ1914" s="2" t="s">
        <v>80</v>
      </c>
      <c r="BA1914" s="2" t="s">
        <v>80</v>
      </c>
      <c r="BB1914" s="2" t="s">
        <v>80</v>
      </c>
      <c r="BC1914" s="2" t="s">
        <v>80</v>
      </c>
      <c r="BD1914" s="2" t="s">
        <v>80</v>
      </c>
      <c r="BE1914" s="2" t="s">
        <v>80</v>
      </c>
      <c r="BF1914" s="2" t="s">
        <v>80</v>
      </c>
      <c r="BG1914" s="2" t="s">
        <v>80</v>
      </c>
      <c r="BH1914" s="2" t="s">
        <v>80</v>
      </c>
      <c r="BI1914" s="2" t="s">
        <v>80</v>
      </c>
      <c r="BJ1914" s="2" t="s">
        <v>80</v>
      </c>
      <c r="BK1914" s="2" t="s">
        <v>80</v>
      </c>
      <c r="BL1914" s="2" t="s">
        <v>80</v>
      </c>
      <c r="BM1914" s="2" t="s">
        <v>80</v>
      </c>
      <c r="BN1914" s="2" t="s">
        <v>80</v>
      </c>
      <c r="BO1914" s="2" t="s">
        <v>80</v>
      </c>
      <c r="BP1914" s="2" t="s">
        <v>80</v>
      </c>
    </row>
    <row r="1915" spans="1:68" x14ac:dyDescent="0.25">
      <c r="A1915">
        <v>1914</v>
      </c>
      <c r="B1915" s="1">
        <v>43605.042627314811</v>
      </c>
      <c r="C1915" s="2" t="s">
        <v>3414</v>
      </c>
      <c r="D1915" s="3">
        <v>0.1673611111111111</v>
      </c>
      <c r="E1915" s="2" t="s">
        <v>2653</v>
      </c>
      <c r="F1915">
        <v>2</v>
      </c>
      <c r="G1915">
        <v>2019</v>
      </c>
      <c r="H1915">
        <v>5</v>
      </c>
      <c r="I1915">
        <v>20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 s="2" t="s">
        <v>3421</v>
      </c>
      <c r="T1915" s="2" t="s">
        <v>83</v>
      </c>
      <c r="U1915" s="2" t="s">
        <v>2202</v>
      </c>
      <c r="V1915" s="2" t="s">
        <v>73</v>
      </c>
      <c r="W1915">
        <v>1</v>
      </c>
      <c r="X1915" s="2" t="s">
        <v>74</v>
      </c>
      <c r="Y1915">
        <v>91</v>
      </c>
      <c r="Z1915">
        <v>50</v>
      </c>
      <c r="AA1915" s="2" t="s">
        <v>362</v>
      </c>
      <c r="AB1915" s="2" t="s">
        <v>312</v>
      </c>
      <c r="AC1915">
        <v>700102</v>
      </c>
      <c r="AD1915" s="2" t="s">
        <v>1002</v>
      </c>
      <c r="AE1915">
        <v>141</v>
      </c>
      <c r="AF1915" s="2" t="s">
        <v>2042</v>
      </c>
      <c r="AG1915" s="2" t="s">
        <v>2184</v>
      </c>
      <c r="AH1915">
        <v>18</v>
      </c>
      <c r="AI1915">
        <v>1638</v>
      </c>
      <c r="AJ1915">
        <v>7462</v>
      </c>
      <c r="AK1915" s="2">
        <f>Kaggle_Books_Selling_Records[[#This Row],[Cost Price]]/100</f>
        <v>74.62</v>
      </c>
      <c r="AL1915" s="2" t="s">
        <v>80</v>
      </c>
      <c r="AM1915" s="2" t="s">
        <v>80</v>
      </c>
      <c r="AN1915" s="2" t="s">
        <v>80</v>
      </c>
      <c r="AO1915" s="2" t="s">
        <v>80</v>
      </c>
      <c r="AP1915" s="2" t="s">
        <v>80</v>
      </c>
      <c r="AQ1915" s="2" t="s">
        <v>80</v>
      </c>
      <c r="AR1915" s="2" t="s">
        <v>80</v>
      </c>
      <c r="AS1915" s="2" t="s">
        <v>80</v>
      </c>
      <c r="AT1915" s="2" t="s">
        <v>80</v>
      </c>
      <c r="AU1915" s="2" t="s">
        <v>80</v>
      </c>
      <c r="AV1915" s="2" t="s">
        <v>80</v>
      </c>
      <c r="AW1915" s="2" t="s">
        <v>80</v>
      </c>
      <c r="AX1915" s="2" t="s">
        <v>80</v>
      </c>
      <c r="AY1915" s="2" t="s">
        <v>80</v>
      </c>
      <c r="AZ1915" s="2" t="s">
        <v>80</v>
      </c>
      <c r="BA1915" s="2" t="s">
        <v>80</v>
      </c>
      <c r="BB1915" s="2" t="s">
        <v>80</v>
      </c>
      <c r="BC1915" s="2" t="s">
        <v>80</v>
      </c>
      <c r="BD1915" s="2" t="s">
        <v>80</v>
      </c>
      <c r="BE1915" s="2" t="s">
        <v>80</v>
      </c>
      <c r="BF1915" s="2" t="s">
        <v>80</v>
      </c>
      <c r="BG1915" s="2" t="s">
        <v>80</v>
      </c>
      <c r="BH1915" s="2" t="s">
        <v>80</v>
      </c>
      <c r="BI1915" s="2" t="s">
        <v>80</v>
      </c>
      <c r="BJ1915" s="2" t="s">
        <v>80</v>
      </c>
      <c r="BK1915" s="2" t="s">
        <v>80</v>
      </c>
      <c r="BL1915" s="2" t="s">
        <v>80</v>
      </c>
      <c r="BM1915" s="2" t="s">
        <v>80</v>
      </c>
      <c r="BN1915" s="2" t="s">
        <v>80</v>
      </c>
      <c r="BO1915" s="2" t="s">
        <v>80</v>
      </c>
      <c r="BP1915" s="2" t="s">
        <v>80</v>
      </c>
    </row>
    <row r="1916" spans="1:68" x14ac:dyDescent="0.25">
      <c r="A1916">
        <v>1915</v>
      </c>
      <c r="B1916" s="1">
        <v>43605.088541666664</v>
      </c>
      <c r="C1916" s="2" t="s">
        <v>3414</v>
      </c>
      <c r="D1916" s="3">
        <v>0.21319444444444444</v>
      </c>
      <c r="E1916" s="2" t="s">
        <v>2653</v>
      </c>
      <c r="F1916">
        <v>2</v>
      </c>
      <c r="G1916">
        <v>2019</v>
      </c>
      <c r="H1916">
        <v>5</v>
      </c>
      <c r="I1916">
        <v>20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 s="2" t="s">
        <v>3422</v>
      </c>
      <c r="T1916" s="2" t="s">
        <v>83</v>
      </c>
      <c r="U1916" s="2" t="s">
        <v>2103</v>
      </c>
      <c r="V1916" s="2" t="s">
        <v>73</v>
      </c>
      <c r="W1916">
        <v>1</v>
      </c>
      <c r="X1916" s="2" t="s">
        <v>74</v>
      </c>
      <c r="Y1916">
        <v>220</v>
      </c>
      <c r="Z1916">
        <v>50</v>
      </c>
      <c r="AA1916" s="2" t="s">
        <v>2697</v>
      </c>
      <c r="AB1916" s="2" t="s">
        <v>2697</v>
      </c>
      <c r="AC1916">
        <v>605001</v>
      </c>
      <c r="AD1916" s="2" t="s">
        <v>193</v>
      </c>
      <c r="AE1916">
        <v>270</v>
      </c>
      <c r="AF1916" s="2" t="s">
        <v>2042</v>
      </c>
      <c r="AG1916" s="2" t="s">
        <v>2043</v>
      </c>
      <c r="AH1916">
        <v>18</v>
      </c>
      <c r="AI1916">
        <v>396</v>
      </c>
      <c r="AJ1916">
        <v>1804</v>
      </c>
      <c r="AK1916" s="2">
        <f>Kaggle_Books_Selling_Records[[#This Row],[Cost Price]]/100</f>
        <v>18.04</v>
      </c>
      <c r="AL1916" s="2" t="s">
        <v>80</v>
      </c>
      <c r="AM1916" s="2" t="s">
        <v>80</v>
      </c>
      <c r="AN1916" s="2" t="s">
        <v>80</v>
      </c>
      <c r="AO1916" s="2" t="s">
        <v>80</v>
      </c>
      <c r="AP1916" s="2" t="s">
        <v>80</v>
      </c>
      <c r="AQ1916" s="2" t="s">
        <v>80</v>
      </c>
      <c r="AR1916" s="2" t="s">
        <v>80</v>
      </c>
      <c r="AS1916" s="2" t="s">
        <v>80</v>
      </c>
      <c r="AT1916" s="2" t="s">
        <v>80</v>
      </c>
      <c r="AU1916" s="2" t="s">
        <v>80</v>
      </c>
      <c r="AV1916" s="2" t="s">
        <v>80</v>
      </c>
      <c r="AW1916" s="2" t="s">
        <v>80</v>
      </c>
      <c r="AX1916" s="2" t="s">
        <v>80</v>
      </c>
      <c r="AY1916" s="2" t="s">
        <v>80</v>
      </c>
      <c r="AZ1916" s="2" t="s">
        <v>80</v>
      </c>
      <c r="BA1916" s="2" t="s">
        <v>80</v>
      </c>
      <c r="BB1916" s="2" t="s">
        <v>80</v>
      </c>
      <c r="BC1916" s="2" t="s">
        <v>80</v>
      </c>
      <c r="BD1916" s="2" t="s">
        <v>80</v>
      </c>
      <c r="BE1916" s="2" t="s">
        <v>80</v>
      </c>
      <c r="BF1916" s="2" t="s">
        <v>80</v>
      </c>
      <c r="BG1916" s="2" t="s">
        <v>80</v>
      </c>
      <c r="BH1916" s="2" t="s">
        <v>80</v>
      </c>
      <c r="BI1916" s="2" t="s">
        <v>80</v>
      </c>
      <c r="BJ1916" s="2" t="s">
        <v>80</v>
      </c>
      <c r="BK1916" s="2" t="s">
        <v>80</v>
      </c>
      <c r="BL1916" s="2" t="s">
        <v>80</v>
      </c>
      <c r="BM1916" s="2" t="s">
        <v>80</v>
      </c>
      <c r="BN1916" s="2" t="s">
        <v>80</v>
      </c>
      <c r="BO1916" s="2" t="s">
        <v>80</v>
      </c>
      <c r="BP1916" s="2" t="s">
        <v>80</v>
      </c>
    </row>
    <row r="1917" spans="1:68" x14ac:dyDescent="0.25">
      <c r="A1917">
        <v>1916</v>
      </c>
      <c r="B1917" s="1">
        <v>43605.230810185189</v>
      </c>
      <c r="C1917" s="2" t="s">
        <v>3414</v>
      </c>
      <c r="D1917" s="3">
        <v>0.35555555555555557</v>
      </c>
      <c r="E1917" s="2" t="s">
        <v>2653</v>
      </c>
      <c r="F1917">
        <v>2</v>
      </c>
      <c r="G1917">
        <v>2019</v>
      </c>
      <c r="H1917">
        <v>5</v>
      </c>
      <c r="I1917">
        <v>20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 s="2" t="s">
        <v>3423</v>
      </c>
      <c r="T1917" s="2" t="s">
        <v>83</v>
      </c>
      <c r="U1917" s="2" t="s">
        <v>2182</v>
      </c>
      <c r="V1917" s="2" t="s">
        <v>73</v>
      </c>
      <c r="W1917">
        <v>1</v>
      </c>
      <c r="X1917" s="2" t="s">
        <v>74</v>
      </c>
      <c r="Y1917">
        <v>108</v>
      </c>
      <c r="Z1917">
        <v>50</v>
      </c>
      <c r="AA1917" s="2" t="s">
        <v>3424</v>
      </c>
      <c r="AB1917" s="2" t="s">
        <v>118</v>
      </c>
      <c r="AC1917">
        <v>758001</v>
      </c>
      <c r="AD1917" s="2" t="s">
        <v>1002</v>
      </c>
      <c r="AE1917">
        <v>158</v>
      </c>
      <c r="AF1917" s="2" t="s">
        <v>2042</v>
      </c>
      <c r="AG1917" s="2" t="s">
        <v>2184</v>
      </c>
      <c r="AH1917">
        <v>18</v>
      </c>
      <c r="AI1917">
        <v>1944</v>
      </c>
      <c r="AJ1917">
        <v>8856</v>
      </c>
      <c r="AK1917" s="2">
        <f>Kaggle_Books_Selling_Records[[#This Row],[Cost Price]]/100</f>
        <v>88.56</v>
      </c>
      <c r="AL1917" s="2" t="s">
        <v>80</v>
      </c>
      <c r="AM1917" s="2" t="s">
        <v>80</v>
      </c>
      <c r="AN1917" s="2" t="s">
        <v>80</v>
      </c>
      <c r="AO1917" s="2" t="s">
        <v>80</v>
      </c>
      <c r="AP1917" s="2" t="s">
        <v>80</v>
      </c>
      <c r="AQ1917" s="2" t="s">
        <v>80</v>
      </c>
      <c r="AR1917" s="2" t="s">
        <v>80</v>
      </c>
      <c r="AS1917" s="2" t="s">
        <v>80</v>
      </c>
      <c r="AT1917" s="2" t="s">
        <v>80</v>
      </c>
      <c r="AU1917" s="2" t="s">
        <v>80</v>
      </c>
      <c r="AV1917" s="2" t="s">
        <v>80</v>
      </c>
      <c r="AW1917" s="2" t="s">
        <v>80</v>
      </c>
      <c r="AX1917" s="2" t="s">
        <v>80</v>
      </c>
      <c r="AY1917" s="2" t="s">
        <v>80</v>
      </c>
      <c r="AZ1917" s="2" t="s">
        <v>80</v>
      </c>
      <c r="BA1917" s="2" t="s">
        <v>80</v>
      </c>
      <c r="BB1917" s="2" t="s">
        <v>80</v>
      </c>
      <c r="BC1917" s="2" t="s">
        <v>80</v>
      </c>
      <c r="BD1917" s="2" t="s">
        <v>80</v>
      </c>
      <c r="BE1917" s="2" t="s">
        <v>80</v>
      </c>
      <c r="BF1917" s="2" t="s">
        <v>80</v>
      </c>
      <c r="BG1917" s="2" t="s">
        <v>80</v>
      </c>
      <c r="BH1917" s="2" t="s">
        <v>80</v>
      </c>
      <c r="BI1917" s="2" t="s">
        <v>80</v>
      </c>
      <c r="BJ1917" s="2" t="s">
        <v>80</v>
      </c>
      <c r="BK1917" s="2" t="s">
        <v>80</v>
      </c>
      <c r="BL1917" s="2" t="s">
        <v>80</v>
      </c>
      <c r="BM1917" s="2" t="s">
        <v>80</v>
      </c>
      <c r="BN1917" s="2" t="s">
        <v>80</v>
      </c>
      <c r="BO1917" s="2" t="s">
        <v>80</v>
      </c>
      <c r="BP1917" s="2" t="s">
        <v>80</v>
      </c>
    </row>
    <row r="1918" spans="1:68" x14ac:dyDescent="0.25">
      <c r="A1918">
        <v>1917</v>
      </c>
      <c r="B1918" s="1">
        <v>43605.399733796294</v>
      </c>
      <c r="C1918" s="2" t="s">
        <v>3414</v>
      </c>
      <c r="D1918" s="3">
        <v>0.52430555555555558</v>
      </c>
      <c r="E1918" s="2" t="s">
        <v>2653</v>
      </c>
      <c r="F1918">
        <v>2</v>
      </c>
      <c r="G1918">
        <v>2019</v>
      </c>
      <c r="H1918">
        <v>5</v>
      </c>
      <c r="I1918">
        <v>20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 s="2" t="s">
        <v>3425</v>
      </c>
      <c r="T1918" s="2" t="s">
        <v>71</v>
      </c>
      <c r="U1918" s="2" t="s">
        <v>2954</v>
      </c>
      <c r="V1918" s="2" t="s">
        <v>73</v>
      </c>
      <c r="W1918">
        <v>1</v>
      </c>
      <c r="X1918" s="2" t="s">
        <v>74</v>
      </c>
      <c r="Y1918">
        <v>160</v>
      </c>
      <c r="Z1918">
        <v>50</v>
      </c>
      <c r="AA1918" s="2" t="s">
        <v>301</v>
      </c>
      <c r="AB1918" s="2" t="s">
        <v>151</v>
      </c>
      <c r="AC1918">
        <v>411037</v>
      </c>
      <c r="AD1918" s="2" t="s">
        <v>1002</v>
      </c>
      <c r="AE1918">
        <v>210</v>
      </c>
      <c r="AF1918" s="2" t="s">
        <v>2042</v>
      </c>
      <c r="AG1918" s="2" t="s">
        <v>2184</v>
      </c>
      <c r="AH1918">
        <v>18</v>
      </c>
      <c r="AI1918">
        <v>288</v>
      </c>
      <c r="AJ1918">
        <v>1312</v>
      </c>
      <c r="AK1918" s="2">
        <f>Kaggle_Books_Selling_Records[[#This Row],[Cost Price]]/100</f>
        <v>13.12</v>
      </c>
      <c r="AL1918" s="2" t="s">
        <v>80</v>
      </c>
      <c r="AM1918" s="2" t="s">
        <v>80</v>
      </c>
      <c r="AN1918" s="2" t="s">
        <v>80</v>
      </c>
      <c r="AO1918" s="2" t="s">
        <v>80</v>
      </c>
      <c r="AP1918" s="2" t="s">
        <v>80</v>
      </c>
      <c r="AQ1918" s="2" t="s">
        <v>80</v>
      </c>
      <c r="AR1918" s="2" t="s">
        <v>80</v>
      </c>
      <c r="AS1918" s="2" t="s">
        <v>80</v>
      </c>
      <c r="AT1918" s="2" t="s">
        <v>80</v>
      </c>
      <c r="AU1918" s="2" t="s">
        <v>80</v>
      </c>
      <c r="AV1918" s="2" t="s">
        <v>80</v>
      </c>
      <c r="AW1918" s="2" t="s">
        <v>80</v>
      </c>
      <c r="AX1918" s="2" t="s">
        <v>80</v>
      </c>
      <c r="AY1918" s="2" t="s">
        <v>80</v>
      </c>
      <c r="AZ1918" s="2" t="s">
        <v>80</v>
      </c>
      <c r="BA1918" s="2" t="s">
        <v>80</v>
      </c>
      <c r="BB1918" s="2" t="s">
        <v>80</v>
      </c>
      <c r="BC1918" s="2" t="s">
        <v>80</v>
      </c>
      <c r="BD1918" s="2" t="s">
        <v>80</v>
      </c>
      <c r="BE1918" s="2" t="s">
        <v>80</v>
      </c>
      <c r="BF1918" s="2" t="s">
        <v>80</v>
      </c>
      <c r="BG1918" s="2" t="s">
        <v>80</v>
      </c>
      <c r="BH1918" s="2" t="s">
        <v>80</v>
      </c>
      <c r="BI1918" s="2" t="s">
        <v>80</v>
      </c>
      <c r="BJ1918" s="2" t="s">
        <v>80</v>
      </c>
      <c r="BK1918" s="2" t="s">
        <v>80</v>
      </c>
      <c r="BL1918" s="2" t="s">
        <v>80</v>
      </c>
      <c r="BM1918" s="2" t="s">
        <v>80</v>
      </c>
      <c r="BN1918" s="2" t="s">
        <v>80</v>
      </c>
      <c r="BO1918" s="2" t="s">
        <v>80</v>
      </c>
      <c r="BP1918" s="2" t="s">
        <v>80</v>
      </c>
    </row>
    <row r="1919" spans="1:68" x14ac:dyDescent="0.25">
      <c r="A1919">
        <v>1918</v>
      </c>
      <c r="B1919" s="1">
        <v>43605.41574074074</v>
      </c>
      <c r="C1919" s="2" t="s">
        <v>3414</v>
      </c>
      <c r="D1919" s="3">
        <v>0.54027777777777775</v>
      </c>
      <c r="E1919" s="2" t="s">
        <v>2653</v>
      </c>
      <c r="F1919">
        <v>2</v>
      </c>
      <c r="G1919">
        <v>2019</v>
      </c>
      <c r="H1919">
        <v>5</v>
      </c>
      <c r="I1919">
        <v>20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 s="2" t="s">
        <v>3426</v>
      </c>
      <c r="T1919" s="2" t="s">
        <v>83</v>
      </c>
      <c r="U1919" s="2" t="s">
        <v>2182</v>
      </c>
      <c r="V1919" s="2" t="s">
        <v>73</v>
      </c>
      <c r="W1919">
        <v>1</v>
      </c>
      <c r="X1919" s="2" t="s">
        <v>74</v>
      </c>
      <c r="Y1919">
        <v>108</v>
      </c>
      <c r="Z1919">
        <v>2354</v>
      </c>
      <c r="AA1919" s="2" t="s">
        <v>166</v>
      </c>
      <c r="AB1919" s="2" t="s">
        <v>167</v>
      </c>
      <c r="AC1919">
        <v>560100</v>
      </c>
      <c r="AD1919" s="2" t="s">
        <v>1002</v>
      </c>
      <c r="AE1919">
        <v>13154</v>
      </c>
      <c r="AF1919" s="2" t="s">
        <v>2042</v>
      </c>
      <c r="AG1919" s="2" t="s">
        <v>2184</v>
      </c>
      <c r="AH1919">
        <v>18</v>
      </c>
      <c r="AI1919">
        <v>1944</v>
      </c>
      <c r="AJ1919">
        <v>8856</v>
      </c>
      <c r="AK1919" s="2">
        <f>Kaggle_Books_Selling_Records[[#This Row],[Cost Price]]/100</f>
        <v>88.56</v>
      </c>
      <c r="AL1919" s="2" t="s">
        <v>80</v>
      </c>
      <c r="AM1919" s="2" t="s">
        <v>80</v>
      </c>
      <c r="AN1919" s="2" t="s">
        <v>80</v>
      </c>
      <c r="AO1919" s="2" t="s">
        <v>80</v>
      </c>
      <c r="AP1919" s="2" t="s">
        <v>80</v>
      </c>
      <c r="AQ1919" s="2" t="s">
        <v>80</v>
      </c>
      <c r="AR1919" s="2" t="s">
        <v>80</v>
      </c>
      <c r="AS1919" s="2" t="s">
        <v>80</v>
      </c>
      <c r="AT1919" s="2" t="s">
        <v>80</v>
      </c>
      <c r="AU1919" s="2" t="s">
        <v>80</v>
      </c>
      <c r="AV1919" s="2" t="s">
        <v>80</v>
      </c>
      <c r="AW1919" s="2" t="s">
        <v>80</v>
      </c>
      <c r="AX1919" s="2" t="s">
        <v>80</v>
      </c>
      <c r="AY1919" s="2" t="s">
        <v>80</v>
      </c>
      <c r="AZ1919" s="2" t="s">
        <v>80</v>
      </c>
      <c r="BA1919" s="2" t="s">
        <v>80</v>
      </c>
      <c r="BB1919" s="2" t="s">
        <v>80</v>
      </c>
      <c r="BC1919" s="2" t="s">
        <v>80</v>
      </c>
      <c r="BD1919" s="2" t="s">
        <v>80</v>
      </c>
      <c r="BE1919" s="2" t="s">
        <v>80</v>
      </c>
      <c r="BF1919" s="2" t="s">
        <v>80</v>
      </c>
      <c r="BG1919" s="2" t="s">
        <v>80</v>
      </c>
      <c r="BH1919" s="2" t="s">
        <v>80</v>
      </c>
      <c r="BI1919" s="2" t="s">
        <v>80</v>
      </c>
      <c r="BJ1919" s="2" t="s">
        <v>80</v>
      </c>
      <c r="BK1919" s="2" t="s">
        <v>80</v>
      </c>
      <c r="BL1919" s="2" t="s">
        <v>80</v>
      </c>
      <c r="BM1919" s="2" t="s">
        <v>80</v>
      </c>
      <c r="BN1919" s="2" t="s">
        <v>80</v>
      </c>
      <c r="BO1919" s="2" t="s">
        <v>80</v>
      </c>
      <c r="BP1919" s="2" t="s">
        <v>80</v>
      </c>
    </row>
    <row r="1920" spans="1:68" x14ac:dyDescent="0.25">
      <c r="A1920">
        <v>1919</v>
      </c>
      <c r="B1920" s="1">
        <v>43605.41574074074</v>
      </c>
      <c r="C1920" s="2" t="s">
        <v>3414</v>
      </c>
      <c r="D1920" s="3">
        <v>0.54027777777777775</v>
      </c>
      <c r="E1920" s="2" t="s">
        <v>2653</v>
      </c>
      <c r="F1920">
        <v>2</v>
      </c>
      <c r="G1920">
        <v>2019</v>
      </c>
      <c r="H1920">
        <v>5</v>
      </c>
      <c r="I1920">
        <v>20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 s="2" t="s">
        <v>3427</v>
      </c>
      <c r="T1920" s="2" t="s">
        <v>71</v>
      </c>
      <c r="U1920" s="2" t="s">
        <v>2286</v>
      </c>
      <c r="V1920" s="2" t="s">
        <v>73</v>
      </c>
      <c r="W1920">
        <v>1</v>
      </c>
      <c r="X1920" s="2" t="s">
        <v>74</v>
      </c>
      <c r="Y1920">
        <v>285</v>
      </c>
      <c r="Z1920">
        <v>2646</v>
      </c>
      <c r="AA1920" s="2" t="s">
        <v>166</v>
      </c>
      <c r="AB1920" s="2" t="s">
        <v>167</v>
      </c>
      <c r="AC1920">
        <v>560100</v>
      </c>
      <c r="AD1920" s="2" t="s">
        <v>1002</v>
      </c>
      <c r="AE1920">
        <v>31146</v>
      </c>
      <c r="AF1920" s="2" t="s">
        <v>2042</v>
      </c>
      <c r="AG1920" s="2" t="s">
        <v>2184</v>
      </c>
      <c r="AH1920">
        <v>18</v>
      </c>
      <c r="AI1920">
        <v>513</v>
      </c>
      <c r="AJ1920">
        <v>2337</v>
      </c>
      <c r="AK1920" s="2">
        <f>Kaggle_Books_Selling_Records[[#This Row],[Cost Price]]/100</f>
        <v>23.37</v>
      </c>
      <c r="AL1920" s="2" t="s">
        <v>80</v>
      </c>
      <c r="AM1920" s="2" t="s">
        <v>80</v>
      </c>
      <c r="AN1920" s="2" t="s">
        <v>80</v>
      </c>
      <c r="AO1920" s="2" t="s">
        <v>80</v>
      </c>
      <c r="AP1920" s="2" t="s">
        <v>80</v>
      </c>
      <c r="AQ1920" s="2" t="s">
        <v>80</v>
      </c>
      <c r="AR1920" s="2" t="s">
        <v>80</v>
      </c>
      <c r="AS1920" s="2" t="s">
        <v>80</v>
      </c>
      <c r="AT1920" s="2" t="s">
        <v>80</v>
      </c>
      <c r="AU1920" s="2" t="s">
        <v>80</v>
      </c>
      <c r="AV1920" s="2" t="s">
        <v>80</v>
      </c>
      <c r="AW1920" s="2" t="s">
        <v>80</v>
      </c>
      <c r="AX1920" s="2" t="s">
        <v>80</v>
      </c>
      <c r="AY1920" s="2" t="s">
        <v>80</v>
      </c>
      <c r="AZ1920" s="2" t="s">
        <v>80</v>
      </c>
      <c r="BA1920" s="2" t="s">
        <v>80</v>
      </c>
      <c r="BB1920" s="2" t="s">
        <v>80</v>
      </c>
      <c r="BC1920" s="2" t="s">
        <v>80</v>
      </c>
      <c r="BD1920" s="2" t="s">
        <v>80</v>
      </c>
      <c r="BE1920" s="2" t="s">
        <v>80</v>
      </c>
      <c r="BF1920" s="2" t="s">
        <v>80</v>
      </c>
      <c r="BG1920" s="2" t="s">
        <v>80</v>
      </c>
      <c r="BH1920" s="2" t="s">
        <v>80</v>
      </c>
      <c r="BI1920" s="2" t="s">
        <v>80</v>
      </c>
      <c r="BJ1920" s="2" t="s">
        <v>80</v>
      </c>
      <c r="BK1920" s="2" t="s">
        <v>80</v>
      </c>
      <c r="BL1920" s="2" t="s">
        <v>80</v>
      </c>
      <c r="BM1920" s="2" t="s">
        <v>80</v>
      </c>
      <c r="BN1920" s="2" t="s">
        <v>80</v>
      </c>
      <c r="BO1920" s="2" t="s">
        <v>80</v>
      </c>
      <c r="BP1920" s="2" t="s">
        <v>80</v>
      </c>
    </row>
    <row r="1921" spans="1:68" x14ac:dyDescent="0.25">
      <c r="A1921">
        <v>1920</v>
      </c>
      <c r="B1921" s="1">
        <v>43605.503518518519</v>
      </c>
      <c r="C1921" s="2" t="s">
        <v>3414</v>
      </c>
      <c r="D1921" s="3">
        <v>0.62847222222222221</v>
      </c>
      <c r="E1921" s="2" t="s">
        <v>2653</v>
      </c>
      <c r="F1921">
        <v>2</v>
      </c>
      <c r="G1921">
        <v>2019</v>
      </c>
      <c r="H1921">
        <v>5</v>
      </c>
      <c r="I1921">
        <v>20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 s="2" t="s">
        <v>3428</v>
      </c>
      <c r="T1921" s="2" t="s">
        <v>71</v>
      </c>
      <c r="U1921" s="2" t="s">
        <v>2202</v>
      </c>
      <c r="V1921" s="2" t="s">
        <v>73</v>
      </c>
      <c r="W1921">
        <v>1</v>
      </c>
      <c r="X1921" s="2" t="s">
        <v>74</v>
      </c>
      <c r="Y1921">
        <v>91</v>
      </c>
      <c r="Z1921">
        <v>50</v>
      </c>
      <c r="AA1921" s="2" t="s">
        <v>3429</v>
      </c>
      <c r="AB1921" s="2" t="s">
        <v>131</v>
      </c>
      <c r="AC1921">
        <v>678612</v>
      </c>
      <c r="AD1921" s="2" t="s">
        <v>1002</v>
      </c>
      <c r="AE1921">
        <v>141</v>
      </c>
      <c r="AF1921" s="2" t="s">
        <v>2042</v>
      </c>
      <c r="AG1921" s="2" t="s">
        <v>2184</v>
      </c>
      <c r="AH1921">
        <v>18</v>
      </c>
      <c r="AI1921">
        <v>1638</v>
      </c>
      <c r="AJ1921">
        <v>7462</v>
      </c>
      <c r="AK1921" s="2">
        <f>Kaggle_Books_Selling_Records[[#This Row],[Cost Price]]/100</f>
        <v>74.62</v>
      </c>
      <c r="AL1921" s="2" t="s">
        <v>80</v>
      </c>
      <c r="AM1921" s="2" t="s">
        <v>80</v>
      </c>
      <c r="AN1921" s="2" t="s">
        <v>80</v>
      </c>
      <c r="AO1921" s="2" t="s">
        <v>80</v>
      </c>
      <c r="AP1921" s="2" t="s">
        <v>80</v>
      </c>
      <c r="AQ1921" s="2" t="s">
        <v>80</v>
      </c>
      <c r="AR1921" s="2" t="s">
        <v>80</v>
      </c>
      <c r="AS1921" s="2" t="s">
        <v>80</v>
      </c>
      <c r="AT1921" s="2" t="s">
        <v>80</v>
      </c>
      <c r="AU1921" s="2" t="s">
        <v>80</v>
      </c>
      <c r="AV1921" s="2" t="s">
        <v>80</v>
      </c>
      <c r="AW1921" s="2" t="s">
        <v>80</v>
      </c>
      <c r="AX1921" s="2" t="s">
        <v>80</v>
      </c>
      <c r="AY1921" s="2" t="s">
        <v>80</v>
      </c>
      <c r="AZ1921" s="2" t="s">
        <v>80</v>
      </c>
      <c r="BA1921" s="2" t="s">
        <v>80</v>
      </c>
      <c r="BB1921" s="2" t="s">
        <v>80</v>
      </c>
      <c r="BC1921" s="2" t="s">
        <v>80</v>
      </c>
      <c r="BD1921" s="2" t="s">
        <v>80</v>
      </c>
      <c r="BE1921" s="2" t="s">
        <v>80</v>
      </c>
      <c r="BF1921" s="2" t="s">
        <v>80</v>
      </c>
      <c r="BG1921" s="2" t="s">
        <v>80</v>
      </c>
      <c r="BH1921" s="2" t="s">
        <v>80</v>
      </c>
      <c r="BI1921" s="2" t="s">
        <v>80</v>
      </c>
      <c r="BJ1921" s="2" t="s">
        <v>80</v>
      </c>
      <c r="BK1921" s="2" t="s">
        <v>80</v>
      </c>
      <c r="BL1921" s="2" t="s">
        <v>80</v>
      </c>
      <c r="BM1921" s="2" t="s">
        <v>80</v>
      </c>
      <c r="BN1921" s="2" t="s">
        <v>80</v>
      </c>
      <c r="BO1921" s="2" t="s">
        <v>80</v>
      </c>
      <c r="BP1921" s="2" t="s">
        <v>80</v>
      </c>
    </row>
    <row r="1922" spans="1:68" x14ac:dyDescent="0.25">
      <c r="A1922">
        <v>1921</v>
      </c>
      <c r="B1922" s="1">
        <v>43605.525243055556</v>
      </c>
      <c r="C1922" s="2" t="s">
        <v>3414</v>
      </c>
      <c r="D1922" s="3">
        <v>0.65</v>
      </c>
      <c r="E1922" s="2" t="s">
        <v>2653</v>
      </c>
      <c r="F1922">
        <v>2</v>
      </c>
      <c r="G1922">
        <v>2019</v>
      </c>
      <c r="H1922">
        <v>5</v>
      </c>
      <c r="I1922">
        <v>20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 s="2" t="s">
        <v>3430</v>
      </c>
      <c r="T1922" s="2" t="s">
        <v>83</v>
      </c>
      <c r="U1922" s="2" t="s">
        <v>2286</v>
      </c>
      <c r="V1922" s="2" t="s">
        <v>73</v>
      </c>
      <c r="W1922">
        <v>1</v>
      </c>
      <c r="X1922" s="2" t="s">
        <v>74</v>
      </c>
      <c r="Y1922">
        <v>285</v>
      </c>
      <c r="Z1922">
        <v>50</v>
      </c>
      <c r="AA1922" s="2" t="s">
        <v>372</v>
      </c>
      <c r="AB1922" s="2" t="s">
        <v>137</v>
      </c>
      <c r="AC1922">
        <v>211013</v>
      </c>
      <c r="AD1922" s="2" t="s">
        <v>1002</v>
      </c>
      <c r="AE1922">
        <v>335</v>
      </c>
      <c r="AF1922" s="2" t="s">
        <v>2042</v>
      </c>
      <c r="AG1922" s="2" t="s">
        <v>2184</v>
      </c>
      <c r="AH1922">
        <v>18</v>
      </c>
      <c r="AI1922">
        <v>513</v>
      </c>
      <c r="AJ1922">
        <v>2337</v>
      </c>
      <c r="AK1922" s="2">
        <f>Kaggle_Books_Selling_Records[[#This Row],[Cost Price]]/100</f>
        <v>23.37</v>
      </c>
      <c r="AL1922" s="2" t="s">
        <v>80</v>
      </c>
      <c r="AM1922" s="2" t="s">
        <v>80</v>
      </c>
      <c r="AN1922" s="2" t="s">
        <v>80</v>
      </c>
      <c r="AO1922" s="2" t="s">
        <v>80</v>
      </c>
      <c r="AP1922" s="2" t="s">
        <v>80</v>
      </c>
      <c r="AQ1922" s="2" t="s">
        <v>80</v>
      </c>
      <c r="AR1922" s="2" t="s">
        <v>80</v>
      </c>
      <c r="AS1922" s="2" t="s">
        <v>80</v>
      </c>
      <c r="AT1922" s="2" t="s">
        <v>80</v>
      </c>
      <c r="AU1922" s="2" t="s">
        <v>80</v>
      </c>
      <c r="AV1922" s="2" t="s">
        <v>80</v>
      </c>
      <c r="AW1922" s="2" t="s">
        <v>80</v>
      </c>
      <c r="AX1922" s="2" t="s">
        <v>80</v>
      </c>
      <c r="AY1922" s="2" t="s">
        <v>80</v>
      </c>
      <c r="AZ1922" s="2" t="s">
        <v>80</v>
      </c>
      <c r="BA1922" s="2" t="s">
        <v>80</v>
      </c>
      <c r="BB1922" s="2" t="s">
        <v>80</v>
      </c>
      <c r="BC1922" s="2" t="s">
        <v>80</v>
      </c>
      <c r="BD1922" s="2" t="s">
        <v>80</v>
      </c>
      <c r="BE1922" s="2" t="s">
        <v>80</v>
      </c>
      <c r="BF1922" s="2" t="s">
        <v>80</v>
      </c>
      <c r="BG1922" s="2" t="s">
        <v>80</v>
      </c>
      <c r="BH1922" s="2" t="s">
        <v>80</v>
      </c>
      <c r="BI1922" s="2" t="s">
        <v>80</v>
      </c>
      <c r="BJ1922" s="2" t="s">
        <v>80</v>
      </c>
      <c r="BK1922" s="2" t="s">
        <v>80</v>
      </c>
      <c r="BL1922" s="2" t="s">
        <v>80</v>
      </c>
      <c r="BM1922" s="2" t="s">
        <v>80</v>
      </c>
      <c r="BN1922" s="2" t="s">
        <v>80</v>
      </c>
      <c r="BO1922" s="2" t="s">
        <v>80</v>
      </c>
      <c r="BP1922" s="2" t="s">
        <v>80</v>
      </c>
    </row>
    <row r="1923" spans="1:68" x14ac:dyDescent="0.25">
      <c r="A1923">
        <v>1922</v>
      </c>
      <c r="B1923" s="1">
        <v>43605.596122685187</v>
      </c>
      <c r="C1923" s="2" t="s">
        <v>3414</v>
      </c>
      <c r="D1923" s="3">
        <v>0.72083333333333333</v>
      </c>
      <c r="E1923" s="2" t="s">
        <v>2653</v>
      </c>
      <c r="F1923">
        <v>2</v>
      </c>
      <c r="G1923">
        <v>2019</v>
      </c>
      <c r="H1923">
        <v>5</v>
      </c>
      <c r="I1923">
        <v>20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1</v>
      </c>
      <c r="S1923" s="2" t="s">
        <v>3431</v>
      </c>
      <c r="T1923" s="2" t="s">
        <v>71</v>
      </c>
      <c r="U1923" s="2" t="s">
        <v>3259</v>
      </c>
      <c r="V1923" s="2" t="s">
        <v>73</v>
      </c>
      <c r="W1923">
        <v>1</v>
      </c>
      <c r="X1923" s="2" t="s">
        <v>74</v>
      </c>
      <c r="Y1923">
        <v>250</v>
      </c>
      <c r="Z1923">
        <v>50</v>
      </c>
      <c r="AA1923" s="2" t="s">
        <v>549</v>
      </c>
      <c r="AB1923" s="2" t="s">
        <v>167</v>
      </c>
      <c r="AC1923">
        <v>560003</v>
      </c>
      <c r="AD1923" s="2" t="s">
        <v>1002</v>
      </c>
      <c r="AE1923">
        <v>300</v>
      </c>
      <c r="AF1923" s="2" t="s">
        <v>2042</v>
      </c>
      <c r="AG1923" s="2" t="s">
        <v>2184</v>
      </c>
      <c r="AH1923">
        <v>18</v>
      </c>
      <c r="AI1923">
        <v>45</v>
      </c>
      <c r="AJ1923">
        <v>205</v>
      </c>
      <c r="AK1923" s="2">
        <f>Kaggle_Books_Selling_Records[[#This Row],[Cost Price]]/100</f>
        <v>2.0499999999999998</v>
      </c>
      <c r="AL1923" s="2" t="s">
        <v>80</v>
      </c>
      <c r="AM1923" s="2" t="s">
        <v>80</v>
      </c>
      <c r="AN1923" s="2" t="s">
        <v>80</v>
      </c>
      <c r="AO1923" s="2" t="s">
        <v>80</v>
      </c>
      <c r="AP1923" s="2" t="s">
        <v>80</v>
      </c>
      <c r="AQ1923" s="2" t="s">
        <v>80</v>
      </c>
      <c r="AR1923" s="2" t="s">
        <v>80</v>
      </c>
      <c r="AS1923" s="2" t="s">
        <v>80</v>
      </c>
      <c r="AT1923" s="2" t="s">
        <v>80</v>
      </c>
      <c r="AU1923" s="2" t="s">
        <v>80</v>
      </c>
      <c r="AV1923" s="2" t="s">
        <v>80</v>
      </c>
      <c r="AW1923" s="2" t="s">
        <v>80</v>
      </c>
      <c r="AX1923" s="2" t="s">
        <v>80</v>
      </c>
      <c r="AY1923" s="2" t="s">
        <v>80</v>
      </c>
      <c r="AZ1923" s="2" t="s">
        <v>80</v>
      </c>
      <c r="BA1923" s="2" t="s">
        <v>80</v>
      </c>
      <c r="BB1923" s="2" t="s">
        <v>80</v>
      </c>
      <c r="BC1923" s="2" t="s">
        <v>80</v>
      </c>
      <c r="BD1923" s="2" t="s">
        <v>80</v>
      </c>
      <c r="BE1923" s="2" t="s">
        <v>80</v>
      </c>
      <c r="BF1923" s="2" t="s">
        <v>80</v>
      </c>
      <c r="BG1923" s="2" t="s">
        <v>80</v>
      </c>
      <c r="BH1923" s="2" t="s">
        <v>80</v>
      </c>
      <c r="BI1923" s="2" t="s">
        <v>80</v>
      </c>
      <c r="BJ1923" s="2" t="s">
        <v>80</v>
      </c>
      <c r="BK1923" s="2" t="s">
        <v>80</v>
      </c>
      <c r="BL1923" s="2" t="s">
        <v>80</v>
      </c>
      <c r="BM1923" s="2" t="s">
        <v>80</v>
      </c>
      <c r="BN1923" s="2" t="s">
        <v>80</v>
      </c>
      <c r="BO1923" s="2" t="s">
        <v>80</v>
      </c>
      <c r="BP1923" s="2" t="s">
        <v>80</v>
      </c>
    </row>
    <row r="1924" spans="1:68" x14ac:dyDescent="0.25">
      <c r="A1924">
        <v>1923</v>
      </c>
      <c r="B1924" s="1">
        <v>43605.637395833335</v>
      </c>
      <c r="C1924" s="2" t="s">
        <v>3414</v>
      </c>
      <c r="D1924" s="3">
        <v>0.76180555555555551</v>
      </c>
      <c r="E1924" s="2" t="s">
        <v>2653</v>
      </c>
      <c r="F1924">
        <v>2</v>
      </c>
      <c r="G1924">
        <v>2019</v>
      </c>
      <c r="H1924">
        <v>5</v>
      </c>
      <c r="I1924">
        <v>20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 s="2" t="s">
        <v>3432</v>
      </c>
      <c r="T1924" s="2" t="s">
        <v>83</v>
      </c>
      <c r="U1924" s="2" t="s">
        <v>1760</v>
      </c>
      <c r="V1924" s="2" t="s">
        <v>73</v>
      </c>
      <c r="W1924">
        <v>1</v>
      </c>
      <c r="X1924" s="2" t="s">
        <v>74</v>
      </c>
      <c r="Y1924">
        <v>320</v>
      </c>
      <c r="Z1924">
        <v>2561</v>
      </c>
      <c r="AA1924" s="2" t="s">
        <v>576</v>
      </c>
      <c r="AB1924" s="2" t="s">
        <v>157</v>
      </c>
      <c r="AC1924">
        <v>382443</v>
      </c>
      <c r="AD1924" s="2" t="s">
        <v>87</v>
      </c>
      <c r="AE1924">
        <v>34561</v>
      </c>
      <c r="AF1924" s="2" t="s">
        <v>1762</v>
      </c>
      <c r="AG1924" s="2" t="s">
        <v>1374</v>
      </c>
      <c r="AH1924">
        <v>17</v>
      </c>
      <c r="AI1924">
        <v>544</v>
      </c>
      <c r="AJ1924">
        <v>2656</v>
      </c>
      <c r="AK1924" s="2">
        <f>Kaggle_Books_Selling_Records[[#This Row],[Cost Price]]/100</f>
        <v>26.56</v>
      </c>
      <c r="AL1924" s="2" t="s">
        <v>80</v>
      </c>
      <c r="AM1924" s="2" t="s">
        <v>80</v>
      </c>
      <c r="AN1924" s="2" t="s">
        <v>80</v>
      </c>
      <c r="AO1924" s="2" t="s">
        <v>80</v>
      </c>
      <c r="AP1924" s="2" t="s">
        <v>80</v>
      </c>
      <c r="AQ1924" s="2" t="s">
        <v>80</v>
      </c>
      <c r="AR1924" s="2" t="s">
        <v>80</v>
      </c>
      <c r="AS1924" s="2" t="s">
        <v>80</v>
      </c>
      <c r="AT1924" s="2" t="s">
        <v>80</v>
      </c>
      <c r="AU1924" s="2" t="s">
        <v>80</v>
      </c>
      <c r="AV1924" s="2" t="s">
        <v>80</v>
      </c>
      <c r="AW1924" s="2" t="s">
        <v>80</v>
      </c>
      <c r="AX1924" s="2" t="s">
        <v>80</v>
      </c>
      <c r="AY1924" s="2" t="s">
        <v>80</v>
      </c>
      <c r="AZ1924" s="2" t="s">
        <v>80</v>
      </c>
      <c r="BA1924" s="2" t="s">
        <v>80</v>
      </c>
      <c r="BB1924" s="2" t="s">
        <v>80</v>
      </c>
      <c r="BC1924" s="2" t="s">
        <v>80</v>
      </c>
      <c r="BD1924" s="2" t="s">
        <v>80</v>
      </c>
      <c r="BE1924" s="2" t="s">
        <v>80</v>
      </c>
      <c r="BF1924" s="2" t="s">
        <v>80</v>
      </c>
      <c r="BG1924" s="2" t="s">
        <v>80</v>
      </c>
      <c r="BH1924" s="2" t="s">
        <v>80</v>
      </c>
      <c r="BI1924" s="2" t="s">
        <v>80</v>
      </c>
      <c r="BJ1924" s="2" t="s">
        <v>80</v>
      </c>
      <c r="BK1924" s="2" t="s">
        <v>80</v>
      </c>
      <c r="BL1924" s="2" t="s">
        <v>80</v>
      </c>
      <c r="BM1924" s="2" t="s">
        <v>80</v>
      </c>
      <c r="BN1924" s="2" t="s">
        <v>80</v>
      </c>
      <c r="BO1924" s="2" t="s">
        <v>80</v>
      </c>
      <c r="BP1924" s="2" t="s">
        <v>80</v>
      </c>
    </row>
    <row r="1925" spans="1:68" x14ac:dyDescent="0.25">
      <c r="A1925">
        <v>1924</v>
      </c>
      <c r="B1925" s="1">
        <v>43605.637395833335</v>
      </c>
      <c r="C1925" s="2" t="s">
        <v>3414</v>
      </c>
      <c r="D1925" s="3">
        <v>0.76180555555555551</v>
      </c>
      <c r="E1925" s="2" t="s">
        <v>2653</v>
      </c>
      <c r="F1925">
        <v>2</v>
      </c>
      <c r="G1925">
        <v>2019</v>
      </c>
      <c r="H1925">
        <v>5</v>
      </c>
      <c r="I1925">
        <v>20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 s="2" t="s">
        <v>2049</v>
      </c>
      <c r="T1925" s="2" t="s">
        <v>83</v>
      </c>
      <c r="U1925" s="2" t="s">
        <v>1368</v>
      </c>
      <c r="V1925" s="2" t="s">
        <v>73</v>
      </c>
      <c r="W1925">
        <v>1</v>
      </c>
      <c r="X1925" s="2" t="s">
        <v>74</v>
      </c>
      <c r="Y1925">
        <v>395</v>
      </c>
      <c r="Z1925">
        <v>2439</v>
      </c>
      <c r="AA1925" s="2" t="s">
        <v>576</v>
      </c>
      <c r="AB1925" s="2" t="s">
        <v>157</v>
      </c>
      <c r="AC1925">
        <v>382443</v>
      </c>
      <c r="AD1925" s="2" t="s">
        <v>87</v>
      </c>
      <c r="AE1925">
        <v>41939</v>
      </c>
      <c r="AF1925" s="2" t="s">
        <v>1370</v>
      </c>
      <c r="AG1925" s="2" t="s">
        <v>1147</v>
      </c>
      <c r="AH1925">
        <v>17</v>
      </c>
      <c r="AI1925">
        <v>6715</v>
      </c>
      <c r="AJ1925">
        <v>32785</v>
      </c>
      <c r="AK1925" s="2">
        <f>Kaggle_Books_Selling_Records[[#This Row],[Cost Price]]/100</f>
        <v>327.85</v>
      </c>
      <c r="AL1925" s="2" t="s">
        <v>80</v>
      </c>
      <c r="AM1925" s="2" t="s">
        <v>80</v>
      </c>
      <c r="AN1925" s="2" t="s">
        <v>80</v>
      </c>
      <c r="AO1925" s="2" t="s">
        <v>80</v>
      </c>
      <c r="AP1925" s="2" t="s">
        <v>80</v>
      </c>
      <c r="AQ1925" s="2" t="s">
        <v>80</v>
      </c>
      <c r="AR1925" s="2" t="s">
        <v>80</v>
      </c>
      <c r="AS1925" s="2" t="s">
        <v>80</v>
      </c>
      <c r="AT1925" s="2" t="s">
        <v>80</v>
      </c>
      <c r="AU1925" s="2" t="s">
        <v>80</v>
      </c>
      <c r="AV1925" s="2" t="s">
        <v>80</v>
      </c>
      <c r="AW1925" s="2" t="s">
        <v>80</v>
      </c>
      <c r="AX1925" s="2" t="s">
        <v>80</v>
      </c>
      <c r="AY1925" s="2" t="s">
        <v>80</v>
      </c>
      <c r="AZ1925" s="2" t="s">
        <v>80</v>
      </c>
      <c r="BA1925" s="2" t="s">
        <v>80</v>
      </c>
      <c r="BB1925" s="2" t="s">
        <v>80</v>
      </c>
      <c r="BC1925" s="2" t="s">
        <v>80</v>
      </c>
      <c r="BD1925" s="2" t="s">
        <v>80</v>
      </c>
      <c r="BE1925" s="2" t="s">
        <v>80</v>
      </c>
      <c r="BF1925" s="2" t="s">
        <v>80</v>
      </c>
      <c r="BG1925" s="2" t="s">
        <v>80</v>
      </c>
      <c r="BH1925" s="2" t="s">
        <v>80</v>
      </c>
      <c r="BI1925" s="2" t="s">
        <v>80</v>
      </c>
      <c r="BJ1925" s="2" t="s">
        <v>80</v>
      </c>
      <c r="BK1925" s="2" t="s">
        <v>80</v>
      </c>
      <c r="BL1925" s="2" t="s">
        <v>80</v>
      </c>
      <c r="BM1925" s="2" t="s">
        <v>80</v>
      </c>
      <c r="BN1925" s="2" t="s">
        <v>80</v>
      </c>
      <c r="BO1925" s="2" t="s">
        <v>80</v>
      </c>
      <c r="BP1925" s="2" t="s">
        <v>80</v>
      </c>
    </row>
    <row r="1926" spans="1:68" x14ac:dyDescent="0.25">
      <c r="A1926">
        <v>1925</v>
      </c>
      <c r="B1926" s="1">
        <v>43606.017870370371</v>
      </c>
      <c r="C1926" s="2" t="s">
        <v>3433</v>
      </c>
      <c r="D1926" s="3">
        <v>0.1423611111111111</v>
      </c>
      <c r="E1926" s="2" t="s">
        <v>2653</v>
      </c>
      <c r="F1926">
        <v>2</v>
      </c>
      <c r="G1926">
        <v>2019</v>
      </c>
      <c r="H1926">
        <v>5</v>
      </c>
      <c r="I1926">
        <v>21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 s="2" t="s">
        <v>3434</v>
      </c>
      <c r="T1926" s="2" t="s">
        <v>71</v>
      </c>
      <c r="U1926" s="2" t="s">
        <v>3105</v>
      </c>
      <c r="V1926" s="2" t="s">
        <v>73</v>
      </c>
      <c r="W1926">
        <v>1</v>
      </c>
      <c r="X1926" s="2" t="s">
        <v>74</v>
      </c>
      <c r="Y1926">
        <v>88</v>
      </c>
      <c r="Z1926">
        <v>50</v>
      </c>
      <c r="AA1926" s="2" t="s">
        <v>150</v>
      </c>
      <c r="AB1926" s="2" t="s">
        <v>151</v>
      </c>
      <c r="AC1926">
        <v>410209</v>
      </c>
      <c r="AD1926" s="2" t="s">
        <v>1002</v>
      </c>
      <c r="AE1926">
        <v>138</v>
      </c>
      <c r="AF1926" s="2" t="s">
        <v>2042</v>
      </c>
      <c r="AG1926" s="2" t="s">
        <v>2184</v>
      </c>
      <c r="AH1926">
        <v>18</v>
      </c>
      <c r="AI1926">
        <v>1584</v>
      </c>
      <c r="AJ1926">
        <v>7216</v>
      </c>
      <c r="AK1926" s="2">
        <f>Kaggle_Books_Selling_Records[[#This Row],[Cost Price]]/100</f>
        <v>72.16</v>
      </c>
      <c r="AL1926" s="2" t="s">
        <v>80</v>
      </c>
      <c r="AM1926" s="2" t="s">
        <v>80</v>
      </c>
      <c r="AN1926" s="2" t="s">
        <v>80</v>
      </c>
      <c r="AO1926" s="2" t="s">
        <v>80</v>
      </c>
      <c r="AP1926" s="2" t="s">
        <v>80</v>
      </c>
      <c r="AQ1926" s="2" t="s">
        <v>80</v>
      </c>
      <c r="AR1926" s="2" t="s">
        <v>80</v>
      </c>
      <c r="AS1926" s="2" t="s">
        <v>80</v>
      </c>
      <c r="AT1926" s="2" t="s">
        <v>80</v>
      </c>
      <c r="AU1926" s="2" t="s">
        <v>80</v>
      </c>
      <c r="AV1926" s="2" t="s">
        <v>80</v>
      </c>
      <c r="AW1926" s="2" t="s">
        <v>80</v>
      </c>
      <c r="AX1926" s="2" t="s">
        <v>80</v>
      </c>
      <c r="AY1926" s="2" t="s">
        <v>80</v>
      </c>
      <c r="AZ1926" s="2" t="s">
        <v>80</v>
      </c>
      <c r="BA1926" s="2" t="s">
        <v>80</v>
      </c>
      <c r="BB1926" s="2" t="s">
        <v>80</v>
      </c>
      <c r="BC1926" s="2" t="s">
        <v>80</v>
      </c>
      <c r="BD1926" s="2" t="s">
        <v>80</v>
      </c>
      <c r="BE1926" s="2" t="s">
        <v>80</v>
      </c>
      <c r="BF1926" s="2" t="s">
        <v>80</v>
      </c>
      <c r="BG1926" s="2" t="s">
        <v>80</v>
      </c>
      <c r="BH1926" s="2" t="s">
        <v>80</v>
      </c>
      <c r="BI1926" s="2" t="s">
        <v>80</v>
      </c>
      <c r="BJ1926" s="2" t="s">
        <v>80</v>
      </c>
      <c r="BK1926" s="2" t="s">
        <v>80</v>
      </c>
      <c r="BL1926" s="2" t="s">
        <v>80</v>
      </c>
      <c r="BM1926" s="2" t="s">
        <v>80</v>
      </c>
      <c r="BN1926" s="2" t="s">
        <v>80</v>
      </c>
      <c r="BO1926" s="2" t="s">
        <v>80</v>
      </c>
      <c r="BP1926" s="2" t="s">
        <v>80</v>
      </c>
    </row>
    <row r="1927" spans="1:68" x14ac:dyDescent="0.25">
      <c r="A1927">
        <v>1926</v>
      </c>
      <c r="B1927" s="1">
        <v>43606.062604166669</v>
      </c>
      <c r="C1927" s="2" t="s">
        <v>3433</v>
      </c>
      <c r="D1927" s="3">
        <v>0.1875</v>
      </c>
      <c r="E1927" s="2" t="s">
        <v>2653</v>
      </c>
      <c r="F1927">
        <v>2</v>
      </c>
      <c r="G1927">
        <v>2019</v>
      </c>
      <c r="H1927">
        <v>5</v>
      </c>
      <c r="I1927">
        <v>21</v>
      </c>
      <c r="J1927">
        <v>0</v>
      </c>
      <c r="K1927">
        <v>0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 s="2" t="s">
        <v>3435</v>
      </c>
      <c r="T1927" s="2" t="s">
        <v>83</v>
      </c>
      <c r="U1927" s="2" t="s">
        <v>259</v>
      </c>
      <c r="V1927" s="2" t="s">
        <v>73</v>
      </c>
      <c r="W1927">
        <v>1</v>
      </c>
      <c r="X1927" s="2" t="s">
        <v>74</v>
      </c>
      <c r="Y1927">
        <v>899</v>
      </c>
      <c r="Z1927">
        <v>100</v>
      </c>
      <c r="AA1927" s="2" t="s">
        <v>156</v>
      </c>
      <c r="AB1927" s="2" t="s">
        <v>157</v>
      </c>
      <c r="AC1927">
        <v>395001</v>
      </c>
      <c r="AD1927" s="2" t="s">
        <v>77</v>
      </c>
      <c r="AE1927">
        <v>999</v>
      </c>
      <c r="AF1927" s="2" t="s">
        <v>261</v>
      </c>
      <c r="AG1927" s="2" t="s">
        <v>102</v>
      </c>
      <c r="AH1927">
        <v>13</v>
      </c>
      <c r="AI1927">
        <v>11687</v>
      </c>
      <c r="AJ1927">
        <v>78213</v>
      </c>
      <c r="AK1927" s="2">
        <f>Kaggle_Books_Selling_Records[[#This Row],[Cost Price]]/100</f>
        <v>782.13</v>
      </c>
      <c r="AL1927" s="2" t="s">
        <v>80</v>
      </c>
      <c r="AM1927" s="2" t="s">
        <v>80</v>
      </c>
      <c r="AN1927" s="2" t="s">
        <v>80</v>
      </c>
      <c r="AO1927" s="2" t="s">
        <v>80</v>
      </c>
      <c r="AP1927" s="2" t="s">
        <v>80</v>
      </c>
      <c r="AQ1927" s="2" t="s">
        <v>80</v>
      </c>
      <c r="AR1927" s="2" t="s">
        <v>80</v>
      </c>
      <c r="AS1927" s="2" t="s">
        <v>80</v>
      </c>
      <c r="AT1927" s="2" t="s">
        <v>80</v>
      </c>
      <c r="AU1927" s="2" t="s">
        <v>80</v>
      </c>
      <c r="AV1927" s="2" t="s">
        <v>80</v>
      </c>
      <c r="AW1927" s="2" t="s">
        <v>80</v>
      </c>
      <c r="AX1927" s="2" t="s">
        <v>80</v>
      </c>
      <c r="AY1927" s="2" t="s">
        <v>80</v>
      </c>
      <c r="AZ1927" s="2" t="s">
        <v>80</v>
      </c>
      <c r="BA1927" s="2" t="s">
        <v>80</v>
      </c>
      <c r="BB1927" s="2" t="s">
        <v>80</v>
      </c>
      <c r="BC1927" s="2" t="s">
        <v>80</v>
      </c>
      <c r="BD1927" s="2" t="s">
        <v>80</v>
      </c>
      <c r="BE1927" s="2" t="s">
        <v>80</v>
      </c>
      <c r="BF1927" s="2" t="s">
        <v>80</v>
      </c>
      <c r="BG1927" s="2" t="s">
        <v>80</v>
      </c>
      <c r="BH1927" s="2" t="s">
        <v>80</v>
      </c>
      <c r="BI1927" s="2" t="s">
        <v>80</v>
      </c>
      <c r="BJ1927" s="2" t="s">
        <v>80</v>
      </c>
      <c r="BK1927" s="2" t="s">
        <v>80</v>
      </c>
      <c r="BL1927" s="2" t="s">
        <v>80</v>
      </c>
      <c r="BM1927" s="2" t="s">
        <v>80</v>
      </c>
      <c r="BN1927" s="2" t="s">
        <v>80</v>
      </c>
      <c r="BO1927" s="2" t="s">
        <v>80</v>
      </c>
      <c r="BP1927" s="2" t="s">
        <v>80</v>
      </c>
    </row>
    <row r="1928" spans="1:68" x14ac:dyDescent="0.25">
      <c r="A1928">
        <v>1927</v>
      </c>
      <c r="B1928" s="1">
        <v>43606.106192129628</v>
      </c>
      <c r="C1928" s="2" t="s">
        <v>3433</v>
      </c>
      <c r="D1928" s="3">
        <v>0.23055555555555557</v>
      </c>
      <c r="E1928" s="2" t="s">
        <v>2653</v>
      </c>
      <c r="F1928">
        <v>2</v>
      </c>
      <c r="G1928">
        <v>2019</v>
      </c>
      <c r="H1928">
        <v>5</v>
      </c>
      <c r="I1928">
        <v>21</v>
      </c>
      <c r="J1928">
        <v>0</v>
      </c>
      <c r="K1928">
        <v>0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1</v>
      </c>
      <c r="S1928" s="2" t="s">
        <v>3436</v>
      </c>
      <c r="T1928" s="2" t="s">
        <v>71</v>
      </c>
      <c r="U1928" s="2" t="s">
        <v>2257</v>
      </c>
      <c r="V1928" s="2" t="s">
        <v>73</v>
      </c>
      <c r="W1928">
        <v>1</v>
      </c>
      <c r="X1928" s="2" t="s">
        <v>74</v>
      </c>
      <c r="Y1928">
        <v>200</v>
      </c>
      <c r="Z1928">
        <v>50</v>
      </c>
      <c r="AA1928" s="2" t="s">
        <v>267</v>
      </c>
      <c r="AB1928" s="2" t="s">
        <v>154</v>
      </c>
      <c r="AC1928">
        <v>324006</v>
      </c>
      <c r="AD1928" s="2" t="s">
        <v>77</v>
      </c>
      <c r="AE1928">
        <v>250</v>
      </c>
      <c r="AF1928" s="2" t="s">
        <v>2258</v>
      </c>
      <c r="AG1928" s="2" t="s">
        <v>2259</v>
      </c>
      <c r="AH1928">
        <v>13</v>
      </c>
      <c r="AI1928">
        <v>26</v>
      </c>
      <c r="AJ1928">
        <v>174</v>
      </c>
      <c r="AK1928" s="2">
        <f>Kaggle_Books_Selling_Records[[#This Row],[Cost Price]]/100</f>
        <v>1.74</v>
      </c>
      <c r="AL1928" s="2" t="s">
        <v>80</v>
      </c>
      <c r="AM1928" s="2" t="s">
        <v>80</v>
      </c>
      <c r="AN1928" s="2" t="s">
        <v>80</v>
      </c>
      <c r="AO1928" s="2" t="s">
        <v>80</v>
      </c>
      <c r="AP1928" s="2" t="s">
        <v>80</v>
      </c>
      <c r="AQ1928" s="2" t="s">
        <v>80</v>
      </c>
      <c r="AR1928" s="2" t="s">
        <v>80</v>
      </c>
      <c r="AS1928" s="2" t="s">
        <v>80</v>
      </c>
      <c r="AT1928" s="2" t="s">
        <v>80</v>
      </c>
      <c r="AU1928" s="2" t="s">
        <v>80</v>
      </c>
      <c r="AV1928" s="2" t="s">
        <v>80</v>
      </c>
      <c r="AW1928" s="2" t="s">
        <v>80</v>
      </c>
      <c r="AX1928" s="2" t="s">
        <v>80</v>
      </c>
      <c r="AY1928" s="2" t="s">
        <v>80</v>
      </c>
      <c r="AZ1928" s="2" t="s">
        <v>80</v>
      </c>
      <c r="BA1928" s="2" t="s">
        <v>80</v>
      </c>
      <c r="BB1928" s="2" t="s">
        <v>80</v>
      </c>
      <c r="BC1928" s="2" t="s">
        <v>80</v>
      </c>
      <c r="BD1928" s="2" t="s">
        <v>80</v>
      </c>
      <c r="BE1928" s="2" t="s">
        <v>80</v>
      </c>
      <c r="BF1928" s="2" t="s">
        <v>80</v>
      </c>
      <c r="BG1928" s="2" t="s">
        <v>80</v>
      </c>
      <c r="BH1928" s="2" t="s">
        <v>80</v>
      </c>
      <c r="BI1928" s="2" t="s">
        <v>80</v>
      </c>
      <c r="BJ1928" s="2" t="s">
        <v>80</v>
      </c>
      <c r="BK1928" s="2" t="s">
        <v>80</v>
      </c>
      <c r="BL1928" s="2" t="s">
        <v>80</v>
      </c>
      <c r="BM1928" s="2" t="s">
        <v>80</v>
      </c>
      <c r="BN1928" s="2" t="s">
        <v>80</v>
      </c>
      <c r="BO1928" s="2" t="s">
        <v>80</v>
      </c>
      <c r="BP1928" s="2" t="s">
        <v>80</v>
      </c>
    </row>
    <row r="1929" spans="1:68" x14ac:dyDescent="0.25">
      <c r="A1929">
        <v>1928</v>
      </c>
      <c r="B1929" s="1">
        <v>43606.11619212963</v>
      </c>
      <c r="C1929" s="2" t="s">
        <v>3433</v>
      </c>
      <c r="D1929" s="3">
        <v>0.24097222222222223</v>
      </c>
      <c r="E1929" s="2" t="s">
        <v>2653</v>
      </c>
      <c r="F1929">
        <v>2</v>
      </c>
      <c r="G1929">
        <v>2019</v>
      </c>
      <c r="H1929">
        <v>5</v>
      </c>
      <c r="I1929">
        <v>21</v>
      </c>
      <c r="J1929">
        <v>0</v>
      </c>
      <c r="K1929">
        <v>0</v>
      </c>
      <c r="L1929">
        <v>2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 s="2" t="s">
        <v>3437</v>
      </c>
      <c r="T1929" s="2" t="s">
        <v>83</v>
      </c>
      <c r="U1929" s="2" t="s">
        <v>2553</v>
      </c>
      <c r="V1929" s="2" t="s">
        <v>73</v>
      </c>
      <c r="W1929">
        <v>1</v>
      </c>
      <c r="X1929" s="2" t="s">
        <v>74</v>
      </c>
      <c r="Y1929">
        <v>180</v>
      </c>
      <c r="Z1929">
        <v>50</v>
      </c>
      <c r="AA1929" s="2" t="s">
        <v>721</v>
      </c>
      <c r="AB1929" s="2" t="s">
        <v>157</v>
      </c>
      <c r="AC1929">
        <v>390019</v>
      </c>
      <c r="AD1929" s="2" t="s">
        <v>193</v>
      </c>
      <c r="AE1929">
        <v>230</v>
      </c>
      <c r="AF1929" s="2" t="s">
        <v>2554</v>
      </c>
      <c r="AG1929" s="2" t="s">
        <v>2555</v>
      </c>
      <c r="AH1929">
        <v>18</v>
      </c>
      <c r="AI1929">
        <v>324</v>
      </c>
      <c r="AJ1929">
        <v>1476</v>
      </c>
      <c r="AK1929" s="2">
        <f>Kaggle_Books_Selling_Records[[#This Row],[Cost Price]]/100</f>
        <v>14.76</v>
      </c>
      <c r="AL1929" s="2" t="s">
        <v>80</v>
      </c>
      <c r="AM1929" s="2" t="s">
        <v>80</v>
      </c>
      <c r="AN1929" s="2" t="s">
        <v>80</v>
      </c>
      <c r="AO1929" s="2" t="s">
        <v>80</v>
      </c>
      <c r="AP1929" s="2" t="s">
        <v>80</v>
      </c>
      <c r="AQ1929" s="2" t="s">
        <v>80</v>
      </c>
      <c r="AR1929" s="2" t="s">
        <v>80</v>
      </c>
      <c r="AS1929" s="2" t="s">
        <v>80</v>
      </c>
      <c r="AT1929" s="2" t="s">
        <v>80</v>
      </c>
      <c r="AU1929" s="2" t="s">
        <v>80</v>
      </c>
      <c r="AV1929" s="2" t="s">
        <v>80</v>
      </c>
      <c r="AW1929" s="2" t="s">
        <v>80</v>
      </c>
      <c r="AX1929" s="2" t="s">
        <v>80</v>
      </c>
      <c r="AY1929" s="2" t="s">
        <v>80</v>
      </c>
      <c r="AZ1929" s="2" t="s">
        <v>80</v>
      </c>
      <c r="BA1929" s="2" t="s">
        <v>80</v>
      </c>
      <c r="BB1929" s="2" t="s">
        <v>80</v>
      </c>
      <c r="BC1929" s="2" t="s">
        <v>80</v>
      </c>
      <c r="BD1929" s="2" t="s">
        <v>80</v>
      </c>
      <c r="BE1929" s="2" t="s">
        <v>80</v>
      </c>
      <c r="BF1929" s="2" t="s">
        <v>80</v>
      </c>
      <c r="BG1929" s="2" t="s">
        <v>80</v>
      </c>
      <c r="BH1929" s="2" t="s">
        <v>80</v>
      </c>
      <c r="BI1929" s="2" t="s">
        <v>80</v>
      </c>
      <c r="BJ1929" s="2" t="s">
        <v>80</v>
      </c>
      <c r="BK1929" s="2" t="s">
        <v>80</v>
      </c>
      <c r="BL1929" s="2" t="s">
        <v>80</v>
      </c>
      <c r="BM1929" s="2" t="s">
        <v>80</v>
      </c>
      <c r="BN1929" s="2" t="s">
        <v>80</v>
      </c>
      <c r="BO1929" s="2" t="s">
        <v>80</v>
      </c>
      <c r="BP1929" s="2" t="s">
        <v>80</v>
      </c>
    </row>
    <row r="1930" spans="1:68" x14ac:dyDescent="0.25">
      <c r="A1930">
        <v>1929</v>
      </c>
      <c r="B1930" s="1">
        <v>43606.238946759258</v>
      </c>
      <c r="C1930" s="2" t="s">
        <v>3433</v>
      </c>
      <c r="D1930" s="3">
        <v>0.36388888888888887</v>
      </c>
      <c r="E1930" s="2" t="s">
        <v>2653</v>
      </c>
      <c r="F1930">
        <v>2</v>
      </c>
      <c r="G1930">
        <v>2019</v>
      </c>
      <c r="H1930">
        <v>5</v>
      </c>
      <c r="I1930">
        <v>21</v>
      </c>
      <c r="J1930">
        <v>0</v>
      </c>
      <c r="K1930">
        <v>0</v>
      </c>
      <c r="L1930">
        <v>2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 s="2" t="s">
        <v>3438</v>
      </c>
      <c r="T1930" s="2" t="s">
        <v>83</v>
      </c>
      <c r="U1930" s="2" t="s">
        <v>3105</v>
      </c>
      <c r="V1930" s="2" t="s">
        <v>73</v>
      </c>
      <c r="W1930">
        <v>1</v>
      </c>
      <c r="X1930" s="2" t="s">
        <v>74</v>
      </c>
      <c r="Y1930">
        <v>88</v>
      </c>
      <c r="Z1930">
        <v>50</v>
      </c>
      <c r="AA1930" s="2" t="s">
        <v>1135</v>
      </c>
      <c r="AB1930" s="2" t="s">
        <v>515</v>
      </c>
      <c r="AC1930">
        <v>147001</v>
      </c>
      <c r="AD1930" s="2" t="s">
        <v>1002</v>
      </c>
      <c r="AE1930">
        <v>138</v>
      </c>
      <c r="AF1930" s="2" t="s">
        <v>2042</v>
      </c>
      <c r="AG1930" s="2" t="s">
        <v>2184</v>
      </c>
      <c r="AH1930">
        <v>18</v>
      </c>
      <c r="AI1930">
        <v>1584</v>
      </c>
      <c r="AJ1930">
        <v>7216</v>
      </c>
      <c r="AK1930" s="2">
        <f>Kaggle_Books_Selling_Records[[#This Row],[Cost Price]]/100</f>
        <v>72.16</v>
      </c>
      <c r="AL1930" s="2" t="s">
        <v>80</v>
      </c>
      <c r="AM1930" s="2" t="s">
        <v>80</v>
      </c>
      <c r="AN1930" s="2" t="s">
        <v>80</v>
      </c>
      <c r="AO1930" s="2" t="s">
        <v>80</v>
      </c>
      <c r="AP1930" s="2" t="s">
        <v>80</v>
      </c>
      <c r="AQ1930" s="2" t="s">
        <v>80</v>
      </c>
      <c r="AR1930" s="2" t="s">
        <v>80</v>
      </c>
      <c r="AS1930" s="2" t="s">
        <v>80</v>
      </c>
      <c r="AT1930" s="2" t="s">
        <v>80</v>
      </c>
      <c r="AU1930" s="2" t="s">
        <v>80</v>
      </c>
      <c r="AV1930" s="2" t="s">
        <v>80</v>
      </c>
      <c r="AW1930" s="2" t="s">
        <v>80</v>
      </c>
      <c r="AX1930" s="2" t="s">
        <v>80</v>
      </c>
      <c r="AY1930" s="2" t="s">
        <v>80</v>
      </c>
      <c r="AZ1930" s="2" t="s">
        <v>80</v>
      </c>
      <c r="BA1930" s="2" t="s">
        <v>80</v>
      </c>
      <c r="BB1930" s="2" t="s">
        <v>80</v>
      </c>
      <c r="BC1930" s="2" t="s">
        <v>80</v>
      </c>
      <c r="BD1930" s="2" t="s">
        <v>80</v>
      </c>
      <c r="BE1930" s="2" t="s">
        <v>80</v>
      </c>
      <c r="BF1930" s="2" t="s">
        <v>80</v>
      </c>
      <c r="BG1930" s="2" t="s">
        <v>80</v>
      </c>
      <c r="BH1930" s="2" t="s">
        <v>80</v>
      </c>
      <c r="BI1930" s="2" t="s">
        <v>80</v>
      </c>
      <c r="BJ1930" s="2" t="s">
        <v>80</v>
      </c>
      <c r="BK1930" s="2" t="s">
        <v>80</v>
      </c>
      <c r="BL1930" s="2" t="s">
        <v>80</v>
      </c>
      <c r="BM1930" s="2" t="s">
        <v>80</v>
      </c>
      <c r="BN1930" s="2" t="s">
        <v>80</v>
      </c>
      <c r="BO1930" s="2" t="s">
        <v>80</v>
      </c>
      <c r="BP1930" s="2" t="s">
        <v>80</v>
      </c>
    </row>
    <row r="1931" spans="1:68" x14ac:dyDescent="0.25">
      <c r="A1931">
        <v>1930</v>
      </c>
      <c r="B1931" s="1">
        <v>43606.382824074077</v>
      </c>
      <c r="C1931" s="2" t="s">
        <v>3433</v>
      </c>
      <c r="D1931" s="3">
        <v>0.50763888888888886</v>
      </c>
      <c r="E1931" s="2" t="s">
        <v>2653</v>
      </c>
      <c r="F1931">
        <v>2</v>
      </c>
      <c r="G1931">
        <v>2019</v>
      </c>
      <c r="H1931">
        <v>5</v>
      </c>
      <c r="I1931">
        <v>21</v>
      </c>
      <c r="J1931">
        <v>0</v>
      </c>
      <c r="K1931">
        <v>0</v>
      </c>
      <c r="L1931">
        <v>2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 s="2" t="s">
        <v>3439</v>
      </c>
      <c r="T1931" s="2" t="s">
        <v>71</v>
      </c>
      <c r="U1931" s="2" t="s">
        <v>2685</v>
      </c>
      <c r="V1931" s="2" t="s">
        <v>73</v>
      </c>
      <c r="W1931">
        <v>1</v>
      </c>
      <c r="X1931" s="2" t="s">
        <v>74</v>
      </c>
      <c r="Y1931">
        <v>97</v>
      </c>
      <c r="Z1931">
        <v>50</v>
      </c>
      <c r="AA1931" s="2" t="s">
        <v>2055</v>
      </c>
      <c r="AB1931" s="2" t="s">
        <v>167</v>
      </c>
      <c r="AC1931">
        <v>585401</v>
      </c>
      <c r="AD1931" s="2" t="s">
        <v>1002</v>
      </c>
      <c r="AE1931">
        <v>147</v>
      </c>
      <c r="AF1931" s="2" t="s">
        <v>2042</v>
      </c>
      <c r="AG1931" s="2" t="s">
        <v>2184</v>
      </c>
      <c r="AH1931">
        <v>18</v>
      </c>
      <c r="AI1931">
        <v>1746</v>
      </c>
      <c r="AJ1931">
        <v>7954</v>
      </c>
      <c r="AK1931" s="2">
        <f>Kaggle_Books_Selling_Records[[#This Row],[Cost Price]]/100</f>
        <v>79.540000000000006</v>
      </c>
      <c r="AL1931" s="2" t="s">
        <v>80</v>
      </c>
      <c r="AM1931" s="2" t="s">
        <v>80</v>
      </c>
      <c r="AN1931" s="2" t="s">
        <v>80</v>
      </c>
      <c r="AO1931" s="2" t="s">
        <v>80</v>
      </c>
      <c r="AP1931" s="2" t="s">
        <v>80</v>
      </c>
      <c r="AQ1931" s="2" t="s">
        <v>80</v>
      </c>
      <c r="AR1931" s="2" t="s">
        <v>80</v>
      </c>
      <c r="AS1931" s="2" t="s">
        <v>80</v>
      </c>
      <c r="AT1931" s="2" t="s">
        <v>80</v>
      </c>
      <c r="AU1931" s="2" t="s">
        <v>80</v>
      </c>
      <c r="AV1931" s="2" t="s">
        <v>80</v>
      </c>
      <c r="AW1931" s="2" t="s">
        <v>80</v>
      </c>
      <c r="AX1931" s="2" t="s">
        <v>80</v>
      </c>
      <c r="AY1931" s="2" t="s">
        <v>80</v>
      </c>
      <c r="AZ1931" s="2" t="s">
        <v>80</v>
      </c>
      <c r="BA1931" s="2" t="s">
        <v>80</v>
      </c>
      <c r="BB1931" s="2" t="s">
        <v>80</v>
      </c>
      <c r="BC1931" s="2" t="s">
        <v>80</v>
      </c>
      <c r="BD1931" s="2" t="s">
        <v>80</v>
      </c>
      <c r="BE1931" s="2" t="s">
        <v>80</v>
      </c>
      <c r="BF1931" s="2" t="s">
        <v>80</v>
      </c>
      <c r="BG1931" s="2" t="s">
        <v>80</v>
      </c>
      <c r="BH1931" s="2" t="s">
        <v>80</v>
      </c>
      <c r="BI1931" s="2" t="s">
        <v>80</v>
      </c>
      <c r="BJ1931" s="2" t="s">
        <v>80</v>
      </c>
      <c r="BK1931" s="2" t="s">
        <v>80</v>
      </c>
      <c r="BL1931" s="2" t="s">
        <v>80</v>
      </c>
      <c r="BM1931" s="2" t="s">
        <v>80</v>
      </c>
      <c r="BN1931" s="2" t="s">
        <v>80</v>
      </c>
      <c r="BO1931" s="2" t="s">
        <v>80</v>
      </c>
      <c r="BP1931" s="2" t="s">
        <v>80</v>
      </c>
    </row>
    <row r="1932" spans="1:68" x14ac:dyDescent="0.25">
      <c r="A1932">
        <v>1931</v>
      </c>
      <c r="B1932" s="1">
        <v>43606.462581018517</v>
      </c>
      <c r="C1932" s="2" t="s">
        <v>3433</v>
      </c>
      <c r="D1932" s="3">
        <v>0.58750000000000002</v>
      </c>
      <c r="E1932" s="2" t="s">
        <v>2653</v>
      </c>
      <c r="F1932">
        <v>2</v>
      </c>
      <c r="G1932">
        <v>2019</v>
      </c>
      <c r="H1932">
        <v>5</v>
      </c>
      <c r="I1932">
        <v>21</v>
      </c>
      <c r="J1932">
        <v>0</v>
      </c>
      <c r="K1932">
        <v>0</v>
      </c>
      <c r="L1932">
        <v>2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 s="2" t="s">
        <v>3440</v>
      </c>
      <c r="T1932" s="2" t="s">
        <v>83</v>
      </c>
      <c r="U1932" s="2" t="s">
        <v>2182</v>
      </c>
      <c r="V1932" s="2" t="s">
        <v>73</v>
      </c>
      <c r="W1932">
        <v>1</v>
      </c>
      <c r="X1932" s="2" t="s">
        <v>74</v>
      </c>
      <c r="Y1932">
        <v>108</v>
      </c>
      <c r="Z1932">
        <v>50</v>
      </c>
      <c r="AA1932" s="2" t="s">
        <v>3441</v>
      </c>
      <c r="AB1932" s="2" t="s">
        <v>272</v>
      </c>
      <c r="AC1932">
        <v>516360</v>
      </c>
      <c r="AD1932" s="2" t="s">
        <v>1002</v>
      </c>
      <c r="AE1932">
        <v>158</v>
      </c>
      <c r="AF1932" s="2" t="s">
        <v>2042</v>
      </c>
      <c r="AG1932" s="2" t="s">
        <v>2184</v>
      </c>
      <c r="AH1932">
        <v>18</v>
      </c>
      <c r="AI1932">
        <v>1944</v>
      </c>
      <c r="AJ1932">
        <v>8856</v>
      </c>
      <c r="AK1932" s="2">
        <f>Kaggle_Books_Selling_Records[[#This Row],[Cost Price]]/100</f>
        <v>88.56</v>
      </c>
      <c r="AL1932" s="2" t="s">
        <v>80</v>
      </c>
      <c r="AM1932" s="2" t="s">
        <v>80</v>
      </c>
      <c r="AN1932" s="2" t="s">
        <v>80</v>
      </c>
      <c r="AO1932" s="2" t="s">
        <v>80</v>
      </c>
      <c r="AP1932" s="2" t="s">
        <v>80</v>
      </c>
      <c r="AQ1932" s="2" t="s">
        <v>80</v>
      </c>
      <c r="AR1932" s="2" t="s">
        <v>80</v>
      </c>
      <c r="AS1932" s="2" t="s">
        <v>80</v>
      </c>
      <c r="AT1932" s="2" t="s">
        <v>80</v>
      </c>
      <c r="AU1932" s="2" t="s">
        <v>80</v>
      </c>
      <c r="AV1932" s="2" t="s">
        <v>80</v>
      </c>
      <c r="AW1932" s="2" t="s">
        <v>80</v>
      </c>
      <c r="AX1932" s="2" t="s">
        <v>80</v>
      </c>
      <c r="AY1932" s="2" t="s">
        <v>80</v>
      </c>
      <c r="AZ1932" s="2" t="s">
        <v>80</v>
      </c>
      <c r="BA1932" s="2" t="s">
        <v>80</v>
      </c>
      <c r="BB1932" s="2" t="s">
        <v>80</v>
      </c>
      <c r="BC1932" s="2" t="s">
        <v>80</v>
      </c>
      <c r="BD1932" s="2" t="s">
        <v>80</v>
      </c>
      <c r="BE1932" s="2" t="s">
        <v>80</v>
      </c>
      <c r="BF1932" s="2" t="s">
        <v>80</v>
      </c>
      <c r="BG1932" s="2" t="s">
        <v>80</v>
      </c>
      <c r="BH1932" s="2" t="s">
        <v>80</v>
      </c>
      <c r="BI1932" s="2" t="s">
        <v>80</v>
      </c>
      <c r="BJ1932" s="2" t="s">
        <v>80</v>
      </c>
      <c r="BK1932" s="2" t="s">
        <v>80</v>
      </c>
      <c r="BL1932" s="2" t="s">
        <v>80</v>
      </c>
      <c r="BM1932" s="2" t="s">
        <v>80</v>
      </c>
      <c r="BN1932" s="2" t="s">
        <v>80</v>
      </c>
      <c r="BO1932" s="2" t="s">
        <v>80</v>
      </c>
      <c r="BP1932" s="2" t="s">
        <v>80</v>
      </c>
    </row>
    <row r="1933" spans="1:68" x14ac:dyDescent="0.25">
      <c r="A1933">
        <v>1932</v>
      </c>
      <c r="B1933" s="1">
        <v>43606.489328703705</v>
      </c>
      <c r="C1933" s="2" t="s">
        <v>3433</v>
      </c>
      <c r="D1933" s="3">
        <v>0.61388888888888893</v>
      </c>
      <c r="E1933" s="2" t="s">
        <v>2653</v>
      </c>
      <c r="F1933">
        <v>2</v>
      </c>
      <c r="G1933">
        <v>2019</v>
      </c>
      <c r="H1933">
        <v>5</v>
      </c>
      <c r="I1933">
        <v>21</v>
      </c>
      <c r="J1933">
        <v>0</v>
      </c>
      <c r="K1933">
        <v>0</v>
      </c>
      <c r="L1933">
        <v>2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 s="2" t="s">
        <v>3442</v>
      </c>
      <c r="T1933" s="2" t="s">
        <v>83</v>
      </c>
      <c r="U1933" s="2" t="s">
        <v>2333</v>
      </c>
      <c r="V1933" s="2" t="s">
        <v>73</v>
      </c>
      <c r="W1933">
        <v>1</v>
      </c>
      <c r="X1933" s="2" t="s">
        <v>74</v>
      </c>
      <c r="Y1933">
        <v>111</v>
      </c>
      <c r="Z1933">
        <v>50</v>
      </c>
      <c r="AA1933" s="2" t="s">
        <v>3443</v>
      </c>
      <c r="AB1933" s="2" t="s">
        <v>137</v>
      </c>
      <c r="AC1933">
        <v>271001</v>
      </c>
      <c r="AD1933" s="2" t="s">
        <v>1002</v>
      </c>
      <c r="AE1933">
        <v>161</v>
      </c>
      <c r="AF1933" s="2" t="s">
        <v>2042</v>
      </c>
      <c r="AG1933" s="2" t="s">
        <v>2184</v>
      </c>
      <c r="AH1933">
        <v>18</v>
      </c>
      <c r="AI1933">
        <v>1998</v>
      </c>
      <c r="AJ1933">
        <v>9102</v>
      </c>
      <c r="AK1933" s="2">
        <f>Kaggle_Books_Selling_Records[[#This Row],[Cost Price]]/100</f>
        <v>91.02</v>
      </c>
      <c r="AL1933" s="2" t="s">
        <v>80</v>
      </c>
      <c r="AM1933" s="2" t="s">
        <v>80</v>
      </c>
      <c r="AN1933" s="2" t="s">
        <v>80</v>
      </c>
      <c r="AO1933" s="2" t="s">
        <v>80</v>
      </c>
      <c r="AP1933" s="2" t="s">
        <v>80</v>
      </c>
      <c r="AQ1933" s="2" t="s">
        <v>80</v>
      </c>
      <c r="AR1933" s="2" t="s">
        <v>80</v>
      </c>
      <c r="AS1933" s="2" t="s">
        <v>80</v>
      </c>
      <c r="AT1933" s="2" t="s">
        <v>80</v>
      </c>
      <c r="AU1933" s="2" t="s">
        <v>80</v>
      </c>
      <c r="AV1933" s="2" t="s">
        <v>80</v>
      </c>
      <c r="AW1933" s="2" t="s">
        <v>80</v>
      </c>
      <c r="AX1933" s="2" t="s">
        <v>80</v>
      </c>
      <c r="AY1933" s="2" t="s">
        <v>80</v>
      </c>
      <c r="AZ1933" s="2" t="s">
        <v>80</v>
      </c>
      <c r="BA1933" s="2" t="s">
        <v>80</v>
      </c>
      <c r="BB1933" s="2" t="s">
        <v>80</v>
      </c>
      <c r="BC1933" s="2" t="s">
        <v>80</v>
      </c>
      <c r="BD1933" s="2" t="s">
        <v>80</v>
      </c>
      <c r="BE1933" s="2" t="s">
        <v>80</v>
      </c>
      <c r="BF1933" s="2" t="s">
        <v>80</v>
      </c>
      <c r="BG1933" s="2" t="s">
        <v>80</v>
      </c>
      <c r="BH1933" s="2" t="s">
        <v>80</v>
      </c>
      <c r="BI1933" s="2" t="s">
        <v>80</v>
      </c>
      <c r="BJ1933" s="2" t="s">
        <v>80</v>
      </c>
      <c r="BK1933" s="2" t="s">
        <v>80</v>
      </c>
      <c r="BL1933" s="2" t="s">
        <v>80</v>
      </c>
      <c r="BM1933" s="2" t="s">
        <v>80</v>
      </c>
      <c r="BN1933" s="2" t="s">
        <v>80</v>
      </c>
      <c r="BO1933" s="2" t="s">
        <v>80</v>
      </c>
      <c r="BP1933" s="2" t="s">
        <v>80</v>
      </c>
    </row>
    <row r="1934" spans="1:68" x14ac:dyDescent="0.25">
      <c r="A1934">
        <v>1933</v>
      </c>
      <c r="B1934" s="1">
        <v>43606.541539351849</v>
      </c>
      <c r="C1934" s="2" t="s">
        <v>3433</v>
      </c>
      <c r="D1934" s="3">
        <v>0.66597222222222219</v>
      </c>
      <c r="E1934" s="2" t="s">
        <v>2653</v>
      </c>
      <c r="F1934">
        <v>2</v>
      </c>
      <c r="G1934">
        <v>2019</v>
      </c>
      <c r="H1934">
        <v>5</v>
      </c>
      <c r="I1934">
        <v>21</v>
      </c>
      <c r="J1934">
        <v>0</v>
      </c>
      <c r="K1934">
        <v>0</v>
      </c>
      <c r="L1934">
        <v>2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 s="2" t="s">
        <v>3444</v>
      </c>
      <c r="T1934" s="2" t="s">
        <v>71</v>
      </c>
      <c r="U1934" s="2" t="s">
        <v>2286</v>
      </c>
      <c r="V1934" s="2" t="s">
        <v>73</v>
      </c>
      <c r="W1934">
        <v>1</v>
      </c>
      <c r="X1934" s="2" t="s">
        <v>74</v>
      </c>
      <c r="Y1934">
        <v>285</v>
      </c>
      <c r="Z1934">
        <v>50</v>
      </c>
      <c r="AA1934" s="2" t="s">
        <v>1274</v>
      </c>
      <c r="AB1934" s="2" t="s">
        <v>151</v>
      </c>
      <c r="AC1934">
        <v>400094</v>
      </c>
      <c r="AD1934" s="2" t="s">
        <v>1002</v>
      </c>
      <c r="AE1934">
        <v>335</v>
      </c>
      <c r="AF1934" s="2" t="s">
        <v>2042</v>
      </c>
      <c r="AG1934" s="2" t="s">
        <v>2184</v>
      </c>
      <c r="AH1934">
        <v>18</v>
      </c>
      <c r="AI1934">
        <v>513</v>
      </c>
      <c r="AJ1934">
        <v>2337</v>
      </c>
      <c r="AK1934" s="2">
        <f>Kaggle_Books_Selling_Records[[#This Row],[Cost Price]]/100</f>
        <v>23.37</v>
      </c>
      <c r="AL1934" s="2" t="s">
        <v>80</v>
      </c>
      <c r="AM1934" s="2" t="s">
        <v>80</v>
      </c>
      <c r="AN1934" s="2" t="s">
        <v>80</v>
      </c>
      <c r="AO1934" s="2" t="s">
        <v>80</v>
      </c>
      <c r="AP1934" s="2" t="s">
        <v>80</v>
      </c>
      <c r="AQ1934" s="2" t="s">
        <v>80</v>
      </c>
      <c r="AR1934" s="2" t="s">
        <v>80</v>
      </c>
      <c r="AS1934" s="2" t="s">
        <v>80</v>
      </c>
      <c r="AT1934" s="2" t="s">
        <v>80</v>
      </c>
      <c r="AU1934" s="2" t="s">
        <v>80</v>
      </c>
      <c r="AV1934" s="2" t="s">
        <v>80</v>
      </c>
      <c r="AW1934" s="2" t="s">
        <v>80</v>
      </c>
      <c r="AX1934" s="2" t="s">
        <v>80</v>
      </c>
      <c r="AY1934" s="2" t="s">
        <v>80</v>
      </c>
      <c r="AZ1934" s="2" t="s">
        <v>80</v>
      </c>
      <c r="BA1934" s="2" t="s">
        <v>80</v>
      </c>
      <c r="BB1934" s="2" t="s">
        <v>80</v>
      </c>
      <c r="BC1934" s="2" t="s">
        <v>80</v>
      </c>
      <c r="BD1934" s="2" t="s">
        <v>80</v>
      </c>
      <c r="BE1934" s="2" t="s">
        <v>80</v>
      </c>
      <c r="BF1934" s="2" t="s">
        <v>80</v>
      </c>
      <c r="BG1934" s="2" t="s">
        <v>80</v>
      </c>
      <c r="BH1934" s="2" t="s">
        <v>80</v>
      </c>
      <c r="BI1934" s="2" t="s">
        <v>80</v>
      </c>
      <c r="BJ1934" s="2" t="s">
        <v>80</v>
      </c>
      <c r="BK1934" s="2" t="s">
        <v>80</v>
      </c>
      <c r="BL1934" s="2" t="s">
        <v>80</v>
      </c>
      <c r="BM1934" s="2" t="s">
        <v>80</v>
      </c>
      <c r="BN1934" s="2" t="s">
        <v>80</v>
      </c>
      <c r="BO1934" s="2" t="s">
        <v>80</v>
      </c>
      <c r="BP1934" s="2" t="s">
        <v>80</v>
      </c>
    </row>
    <row r="1935" spans="1:68" x14ac:dyDescent="0.25">
      <c r="A1935">
        <v>1934</v>
      </c>
      <c r="B1935" s="1">
        <v>43606.568518518521</v>
      </c>
      <c r="C1935" s="2" t="s">
        <v>3433</v>
      </c>
      <c r="D1935" s="3">
        <v>0.69305555555555554</v>
      </c>
      <c r="E1935" s="2" t="s">
        <v>2653</v>
      </c>
      <c r="F1935">
        <v>2</v>
      </c>
      <c r="G1935">
        <v>2019</v>
      </c>
      <c r="H1935">
        <v>5</v>
      </c>
      <c r="I1935">
        <v>21</v>
      </c>
      <c r="J1935">
        <v>0</v>
      </c>
      <c r="K1935">
        <v>0</v>
      </c>
      <c r="L1935">
        <v>2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 s="2" t="s">
        <v>3445</v>
      </c>
      <c r="T1935" s="2" t="s">
        <v>83</v>
      </c>
      <c r="U1935" s="2" t="s">
        <v>1760</v>
      </c>
      <c r="V1935" s="2" t="s">
        <v>73</v>
      </c>
      <c r="W1935">
        <v>1</v>
      </c>
      <c r="X1935" s="2" t="s">
        <v>74</v>
      </c>
      <c r="Y1935">
        <v>320</v>
      </c>
      <c r="Z1935">
        <v>50</v>
      </c>
      <c r="AA1935" s="2" t="s">
        <v>2264</v>
      </c>
      <c r="AB1935" s="2" t="s">
        <v>154</v>
      </c>
      <c r="AC1935">
        <v>328022</v>
      </c>
      <c r="AD1935" s="2" t="s">
        <v>87</v>
      </c>
      <c r="AE1935">
        <v>370</v>
      </c>
      <c r="AF1935" s="2" t="s">
        <v>1762</v>
      </c>
      <c r="AG1935" s="2" t="s">
        <v>1374</v>
      </c>
      <c r="AH1935">
        <v>17</v>
      </c>
      <c r="AI1935">
        <v>544</v>
      </c>
      <c r="AJ1935">
        <v>2656</v>
      </c>
      <c r="AK1935" s="2">
        <f>Kaggle_Books_Selling_Records[[#This Row],[Cost Price]]/100</f>
        <v>26.56</v>
      </c>
      <c r="AL1935" s="2" t="s">
        <v>80</v>
      </c>
      <c r="AM1935" s="2" t="s">
        <v>80</v>
      </c>
      <c r="AN1935" s="2" t="s">
        <v>80</v>
      </c>
      <c r="AO1935" s="2" t="s">
        <v>80</v>
      </c>
      <c r="AP1935" s="2" t="s">
        <v>80</v>
      </c>
      <c r="AQ1935" s="2" t="s">
        <v>80</v>
      </c>
      <c r="AR1935" s="2" t="s">
        <v>80</v>
      </c>
      <c r="AS1935" s="2" t="s">
        <v>80</v>
      </c>
      <c r="AT1935" s="2" t="s">
        <v>80</v>
      </c>
      <c r="AU1935" s="2" t="s">
        <v>80</v>
      </c>
      <c r="AV1935" s="2" t="s">
        <v>80</v>
      </c>
      <c r="AW1935" s="2" t="s">
        <v>80</v>
      </c>
      <c r="AX1935" s="2" t="s">
        <v>80</v>
      </c>
      <c r="AY1935" s="2" t="s">
        <v>80</v>
      </c>
      <c r="AZ1935" s="2" t="s">
        <v>80</v>
      </c>
      <c r="BA1935" s="2" t="s">
        <v>80</v>
      </c>
      <c r="BB1935" s="2" t="s">
        <v>80</v>
      </c>
      <c r="BC1935" s="2" t="s">
        <v>80</v>
      </c>
      <c r="BD1935" s="2" t="s">
        <v>80</v>
      </c>
      <c r="BE1935" s="2" t="s">
        <v>80</v>
      </c>
      <c r="BF1935" s="2" t="s">
        <v>80</v>
      </c>
      <c r="BG1935" s="2" t="s">
        <v>80</v>
      </c>
      <c r="BH1935" s="2" t="s">
        <v>80</v>
      </c>
      <c r="BI1935" s="2" t="s">
        <v>80</v>
      </c>
      <c r="BJ1935" s="2" t="s">
        <v>80</v>
      </c>
      <c r="BK1935" s="2" t="s">
        <v>80</v>
      </c>
      <c r="BL1935" s="2" t="s">
        <v>80</v>
      </c>
      <c r="BM1935" s="2" t="s">
        <v>80</v>
      </c>
      <c r="BN1935" s="2" t="s">
        <v>80</v>
      </c>
      <c r="BO1935" s="2" t="s">
        <v>80</v>
      </c>
      <c r="BP1935" s="2" t="s">
        <v>80</v>
      </c>
    </row>
    <row r="1936" spans="1:68" x14ac:dyDescent="0.25">
      <c r="A1936">
        <v>1935</v>
      </c>
      <c r="B1936" s="1">
        <v>43606.570555555554</v>
      </c>
      <c r="C1936" s="2" t="s">
        <v>3433</v>
      </c>
      <c r="D1936" s="3">
        <v>0.69513888888888886</v>
      </c>
      <c r="E1936" s="2" t="s">
        <v>2653</v>
      </c>
      <c r="F1936">
        <v>2</v>
      </c>
      <c r="G1936">
        <v>2019</v>
      </c>
      <c r="H1936">
        <v>5</v>
      </c>
      <c r="I1936">
        <v>21</v>
      </c>
      <c r="J1936">
        <v>0</v>
      </c>
      <c r="K1936">
        <v>0</v>
      </c>
      <c r="L1936">
        <v>2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 s="2" t="s">
        <v>3446</v>
      </c>
      <c r="T1936" s="2" t="s">
        <v>71</v>
      </c>
      <c r="U1936" s="2" t="s">
        <v>2619</v>
      </c>
      <c r="V1936" s="2" t="s">
        <v>73</v>
      </c>
      <c r="W1936">
        <v>1</v>
      </c>
      <c r="X1936" s="2" t="s">
        <v>74</v>
      </c>
      <c r="Y1936">
        <v>180</v>
      </c>
      <c r="Z1936">
        <v>50</v>
      </c>
      <c r="AA1936" s="2" t="s">
        <v>362</v>
      </c>
      <c r="AB1936" s="2" t="s">
        <v>312</v>
      </c>
      <c r="AC1936">
        <v>700105</v>
      </c>
      <c r="AD1936" s="2" t="s">
        <v>1002</v>
      </c>
      <c r="AE1936">
        <v>230</v>
      </c>
      <c r="AF1936" s="2" t="s">
        <v>2042</v>
      </c>
      <c r="AG1936" s="2" t="s">
        <v>2184</v>
      </c>
      <c r="AH1936">
        <v>18</v>
      </c>
      <c r="AI1936">
        <v>324</v>
      </c>
      <c r="AJ1936">
        <v>1476</v>
      </c>
      <c r="AK1936" s="2">
        <f>Kaggle_Books_Selling_Records[[#This Row],[Cost Price]]/100</f>
        <v>14.76</v>
      </c>
      <c r="AL1936" s="2" t="s">
        <v>80</v>
      </c>
      <c r="AM1936" s="2" t="s">
        <v>80</v>
      </c>
      <c r="AN1936" s="2" t="s">
        <v>80</v>
      </c>
      <c r="AO1936" s="2" t="s">
        <v>80</v>
      </c>
      <c r="AP1936" s="2" t="s">
        <v>80</v>
      </c>
      <c r="AQ1936" s="2" t="s">
        <v>80</v>
      </c>
      <c r="AR1936" s="2" t="s">
        <v>80</v>
      </c>
      <c r="AS1936" s="2" t="s">
        <v>80</v>
      </c>
      <c r="AT1936" s="2" t="s">
        <v>80</v>
      </c>
      <c r="AU1936" s="2" t="s">
        <v>80</v>
      </c>
      <c r="AV1936" s="2" t="s">
        <v>80</v>
      </c>
      <c r="AW1936" s="2" t="s">
        <v>80</v>
      </c>
      <c r="AX1936" s="2" t="s">
        <v>80</v>
      </c>
      <c r="AY1936" s="2" t="s">
        <v>80</v>
      </c>
      <c r="AZ1936" s="2" t="s">
        <v>80</v>
      </c>
      <c r="BA1936" s="2" t="s">
        <v>80</v>
      </c>
      <c r="BB1936" s="2" t="s">
        <v>80</v>
      </c>
      <c r="BC1936" s="2" t="s">
        <v>80</v>
      </c>
      <c r="BD1936" s="2" t="s">
        <v>80</v>
      </c>
      <c r="BE1936" s="2" t="s">
        <v>80</v>
      </c>
      <c r="BF1936" s="2" t="s">
        <v>80</v>
      </c>
      <c r="BG1936" s="2" t="s">
        <v>80</v>
      </c>
      <c r="BH1936" s="2" t="s">
        <v>80</v>
      </c>
      <c r="BI1936" s="2" t="s">
        <v>80</v>
      </c>
      <c r="BJ1936" s="2" t="s">
        <v>80</v>
      </c>
      <c r="BK1936" s="2" t="s">
        <v>80</v>
      </c>
      <c r="BL1936" s="2" t="s">
        <v>80</v>
      </c>
      <c r="BM1936" s="2" t="s">
        <v>80</v>
      </c>
      <c r="BN1936" s="2" t="s">
        <v>80</v>
      </c>
      <c r="BO1936" s="2" t="s">
        <v>80</v>
      </c>
      <c r="BP1936" s="2" t="s">
        <v>80</v>
      </c>
    </row>
    <row r="1937" spans="1:68" x14ac:dyDescent="0.25">
      <c r="A1937">
        <v>1936</v>
      </c>
      <c r="B1937" s="1">
        <v>43606.625115740739</v>
      </c>
      <c r="C1937" s="2" t="s">
        <v>3433</v>
      </c>
      <c r="D1937" s="3">
        <v>0.75</v>
      </c>
      <c r="E1937" s="2" t="s">
        <v>2653</v>
      </c>
      <c r="F1937">
        <v>2</v>
      </c>
      <c r="G1937">
        <v>2019</v>
      </c>
      <c r="H1937">
        <v>5</v>
      </c>
      <c r="I1937">
        <v>21</v>
      </c>
      <c r="J1937">
        <v>0</v>
      </c>
      <c r="K1937">
        <v>0</v>
      </c>
      <c r="L1937">
        <v>2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 s="2" t="s">
        <v>3447</v>
      </c>
      <c r="T1937" s="2" t="s">
        <v>71</v>
      </c>
      <c r="U1937" s="2" t="s">
        <v>2257</v>
      </c>
      <c r="V1937" s="2" t="s">
        <v>73</v>
      </c>
      <c r="W1937">
        <v>1</v>
      </c>
      <c r="X1937" s="2" t="s">
        <v>74</v>
      </c>
      <c r="Y1937">
        <v>200</v>
      </c>
      <c r="Z1937">
        <v>50</v>
      </c>
      <c r="AA1937" s="2" t="s">
        <v>338</v>
      </c>
      <c r="AB1937" s="2" t="s">
        <v>137</v>
      </c>
      <c r="AC1937">
        <v>201301</v>
      </c>
      <c r="AD1937" s="2" t="s">
        <v>77</v>
      </c>
      <c r="AE1937">
        <v>250</v>
      </c>
      <c r="AF1937" s="2" t="s">
        <v>2258</v>
      </c>
      <c r="AG1937" s="2" t="s">
        <v>2259</v>
      </c>
      <c r="AH1937">
        <v>13</v>
      </c>
      <c r="AI1937">
        <v>26</v>
      </c>
      <c r="AJ1937">
        <v>174</v>
      </c>
      <c r="AK1937" s="2">
        <f>Kaggle_Books_Selling_Records[[#This Row],[Cost Price]]/100</f>
        <v>1.74</v>
      </c>
      <c r="AL1937" s="2" t="s">
        <v>80</v>
      </c>
      <c r="AM1937" s="2" t="s">
        <v>80</v>
      </c>
      <c r="AN1937" s="2" t="s">
        <v>80</v>
      </c>
      <c r="AO1937" s="2" t="s">
        <v>80</v>
      </c>
      <c r="AP1937" s="2" t="s">
        <v>80</v>
      </c>
      <c r="AQ1937" s="2" t="s">
        <v>80</v>
      </c>
      <c r="AR1937" s="2" t="s">
        <v>80</v>
      </c>
      <c r="AS1937" s="2" t="s">
        <v>80</v>
      </c>
      <c r="AT1937" s="2" t="s">
        <v>80</v>
      </c>
      <c r="AU1937" s="2" t="s">
        <v>80</v>
      </c>
      <c r="AV1937" s="2" t="s">
        <v>80</v>
      </c>
      <c r="AW1937" s="2" t="s">
        <v>80</v>
      </c>
      <c r="AX1937" s="2" t="s">
        <v>80</v>
      </c>
      <c r="AY1937" s="2" t="s">
        <v>80</v>
      </c>
      <c r="AZ1937" s="2" t="s">
        <v>80</v>
      </c>
      <c r="BA1937" s="2" t="s">
        <v>80</v>
      </c>
      <c r="BB1937" s="2" t="s">
        <v>80</v>
      </c>
      <c r="BC1937" s="2" t="s">
        <v>80</v>
      </c>
      <c r="BD1937" s="2" t="s">
        <v>80</v>
      </c>
      <c r="BE1937" s="2" t="s">
        <v>80</v>
      </c>
      <c r="BF1937" s="2" t="s">
        <v>80</v>
      </c>
      <c r="BG1937" s="2" t="s">
        <v>80</v>
      </c>
      <c r="BH1937" s="2" t="s">
        <v>80</v>
      </c>
      <c r="BI1937" s="2" t="s">
        <v>80</v>
      </c>
      <c r="BJ1937" s="2" t="s">
        <v>80</v>
      </c>
      <c r="BK1937" s="2" t="s">
        <v>80</v>
      </c>
      <c r="BL1937" s="2" t="s">
        <v>80</v>
      </c>
      <c r="BM1937" s="2" t="s">
        <v>80</v>
      </c>
      <c r="BN1937" s="2" t="s">
        <v>80</v>
      </c>
      <c r="BO1937" s="2" t="s">
        <v>80</v>
      </c>
      <c r="BP1937" s="2" t="s">
        <v>80</v>
      </c>
    </row>
    <row r="1938" spans="1:68" x14ac:dyDescent="0.25">
      <c r="A1938">
        <v>1937</v>
      </c>
      <c r="B1938" s="1">
        <v>43606.662222222221</v>
      </c>
      <c r="C1938" s="2" t="s">
        <v>3433</v>
      </c>
      <c r="D1938" s="3">
        <v>0.78680555555555554</v>
      </c>
      <c r="E1938" s="2" t="s">
        <v>2653</v>
      </c>
      <c r="F1938">
        <v>2</v>
      </c>
      <c r="G1938">
        <v>2019</v>
      </c>
      <c r="H1938">
        <v>5</v>
      </c>
      <c r="I1938">
        <v>21</v>
      </c>
      <c r="J1938">
        <v>0</v>
      </c>
      <c r="K1938">
        <v>0</v>
      </c>
      <c r="L1938">
        <v>2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 s="2" t="s">
        <v>1437</v>
      </c>
      <c r="T1938" s="2" t="s">
        <v>83</v>
      </c>
      <c r="U1938" s="2" t="s">
        <v>2286</v>
      </c>
      <c r="V1938" s="2" t="s">
        <v>73</v>
      </c>
      <c r="W1938">
        <v>1</v>
      </c>
      <c r="X1938" s="2" t="s">
        <v>74</v>
      </c>
      <c r="Y1938">
        <v>285</v>
      </c>
      <c r="Z1938">
        <v>50</v>
      </c>
      <c r="AA1938" s="2" t="s">
        <v>180</v>
      </c>
      <c r="AB1938" s="2" t="s">
        <v>181</v>
      </c>
      <c r="AC1938">
        <v>110035</v>
      </c>
      <c r="AD1938" s="2" t="s">
        <v>1002</v>
      </c>
      <c r="AE1938">
        <v>335</v>
      </c>
      <c r="AF1938" s="2" t="s">
        <v>2042</v>
      </c>
      <c r="AG1938" s="2" t="s">
        <v>2184</v>
      </c>
      <c r="AH1938">
        <v>18</v>
      </c>
      <c r="AI1938">
        <v>513</v>
      </c>
      <c r="AJ1938">
        <v>2337</v>
      </c>
      <c r="AK1938" s="2">
        <f>Kaggle_Books_Selling_Records[[#This Row],[Cost Price]]/100</f>
        <v>23.37</v>
      </c>
      <c r="AL1938" s="2" t="s">
        <v>80</v>
      </c>
      <c r="AM1938" s="2" t="s">
        <v>80</v>
      </c>
      <c r="AN1938" s="2" t="s">
        <v>80</v>
      </c>
      <c r="AO1938" s="2" t="s">
        <v>80</v>
      </c>
      <c r="AP1938" s="2" t="s">
        <v>80</v>
      </c>
      <c r="AQ1938" s="2" t="s">
        <v>80</v>
      </c>
      <c r="AR1938" s="2" t="s">
        <v>80</v>
      </c>
      <c r="AS1938" s="2" t="s">
        <v>80</v>
      </c>
      <c r="AT1938" s="2" t="s">
        <v>80</v>
      </c>
      <c r="AU1938" s="2" t="s">
        <v>80</v>
      </c>
      <c r="AV1938" s="2" t="s">
        <v>80</v>
      </c>
      <c r="AW1938" s="2" t="s">
        <v>80</v>
      </c>
      <c r="AX1938" s="2" t="s">
        <v>80</v>
      </c>
      <c r="AY1938" s="2" t="s">
        <v>80</v>
      </c>
      <c r="AZ1938" s="2" t="s">
        <v>80</v>
      </c>
      <c r="BA1938" s="2" t="s">
        <v>80</v>
      </c>
      <c r="BB1938" s="2" t="s">
        <v>80</v>
      </c>
      <c r="BC1938" s="2" t="s">
        <v>80</v>
      </c>
      <c r="BD1938" s="2" t="s">
        <v>80</v>
      </c>
      <c r="BE1938" s="2" t="s">
        <v>80</v>
      </c>
      <c r="BF1938" s="2" t="s">
        <v>80</v>
      </c>
      <c r="BG1938" s="2" t="s">
        <v>80</v>
      </c>
      <c r="BH1938" s="2" t="s">
        <v>80</v>
      </c>
      <c r="BI1938" s="2" t="s">
        <v>80</v>
      </c>
      <c r="BJ1938" s="2" t="s">
        <v>80</v>
      </c>
      <c r="BK1938" s="2" t="s">
        <v>80</v>
      </c>
      <c r="BL1938" s="2" t="s">
        <v>80</v>
      </c>
      <c r="BM1938" s="2" t="s">
        <v>80</v>
      </c>
      <c r="BN1938" s="2" t="s">
        <v>80</v>
      </c>
      <c r="BO1938" s="2" t="s">
        <v>80</v>
      </c>
      <c r="BP1938" s="2" t="s">
        <v>80</v>
      </c>
    </row>
    <row r="1939" spans="1:68" x14ac:dyDescent="0.25">
      <c r="A1939">
        <v>1938</v>
      </c>
      <c r="B1939" s="1">
        <v>43606.923576388886</v>
      </c>
      <c r="C1939" s="2" t="s">
        <v>3448</v>
      </c>
      <c r="D1939" s="3">
        <v>4.791666666666667E-2</v>
      </c>
      <c r="E1939" s="2" t="s">
        <v>2653</v>
      </c>
      <c r="F1939">
        <v>2</v>
      </c>
      <c r="G1939">
        <v>2019</v>
      </c>
      <c r="H1939">
        <v>5</v>
      </c>
      <c r="I1939">
        <v>22</v>
      </c>
      <c r="J1939">
        <v>0</v>
      </c>
      <c r="K1939">
        <v>0</v>
      </c>
      <c r="L1939">
        <v>3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 s="2" t="s">
        <v>3449</v>
      </c>
      <c r="T1939" s="2" t="s">
        <v>71</v>
      </c>
      <c r="U1939" s="2" t="s">
        <v>2619</v>
      </c>
      <c r="V1939" s="2" t="s">
        <v>73</v>
      </c>
      <c r="W1939">
        <v>1</v>
      </c>
      <c r="X1939" s="2" t="s">
        <v>74</v>
      </c>
      <c r="Y1939">
        <v>180</v>
      </c>
      <c r="Z1939">
        <v>50</v>
      </c>
      <c r="AA1939" s="2" t="s">
        <v>1215</v>
      </c>
      <c r="AB1939" s="2" t="s">
        <v>204</v>
      </c>
      <c r="AC1939">
        <v>121001</v>
      </c>
      <c r="AD1939" s="2" t="s">
        <v>1002</v>
      </c>
      <c r="AE1939">
        <v>230</v>
      </c>
      <c r="AF1939" s="2" t="s">
        <v>2042</v>
      </c>
      <c r="AG1939" s="2" t="s">
        <v>2184</v>
      </c>
      <c r="AH1939">
        <v>18</v>
      </c>
      <c r="AI1939">
        <v>324</v>
      </c>
      <c r="AJ1939">
        <v>1476</v>
      </c>
      <c r="AK1939" s="2">
        <f>Kaggle_Books_Selling_Records[[#This Row],[Cost Price]]/100</f>
        <v>14.76</v>
      </c>
      <c r="AL1939" s="2" t="s">
        <v>80</v>
      </c>
      <c r="AM1939" s="2" t="s">
        <v>80</v>
      </c>
      <c r="AN1939" s="2" t="s">
        <v>80</v>
      </c>
      <c r="AO1939" s="2" t="s">
        <v>80</v>
      </c>
      <c r="AP1939" s="2" t="s">
        <v>80</v>
      </c>
      <c r="AQ1939" s="2" t="s">
        <v>80</v>
      </c>
      <c r="AR1939" s="2" t="s">
        <v>80</v>
      </c>
      <c r="AS1939" s="2" t="s">
        <v>80</v>
      </c>
      <c r="AT1939" s="2" t="s">
        <v>80</v>
      </c>
      <c r="AU1939" s="2" t="s">
        <v>80</v>
      </c>
      <c r="AV1939" s="2" t="s">
        <v>80</v>
      </c>
      <c r="AW1939" s="2" t="s">
        <v>80</v>
      </c>
      <c r="AX1939" s="2" t="s">
        <v>80</v>
      </c>
      <c r="AY1939" s="2" t="s">
        <v>80</v>
      </c>
      <c r="AZ1939" s="2" t="s">
        <v>80</v>
      </c>
      <c r="BA1939" s="2" t="s">
        <v>80</v>
      </c>
      <c r="BB1939" s="2" t="s">
        <v>80</v>
      </c>
      <c r="BC1939" s="2" t="s">
        <v>80</v>
      </c>
      <c r="BD1939" s="2" t="s">
        <v>80</v>
      </c>
      <c r="BE1939" s="2" t="s">
        <v>80</v>
      </c>
      <c r="BF1939" s="2" t="s">
        <v>80</v>
      </c>
      <c r="BG1939" s="2" t="s">
        <v>80</v>
      </c>
      <c r="BH1939" s="2" t="s">
        <v>80</v>
      </c>
      <c r="BI1939" s="2" t="s">
        <v>80</v>
      </c>
      <c r="BJ1939" s="2" t="s">
        <v>80</v>
      </c>
      <c r="BK1939" s="2" t="s">
        <v>80</v>
      </c>
      <c r="BL1939" s="2" t="s">
        <v>80</v>
      </c>
      <c r="BM1939" s="2" t="s">
        <v>80</v>
      </c>
      <c r="BN1939" s="2" t="s">
        <v>80</v>
      </c>
      <c r="BO1939" s="2" t="s">
        <v>80</v>
      </c>
      <c r="BP1939" s="2" t="s">
        <v>80</v>
      </c>
    </row>
    <row r="1940" spans="1:68" x14ac:dyDescent="0.25">
      <c r="A1940">
        <v>1939</v>
      </c>
      <c r="B1940" s="1">
        <v>43606.940300925926</v>
      </c>
      <c r="C1940" s="2" t="s">
        <v>3448</v>
      </c>
      <c r="D1940" s="3">
        <v>6.5277777777777782E-2</v>
      </c>
      <c r="E1940" s="2" t="s">
        <v>2653</v>
      </c>
      <c r="F1940">
        <v>2</v>
      </c>
      <c r="G1940">
        <v>2019</v>
      </c>
      <c r="H1940">
        <v>5</v>
      </c>
      <c r="I1940">
        <v>22</v>
      </c>
      <c r="J1940">
        <v>0</v>
      </c>
      <c r="K1940">
        <v>0</v>
      </c>
      <c r="L1940">
        <v>3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 s="2" t="s">
        <v>3450</v>
      </c>
      <c r="T1940" s="2" t="s">
        <v>83</v>
      </c>
      <c r="U1940" s="2" t="s">
        <v>3130</v>
      </c>
      <c r="V1940" s="2" t="s">
        <v>73</v>
      </c>
      <c r="W1940">
        <v>1</v>
      </c>
      <c r="X1940" s="2" t="s">
        <v>74</v>
      </c>
      <c r="Y1940">
        <v>129</v>
      </c>
      <c r="Z1940">
        <v>50</v>
      </c>
      <c r="AA1940" s="2" t="s">
        <v>549</v>
      </c>
      <c r="AB1940" s="2" t="s">
        <v>167</v>
      </c>
      <c r="AC1940">
        <v>560076</v>
      </c>
      <c r="AD1940" s="2" t="s">
        <v>1002</v>
      </c>
      <c r="AE1940">
        <v>179</v>
      </c>
      <c r="AF1940" s="2" t="s">
        <v>2042</v>
      </c>
      <c r="AG1940" s="2" t="s">
        <v>2184</v>
      </c>
      <c r="AH1940">
        <v>18</v>
      </c>
      <c r="AI1940">
        <v>2322</v>
      </c>
      <c r="AJ1940">
        <v>10578</v>
      </c>
      <c r="AK1940" s="2">
        <f>Kaggle_Books_Selling_Records[[#This Row],[Cost Price]]/100</f>
        <v>105.78</v>
      </c>
      <c r="AL1940" s="2" t="s">
        <v>80</v>
      </c>
      <c r="AM1940" s="2" t="s">
        <v>80</v>
      </c>
      <c r="AN1940" s="2" t="s">
        <v>80</v>
      </c>
      <c r="AO1940" s="2" t="s">
        <v>80</v>
      </c>
      <c r="AP1940" s="2" t="s">
        <v>80</v>
      </c>
      <c r="AQ1940" s="2" t="s">
        <v>80</v>
      </c>
      <c r="AR1940" s="2" t="s">
        <v>80</v>
      </c>
      <c r="AS1940" s="2" t="s">
        <v>80</v>
      </c>
      <c r="AT1940" s="2" t="s">
        <v>80</v>
      </c>
      <c r="AU1940" s="2" t="s">
        <v>80</v>
      </c>
      <c r="AV1940" s="2" t="s">
        <v>80</v>
      </c>
      <c r="AW1940" s="2" t="s">
        <v>80</v>
      </c>
      <c r="AX1940" s="2" t="s">
        <v>80</v>
      </c>
      <c r="AY1940" s="2" t="s">
        <v>80</v>
      </c>
      <c r="AZ1940" s="2" t="s">
        <v>80</v>
      </c>
      <c r="BA1940" s="2" t="s">
        <v>80</v>
      </c>
      <c r="BB1940" s="2" t="s">
        <v>80</v>
      </c>
      <c r="BC1940" s="2" t="s">
        <v>80</v>
      </c>
      <c r="BD1940" s="2" t="s">
        <v>80</v>
      </c>
      <c r="BE1940" s="2" t="s">
        <v>80</v>
      </c>
      <c r="BF1940" s="2" t="s">
        <v>80</v>
      </c>
      <c r="BG1940" s="2" t="s">
        <v>80</v>
      </c>
      <c r="BH1940" s="2" t="s">
        <v>80</v>
      </c>
      <c r="BI1940" s="2" t="s">
        <v>80</v>
      </c>
      <c r="BJ1940" s="2" t="s">
        <v>80</v>
      </c>
      <c r="BK1940" s="2" t="s">
        <v>80</v>
      </c>
      <c r="BL1940" s="2" t="s">
        <v>80</v>
      </c>
      <c r="BM1940" s="2" t="s">
        <v>80</v>
      </c>
      <c r="BN1940" s="2" t="s">
        <v>80</v>
      </c>
      <c r="BO1940" s="2" t="s">
        <v>80</v>
      </c>
      <c r="BP1940" s="2" t="s">
        <v>80</v>
      </c>
    </row>
    <row r="1941" spans="1:68" x14ac:dyDescent="0.25">
      <c r="A1941">
        <v>1940</v>
      </c>
      <c r="B1941" s="1">
        <v>43607.018738425926</v>
      </c>
      <c r="C1941" s="2" t="s">
        <v>3448</v>
      </c>
      <c r="D1941" s="3">
        <v>0.14305555555555555</v>
      </c>
      <c r="E1941" s="2" t="s">
        <v>2653</v>
      </c>
      <c r="F1941">
        <v>2</v>
      </c>
      <c r="G1941">
        <v>2019</v>
      </c>
      <c r="H1941">
        <v>5</v>
      </c>
      <c r="I1941">
        <v>22</v>
      </c>
      <c r="J1941">
        <v>0</v>
      </c>
      <c r="K1941">
        <v>0</v>
      </c>
      <c r="L1941">
        <v>3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 s="2" t="s">
        <v>3451</v>
      </c>
      <c r="T1941" s="2" t="s">
        <v>83</v>
      </c>
      <c r="U1941" s="2" t="s">
        <v>3397</v>
      </c>
      <c r="V1941" s="2" t="s">
        <v>73</v>
      </c>
      <c r="W1941">
        <v>1</v>
      </c>
      <c r="X1941" s="2" t="s">
        <v>74</v>
      </c>
      <c r="Y1941">
        <v>550</v>
      </c>
      <c r="Z1941">
        <v>100</v>
      </c>
      <c r="AA1941" s="2" t="s">
        <v>420</v>
      </c>
      <c r="AB1941" s="2" t="s">
        <v>86</v>
      </c>
      <c r="AC1941">
        <v>600088</v>
      </c>
      <c r="AD1941" s="2" t="s">
        <v>87</v>
      </c>
      <c r="AE1941">
        <v>650</v>
      </c>
      <c r="AF1941" s="2" t="s">
        <v>3398</v>
      </c>
      <c r="AG1941" s="2" t="s">
        <v>108</v>
      </c>
      <c r="AH1941">
        <v>17</v>
      </c>
      <c r="AI1941">
        <v>935</v>
      </c>
      <c r="AJ1941">
        <v>4565</v>
      </c>
      <c r="AK1941" s="2">
        <f>Kaggle_Books_Selling_Records[[#This Row],[Cost Price]]/100</f>
        <v>45.65</v>
      </c>
      <c r="AL1941" s="2" t="s">
        <v>80</v>
      </c>
      <c r="AM1941" s="2" t="s">
        <v>80</v>
      </c>
      <c r="AN1941" s="2" t="s">
        <v>80</v>
      </c>
      <c r="AO1941" s="2" t="s">
        <v>80</v>
      </c>
      <c r="AP1941" s="2" t="s">
        <v>80</v>
      </c>
      <c r="AQ1941" s="2" t="s">
        <v>80</v>
      </c>
      <c r="AR1941" s="2" t="s">
        <v>80</v>
      </c>
      <c r="AS1941" s="2" t="s">
        <v>80</v>
      </c>
      <c r="AT1941" s="2" t="s">
        <v>80</v>
      </c>
      <c r="AU1941" s="2" t="s">
        <v>80</v>
      </c>
      <c r="AV1941" s="2" t="s">
        <v>80</v>
      </c>
      <c r="AW1941" s="2" t="s">
        <v>80</v>
      </c>
      <c r="AX1941" s="2" t="s">
        <v>80</v>
      </c>
      <c r="AY1941" s="2" t="s">
        <v>80</v>
      </c>
      <c r="AZ1941" s="2" t="s">
        <v>80</v>
      </c>
      <c r="BA1941" s="2" t="s">
        <v>80</v>
      </c>
      <c r="BB1941" s="2" t="s">
        <v>80</v>
      </c>
      <c r="BC1941" s="2" t="s">
        <v>80</v>
      </c>
      <c r="BD1941" s="2" t="s">
        <v>80</v>
      </c>
      <c r="BE1941" s="2" t="s">
        <v>80</v>
      </c>
      <c r="BF1941" s="2" t="s">
        <v>80</v>
      </c>
      <c r="BG1941" s="2" t="s">
        <v>80</v>
      </c>
      <c r="BH1941" s="2" t="s">
        <v>80</v>
      </c>
      <c r="BI1941" s="2" t="s">
        <v>80</v>
      </c>
      <c r="BJ1941" s="2" t="s">
        <v>80</v>
      </c>
      <c r="BK1941" s="2" t="s">
        <v>80</v>
      </c>
      <c r="BL1941" s="2" t="s">
        <v>80</v>
      </c>
      <c r="BM1941" s="2" t="s">
        <v>80</v>
      </c>
      <c r="BN1941" s="2" t="s">
        <v>80</v>
      </c>
      <c r="BO1941" s="2" t="s">
        <v>80</v>
      </c>
      <c r="BP1941" s="2" t="s">
        <v>80</v>
      </c>
    </row>
    <row r="1942" spans="1:68" x14ac:dyDescent="0.25">
      <c r="A1942">
        <v>1941</v>
      </c>
      <c r="B1942" s="1">
        <v>43607.069074074076</v>
      </c>
      <c r="C1942" s="2" t="s">
        <v>3448</v>
      </c>
      <c r="D1942" s="3">
        <v>0.19375000000000001</v>
      </c>
      <c r="E1942" s="2" t="s">
        <v>2653</v>
      </c>
      <c r="F1942">
        <v>2</v>
      </c>
      <c r="G1942">
        <v>2019</v>
      </c>
      <c r="H1942">
        <v>5</v>
      </c>
      <c r="I1942">
        <v>22</v>
      </c>
      <c r="J1942">
        <v>0</v>
      </c>
      <c r="K1942">
        <v>0</v>
      </c>
      <c r="L1942">
        <v>3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 s="2" t="s">
        <v>1834</v>
      </c>
      <c r="T1942" s="2" t="s">
        <v>83</v>
      </c>
      <c r="U1942" s="2" t="s">
        <v>344</v>
      </c>
      <c r="V1942" s="2" t="s">
        <v>73</v>
      </c>
      <c r="W1942">
        <v>1</v>
      </c>
      <c r="X1942" s="2" t="s">
        <v>74</v>
      </c>
      <c r="Y1942">
        <v>499</v>
      </c>
      <c r="Z1942">
        <v>50</v>
      </c>
      <c r="AA1942" s="2" t="s">
        <v>1835</v>
      </c>
      <c r="AB1942" s="2" t="s">
        <v>312</v>
      </c>
      <c r="AC1942">
        <v>743429</v>
      </c>
      <c r="AD1942" s="2" t="s">
        <v>87</v>
      </c>
      <c r="AE1942">
        <v>549</v>
      </c>
      <c r="AF1942" s="2" t="s">
        <v>345</v>
      </c>
      <c r="AG1942" s="2" t="s">
        <v>346</v>
      </c>
      <c r="AH1942">
        <v>17</v>
      </c>
      <c r="AI1942">
        <v>8483</v>
      </c>
      <c r="AJ1942">
        <v>41417</v>
      </c>
      <c r="AK1942" s="2">
        <f>Kaggle_Books_Selling_Records[[#This Row],[Cost Price]]/100</f>
        <v>414.17</v>
      </c>
      <c r="AL1942" s="2" t="s">
        <v>80</v>
      </c>
      <c r="AM1942" s="2" t="s">
        <v>80</v>
      </c>
      <c r="AN1942" s="2" t="s">
        <v>80</v>
      </c>
      <c r="AO1942" s="2" t="s">
        <v>80</v>
      </c>
      <c r="AP1942" s="2" t="s">
        <v>80</v>
      </c>
      <c r="AQ1942" s="2" t="s">
        <v>80</v>
      </c>
      <c r="AR1942" s="2" t="s">
        <v>80</v>
      </c>
      <c r="AS1942" s="2" t="s">
        <v>80</v>
      </c>
      <c r="AT1942" s="2" t="s">
        <v>80</v>
      </c>
      <c r="AU1942" s="2" t="s">
        <v>80</v>
      </c>
      <c r="AV1942" s="2" t="s">
        <v>80</v>
      </c>
      <c r="AW1942" s="2" t="s">
        <v>80</v>
      </c>
      <c r="AX1942" s="2" t="s">
        <v>80</v>
      </c>
      <c r="AY1942" s="2" t="s">
        <v>80</v>
      </c>
      <c r="AZ1942" s="2" t="s">
        <v>80</v>
      </c>
      <c r="BA1942" s="2" t="s">
        <v>80</v>
      </c>
      <c r="BB1942" s="2" t="s">
        <v>80</v>
      </c>
      <c r="BC1942" s="2" t="s">
        <v>80</v>
      </c>
      <c r="BD1942" s="2" t="s">
        <v>80</v>
      </c>
      <c r="BE1942" s="2" t="s">
        <v>80</v>
      </c>
      <c r="BF1942" s="2" t="s">
        <v>80</v>
      </c>
      <c r="BG1942" s="2" t="s">
        <v>80</v>
      </c>
      <c r="BH1942" s="2" t="s">
        <v>80</v>
      </c>
      <c r="BI1942" s="2" t="s">
        <v>80</v>
      </c>
      <c r="BJ1942" s="2" t="s">
        <v>80</v>
      </c>
      <c r="BK1942" s="2" t="s">
        <v>80</v>
      </c>
      <c r="BL1942" s="2" t="s">
        <v>80</v>
      </c>
      <c r="BM1942" s="2" t="s">
        <v>80</v>
      </c>
      <c r="BN1942" s="2" t="s">
        <v>80</v>
      </c>
      <c r="BO1942" s="2" t="s">
        <v>80</v>
      </c>
      <c r="BP1942" s="2" t="s">
        <v>80</v>
      </c>
    </row>
    <row r="1943" spans="1:68" x14ac:dyDescent="0.25">
      <c r="A1943">
        <v>1942</v>
      </c>
      <c r="B1943" s="1">
        <v>43607.09716435185</v>
      </c>
      <c r="C1943" s="2" t="s">
        <v>3448</v>
      </c>
      <c r="D1943" s="3">
        <v>0.22152777777777777</v>
      </c>
      <c r="E1943" s="2" t="s">
        <v>2653</v>
      </c>
      <c r="F1943">
        <v>2</v>
      </c>
      <c r="G1943">
        <v>2019</v>
      </c>
      <c r="H1943">
        <v>5</v>
      </c>
      <c r="I1943">
        <v>22</v>
      </c>
      <c r="J1943">
        <v>0</v>
      </c>
      <c r="K1943">
        <v>0</v>
      </c>
      <c r="L1943">
        <v>3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 s="2" t="s">
        <v>3452</v>
      </c>
      <c r="T1943" s="2" t="s">
        <v>71</v>
      </c>
      <c r="U1943" s="2" t="s">
        <v>1760</v>
      </c>
      <c r="V1943" s="2" t="s">
        <v>73</v>
      </c>
      <c r="W1943">
        <v>1</v>
      </c>
      <c r="X1943" s="2" t="s">
        <v>74</v>
      </c>
      <c r="Y1943">
        <v>320</v>
      </c>
      <c r="Z1943">
        <v>50</v>
      </c>
      <c r="AA1943" s="2" t="s">
        <v>3453</v>
      </c>
      <c r="AB1943" s="2" t="s">
        <v>204</v>
      </c>
      <c r="AC1943">
        <v>131001</v>
      </c>
      <c r="AD1943" s="2" t="s">
        <v>87</v>
      </c>
      <c r="AE1943">
        <v>370</v>
      </c>
      <c r="AF1943" s="2" t="s">
        <v>1762</v>
      </c>
      <c r="AG1943" s="2" t="s">
        <v>1374</v>
      </c>
      <c r="AH1943">
        <v>17</v>
      </c>
      <c r="AI1943">
        <v>544</v>
      </c>
      <c r="AJ1943">
        <v>2656</v>
      </c>
      <c r="AK1943" s="2">
        <f>Kaggle_Books_Selling_Records[[#This Row],[Cost Price]]/100</f>
        <v>26.56</v>
      </c>
      <c r="AL1943" s="2" t="s">
        <v>80</v>
      </c>
      <c r="AM1943" s="2" t="s">
        <v>80</v>
      </c>
      <c r="AN1943" s="2" t="s">
        <v>80</v>
      </c>
      <c r="AO1943" s="2" t="s">
        <v>80</v>
      </c>
      <c r="AP1943" s="2" t="s">
        <v>80</v>
      </c>
      <c r="AQ1943" s="2" t="s">
        <v>80</v>
      </c>
      <c r="AR1943" s="2" t="s">
        <v>80</v>
      </c>
      <c r="AS1943" s="2" t="s">
        <v>80</v>
      </c>
      <c r="AT1943" s="2" t="s">
        <v>80</v>
      </c>
      <c r="AU1943" s="2" t="s">
        <v>80</v>
      </c>
      <c r="AV1943" s="2" t="s">
        <v>80</v>
      </c>
      <c r="AW1943" s="2" t="s">
        <v>80</v>
      </c>
      <c r="AX1943" s="2" t="s">
        <v>80</v>
      </c>
      <c r="AY1943" s="2" t="s">
        <v>80</v>
      </c>
      <c r="AZ1943" s="2" t="s">
        <v>80</v>
      </c>
      <c r="BA1943" s="2" t="s">
        <v>80</v>
      </c>
      <c r="BB1943" s="2" t="s">
        <v>80</v>
      </c>
      <c r="BC1943" s="2" t="s">
        <v>80</v>
      </c>
      <c r="BD1943" s="2" t="s">
        <v>80</v>
      </c>
      <c r="BE1943" s="2" t="s">
        <v>80</v>
      </c>
      <c r="BF1943" s="2" t="s">
        <v>80</v>
      </c>
      <c r="BG1943" s="2" t="s">
        <v>80</v>
      </c>
      <c r="BH1943" s="2" t="s">
        <v>80</v>
      </c>
      <c r="BI1943" s="2" t="s">
        <v>80</v>
      </c>
      <c r="BJ1943" s="2" t="s">
        <v>80</v>
      </c>
      <c r="BK1943" s="2" t="s">
        <v>80</v>
      </c>
      <c r="BL1943" s="2" t="s">
        <v>80</v>
      </c>
      <c r="BM1943" s="2" t="s">
        <v>80</v>
      </c>
      <c r="BN1943" s="2" t="s">
        <v>80</v>
      </c>
      <c r="BO1943" s="2" t="s">
        <v>80</v>
      </c>
      <c r="BP1943" s="2" t="s">
        <v>80</v>
      </c>
    </row>
    <row r="1944" spans="1:68" x14ac:dyDescent="0.25">
      <c r="A1944">
        <v>1943</v>
      </c>
      <c r="B1944" s="1">
        <v>43607.14503472222</v>
      </c>
      <c r="C1944" s="2" t="s">
        <v>3448</v>
      </c>
      <c r="D1944" s="3">
        <v>0.26944444444444443</v>
      </c>
      <c r="E1944" s="2" t="s">
        <v>2653</v>
      </c>
      <c r="F1944">
        <v>2</v>
      </c>
      <c r="G1944">
        <v>2019</v>
      </c>
      <c r="H1944">
        <v>5</v>
      </c>
      <c r="I1944">
        <v>22</v>
      </c>
      <c r="J1944">
        <v>0</v>
      </c>
      <c r="K1944">
        <v>0</v>
      </c>
      <c r="L1944">
        <v>3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 s="2" t="s">
        <v>1788</v>
      </c>
      <c r="T1944" s="2" t="s">
        <v>83</v>
      </c>
      <c r="U1944" s="2" t="s">
        <v>2286</v>
      </c>
      <c r="V1944" s="2" t="s">
        <v>73</v>
      </c>
      <c r="W1944">
        <v>1</v>
      </c>
      <c r="X1944" s="2" t="s">
        <v>74</v>
      </c>
      <c r="Y1944">
        <v>285</v>
      </c>
      <c r="Z1944">
        <v>50</v>
      </c>
      <c r="AA1944" s="2" t="s">
        <v>1789</v>
      </c>
      <c r="AB1944" s="2" t="s">
        <v>137</v>
      </c>
      <c r="AC1944">
        <v>245101</v>
      </c>
      <c r="AD1944" s="2" t="s">
        <v>1002</v>
      </c>
      <c r="AE1944">
        <v>335</v>
      </c>
      <c r="AF1944" s="2" t="s">
        <v>2042</v>
      </c>
      <c r="AG1944" s="2" t="s">
        <v>2184</v>
      </c>
      <c r="AH1944">
        <v>18</v>
      </c>
      <c r="AI1944">
        <v>513</v>
      </c>
      <c r="AJ1944">
        <v>2337</v>
      </c>
      <c r="AK1944" s="2">
        <f>Kaggle_Books_Selling_Records[[#This Row],[Cost Price]]/100</f>
        <v>23.37</v>
      </c>
      <c r="AL1944" s="2" t="s">
        <v>80</v>
      </c>
      <c r="AM1944" s="2" t="s">
        <v>80</v>
      </c>
      <c r="AN1944" s="2" t="s">
        <v>80</v>
      </c>
      <c r="AO1944" s="2" t="s">
        <v>80</v>
      </c>
      <c r="AP1944" s="2" t="s">
        <v>80</v>
      </c>
      <c r="AQ1944" s="2" t="s">
        <v>80</v>
      </c>
      <c r="AR1944" s="2" t="s">
        <v>80</v>
      </c>
      <c r="AS1944" s="2" t="s">
        <v>80</v>
      </c>
      <c r="AT1944" s="2" t="s">
        <v>80</v>
      </c>
      <c r="AU1944" s="2" t="s">
        <v>80</v>
      </c>
      <c r="AV1944" s="2" t="s">
        <v>80</v>
      </c>
      <c r="AW1944" s="2" t="s">
        <v>80</v>
      </c>
      <c r="AX1944" s="2" t="s">
        <v>80</v>
      </c>
      <c r="AY1944" s="2" t="s">
        <v>80</v>
      </c>
      <c r="AZ1944" s="2" t="s">
        <v>80</v>
      </c>
      <c r="BA1944" s="2" t="s">
        <v>80</v>
      </c>
      <c r="BB1944" s="2" t="s">
        <v>80</v>
      </c>
      <c r="BC1944" s="2" t="s">
        <v>80</v>
      </c>
      <c r="BD1944" s="2" t="s">
        <v>80</v>
      </c>
      <c r="BE1944" s="2" t="s">
        <v>80</v>
      </c>
      <c r="BF1944" s="2" t="s">
        <v>80</v>
      </c>
      <c r="BG1944" s="2" t="s">
        <v>80</v>
      </c>
      <c r="BH1944" s="2" t="s">
        <v>80</v>
      </c>
      <c r="BI1944" s="2" t="s">
        <v>80</v>
      </c>
      <c r="BJ1944" s="2" t="s">
        <v>80</v>
      </c>
      <c r="BK1944" s="2" t="s">
        <v>80</v>
      </c>
      <c r="BL1944" s="2" t="s">
        <v>80</v>
      </c>
      <c r="BM1944" s="2" t="s">
        <v>80</v>
      </c>
      <c r="BN1944" s="2" t="s">
        <v>80</v>
      </c>
      <c r="BO1944" s="2" t="s">
        <v>80</v>
      </c>
      <c r="BP1944" s="2" t="s">
        <v>80</v>
      </c>
    </row>
    <row r="1945" spans="1:68" x14ac:dyDescent="0.25">
      <c r="A1945">
        <v>1944</v>
      </c>
      <c r="B1945" s="1">
        <v>43607.206863425927</v>
      </c>
      <c r="C1945" s="2" t="s">
        <v>3448</v>
      </c>
      <c r="D1945" s="3">
        <v>0.33124999999999999</v>
      </c>
      <c r="E1945" s="2" t="s">
        <v>2653</v>
      </c>
      <c r="F1945">
        <v>2</v>
      </c>
      <c r="G1945">
        <v>2019</v>
      </c>
      <c r="H1945">
        <v>5</v>
      </c>
      <c r="I1945">
        <v>22</v>
      </c>
      <c r="J1945">
        <v>0</v>
      </c>
      <c r="K1945">
        <v>0</v>
      </c>
      <c r="L1945">
        <v>3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 s="2" t="s">
        <v>3454</v>
      </c>
      <c r="T1945" s="2" t="s">
        <v>83</v>
      </c>
      <c r="U1945" s="2" t="s">
        <v>2286</v>
      </c>
      <c r="V1945" s="2" t="s">
        <v>73</v>
      </c>
      <c r="W1945">
        <v>1</v>
      </c>
      <c r="X1945" s="2" t="s">
        <v>74</v>
      </c>
      <c r="Y1945">
        <v>285</v>
      </c>
      <c r="Z1945">
        <v>50</v>
      </c>
      <c r="AA1945" s="2" t="s">
        <v>1274</v>
      </c>
      <c r="AB1945" s="2" t="s">
        <v>151</v>
      </c>
      <c r="AC1945">
        <v>400101</v>
      </c>
      <c r="AD1945" s="2" t="s">
        <v>1002</v>
      </c>
      <c r="AE1945">
        <v>335</v>
      </c>
      <c r="AF1945" s="2" t="s">
        <v>2042</v>
      </c>
      <c r="AG1945" s="2" t="s">
        <v>2184</v>
      </c>
      <c r="AH1945">
        <v>18</v>
      </c>
      <c r="AI1945">
        <v>513</v>
      </c>
      <c r="AJ1945">
        <v>2337</v>
      </c>
      <c r="AK1945" s="2">
        <f>Kaggle_Books_Selling_Records[[#This Row],[Cost Price]]/100</f>
        <v>23.37</v>
      </c>
      <c r="AL1945" s="2" t="s">
        <v>80</v>
      </c>
      <c r="AM1945" s="2" t="s">
        <v>80</v>
      </c>
      <c r="AN1945" s="2" t="s">
        <v>80</v>
      </c>
      <c r="AO1945" s="2" t="s">
        <v>80</v>
      </c>
      <c r="AP1945" s="2" t="s">
        <v>80</v>
      </c>
      <c r="AQ1945" s="2" t="s">
        <v>80</v>
      </c>
      <c r="AR1945" s="2" t="s">
        <v>80</v>
      </c>
      <c r="AS1945" s="2" t="s">
        <v>80</v>
      </c>
      <c r="AT1945" s="2" t="s">
        <v>80</v>
      </c>
      <c r="AU1945" s="2" t="s">
        <v>80</v>
      </c>
      <c r="AV1945" s="2" t="s">
        <v>80</v>
      </c>
      <c r="AW1945" s="2" t="s">
        <v>80</v>
      </c>
      <c r="AX1945" s="2" t="s">
        <v>80</v>
      </c>
      <c r="AY1945" s="2" t="s">
        <v>80</v>
      </c>
      <c r="AZ1945" s="2" t="s">
        <v>80</v>
      </c>
      <c r="BA1945" s="2" t="s">
        <v>80</v>
      </c>
      <c r="BB1945" s="2" t="s">
        <v>80</v>
      </c>
      <c r="BC1945" s="2" t="s">
        <v>80</v>
      </c>
      <c r="BD1945" s="2" t="s">
        <v>80</v>
      </c>
      <c r="BE1945" s="2" t="s">
        <v>80</v>
      </c>
      <c r="BF1945" s="2" t="s">
        <v>80</v>
      </c>
      <c r="BG1945" s="2" t="s">
        <v>80</v>
      </c>
      <c r="BH1945" s="2" t="s">
        <v>80</v>
      </c>
      <c r="BI1945" s="2" t="s">
        <v>80</v>
      </c>
      <c r="BJ1945" s="2" t="s">
        <v>80</v>
      </c>
      <c r="BK1945" s="2" t="s">
        <v>80</v>
      </c>
      <c r="BL1945" s="2" t="s">
        <v>80</v>
      </c>
      <c r="BM1945" s="2" t="s">
        <v>80</v>
      </c>
      <c r="BN1945" s="2" t="s">
        <v>80</v>
      </c>
      <c r="BO1945" s="2" t="s">
        <v>80</v>
      </c>
      <c r="BP1945" s="2" t="s">
        <v>80</v>
      </c>
    </row>
    <row r="1946" spans="1:68" x14ac:dyDescent="0.25">
      <c r="A1946">
        <v>1945</v>
      </c>
      <c r="B1946" s="1">
        <v>43607.278749999998</v>
      </c>
      <c r="C1946" s="2" t="s">
        <v>3448</v>
      </c>
      <c r="D1946" s="3">
        <v>0.40347222222222223</v>
      </c>
      <c r="E1946" s="2" t="s">
        <v>2653</v>
      </c>
      <c r="F1946">
        <v>2</v>
      </c>
      <c r="G1946">
        <v>2019</v>
      </c>
      <c r="H1946">
        <v>5</v>
      </c>
      <c r="I1946">
        <v>22</v>
      </c>
      <c r="J1946">
        <v>0</v>
      </c>
      <c r="K1946">
        <v>0</v>
      </c>
      <c r="L1946">
        <v>3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 s="2" t="s">
        <v>3455</v>
      </c>
      <c r="T1946" s="2" t="s">
        <v>71</v>
      </c>
      <c r="U1946" s="2" t="s">
        <v>3180</v>
      </c>
      <c r="V1946" s="2" t="s">
        <v>73</v>
      </c>
      <c r="W1946">
        <v>1</v>
      </c>
      <c r="X1946" s="2" t="s">
        <v>74</v>
      </c>
      <c r="Y1946">
        <v>150</v>
      </c>
      <c r="Z1946">
        <v>50</v>
      </c>
      <c r="AA1946" s="2" t="s">
        <v>325</v>
      </c>
      <c r="AB1946" s="2" t="s">
        <v>86</v>
      </c>
      <c r="AC1946">
        <v>600100</v>
      </c>
      <c r="AD1946" s="2" t="s">
        <v>1002</v>
      </c>
      <c r="AE1946">
        <v>200</v>
      </c>
      <c r="AF1946" s="2" t="s">
        <v>2042</v>
      </c>
      <c r="AG1946" s="2" t="s">
        <v>2184</v>
      </c>
      <c r="AH1946">
        <v>18</v>
      </c>
      <c r="AI1946">
        <v>27</v>
      </c>
      <c r="AJ1946">
        <v>123</v>
      </c>
      <c r="AK1946" s="2">
        <f>Kaggle_Books_Selling_Records[[#This Row],[Cost Price]]/100</f>
        <v>1.23</v>
      </c>
      <c r="AL1946" s="2" t="s">
        <v>80</v>
      </c>
      <c r="AM1946" s="2" t="s">
        <v>80</v>
      </c>
      <c r="AN1946" s="2" t="s">
        <v>80</v>
      </c>
      <c r="AO1946" s="2" t="s">
        <v>80</v>
      </c>
      <c r="AP1946" s="2" t="s">
        <v>80</v>
      </c>
      <c r="AQ1946" s="2" t="s">
        <v>80</v>
      </c>
      <c r="AR1946" s="2" t="s">
        <v>80</v>
      </c>
      <c r="AS1946" s="2" t="s">
        <v>80</v>
      </c>
      <c r="AT1946" s="2" t="s">
        <v>80</v>
      </c>
      <c r="AU1946" s="2" t="s">
        <v>80</v>
      </c>
      <c r="AV1946" s="2" t="s">
        <v>80</v>
      </c>
      <c r="AW1946" s="2" t="s">
        <v>80</v>
      </c>
      <c r="AX1946" s="2" t="s">
        <v>80</v>
      </c>
      <c r="AY1946" s="2" t="s">
        <v>80</v>
      </c>
      <c r="AZ1946" s="2" t="s">
        <v>80</v>
      </c>
      <c r="BA1946" s="2" t="s">
        <v>80</v>
      </c>
      <c r="BB1946" s="2" t="s">
        <v>80</v>
      </c>
      <c r="BC1946" s="2" t="s">
        <v>80</v>
      </c>
      <c r="BD1946" s="2" t="s">
        <v>80</v>
      </c>
      <c r="BE1946" s="2" t="s">
        <v>80</v>
      </c>
      <c r="BF1946" s="2" t="s">
        <v>80</v>
      </c>
      <c r="BG1946" s="2" t="s">
        <v>80</v>
      </c>
      <c r="BH1946" s="2" t="s">
        <v>80</v>
      </c>
      <c r="BI1946" s="2" t="s">
        <v>80</v>
      </c>
      <c r="BJ1946" s="2" t="s">
        <v>80</v>
      </c>
      <c r="BK1946" s="2" t="s">
        <v>80</v>
      </c>
      <c r="BL1946" s="2" t="s">
        <v>80</v>
      </c>
      <c r="BM1946" s="2" t="s">
        <v>80</v>
      </c>
      <c r="BN1946" s="2" t="s">
        <v>80</v>
      </c>
      <c r="BO1946" s="2" t="s">
        <v>80</v>
      </c>
      <c r="BP1946" s="2" t="s">
        <v>80</v>
      </c>
    </row>
    <row r="1947" spans="1:68" x14ac:dyDescent="0.25">
      <c r="A1947">
        <v>1946</v>
      </c>
      <c r="B1947" s="1">
        <v>43607.299062500002</v>
      </c>
      <c r="C1947" s="2" t="s">
        <v>3448</v>
      </c>
      <c r="D1947" s="3">
        <v>0.4236111111111111</v>
      </c>
      <c r="E1947" s="2" t="s">
        <v>2653</v>
      </c>
      <c r="F1947">
        <v>2</v>
      </c>
      <c r="G1947">
        <v>2019</v>
      </c>
      <c r="H1947">
        <v>5</v>
      </c>
      <c r="I1947">
        <v>22</v>
      </c>
      <c r="J1947">
        <v>0</v>
      </c>
      <c r="K1947">
        <v>0</v>
      </c>
      <c r="L1947">
        <v>3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 s="2" t="s">
        <v>3456</v>
      </c>
      <c r="T1947" s="2" t="s">
        <v>83</v>
      </c>
      <c r="U1947" s="2" t="s">
        <v>1760</v>
      </c>
      <c r="V1947" s="2" t="s">
        <v>73</v>
      </c>
      <c r="W1947">
        <v>1</v>
      </c>
      <c r="X1947" s="2" t="s">
        <v>74</v>
      </c>
      <c r="Y1947">
        <v>320</v>
      </c>
      <c r="Z1947">
        <v>50</v>
      </c>
      <c r="AA1947" s="2" t="s">
        <v>212</v>
      </c>
      <c r="AB1947" s="2" t="s">
        <v>154</v>
      </c>
      <c r="AC1947">
        <v>335511</v>
      </c>
      <c r="AD1947" s="2" t="s">
        <v>87</v>
      </c>
      <c r="AE1947">
        <v>370</v>
      </c>
      <c r="AF1947" s="2" t="s">
        <v>1762</v>
      </c>
      <c r="AG1947" s="2" t="s">
        <v>1374</v>
      </c>
      <c r="AH1947">
        <v>17</v>
      </c>
      <c r="AI1947">
        <v>544</v>
      </c>
      <c r="AJ1947">
        <v>2656</v>
      </c>
      <c r="AK1947" s="2">
        <f>Kaggle_Books_Selling_Records[[#This Row],[Cost Price]]/100</f>
        <v>26.56</v>
      </c>
      <c r="AL1947" s="2" t="s">
        <v>80</v>
      </c>
      <c r="AM1947" s="2" t="s">
        <v>80</v>
      </c>
      <c r="AN1947" s="2" t="s">
        <v>80</v>
      </c>
      <c r="AO1947" s="2" t="s">
        <v>80</v>
      </c>
      <c r="AP1947" s="2" t="s">
        <v>80</v>
      </c>
      <c r="AQ1947" s="2" t="s">
        <v>80</v>
      </c>
      <c r="AR1947" s="2" t="s">
        <v>80</v>
      </c>
      <c r="AS1947" s="2" t="s">
        <v>80</v>
      </c>
      <c r="AT1947" s="2" t="s">
        <v>80</v>
      </c>
      <c r="AU1947" s="2" t="s">
        <v>80</v>
      </c>
      <c r="AV1947" s="2" t="s">
        <v>80</v>
      </c>
      <c r="AW1947" s="2" t="s">
        <v>80</v>
      </c>
      <c r="AX1947" s="2" t="s">
        <v>80</v>
      </c>
      <c r="AY1947" s="2" t="s">
        <v>80</v>
      </c>
      <c r="AZ1947" s="2" t="s">
        <v>80</v>
      </c>
      <c r="BA1947" s="2" t="s">
        <v>80</v>
      </c>
      <c r="BB1947" s="2" t="s">
        <v>80</v>
      </c>
      <c r="BC1947" s="2" t="s">
        <v>80</v>
      </c>
      <c r="BD1947" s="2" t="s">
        <v>80</v>
      </c>
      <c r="BE1947" s="2" t="s">
        <v>80</v>
      </c>
      <c r="BF1947" s="2" t="s">
        <v>80</v>
      </c>
      <c r="BG1947" s="2" t="s">
        <v>80</v>
      </c>
      <c r="BH1947" s="2" t="s">
        <v>80</v>
      </c>
      <c r="BI1947" s="2" t="s">
        <v>80</v>
      </c>
      <c r="BJ1947" s="2" t="s">
        <v>80</v>
      </c>
      <c r="BK1947" s="2" t="s">
        <v>80</v>
      </c>
      <c r="BL1947" s="2" t="s">
        <v>80</v>
      </c>
      <c r="BM1947" s="2" t="s">
        <v>80</v>
      </c>
      <c r="BN1947" s="2" t="s">
        <v>80</v>
      </c>
      <c r="BO1947" s="2" t="s">
        <v>80</v>
      </c>
      <c r="BP1947" s="2" t="s">
        <v>80</v>
      </c>
    </row>
    <row r="1948" spans="1:68" x14ac:dyDescent="0.25">
      <c r="A1948">
        <v>1947</v>
      </c>
      <c r="B1948" s="1">
        <v>43607.439097222225</v>
      </c>
      <c r="C1948" s="2" t="s">
        <v>3448</v>
      </c>
      <c r="D1948" s="3">
        <v>0.56388888888888888</v>
      </c>
      <c r="E1948" s="2" t="s">
        <v>2653</v>
      </c>
      <c r="F1948">
        <v>2</v>
      </c>
      <c r="G1948">
        <v>2019</v>
      </c>
      <c r="H1948">
        <v>5</v>
      </c>
      <c r="I1948">
        <v>22</v>
      </c>
      <c r="J1948">
        <v>0</v>
      </c>
      <c r="K1948">
        <v>0</v>
      </c>
      <c r="L1948">
        <v>3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 s="2" t="s">
        <v>3457</v>
      </c>
      <c r="T1948" s="2" t="s">
        <v>71</v>
      </c>
      <c r="U1948" s="2" t="s">
        <v>1368</v>
      </c>
      <c r="V1948" s="2" t="s">
        <v>73</v>
      </c>
      <c r="W1948">
        <v>1</v>
      </c>
      <c r="X1948" s="2" t="s">
        <v>74</v>
      </c>
      <c r="Y1948">
        <v>395</v>
      </c>
      <c r="Z1948">
        <v>50</v>
      </c>
      <c r="AA1948" s="2" t="s">
        <v>3458</v>
      </c>
      <c r="AB1948" s="2" t="s">
        <v>154</v>
      </c>
      <c r="AC1948">
        <v>313330</v>
      </c>
      <c r="AD1948" s="2" t="s">
        <v>87</v>
      </c>
      <c r="AE1948">
        <v>445</v>
      </c>
      <c r="AF1948" s="2" t="s">
        <v>1370</v>
      </c>
      <c r="AG1948" s="2" t="s">
        <v>1147</v>
      </c>
      <c r="AH1948">
        <v>17</v>
      </c>
      <c r="AI1948">
        <v>6715</v>
      </c>
      <c r="AJ1948">
        <v>32785</v>
      </c>
      <c r="AK1948" s="2">
        <f>Kaggle_Books_Selling_Records[[#This Row],[Cost Price]]/100</f>
        <v>327.85</v>
      </c>
      <c r="AL1948" s="2" t="s">
        <v>80</v>
      </c>
      <c r="AM1948" s="2" t="s">
        <v>80</v>
      </c>
      <c r="AN1948" s="2" t="s">
        <v>80</v>
      </c>
      <c r="AO1948" s="2" t="s">
        <v>80</v>
      </c>
      <c r="AP1948" s="2" t="s">
        <v>80</v>
      </c>
      <c r="AQ1948" s="2" t="s">
        <v>80</v>
      </c>
      <c r="AR1948" s="2" t="s">
        <v>80</v>
      </c>
      <c r="AS1948" s="2" t="s">
        <v>80</v>
      </c>
      <c r="AT1948" s="2" t="s">
        <v>80</v>
      </c>
      <c r="AU1948" s="2" t="s">
        <v>80</v>
      </c>
      <c r="AV1948" s="2" t="s">
        <v>80</v>
      </c>
      <c r="AW1948" s="2" t="s">
        <v>80</v>
      </c>
      <c r="AX1948" s="2" t="s">
        <v>80</v>
      </c>
      <c r="AY1948" s="2" t="s">
        <v>80</v>
      </c>
      <c r="AZ1948" s="2" t="s">
        <v>80</v>
      </c>
      <c r="BA1948" s="2" t="s">
        <v>80</v>
      </c>
      <c r="BB1948" s="2" t="s">
        <v>80</v>
      </c>
      <c r="BC1948" s="2" t="s">
        <v>80</v>
      </c>
      <c r="BD1948" s="2" t="s">
        <v>80</v>
      </c>
      <c r="BE1948" s="2" t="s">
        <v>80</v>
      </c>
      <c r="BF1948" s="2" t="s">
        <v>80</v>
      </c>
      <c r="BG1948" s="2" t="s">
        <v>80</v>
      </c>
      <c r="BH1948" s="2" t="s">
        <v>80</v>
      </c>
      <c r="BI1948" s="2" t="s">
        <v>80</v>
      </c>
      <c r="BJ1948" s="2" t="s">
        <v>80</v>
      </c>
      <c r="BK1948" s="2" t="s">
        <v>80</v>
      </c>
      <c r="BL1948" s="2" t="s">
        <v>80</v>
      </c>
      <c r="BM1948" s="2" t="s">
        <v>80</v>
      </c>
      <c r="BN1948" s="2" t="s">
        <v>80</v>
      </c>
      <c r="BO1948" s="2" t="s">
        <v>80</v>
      </c>
      <c r="BP1948" s="2" t="s">
        <v>80</v>
      </c>
    </row>
    <row r="1949" spans="1:68" x14ac:dyDescent="0.25">
      <c r="A1949">
        <v>1948</v>
      </c>
      <c r="B1949" s="1">
        <v>43607.503865740742</v>
      </c>
      <c r="C1949" s="2" t="s">
        <v>3448</v>
      </c>
      <c r="D1949" s="3">
        <v>0.62847222222222221</v>
      </c>
      <c r="E1949" s="2" t="s">
        <v>2653</v>
      </c>
      <c r="F1949">
        <v>2</v>
      </c>
      <c r="G1949">
        <v>2019</v>
      </c>
      <c r="H1949">
        <v>5</v>
      </c>
      <c r="I1949">
        <v>22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1</v>
      </c>
      <c r="S1949" s="2" t="s">
        <v>3459</v>
      </c>
      <c r="T1949" s="2" t="s">
        <v>71</v>
      </c>
      <c r="U1949" s="2" t="s">
        <v>2103</v>
      </c>
      <c r="V1949" s="2" t="s">
        <v>73</v>
      </c>
      <c r="W1949">
        <v>1</v>
      </c>
      <c r="X1949" s="2" t="s">
        <v>74</v>
      </c>
      <c r="Y1949">
        <v>220</v>
      </c>
      <c r="Z1949">
        <v>50</v>
      </c>
      <c r="AA1949" s="2" t="s">
        <v>166</v>
      </c>
      <c r="AB1949" s="2" t="s">
        <v>167</v>
      </c>
      <c r="AC1949">
        <v>560037</v>
      </c>
      <c r="AD1949" s="2" t="s">
        <v>193</v>
      </c>
      <c r="AE1949">
        <v>270</v>
      </c>
      <c r="AF1949" s="2" t="s">
        <v>2042</v>
      </c>
      <c r="AG1949" s="2" t="s">
        <v>2043</v>
      </c>
      <c r="AH1949">
        <v>18</v>
      </c>
      <c r="AI1949">
        <v>396</v>
      </c>
      <c r="AJ1949">
        <v>1804</v>
      </c>
      <c r="AK1949" s="2">
        <f>Kaggle_Books_Selling_Records[[#This Row],[Cost Price]]/100</f>
        <v>18.04</v>
      </c>
      <c r="AL1949" s="2" t="s">
        <v>80</v>
      </c>
      <c r="AM1949" s="2" t="s">
        <v>80</v>
      </c>
      <c r="AN1949" s="2" t="s">
        <v>80</v>
      </c>
      <c r="AO1949" s="2" t="s">
        <v>80</v>
      </c>
      <c r="AP1949" s="2" t="s">
        <v>80</v>
      </c>
      <c r="AQ1949" s="2" t="s">
        <v>80</v>
      </c>
      <c r="AR1949" s="2" t="s">
        <v>80</v>
      </c>
      <c r="AS1949" s="2" t="s">
        <v>80</v>
      </c>
      <c r="AT1949" s="2" t="s">
        <v>80</v>
      </c>
      <c r="AU1949" s="2" t="s">
        <v>80</v>
      </c>
      <c r="AV1949" s="2" t="s">
        <v>80</v>
      </c>
      <c r="AW1949" s="2" t="s">
        <v>80</v>
      </c>
      <c r="AX1949" s="2" t="s">
        <v>80</v>
      </c>
      <c r="AY1949" s="2" t="s">
        <v>80</v>
      </c>
      <c r="AZ1949" s="2" t="s">
        <v>80</v>
      </c>
      <c r="BA1949" s="2" t="s">
        <v>80</v>
      </c>
      <c r="BB1949" s="2" t="s">
        <v>80</v>
      </c>
      <c r="BC1949" s="2" t="s">
        <v>80</v>
      </c>
      <c r="BD1949" s="2" t="s">
        <v>80</v>
      </c>
      <c r="BE1949" s="2" t="s">
        <v>80</v>
      </c>
      <c r="BF1949" s="2" t="s">
        <v>80</v>
      </c>
      <c r="BG1949" s="2" t="s">
        <v>80</v>
      </c>
      <c r="BH1949" s="2" t="s">
        <v>80</v>
      </c>
      <c r="BI1949" s="2" t="s">
        <v>80</v>
      </c>
      <c r="BJ1949" s="2" t="s">
        <v>80</v>
      </c>
      <c r="BK1949" s="2" t="s">
        <v>80</v>
      </c>
      <c r="BL1949" s="2" t="s">
        <v>80</v>
      </c>
      <c r="BM1949" s="2" t="s">
        <v>80</v>
      </c>
      <c r="BN1949" s="2" t="s">
        <v>80</v>
      </c>
      <c r="BO1949" s="2" t="s">
        <v>80</v>
      </c>
      <c r="BP1949" s="2" t="s">
        <v>80</v>
      </c>
    </row>
    <row r="1950" spans="1:68" x14ac:dyDescent="0.25">
      <c r="A1950">
        <v>1949</v>
      </c>
      <c r="B1950" s="1">
        <v>43607.511134259257</v>
      </c>
      <c r="C1950" s="2" t="s">
        <v>3448</v>
      </c>
      <c r="D1950" s="3">
        <v>0.63611111111111107</v>
      </c>
      <c r="E1950" s="2" t="s">
        <v>2653</v>
      </c>
      <c r="F1950">
        <v>2</v>
      </c>
      <c r="G1950">
        <v>2019</v>
      </c>
      <c r="H1950">
        <v>5</v>
      </c>
      <c r="I1950">
        <v>22</v>
      </c>
      <c r="J1950">
        <v>0</v>
      </c>
      <c r="K1950">
        <v>0</v>
      </c>
      <c r="L1950">
        <v>3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 s="2" t="s">
        <v>3460</v>
      </c>
      <c r="T1950" s="2" t="s">
        <v>83</v>
      </c>
      <c r="U1950" s="2" t="s">
        <v>2596</v>
      </c>
      <c r="V1950" s="2" t="s">
        <v>73</v>
      </c>
      <c r="W1950">
        <v>1</v>
      </c>
      <c r="X1950" s="2" t="s">
        <v>74</v>
      </c>
      <c r="Y1950">
        <v>14245</v>
      </c>
      <c r="Z1950">
        <v>50</v>
      </c>
      <c r="AA1950" s="2" t="s">
        <v>372</v>
      </c>
      <c r="AB1950" s="2" t="s">
        <v>137</v>
      </c>
      <c r="AC1950">
        <v>211008</v>
      </c>
      <c r="AD1950" s="2" t="s">
        <v>1002</v>
      </c>
      <c r="AE1950">
        <v>19245</v>
      </c>
      <c r="AF1950" s="2" t="s">
        <v>2598</v>
      </c>
      <c r="AG1950" s="2" t="s">
        <v>2599</v>
      </c>
      <c r="AH1950">
        <v>18</v>
      </c>
      <c r="AI1950">
        <v>25641</v>
      </c>
      <c r="AJ1950">
        <v>116809</v>
      </c>
      <c r="AK1950" s="2">
        <f>Kaggle_Books_Selling_Records[[#This Row],[Cost Price]]/100</f>
        <v>1168.0899999999999</v>
      </c>
      <c r="AL1950" s="2" t="s">
        <v>80</v>
      </c>
      <c r="AM1950" s="2" t="s">
        <v>80</v>
      </c>
      <c r="AN1950" s="2" t="s">
        <v>80</v>
      </c>
      <c r="AO1950" s="2" t="s">
        <v>80</v>
      </c>
      <c r="AP1950" s="2" t="s">
        <v>80</v>
      </c>
      <c r="AQ1950" s="2" t="s">
        <v>80</v>
      </c>
      <c r="AR1950" s="2" t="s">
        <v>80</v>
      </c>
      <c r="AS1950" s="2" t="s">
        <v>80</v>
      </c>
      <c r="AT1950" s="2" t="s">
        <v>80</v>
      </c>
      <c r="AU1950" s="2" t="s">
        <v>80</v>
      </c>
      <c r="AV1950" s="2" t="s">
        <v>80</v>
      </c>
      <c r="AW1950" s="2" t="s">
        <v>80</v>
      </c>
      <c r="AX1950" s="2" t="s">
        <v>80</v>
      </c>
      <c r="AY1950" s="2" t="s">
        <v>80</v>
      </c>
      <c r="AZ1950" s="2" t="s">
        <v>80</v>
      </c>
      <c r="BA1950" s="2" t="s">
        <v>80</v>
      </c>
      <c r="BB1950" s="2" t="s">
        <v>80</v>
      </c>
      <c r="BC1950" s="2" t="s">
        <v>80</v>
      </c>
      <c r="BD1950" s="2" t="s">
        <v>80</v>
      </c>
      <c r="BE1950" s="2" t="s">
        <v>80</v>
      </c>
      <c r="BF1950" s="2" t="s">
        <v>80</v>
      </c>
      <c r="BG1950" s="2" t="s">
        <v>80</v>
      </c>
      <c r="BH1950" s="2" t="s">
        <v>80</v>
      </c>
      <c r="BI1950" s="2" t="s">
        <v>80</v>
      </c>
      <c r="BJ1950" s="2" t="s">
        <v>80</v>
      </c>
      <c r="BK1950" s="2" t="s">
        <v>80</v>
      </c>
      <c r="BL1950" s="2" t="s">
        <v>80</v>
      </c>
      <c r="BM1950" s="2" t="s">
        <v>80</v>
      </c>
      <c r="BN1950" s="2" t="s">
        <v>80</v>
      </c>
      <c r="BO1950" s="2" t="s">
        <v>80</v>
      </c>
      <c r="BP1950" s="2" t="s">
        <v>80</v>
      </c>
    </row>
    <row r="1951" spans="1:68" x14ac:dyDescent="0.25">
      <c r="A1951">
        <v>1950</v>
      </c>
      <c r="B1951" s="1">
        <v>43607.512997685182</v>
      </c>
      <c r="C1951" s="2" t="s">
        <v>3448</v>
      </c>
      <c r="D1951" s="3">
        <v>0.63749999999999996</v>
      </c>
      <c r="E1951" s="2" t="s">
        <v>2653</v>
      </c>
      <c r="F1951">
        <v>2</v>
      </c>
      <c r="G1951">
        <v>2019</v>
      </c>
      <c r="H1951">
        <v>5</v>
      </c>
      <c r="I1951">
        <v>22</v>
      </c>
      <c r="J1951">
        <v>0</v>
      </c>
      <c r="K1951">
        <v>0</v>
      </c>
      <c r="L1951">
        <v>3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 s="2" t="s">
        <v>3461</v>
      </c>
      <c r="T1951" s="2" t="s">
        <v>71</v>
      </c>
      <c r="U1951" s="2" t="s">
        <v>2410</v>
      </c>
      <c r="V1951" s="2" t="s">
        <v>73</v>
      </c>
      <c r="W1951">
        <v>1</v>
      </c>
      <c r="X1951" s="2" t="s">
        <v>74</v>
      </c>
      <c r="Y1951">
        <v>184</v>
      </c>
      <c r="Z1951">
        <v>50</v>
      </c>
      <c r="AA1951" s="2" t="s">
        <v>180</v>
      </c>
      <c r="AB1951" s="2" t="s">
        <v>181</v>
      </c>
      <c r="AC1951">
        <v>110075</v>
      </c>
      <c r="AD1951" s="2" t="s">
        <v>1002</v>
      </c>
      <c r="AE1951">
        <v>234</v>
      </c>
      <c r="AF1951" s="2" t="s">
        <v>2042</v>
      </c>
      <c r="AG1951" s="2" t="s">
        <v>2184</v>
      </c>
      <c r="AH1951">
        <v>18</v>
      </c>
      <c r="AI1951">
        <v>3312</v>
      </c>
      <c r="AJ1951">
        <v>15088</v>
      </c>
      <c r="AK1951" s="2">
        <f>Kaggle_Books_Selling_Records[[#This Row],[Cost Price]]/100</f>
        <v>150.88</v>
      </c>
      <c r="AL1951" s="2" t="s">
        <v>80</v>
      </c>
      <c r="AM1951" s="2" t="s">
        <v>80</v>
      </c>
      <c r="AN1951" s="2" t="s">
        <v>80</v>
      </c>
      <c r="AO1951" s="2" t="s">
        <v>80</v>
      </c>
      <c r="AP1951" s="2" t="s">
        <v>80</v>
      </c>
      <c r="AQ1951" s="2" t="s">
        <v>80</v>
      </c>
      <c r="AR1951" s="2" t="s">
        <v>80</v>
      </c>
      <c r="AS1951" s="2" t="s">
        <v>80</v>
      </c>
      <c r="AT1951" s="2" t="s">
        <v>80</v>
      </c>
      <c r="AU1951" s="2" t="s">
        <v>80</v>
      </c>
      <c r="AV1951" s="2" t="s">
        <v>80</v>
      </c>
      <c r="AW1951" s="2" t="s">
        <v>80</v>
      </c>
      <c r="AX1951" s="2" t="s">
        <v>80</v>
      </c>
      <c r="AY1951" s="2" t="s">
        <v>80</v>
      </c>
      <c r="AZ1951" s="2" t="s">
        <v>80</v>
      </c>
      <c r="BA1951" s="2" t="s">
        <v>80</v>
      </c>
      <c r="BB1951" s="2" t="s">
        <v>80</v>
      </c>
      <c r="BC1951" s="2" t="s">
        <v>80</v>
      </c>
      <c r="BD1951" s="2" t="s">
        <v>80</v>
      </c>
      <c r="BE1951" s="2" t="s">
        <v>80</v>
      </c>
      <c r="BF1951" s="2" t="s">
        <v>80</v>
      </c>
      <c r="BG1951" s="2" t="s">
        <v>80</v>
      </c>
      <c r="BH1951" s="2" t="s">
        <v>80</v>
      </c>
      <c r="BI1951" s="2" t="s">
        <v>80</v>
      </c>
      <c r="BJ1951" s="2" t="s">
        <v>80</v>
      </c>
      <c r="BK1951" s="2" t="s">
        <v>80</v>
      </c>
      <c r="BL1951" s="2" t="s">
        <v>80</v>
      </c>
      <c r="BM1951" s="2" t="s">
        <v>80</v>
      </c>
      <c r="BN1951" s="2" t="s">
        <v>80</v>
      </c>
      <c r="BO1951" s="2" t="s">
        <v>80</v>
      </c>
      <c r="BP1951" s="2" t="s">
        <v>80</v>
      </c>
    </row>
    <row r="1952" spans="1:68" x14ac:dyDescent="0.25">
      <c r="A1952">
        <v>1951</v>
      </c>
      <c r="B1952" s="1">
        <v>43607.532164351855</v>
      </c>
      <c r="C1952" s="2" t="s">
        <v>3448</v>
      </c>
      <c r="D1952" s="3">
        <v>0.65694444444444444</v>
      </c>
      <c r="E1952" s="2" t="s">
        <v>2653</v>
      </c>
      <c r="F1952">
        <v>2</v>
      </c>
      <c r="G1952">
        <v>2019</v>
      </c>
      <c r="H1952">
        <v>5</v>
      </c>
      <c r="I1952">
        <v>22</v>
      </c>
      <c r="J1952">
        <v>0</v>
      </c>
      <c r="K1952">
        <v>0</v>
      </c>
      <c r="L1952">
        <v>3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 s="2" t="s">
        <v>3462</v>
      </c>
      <c r="T1952" s="2" t="s">
        <v>71</v>
      </c>
      <c r="U1952" s="2" t="s">
        <v>2286</v>
      </c>
      <c r="V1952" s="2" t="s">
        <v>73</v>
      </c>
      <c r="W1952">
        <v>1</v>
      </c>
      <c r="X1952" s="2" t="s">
        <v>74</v>
      </c>
      <c r="Y1952">
        <v>285</v>
      </c>
      <c r="Z1952">
        <v>50</v>
      </c>
      <c r="AA1952" s="2" t="s">
        <v>1335</v>
      </c>
      <c r="AB1952" s="2" t="s">
        <v>1336</v>
      </c>
      <c r="AC1952">
        <v>737102</v>
      </c>
      <c r="AD1952" s="2" t="s">
        <v>1002</v>
      </c>
      <c r="AE1952">
        <v>335</v>
      </c>
      <c r="AF1952" s="2" t="s">
        <v>2042</v>
      </c>
      <c r="AG1952" s="2" t="s">
        <v>2184</v>
      </c>
      <c r="AH1952">
        <v>18</v>
      </c>
      <c r="AI1952">
        <v>513</v>
      </c>
      <c r="AJ1952">
        <v>2337</v>
      </c>
      <c r="AK1952" s="2">
        <f>Kaggle_Books_Selling_Records[[#This Row],[Cost Price]]/100</f>
        <v>23.37</v>
      </c>
      <c r="AL1952" s="2" t="s">
        <v>80</v>
      </c>
      <c r="AM1952" s="2" t="s">
        <v>80</v>
      </c>
      <c r="AN1952" s="2" t="s">
        <v>80</v>
      </c>
      <c r="AO1952" s="2" t="s">
        <v>80</v>
      </c>
      <c r="AP1952" s="2" t="s">
        <v>80</v>
      </c>
      <c r="AQ1952" s="2" t="s">
        <v>80</v>
      </c>
      <c r="AR1952" s="2" t="s">
        <v>80</v>
      </c>
      <c r="AS1952" s="2" t="s">
        <v>80</v>
      </c>
      <c r="AT1952" s="2" t="s">
        <v>80</v>
      </c>
      <c r="AU1952" s="2" t="s">
        <v>80</v>
      </c>
      <c r="AV1952" s="2" t="s">
        <v>80</v>
      </c>
      <c r="AW1952" s="2" t="s">
        <v>80</v>
      </c>
      <c r="AX1952" s="2" t="s">
        <v>80</v>
      </c>
      <c r="AY1952" s="2" t="s">
        <v>80</v>
      </c>
      <c r="AZ1952" s="2" t="s">
        <v>80</v>
      </c>
      <c r="BA1952" s="2" t="s">
        <v>80</v>
      </c>
      <c r="BB1952" s="2" t="s">
        <v>80</v>
      </c>
      <c r="BC1952" s="2" t="s">
        <v>80</v>
      </c>
      <c r="BD1952" s="2" t="s">
        <v>80</v>
      </c>
      <c r="BE1952" s="2" t="s">
        <v>80</v>
      </c>
      <c r="BF1952" s="2" t="s">
        <v>80</v>
      </c>
      <c r="BG1952" s="2" t="s">
        <v>80</v>
      </c>
      <c r="BH1952" s="2" t="s">
        <v>80</v>
      </c>
      <c r="BI1952" s="2" t="s">
        <v>80</v>
      </c>
      <c r="BJ1952" s="2" t="s">
        <v>80</v>
      </c>
      <c r="BK1952" s="2" t="s">
        <v>80</v>
      </c>
      <c r="BL1952" s="2" t="s">
        <v>80</v>
      </c>
      <c r="BM1952" s="2" t="s">
        <v>80</v>
      </c>
      <c r="BN1952" s="2" t="s">
        <v>80</v>
      </c>
      <c r="BO1952" s="2" t="s">
        <v>80</v>
      </c>
      <c r="BP1952" s="2" t="s">
        <v>80</v>
      </c>
    </row>
    <row r="1953" spans="1:68" x14ac:dyDescent="0.25">
      <c r="A1953">
        <v>1952</v>
      </c>
      <c r="B1953" s="1">
        <v>43607.533634259256</v>
      </c>
      <c r="C1953" s="2" t="s">
        <v>3448</v>
      </c>
      <c r="D1953" s="3">
        <v>0.65833333333333333</v>
      </c>
      <c r="E1953" s="2" t="s">
        <v>2653</v>
      </c>
      <c r="F1953">
        <v>2</v>
      </c>
      <c r="G1953">
        <v>2019</v>
      </c>
      <c r="H1953">
        <v>5</v>
      </c>
      <c r="I1953">
        <v>22</v>
      </c>
      <c r="J1953">
        <v>0</v>
      </c>
      <c r="K1953">
        <v>0</v>
      </c>
      <c r="L1953">
        <v>3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 s="2" t="s">
        <v>1768</v>
      </c>
      <c r="T1953" s="2" t="s">
        <v>83</v>
      </c>
      <c r="U1953" s="2" t="s">
        <v>2103</v>
      </c>
      <c r="V1953" s="2" t="s">
        <v>73</v>
      </c>
      <c r="W1953">
        <v>1</v>
      </c>
      <c r="X1953" s="2" t="s">
        <v>74</v>
      </c>
      <c r="Y1953">
        <v>220</v>
      </c>
      <c r="Z1953">
        <v>50</v>
      </c>
      <c r="AA1953" s="2" t="s">
        <v>180</v>
      </c>
      <c r="AB1953" s="2" t="s">
        <v>181</v>
      </c>
      <c r="AC1953">
        <v>110014</v>
      </c>
      <c r="AD1953" s="2" t="s">
        <v>193</v>
      </c>
      <c r="AE1953">
        <v>270</v>
      </c>
      <c r="AF1953" s="2" t="s">
        <v>2042</v>
      </c>
      <c r="AG1953" s="2" t="s">
        <v>2043</v>
      </c>
      <c r="AH1953">
        <v>18</v>
      </c>
      <c r="AI1953">
        <v>396</v>
      </c>
      <c r="AJ1953">
        <v>1804</v>
      </c>
      <c r="AK1953" s="2">
        <f>Kaggle_Books_Selling_Records[[#This Row],[Cost Price]]/100</f>
        <v>18.04</v>
      </c>
      <c r="AL1953" s="2" t="s">
        <v>80</v>
      </c>
      <c r="AM1953" s="2" t="s">
        <v>80</v>
      </c>
      <c r="AN1953" s="2" t="s">
        <v>80</v>
      </c>
      <c r="AO1953" s="2" t="s">
        <v>80</v>
      </c>
      <c r="AP1953" s="2" t="s">
        <v>80</v>
      </c>
      <c r="AQ1953" s="2" t="s">
        <v>80</v>
      </c>
      <c r="AR1953" s="2" t="s">
        <v>80</v>
      </c>
      <c r="AS1953" s="2" t="s">
        <v>80</v>
      </c>
      <c r="AT1953" s="2" t="s">
        <v>80</v>
      </c>
      <c r="AU1953" s="2" t="s">
        <v>80</v>
      </c>
      <c r="AV1953" s="2" t="s">
        <v>80</v>
      </c>
      <c r="AW1953" s="2" t="s">
        <v>80</v>
      </c>
      <c r="AX1953" s="2" t="s">
        <v>80</v>
      </c>
      <c r="AY1953" s="2" t="s">
        <v>80</v>
      </c>
      <c r="AZ1953" s="2" t="s">
        <v>80</v>
      </c>
      <c r="BA1953" s="2" t="s">
        <v>80</v>
      </c>
      <c r="BB1953" s="2" t="s">
        <v>80</v>
      </c>
      <c r="BC1953" s="2" t="s">
        <v>80</v>
      </c>
      <c r="BD1953" s="2" t="s">
        <v>80</v>
      </c>
      <c r="BE1953" s="2" t="s">
        <v>80</v>
      </c>
      <c r="BF1953" s="2" t="s">
        <v>80</v>
      </c>
      <c r="BG1953" s="2" t="s">
        <v>80</v>
      </c>
      <c r="BH1953" s="2" t="s">
        <v>80</v>
      </c>
      <c r="BI1953" s="2" t="s">
        <v>80</v>
      </c>
      <c r="BJ1953" s="2" t="s">
        <v>80</v>
      </c>
      <c r="BK1953" s="2" t="s">
        <v>80</v>
      </c>
      <c r="BL1953" s="2" t="s">
        <v>80</v>
      </c>
      <c r="BM1953" s="2" t="s">
        <v>80</v>
      </c>
      <c r="BN1953" s="2" t="s">
        <v>80</v>
      </c>
      <c r="BO1953" s="2" t="s">
        <v>80</v>
      </c>
      <c r="BP1953" s="2" t="s">
        <v>80</v>
      </c>
    </row>
    <row r="1954" spans="1:68" x14ac:dyDescent="0.25">
      <c r="A1954">
        <v>1953</v>
      </c>
      <c r="B1954" s="1">
        <v>43607.968969907408</v>
      </c>
      <c r="C1954" s="2" t="s">
        <v>3463</v>
      </c>
      <c r="D1954" s="3">
        <v>9.375E-2</v>
      </c>
      <c r="E1954" s="2" t="s">
        <v>2653</v>
      </c>
      <c r="F1954">
        <v>2</v>
      </c>
      <c r="G1954">
        <v>2019</v>
      </c>
      <c r="H1954">
        <v>5</v>
      </c>
      <c r="I1954">
        <v>23</v>
      </c>
      <c r="J1954">
        <v>0</v>
      </c>
      <c r="K1954">
        <v>0</v>
      </c>
      <c r="L1954">
        <v>4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 s="2" t="s">
        <v>3464</v>
      </c>
      <c r="T1954" s="2" t="s">
        <v>71</v>
      </c>
      <c r="U1954" s="2" t="s">
        <v>2410</v>
      </c>
      <c r="V1954" s="2" t="s">
        <v>73</v>
      </c>
      <c r="W1954">
        <v>1</v>
      </c>
      <c r="X1954" s="2" t="s">
        <v>74</v>
      </c>
      <c r="Y1954">
        <v>184</v>
      </c>
      <c r="Z1954">
        <v>50</v>
      </c>
      <c r="AA1954" s="2" t="s">
        <v>3465</v>
      </c>
      <c r="AB1954" s="2" t="s">
        <v>118</v>
      </c>
      <c r="AC1954">
        <v>758023</v>
      </c>
      <c r="AD1954" s="2" t="s">
        <v>1002</v>
      </c>
      <c r="AE1954">
        <v>234</v>
      </c>
      <c r="AF1954" s="2" t="s">
        <v>2042</v>
      </c>
      <c r="AG1954" s="2" t="s">
        <v>2184</v>
      </c>
      <c r="AH1954">
        <v>18</v>
      </c>
      <c r="AI1954">
        <v>3312</v>
      </c>
      <c r="AJ1954">
        <v>15088</v>
      </c>
      <c r="AK1954" s="2">
        <f>Kaggle_Books_Selling_Records[[#This Row],[Cost Price]]/100</f>
        <v>150.88</v>
      </c>
      <c r="AL1954" s="2" t="s">
        <v>80</v>
      </c>
      <c r="AM1954" s="2" t="s">
        <v>80</v>
      </c>
      <c r="AN1954" s="2" t="s">
        <v>80</v>
      </c>
      <c r="AO1954" s="2" t="s">
        <v>80</v>
      </c>
      <c r="AP1954" s="2" t="s">
        <v>80</v>
      </c>
      <c r="AQ1954" s="2" t="s">
        <v>80</v>
      </c>
      <c r="AR1954" s="2" t="s">
        <v>80</v>
      </c>
      <c r="AS1954" s="2" t="s">
        <v>80</v>
      </c>
      <c r="AT1954" s="2" t="s">
        <v>80</v>
      </c>
      <c r="AU1954" s="2" t="s">
        <v>80</v>
      </c>
      <c r="AV1954" s="2" t="s">
        <v>80</v>
      </c>
      <c r="AW1954" s="2" t="s">
        <v>80</v>
      </c>
      <c r="AX1954" s="2" t="s">
        <v>80</v>
      </c>
      <c r="AY1954" s="2" t="s">
        <v>80</v>
      </c>
      <c r="AZ1954" s="2" t="s">
        <v>80</v>
      </c>
      <c r="BA1954" s="2" t="s">
        <v>80</v>
      </c>
      <c r="BB1954" s="2" t="s">
        <v>80</v>
      </c>
      <c r="BC1954" s="2" t="s">
        <v>80</v>
      </c>
      <c r="BD1954" s="2" t="s">
        <v>80</v>
      </c>
      <c r="BE1954" s="2" t="s">
        <v>80</v>
      </c>
      <c r="BF1954" s="2" t="s">
        <v>80</v>
      </c>
      <c r="BG1954" s="2" t="s">
        <v>80</v>
      </c>
      <c r="BH1954" s="2" t="s">
        <v>80</v>
      </c>
      <c r="BI1954" s="2" t="s">
        <v>80</v>
      </c>
      <c r="BJ1954" s="2" t="s">
        <v>80</v>
      </c>
      <c r="BK1954" s="2" t="s">
        <v>80</v>
      </c>
      <c r="BL1954" s="2" t="s">
        <v>80</v>
      </c>
      <c r="BM1954" s="2" t="s">
        <v>80</v>
      </c>
      <c r="BN1954" s="2" t="s">
        <v>80</v>
      </c>
      <c r="BO1954" s="2" t="s">
        <v>80</v>
      </c>
      <c r="BP1954" s="2" t="s">
        <v>80</v>
      </c>
    </row>
    <row r="1955" spans="1:68" x14ac:dyDescent="0.25">
      <c r="A1955">
        <v>1954</v>
      </c>
      <c r="B1955" s="1">
        <v>43608.033935185187</v>
      </c>
      <c r="C1955" s="2" t="s">
        <v>3463</v>
      </c>
      <c r="D1955" s="3">
        <v>0.15833333333333333</v>
      </c>
      <c r="E1955" s="2" t="s">
        <v>2653</v>
      </c>
      <c r="F1955">
        <v>2</v>
      </c>
      <c r="G1955">
        <v>2019</v>
      </c>
      <c r="H1955">
        <v>5</v>
      </c>
      <c r="I1955">
        <v>23</v>
      </c>
      <c r="J1955">
        <v>0</v>
      </c>
      <c r="K1955">
        <v>0</v>
      </c>
      <c r="L1955">
        <v>4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 s="2" t="s">
        <v>3466</v>
      </c>
      <c r="T1955" s="2" t="s">
        <v>83</v>
      </c>
      <c r="U1955" s="2" t="s">
        <v>2685</v>
      </c>
      <c r="V1955" s="2" t="s">
        <v>73</v>
      </c>
      <c r="W1955">
        <v>1</v>
      </c>
      <c r="X1955" s="2" t="s">
        <v>74</v>
      </c>
      <c r="Y1955">
        <v>97</v>
      </c>
      <c r="Z1955">
        <v>50</v>
      </c>
      <c r="AA1955" s="2" t="s">
        <v>3467</v>
      </c>
      <c r="AB1955" s="2" t="s">
        <v>94</v>
      </c>
      <c r="AC1955">
        <v>781301</v>
      </c>
      <c r="AD1955" s="2" t="s">
        <v>1002</v>
      </c>
      <c r="AE1955">
        <v>147</v>
      </c>
      <c r="AF1955" s="2" t="s">
        <v>2042</v>
      </c>
      <c r="AG1955" s="2" t="s">
        <v>2184</v>
      </c>
      <c r="AH1955">
        <v>18</v>
      </c>
      <c r="AI1955">
        <v>1746</v>
      </c>
      <c r="AJ1955">
        <v>7954</v>
      </c>
      <c r="AK1955" s="2">
        <f>Kaggle_Books_Selling_Records[[#This Row],[Cost Price]]/100</f>
        <v>79.540000000000006</v>
      </c>
      <c r="AL1955" s="2" t="s">
        <v>80</v>
      </c>
      <c r="AM1955" s="2" t="s">
        <v>80</v>
      </c>
      <c r="AN1955" s="2" t="s">
        <v>80</v>
      </c>
      <c r="AO1955" s="2" t="s">
        <v>80</v>
      </c>
      <c r="AP1955" s="2" t="s">
        <v>80</v>
      </c>
      <c r="AQ1955" s="2" t="s">
        <v>80</v>
      </c>
      <c r="AR1955" s="2" t="s">
        <v>80</v>
      </c>
      <c r="AS1955" s="2" t="s">
        <v>80</v>
      </c>
      <c r="AT1955" s="2" t="s">
        <v>80</v>
      </c>
      <c r="AU1955" s="2" t="s">
        <v>80</v>
      </c>
      <c r="AV1955" s="2" t="s">
        <v>80</v>
      </c>
      <c r="AW1955" s="2" t="s">
        <v>80</v>
      </c>
      <c r="AX1955" s="2" t="s">
        <v>80</v>
      </c>
      <c r="AY1955" s="2" t="s">
        <v>80</v>
      </c>
      <c r="AZ1955" s="2" t="s">
        <v>80</v>
      </c>
      <c r="BA1955" s="2" t="s">
        <v>80</v>
      </c>
      <c r="BB1955" s="2" t="s">
        <v>80</v>
      </c>
      <c r="BC1955" s="2" t="s">
        <v>80</v>
      </c>
      <c r="BD1955" s="2" t="s">
        <v>80</v>
      </c>
      <c r="BE1955" s="2" t="s">
        <v>80</v>
      </c>
      <c r="BF1955" s="2" t="s">
        <v>80</v>
      </c>
      <c r="BG1955" s="2" t="s">
        <v>80</v>
      </c>
      <c r="BH1955" s="2" t="s">
        <v>80</v>
      </c>
      <c r="BI1955" s="2" t="s">
        <v>80</v>
      </c>
      <c r="BJ1955" s="2" t="s">
        <v>80</v>
      </c>
      <c r="BK1955" s="2" t="s">
        <v>80</v>
      </c>
      <c r="BL1955" s="2" t="s">
        <v>80</v>
      </c>
      <c r="BM1955" s="2" t="s">
        <v>80</v>
      </c>
      <c r="BN1955" s="2" t="s">
        <v>80</v>
      </c>
      <c r="BO1955" s="2" t="s">
        <v>80</v>
      </c>
      <c r="BP1955" s="2" t="s">
        <v>80</v>
      </c>
    </row>
    <row r="1956" spans="1:68" x14ac:dyDescent="0.25">
      <c r="A1956">
        <v>1955</v>
      </c>
      <c r="B1956" s="1">
        <v>43608.046122685184</v>
      </c>
      <c r="C1956" s="2" t="s">
        <v>3463</v>
      </c>
      <c r="D1956" s="3">
        <v>0.17083333333333334</v>
      </c>
      <c r="E1956" s="2" t="s">
        <v>2653</v>
      </c>
      <c r="F1956">
        <v>2</v>
      </c>
      <c r="G1956">
        <v>2019</v>
      </c>
      <c r="H1956">
        <v>5</v>
      </c>
      <c r="I1956">
        <v>23</v>
      </c>
      <c r="J1956">
        <v>0</v>
      </c>
      <c r="K1956">
        <v>0</v>
      </c>
      <c r="L1956">
        <v>4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1</v>
      </c>
      <c r="S1956" s="2" t="s">
        <v>3468</v>
      </c>
      <c r="T1956" s="2" t="s">
        <v>71</v>
      </c>
      <c r="U1956" s="2" t="s">
        <v>2202</v>
      </c>
      <c r="V1956" s="2" t="s">
        <v>73</v>
      </c>
      <c r="W1956">
        <v>1</v>
      </c>
      <c r="X1956" s="2" t="s">
        <v>74</v>
      </c>
      <c r="Y1956">
        <v>91</v>
      </c>
      <c r="Z1956">
        <v>50</v>
      </c>
      <c r="AA1956" s="2" t="s">
        <v>360</v>
      </c>
      <c r="AB1956" s="2" t="s">
        <v>360</v>
      </c>
      <c r="AC1956">
        <v>160001</v>
      </c>
      <c r="AD1956" s="2" t="s">
        <v>1002</v>
      </c>
      <c r="AE1956">
        <v>141</v>
      </c>
      <c r="AF1956" s="2" t="s">
        <v>2042</v>
      </c>
      <c r="AG1956" s="2" t="s">
        <v>2184</v>
      </c>
      <c r="AH1956">
        <v>18</v>
      </c>
      <c r="AI1956">
        <v>1638</v>
      </c>
      <c r="AJ1956">
        <v>7462</v>
      </c>
      <c r="AK1956" s="2">
        <f>Kaggle_Books_Selling_Records[[#This Row],[Cost Price]]/100</f>
        <v>74.62</v>
      </c>
      <c r="AL1956" s="2" t="s">
        <v>80</v>
      </c>
      <c r="AM1956" s="2" t="s">
        <v>80</v>
      </c>
      <c r="AN1956" s="2" t="s">
        <v>80</v>
      </c>
      <c r="AO1956" s="2" t="s">
        <v>80</v>
      </c>
      <c r="AP1956" s="2" t="s">
        <v>80</v>
      </c>
      <c r="AQ1956" s="2" t="s">
        <v>80</v>
      </c>
      <c r="AR1956" s="2" t="s">
        <v>80</v>
      </c>
      <c r="AS1956" s="2" t="s">
        <v>80</v>
      </c>
      <c r="AT1956" s="2" t="s">
        <v>80</v>
      </c>
      <c r="AU1956" s="2" t="s">
        <v>80</v>
      </c>
      <c r="AV1956" s="2" t="s">
        <v>80</v>
      </c>
      <c r="AW1956" s="2" t="s">
        <v>80</v>
      </c>
      <c r="AX1956" s="2" t="s">
        <v>80</v>
      </c>
      <c r="AY1956" s="2" t="s">
        <v>80</v>
      </c>
      <c r="AZ1956" s="2" t="s">
        <v>80</v>
      </c>
      <c r="BA1956" s="2" t="s">
        <v>80</v>
      </c>
      <c r="BB1956" s="2" t="s">
        <v>80</v>
      </c>
      <c r="BC1956" s="2" t="s">
        <v>80</v>
      </c>
      <c r="BD1956" s="2" t="s">
        <v>80</v>
      </c>
      <c r="BE1956" s="2" t="s">
        <v>80</v>
      </c>
      <c r="BF1956" s="2" t="s">
        <v>80</v>
      </c>
      <c r="BG1956" s="2" t="s">
        <v>80</v>
      </c>
      <c r="BH1956" s="2" t="s">
        <v>80</v>
      </c>
      <c r="BI1956" s="2" t="s">
        <v>80</v>
      </c>
      <c r="BJ1956" s="2" t="s">
        <v>80</v>
      </c>
      <c r="BK1956" s="2" t="s">
        <v>80</v>
      </c>
      <c r="BL1956" s="2" t="s">
        <v>80</v>
      </c>
      <c r="BM1956" s="2" t="s">
        <v>80</v>
      </c>
      <c r="BN1956" s="2" t="s">
        <v>80</v>
      </c>
      <c r="BO1956" s="2" t="s">
        <v>80</v>
      </c>
      <c r="BP1956" s="2" t="s">
        <v>80</v>
      </c>
    </row>
    <row r="1957" spans="1:68" x14ac:dyDescent="0.25">
      <c r="A1957">
        <v>1956</v>
      </c>
      <c r="B1957" s="1">
        <v>43608.352349537039</v>
      </c>
      <c r="C1957" s="2" t="s">
        <v>3463</v>
      </c>
      <c r="D1957" s="3">
        <v>0.47708333333333336</v>
      </c>
      <c r="E1957" s="2" t="s">
        <v>2653</v>
      </c>
      <c r="F1957">
        <v>2</v>
      </c>
      <c r="G1957">
        <v>2019</v>
      </c>
      <c r="H1957">
        <v>5</v>
      </c>
      <c r="I1957">
        <v>23</v>
      </c>
      <c r="J1957">
        <v>0</v>
      </c>
      <c r="K1957">
        <v>0</v>
      </c>
      <c r="L1957">
        <v>4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 s="2" t="s">
        <v>3469</v>
      </c>
      <c r="T1957" s="2" t="s">
        <v>83</v>
      </c>
      <c r="U1957" s="2" t="s">
        <v>2685</v>
      </c>
      <c r="V1957" s="2" t="s">
        <v>73</v>
      </c>
      <c r="W1957">
        <v>1</v>
      </c>
      <c r="X1957" s="2" t="s">
        <v>74</v>
      </c>
      <c r="Y1957">
        <v>97</v>
      </c>
      <c r="Z1957">
        <v>50</v>
      </c>
      <c r="AA1957" s="2" t="s">
        <v>1237</v>
      </c>
      <c r="AB1957" s="2" t="s">
        <v>137</v>
      </c>
      <c r="AC1957">
        <v>221712</v>
      </c>
      <c r="AD1957" s="2" t="s">
        <v>1002</v>
      </c>
      <c r="AE1957">
        <v>147</v>
      </c>
      <c r="AF1957" s="2" t="s">
        <v>2042</v>
      </c>
      <c r="AG1957" s="2" t="s">
        <v>2184</v>
      </c>
      <c r="AH1957">
        <v>18</v>
      </c>
      <c r="AI1957">
        <v>1746</v>
      </c>
      <c r="AJ1957">
        <v>7954</v>
      </c>
      <c r="AK1957" s="2">
        <f>Kaggle_Books_Selling_Records[[#This Row],[Cost Price]]/100</f>
        <v>79.540000000000006</v>
      </c>
      <c r="AL1957" s="2" t="s">
        <v>80</v>
      </c>
      <c r="AM1957" s="2" t="s">
        <v>80</v>
      </c>
      <c r="AN1957" s="2" t="s">
        <v>80</v>
      </c>
      <c r="AO1957" s="2" t="s">
        <v>80</v>
      </c>
      <c r="AP1957" s="2" t="s">
        <v>80</v>
      </c>
      <c r="AQ1957" s="2" t="s">
        <v>80</v>
      </c>
      <c r="AR1957" s="2" t="s">
        <v>80</v>
      </c>
      <c r="AS1957" s="2" t="s">
        <v>80</v>
      </c>
      <c r="AT1957" s="2" t="s">
        <v>80</v>
      </c>
      <c r="AU1957" s="2" t="s">
        <v>80</v>
      </c>
      <c r="AV1957" s="2" t="s">
        <v>80</v>
      </c>
      <c r="AW1957" s="2" t="s">
        <v>80</v>
      </c>
      <c r="AX1957" s="2" t="s">
        <v>80</v>
      </c>
      <c r="AY1957" s="2" t="s">
        <v>80</v>
      </c>
      <c r="AZ1957" s="2" t="s">
        <v>80</v>
      </c>
      <c r="BA1957" s="2" t="s">
        <v>80</v>
      </c>
      <c r="BB1957" s="2" t="s">
        <v>80</v>
      </c>
      <c r="BC1957" s="2" t="s">
        <v>80</v>
      </c>
      <c r="BD1957" s="2" t="s">
        <v>80</v>
      </c>
      <c r="BE1957" s="2" t="s">
        <v>80</v>
      </c>
      <c r="BF1957" s="2" t="s">
        <v>80</v>
      </c>
      <c r="BG1957" s="2" t="s">
        <v>80</v>
      </c>
      <c r="BH1957" s="2" t="s">
        <v>80</v>
      </c>
      <c r="BI1957" s="2" t="s">
        <v>80</v>
      </c>
      <c r="BJ1957" s="2" t="s">
        <v>80</v>
      </c>
      <c r="BK1957" s="2" t="s">
        <v>80</v>
      </c>
      <c r="BL1957" s="2" t="s">
        <v>80</v>
      </c>
      <c r="BM1957" s="2" t="s">
        <v>80</v>
      </c>
      <c r="BN1957" s="2" t="s">
        <v>80</v>
      </c>
      <c r="BO1957" s="2" t="s">
        <v>80</v>
      </c>
      <c r="BP1957" s="2" t="s">
        <v>80</v>
      </c>
    </row>
    <row r="1958" spans="1:68" x14ac:dyDescent="0.25">
      <c r="A1958">
        <v>1957</v>
      </c>
      <c r="B1958" s="1">
        <v>43608.386469907404</v>
      </c>
      <c r="C1958" s="2" t="s">
        <v>3463</v>
      </c>
      <c r="D1958" s="3">
        <v>0.51111111111111107</v>
      </c>
      <c r="E1958" s="2" t="s">
        <v>2653</v>
      </c>
      <c r="F1958">
        <v>2</v>
      </c>
      <c r="G1958">
        <v>2019</v>
      </c>
      <c r="H1958">
        <v>5</v>
      </c>
      <c r="I1958">
        <v>23</v>
      </c>
      <c r="J1958">
        <v>0</v>
      </c>
      <c r="K1958">
        <v>0</v>
      </c>
      <c r="L1958">
        <v>4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1</v>
      </c>
      <c r="S1958" s="2" t="s">
        <v>3470</v>
      </c>
      <c r="T1958" s="2" t="s">
        <v>71</v>
      </c>
      <c r="U1958" s="2" t="s">
        <v>2311</v>
      </c>
      <c r="V1958" s="2" t="s">
        <v>73</v>
      </c>
      <c r="W1958">
        <v>1</v>
      </c>
      <c r="X1958" s="2" t="s">
        <v>74</v>
      </c>
      <c r="Y1958">
        <v>381</v>
      </c>
      <c r="Z1958">
        <v>50</v>
      </c>
      <c r="AA1958" s="2" t="s">
        <v>3471</v>
      </c>
      <c r="AB1958" s="2" t="s">
        <v>167</v>
      </c>
      <c r="AC1958">
        <v>562160</v>
      </c>
      <c r="AD1958" s="2" t="s">
        <v>193</v>
      </c>
      <c r="AE1958">
        <v>431</v>
      </c>
      <c r="AF1958" s="2" t="s">
        <v>2042</v>
      </c>
      <c r="AG1958" s="2" t="s">
        <v>2184</v>
      </c>
      <c r="AH1958">
        <v>18</v>
      </c>
      <c r="AI1958">
        <v>6858</v>
      </c>
      <c r="AJ1958">
        <v>31242</v>
      </c>
      <c r="AK1958" s="2">
        <f>Kaggle_Books_Selling_Records[[#This Row],[Cost Price]]/100</f>
        <v>312.42</v>
      </c>
      <c r="AL1958" s="2" t="s">
        <v>80</v>
      </c>
      <c r="AM1958" s="2" t="s">
        <v>80</v>
      </c>
      <c r="AN1958" s="2" t="s">
        <v>80</v>
      </c>
      <c r="AO1958" s="2" t="s">
        <v>80</v>
      </c>
      <c r="AP1958" s="2" t="s">
        <v>80</v>
      </c>
      <c r="AQ1958" s="2" t="s">
        <v>80</v>
      </c>
      <c r="AR1958" s="2" t="s">
        <v>80</v>
      </c>
      <c r="AS1958" s="2" t="s">
        <v>80</v>
      </c>
      <c r="AT1958" s="2" t="s">
        <v>80</v>
      </c>
      <c r="AU1958" s="2" t="s">
        <v>80</v>
      </c>
      <c r="AV1958" s="2" t="s">
        <v>80</v>
      </c>
      <c r="AW1958" s="2" t="s">
        <v>80</v>
      </c>
      <c r="AX1958" s="2" t="s">
        <v>80</v>
      </c>
      <c r="AY1958" s="2" t="s">
        <v>80</v>
      </c>
      <c r="AZ1958" s="2" t="s">
        <v>80</v>
      </c>
      <c r="BA1958" s="2" t="s">
        <v>80</v>
      </c>
      <c r="BB1958" s="2" t="s">
        <v>80</v>
      </c>
      <c r="BC1958" s="2" t="s">
        <v>80</v>
      </c>
      <c r="BD1958" s="2" t="s">
        <v>80</v>
      </c>
      <c r="BE1958" s="2" t="s">
        <v>80</v>
      </c>
      <c r="BF1958" s="2" t="s">
        <v>80</v>
      </c>
      <c r="BG1958" s="2" t="s">
        <v>80</v>
      </c>
      <c r="BH1958" s="2" t="s">
        <v>80</v>
      </c>
      <c r="BI1958" s="2" t="s">
        <v>80</v>
      </c>
      <c r="BJ1958" s="2" t="s">
        <v>80</v>
      </c>
      <c r="BK1958" s="2" t="s">
        <v>80</v>
      </c>
      <c r="BL1958" s="2" t="s">
        <v>80</v>
      </c>
      <c r="BM1958" s="2" t="s">
        <v>80</v>
      </c>
      <c r="BN1958" s="2" t="s">
        <v>80</v>
      </c>
      <c r="BO1958" s="2" t="s">
        <v>80</v>
      </c>
      <c r="BP1958" s="2" t="s">
        <v>80</v>
      </c>
    </row>
    <row r="1959" spans="1:68" x14ac:dyDescent="0.25">
      <c r="A1959">
        <v>1958</v>
      </c>
      <c r="B1959" s="1">
        <v>43608.452893518515</v>
      </c>
      <c r="C1959" s="2" t="s">
        <v>3463</v>
      </c>
      <c r="D1959" s="3">
        <v>0.57777777777777772</v>
      </c>
      <c r="E1959" s="2" t="s">
        <v>2653</v>
      </c>
      <c r="F1959">
        <v>2</v>
      </c>
      <c r="G1959">
        <v>2019</v>
      </c>
      <c r="H1959">
        <v>5</v>
      </c>
      <c r="I1959">
        <v>23</v>
      </c>
      <c r="J1959">
        <v>0</v>
      </c>
      <c r="K1959">
        <v>0</v>
      </c>
      <c r="L1959">
        <v>4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 s="2" t="s">
        <v>3472</v>
      </c>
      <c r="T1959" s="2" t="s">
        <v>83</v>
      </c>
      <c r="U1959" s="2" t="s">
        <v>2553</v>
      </c>
      <c r="V1959" s="2" t="s">
        <v>73</v>
      </c>
      <c r="W1959">
        <v>1</v>
      </c>
      <c r="X1959" s="2" t="s">
        <v>74</v>
      </c>
      <c r="Y1959">
        <v>180</v>
      </c>
      <c r="Z1959">
        <v>50</v>
      </c>
      <c r="AA1959" s="2" t="s">
        <v>166</v>
      </c>
      <c r="AB1959" s="2" t="s">
        <v>167</v>
      </c>
      <c r="AC1959">
        <v>560045</v>
      </c>
      <c r="AD1959" s="2" t="s">
        <v>193</v>
      </c>
      <c r="AE1959">
        <v>230</v>
      </c>
      <c r="AF1959" s="2" t="s">
        <v>2554</v>
      </c>
      <c r="AG1959" s="2" t="s">
        <v>2555</v>
      </c>
      <c r="AH1959">
        <v>18</v>
      </c>
      <c r="AI1959">
        <v>324</v>
      </c>
      <c r="AJ1959">
        <v>1476</v>
      </c>
      <c r="AK1959" s="2">
        <f>Kaggle_Books_Selling_Records[[#This Row],[Cost Price]]/100</f>
        <v>14.76</v>
      </c>
      <c r="AL1959" s="2" t="s">
        <v>80</v>
      </c>
      <c r="AM1959" s="2" t="s">
        <v>80</v>
      </c>
      <c r="AN1959" s="2" t="s">
        <v>80</v>
      </c>
      <c r="AO1959" s="2" t="s">
        <v>80</v>
      </c>
      <c r="AP1959" s="2" t="s">
        <v>80</v>
      </c>
      <c r="AQ1959" s="2" t="s">
        <v>80</v>
      </c>
      <c r="AR1959" s="2" t="s">
        <v>80</v>
      </c>
      <c r="AS1959" s="2" t="s">
        <v>80</v>
      </c>
      <c r="AT1959" s="2" t="s">
        <v>80</v>
      </c>
      <c r="AU1959" s="2" t="s">
        <v>80</v>
      </c>
      <c r="AV1959" s="2" t="s">
        <v>80</v>
      </c>
      <c r="AW1959" s="2" t="s">
        <v>80</v>
      </c>
      <c r="AX1959" s="2" t="s">
        <v>80</v>
      </c>
      <c r="AY1959" s="2" t="s">
        <v>80</v>
      </c>
      <c r="AZ1959" s="2" t="s">
        <v>80</v>
      </c>
      <c r="BA1959" s="2" t="s">
        <v>80</v>
      </c>
      <c r="BB1959" s="2" t="s">
        <v>80</v>
      </c>
      <c r="BC1959" s="2" t="s">
        <v>80</v>
      </c>
      <c r="BD1959" s="2" t="s">
        <v>80</v>
      </c>
      <c r="BE1959" s="2" t="s">
        <v>80</v>
      </c>
      <c r="BF1959" s="2" t="s">
        <v>80</v>
      </c>
      <c r="BG1959" s="2" t="s">
        <v>80</v>
      </c>
      <c r="BH1959" s="2" t="s">
        <v>80</v>
      </c>
      <c r="BI1959" s="2" t="s">
        <v>80</v>
      </c>
      <c r="BJ1959" s="2" t="s">
        <v>80</v>
      </c>
      <c r="BK1959" s="2" t="s">
        <v>80</v>
      </c>
      <c r="BL1959" s="2" t="s">
        <v>80</v>
      </c>
      <c r="BM1959" s="2" t="s">
        <v>80</v>
      </c>
      <c r="BN1959" s="2" t="s">
        <v>80</v>
      </c>
      <c r="BO1959" s="2" t="s">
        <v>80</v>
      </c>
      <c r="BP1959" s="2" t="s">
        <v>80</v>
      </c>
    </row>
    <row r="1960" spans="1:68" x14ac:dyDescent="0.25">
      <c r="A1960">
        <v>1959</v>
      </c>
      <c r="B1960" s="1">
        <v>43608.469548611109</v>
      </c>
      <c r="C1960" s="2" t="s">
        <v>3463</v>
      </c>
      <c r="D1960" s="3">
        <v>0.59444444444444444</v>
      </c>
      <c r="E1960" s="2" t="s">
        <v>2653</v>
      </c>
      <c r="F1960">
        <v>2</v>
      </c>
      <c r="G1960">
        <v>2019</v>
      </c>
      <c r="H1960">
        <v>5</v>
      </c>
      <c r="I1960">
        <v>23</v>
      </c>
      <c r="J1960">
        <v>0</v>
      </c>
      <c r="K1960">
        <v>0</v>
      </c>
      <c r="L1960">
        <v>4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 s="2" t="s">
        <v>2863</v>
      </c>
      <c r="T1960" s="2" t="s">
        <v>83</v>
      </c>
      <c r="U1960" s="2" t="s">
        <v>2553</v>
      </c>
      <c r="V1960" s="2" t="s">
        <v>73</v>
      </c>
      <c r="W1960">
        <v>1</v>
      </c>
      <c r="X1960" s="2" t="s">
        <v>74</v>
      </c>
      <c r="Y1960">
        <v>180</v>
      </c>
      <c r="Z1960">
        <v>50</v>
      </c>
      <c r="AA1960" s="2" t="s">
        <v>362</v>
      </c>
      <c r="AB1960" s="2" t="s">
        <v>312</v>
      </c>
      <c r="AC1960">
        <v>700030</v>
      </c>
      <c r="AD1960" s="2" t="s">
        <v>193</v>
      </c>
      <c r="AE1960">
        <v>230</v>
      </c>
      <c r="AF1960" s="2" t="s">
        <v>2554</v>
      </c>
      <c r="AG1960" s="2" t="s">
        <v>2555</v>
      </c>
      <c r="AH1960">
        <v>18</v>
      </c>
      <c r="AI1960">
        <v>324</v>
      </c>
      <c r="AJ1960">
        <v>1476</v>
      </c>
      <c r="AK1960" s="2">
        <f>Kaggle_Books_Selling_Records[[#This Row],[Cost Price]]/100</f>
        <v>14.76</v>
      </c>
      <c r="AL1960" s="2" t="s">
        <v>80</v>
      </c>
      <c r="AM1960" s="2" t="s">
        <v>80</v>
      </c>
      <c r="AN1960" s="2" t="s">
        <v>80</v>
      </c>
      <c r="AO1960" s="2" t="s">
        <v>80</v>
      </c>
      <c r="AP1960" s="2" t="s">
        <v>80</v>
      </c>
      <c r="AQ1960" s="2" t="s">
        <v>80</v>
      </c>
      <c r="AR1960" s="2" t="s">
        <v>80</v>
      </c>
      <c r="AS1960" s="2" t="s">
        <v>80</v>
      </c>
      <c r="AT1960" s="2" t="s">
        <v>80</v>
      </c>
      <c r="AU1960" s="2" t="s">
        <v>80</v>
      </c>
      <c r="AV1960" s="2" t="s">
        <v>80</v>
      </c>
      <c r="AW1960" s="2" t="s">
        <v>80</v>
      </c>
      <c r="AX1960" s="2" t="s">
        <v>80</v>
      </c>
      <c r="AY1960" s="2" t="s">
        <v>80</v>
      </c>
      <c r="AZ1960" s="2" t="s">
        <v>80</v>
      </c>
      <c r="BA1960" s="2" t="s">
        <v>80</v>
      </c>
      <c r="BB1960" s="2" t="s">
        <v>80</v>
      </c>
      <c r="BC1960" s="2" t="s">
        <v>80</v>
      </c>
      <c r="BD1960" s="2" t="s">
        <v>80</v>
      </c>
      <c r="BE1960" s="2" t="s">
        <v>80</v>
      </c>
      <c r="BF1960" s="2" t="s">
        <v>80</v>
      </c>
      <c r="BG1960" s="2" t="s">
        <v>80</v>
      </c>
      <c r="BH1960" s="2" t="s">
        <v>80</v>
      </c>
      <c r="BI1960" s="2" t="s">
        <v>80</v>
      </c>
      <c r="BJ1960" s="2" t="s">
        <v>80</v>
      </c>
      <c r="BK1960" s="2" t="s">
        <v>80</v>
      </c>
      <c r="BL1960" s="2" t="s">
        <v>80</v>
      </c>
      <c r="BM1960" s="2" t="s">
        <v>80</v>
      </c>
      <c r="BN1960" s="2" t="s">
        <v>80</v>
      </c>
      <c r="BO1960" s="2" t="s">
        <v>80</v>
      </c>
      <c r="BP1960" s="2" t="s">
        <v>80</v>
      </c>
    </row>
    <row r="1961" spans="1:68" x14ac:dyDescent="0.25">
      <c r="A1961">
        <v>1960</v>
      </c>
      <c r="B1961" s="1">
        <v>43608.522326388891</v>
      </c>
      <c r="C1961" s="2" t="s">
        <v>3463</v>
      </c>
      <c r="D1961" s="3">
        <v>0.64722222222222225</v>
      </c>
      <c r="E1961" s="2" t="s">
        <v>2653</v>
      </c>
      <c r="F1961">
        <v>2</v>
      </c>
      <c r="G1961">
        <v>2019</v>
      </c>
      <c r="H1961">
        <v>5</v>
      </c>
      <c r="I1961">
        <v>23</v>
      </c>
      <c r="J1961">
        <v>0</v>
      </c>
      <c r="K1961">
        <v>0</v>
      </c>
      <c r="L1961">
        <v>4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 s="2" t="s">
        <v>3473</v>
      </c>
      <c r="T1961" s="2" t="s">
        <v>83</v>
      </c>
      <c r="U1961" s="2" t="s">
        <v>1368</v>
      </c>
      <c r="V1961" s="2" t="s">
        <v>73</v>
      </c>
      <c r="W1961">
        <v>1</v>
      </c>
      <c r="X1961" s="2" t="s">
        <v>74</v>
      </c>
      <c r="Y1961">
        <v>395</v>
      </c>
      <c r="Z1961">
        <v>50</v>
      </c>
      <c r="AA1961" s="2" t="s">
        <v>212</v>
      </c>
      <c r="AB1961" s="2" t="s">
        <v>154</v>
      </c>
      <c r="AC1961">
        <v>335511</v>
      </c>
      <c r="AD1961" s="2" t="s">
        <v>87</v>
      </c>
      <c r="AE1961">
        <v>445</v>
      </c>
      <c r="AF1961" s="2" t="s">
        <v>1370</v>
      </c>
      <c r="AG1961" s="2" t="s">
        <v>1147</v>
      </c>
      <c r="AH1961">
        <v>17</v>
      </c>
      <c r="AI1961">
        <v>6715</v>
      </c>
      <c r="AJ1961">
        <v>32785</v>
      </c>
      <c r="AK1961" s="2">
        <f>Kaggle_Books_Selling_Records[[#This Row],[Cost Price]]/100</f>
        <v>327.85</v>
      </c>
      <c r="AL1961" s="2" t="s">
        <v>80</v>
      </c>
      <c r="AM1961" s="2" t="s">
        <v>80</v>
      </c>
      <c r="AN1961" s="2" t="s">
        <v>80</v>
      </c>
      <c r="AO1961" s="2" t="s">
        <v>80</v>
      </c>
      <c r="AP1961" s="2" t="s">
        <v>80</v>
      </c>
      <c r="AQ1961" s="2" t="s">
        <v>80</v>
      </c>
      <c r="AR1961" s="2" t="s">
        <v>80</v>
      </c>
      <c r="AS1961" s="2" t="s">
        <v>80</v>
      </c>
      <c r="AT1961" s="2" t="s">
        <v>80</v>
      </c>
      <c r="AU1961" s="2" t="s">
        <v>80</v>
      </c>
      <c r="AV1961" s="2" t="s">
        <v>80</v>
      </c>
      <c r="AW1961" s="2" t="s">
        <v>80</v>
      </c>
      <c r="AX1961" s="2" t="s">
        <v>80</v>
      </c>
      <c r="AY1961" s="2" t="s">
        <v>80</v>
      </c>
      <c r="AZ1961" s="2" t="s">
        <v>80</v>
      </c>
      <c r="BA1961" s="2" t="s">
        <v>80</v>
      </c>
      <c r="BB1961" s="2" t="s">
        <v>80</v>
      </c>
      <c r="BC1961" s="2" t="s">
        <v>80</v>
      </c>
      <c r="BD1961" s="2" t="s">
        <v>80</v>
      </c>
      <c r="BE1961" s="2" t="s">
        <v>80</v>
      </c>
      <c r="BF1961" s="2" t="s">
        <v>80</v>
      </c>
      <c r="BG1961" s="2" t="s">
        <v>80</v>
      </c>
      <c r="BH1961" s="2" t="s">
        <v>80</v>
      </c>
      <c r="BI1961" s="2" t="s">
        <v>80</v>
      </c>
      <c r="BJ1961" s="2" t="s">
        <v>80</v>
      </c>
      <c r="BK1961" s="2" t="s">
        <v>80</v>
      </c>
      <c r="BL1961" s="2" t="s">
        <v>80</v>
      </c>
      <c r="BM1961" s="2" t="s">
        <v>80</v>
      </c>
      <c r="BN1961" s="2" t="s">
        <v>80</v>
      </c>
      <c r="BO1961" s="2" t="s">
        <v>80</v>
      </c>
      <c r="BP1961" s="2" t="s">
        <v>80</v>
      </c>
    </row>
    <row r="1962" spans="1:68" x14ac:dyDescent="0.25">
      <c r="A1962">
        <v>1961</v>
      </c>
      <c r="B1962" s="1">
        <v>43608.645821759259</v>
      </c>
      <c r="C1962" s="2" t="s">
        <v>3463</v>
      </c>
      <c r="D1962" s="3">
        <v>0.77013888888888893</v>
      </c>
      <c r="E1962" s="2" t="s">
        <v>2653</v>
      </c>
      <c r="F1962">
        <v>2</v>
      </c>
      <c r="G1962">
        <v>2019</v>
      </c>
      <c r="H1962">
        <v>5</v>
      </c>
      <c r="I1962">
        <v>23</v>
      </c>
      <c r="J1962">
        <v>0</v>
      </c>
      <c r="K1962">
        <v>0</v>
      </c>
      <c r="L1962">
        <v>4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 s="2" t="s">
        <v>3474</v>
      </c>
      <c r="T1962" s="2" t="s">
        <v>71</v>
      </c>
      <c r="U1962" s="2" t="s">
        <v>2553</v>
      </c>
      <c r="V1962" s="2" t="s">
        <v>73</v>
      </c>
      <c r="W1962">
        <v>2</v>
      </c>
      <c r="X1962" s="2" t="s">
        <v>74</v>
      </c>
      <c r="Y1962">
        <v>360</v>
      </c>
      <c r="Z1962">
        <v>50</v>
      </c>
      <c r="AA1962" s="2" t="s">
        <v>362</v>
      </c>
      <c r="AB1962" s="2" t="s">
        <v>312</v>
      </c>
      <c r="AC1962">
        <v>700008</v>
      </c>
      <c r="AD1962" s="2" t="s">
        <v>193</v>
      </c>
      <c r="AE1962">
        <v>410</v>
      </c>
      <c r="AF1962" s="2" t="s">
        <v>2554</v>
      </c>
      <c r="AG1962" s="2" t="s">
        <v>2555</v>
      </c>
      <c r="AH1962">
        <v>18</v>
      </c>
      <c r="AI1962">
        <v>648</v>
      </c>
      <c r="AJ1962">
        <v>2952</v>
      </c>
      <c r="AK1962" s="2">
        <f>Kaggle_Books_Selling_Records[[#This Row],[Cost Price]]/100</f>
        <v>29.52</v>
      </c>
      <c r="AL1962" s="2" t="s">
        <v>80</v>
      </c>
      <c r="AM1962" s="2" t="s">
        <v>80</v>
      </c>
      <c r="AN1962" s="2" t="s">
        <v>80</v>
      </c>
      <c r="AO1962" s="2" t="s">
        <v>80</v>
      </c>
      <c r="AP1962" s="2" t="s">
        <v>80</v>
      </c>
      <c r="AQ1962" s="2" t="s">
        <v>80</v>
      </c>
      <c r="AR1962" s="2" t="s">
        <v>80</v>
      </c>
      <c r="AS1962" s="2" t="s">
        <v>80</v>
      </c>
      <c r="AT1962" s="2" t="s">
        <v>80</v>
      </c>
      <c r="AU1962" s="2" t="s">
        <v>80</v>
      </c>
      <c r="AV1962" s="2" t="s">
        <v>80</v>
      </c>
      <c r="AW1962" s="2" t="s">
        <v>80</v>
      </c>
      <c r="AX1962" s="2" t="s">
        <v>80</v>
      </c>
      <c r="AY1962" s="2" t="s">
        <v>80</v>
      </c>
      <c r="AZ1962" s="2" t="s">
        <v>80</v>
      </c>
      <c r="BA1962" s="2" t="s">
        <v>80</v>
      </c>
      <c r="BB1962" s="2" t="s">
        <v>80</v>
      </c>
      <c r="BC1962" s="2" t="s">
        <v>80</v>
      </c>
      <c r="BD1962" s="2" t="s">
        <v>80</v>
      </c>
      <c r="BE1962" s="2" t="s">
        <v>80</v>
      </c>
      <c r="BF1962" s="2" t="s">
        <v>80</v>
      </c>
      <c r="BG1962" s="2" t="s">
        <v>80</v>
      </c>
      <c r="BH1962" s="2" t="s">
        <v>80</v>
      </c>
      <c r="BI1962" s="2" t="s">
        <v>80</v>
      </c>
      <c r="BJ1962" s="2" t="s">
        <v>80</v>
      </c>
      <c r="BK1962" s="2" t="s">
        <v>80</v>
      </c>
      <c r="BL1962" s="2" t="s">
        <v>80</v>
      </c>
      <c r="BM1962" s="2" t="s">
        <v>80</v>
      </c>
      <c r="BN1962" s="2" t="s">
        <v>80</v>
      </c>
      <c r="BO1962" s="2" t="s">
        <v>80</v>
      </c>
      <c r="BP1962" s="2" t="s">
        <v>80</v>
      </c>
    </row>
    <row r="1963" spans="1:68" x14ac:dyDescent="0.25">
      <c r="A1963">
        <v>1962</v>
      </c>
      <c r="B1963" s="1">
        <v>43608.718182870369</v>
      </c>
      <c r="C1963" s="2" t="s">
        <v>3463</v>
      </c>
      <c r="D1963" s="3">
        <v>0.84305555555555556</v>
      </c>
      <c r="E1963" s="2" t="s">
        <v>2653</v>
      </c>
      <c r="F1963">
        <v>2</v>
      </c>
      <c r="G1963">
        <v>2019</v>
      </c>
      <c r="H1963">
        <v>5</v>
      </c>
      <c r="I1963">
        <v>23</v>
      </c>
      <c r="J1963">
        <v>0</v>
      </c>
      <c r="K1963">
        <v>0</v>
      </c>
      <c r="L1963">
        <v>4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1</v>
      </c>
      <c r="S1963" s="2" t="s">
        <v>3475</v>
      </c>
      <c r="T1963" s="2" t="s">
        <v>71</v>
      </c>
      <c r="U1963" s="2" t="s">
        <v>2286</v>
      </c>
      <c r="V1963" s="2" t="s">
        <v>73</v>
      </c>
      <c r="W1963">
        <v>1</v>
      </c>
      <c r="X1963" s="2" t="s">
        <v>74</v>
      </c>
      <c r="Y1963">
        <v>285</v>
      </c>
      <c r="Z1963">
        <v>50</v>
      </c>
      <c r="AA1963" s="2" t="s">
        <v>301</v>
      </c>
      <c r="AB1963" s="2" t="s">
        <v>151</v>
      </c>
      <c r="AC1963">
        <v>411058</v>
      </c>
      <c r="AD1963" s="2" t="s">
        <v>1002</v>
      </c>
      <c r="AE1963">
        <v>335</v>
      </c>
      <c r="AF1963" s="2" t="s">
        <v>2042</v>
      </c>
      <c r="AG1963" s="2" t="s">
        <v>2184</v>
      </c>
      <c r="AH1963">
        <v>18</v>
      </c>
      <c r="AI1963">
        <v>513</v>
      </c>
      <c r="AJ1963">
        <v>2337</v>
      </c>
      <c r="AK1963" s="2">
        <f>Kaggle_Books_Selling_Records[[#This Row],[Cost Price]]/100</f>
        <v>23.37</v>
      </c>
      <c r="AL1963" s="2" t="s">
        <v>80</v>
      </c>
      <c r="AM1963" s="2" t="s">
        <v>80</v>
      </c>
      <c r="AN1963" s="2" t="s">
        <v>80</v>
      </c>
      <c r="AO1963" s="2" t="s">
        <v>80</v>
      </c>
      <c r="AP1963" s="2" t="s">
        <v>80</v>
      </c>
      <c r="AQ1963" s="2" t="s">
        <v>80</v>
      </c>
      <c r="AR1963" s="2" t="s">
        <v>80</v>
      </c>
      <c r="AS1963" s="2" t="s">
        <v>80</v>
      </c>
      <c r="AT1963" s="2" t="s">
        <v>80</v>
      </c>
      <c r="AU1963" s="2" t="s">
        <v>80</v>
      </c>
      <c r="AV1963" s="2" t="s">
        <v>80</v>
      </c>
      <c r="AW1963" s="2" t="s">
        <v>80</v>
      </c>
      <c r="AX1963" s="2" t="s">
        <v>80</v>
      </c>
      <c r="AY1963" s="2" t="s">
        <v>80</v>
      </c>
      <c r="AZ1963" s="2" t="s">
        <v>80</v>
      </c>
      <c r="BA1963" s="2" t="s">
        <v>80</v>
      </c>
      <c r="BB1963" s="2" t="s">
        <v>80</v>
      </c>
      <c r="BC1963" s="2" t="s">
        <v>80</v>
      </c>
      <c r="BD1963" s="2" t="s">
        <v>80</v>
      </c>
      <c r="BE1963" s="2" t="s">
        <v>80</v>
      </c>
      <c r="BF1963" s="2" t="s">
        <v>80</v>
      </c>
      <c r="BG1963" s="2" t="s">
        <v>80</v>
      </c>
      <c r="BH1963" s="2" t="s">
        <v>80</v>
      </c>
      <c r="BI1963" s="2" t="s">
        <v>80</v>
      </c>
      <c r="BJ1963" s="2" t="s">
        <v>80</v>
      </c>
      <c r="BK1963" s="2" t="s">
        <v>80</v>
      </c>
      <c r="BL1963" s="2" t="s">
        <v>80</v>
      </c>
      <c r="BM1963" s="2" t="s">
        <v>80</v>
      </c>
      <c r="BN1963" s="2" t="s">
        <v>80</v>
      </c>
      <c r="BO1963" s="2" t="s">
        <v>80</v>
      </c>
      <c r="BP1963" s="2" t="s">
        <v>80</v>
      </c>
    </row>
    <row r="1964" spans="1:68" x14ac:dyDescent="0.25">
      <c r="A1964">
        <v>1963</v>
      </c>
      <c r="B1964" s="1">
        <v>43608.920497685183</v>
      </c>
      <c r="C1964" s="2" t="s">
        <v>3476</v>
      </c>
      <c r="D1964" s="3">
        <v>4.5138888888888888E-2</v>
      </c>
      <c r="E1964" s="2" t="s">
        <v>2653</v>
      </c>
      <c r="F1964">
        <v>2</v>
      </c>
      <c r="G1964">
        <v>2019</v>
      </c>
      <c r="H1964">
        <v>5</v>
      </c>
      <c r="I1964">
        <v>24</v>
      </c>
      <c r="J1964">
        <v>0</v>
      </c>
      <c r="K1964">
        <v>0</v>
      </c>
      <c r="L1964">
        <v>5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 s="2" t="s">
        <v>3477</v>
      </c>
      <c r="T1964" s="2" t="s">
        <v>83</v>
      </c>
      <c r="U1964" s="2" t="s">
        <v>2460</v>
      </c>
      <c r="V1964" s="2" t="s">
        <v>73</v>
      </c>
      <c r="W1964">
        <v>1</v>
      </c>
      <c r="X1964" s="2" t="s">
        <v>74</v>
      </c>
      <c r="Y1964">
        <v>192</v>
      </c>
      <c r="Z1964">
        <v>50</v>
      </c>
      <c r="AA1964" s="2" t="s">
        <v>3478</v>
      </c>
      <c r="AB1964" s="2" t="s">
        <v>272</v>
      </c>
      <c r="AC1964">
        <v>517501</v>
      </c>
      <c r="AD1964" s="2" t="s">
        <v>193</v>
      </c>
      <c r="AE1964">
        <v>242</v>
      </c>
      <c r="AF1964" s="2" t="s">
        <v>2042</v>
      </c>
      <c r="AG1964" s="2" t="s">
        <v>2184</v>
      </c>
      <c r="AH1964">
        <v>18</v>
      </c>
      <c r="AI1964">
        <v>3456</v>
      </c>
      <c r="AJ1964">
        <v>15744</v>
      </c>
      <c r="AK1964" s="2">
        <f>Kaggle_Books_Selling_Records[[#This Row],[Cost Price]]/100</f>
        <v>157.44</v>
      </c>
      <c r="AL1964" s="2" t="s">
        <v>80</v>
      </c>
      <c r="AM1964" s="2" t="s">
        <v>80</v>
      </c>
      <c r="AN1964" s="2" t="s">
        <v>80</v>
      </c>
      <c r="AO1964" s="2" t="s">
        <v>80</v>
      </c>
      <c r="AP1964" s="2" t="s">
        <v>80</v>
      </c>
      <c r="AQ1964" s="2" t="s">
        <v>80</v>
      </c>
      <c r="AR1964" s="2" t="s">
        <v>80</v>
      </c>
      <c r="AS1964" s="2" t="s">
        <v>80</v>
      </c>
      <c r="AT1964" s="2" t="s">
        <v>80</v>
      </c>
      <c r="AU1964" s="2" t="s">
        <v>80</v>
      </c>
      <c r="AV1964" s="2" t="s">
        <v>80</v>
      </c>
      <c r="AW1964" s="2" t="s">
        <v>80</v>
      </c>
      <c r="AX1964" s="2" t="s">
        <v>80</v>
      </c>
      <c r="AY1964" s="2" t="s">
        <v>80</v>
      </c>
      <c r="AZ1964" s="2" t="s">
        <v>80</v>
      </c>
      <c r="BA1964" s="2" t="s">
        <v>80</v>
      </c>
      <c r="BB1964" s="2" t="s">
        <v>80</v>
      </c>
      <c r="BC1964" s="2" t="s">
        <v>80</v>
      </c>
      <c r="BD1964" s="2" t="s">
        <v>80</v>
      </c>
      <c r="BE1964" s="2" t="s">
        <v>80</v>
      </c>
      <c r="BF1964" s="2" t="s">
        <v>80</v>
      </c>
      <c r="BG1964" s="2" t="s">
        <v>80</v>
      </c>
      <c r="BH1964" s="2" t="s">
        <v>80</v>
      </c>
      <c r="BI1964" s="2" t="s">
        <v>80</v>
      </c>
      <c r="BJ1964" s="2" t="s">
        <v>80</v>
      </c>
      <c r="BK1964" s="2" t="s">
        <v>80</v>
      </c>
      <c r="BL1964" s="2" t="s">
        <v>80</v>
      </c>
      <c r="BM1964" s="2" t="s">
        <v>80</v>
      </c>
      <c r="BN1964" s="2" t="s">
        <v>80</v>
      </c>
      <c r="BO1964" s="2" t="s">
        <v>80</v>
      </c>
      <c r="BP1964" s="2" t="s">
        <v>80</v>
      </c>
    </row>
    <row r="1965" spans="1:68" x14ac:dyDescent="0.25">
      <c r="A1965">
        <v>1964</v>
      </c>
      <c r="B1965" s="1">
        <v>43608.976180555554</v>
      </c>
      <c r="C1965" s="2" t="s">
        <v>3476</v>
      </c>
      <c r="D1965" s="3">
        <v>0.10069444444444445</v>
      </c>
      <c r="E1965" s="2" t="s">
        <v>2653</v>
      </c>
      <c r="F1965">
        <v>2</v>
      </c>
      <c r="G1965">
        <v>2019</v>
      </c>
      <c r="H1965">
        <v>5</v>
      </c>
      <c r="I1965">
        <v>24</v>
      </c>
      <c r="J1965">
        <v>0</v>
      </c>
      <c r="K1965">
        <v>0</v>
      </c>
      <c r="L1965">
        <v>5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1</v>
      </c>
      <c r="S1965" s="2" t="s">
        <v>3479</v>
      </c>
      <c r="T1965" s="2" t="s">
        <v>71</v>
      </c>
      <c r="U1965" s="2" t="s">
        <v>2460</v>
      </c>
      <c r="V1965" s="2" t="s">
        <v>73</v>
      </c>
      <c r="W1965">
        <v>1</v>
      </c>
      <c r="X1965" s="2" t="s">
        <v>74</v>
      </c>
      <c r="Y1965">
        <v>192</v>
      </c>
      <c r="Z1965">
        <v>50</v>
      </c>
      <c r="AA1965" s="2" t="s">
        <v>549</v>
      </c>
      <c r="AB1965" s="2" t="s">
        <v>167</v>
      </c>
      <c r="AC1965">
        <v>560011</v>
      </c>
      <c r="AD1965" s="2" t="s">
        <v>193</v>
      </c>
      <c r="AE1965">
        <v>242</v>
      </c>
      <c r="AF1965" s="2" t="s">
        <v>2042</v>
      </c>
      <c r="AG1965" s="2" t="s">
        <v>2184</v>
      </c>
      <c r="AH1965">
        <v>18</v>
      </c>
      <c r="AI1965">
        <v>3456</v>
      </c>
      <c r="AJ1965">
        <v>15744</v>
      </c>
      <c r="AK1965" s="2">
        <f>Kaggle_Books_Selling_Records[[#This Row],[Cost Price]]/100</f>
        <v>157.44</v>
      </c>
      <c r="AL1965" s="2" t="s">
        <v>80</v>
      </c>
      <c r="AM1965" s="2" t="s">
        <v>80</v>
      </c>
      <c r="AN1965" s="2" t="s">
        <v>80</v>
      </c>
      <c r="AO1965" s="2" t="s">
        <v>80</v>
      </c>
      <c r="AP1965" s="2" t="s">
        <v>80</v>
      </c>
      <c r="AQ1965" s="2" t="s">
        <v>80</v>
      </c>
      <c r="AR1965" s="2" t="s">
        <v>80</v>
      </c>
      <c r="AS1965" s="2" t="s">
        <v>80</v>
      </c>
      <c r="AT1965" s="2" t="s">
        <v>80</v>
      </c>
      <c r="AU1965" s="2" t="s">
        <v>80</v>
      </c>
      <c r="AV1965" s="2" t="s">
        <v>80</v>
      </c>
      <c r="AW1965" s="2" t="s">
        <v>80</v>
      </c>
      <c r="AX1965" s="2" t="s">
        <v>80</v>
      </c>
      <c r="AY1965" s="2" t="s">
        <v>80</v>
      </c>
      <c r="AZ1965" s="2" t="s">
        <v>80</v>
      </c>
      <c r="BA1965" s="2" t="s">
        <v>80</v>
      </c>
      <c r="BB1965" s="2" t="s">
        <v>80</v>
      </c>
      <c r="BC1965" s="2" t="s">
        <v>80</v>
      </c>
      <c r="BD1965" s="2" t="s">
        <v>80</v>
      </c>
      <c r="BE1965" s="2" t="s">
        <v>80</v>
      </c>
      <c r="BF1965" s="2" t="s">
        <v>80</v>
      </c>
      <c r="BG1965" s="2" t="s">
        <v>80</v>
      </c>
      <c r="BH1965" s="2" t="s">
        <v>80</v>
      </c>
      <c r="BI1965" s="2" t="s">
        <v>80</v>
      </c>
      <c r="BJ1965" s="2" t="s">
        <v>80</v>
      </c>
      <c r="BK1965" s="2" t="s">
        <v>80</v>
      </c>
      <c r="BL1965" s="2" t="s">
        <v>80</v>
      </c>
      <c r="BM1965" s="2" t="s">
        <v>80</v>
      </c>
      <c r="BN1965" s="2" t="s">
        <v>80</v>
      </c>
      <c r="BO1965" s="2" t="s">
        <v>80</v>
      </c>
      <c r="BP1965" s="2" t="s">
        <v>80</v>
      </c>
    </row>
    <row r="1966" spans="1:68" x14ac:dyDescent="0.25">
      <c r="A1966">
        <v>1965</v>
      </c>
      <c r="B1966" s="1">
        <v>43609.052673611113</v>
      </c>
      <c r="C1966" s="2" t="s">
        <v>3476</v>
      </c>
      <c r="D1966" s="3">
        <v>0.17708333333333334</v>
      </c>
      <c r="E1966" s="2" t="s">
        <v>2653</v>
      </c>
      <c r="F1966">
        <v>2</v>
      </c>
      <c r="G1966">
        <v>2019</v>
      </c>
      <c r="H1966">
        <v>5</v>
      </c>
      <c r="I1966">
        <v>24</v>
      </c>
      <c r="J1966">
        <v>0</v>
      </c>
      <c r="K1966">
        <v>0</v>
      </c>
      <c r="L1966">
        <v>5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 s="2" t="s">
        <v>3480</v>
      </c>
      <c r="T1966" s="2" t="s">
        <v>83</v>
      </c>
      <c r="U1966" s="2" t="s">
        <v>2544</v>
      </c>
      <c r="V1966" s="2" t="s">
        <v>73</v>
      </c>
      <c r="W1966">
        <v>1</v>
      </c>
      <c r="X1966" s="2" t="s">
        <v>74</v>
      </c>
      <c r="Y1966">
        <v>198</v>
      </c>
      <c r="Z1966">
        <v>50</v>
      </c>
      <c r="AA1966" s="2" t="s">
        <v>241</v>
      </c>
      <c r="AB1966" s="2" t="s">
        <v>233</v>
      </c>
      <c r="AC1966">
        <v>500100</v>
      </c>
      <c r="AD1966" s="2" t="s">
        <v>1002</v>
      </c>
      <c r="AE1966">
        <v>248</v>
      </c>
      <c r="AF1966" s="2" t="s">
        <v>2042</v>
      </c>
      <c r="AG1966" s="2" t="s">
        <v>2184</v>
      </c>
      <c r="AH1966">
        <v>18</v>
      </c>
      <c r="AI1966">
        <v>3564</v>
      </c>
      <c r="AJ1966">
        <v>16236</v>
      </c>
      <c r="AK1966" s="2">
        <f>Kaggle_Books_Selling_Records[[#This Row],[Cost Price]]/100</f>
        <v>162.36000000000001</v>
      </c>
      <c r="AL1966" s="2" t="s">
        <v>80</v>
      </c>
      <c r="AM1966" s="2" t="s">
        <v>80</v>
      </c>
      <c r="AN1966" s="2" t="s">
        <v>80</v>
      </c>
      <c r="AO1966" s="2" t="s">
        <v>80</v>
      </c>
      <c r="AP1966" s="2" t="s">
        <v>80</v>
      </c>
      <c r="AQ1966" s="2" t="s">
        <v>80</v>
      </c>
      <c r="AR1966" s="2" t="s">
        <v>80</v>
      </c>
      <c r="AS1966" s="2" t="s">
        <v>80</v>
      </c>
      <c r="AT1966" s="2" t="s">
        <v>80</v>
      </c>
      <c r="AU1966" s="2" t="s">
        <v>80</v>
      </c>
      <c r="AV1966" s="2" t="s">
        <v>80</v>
      </c>
      <c r="AW1966" s="2" t="s">
        <v>80</v>
      </c>
      <c r="AX1966" s="2" t="s">
        <v>80</v>
      </c>
      <c r="AY1966" s="2" t="s">
        <v>80</v>
      </c>
      <c r="AZ1966" s="2" t="s">
        <v>80</v>
      </c>
      <c r="BA1966" s="2" t="s">
        <v>80</v>
      </c>
      <c r="BB1966" s="2" t="s">
        <v>80</v>
      </c>
      <c r="BC1966" s="2" t="s">
        <v>80</v>
      </c>
      <c r="BD1966" s="2" t="s">
        <v>80</v>
      </c>
      <c r="BE1966" s="2" t="s">
        <v>80</v>
      </c>
      <c r="BF1966" s="2" t="s">
        <v>80</v>
      </c>
      <c r="BG1966" s="2" t="s">
        <v>80</v>
      </c>
      <c r="BH1966" s="2" t="s">
        <v>80</v>
      </c>
      <c r="BI1966" s="2" t="s">
        <v>80</v>
      </c>
      <c r="BJ1966" s="2" t="s">
        <v>80</v>
      </c>
      <c r="BK1966" s="2" t="s">
        <v>80</v>
      </c>
      <c r="BL1966" s="2" t="s">
        <v>80</v>
      </c>
      <c r="BM1966" s="2" t="s">
        <v>80</v>
      </c>
      <c r="BN1966" s="2" t="s">
        <v>80</v>
      </c>
      <c r="BO1966" s="2" t="s">
        <v>80</v>
      </c>
      <c r="BP1966" s="2" t="s">
        <v>80</v>
      </c>
    </row>
    <row r="1967" spans="1:68" x14ac:dyDescent="0.25">
      <c r="A1967">
        <v>1966</v>
      </c>
      <c r="B1967" s="1">
        <v>43609.056423611109</v>
      </c>
      <c r="C1967" s="2" t="s">
        <v>3476</v>
      </c>
      <c r="D1967" s="3">
        <v>0.18124999999999999</v>
      </c>
      <c r="E1967" s="2" t="s">
        <v>2653</v>
      </c>
      <c r="F1967">
        <v>2</v>
      </c>
      <c r="G1967">
        <v>2019</v>
      </c>
      <c r="H1967">
        <v>5</v>
      </c>
      <c r="I1967">
        <v>24</v>
      </c>
      <c r="J1967">
        <v>0</v>
      </c>
      <c r="K1967">
        <v>0</v>
      </c>
      <c r="L1967">
        <v>5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1</v>
      </c>
      <c r="S1967" s="2" t="s">
        <v>2698</v>
      </c>
      <c r="T1967" s="2" t="s">
        <v>71</v>
      </c>
      <c r="U1967" s="2" t="s">
        <v>2182</v>
      </c>
      <c r="V1967" s="2" t="s">
        <v>73</v>
      </c>
      <c r="W1967">
        <v>1</v>
      </c>
      <c r="X1967" s="2" t="s">
        <v>74</v>
      </c>
      <c r="Y1967">
        <v>108</v>
      </c>
      <c r="Z1967">
        <v>50</v>
      </c>
      <c r="AA1967" s="2" t="s">
        <v>473</v>
      </c>
      <c r="AB1967" s="2" t="s">
        <v>154</v>
      </c>
      <c r="AC1967">
        <v>302028</v>
      </c>
      <c r="AD1967" s="2" t="s">
        <v>1002</v>
      </c>
      <c r="AE1967">
        <v>158</v>
      </c>
      <c r="AF1967" s="2" t="s">
        <v>2042</v>
      </c>
      <c r="AG1967" s="2" t="s">
        <v>2184</v>
      </c>
      <c r="AH1967">
        <v>18</v>
      </c>
      <c r="AI1967">
        <v>1944</v>
      </c>
      <c r="AJ1967">
        <v>8856</v>
      </c>
      <c r="AK1967" s="2">
        <f>Kaggle_Books_Selling_Records[[#This Row],[Cost Price]]/100</f>
        <v>88.56</v>
      </c>
      <c r="AL1967" s="2" t="s">
        <v>80</v>
      </c>
      <c r="AM1967" s="2" t="s">
        <v>80</v>
      </c>
      <c r="AN1967" s="2" t="s">
        <v>80</v>
      </c>
      <c r="AO1967" s="2" t="s">
        <v>80</v>
      </c>
      <c r="AP1967" s="2" t="s">
        <v>80</v>
      </c>
      <c r="AQ1967" s="2" t="s">
        <v>80</v>
      </c>
      <c r="AR1967" s="2" t="s">
        <v>80</v>
      </c>
      <c r="AS1967" s="2" t="s">
        <v>80</v>
      </c>
      <c r="AT1967" s="2" t="s">
        <v>80</v>
      </c>
      <c r="AU1967" s="2" t="s">
        <v>80</v>
      </c>
      <c r="AV1967" s="2" t="s">
        <v>80</v>
      </c>
      <c r="AW1967" s="2" t="s">
        <v>80</v>
      </c>
      <c r="AX1967" s="2" t="s">
        <v>80</v>
      </c>
      <c r="AY1967" s="2" t="s">
        <v>80</v>
      </c>
      <c r="AZ1967" s="2" t="s">
        <v>80</v>
      </c>
      <c r="BA1967" s="2" t="s">
        <v>80</v>
      </c>
      <c r="BB1967" s="2" t="s">
        <v>80</v>
      </c>
      <c r="BC1967" s="2" t="s">
        <v>80</v>
      </c>
      <c r="BD1967" s="2" t="s">
        <v>80</v>
      </c>
      <c r="BE1967" s="2" t="s">
        <v>80</v>
      </c>
      <c r="BF1967" s="2" t="s">
        <v>80</v>
      </c>
      <c r="BG1967" s="2" t="s">
        <v>80</v>
      </c>
      <c r="BH1967" s="2" t="s">
        <v>80</v>
      </c>
      <c r="BI1967" s="2" t="s">
        <v>80</v>
      </c>
      <c r="BJ1967" s="2" t="s">
        <v>80</v>
      </c>
      <c r="BK1967" s="2" t="s">
        <v>80</v>
      </c>
      <c r="BL1967" s="2" t="s">
        <v>80</v>
      </c>
      <c r="BM1967" s="2" t="s">
        <v>80</v>
      </c>
      <c r="BN1967" s="2" t="s">
        <v>80</v>
      </c>
      <c r="BO1967" s="2" t="s">
        <v>80</v>
      </c>
      <c r="BP1967" s="2" t="s">
        <v>80</v>
      </c>
    </row>
    <row r="1968" spans="1:68" x14ac:dyDescent="0.25">
      <c r="A1968">
        <v>1967</v>
      </c>
      <c r="B1968" s="1">
        <v>43609.063564814816</v>
      </c>
      <c r="C1968" s="2" t="s">
        <v>3476</v>
      </c>
      <c r="D1968" s="3">
        <v>0.18819444444444444</v>
      </c>
      <c r="E1968" s="2" t="s">
        <v>2653</v>
      </c>
      <c r="F1968">
        <v>2</v>
      </c>
      <c r="G1968">
        <v>2019</v>
      </c>
      <c r="H1968">
        <v>5</v>
      </c>
      <c r="I1968">
        <v>24</v>
      </c>
      <c r="J1968">
        <v>0</v>
      </c>
      <c r="K1968">
        <v>0</v>
      </c>
      <c r="L1968">
        <v>5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1</v>
      </c>
      <c r="S1968" s="2" t="s">
        <v>3481</v>
      </c>
      <c r="T1968" s="2" t="s">
        <v>71</v>
      </c>
      <c r="U1968" s="2" t="s">
        <v>2553</v>
      </c>
      <c r="V1968" s="2" t="s">
        <v>73</v>
      </c>
      <c r="W1968">
        <v>1</v>
      </c>
      <c r="X1968" s="2" t="s">
        <v>74</v>
      </c>
      <c r="Y1968">
        <v>180</v>
      </c>
      <c r="Z1968">
        <v>50</v>
      </c>
      <c r="AA1968" s="2" t="s">
        <v>241</v>
      </c>
      <c r="AB1968" s="2" t="s">
        <v>233</v>
      </c>
      <c r="AC1968">
        <v>500010</v>
      </c>
      <c r="AD1968" s="2" t="s">
        <v>193</v>
      </c>
      <c r="AE1968">
        <v>230</v>
      </c>
      <c r="AF1968" s="2" t="s">
        <v>2554</v>
      </c>
      <c r="AG1968" s="2" t="s">
        <v>2555</v>
      </c>
      <c r="AH1968">
        <v>18</v>
      </c>
      <c r="AI1968">
        <v>324</v>
      </c>
      <c r="AJ1968">
        <v>1476</v>
      </c>
      <c r="AK1968" s="2">
        <f>Kaggle_Books_Selling_Records[[#This Row],[Cost Price]]/100</f>
        <v>14.76</v>
      </c>
      <c r="AL1968" s="2" t="s">
        <v>80</v>
      </c>
      <c r="AM1968" s="2" t="s">
        <v>80</v>
      </c>
      <c r="AN1968" s="2" t="s">
        <v>80</v>
      </c>
      <c r="AO1968" s="2" t="s">
        <v>80</v>
      </c>
      <c r="AP1968" s="2" t="s">
        <v>80</v>
      </c>
      <c r="AQ1968" s="2" t="s">
        <v>80</v>
      </c>
      <c r="AR1968" s="2" t="s">
        <v>80</v>
      </c>
      <c r="AS1968" s="2" t="s">
        <v>80</v>
      </c>
      <c r="AT1968" s="2" t="s">
        <v>80</v>
      </c>
      <c r="AU1968" s="2" t="s">
        <v>80</v>
      </c>
      <c r="AV1968" s="2" t="s">
        <v>80</v>
      </c>
      <c r="AW1968" s="2" t="s">
        <v>80</v>
      </c>
      <c r="AX1968" s="2" t="s">
        <v>80</v>
      </c>
      <c r="AY1968" s="2" t="s">
        <v>80</v>
      </c>
      <c r="AZ1968" s="2" t="s">
        <v>80</v>
      </c>
      <c r="BA1968" s="2" t="s">
        <v>80</v>
      </c>
      <c r="BB1968" s="2" t="s">
        <v>80</v>
      </c>
      <c r="BC1968" s="2" t="s">
        <v>80</v>
      </c>
      <c r="BD1968" s="2" t="s">
        <v>80</v>
      </c>
      <c r="BE1968" s="2" t="s">
        <v>80</v>
      </c>
      <c r="BF1968" s="2" t="s">
        <v>80</v>
      </c>
      <c r="BG1968" s="2" t="s">
        <v>80</v>
      </c>
      <c r="BH1968" s="2" t="s">
        <v>80</v>
      </c>
      <c r="BI1968" s="2" t="s">
        <v>80</v>
      </c>
      <c r="BJ1968" s="2" t="s">
        <v>80</v>
      </c>
      <c r="BK1968" s="2" t="s">
        <v>80</v>
      </c>
      <c r="BL1968" s="2" t="s">
        <v>80</v>
      </c>
      <c r="BM1968" s="2" t="s">
        <v>80</v>
      </c>
      <c r="BN1968" s="2" t="s">
        <v>80</v>
      </c>
      <c r="BO1968" s="2" t="s">
        <v>80</v>
      </c>
      <c r="BP1968" s="2" t="s">
        <v>80</v>
      </c>
    </row>
    <row r="1969" spans="1:68" x14ac:dyDescent="0.25">
      <c r="A1969">
        <v>1968</v>
      </c>
      <c r="B1969" s="1">
        <v>43609.089039351849</v>
      </c>
      <c r="C1969" s="2" t="s">
        <v>3476</v>
      </c>
      <c r="D1969" s="3">
        <v>0.21388888888888888</v>
      </c>
      <c r="E1969" s="2" t="s">
        <v>2653</v>
      </c>
      <c r="F1969">
        <v>2</v>
      </c>
      <c r="G1969">
        <v>2019</v>
      </c>
      <c r="H1969">
        <v>5</v>
      </c>
      <c r="I1969">
        <v>24</v>
      </c>
      <c r="J1969">
        <v>0</v>
      </c>
      <c r="K1969">
        <v>0</v>
      </c>
      <c r="L1969">
        <v>5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 s="2" t="s">
        <v>3482</v>
      </c>
      <c r="T1969" s="2" t="s">
        <v>83</v>
      </c>
      <c r="U1969" s="2" t="s">
        <v>3376</v>
      </c>
      <c r="V1969" s="2" t="s">
        <v>73</v>
      </c>
      <c r="W1969">
        <v>1</v>
      </c>
      <c r="X1969" s="2" t="s">
        <v>74</v>
      </c>
      <c r="Y1969">
        <v>420</v>
      </c>
      <c r="Z1969">
        <v>50</v>
      </c>
      <c r="AA1969" s="2" t="s">
        <v>3483</v>
      </c>
      <c r="AB1969" s="2" t="s">
        <v>157</v>
      </c>
      <c r="AC1969">
        <v>385535</v>
      </c>
      <c r="AD1969" s="2" t="s">
        <v>87</v>
      </c>
      <c r="AE1969">
        <v>470</v>
      </c>
      <c r="AF1969" s="2" t="s">
        <v>1569</v>
      </c>
      <c r="AG1969" s="2" t="s">
        <v>3235</v>
      </c>
      <c r="AH1969">
        <v>17</v>
      </c>
      <c r="AI1969">
        <v>714</v>
      </c>
      <c r="AJ1969">
        <v>3486</v>
      </c>
      <c r="AK1969" s="2">
        <f>Kaggle_Books_Selling_Records[[#This Row],[Cost Price]]/100</f>
        <v>34.86</v>
      </c>
      <c r="AL1969" s="2" t="s">
        <v>80</v>
      </c>
      <c r="AM1969" s="2" t="s">
        <v>80</v>
      </c>
      <c r="AN1969" s="2" t="s">
        <v>80</v>
      </c>
      <c r="AO1969" s="2" t="s">
        <v>80</v>
      </c>
      <c r="AP1969" s="2" t="s">
        <v>80</v>
      </c>
      <c r="AQ1969" s="2" t="s">
        <v>80</v>
      </c>
      <c r="AR1969" s="2" t="s">
        <v>80</v>
      </c>
      <c r="AS1969" s="2" t="s">
        <v>80</v>
      </c>
      <c r="AT1969" s="2" t="s">
        <v>80</v>
      </c>
      <c r="AU1969" s="2" t="s">
        <v>80</v>
      </c>
      <c r="AV1969" s="2" t="s">
        <v>80</v>
      </c>
      <c r="AW1969" s="2" t="s">
        <v>80</v>
      </c>
      <c r="AX1969" s="2" t="s">
        <v>80</v>
      </c>
      <c r="AY1969" s="2" t="s">
        <v>80</v>
      </c>
      <c r="AZ1969" s="2" t="s">
        <v>80</v>
      </c>
      <c r="BA1969" s="2" t="s">
        <v>80</v>
      </c>
      <c r="BB1969" s="2" t="s">
        <v>80</v>
      </c>
      <c r="BC1969" s="2" t="s">
        <v>80</v>
      </c>
      <c r="BD1969" s="2" t="s">
        <v>80</v>
      </c>
      <c r="BE1969" s="2" t="s">
        <v>80</v>
      </c>
      <c r="BF1969" s="2" t="s">
        <v>80</v>
      </c>
      <c r="BG1969" s="2" t="s">
        <v>80</v>
      </c>
      <c r="BH1969" s="2" t="s">
        <v>80</v>
      </c>
      <c r="BI1969" s="2" t="s">
        <v>80</v>
      </c>
      <c r="BJ1969" s="2" t="s">
        <v>80</v>
      </c>
      <c r="BK1969" s="2" t="s">
        <v>80</v>
      </c>
      <c r="BL1969" s="2" t="s">
        <v>80</v>
      </c>
      <c r="BM1969" s="2" t="s">
        <v>80</v>
      </c>
      <c r="BN1969" s="2" t="s">
        <v>80</v>
      </c>
      <c r="BO1969" s="2" t="s">
        <v>80</v>
      </c>
      <c r="BP1969" s="2" t="s">
        <v>80</v>
      </c>
    </row>
    <row r="1970" spans="1:68" x14ac:dyDescent="0.25">
      <c r="A1970">
        <v>1969</v>
      </c>
      <c r="B1970" s="1">
        <v>43609.106168981481</v>
      </c>
      <c r="C1970" s="2" t="s">
        <v>3476</v>
      </c>
      <c r="D1970" s="3">
        <v>0.23055555555555557</v>
      </c>
      <c r="E1970" s="2" t="s">
        <v>2653</v>
      </c>
      <c r="F1970">
        <v>2</v>
      </c>
      <c r="G1970">
        <v>2019</v>
      </c>
      <c r="H1970">
        <v>5</v>
      </c>
      <c r="I1970">
        <v>24</v>
      </c>
      <c r="J1970">
        <v>0</v>
      </c>
      <c r="K1970">
        <v>0</v>
      </c>
      <c r="L1970">
        <v>5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 s="2" t="s">
        <v>3484</v>
      </c>
      <c r="T1970" s="2" t="s">
        <v>83</v>
      </c>
      <c r="U1970" s="2" t="s">
        <v>2333</v>
      </c>
      <c r="V1970" s="2" t="s">
        <v>73</v>
      </c>
      <c r="W1970">
        <v>1</v>
      </c>
      <c r="X1970" s="2" t="s">
        <v>74</v>
      </c>
      <c r="Y1970">
        <v>111</v>
      </c>
      <c r="Z1970">
        <v>50</v>
      </c>
      <c r="AA1970" s="2" t="s">
        <v>362</v>
      </c>
      <c r="AB1970" s="2" t="s">
        <v>312</v>
      </c>
      <c r="AC1970">
        <v>700047</v>
      </c>
      <c r="AD1970" s="2" t="s">
        <v>1002</v>
      </c>
      <c r="AE1970">
        <v>161</v>
      </c>
      <c r="AF1970" s="2" t="s">
        <v>2042</v>
      </c>
      <c r="AG1970" s="2" t="s">
        <v>2184</v>
      </c>
      <c r="AH1970">
        <v>18</v>
      </c>
      <c r="AI1970">
        <v>1998</v>
      </c>
      <c r="AJ1970">
        <v>9102</v>
      </c>
      <c r="AK1970" s="2">
        <f>Kaggle_Books_Selling_Records[[#This Row],[Cost Price]]/100</f>
        <v>91.02</v>
      </c>
      <c r="AL1970" s="2" t="s">
        <v>80</v>
      </c>
      <c r="AM1970" s="2" t="s">
        <v>80</v>
      </c>
      <c r="AN1970" s="2" t="s">
        <v>80</v>
      </c>
      <c r="AO1970" s="2" t="s">
        <v>80</v>
      </c>
      <c r="AP1970" s="2" t="s">
        <v>80</v>
      </c>
      <c r="AQ1970" s="2" t="s">
        <v>80</v>
      </c>
      <c r="AR1970" s="2" t="s">
        <v>80</v>
      </c>
      <c r="AS1970" s="2" t="s">
        <v>80</v>
      </c>
      <c r="AT1970" s="2" t="s">
        <v>80</v>
      </c>
      <c r="AU1970" s="2" t="s">
        <v>80</v>
      </c>
      <c r="AV1970" s="2" t="s">
        <v>80</v>
      </c>
      <c r="AW1970" s="2" t="s">
        <v>80</v>
      </c>
      <c r="AX1970" s="2" t="s">
        <v>80</v>
      </c>
      <c r="AY1970" s="2" t="s">
        <v>80</v>
      </c>
      <c r="AZ1970" s="2" t="s">
        <v>80</v>
      </c>
      <c r="BA1970" s="2" t="s">
        <v>80</v>
      </c>
      <c r="BB1970" s="2" t="s">
        <v>80</v>
      </c>
      <c r="BC1970" s="2" t="s">
        <v>80</v>
      </c>
      <c r="BD1970" s="2" t="s">
        <v>80</v>
      </c>
      <c r="BE1970" s="2" t="s">
        <v>80</v>
      </c>
      <c r="BF1970" s="2" t="s">
        <v>80</v>
      </c>
      <c r="BG1970" s="2" t="s">
        <v>80</v>
      </c>
      <c r="BH1970" s="2" t="s">
        <v>80</v>
      </c>
      <c r="BI1970" s="2" t="s">
        <v>80</v>
      </c>
      <c r="BJ1970" s="2" t="s">
        <v>80</v>
      </c>
      <c r="BK1970" s="2" t="s">
        <v>80</v>
      </c>
      <c r="BL1970" s="2" t="s">
        <v>80</v>
      </c>
      <c r="BM1970" s="2" t="s">
        <v>80</v>
      </c>
      <c r="BN1970" s="2" t="s">
        <v>80</v>
      </c>
      <c r="BO1970" s="2" t="s">
        <v>80</v>
      </c>
      <c r="BP1970" s="2" t="s">
        <v>80</v>
      </c>
    </row>
    <row r="1971" spans="1:68" x14ac:dyDescent="0.25">
      <c r="A1971">
        <v>1970</v>
      </c>
      <c r="B1971" s="1">
        <v>43609.111307870371</v>
      </c>
      <c r="C1971" s="2" t="s">
        <v>3476</v>
      </c>
      <c r="D1971" s="3">
        <v>0.2361111111111111</v>
      </c>
      <c r="E1971" s="2" t="s">
        <v>2653</v>
      </c>
      <c r="F1971">
        <v>2</v>
      </c>
      <c r="G1971">
        <v>2019</v>
      </c>
      <c r="H1971">
        <v>5</v>
      </c>
      <c r="I1971">
        <v>24</v>
      </c>
      <c r="J1971">
        <v>0</v>
      </c>
      <c r="K1971">
        <v>0</v>
      </c>
      <c r="L1971">
        <v>5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 s="2" t="s">
        <v>3485</v>
      </c>
      <c r="T1971" s="2" t="s">
        <v>83</v>
      </c>
      <c r="U1971" s="2" t="s">
        <v>2553</v>
      </c>
      <c r="V1971" s="2" t="s">
        <v>73</v>
      </c>
      <c r="W1971">
        <v>1</v>
      </c>
      <c r="X1971" s="2" t="s">
        <v>74</v>
      </c>
      <c r="Y1971">
        <v>180</v>
      </c>
      <c r="Z1971">
        <v>50</v>
      </c>
      <c r="AA1971" s="2" t="s">
        <v>362</v>
      </c>
      <c r="AB1971" s="2" t="s">
        <v>312</v>
      </c>
      <c r="AC1971">
        <v>700017</v>
      </c>
      <c r="AD1971" s="2" t="s">
        <v>193</v>
      </c>
      <c r="AE1971">
        <v>230</v>
      </c>
      <c r="AF1971" s="2" t="s">
        <v>2554</v>
      </c>
      <c r="AG1971" s="2" t="s">
        <v>2555</v>
      </c>
      <c r="AH1971">
        <v>18</v>
      </c>
      <c r="AI1971">
        <v>324</v>
      </c>
      <c r="AJ1971">
        <v>1476</v>
      </c>
      <c r="AK1971" s="2">
        <f>Kaggle_Books_Selling_Records[[#This Row],[Cost Price]]/100</f>
        <v>14.76</v>
      </c>
      <c r="AL1971" s="2" t="s">
        <v>80</v>
      </c>
      <c r="AM1971" s="2" t="s">
        <v>80</v>
      </c>
      <c r="AN1971" s="2" t="s">
        <v>80</v>
      </c>
      <c r="AO1971" s="2" t="s">
        <v>80</v>
      </c>
      <c r="AP1971" s="2" t="s">
        <v>80</v>
      </c>
      <c r="AQ1971" s="2" t="s">
        <v>80</v>
      </c>
      <c r="AR1971" s="2" t="s">
        <v>80</v>
      </c>
      <c r="AS1971" s="2" t="s">
        <v>80</v>
      </c>
      <c r="AT1971" s="2" t="s">
        <v>80</v>
      </c>
      <c r="AU1971" s="2" t="s">
        <v>80</v>
      </c>
      <c r="AV1971" s="2" t="s">
        <v>80</v>
      </c>
      <c r="AW1971" s="2" t="s">
        <v>80</v>
      </c>
      <c r="AX1971" s="2" t="s">
        <v>80</v>
      </c>
      <c r="AY1971" s="2" t="s">
        <v>80</v>
      </c>
      <c r="AZ1971" s="2" t="s">
        <v>80</v>
      </c>
      <c r="BA1971" s="2" t="s">
        <v>80</v>
      </c>
      <c r="BB1971" s="2" t="s">
        <v>80</v>
      </c>
      <c r="BC1971" s="2" t="s">
        <v>80</v>
      </c>
      <c r="BD1971" s="2" t="s">
        <v>80</v>
      </c>
      <c r="BE1971" s="2" t="s">
        <v>80</v>
      </c>
      <c r="BF1971" s="2" t="s">
        <v>80</v>
      </c>
      <c r="BG1971" s="2" t="s">
        <v>80</v>
      </c>
      <c r="BH1971" s="2" t="s">
        <v>80</v>
      </c>
      <c r="BI1971" s="2" t="s">
        <v>80</v>
      </c>
      <c r="BJ1971" s="2" t="s">
        <v>80</v>
      </c>
      <c r="BK1971" s="2" t="s">
        <v>80</v>
      </c>
      <c r="BL1971" s="2" t="s">
        <v>80</v>
      </c>
      <c r="BM1971" s="2" t="s">
        <v>80</v>
      </c>
      <c r="BN1971" s="2" t="s">
        <v>80</v>
      </c>
      <c r="BO1971" s="2" t="s">
        <v>80</v>
      </c>
      <c r="BP1971" s="2" t="s">
        <v>80</v>
      </c>
    </row>
    <row r="1972" spans="1:68" x14ac:dyDescent="0.25">
      <c r="A1972">
        <v>1971</v>
      </c>
      <c r="B1972" s="1">
        <v>43609.167071759257</v>
      </c>
      <c r="C1972" s="2" t="s">
        <v>3476</v>
      </c>
      <c r="D1972" s="3">
        <v>0.29166666666666669</v>
      </c>
      <c r="E1972" s="2" t="s">
        <v>2653</v>
      </c>
      <c r="F1972">
        <v>2</v>
      </c>
      <c r="G1972">
        <v>2019</v>
      </c>
      <c r="H1972">
        <v>5</v>
      </c>
      <c r="I1972">
        <v>24</v>
      </c>
      <c r="J1972">
        <v>0</v>
      </c>
      <c r="K1972">
        <v>0</v>
      </c>
      <c r="L1972">
        <v>5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 s="2" t="s">
        <v>3486</v>
      </c>
      <c r="T1972" s="2" t="s">
        <v>71</v>
      </c>
      <c r="U1972" s="2" t="s">
        <v>2182</v>
      </c>
      <c r="V1972" s="2" t="s">
        <v>73</v>
      </c>
      <c r="W1972">
        <v>1</v>
      </c>
      <c r="X1972" s="2" t="s">
        <v>74</v>
      </c>
      <c r="Y1972">
        <v>108</v>
      </c>
      <c r="Z1972">
        <v>50</v>
      </c>
      <c r="AA1972" s="2" t="s">
        <v>166</v>
      </c>
      <c r="AB1972" s="2" t="s">
        <v>167</v>
      </c>
      <c r="AC1972">
        <v>560100</v>
      </c>
      <c r="AD1972" s="2" t="s">
        <v>1002</v>
      </c>
      <c r="AE1972">
        <v>158</v>
      </c>
      <c r="AF1972" s="2" t="s">
        <v>2042</v>
      </c>
      <c r="AG1972" s="2" t="s">
        <v>2184</v>
      </c>
      <c r="AH1972">
        <v>18</v>
      </c>
      <c r="AI1972">
        <v>1944</v>
      </c>
      <c r="AJ1972">
        <v>8856</v>
      </c>
      <c r="AK1972" s="2">
        <f>Kaggle_Books_Selling_Records[[#This Row],[Cost Price]]/100</f>
        <v>88.56</v>
      </c>
      <c r="AL1972" s="2" t="s">
        <v>80</v>
      </c>
      <c r="AM1972" s="2" t="s">
        <v>80</v>
      </c>
      <c r="AN1972" s="2" t="s">
        <v>80</v>
      </c>
      <c r="AO1972" s="2" t="s">
        <v>80</v>
      </c>
      <c r="AP1972" s="2" t="s">
        <v>80</v>
      </c>
      <c r="AQ1972" s="2" t="s">
        <v>80</v>
      </c>
      <c r="AR1972" s="2" t="s">
        <v>80</v>
      </c>
      <c r="AS1972" s="2" t="s">
        <v>80</v>
      </c>
      <c r="AT1972" s="2" t="s">
        <v>80</v>
      </c>
      <c r="AU1972" s="2" t="s">
        <v>80</v>
      </c>
      <c r="AV1972" s="2" t="s">
        <v>80</v>
      </c>
      <c r="AW1972" s="2" t="s">
        <v>80</v>
      </c>
      <c r="AX1972" s="2" t="s">
        <v>80</v>
      </c>
      <c r="AY1972" s="2" t="s">
        <v>80</v>
      </c>
      <c r="AZ1972" s="2" t="s">
        <v>80</v>
      </c>
      <c r="BA1972" s="2" t="s">
        <v>80</v>
      </c>
      <c r="BB1972" s="2" t="s">
        <v>80</v>
      </c>
      <c r="BC1972" s="2" t="s">
        <v>80</v>
      </c>
      <c r="BD1972" s="2" t="s">
        <v>80</v>
      </c>
      <c r="BE1972" s="2" t="s">
        <v>80</v>
      </c>
      <c r="BF1972" s="2" t="s">
        <v>80</v>
      </c>
      <c r="BG1972" s="2" t="s">
        <v>80</v>
      </c>
      <c r="BH1972" s="2" t="s">
        <v>80</v>
      </c>
      <c r="BI1972" s="2" t="s">
        <v>80</v>
      </c>
      <c r="BJ1972" s="2" t="s">
        <v>80</v>
      </c>
      <c r="BK1972" s="2" t="s">
        <v>80</v>
      </c>
      <c r="BL1972" s="2" t="s">
        <v>80</v>
      </c>
      <c r="BM1972" s="2" t="s">
        <v>80</v>
      </c>
      <c r="BN1972" s="2" t="s">
        <v>80</v>
      </c>
      <c r="BO1972" s="2" t="s">
        <v>80</v>
      </c>
      <c r="BP1972" s="2" t="s">
        <v>80</v>
      </c>
    </row>
    <row r="1973" spans="1:68" x14ac:dyDescent="0.25">
      <c r="A1973">
        <v>1972</v>
      </c>
      <c r="B1973" s="1">
        <v>43609.175694444442</v>
      </c>
      <c r="C1973" s="2" t="s">
        <v>3476</v>
      </c>
      <c r="D1973" s="3">
        <v>0.30069444444444443</v>
      </c>
      <c r="E1973" s="2" t="s">
        <v>2653</v>
      </c>
      <c r="F1973">
        <v>2</v>
      </c>
      <c r="G1973">
        <v>2019</v>
      </c>
      <c r="H1973">
        <v>5</v>
      </c>
      <c r="I1973">
        <v>24</v>
      </c>
      <c r="J1973">
        <v>0</v>
      </c>
      <c r="K1973">
        <v>0</v>
      </c>
      <c r="L1973">
        <v>5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 s="2" t="s">
        <v>3487</v>
      </c>
      <c r="T1973" s="2" t="s">
        <v>83</v>
      </c>
      <c r="U1973" s="2" t="s">
        <v>2202</v>
      </c>
      <c r="V1973" s="2" t="s">
        <v>73</v>
      </c>
      <c r="W1973">
        <v>1</v>
      </c>
      <c r="X1973" s="2" t="s">
        <v>74</v>
      </c>
      <c r="Y1973">
        <v>91</v>
      </c>
      <c r="Z1973">
        <v>50</v>
      </c>
      <c r="AA1973" s="2" t="s">
        <v>3488</v>
      </c>
      <c r="AB1973" s="2" t="s">
        <v>157</v>
      </c>
      <c r="AC1973">
        <v>384265</v>
      </c>
      <c r="AD1973" s="2" t="s">
        <v>1002</v>
      </c>
      <c r="AE1973">
        <v>141</v>
      </c>
      <c r="AF1973" s="2" t="s">
        <v>2042</v>
      </c>
      <c r="AG1973" s="2" t="s">
        <v>2184</v>
      </c>
      <c r="AH1973">
        <v>18</v>
      </c>
      <c r="AI1973">
        <v>1638</v>
      </c>
      <c r="AJ1973">
        <v>7462</v>
      </c>
      <c r="AK1973" s="2">
        <f>Kaggle_Books_Selling_Records[[#This Row],[Cost Price]]/100</f>
        <v>74.62</v>
      </c>
      <c r="AL1973" s="2" t="s">
        <v>80</v>
      </c>
      <c r="AM1973" s="2" t="s">
        <v>80</v>
      </c>
      <c r="AN1973" s="2" t="s">
        <v>80</v>
      </c>
      <c r="AO1973" s="2" t="s">
        <v>80</v>
      </c>
      <c r="AP1973" s="2" t="s">
        <v>80</v>
      </c>
      <c r="AQ1973" s="2" t="s">
        <v>80</v>
      </c>
      <c r="AR1973" s="2" t="s">
        <v>80</v>
      </c>
      <c r="AS1973" s="2" t="s">
        <v>80</v>
      </c>
      <c r="AT1973" s="2" t="s">
        <v>80</v>
      </c>
      <c r="AU1973" s="2" t="s">
        <v>80</v>
      </c>
      <c r="AV1973" s="2" t="s">
        <v>80</v>
      </c>
      <c r="AW1973" s="2" t="s">
        <v>80</v>
      </c>
      <c r="AX1973" s="2" t="s">
        <v>80</v>
      </c>
      <c r="AY1973" s="2" t="s">
        <v>80</v>
      </c>
      <c r="AZ1973" s="2" t="s">
        <v>80</v>
      </c>
      <c r="BA1973" s="2" t="s">
        <v>80</v>
      </c>
      <c r="BB1973" s="2" t="s">
        <v>80</v>
      </c>
      <c r="BC1973" s="2" t="s">
        <v>80</v>
      </c>
      <c r="BD1973" s="2" t="s">
        <v>80</v>
      </c>
      <c r="BE1973" s="2" t="s">
        <v>80</v>
      </c>
      <c r="BF1973" s="2" t="s">
        <v>80</v>
      </c>
      <c r="BG1973" s="2" t="s">
        <v>80</v>
      </c>
      <c r="BH1973" s="2" t="s">
        <v>80</v>
      </c>
      <c r="BI1973" s="2" t="s">
        <v>80</v>
      </c>
      <c r="BJ1973" s="2" t="s">
        <v>80</v>
      </c>
      <c r="BK1973" s="2" t="s">
        <v>80</v>
      </c>
      <c r="BL1973" s="2" t="s">
        <v>80</v>
      </c>
      <c r="BM1973" s="2" t="s">
        <v>80</v>
      </c>
      <c r="BN1973" s="2" t="s">
        <v>80</v>
      </c>
      <c r="BO1973" s="2" t="s">
        <v>80</v>
      </c>
      <c r="BP1973" s="2" t="s">
        <v>80</v>
      </c>
    </row>
    <row r="1974" spans="1:68" x14ac:dyDescent="0.25">
      <c r="A1974">
        <v>1973</v>
      </c>
      <c r="B1974" s="1">
        <v>43609.212002314816</v>
      </c>
      <c r="C1974" s="2" t="s">
        <v>3476</v>
      </c>
      <c r="D1974" s="3">
        <v>0.33680555555555558</v>
      </c>
      <c r="E1974" s="2" t="s">
        <v>2653</v>
      </c>
      <c r="F1974">
        <v>2</v>
      </c>
      <c r="G1974">
        <v>2019</v>
      </c>
      <c r="H1974">
        <v>5</v>
      </c>
      <c r="I1974">
        <v>24</v>
      </c>
      <c r="J1974">
        <v>0</v>
      </c>
      <c r="K1974">
        <v>0</v>
      </c>
      <c r="L1974">
        <v>5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1</v>
      </c>
      <c r="S1974" s="2" t="s">
        <v>1501</v>
      </c>
      <c r="T1974" s="2" t="s">
        <v>71</v>
      </c>
      <c r="U1974" s="2" t="s">
        <v>1368</v>
      </c>
      <c r="V1974" s="2" t="s">
        <v>73</v>
      </c>
      <c r="W1974">
        <v>1</v>
      </c>
      <c r="X1974" s="2" t="s">
        <v>74</v>
      </c>
      <c r="Y1974">
        <v>395</v>
      </c>
      <c r="Z1974">
        <v>50</v>
      </c>
      <c r="AA1974" s="2" t="s">
        <v>180</v>
      </c>
      <c r="AB1974" s="2" t="s">
        <v>181</v>
      </c>
      <c r="AC1974">
        <v>110066</v>
      </c>
      <c r="AD1974" s="2" t="s">
        <v>87</v>
      </c>
      <c r="AE1974">
        <v>445</v>
      </c>
      <c r="AF1974" s="2" t="s">
        <v>1370</v>
      </c>
      <c r="AG1974" s="2" t="s">
        <v>1147</v>
      </c>
      <c r="AH1974">
        <v>17</v>
      </c>
      <c r="AI1974">
        <v>6715</v>
      </c>
      <c r="AJ1974">
        <v>32785</v>
      </c>
      <c r="AK1974" s="2">
        <f>Kaggle_Books_Selling_Records[[#This Row],[Cost Price]]/100</f>
        <v>327.85</v>
      </c>
      <c r="AL1974" s="2" t="s">
        <v>80</v>
      </c>
      <c r="AM1974" s="2" t="s">
        <v>80</v>
      </c>
      <c r="AN1974" s="2" t="s">
        <v>80</v>
      </c>
      <c r="AO1974" s="2" t="s">
        <v>80</v>
      </c>
      <c r="AP1974" s="2" t="s">
        <v>80</v>
      </c>
      <c r="AQ1974" s="2" t="s">
        <v>80</v>
      </c>
      <c r="AR1974" s="2" t="s">
        <v>80</v>
      </c>
      <c r="AS1974" s="2" t="s">
        <v>80</v>
      </c>
      <c r="AT1974" s="2" t="s">
        <v>80</v>
      </c>
      <c r="AU1974" s="2" t="s">
        <v>80</v>
      </c>
      <c r="AV1974" s="2" t="s">
        <v>80</v>
      </c>
      <c r="AW1974" s="2" t="s">
        <v>80</v>
      </c>
      <c r="AX1974" s="2" t="s">
        <v>80</v>
      </c>
      <c r="AY1974" s="2" t="s">
        <v>80</v>
      </c>
      <c r="AZ1974" s="2" t="s">
        <v>80</v>
      </c>
      <c r="BA1974" s="2" t="s">
        <v>80</v>
      </c>
      <c r="BB1974" s="2" t="s">
        <v>80</v>
      </c>
      <c r="BC1974" s="2" t="s">
        <v>80</v>
      </c>
      <c r="BD1974" s="2" t="s">
        <v>80</v>
      </c>
      <c r="BE1974" s="2" t="s">
        <v>80</v>
      </c>
      <c r="BF1974" s="2" t="s">
        <v>80</v>
      </c>
      <c r="BG1974" s="2" t="s">
        <v>80</v>
      </c>
      <c r="BH1974" s="2" t="s">
        <v>80</v>
      </c>
      <c r="BI1974" s="2" t="s">
        <v>80</v>
      </c>
      <c r="BJ1974" s="2" t="s">
        <v>80</v>
      </c>
      <c r="BK1974" s="2" t="s">
        <v>80</v>
      </c>
      <c r="BL1974" s="2" t="s">
        <v>80</v>
      </c>
      <c r="BM1974" s="2" t="s">
        <v>80</v>
      </c>
      <c r="BN1974" s="2" t="s">
        <v>80</v>
      </c>
      <c r="BO1974" s="2" t="s">
        <v>80</v>
      </c>
      <c r="BP1974" s="2" t="s">
        <v>80</v>
      </c>
    </row>
    <row r="1975" spans="1:68" x14ac:dyDescent="0.25">
      <c r="A1975">
        <v>1974</v>
      </c>
      <c r="B1975" s="1">
        <v>43609.252476851849</v>
      </c>
      <c r="C1975" s="2" t="s">
        <v>3476</v>
      </c>
      <c r="D1975" s="3">
        <v>0.37708333333333333</v>
      </c>
      <c r="E1975" s="2" t="s">
        <v>2653</v>
      </c>
      <c r="F1975">
        <v>2</v>
      </c>
      <c r="G1975">
        <v>2019</v>
      </c>
      <c r="H1975">
        <v>5</v>
      </c>
      <c r="I1975">
        <v>24</v>
      </c>
      <c r="J1975">
        <v>0</v>
      </c>
      <c r="K1975">
        <v>0</v>
      </c>
      <c r="L1975">
        <v>5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s="2" t="s">
        <v>3489</v>
      </c>
      <c r="T1975" s="2" t="s">
        <v>83</v>
      </c>
      <c r="U1975" s="2" t="s">
        <v>2286</v>
      </c>
      <c r="V1975" s="2" t="s">
        <v>73</v>
      </c>
      <c r="W1975">
        <v>1</v>
      </c>
      <c r="X1975" s="2" t="s">
        <v>74</v>
      </c>
      <c r="Y1975">
        <v>285</v>
      </c>
      <c r="Z1975">
        <v>50</v>
      </c>
      <c r="AA1975" s="2" t="s">
        <v>180</v>
      </c>
      <c r="AB1975" s="2" t="s">
        <v>181</v>
      </c>
      <c r="AC1975">
        <v>110021</v>
      </c>
      <c r="AD1975" s="2" t="s">
        <v>1002</v>
      </c>
      <c r="AE1975">
        <v>335</v>
      </c>
      <c r="AF1975" s="2" t="s">
        <v>2042</v>
      </c>
      <c r="AG1975" s="2" t="s">
        <v>2184</v>
      </c>
      <c r="AH1975">
        <v>18</v>
      </c>
      <c r="AI1975">
        <v>513</v>
      </c>
      <c r="AJ1975">
        <v>2337</v>
      </c>
      <c r="AK1975" s="2">
        <f>Kaggle_Books_Selling_Records[[#This Row],[Cost Price]]/100</f>
        <v>23.37</v>
      </c>
      <c r="AL1975" s="2" t="s">
        <v>80</v>
      </c>
      <c r="AM1975" s="2" t="s">
        <v>80</v>
      </c>
      <c r="AN1975" s="2" t="s">
        <v>80</v>
      </c>
      <c r="AO1975" s="2" t="s">
        <v>80</v>
      </c>
      <c r="AP1975" s="2" t="s">
        <v>80</v>
      </c>
      <c r="AQ1975" s="2" t="s">
        <v>80</v>
      </c>
      <c r="AR1975" s="2" t="s">
        <v>80</v>
      </c>
      <c r="AS1975" s="2" t="s">
        <v>80</v>
      </c>
      <c r="AT1975" s="2" t="s">
        <v>80</v>
      </c>
      <c r="AU1975" s="2" t="s">
        <v>80</v>
      </c>
      <c r="AV1975" s="2" t="s">
        <v>80</v>
      </c>
      <c r="AW1975" s="2" t="s">
        <v>80</v>
      </c>
      <c r="AX1975" s="2" t="s">
        <v>80</v>
      </c>
      <c r="AY1975" s="2" t="s">
        <v>80</v>
      </c>
      <c r="AZ1975" s="2" t="s">
        <v>80</v>
      </c>
      <c r="BA1975" s="2" t="s">
        <v>80</v>
      </c>
      <c r="BB1975" s="2" t="s">
        <v>80</v>
      </c>
      <c r="BC1975" s="2" t="s">
        <v>80</v>
      </c>
      <c r="BD1975" s="2" t="s">
        <v>80</v>
      </c>
      <c r="BE1975" s="2" t="s">
        <v>80</v>
      </c>
      <c r="BF1975" s="2" t="s">
        <v>80</v>
      </c>
      <c r="BG1975" s="2" t="s">
        <v>80</v>
      </c>
      <c r="BH1975" s="2" t="s">
        <v>80</v>
      </c>
      <c r="BI1975" s="2" t="s">
        <v>80</v>
      </c>
      <c r="BJ1975" s="2" t="s">
        <v>80</v>
      </c>
      <c r="BK1975" s="2" t="s">
        <v>80</v>
      </c>
      <c r="BL1975" s="2" t="s">
        <v>80</v>
      </c>
      <c r="BM1975" s="2" t="s">
        <v>80</v>
      </c>
      <c r="BN1975" s="2" t="s">
        <v>80</v>
      </c>
      <c r="BO1975" s="2" t="s">
        <v>80</v>
      </c>
      <c r="BP1975" s="2" t="s">
        <v>80</v>
      </c>
    </row>
    <row r="1976" spans="1:68" x14ac:dyDescent="0.25">
      <c r="A1976">
        <v>1975</v>
      </c>
      <c r="B1976" s="1">
        <v>43609.290856481479</v>
      </c>
      <c r="C1976" s="2" t="s">
        <v>3476</v>
      </c>
      <c r="D1976" s="3">
        <v>0.4152777777777778</v>
      </c>
      <c r="E1976" s="2" t="s">
        <v>2653</v>
      </c>
      <c r="F1976">
        <v>2</v>
      </c>
      <c r="G1976">
        <v>2019</v>
      </c>
      <c r="H1976">
        <v>5</v>
      </c>
      <c r="I1976">
        <v>24</v>
      </c>
      <c r="J1976">
        <v>0</v>
      </c>
      <c r="K1976">
        <v>0</v>
      </c>
      <c r="L1976">
        <v>5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 s="2" t="s">
        <v>3490</v>
      </c>
      <c r="T1976" s="2" t="s">
        <v>83</v>
      </c>
      <c r="U1976" s="2" t="s">
        <v>2286</v>
      </c>
      <c r="V1976" s="2" t="s">
        <v>73</v>
      </c>
      <c r="W1976">
        <v>2</v>
      </c>
      <c r="X1976" s="2" t="s">
        <v>74</v>
      </c>
      <c r="Y1976">
        <v>570</v>
      </c>
      <c r="Z1976">
        <v>50</v>
      </c>
      <c r="AA1976" s="2" t="s">
        <v>991</v>
      </c>
      <c r="AB1976" s="2" t="s">
        <v>94</v>
      </c>
      <c r="AC1976">
        <v>786181</v>
      </c>
      <c r="AD1976" s="2" t="s">
        <v>1002</v>
      </c>
      <c r="AE1976">
        <v>620</v>
      </c>
      <c r="AF1976" s="2" t="s">
        <v>2042</v>
      </c>
      <c r="AG1976" s="2" t="s">
        <v>2184</v>
      </c>
      <c r="AH1976">
        <v>18</v>
      </c>
      <c r="AI1976">
        <v>1026</v>
      </c>
      <c r="AJ1976">
        <v>4674</v>
      </c>
      <c r="AK1976" s="2">
        <f>Kaggle_Books_Selling_Records[[#This Row],[Cost Price]]/100</f>
        <v>46.74</v>
      </c>
      <c r="AL1976" s="2" t="s">
        <v>80</v>
      </c>
      <c r="AM1976" s="2" t="s">
        <v>80</v>
      </c>
      <c r="AN1976" s="2" t="s">
        <v>80</v>
      </c>
      <c r="AO1976" s="2" t="s">
        <v>80</v>
      </c>
      <c r="AP1976" s="2" t="s">
        <v>80</v>
      </c>
      <c r="AQ1976" s="2" t="s">
        <v>80</v>
      </c>
      <c r="AR1976" s="2" t="s">
        <v>80</v>
      </c>
      <c r="AS1976" s="2" t="s">
        <v>80</v>
      </c>
      <c r="AT1976" s="2" t="s">
        <v>80</v>
      </c>
      <c r="AU1976" s="2" t="s">
        <v>80</v>
      </c>
      <c r="AV1976" s="2" t="s">
        <v>80</v>
      </c>
      <c r="AW1976" s="2" t="s">
        <v>80</v>
      </c>
      <c r="AX1976" s="2" t="s">
        <v>80</v>
      </c>
      <c r="AY1976" s="2" t="s">
        <v>80</v>
      </c>
      <c r="AZ1976" s="2" t="s">
        <v>80</v>
      </c>
      <c r="BA1976" s="2" t="s">
        <v>80</v>
      </c>
      <c r="BB1976" s="2" t="s">
        <v>80</v>
      </c>
      <c r="BC1976" s="2" t="s">
        <v>80</v>
      </c>
      <c r="BD1976" s="2" t="s">
        <v>80</v>
      </c>
      <c r="BE1976" s="2" t="s">
        <v>80</v>
      </c>
      <c r="BF1976" s="2" t="s">
        <v>80</v>
      </c>
      <c r="BG1976" s="2" t="s">
        <v>80</v>
      </c>
      <c r="BH1976" s="2" t="s">
        <v>80</v>
      </c>
      <c r="BI1976" s="2" t="s">
        <v>80</v>
      </c>
      <c r="BJ1976" s="2" t="s">
        <v>80</v>
      </c>
      <c r="BK1976" s="2" t="s">
        <v>80</v>
      </c>
      <c r="BL1976" s="2" t="s">
        <v>80</v>
      </c>
      <c r="BM1976" s="2" t="s">
        <v>80</v>
      </c>
      <c r="BN1976" s="2" t="s">
        <v>80</v>
      </c>
      <c r="BO1976" s="2" t="s">
        <v>80</v>
      </c>
      <c r="BP1976" s="2" t="s">
        <v>80</v>
      </c>
    </row>
    <row r="1977" spans="1:68" x14ac:dyDescent="0.25">
      <c r="A1977">
        <v>1976</v>
      </c>
      <c r="B1977" s="1">
        <v>43609.293495370373</v>
      </c>
      <c r="C1977" s="2" t="s">
        <v>3476</v>
      </c>
      <c r="D1977" s="3">
        <v>0.41805555555555557</v>
      </c>
      <c r="E1977" s="2" t="s">
        <v>2653</v>
      </c>
      <c r="F1977">
        <v>2</v>
      </c>
      <c r="G1977">
        <v>2019</v>
      </c>
      <c r="H1977">
        <v>5</v>
      </c>
      <c r="I1977">
        <v>24</v>
      </c>
      <c r="J1977">
        <v>0</v>
      </c>
      <c r="K1977">
        <v>0</v>
      </c>
      <c r="L1977">
        <v>5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 s="2" t="s">
        <v>210</v>
      </c>
      <c r="T1977" s="2" t="s">
        <v>71</v>
      </c>
      <c r="U1977" s="2" t="s">
        <v>2257</v>
      </c>
      <c r="V1977" s="2" t="s">
        <v>73</v>
      </c>
      <c r="W1977">
        <v>1</v>
      </c>
      <c r="X1977" s="2" t="s">
        <v>74</v>
      </c>
      <c r="Y1977">
        <v>200</v>
      </c>
      <c r="Z1977">
        <v>50</v>
      </c>
      <c r="AA1977" s="2" t="s">
        <v>212</v>
      </c>
      <c r="AB1977" s="2" t="s">
        <v>154</v>
      </c>
      <c r="AC1977">
        <v>335512</v>
      </c>
      <c r="AD1977" s="2" t="s">
        <v>77</v>
      </c>
      <c r="AE1977">
        <v>250</v>
      </c>
      <c r="AF1977" s="2" t="s">
        <v>2258</v>
      </c>
      <c r="AG1977" s="2" t="s">
        <v>2259</v>
      </c>
      <c r="AH1977">
        <v>13</v>
      </c>
      <c r="AI1977">
        <v>26</v>
      </c>
      <c r="AJ1977">
        <v>174</v>
      </c>
      <c r="AK1977" s="2">
        <f>Kaggle_Books_Selling_Records[[#This Row],[Cost Price]]/100</f>
        <v>1.74</v>
      </c>
      <c r="AL1977" s="2" t="s">
        <v>80</v>
      </c>
      <c r="AM1977" s="2" t="s">
        <v>80</v>
      </c>
      <c r="AN1977" s="2" t="s">
        <v>80</v>
      </c>
      <c r="AO1977" s="2" t="s">
        <v>80</v>
      </c>
      <c r="AP1977" s="2" t="s">
        <v>80</v>
      </c>
      <c r="AQ1977" s="2" t="s">
        <v>80</v>
      </c>
      <c r="AR1977" s="2" t="s">
        <v>80</v>
      </c>
      <c r="AS1977" s="2" t="s">
        <v>80</v>
      </c>
      <c r="AT1977" s="2" t="s">
        <v>80</v>
      </c>
      <c r="AU1977" s="2" t="s">
        <v>80</v>
      </c>
      <c r="AV1977" s="2" t="s">
        <v>80</v>
      </c>
      <c r="AW1977" s="2" t="s">
        <v>80</v>
      </c>
      <c r="AX1977" s="2" t="s">
        <v>80</v>
      </c>
      <c r="AY1977" s="2" t="s">
        <v>80</v>
      </c>
      <c r="AZ1977" s="2" t="s">
        <v>80</v>
      </c>
      <c r="BA1977" s="2" t="s">
        <v>80</v>
      </c>
      <c r="BB1977" s="2" t="s">
        <v>80</v>
      </c>
      <c r="BC1977" s="2" t="s">
        <v>80</v>
      </c>
      <c r="BD1977" s="2" t="s">
        <v>80</v>
      </c>
      <c r="BE1977" s="2" t="s">
        <v>80</v>
      </c>
      <c r="BF1977" s="2" t="s">
        <v>80</v>
      </c>
      <c r="BG1977" s="2" t="s">
        <v>80</v>
      </c>
      <c r="BH1977" s="2" t="s">
        <v>80</v>
      </c>
      <c r="BI1977" s="2" t="s">
        <v>80</v>
      </c>
      <c r="BJ1977" s="2" t="s">
        <v>80</v>
      </c>
      <c r="BK1977" s="2" t="s">
        <v>80</v>
      </c>
      <c r="BL1977" s="2" t="s">
        <v>80</v>
      </c>
      <c r="BM1977" s="2" t="s">
        <v>80</v>
      </c>
      <c r="BN1977" s="2" t="s">
        <v>80</v>
      </c>
      <c r="BO1977" s="2" t="s">
        <v>80</v>
      </c>
      <c r="BP1977" s="2" t="s">
        <v>80</v>
      </c>
    </row>
    <row r="1978" spans="1:68" x14ac:dyDescent="0.25">
      <c r="A1978">
        <v>1977</v>
      </c>
      <c r="B1978" s="1">
        <v>43609.295694444445</v>
      </c>
      <c r="C1978" s="2" t="s">
        <v>3476</v>
      </c>
      <c r="D1978" s="3">
        <v>0.4201388888888889</v>
      </c>
      <c r="E1978" s="2" t="s">
        <v>2653</v>
      </c>
      <c r="F1978">
        <v>2</v>
      </c>
      <c r="G1978">
        <v>2019</v>
      </c>
      <c r="H1978">
        <v>5</v>
      </c>
      <c r="I1978">
        <v>24</v>
      </c>
      <c r="J1978">
        <v>0</v>
      </c>
      <c r="K1978">
        <v>0</v>
      </c>
      <c r="L1978">
        <v>5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 s="2" t="s">
        <v>3491</v>
      </c>
      <c r="T1978" s="2" t="s">
        <v>83</v>
      </c>
      <c r="U1978" s="2" t="s">
        <v>2333</v>
      </c>
      <c r="V1978" s="2" t="s">
        <v>73</v>
      </c>
      <c r="W1978">
        <v>1</v>
      </c>
      <c r="X1978" s="2" t="s">
        <v>74</v>
      </c>
      <c r="Y1978">
        <v>111</v>
      </c>
      <c r="Z1978">
        <v>50</v>
      </c>
      <c r="AA1978" s="2" t="s">
        <v>3492</v>
      </c>
      <c r="AB1978" s="2" t="s">
        <v>131</v>
      </c>
      <c r="AC1978">
        <v>680651</v>
      </c>
      <c r="AD1978" s="2" t="s">
        <v>1002</v>
      </c>
      <c r="AE1978">
        <v>161</v>
      </c>
      <c r="AF1978" s="2" t="s">
        <v>2042</v>
      </c>
      <c r="AG1978" s="2" t="s">
        <v>2184</v>
      </c>
      <c r="AH1978">
        <v>18</v>
      </c>
      <c r="AI1978">
        <v>1998</v>
      </c>
      <c r="AJ1978">
        <v>9102</v>
      </c>
      <c r="AK1978" s="2">
        <f>Kaggle_Books_Selling_Records[[#This Row],[Cost Price]]/100</f>
        <v>91.02</v>
      </c>
      <c r="AL1978" s="2" t="s">
        <v>80</v>
      </c>
      <c r="AM1978" s="2" t="s">
        <v>80</v>
      </c>
      <c r="AN1978" s="2" t="s">
        <v>80</v>
      </c>
      <c r="AO1978" s="2" t="s">
        <v>80</v>
      </c>
      <c r="AP1978" s="2" t="s">
        <v>80</v>
      </c>
      <c r="AQ1978" s="2" t="s">
        <v>80</v>
      </c>
      <c r="AR1978" s="2" t="s">
        <v>80</v>
      </c>
      <c r="AS1978" s="2" t="s">
        <v>80</v>
      </c>
      <c r="AT1978" s="2" t="s">
        <v>80</v>
      </c>
      <c r="AU1978" s="2" t="s">
        <v>80</v>
      </c>
      <c r="AV1978" s="2" t="s">
        <v>80</v>
      </c>
      <c r="AW1978" s="2" t="s">
        <v>80</v>
      </c>
      <c r="AX1978" s="2" t="s">
        <v>80</v>
      </c>
      <c r="AY1978" s="2" t="s">
        <v>80</v>
      </c>
      <c r="AZ1978" s="2" t="s">
        <v>80</v>
      </c>
      <c r="BA1978" s="2" t="s">
        <v>80</v>
      </c>
      <c r="BB1978" s="2" t="s">
        <v>80</v>
      </c>
      <c r="BC1978" s="2" t="s">
        <v>80</v>
      </c>
      <c r="BD1978" s="2" t="s">
        <v>80</v>
      </c>
      <c r="BE1978" s="2" t="s">
        <v>80</v>
      </c>
      <c r="BF1978" s="2" t="s">
        <v>80</v>
      </c>
      <c r="BG1978" s="2" t="s">
        <v>80</v>
      </c>
      <c r="BH1978" s="2" t="s">
        <v>80</v>
      </c>
      <c r="BI1978" s="2" t="s">
        <v>80</v>
      </c>
      <c r="BJ1978" s="2" t="s">
        <v>80</v>
      </c>
      <c r="BK1978" s="2" t="s">
        <v>80</v>
      </c>
      <c r="BL1978" s="2" t="s">
        <v>80</v>
      </c>
      <c r="BM1978" s="2" t="s">
        <v>80</v>
      </c>
      <c r="BN1978" s="2" t="s">
        <v>80</v>
      </c>
      <c r="BO1978" s="2" t="s">
        <v>80</v>
      </c>
      <c r="BP1978" s="2" t="s">
        <v>80</v>
      </c>
    </row>
    <row r="1979" spans="1:68" x14ac:dyDescent="0.25">
      <c r="A1979">
        <v>1978</v>
      </c>
      <c r="B1979" s="1">
        <v>43609.303831018522</v>
      </c>
      <c r="C1979" s="2" t="s">
        <v>3476</v>
      </c>
      <c r="D1979" s="3">
        <v>0.4284722222222222</v>
      </c>
      <c r="E1979" s="2" t="s">
        <v>2653</v>
      </c>
      <c r="F1979">
        <v>2</v>
      </c>
      <c r="G1979">
        <v>2019</v>
      </c>
      <c r="H1979">
        <v>5</v>
      </c>
      <c r="I1979">
        <v>24</v>
      </c>
      <c r="J1979">
        <v>0</v>
      </c>
      <c r="K1979">
        <v>0</v>
      </c>
      <c r="L1979">
        <v>5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 s="2" t="s">
        <v>3493</v>
      </c>
      <c r="T1979" s="2" t="s">
        <v>71</v>
      </c>
      <c r="U1979" s="2" t="s">
        <v>2182</v>
      </c>
      <c r="V1979" s="2" t="s">
        <v>73</v>
      </c>
      <c r="W1979">
        <v>1</v>
      </c>
      <c r="X1979" s="2" t="s">
        <v>74</v>
      </c>
      <c r="Y1979">
        <v>108</v>
      </c>
      <c r="Z1979">
        <v>50</v>
      </c>
      <c r="AA1979" s="2" t="s">
        <v>3494</v>
      </c>
      <c r="AB1979" s="2" t="s">
        <v>94</v>
      </c>
      <c r="AC1979">
        <v>784149</v>
      </c>
      <c r="AD1979" s="2" t="s">
        <v>1002</v>
      </c>
      <c r="AE1979">
        <v>158</v>
      </c>
      <c r="AF1979" s="2" t="s">
        <v>2042</v>
      </c>
      <c r="AG1979" s="2" t="s">
        <v>2184</v>
      </c>
      <c r="AH1979">
        <v>18</v>
      </c>
      <c r="AI1979">
        <v>1944</v>
      </c>
      <c r="AJ1979">
        <v>8856</v>
      </c>
      <c r="AK1979" s="2">
        <f>Kaggle_Books_Selling_Records[[#This Row],[Cost Price]]/100</f>
        <v>88.56</v>
      </c>
      <c r="AL1979" s="2" t="s">
        <v>80</v>
      </c>
      <c r="AM1979" s="2" t="s">
        <v>80</v>
      </c>
      <c r="AN1979" s="2" t="s">
        <v>80</v>
      </c>
      <c r="AO1979" s="2" t="s">
        <v>80</v>
      </c>
      <c r="AP1979" s="2" t="s">
        <v>80</v>
      </c>
      <c r="AQ1979" s="2" t="s">
        <v>80</v>
      </c>
      <c r="AR1979" s="2" t="s">
        <v>80</v>
      </c>
      <c r="AS1979" s="2" t="s">
        <v>80</v>
      </c>
      <c r="AT1979" s="2" t="s">
        <v>80</v>
      </c>
      <c r="AU1979" s="2" t="s">
        <v>80</v>
      </c>
      <c r="AV1979" s="2" t="s">
        <v>80</v>
      </c>
      <c r="AW1979" s="2" t="s">
        <v>80</v>
      </c>
      <c r="AX1979" s="2" t="s">
        <v>80</v>
      </c>
      <c r="AY1979" s="2" t="s">
        <v>80</v>
      </c>
      <c r="AZ1979" s="2" t="s">
        <v>80</v>
      </c>
      <c r="BA1979" s="2" t="s">
        <v>80</v>
      </c>
      <c r="BB1979" s="2" t="s">
        <v>80</v>
      </c>
      <c r="BC1979" s="2" t="s">
        <v>80</v>
      </c>
      <c r="BD1979" s="2" t="s">
        <v>80</v>
      </c>
      <c r="BE1979" s="2" t="s">
        <v>80</v>
      </c>
      <c r="BF1979" s="2" t="s">
        <v>80</v>
      </c>
      <c r="BG1979" s="2" t="s">
        <v>80</v>
      </c>
      <c r="BH1979" s="2" t="s">
        <v>80</v>
      </c>
      <c r="BI1979" s="2" t="s">
        <v>80</v>
      </c>
      <c r="BJ1979" s="2" t="s">
        <v>80</v>
      </c>
      <c r="BK1979" s="2" t="s">
        <v>80</v>
      </c>
      <c r="BL1979" s="2" t="s">
        <v>80</v>
      </c>
      <c r="BM1979" s="2" t="s">
        <v>80</v>
      </c>
      <c r="BN1979" s="2" t="s">
        <v>80</v>
      </c>
      <c r="BO1979" s="2" t="s">
        <v>80</v>
      </c>
      <c r="BP1979" s="2" t="s">
        <v>80</v>
      </c>
    </row>
    <row r="1980" spans="1:68" x14ac:dyDescent="0.25">
      <c r="A1980">
        <v>1979</v>
      </c>
      <c r="B1980" s="1">
        <v>43609.341493055559</v>
      </c>
      <c r="C1980" s="2" t="s">
        <v>3476</v>
      </c>
      <c r="D1980" s="3">
        <v>0.46597222222222223</v>
      </c>
      <c r="E1980" s="2" t="s">
        <v>2653</v>
      </c>
      <c r="F1980">
        <v>2</v>
      </c>
      <c r="G1980">
        <v>2019</v>
      </c>
      <c r="H1980">
        <v>5</v>
      </c>
      <c r="I1980">
        <v>24</v>
      </c>
      <c r="J1980">
        <v>0</v>
      </c>
      <c r="K1980">
        <v>0</v>
      </c>
      <c r="L1980">
        <v>5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 s="2" t="s">
        <v>1594</v>
      </c>
      <c r="T1980" s="2" t="s">
        <v>83</v>
      </c>
      <c r="U1980" s="2" t="s">
        <v>2286</v>
      </c>
      <c r="V1980" s="2" t="s">
        <v>73</v>
      </c>
      <c r="W1980">
        <v>1</v>
      </c>
      <c r="X1980" s="2" t="s">
        <v>74</v>
      </c>
      <c r="Y1980">
        <v>285</v>
      </c>
      <c r="Z1980">
        <v>50</v>
      </c>
      <c r="AA1980" s="2" t="s">
        <v>166</v>
      </c>
      <c r="AB1980" s="2" t="s">
        <v>167</v>
      </c>
      <c r="AC1980">
        <v>560100</v>
      </c>
      <c r="AD1980" s="2" t="s">
        <v>1002</v>
      </c>
      <c r="AE1980">
        <v>335</v>
      </c>
      <c r="AF1980" s="2" t="s">
        <v>2042</v>
      </c>
      <c r="AG1980" s="2" t="s">
        <v>2184</v>
      </c>
      <c r="AH1980">
        <v>18</v>
      </c>
      <c r="AI1980">
        <v>513</v>
      </c>
      <c r="AJ1980">
        <v>2337</v>
      </c>
      <c r="AK1980" s="2">
        <f>Kaggle_Books_Selling_Records[[#This Row],[Cost Price]]/100</f>
        <v>23.37</v>
      </c>
      <c r="AL1980" s="2" t="s">
        <v>80</v>
      </c>
      <c r="AM1980" s="2" t="s">
        <v>80</v>
      </c>
      <c r="AN1980" s="2" t="s">
        <v>80</v>
      </c>
      <c r="AO1980" s="2" t="s">
        <v>80</v>
      </c>
      <c r="AP1980" s="2" t="s">
        <v>80</v>
      </c>
      <c r="AQ1980" s="2" t="s">
        <v>80</v>
      </c>
      <c r="AR1980" s="2" t="s">
        <v>80</v>
      </c>
      <c r="AS1980" s="2" t="s">
        <v>80</v>
      </c>
      <c r="AT1980" s="2" t="s">
        <v>80</v>
      </c>
      <c r="AU1980" s="2" t="s">
        <v>80</v>
      </c>
      <c r="AV1980" s="2" t="s">
        <v>80</v>
      </c>
      <c r="AW1980" s="2" t="s">
        <v>80</v>
      </c>
      <c r="AX1980" s="2" t="s">
        <v>80</v>
      </c>
      <c r="AY1980" s="2" t="s">
        <v>80</v>
      </c>
      <c r="AZ1980" s="2" t="s">
        <v>80</v>
      </c>
      <c r="BA1980" s="2" t="s">
        <v>80</v>
      </c>
      <c r="BB1980" s="2" t="s">
        <v>80</v>
      </c>
      <c r="BC1980" s="2" t="s">
        <v>80</v>
      </c>
      <c r="BD1980" s="2" t="s">
        <v>80</v>
      </c>
      <c r="BE1980" s="2" t="s">
        <v>80</v>
      </c>
      <c r="BF1980" s="2" t="s">
        <v>80</v>
      </c>
      <c r="BG1980" s="2" t="s">
        <v>80</v>
      </c>
      <c r="BH1980" s="2" t="s">
        <v>80</v>
      </c>
      <c r="BI1980" s="2" t="s">
        <v>80</v>
      </c>
      <c r="BJ1980" s="2" t="s">
        <v>80</v>
      </c>
      <c r="BK1980" s="2" t="s">
        <v>80</v>
      </c>
      <c r="BL1980" s="2" t="s">
        <v>80</v>
      </c>
      <c r="BM1980" s="2" t="s">
        <v>80</v>
      </c>
      <c r="BN1980" s="2" t="s">
        <v>80</v>
      </c>
      <c r="BO1980" s="2" t="s">
        <v>80</v>
      </c>
      <c r="BP1980" s="2" t="s">
        <v>80</v>
      </c>
    </row>
    <row r="1981" spans="1:68" x14ac:dyDescent="0.25">
      <c r="A1981">
        <v>1980</v>
      </c>
      <c r="B1981" s="1">
        <v>43609.36347222222</v>
      </c>
      <c r="C1981" s="2" t="s">
        <v>3476</v>
      </c>
      <c r="D1981" s="3">
        <v>0.48819444444444443</v>
      </c>
      <c r="E1981" s="2" t="s">
        <v>2653</v>
      </c>
      <c r="F1981">
        <v>2</v>
      </c>
      <c r="G1981">
        <v>2019</v>
      </c>
      <c r="H1981">
        <v>5</v>
      </c>
      <c r="I1981">
        <v>24</v>
      </c>
      <c r="J1981">
        <v>0</v>
      </c>
      <c r="K1981">
        <v>0</v>
      </c>
      <c r="L1981">
        <v>5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 s="2" t="s">
        <v>3495</v>
      </c>
      <c r="T1981" s="2" t="s">
        <v>83</v>
      </c>
      <c r="U1981" s="2" t="s">
        <v>2286</v>
      </c>
      <c r="V1981" s="2" t="s">
        <v>73</v>
      </c>
      <c r="W1981">
        <v>1</v>
      </c>
      <c r="X1981" s="2" t="s">
        <v>74</v>
      </c>
      <c r="Y1981">
        <v>285</v>
      </c>
      <c r="Z1981">
        <v>50</v>
      </c>
      <c r="AA1981" s="2" t="s">
        <v>994</v>
      </c>
      <c r="AB1981" s="2" t="s">
        <v>106</v>
      </c>
      <c r="AC1981">
        <v>854301</v>
      </c>
      <c r="AD1981" s="2" t="s">
        <v>1002</v>
      </c>
      <c r="AE1981">
        <v>335</v>
      </c>
      <c r="AF1981" s="2" t="s">
        <v>2042</v>
      </c>
      <c r="AG1981" s="2" t="s">
        <v>2184</v>
      </c>
      <c r="AH1981">
        <v>18</v>
      </c>
      <c r="AI1981">
        <v>513</v>
      </c>
      <c r="AJ1981">
        <v>2337</v>
      </c>
      <c r="AK1981" s="2">
        <f>Kaggle_Books_Selling_Records[[#This Row],[Cost Price]]/100</f>
        <v>23.37</v>
      </c>
      <c r="AL1981" s="2" t="s">
        <v>80</v>
      </c>
      <c r="AM1981" s="2" t="s">
        <v>80</v>
      </c>
      <c r="AN1981" s="2" t="s">
        <v>80</v>
      </c>
      <c r="AO1981" s="2" t="s">
        <v>80</v>
      </c>
      <c r="AP1981" s="2" t="s">
        <v>80</v>
      </c>
      <c r="AQ1981" s="2" t="s">
        <v>80</v>
      </c>
      <c r="AR1981" s="2" t="s">
        <v>80</v>
      </c>
      <c r="AS1981" s="2" t="s">
        <v>80</v>
      </c>
      <c r="AT1981" s="2" t="s">
        <v>80</v>
      </c>
      <c r="AU1981" s="2" t="s">
        <v>80</v>
      </c>
      <c r="AV1981" s="2" t="s">
        <v>80</v>
      </c>
      <c r="AW1981" s="2" t="s">
        <v>80</v>
      </c>
      <c r="AX1981" s="2" t="s">
        <v>80</v>
      </c>
      <c r="AY1981" s="2" t="s">
        <v>80</v>
      </c>
      <c r="AZ1981" s="2" t="s">
        <v>80</v>
      </c>
      <c r="BA1981" s="2" t="s">
        <v>80</v>
      </c>
      <c r="BB1981" s="2" t="s">
        <v>80</v>
      </c>
      <c r="BC1981" s="2" t="s">
        <v>80</v>
      </c>
      <c r="BD1981" s="2" t="s">
        <v>80</v>
      </c>
      <c r="BE1981" s="2" t="s">
        <v>80</v>
      </c>
      <c r="BF1981" s="2" t="s">
        <v>80</v>
      </c>
      <c r="BG1981" s="2" t="s">
        <v>80</v>
      </c>
      <c r="BH1981" s="2" t="s">
        <v>80</v>
      </c>
      <c r="BI1981" s="2" t="s">
        <v>80</v>
      </c>
      <c r="BJ1981" s="2" t="s">
        <v>80</v>
      </c>
      <c r="BK1981" s="2" t="s">
        <v>80</v>
      </c>
      <c r="BL1981" s="2" t="s">
        <v>80</v>
      </c>
      <c r="BM1981" s="2" t="s">
        <v>80</v>
      </c>
      <c r="BN1981" s="2" t="s">
        <v>80</v>
      </c>
      <c r="BO1981" s="2" t="s">
        <v>80</v>
      </c>
      <c r="BP1981" s="2" t="s">
        <v>80</v>
      </c>
    </row>
    <row r="1982" spans="1:68" x14ac:dyDescent="0.25">
      <c r="A1982">
        <v>1981</v>
      </c>
      <c r="B1982" s="1">
        <v>43609.378611111111</v>
      </c>
      <c r="C1982" s="2" t="s">
        <v>3476</v>
      </c>
      <c r="D1982" s="3">
        <v>0.50347222222222221</v>
      </c>
      <c r="E1982" s="2" t="s">
        <v>2653</v>
      </c>
      <c r="F1982">
        <v>2</v>
      </c>
      <c r="G1982">
        <v>2019</v>
      </c>
      <c r="H1982">
        <v>5</v>
      </c>
      <c r="I1982">
        <v>24</v>
      </c>
      <c r="J1982">
        <v>0</v>
      </c>
      <c r="K1982">
        <v>0</v>
      </c>
      <c r="L1982">
        <v>5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 s="2" t="s">
        <v>3496</v>
      </c>
      <c r="T1982" s="2" t="s">
        <v>71</v>
      </c>
      <c r="U1982" s="2" t="s">
        <v>2286</v>
      </c>
      <c r="V1982" s="2" t="s">
        <v>73</v>
      </c>
      <c r="W1982">
        <v>1</v>
      </c>
      <c r="X1982" s="2" t="s">
        <v>74</v>
      </c>
      <c r="Y1982">
        <v>285</v>
      </c>
      <c r="Z1982">
        <v>50</v>
      </c>
      <c r="AA1982" s="2" t="s">
        <v>3497</v>
      </c>
      <c r="AB1982" s="2" t="s">
        <v>151</v>
      </c>
      <c r="AC1982">
        <v>442301</v>
      </c>
      <c r="AD1982" s="2" t="s">
        <v>1002</v>
      </c>
      <c r="AE1982">
        <v>335</v>
      </c>
      <c r="AF1982" s="2" t="s">
        <v>2042</v>
      </c>
      <c r="AG1982" s="2" t="s">
        <v>2184</v>
      </c>
      <c r="AH1982">
        <v>18</v>
      </c>
      <c r="AI1982">
        <v>513</v>
      </c>
      <c r="AJ1982">
        <v>2337</v>
      </c>
      <c r="AK1982" s="2">
        <f>Kaggle_Books_Selling_Records[[#This Row],[Cost Price]]/100</f>
        <v>23.37</v>
      </c>
      <c r="AL1982" s="2" t="s">
        <v>80</v>
      </c>
      <c r="AM1982" s="2" t="s">
        <v>80</v>
      </c>
      <c r="AN1982" s="2" t="s">
        <v>80</v>
      </c>
      <c r="AO1982" s="2" t="s">
        <v>80</v>
      </c>
      <c r="AP1982" s="2" t="s">
        <v>80</v>
      </c>
      <c r="AQ1982" s="2" t="s">
        <v>80</v>
      </c>
      <c r="AR1982" s="2" t="s">
        <v>80</v>
      </c>
      <c r="AS1982" s="2" t="s">
        <v>80</v>
      </c>
      <c r="AT1982" s="2" t="s">
        <v>80</v>
      </c>
      <c r="AU1982" s="2" t="s">
        <v>80</v>
      </c>
      <c r="AV1982" s="2" t="s">
        <v>80</v>
      </c>
      <c r="AW1982" s="2" t="s">
        <v>80</v>
      </c>
      <c r="AX1982" s="2" t="s">
        <v>80</v>
      </c>
      <c r="AY1982" s="2" t="s">
        <v>80</v>
      </c>
      <c r="AZ1982" s="2" t="s">
        <v>80</v>
      </c>
      <c r="BA1982" s="2" t="s">
        <v>80</v>
      </c>
      <c r="BB1982" s="2" t="s">
        <v>80</v>
      </c>
      <c r="BC1982" s="2" t="s">
        <v>80</v>
      </c>
      <c r="BD1982" s="2" t="s">
        <v>80</v>
      </c>
      <c r="BE1982" s="2" t="s">
        <v>80</v>
      </c>
      <c r="BF1982" s="2" t="s">
        <v>80</v>
      </c>
      <c r="BG1982" s="2" t="s">
        <v>80</v>
      </c>
      <c r="BH1982" s="2" t="s">
        <v>80</v>
      </c>
      <c r="BI1982" s="2" t="s">
        <v>80</v>
      </c>
      <c r="BJ1982" s="2" t="s">
        <v>80</v>
      </c>
      <c r="BK1982" s="2" t="s">
        <v>80</v>
      </c>
      <c r="BL1982" s="2" t="s">
        <v>80</v>
      </c>
      <c r="BM1982" s="2" t="s">
        <v>80</v>
      </c>
      <c r="BN1982" s="2" t="s">
        <v>80</v>
      </c>
      <c r="BO1982" s="2" t="s">
        <v>80</v>
      </c>
      <c r="BP1982" s="2" t="s">
        <v>80</v>
      </c>
    </row>
    <row r="1983" spans="1:68" x14ac:dyDescent="0.25">
      <c r="A1983">
        <v>1982</v>
      </c>
      <c r="B1983" s="1">
        <v>43609.422777777778</v>
      </c>
      <c r="C1983" s="2" t="s">
        <v>3476</v>
      </c>
      <c r="D1983" s="3">
        <v>0.54722222222222228</v>
      </c>
      <c r="E1983" s="2" t="s">
        <v>2653</v>
      </c>
      <c r="F1983">
        <v>2</v>
      </c>
      <c r="G1983">
        <v>2019</v>
      </c>
      <c r="H1983">
        <v>5</v>
      </c>
      <c r="I1983">
        <v>24</v>
      </c>
      <c r="J1983">
        <v>0</v>
      </c>
      <c r="K1983">
        <v>0</v>
      </c>
      <c r="L1983">
        <v>5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 s="2" t="s">
        <v>3498</v>
      </c>
      <c r="T1983" s="2" t="s">
        <v>83</v>
      </c>
      <c r="U1983" s="2" t="s">
        <v>3130</v>
      </c>
      <c r="V1983" s="2" t="s">
        <v>73</v>
      </c>
      <c r="W1983">
        <v>1</v>
      </c>
      <c r="X1983" s="2" t="s">
        <v>74</v>
      </c>
      <c r="Y1983">
        <v>129</v>
      </c>
      <c r="Z1983">
        <v>50</v>
      </c>
      <c r="AA1983" s="2" t="s">
        <v>3499</v>
      </c>
      <c r="AB1983" s="2" t="s">
        <v>86</v>
      </c>
      <c r="AC1983">
        <v>641108</v>
      </c>
      <c r="AD1983" s="2" t="s">
        <v>1002</v>
      </c>
      <c r="AE1983">
        <v>179</v>
      </c>
      <c r="AF1983" s="2" t="s">
        <v>2042</v>
      </c>
      <c r="AG1983" s="2" t="s">
        <v>2184</v>
      </c>
      <c r="AH1983">
        <v>18</v>
      </c>
      <c r="AI1983">
        <v>2322</v>
      </c>
      <c r="AJ1983">
        <v>10578</v>
      </c>
      <c r="AK1983" s="2">
        <f>Kaggle_Books_Selling_Records[[#This Row],[Cost Price]]/100</f>
        <v>105.78</v>
      </c>
      <c r="AL1983" s="2" t="s">
        <v>80</v>
      </c>
      <c r="AM1983" s="2" t="s">
        <v>80</v>
      </c>
      <c r="AN1983" s="2" t="s">
        <v>80</v>
      </c>
      <c r="AO1983" s="2" t="s">
        <v>80</v>
      </c>
      <c r="AP1983" s="2" t="s">
        <v>80</v>
      </c>
      <c r="AQ1983" s="2" t="s">
        <v>80</v>
      </c>
      <c r="AR1983" s="2" t="s">
        <v>80</v>
      </c>
      <c r="AS1983" s="2" t="s">
        <v>80</v>
      </c>
      <c r="AT1983" s="2" t="s">
        <v>80</v>
      </c>
      <c r="AU1983" s="2" t="s">
        <v>80</v>
      </c>
      <c r="AV1983" s="2" t="s">
        <v>80</v>
      </c>
      <c r="AW1983" s="2" t="s">
        <v>80</v>
      </c>
      <c r="AX1983" s="2" t="s">
        <v>80</v>
      </c>
      <c r="AY1983" s="2" t="s">
        <v>80</v>
      </c>
      <c r="AZ1983" s="2" t="s">
        <v>80</v>
      </c>
      <c r="BA1983" s="2" t="s">
        <v>80</v>
      </c>
      <c r="BB1983" s="2" t="s">
        <v>80</v>
      </c>
      <c r="BC1983" s="2" t="s">
        <v>80</v>
      </c>
      <c r="BD1983" s="2" t="s">
        <v>80</v>
      </c>
      <c r="BE1983" s="2" t="s">
        <v>80</v>
      </c>
      <c r="BF1983" s="2" t="s">
        <v>80</v>
      </c>
      <c r="BG1983" s="2" t="s">
        <v>80</v>
      </c>
      <c r="BH1983" s="2" t="s">
        <v>80</v>
      </c>
      <c r="BI1983" s="2" t="s">
        <v>80</v>
      </c>
      <c r="BJ1983" s="2" t="s">
        <v>80</v>
      </c>
      <c r="BK1983" s="2" t="s">
        <v>80</v>
      </c>
      <c r="BL1983" s="2" t="s">
        <v>80</v>
      </c>
      <c r="BM1983" s="2" t="s">
        <v>80</v>
      </c>
      <c r="BN1983" s="2" t="s">
        <v>80</v>
      </c>
      <c r="BO1983" s="2" t="s">
        <v>80</v>
      </c>
      <c r="BP1983" s="2" t="s">
        <v>80</v>
      </c>
    </row>
    <row r="1984" spans="1:68" x14ac:dyDescent="0.25">
      <c r="A1984">
        <v>1983</v>
      </c>
      <c r="B1984" s="1">
        <v>43609.470914351848</v>
      </c>
      <c r="C1984" s="2" t="s">
        <v>3476</v>
      </c>
      <c r="D1984" s="3">
        <v>0.59583333333333333</v>
      </c>
      <c r="E1984" s="2" t="s">
        <v>2653</v>
      </c>
      <c r="F1984">
        <v>2</v>
      </c>
      <c r="G1984">
        <v>2019</v>
      </c>
      <c r="H1984">
        <v>5</v>
      </c>
      <c r="I1984">
        <v>24</v>
      </c>
      <c r="J1984">
        <v>0</v>
      </c>
      <c r="K1984">
        <v>0</v>
      </c>
      <c r="L1984">
        <v>5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 s="2" t="s">
        <v>3500</v>
      </c>
      <c r="T1984" s="2" t="s">
        <v>83</v>
      </c>
      <c r="U1984" s="2" t="s">
        <v>2286</v>
      </c>
      <c r="V1984" s="2" t="s">
        <v>73</v>
      </c>
      <c r="W1984">
        <v>1</v>
      </c>
      <c r="X1984" s="2" t="s">
        <v>74</v>
      </c>
      <c r="Y1984">
        <v>285</v>
      </c>
      <c r="Z1984">
        <v>50</v>
      </c>
      <c r="AA1984" s="2" t="s">
        <v>180</v>
      </c>
      <c r="AB1984" s="2" t="s">
        <v>181</v>
      </c>
      <c r="AC1984">
        <v>110096</v>
      </c>
      <c r="AD1984" s="2" t="s">
        <v>1002</v>
      </c>
      <c r="AE1984">
        <v>335</v>
      </c>
      <c r="AF1984" s="2" t="s">
        <v>2042</v>
      </c>
      <c r="AG1984" s="2" t="s">
        <v>2184</v>
      </c>
      <c r="AH1984">
        <v>18</v>
      </c>
      <c r="AI1984">
        <v>513</v>
      </c>
      <c r="AJ1984">
        <v>2337</v>
      </c>
      <c r="AK1984" s="2">
        <f>Kaggle_Books_Selling_Records[[#This Row],[Cost Price]]/100</f>
        <v>23.37</v>
      </c>
      <c r="AL1984" s="2" t="s">
        <v>80</v>
      </c>
      <c r="AM1984" s="2" t="s">
        <v>80</v>
      </c>
      <c r="AN1984" s="2" t="s">
        <v>80</v>
      </c>
      <c r="AO1984" s="2" t="s">
        <v>80</v>
      </c>
      <c r="AP1984" s="2" t="s">
        <v>80</v>
      </c>
      <c r="AQ1984" s="2" t="s">
        <v>80</v>
      </c>
      <c r="AR1984" s="2" t="s">
        <v>80</v>
      </c>
      <c r="AS1984" s="2" t="s">
        <v>80</v>
      </c>
      <c r="AT1984" s="2" t="s">
        <v>80</v>
      </c>
      <c r="AU1984" s="2" t="s">
        <v>80</v>
      </c>
      <c r="AV1984" s="2" t="s">
        <v>80</v>
      </c>
      <c r="AW1984" s="2" t="s">
        <v>80</v>
      </c>
      <c r="AX1984" s="2" t="s">
        <v>80</v>
      </c>
      <c r="AY1984" s="2" t="s">
        <v>80</v>
      </c>
      <c r="AZ1984" s="2" t="s">
        <v>80</v>
      </c>
      <c r="BA1984" s="2" t="s">
        <v>80</v>
      </c>
      <c r="BB1984" s="2" t="s">
        <v>80</v>
      </c>
      <c r="BC1984" s="2" t="s">
        <v>80</v>
      </c>
      <c r="BD1984" s="2" t="s">
        <v>80</v>
      </c>
      <c r="BE1984" s="2" t="s">
        <v>80</v>
      </c>
      <c r="BF1984" s="2" t="s">
        <v>80</v>
      </c>
      <c r="BG1984" s="2" t="s">
        <v>80</v>
      </c>
      <c r="BH1984" s="2" t="s">
        <v>80</v>
      </c>
      <c r="BI1984" s="2" t="s">
        <v>80</v>
      </c>
      <c r="BJ1984" s="2" t="s">
        <v>80</v>
      </c>
      <c r="BK1984" s="2" t="s">
        <v>80</v>
      </c>
      <c r="BL1984" s="2" t="s">
        <v>80</v>
      </c>
      <c r="BM1984" s="2" t="s">
        <v>80</v>
      </c>
      <c r="BN1984" s="2" t="s">
        <v>80</v>
      </c>
      <c r="BO1984" s="2" t="s">
        <v>80</v>
      </c>
      <c r="BP1984" s="2" t="s">
        <v>80</v>
      </c>
    </row>
    <row r="1985" spans="1:68" x14ac:dyDescent="0.25">
      <c r="A1985">
        <v>1984</v>
      </c>
      <c r="B1985" s="1">
        <v>43609.497245370374</v>
      </c>
      <c r="C1985" s="2" t="s">
        <v>3476</v>
      </c>
      <c r="D1985" s="3">
        <v>0.62222222222222223</v>
      </c>
      <c r="E1985" s="2" t="s">
        <v>2653</v>
      </c>
      <c r="F1985">
        <v>2</v>
      </c>
      <c r="G1985">
        <v>2019</v>
      </c>
      <c r="H1985">
        <v>5</v>
      </c>
      <c r="I1985">
        <v>24</v>
      </c>
      <c r="J1985">
        <v>0</v>
      </c>
      <c r="K1985">
        <v>0</v>
      </c>
      <c r="L1985">
        <v>5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 s="2" t="s">
        <v>3501</v>
      </c>
      <c r="T1985" s="2" t="s">
        <v>71</v>
      </c>
      <c r="U1985" s="2" t="s">
        <v>2286</v>
      </c>
      <c r="V1985" s="2" t="s">
        <v>73</v>
      </c>
      <c r="W1985">
        <v>1</v>
      </c>
      <c r="X1985" s="2" t="s">
        <v>74</v>
      </c>
      <c r="Y1985">
        <v>285</v>
      </c>
      <c r="Z1985">
        <v>50</v>
      </c>
      <c r="AA1985" s="2" t="s">
        <v>3502</v>
      </c>
      <c r="AB1985" s="2" t="s">
        <v>137</v>
      </c>
      <c r="AC1985">
        <v>206122</v>
      </c>
      <c r="AD1985" s="2" t="s">
        <v>1002</v>
      </c>
      <c r="AE1985">
        <v>335</v>
      </c>
      <c r="AF1985" s="2" t="s">
        <v>2042</v>
      </c>
      <c r="AG1985" s="2" t="s">
        <v>2184</v>
      </c>
      <c r="AH1985">
        <v>18</v>
      </c>
      <c r="AI1985">
        <v>513</v>
      </c>
      <c r="AJ1985">
        <v>2337</v>
      </c>
      <c r="AK1985" s="2">
        <f>Kaggle_Books_Selling_Records[[#This Row],[Cost Price]]/100</f>
        <v>23.37</v>
      </c>
      <c r="AL1985" s="2" t="s">
        <v>80</v>
      </c>
      <c r="AM1985" s="2" t="s">
        <v>80</v>
      </c>
      <c r="AN1985" s="2" t="s">
        <v>80</v>
      </c>
      <c r="AO1985" s="2" t="s">
        <v>80</v>
      </c>
      <c r="AP1985" s="2" t="s">
        <v>80</v>
      </c>
      <c r="AQ1985" s="2" t="s">
        <v>80</v>
      </c>
      <c r="AR1985" s="2" t="s">
        <v>80</v>
      </c>
      <c r="AS1985" s="2" t="s">
        <v>80</v>
      </c>
      <c r="AT1985" s="2" t="s">
        <v>80</v>
      </c>
      <c r="AU1985" s="2" t="s">
        <v>80</v>
      </c>
      <c r="AV1985" s="2" t="s">
        <v>80</v>
      </c>
      <c r="AW1985" s="2" t="s">
        <v>80</v>
      </c>
      <c r="AX1985" s="2" t="s">
        <v>80</v>
      </c>
      <c r="AY1985" s="2" t="s">
        <v>80</v>
      </c>
      <c r="AZ1985" s="2" t="s">
        <v>80</v>
      </c>
      <c r="BA1985" s="2" t="s">
        <v>80</v>
      </c>
      <c r="BB1985" s="2" t="s">
        <v>80</v>
      </c>
      <c r="BC1985" s="2" t="s">
        <v>80</v>
      </c>
      <c r="BD1985" s="2" t="s">
        <v>80</v>
      </c>
      <c r="BE1985" s="2" t="s">
        <v>80</v>
      </c>
      <c r="BF1985" s="2" t="s">
        <v>80</v>
      </c>
      <c r="BG1985" s="2" t="s">
        <v>80</v>
      </c>
      <c r="BH1985" s="2" t="s">
        <v>80</v>
      </c>
      <c r="BI1985" s="2" t="s">
        <v>80</v>
      </c>
      <c r="BJ1985" s="2" t="s">
        <v>80</v>
      </c>
      <c r="BK1985" s="2" t="s">
        <v>80</v>
      </c>
      <c r="BL1985" s="2" t="s">
        <v>80</v>
      </c>
      <c r="BM1985" s="2" t="s">
        <v>80</v>
      </c>
      <c r="BN1985" s="2" t="s">
        <v>80</v>
      </c>
      <c r="BO1985" s="2" t="s">
        <v>80</v>
      </c>
      <c r="BP1985" s="2" t="s">
        <v>80</v>
      </c>
    </row>
    <row r="1986" spans="1:68" x14ac:dyDescent="0.25">
      <c r="A1986">
        <v>1985</v>
      </c>
      <c r="B1986" s="1">
        <v>43609.527719907404</v>
      </c>
      <c r="C1986" s="2" t="s">
        <v>3476</v>
      </c>
      <c r="D1986" s="3">
        <v>0.65208333333333335</v>
      </c>
      <c r="E1986" s="2" t="s">
        <v>2653</v>
      </c>
      <c r="F1986">
        <v>2</v>
      </c>
      <c r="G1986">
        <v>2019</v>
      </c>
      <c r="H1986">
        <v>5</v>
      </c>
      <c r="I1986">
        <v>24</v>
      </c>
      <c r="J1986">
        <v>0</v>
      </c>
      <c r="K1986">
        <v>0</v>
      </c>
      <c r="L1986">
        <v>5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 s="2" t="s">
        <v>3503</v>
      </c>
      <c r="T1986" s="2" t="s">
        <v>71</v>
      </c>
      <c r="U1986" s="2" t="s">
        <v>2286</v>
      </c>
      <c r="V1986" s="2" t="s">
        <v>73</v>
      </c>
      <c r="W1986">
        <v>1</v>
      </c>
      <c r="X1986" s="2" t="s">
        <v>74</v>
      </c>
      <c r="Y1986">
        <v>285</v>
      </c>
      <c r="Z1986">
        <v>50</v>
      </c>
      <c r="AA1986" s="2" t="s">
        <v>3504</v>
      </c>
      <c r="AB1986" s="2" t="s">
        <v>86</v>
      </c>
      <c r="AC1986">
        <v>628204</v>
      </c>
      <c r="AD1986" s="2" t="s">
        <v>1002</v>
      </c>
      <c r="AE1986">
        <v>335</v>
      </c>
      <c r="AF1986" s="2" t="s">
        <v>2042</v>
      </c>
      <c r="AG1986" s="2" t="s">
        <v>2184</v>
      </c>
      <c r="AH1986">
        <v>18</v>
      </c>
      <c r="AI1986">
        <v>513</v>
      </c>
      <c r="AJ1986">
        <v>2337</v>
      </c>
      <c r="AK1986" s="2">
        <f>Kaggle_Books_Selling_Records[[#This Row],[Cost Price]]/100</f>
        <v>23.37</v>
      </c>
      <c r="AL1986" s="2" t="s">
        <v>80</v>
      </c>
      <c r="AM1986" s="2" t="s">
        <v>80</v>
      </c>
      <c r="AN1986" s="2" t="s">
        <v>80</v>
      </c>
      <c r="AO1986" s="2" t="s">
        <v>80</v>
      </c>
      <c r="AP1986" s="2" t="s">
        <v>80</v>
      </c>
      <c r="AQ1986" s="2" t="s">
        <v>80</v>
      </c>
      <c r="AR1986" s="2" t="s">
        <v>80</v>
      </c>
      <c r="AS1986" s="2" t="s">
        <v>80</v>
      </c>
      <c r="AT1986" s="2" t="s">
        <v>80</v>
      </c>
      <c r="AU1986" s="2" t="s">
        <v>80</v>
      </c>
      <c r="AV1986" s="2" t="s">
        <v>80</v>
      </c>
      <c r="AW1986" s="2" t="s">
        <v>80</v>
      </c>
      <c r="AX1986" s="2" t="s">
        <v>80</v>
      </c>
      <c r="AY1986" s="2" t="s">
        <v>80</v>
      </c>
      <c r="AZ1986" s="2" t="s">
        <v>80</v>
      </c>
      <c r="BA1986" s="2" t="s">
        <v>80</v>
      </c>
      <c r="BB1986" s="2" t="s">
        <v>80</v>
      </c>
      <c r="BC1986" s="2" t="s">
        <v>80</v>
      </c>
      <c r="BD1986" s="2" t="s">
        <v>80</v>
      </c>
      <c r="BE1986" s="2" t="s">
        <v>80</v>
      </c>
      <c r="BF1986" s="2" t="s">
        <v>80</v>
      </c>
      <c r="BG1986" s="2" t="s">
        <v>80</v>
      </c>
      <c r="BH1986" s="2" t="s">
        <v>80</v>
      </c>
      <c r="BI1986" s="2" t="s">
        <v>80</v>
      </c>
      <c r="BJ1986" s="2" t="s">
        <v>80</v>
      </c>
      <c r="BK1986" s="2" t="s">
        <v>80</v>
      </c>
      <c r="BL1986" s="2" t="s">
        <v>80</v>
      </c>
      <c r="BM1986" s="2" t="s">
        <v>80</v>
      </c>
      <c r="BN1986" s="2" t="s">
        <v>80</v>
      </c>
      <c r="BO1986" s="2" t="s">
        <v>80</v>
      </c>
      <c r="BP1986" s="2" t="s">
        <v>80</v>
      </c>
    </row>
    <row r="1987" spans="1:68" x14ac:dyDescent="0.25">
      <c r="A1987">
        <v>1986</v>
      </c>
      <c r="B1987" s="1">
        <v>43609.591261574074</v>
      </c>
      <c r="C1987" s="2" t="s">
        <v>3476</v>
      </c>
      <c r="D1987" s="3">
        <v>0.71597222222222223</v>
      </c>
      <c r="E1987" s="2" t="s">
        <v>2653</v>
      </c>
      <c r="F1987">
        <v>2</v>
      </c>
      <c r="G1987">
        <v>2019</v>
      </c>
      <c r="H1987">
        <v>5</v>
      </c>
      <c r="I1987">
        <v>24</v>
      </c>
      <c r="J1987">
        <v>0</v>
      </c>
      <c r="K1987">
        <v>0</v>
      </c>
      <c r="L1987">
        <v>5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1</v>
      </c>
      <c r="S1987" s="2" t="s">
        <v>3505</v>
      </c>
      <c r="T1987" s="2" t="s">
        <v>71</v>
      </c>
      <c r="U1987" s="2" t="s">
        <v>2286</v>
      </c>
      <c r="V1987" s="2" t="s">
        <v>73</v>
      </c>
      <c r="W1987">
        <v>1</v>
      </c>
      <c r="X1987" s="2" t="s">
        <v>74</v>
      </c>
      <c r="Y1987">
        <v>285</v>
      </c>
      <c r="Z1987">
        <v>50</v>
      </c>
      <c r="AA1987" s="2" t="s">
        <v>3506</v>
      </c>
      <c r="AB1987" s="2" t="s">
        <v>204</v>
      </c>
      <c r="AC1987">
        <v>134107</v>
      </c>
      <c r="AD1987" s="2" t="s">
        <v>1002</v>
      </c>
      <c r="AE1987">
        <v>335</v>
      </c>
      <c r="AF1987" s="2" t="s">
        <v>2042</v>
      </c>
      <c r="AG1987" s="2" t="s">
        <v>2184</v>
      </c>
      <c r="AH1987">
        <v>18</v>
      </c>
      <c r="AI1987">
        <v>513</v>
      </c>
      <c r="AJ1987">
        <v>2337</v>
      </c>
      <c r="AK1987" s="2">
        <f>Kaggle_Books_Selling_Records[[#This Row],[Cost Price]]/100</f>
        <v>23.37</v>
      </c>
      <c r="AL1987" s="2" t="s">
        <v>80</v>
      </c>
      <c r="AM1987" s="2" t="s">
        <v>80</v>
      </c>
      <c r="AN1987" s="2" t="s">
        <v>80</v>
      </c>
      <c r="AO1987" s="2" t="s">
        <v>80</v>
      </c>
      <c r="AP1987" s="2" t="s">
        <v>80</v>
      </c>
      <c r="AQ1987" s="2" t="s">
        <v>80</v>
      </c>
      <c r="AR1987" s="2" t="s">
        <v>80</v>
      </c>
      <c r="AS1987" s="2" t="s">
        <v>80</v>
      </c>
      <c r="AT1987" s="2" t="s">
        <v>80</v>
      </c>
      <c r="AU1987" s="2" t="s">
        <v>80</v>
      </c>
      <c r="AV1987" s="2" t="s">
        <v>80</v>
      </c>
      <c r="AW1987" s="2" t="s">
        <v>80</v>
      </c>
      <c r="AX1987" s="2" t="s">
        <v>80</v>
      </c>
      <c r="AY1987" s="2" t="s">
        <v>80</v>
      </c>
      <c r="AZ1987" s="2" t="s">
        <v>80</v>
      </c>
      <c r="BA1987" s="2" t="s">
        <v>80</v>
      </c>
      <c r="BB1987" s="2" t="s">
        <v>80</v>
      </c>
      <c r="BC1987" s="2" t="s">
        <v>80</v>
      </c>
      <c r="BD1987" s="2" t="s">
        <v>80</v>
      </c>
      <c r="BE1987" s="2" t="s">
        <v>80</v>
      </c>
      <c r="BF1987" s="2" t="s">
        <v>80</v>
      </c>
      <c r="BG1987" s="2" t="s">
        <v>80</v>
      </c>
      <c r="BH1987" s="2" t="s">
        <v>80</v>
      </c>
      <c r="BI1987" s="2" t="s">
        <v>80</v>
      </c>
      <c r="BJ1987" s="2" t="s">
        <v>80</v>
      </c>
      <c r="BK1987" s="2" t="s">
        <v>80</v>
      </c>
      <c r="BL1987" s="2" t="s">
        <v>80</v>
      </c>
      <c r="BM1987" s="2" t="s">
        <v>80</v>
      </c>
      <c r="BN1987" s="2" t="s">
        <v>80</v>
      </c>
      <c r="BO1987" s="2" t="s">
        <v>80</v>
      </c>
      <c r="BP1987" s="2" t="s">
        <v>80</v>
      </c>
    </row>
    <row r="1988" spans="1:68" x14ac:dyDescent="0.25">
      <c r="A1988">
        <v>1987</v>
      </c>
      <c r="B1988" s="1">
        <v>43609.894803240742</v>
      </c>
      <c r="C1988" s="2" t="s">
        <v>3507</v>
      </c>
      <c r="D1988" s="3">
        <v>1.9444444444444445E-2</v>
      </c>
      <c r="E1988" s="2" t="s">
        <v>2653</v>
      </c>
      <c r="F1988">
        <v>2</v>
      </c>
      <c r="G1988">
        <v>2019</v>
      </c>
      <c r="H1988">
        <v>5</v>
      </c>
      <c r="I1988">
        <v>25</v>
      </c>
      <c r="J1988">
        <v>0</v>
      </c>
      <c r="K1988">
        <v>0</v>
      </c>
      <c r="L1988">
        <v>6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 s="2" t="s">
        <v>3508</v>
      </c>
      <c r="T1988" s="2" t="s">
        <v>83</v>
      </c>
      <c r="U1988" s="2" t="s">
        <v>1368</v>
      </c>
      <c r="V1988" s="2" t="s">
        <v>73</v>
      </c>
      <c r="W1988">
        <v>1</v>
      </c>
      <c r="X1988" s="2" t="s">
        <v>74</v>
      </c>
      <c r="Y1988">
        <v>395</v>
      </c>
      <c r="Z1988">
        <v>4718</v>
      </c>
      <c r="AA1988" s="2" t="s">
        <v>3509</v>
      </c>
      <c r="AB1988" s="2" t="s">
        <v>154</v>
      </c>
      <c r="AC1988">
        <v>311201</v>
      </c>
      <c r="AD1988" s="2" t="s">
        <v>87</v>
      </c>
      <c r="AE1988">
        <v>44218</v>
      </c>
      <c r="AF1988" s="2" t="s">
        <v>1370</v>
      </c>
      <c r="AG1988" s="2" t="s">
        <v>1147</v>
      </c>
      <c r="AH1988">
        <v>17</v>
      </c>
      <c r="AI1988">
        <v>6715</v>
      </c>
      <c r="AJ1988">
        <v>32785</v>
      </c>
      <c r="AK1988" s="2">
        <f>Kaggle_Books_Selling_Records[[#This Row],[Cost Price]]/100</f>
        <v>327.85</v>
      </c>
      <c r="AL1988" s="2" t="s">
        <v>80</v>
      </c>
      <c r="AM1988" s="2" t="s">
        <v>80</v>
      </c>
      <c r="AN1988" s="2" t="s">
        <v>80</v>
      </c>
      <c r="AO1988" s="2" t="s">
        <v>80</v>
      </c>
      <c r="AP1988" s="2" t="s">
        <v>80</v>
      </c>
      <c r="AQ1988" s="2" t="s">
        <v>80</v>
      </c>
      <c r="AR1988" s="2" t="s">
        <v>80</v>
      </c>
      <c r="AS1988" s="2" t="s">
        <v>80</v>
      </c>
      <c r="AT1988" s="2" t="s">
        <v>80</v>
      </c>
      <c r="AU1988" s="2" t="s">
        <v>80</v>
      </c>
      <c r="AV1988" s="2" t="s">
        <v>80</v>
      </c>
      <c r="AW1988" s="2" t="s">
        <v>80</v>
      </c>
      <c r="AX1988" s="2" t="s">
        <v>80</v>
      </c>
      <c r="AY1988" s="2" t="s">
        <v>80</v>
      </c>
      <c r="AZ1988" s="2" t="s">
        <v>80</v>
      </c>
      <c r="BA1988" s="2" t="s">
        <v>80</v>
      </c>
      <c r="BB1988" s="2" t="s">
        <v>80</v>
      </c>
      <c r="BC1988" s="2" t="s">
        <v>80</v>
      </c>
      <c r="BD1988" s="2" t="s">
        <v>80</v>
      </c>
      <c r="BE1988" s="2" t="s">
        <v>80</v>
      </c>
      <c r="BF1988" s="2" t="s">
        <v>80</v>
      </c>
      <c r="BG1988" s="2" t="s">
        <v>80</v>
      </c>
      <c r="BH1988" s="2" t="s">
        <v>80</v>
      </c>
      <c r="BI1988" s="2" t="s">
        <v>80</v>
      </c>
      <c r="BJ1988" s="2" t="s">
        <v>80</v>
      </c>
      <c r="BK1988" s="2" t="s">
        <v>80</v>
      </c>
      <c r="BL1988" s="2" t="s">
        <v>80</v>
      </c>
      <c r="BM1988" s="2" t="s">
        <v>80</v>
      </c>
      <c r="BN1988" s="2" t="s">
        <v>80</v>
      </c>
      <c r="BO1988" s="2" t="s">
        <v>80</v>
      </c>
      <c r="BP1988" s="2" t="s">
        <v>80</v>
      </c>
    </row>
    <row r="1989" spans="1:68" x14ac:dyDescent="0.25">
      <c r="A1989">
        <v>1988</v>
      </c>
      <c r="B1989" s="1">
        <v>43609.894803240742</v>
      </c>
      <c r="C1989" s="2" t="s">
        <v>3507</v>
      </c>
      <c r="D1989" s="3">
        <v>1.9444444444444445E-2</v>
      </c>
      <c r="E1989" s="2" t="s">
        <v>2653</v>
      </c>
      <c r="F1989">
        <v>2</v>
      </c>
      <c r="G1989">
        <v>2019</v>
      </c>
      <c r="H1989">
        <v>5</v>
      </c>
      <c r="I1989">
        <v>25</v>
      </c>
      <c r="J1989">
        <v>0</v>
      </c>
      <c r="K1989">
        <v>0</v>
      </c>
      <c r="L1989">
        <v>6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 s="2" t="s">
        <v>3510</v>
      </c>
      <c r="T1989" s="2" t="s">
        <v>83</v>
      </c>
      <c r="U1989" s="2" t="s">
        <v>1760</v>
      </c>
      <c r="V1989" s="2" t="s">
        <v>73</v>
      </c>
      <c r="W1989">
        <v>1</v>
      </c>
      <c r="X1989" s="2" t="s">
        <v>74</v>
      </c>
      <c r="Y1989">
        <v>320</v>
      </c>
      <c r="Z1989">
        <v>5282</v>
      </c>
      <c r="AA1989" s="2" t="s">
        <v>3509</v>
      </c>
      <c r="AB1989" s="2" t="s">
        <v>154</v>
      </c>
      <c r="AC1989">
        <v>311201</v>
      </c>
      <c r="AD1989" s="2" t="s">
        <v>87</v>
      </c>
      <c r="AE1989">
        <v>37282</v>
      </c>
      <c r="AF1989" s="2" t="s">
        <v>1762</v>
      </c>
      <c r="AG1989" s="2" t="s">
        <v>1374</v>
      </c>
      <c r="AH1989">
        <v>17</v>
      </c>
      <c r="AI1989">
        <v>544</v>
      </c>
      <c r="AJ1989">
        <v>2656</v>
      </c>
      <c r="AK1989" s="2">
        <f>Kaggle_Books_Selling_Records[[#This Row],[Cost Price]]/100</f>
        <v>26.56</v>
      </c>
      <c r="AL1989" s="2" t="s">
        <v>80</v>
      </c>
      <c r="AM1989" s="2" t="s">
        <v>80</v>
      </c>
      <c r="AN1989" s="2" t="s">
        <v>80</v>
      </c>
      <c r="AO1989" s="2" t="s">
        <v>80</v>
      </c>
      <c r="AP1989" s="2" t="s">
        <v>80</v>
      </c>
      <c r="AQ1989" s="2" t="s">
        <v>80</v>
      </c>
      <c r="AR1989" s="2" t="s">
        <v>80</v>
      </c>
      <c r="AS1989" s="2" t="s">
        <v>80</v>
      </c>
      <c r="AT1989" s="2" t="s">
        <v>80</v>
      </c>
      <c r="AU1989" s="2" t="s">
        <v>80</v>
      </c>
      <c r="AV1989" s="2" t="s">
        <v>80</v>
      </c>
      <c r="AW1989" s="2" t="s">
        <v>80</v>
      </c>
      <c r="AX1989" s="2" t="s">
        <v>80</v>
      </c>
      <c r="AY1989" s="2" t="s">
        <v>80</v>
      </c>
      <c r="AZ1989" s="2" t="s">
        <v>80</v>
      </c>
      <c r="BA1989" s="2" t="s">
        <v>80</v>
      </c>
      <c r="BB1989" s="2" t="s">
        <v>80</v>
      </c>
      <c r="BC1989" s="2" t="s">
        <v>80</v>
      </c>
      <c r="BD1989" s="2" t="s">
        <v>80</v>
      </c>
      <c r="BE1989" s="2" t="s">
        <v>80</v>
      </c>
      <c r="BF1989" s="2" t="s">
        <v>80</v>
      </c>
      <c r="BG1989" s="2" t="s">
        <v>80</v>
      </c>
      <c r="BH1989" s="2" t="s">
        <v>80</v>
      </c>
      <c r="BI1989" s="2" t="s">
        <v>80</v>
      </c>
      <c r="BJ1989" s="2" t="s">
        <v>80</v>
      </c>
      <c r="BK1989" s="2" t="s">
        <v>80</v>
      </c>
      <c r="BL1989" s="2" t="s">
        <v>80</v>
      </c>
      <c r="BM1989" s="2" t="s">
        <v>80</v>
      </c>
      <c r="BN1989" s="2" t="s">
        <v>80</v>
      </c>
      <c r="BO1989" s="2" t="s">
        <v>80</v>
      </c>
      <c r="BP1989" s="2" t="s">
        <v>80</v>
      </c>
    </row>
    <row r="1990" spans="1:68" x14ac:dyDescent="0.25">
      <c r="A1990">
        <v>1989</v>
      </c>
      <c r="B1990" s="1">
        <v>43610.051863425928</v>
      </c>
      <c r="C1990" s="2" t="s">
        <v>3507</v>
      </c>
      <c r="D1990" s="3">
        <v>0.1763888888888889</v>
      </c>
      <c r="E1990" s="2" t="s">
        <v>2653</v>
      </c>
      <c r="F1990">
        <v>2</v>
      </c>
      <c r="G1990">
        <v>2019</v>
      </c>
      <c r="H1990">
        <v>5</v>
      </c>
      <c r="I1990">
        <v>25</v>
      </c>
      <c r="J1990">
        <v>0</v>
      </c>
      <c r="K1990">
        <v>0</v>
      </c>
      <c r="L1990">
        <v>6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 s="2" t="s">
        <v>3511</v>
      </c>
      <c r="T1990" s="2" t="s">
        <v>71</v>
      </c>
      <c r="U1990" s="2" t="s">
        <v>2182</v>
      </c>
      <c r="V1990" s="2" t="s">
        <v>73</v>
      </c>
      <c r="W1990">
        <v>1</v>
      </c>
      <c r="X1990" s="2" t="s">
        <v>74</v>
      </c>
      <c r="Y1990">
        <v>108</v>
      </c>
      <c r="Z1990">
        <v>2381</v>
      </c>
      <c r="AA1990" s="2" t="s">
        <v>3512</v>
      </c>
      <c r="AB1990" s="2" t="s">
        <v>1225</v>
      </c>
      <c r="AC1990">
        <v>798601</v>
      </c>
      <c r="AD1990" s="2" t="s">
        <v>1002</v>
      </c>
      <c r="AE1990">
        <v>13181</v>
      </c>
      <c r="AF1990" s="2" t="s">
        <v>2042</v>
      </c>
      <c r="AG1990" s="2" t="s">
        <v>2184</v>
      </c>
      <c r="AH1990">
        <v>18</v>
      </c>
      <c r="AI1990">
        <v>1944</v>
      </c>
      <c r="AJ1990">
        <v>8856</v>
      </c>
      <c r="AK1990" s="2">
        <f>Kaggle_Books_Selling_Records[[#This Row],[Cost Price]]/100</f>
        <v>88.56</v>
      </c>
      <c r="AL1990" s="2" t="s">
        <v>80</v>
      </c>
      <c r="AM1990" s="2" t="s">
        <v>80</v>
      </c>
      <c r="AN1990" s="2" t="s">
        <v>80</v>
      </c>
      <c r="AO1990" s="2" t="s">
        <v>80</v>
      </c>
      <c r="AP1990" s="2" t="s">
        <v>80</v>
      </c>
      <c r="AQ1990" s="2" t="s">
        <v>80</v>
      </c>
      <c r="AR1990" s="2" t="s">
        <v>80</v>
      </c>
      <c r="AS1990" s="2" t="s">
        <v>80</v>
      </c>
      <c r="AT1990" s="2" t="s">
        <v>80</v>
      </c>
      <c r="AU1990" s="2" t="s">
        <v>80</v>
      </c>
      <c r="AV1990" s="2" t="s">
        <v>80</v>
      </c>
      <c r="AW1990" s="2" t="s">
        <v>80</v>
      </c>
      <c r="AX1990" s="2" t="s">
        <v>80</v>
      </c>
      <c r="AY1990" s="2" t="s">
        <v>80</v>
      </c>
      <c r="AZ1990" s="2" t="s">
        <v>80</v>
      </c>
      <c r="BA1990" s="2" t="s">
        <v>80</v>
      </c>
      <c r="BB1990" s="2" t="s">
        <v>80</v>
      </c>
      <c r="BC1990" s="2" t="s">
        <v>80</v>
      </c>
      <c r="BD1990" s="2" t="s">
        <v>80</v>
      </c>
      <c r="BE1990" s="2" t="s">
        <v>80</v>
      </c>
      <c r="BF1990" s="2" t="s">
        <v>80</v>
      </c>
      <c r="BG1990" s="2" t="s">
        <v>80</v>
      </c>
      <c r="BH1990" s="2" t="s">
        <v>80</v>
      </c>
      <c r="BI1990" s="2" t="s">
        <v>80</v>
      </c>
      <c r="BJ1990" s="2" t="s">
        <v>80</v>
      </c>
      <c r="BK1990" s="2" t="s">
        <v>80</v>
      </c>
      <c r="BL1990" s="2" t="s">
        <v>80</v>
      </c>
      <c r="BM1990" s="2" t="s">
        <v>80</v>
      </c>
      <c r="BN1990" s="2" t="s">
        <v>80</v>
      </c>
      <c r="BO1990" s="2" t="s">
        <v>80</v>
      </c>
      <c r="BP1990" s="2" t="s">
        <v>80</v>
      </c>
    </row>
    <row r="1991" spans="1:68" x14ac:dyDescent="0.25">
      <c r="A1991">
        <v>1990</v>
      </c>
      <c r="B1991" s="1">
        <v>43610.051863425928</v>
      </c>
      <c r="C1991" s="2" t="s">
        <v>3507</v>
      </c>
      <c r="D1991" s="3">
        <v>0.1763888888888889</v>
      </c>
      <c r="E1991" s="2" t="s">
        <v>2653</v>
      </c>
      <c r="F1991">
        <v>2</v>
      </c>
      <c r="G1991">
        <v>2019</v>
      </c>
      <c r="H1991">
        <v>5</v>
      </c>
      <c r="I1991">
        <v>25</v>
      </c>
      <c r="J1991">
        <v>0</v>
      </c>
      <c r="K1991">
        <v>0</v>
      </c>
      <c r="L1991">
        <v>6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1</v>
      </c>
      <c r="S1991" s="2" t="s">
        <v>655</v>
      </c>
      <c r="T1991" s="2" t="s">
        <v>71</v>
      </c>
      <c r="U1991" s="2" t="s">
        <v>2685</v>
      </c>
      <c r="V1991" s="2" t="s">
        <v>73</v>
      </c>
      <c r="W1991">
        <v>1</v>
      </c>
      <c r="X1991" s="2" t="s">
        <v>74</v>
      </c>
      <c r="Y1991">
        <v>97</v>
      </c>
      <c r="Z1991">
        <v>2619</v>
      </c>
      <c r="AA1991" s="2" t="s">
        <v>160</v>
      </c>
      <c r="AB1991" s="2" t="s">
        <v>161</v>
      </c>
      <c r="AC1991">
        <v>171001</v>
      </c>
      <c r="AD1991" s="2" t="s">
        <v>1002</v>
      </c>
      <c r="AE1991">
        <v>12319</v>
      </c>
      <c r="AF1991" s="2" t="s">
        <v>2042</v>
      </c>
      <c r="AG1991" s="2" t="s">
        <v>2184</v>
      </c>
      <c r="AH1991">
        <v>18</v>
      </c>
      <c r="AI1991">
        <v>1746</v>
      </c>
      <c r="AJ1991">
        <v>7954</v>
      </c>
      <c r="AK1991" s="2">
        <f>Kaggle_Books_Selling_Records[[#This Row],[Cost Price]]/100</f>
        <v>79.540000000000006</v>
      </c>
      <c r="AL1991" s="2" t="s">
        <v>80</v>
      </c>
      <c r="AM1991" s="2" t="s">
        <v>80</v>
      </c>
      <c r="AN1991" s="2" t="s">
        <v>80</v>
      </c>
      <c r="AO1991" s="2" t="s">
        <v>80</v>
      </c>
      <c r="AP1991" s="2" t="s">
        <v>80</v>
      </c>
      <c r="AQ1991" s="2" t="s">
        <v>80</v>
      </c>
      <c r="AR1991" s="2" t="s">
        <v>80</v>
      </c>
      <c r="AS1991" s="2" t="s">
        <v>80</v>
      </c>
      <c r="AT1991" s="2" t="s">
        <v>80</v>
      </c>
      <c r="AU1991" s="2" t="s">
        <v>80</v>
      </c>
      <c r="AV1991" s="2" t="s">
        <v>80</v>
      </c>
      <c r="AW1991" s="2" t="s">
        <v>80</v>
      </c>
      <c r="AX1991" s="2" t="s">
        <v>80</v>
      </c>
      <c r="AY1991" s="2" t="s">
        <v>80</v>
      </c>
      <c r="AZ1991" s="2" t="s">
        <v>80</v>
      </c>
      <c r="BA1991" s="2" t="s">
        <v>80</v>
      </c>
      <c r="BB1991" s="2" t="s">
        <v>80</v>
      </c>
      <c r="BC1991" s="2" t="s">
        <v>80</v>
      </c>
      <c r="BD1991" s="2" t="s">
        <v>80</v>
      </c>
      <c r="BE1991" s="2" t="s">
        <v>80</v>
      </c>
      <c r="BF1991" s="2" t="s">
        <v>80</v>
      </c>
      <c r="BG1991" s="2" t="s">
        <v>80</v>
      </c>
      <c r="BH1991" s="2" t="s">
        <v>80</v>
      </c>
      <c r="BI1991" s="2" t="s">
        <v>80</v>
      </c>
      <c r="BJ1991" s="2" t="s">
        <v>80</v>
      </c>
      <c r="BK1991" s="2" t="s">
        <v>80</v>
      </c>
      <c r="BL1991" s="2" t="s">
        <v>80</v>
      </c>
      <c r="BM1991" s="2" t="s">
        <v>80</v>
      </c>
      <c r="BN1991" s="2" t="s">
        <v>80</v>
      </c>
      <c r="BO1991" s="2" t="s">
        <v>80</v>
      </c>
      <c r="BP1991" s="2" t="s">
        <v>80</v>
      </c>
    </row>
    <row r="1992" spans="1:68" x14ac:dyDescent="0.25">
      <c r="A1992">
        <v>1991</v>
      </c>
      <c r="B1992" s="1">
        <v>43610.051863425928</v>
      </c>
      <c r="C1992" s="2" t="s">
        <v>3507</v>
      </c>
      <c r="D1992" s="3">
        <v>0.1763888888888889</v>
      </c>
      <c r="E1992" s="2" t="s">
        <v>2653</v>
      </c>
      <c r="F1992">
        <v>2</v>
      </c>
      <c r="G1992">
        <v>2019</v>
      </c>
      <c r="H1992">
        <v>5</v>
      </c>
      <c r="I1992">
        <v>25</v>
      </c>
      <c r="J1992">
        <v>0</v>
      </c>
      <c r="K1992">
        <v>0</v>
      </c>
      <c r="L1992">
        <v>6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1</v>
      </c>
      <c r="S1992" s="2" t="s">
        <v>3513</v>
      </c>
      <c r="T1992" s="2" t="s">
        <v>71</v>
      </c>
      <c r="U1992" s="2" t="s">
        <v>2202</v>
      </c>
      <c r="V1992" s="2" t="s">
        <v>73</v>
      </c>
      <c r="W1992">
        <v>1</v>
      </c>
      <c r="X1992" s="2" t="s">
        <v>74</v>
      </c>
      <c r="Y1992">
        <v>91</v>
      </c>
      <c r="Z1992">
        <v>2198</v>
      </c>
      <c r="AA1992" s="2" t="s">
        <v>166</v>
      </c>
      <c r="AB1992" s="2" t="s">
        <v>167</v>
      </c>
      <c r="AC1992">
        <v>560036</v>
      </c>
      <c r="AD1992" s="2" t="s">
        <v>1002</v>
      </c>
      <c r="AE1992">
        <v>11298</v>
      </c>
      <c r="AF1992" s="2" t="s">
        <v>2042</v>
      </c>
      <c r="AG1992" s="2" t="s">
        <v>2184</v>
      </c>
      <c r="AH1992">
        <v>18</v>
      </c>
      <c r="AI1992">
        <v>1638</v>
      </c>
      <c r="AJ1992">
        <v>7462</v>
      </c>
      <c r="AK1992" s="2">
        <f>Kaggle_Books_Selling_Records[[#This Row],[Cost Price]]/100</f>
        <v>74.62</v>
      </c>
      <c r="AL1992" s="2" t="s">
        <v>80</v>
      </c>
      <c r="AM1992" s="2" t="s">
        <v>80</v>
      </c>
      <c r="AN1992" s="2" t="s">
        <v>80</v>
      </c>
      <c r="AO1992" s="2" t="s">
        <v>80</v>
      </c>
      <c r="AP1992" s="2" t="s">
        <v>80</v>
      </c>
      <c r="AQ1992" s="2" t="s">
        <v>80</v>
      </c>
      <c r="AR1992" s="2" t="s">
        <v>80</v>
      </c>
      <c r="AS1992" s="2" t="s">
        <v>80</v>
      </c>
      <c r="AT1992" s="2" t="s">
        <v>80</v>
      </c>
      <c r="AU1992" s="2" t="s">
        <v>80</v>
      </c>
      <c r="AV1992" s="2" t="s">
        <v>80</v>
      </c>
      <c r="AW1992" s="2" t="s">
        <v>80</v>
      </c>
      <c r="AX1992" s="2" t="s">
        <v>80</v>
      </c>
      <c r="AY1992" s="2" t="s">
        <v>80</v>
      </c>
      <c r="AZ1992" s="2" t="s">
        <v>80</v>
      </c>
      <c r="BA1992" s="2" t="s">
        <v>80</v>
      </c>
      <c r="BB1992" s="2" t="s">
        <v>80</v>
      </c>
      <c r="BC1992" s="2" t="s">
        <v>80</v>
      </c>
      <c r="BD1992" s="2" t="s">
        <v>80</v>
      </c>
      <c r="BE1992" s="2" t="s">
        <v>80</v>
      </c>
      <c r="BF1992" s="2" t="s">
        <v>80</v>
      </c>
      <c r="BG1992" s="2" t="s">
        <v>80</v>
      </c>
      <c r="BH1992" s="2" t="s">
        <v>80</v>
      </c>
      <c r="BI1992" s="2" t="s">
        <v>80</v>
      </c>
      <c r="BJ1992" s="2" t="s">
        <v>80</v>
      </c>
      <c r="BK1992" s="2" t="s">
        <v>80</v>
      </c>
      <c r="BL1992" s="2" t="s">
        <v>80</v>
      </c>
      <c r="BM1992" s="2" t="s">
        <v>80</v>
      </c>
      <c r="BN1992" s="2" t="s">
        <v>80</v>
      </c>
      <c r="BO1992" s="2" t="s">
        <v>80</v>
      </c>
      <c r="BP1992" s="2" t="s">
        <v>80</v>
      </c>
    </row>
    <row r="1993" spans="1:68" x14ac:dyDescent="0.25">
      <c r="A1993">
        <v>1992</v>
      </c>
      <c r="B1993" s="1">
        <v>43610.051863425928</v>
      </c>
      <c r="C1993" s="2" t="s">
        <v>3507</v>
      </c>
      <c r="D1993" s="3">
        <v>0.1763888888888889</v>
      </c>
      <c r="E1993" s="2" t="s">
        <v>2653</v>
      </c>
      <c r="F1993">
        <v>2</v>
      </c>
      <c r="G1993">
        <v>2019</v>
      </c>
      <c r="H1993">
        <v>5</v>
      </c>
      <c r="I1993">
        <v>25</v>
      </c>
      <c r="J1993">
        <v>0</v>
      </c>
      <c r="K1993">
        <v>0</v>
      </c>
      <c r="L1993">
        <v>6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1</v>
      </c>
      <c r="S1993" s="2" t="s">
        <v>3514</v>
      </c>
      <c r="T1993" s="2" t="s">
        <v>71</v>
      </c>
      <c r="U1993" s="2" t="s">
        <v>2286</v>
      </c>
      <c r="V1993" s="2" t="s">
        <v>73</v>
      </c>
      <c r="W1993">
        <v>1</v>
      </c>
      <c r="X1993" s="2" t="s">
        <v>74</v>
      </c>
      <c r="Y1993">
        <v>285</v>
      </c>
      <c r="Z1993">
        <v>2802</v>
      </c>
      <c r="AA1993" s="2" t="s">
        <v>166</v>
      </c>
      <c r="AB1993" s="2" t="s">
        <v>167</v>
      </c>
      <c r="AC1993">
        <v>560036</v>
      </c>
      <c r="AD1993" s="2" t="s">
        <v>1002</v>
      </c>
      <c r="AE1993">
        <v>31302</v>
      </c>
      <c r="AF1993" s="2" t="s">
        <v>2042</v>
      </c>
      <c r="AG1993" s="2" t="s">
        <v>2184</v>
      </c>
      <c r="AH1993">
        <v>18</v>
      </c>
      <c r="AI1993">
        <v>513</v>
      </c>
      <c r="AJ1993">
        <v>2337</v>
      </c>
      <c r="AK1993" s="2">
        <f>Kaggle_Books_Selling_Records[[#This Row],[Cost Price]]/100</f>
        <v>23.37</v>
      </c>
      <c r="AL1993" s="2" t="s">
        <v>80</v>
      </c>
      <c r="AM1993" s="2" t="s">
        <v>80</v>
      </c>
      <c r="AN1993" s="2" t="s">
        <v>80</v>
      </c>
      <c r="AO1993" s="2" t="s">
        <v>80</v>
      </c>
      <c r="AP1993" s="2" t="s">
        <v>80</v>
      </c>
      <c r="AQ1993" s="2" t="s">
        <v>80</v>
      </c>
      <c r="AR1993" s="2" t="s">
        <v>80</v>
      </c>
      <c r="AS1993" s="2" t="s">
        <v>80</v>
      </c>
      <c r="AT1993" s="2" t="s">
        <v>80</v>
      </c>
      <c r="AU1993" s="2" t="s">
        <v>80</v>
      </c>
      <c r="AV1993" s="2" t="s">
        <v>80</v>
      </c>
      <c r="AW1993" s="2" t="s">
        <v>80</v>
      </c>
      <c r="AX1993" s="2" t="s">
        <v>80</v>
      </c>
      <c r="AY1993" s="2" t="s">
        <v>80</v>
      </c>
      <c r="AZ1993" s="2" t="s">
        <v>80</v>
      </c>
      <c r="BA1993" s="2" t="s">
        <v>80</v>
      </c>
      <c r="BB1993" s="2" t="s">
        <v>80</v>
      </c>
      <c r="BC1993" s="2" t="s">
        <v>80</v>
      </c>
      <c r="BD1993" s="2" t="s">
        <v>80</v>
      </c>
      <c r="BE1993" s="2" t="s">
        <v>80</v>
      </c>
      <c r="BF1993" s="2" t="s">
        <v>80</v>
      </c>
      <c r="BG1993" s="2" t="s">
        <v>80</v>
      </c>
      <c r="BH1993" s="2" t="s">
        <v>80</v>
      </c>
      <c r="BI1993" s="2" t="s">
        <v>80</v>
      </c>
      <c r="BJ1993" s="2" t="s">
        <v>80</v>
      </c>
      <c r="BK1993" s="2" t="s">
        <v>80</v>
      </c>
      <c r="BL1993" s="2" t="s">
        <v>80</v>
      </c>
      <c r="BM1993" s="2" t="s">
        <v>80</v>
      </c>
      <c r="BN1993" s="2" t="s">
        <v>80</v>
      </c>
      <c r="BO1993" s="2" t="s">
        <v>80</v>
      </c>
      <c r="BP1993" s="2" t="s">
        <v>80</v>
      </c>
    </row>
    <row r="1994" spans="1:68" x14ac:dyDescent="0.25">
      <c r="A1994">
        <v>1993</v>
      </c>
      <c r="B1994" s="1">
        <v>43610.079699074071</v>
      </c>
      <c r="C1994" s="2" t="s">
        <v>3507</v>
      </c>
      <c r="D1994" s="3">
        <v>0.20416666666666666</v>
      </c>
      <c r="E1994" s="2" t="s">
        <v>2653</v>
      </c>
      <c r="F1994">
        <v>2</v>
      </c>
      <c r="G1994">
        <v>2019</v>
      </c>
      <c r="H1994">
        <v>5</v>
      </c>
      <c r="I1994">
        <v>25</v>
      </c>
      <c r="J1994">
        <v>0</v>
      </c>
      <c r="K1994">
        <v>0</v>
      </c>
      <c r="L1994">
        <v>6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 s="2" t="s">
        <v>3515</v>
      </c>
      <c r="T1994" s="2" t="s">
        <v>83</v>
      </c>
      <c r="U1994" s="2" t="s">
        <v>3180</v>
      </c>
      <c r="V1994" s="2" t="s">
        <v>73</v>
      </c>
      <c r="W1994">
        <v>1</v>
      </c>
      <c r="X1994" s="2" t="s">
        <v>74</v>
      </c>
      <c r="Y1994">
        <v>150</v>
      </c>
      <c r="Z1994">
        <v>50</v>
      </c>
      <c r="AA1994" s="2" t="s">
        <v>241</v>
      </c>
      <c r="AB1994" s="2" t="s">
        <v>233</v>
      </c>
      <c r="AC1994">
        <v>502032</v>
      </c>
      <c r="AD1994" s="2" t="s">
        <v>1002</v>
      </c>
      <c r="AE1994">
        <v>200</v>
      </c>
      <c r="AF1994" s="2" t="s">
        <v>2042</v>
      </c>
      <c r="AG1994" s="2" t="s">
        <v>2184</v>
      </c>
      <c r="AH1994">
        <v>18</v>
      </c>
      <c r="AI1994">
        <v>27</v>
      </c>
      <c r="AJ1994">
        <v>123</v>
      </c>
      <c r="AK1994" s="2">
        <f>Kaggle_Books_Selling_Records[[#This Row],[Cost Price]]/100</f>
        <v>1.23</v>
      </c>
      <c r="AL1994" s="2" t="s">
        <v>80</v>
      </c>
      <c r="AM1994" s="2" t="s">
        <v>80</v>
      </c>
      <c r="AN1994" s="2" t="s">
        <v>80</v>
      </c>
      <c r="AO1994" s="2" t="s">
        <v>80</v>
      </c>
      <c r="AP1994" s="2" t="s">
        <v>80</v>
      </c>
      <c r="AQ1994" s="2" t="s">
        <v>80</v>
      </c>
      <c r="AR1994" s="2" t="s">
        <v>80</v>
      </c>
      <c r="AS1994" s="2" t="s">
        <v>80</v>
      </c>
      <c r="AT1994" s="2" t="s">
        <v>80</v>
      </c>
      <c r="AU1994" s="2" t="s">
        <v>80</v>
      </c>
      <c r="AV1994" s="2" t="s">
        <v>80</v>
      </c>
      <c r="AW1994" s="2" t="s">
        <v>80</v>
      </c>
      <c r="AX1994" s="2" t="s">
        <v>80</v>
      </c>
      <c r="AY1994" s="2" t="s">
        <v>80</v>
      </c>
      <c r="AZ1994" s="2" t="s">
        <v>80</v>
      </c>
      <c r="BA1994" s="2" t="s">
        <v>80</v>
      </c>
      <c r="BB1994" s="2" t="s">
        <v>80</v>
      </c>
      <c r="BC1994" s="2" t="s">
        <v>80</v>
      </c>
      <c r="BD1994" s="2" t="s">
        <v>80</v>
      </c>
      <c r="BE1994" s="2" t="s">
        <v>80</v>
      </c>
      <c r="BF1994" s="2" t="s">
        <v>80</v>
      </c>
      <c r="BG1994" s="2" t="s">
        <v>80</v>
      </c>
      <c r="BH1994" s="2" t="s">
        <v>80</v>
      </c>
      <c r="BI1994" s="2" t="s">
        <v>80</v>
      </c>
      <c r="BJ1994" s="2" t="s">
        <v>80</v>
      </c>
      <c r="BK1994" s="2" t="s">
        <v>80</v>
      </c>
      <c r="BL1994" s="2" t="s">
        <v>80</v>
      </c>
      <c r="BM1994" s="2" t="s">
        <v>80</v>
      </c>
      <c r="BN1994" s="2" t="s">
        <v>80</v>
      </c>
      <c r="BO1994" s="2" t="s">
        <v>80</v>
      </c>
      <c r="BP1994" s="2" t="s">
        <v>80</v>
      </c>
    </row>
    <row r="1995" spans="1:68" x14ac:dyDescent="0.25">
      <c r="A1995">
        <v>1994</v>
      </c>
      <c r="B1995" s="1">
        <v>43610.113402777781</v>
      </c>
      <c r="C1995" s="2" t="s">
        <v>3507</v>
      </c>
      <c r="D1995" s="3">
        <v>0.23819444444444443</v>
      </c>
      <c r="E1995" s="2" t="s">
        <v>2653</v>
      </c>
      <c r="F1995">
        <v>2</v>
      </c>
      <c r="G1995">
        <v>2019</v>
      </c>
      <c r="H1995">
        <v>5</v>
      </c>
      <c r="I1995">
        <v>25</v>
      </c>
      <c r="J1995">
        <v>0</v>
      </c>
      <c r="K1995">
        <v>0</v>
      </c>
      <c r="L1995">
        <v>6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 s="2" t="s">
        <v>3516</v>
      </c>
      <c r="T1995" s="2" t="s">
        <v>83</v>
      </c>
      <c r="U1995" s="2" t="s">
        <v>2286</v>
      </c>
      <c r="V1995" s="2" t="s">
        <v>73</v>
      </c>
      <c r="W1995">
        <v>1</v>
      </c>
      <c r="X1995" s="2" t="s">
        <v>74</v>
      </c>
      <c r="Y1995">
        <v>285</v>
      </c>
      <c r="Z1995">
        <v>50</v>
      </c>
      <c r="AA1995" s="2" t="s">
        <v>166</v>
      </c>
      <c r="AB1995" s="2" t="s">
        <v>167</v>
      </c>
      <c r="AC1995">
        <v>560100</v>
      </c>
      <c r="AD1995" s="2" t="s">
        <v>1002</v>
      </c>
      <c r="AE1995">
        <v>335</v>
      </c>
      <c r="AF1995" s="2" t="s">
        <v>2042</v>
      </c>
      <c r="AG1995" s="2" t="s">
        <v>2184</v>
      </c>
      <c r="AH1995">
        <v>18</v>
      </c>
      <c r="AI1995">
        <v>513</v>
      </c>
      <c r="AJ1995">
        <v>2337</v>
      </c>
      <c r="AK1995" s="2">
        <f>Kaggle_Books_Selling_Records[[#This Row],[Cost Price]]/100</f>
        <v>23.37</v>
      </c>
      <c r="AL1995" s="2" t="s">
        <v>80</v>
      </c>
      <c r="AM1995" s="2" t="s">
        <v>80</v>
      </c>
      <c r="AN1995" s="2" t="s">
        <v>80</v>
      </c>
      <c r="AO1995" s="2" t="s">
        <v>80</v>
      </c>
      <c r="AP1995" s="2" t="s">
        <v>80</v>
      </c>
      <c r="AQ1995" s="2" t="s">
        <v>80</v>
      </c>
      <c r="AR1995" s="2" t="s">
        <v>80</v>
      </c>
      <c r="AS1995" s="2" t="s">
        <v>80</v>
      </c>
      <c r="AT1995" s="2" t="s">
        <v>80</v>
      </c>
      <c r="AU1995" s="2" t="s">
        <v>80</v>
      </c>
      <c r="AV1995" s="2" t="s">
        <v>80</v>
      </c>
      <c r="AW1995" s="2" t="s">
        <v>80</v>
      </c>
      <c r="AX1995" s="2" t="s">
        <v>80</v>
      </c>
      <c r="AY1995" s="2" t="s">
        <v>80</v>
      </c>
      <c r="AZ1995" s="2" t="s">
        <v>80</v>
      </c>
      <c r="BA1995" s="2" t="s">
        <v>80</v>
      </c>
      <c r="BB1995" s="2" t="s">
        <v>80</v>
      </c>
      <c r="BC1995" s="2" t="s">
        <v>80</v>
      </c>
      <c r="BD1995" s="2" t="s">
        <v>80</v>
      </c>
      <c r="BE1995" s="2" t="s">
        <v>80</v>
      </c>
      <c r="BF1995" s="2" t="s">
        <v>80</v>
      </c>
      <c r="BG1995" s="2" t="s">
        <v>80</v>
      </c>
      <c r="BH1995" s="2" t="s">
        <v>80</v>
      </c>
      <c r="BI1995" s="2" t="s">
        <v>80</v>
      </c>
      <c r="BJ1995" s="2" t="s">
        <v>80</v>
      </c>
      <c r="BK1995" s="2" t="s">
        <v>80</v>
      </c>
      <c r="BL1995" s="2" t="s">
        <v>80</v>
      </c>
      <c r="BM1995" s="2" t="s">
        <v>80</v>
      </c>
      <c r="BN1995" s="2" t="s">
        <v>80</v>
      </c>
      <c r="BO1995" s="2" t="s">
        <v>80</v>
      </c>
      <c r="BP1995" s="2" t="s">
        <v>80</v>
      </c>
    </row>
    <row r="1996" spans="1:68" x14ac:dyDescent="0.25">
      <c r="A1996">
        <v>1995</v>
      </c>
      <c r="B1996" s="1">
        <v>43610.177997685183</v>
      </c>
      <c r="C1996" s="2" t="s">
        <v>3507</v>
      </c>
      <c r="D1996" s="3">
        <v>0.30277777777777776</v>
      </c>
      <c r="E1996" s="2" t="s">
        <v>2653</v>
      </c>
      <c r="F1996">
        <v>2</v>
      </c>
      <c r="G1996">
        <v>2019</v>
      </c>
      <c r="H1996">
        <v>5</v>
      </c>
      <c r="I1996">
        <v>25</v>
      </c>
      <c r="J1996">
        <v>0</v>
      </c>
      <c r="K1996">
        <v>0</v>
      </c>
      <c r="L1996">
        <v>6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1</v>
      </c>
      <c r="S1996" s="2" t="s">
        <v>3517</v>
      </c>
      <c r="T1996" s="2" t="s">
        <v>71</v>
      </c>
      <c r="U1996" s="2" t="s">
        <v>2182</v>
      </c>
      <c r="V1996" s="2" t="s">
        <v>73</v>
      </c>
      <c r="W1996">
        <v>1</v>
      </c>
      <c r="X1996" s="2" t="s">
        <v>74</v>
      </c>
      <c r="Y1996">
        <v>108</v>
      </c>
      <c r="Z1996">
        <v>50</v>
      </c>
      <c r="AA1996" s="2" t="s">
        <v>2030</v>
      </c>
      <c r="AB1996" s="2" t="s">
        <v>94</v>
      </c>
      <c r="AC1996">
        <v>784001</v>
      </c>
      <c r="AD1996" s="2" t="s">
        <v>1002</v>
      </c>
      <c r="AE1996">
        <v>158</v>
      </c>
      <c r="AF1996" s="2" t="s">
        <v>2042</v>
      </c>
      <c r="AG1996" s="2" t="s">
        <v>2184</v>
      </c>
      <c r="AH1996">
        <v>18</v>
      </c>
      <c r="AI1996">
        <v>1944</v>
      </c>
      <c r="AJ1996">
        <v>8856</v>
      </c>
      <c r="AK1996" s="2">
        <f>Kaggle_Books_Selling_Records[[#This Row],[Cost Price]]/100</f>
        <v>88.56</v>
      </c>
      <c r="AL1996" s="2" t="s">
        <v>80</v>
      </c>
      <c r="AM1996" s="2" t="s">
        <v>80</v>
      </c>
      <c r="AN1996" s="2" t="s">
        <v>80</v>
      </c>
      <c r="AO1996" s="2" t="s">
        <v>80</v>
      </c>
      <c r="AP1996" s="2" t="s">
        <v>80</v>
      </c>
      <c r="AQ1996" s="2" t="s">
        <v>80</v>
      </c>
      <c r="AR1996" s="2" t="s">
        <v>80</v>
      </c>
      <c r="AS1996" s="2" t="s">
        <v>80</v>
      </c>
      <c r="AT1996" s="2" t="s">
        <v>80</v>
      </c>
      <c r="AU1996" s="2" t="s">
        <v>80</v>
      </c>
      <c r="AV1996" s="2" t="s">
        <v>80</v>
      </c>
      <c r="AW1996" s="2" t="s">
        <v>80</v>
      </c>
      <c r="AX1996" s="2" t="s">
        <v>80</v>
      </c>
      <c r="AY1996" s="2" t="s">
        <v>80</v>
      </c>
      <c r="AZ1996" s="2" t="s">
        <v>80</v>
      </c>
      <c r="BA1996" s="2" t="s">
        <v>80</v>
      </c>
      <c r="BB1996" s="2" t="s">
        <v>80</v>
      </c>
      <c r="BC1996" s="2" t="s">
        <v>80</v>
      </c>
      <c r="BD1996" s="2" t="s">
        <v>80</v>
      </c>
      <c r="BE1996" s="2" t="s">
        <v>80</v>
      </c>
      <c r="BF1996" s="2" t="s">
        <v>80</v>
      </c>
      <c r="BG1996" s="2" t="s">
        <v>80</v>
      </c>
      <c r="BH1996" s="2" t="s">
        <v>80</v>
      </c>
      <c r="BI1996" s="2" t="s">
        <v>80</v>
      </c>
      <c r="BJ1996" s="2" t="s">
        <v>80</v>
      </c>
      <c r="BK1996" s="2" t="s">
        <v>80</v>
      </c>
      <c r="BL1996" s="2" t="s">
        <v>80</v>
      </c>
      <c r="BM1996" s="2" t="s">
        <v>80</v>
      </c>
      <c r="BN1996" s="2" t="s">
        <v>80</v>
      </c>
      <c r="BO1996" s="2" t="s">
        <v>80</v>
      </c>
      <c r="BP1996" s="2" t="s">
        <v>80</v>
      </c>
    </row>
    <row r="1997" spans="1:68" x14ac:dyDescent="0.25">
      <c r="A1997">
        <v>1996</v>
      </c>
      <c r="B1997" s="1">
        <v>43610.216782407406</v>
      </c>
      <c r="C1997" s="2" t="s">
        <v>3507</v>
      </c>
      <c r="D1997" s="3">
        <v>0.34166666666666667</v>
      </c>
      <c r="E1997" s="2" t="s">
        <v>2653</v>
      </c>
      <c r="F1997">
        <v>2</v>
      </c>
      <c r="G1997">
        <v>2019</v>
      </c>
      <c r="H1997">
        <v>5</v>
      </c>
      <c r="I1997">
        <v>25</v>
      </c>
      <c r="J1997">
        <v>0</v>
      </c>
      <c r="K1997">
        <v>0</v>
      </c>
      <c r="L1997">
        <v>6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 s="2" t="s">
        <v>3518</v>
      </c>
      <c r="T1997" s="2" t="s">
        <v>71</v>
      </c>
      <c r="U1997" s="2" t="s">
        <v>2685</v>
      </c>
      <c r="V1997" s="2" t="s">
        <v>73</v>
      </c>
      <c r="W1997">
        <v>1</v>
      </c>
      <c r="X1997" s="2" t="s">
        <v>74</v>
      </c>
      <c r="Y1997">
        <v>97</v>
      </c>
      <c r="Z1997">
        <v>67</v>
      </c>
      <c r="AA1997" s="2" t="s">
        <v>3519</v>
      </c>
      <c r="AB1997" s="2" t="s">
        <v>151</v>
      </c>
      <c r="AC1997">
        <v>416410</v>
      </c>
      <c r="AD1997" s="2" t="s">
        <v>1002</v>
      </c>
      <c r="AE1997">
        <v>164</v>
      </c>
      <c r="AF1997" s="2" t="s">
        <v>2042</v>
      </c>
      <c r="AG1997" s="2" t="s">
        <v>2184</v>
      </c>
      <c r="AH1997">
        <v>18</v>
      </c>
      <c r="AI1997">
        <v>1746</v>
      </c>
      <c r="AJ1997">
        <v>7954</v>
      </c>
      <c r="AK1997" s="2">
        <f>Kaggle_Books_Selling_Records[[#This Row],[Cost Price]]/100</f>
        <v>79.540000000000006</v>
      </c>
      <c r="AL1997" s="2" t="s">
        <v>80</v>
      </c>
      <c r="AM1997" s="2" t="s">
        <v>80</v>
      </c>
      <c r="AN1997" s="2" t="s">
        <v>80</v>
      </c>
      <c r="AO1997" s="2" t="s">
        <v>80</v>
      </c>
      <c r="AP1997" s="2" t="s">
        <v>80</v>
      </c>
      <c r="AQ1997" s="2" t="s">
        <v>80</v>
      </c>
      <c r="AR1997" s="2" t="s">
        <v>80</v>
      </c>
      <c r="AS1997" s="2" t="s">
        <v>80</v>
      </c>
      <c r="AT1997" s="2" t="s">
        <v>80</v>
      </c>
      <c r="AU1997" s="2" t="s">
        <v>80</v>
      </c>
      <c r="AV1997" s="2" t="s">
        <v>80</v>
      </c>
      <c r="AW1997" s="2" t="s">
        <v>80</v>
      </c>
      <c r="AX1997" s="2" t="s">
        <v>80</v>
      </c>
      <c r="AY1997" s="2" t="s">
        <v>80</v>
      </c>
      <c r="AZ1997" s="2" t="s">
        <v>80</v>
      </c>
      <c r="BA1997" s="2" t="s">
        <v>80</v>
      </c>
      <c r="BB1997" s="2" t="s">
        <v>80</v>
      </c>
      <c r="BC1997" s="2" t="s">
        <v>80</v>
      </c>
      <c r="BD1997" s="2" t="s">
        <v>80</v>
      </c>
      <c r="BE1997" s="2" t="s">
        <v>80</v>
      </c>
      <c r="BF1997" s="2" t="s">
        <v>80</v>
      </c>
      <c r="BG1997" s="2" t="s">
        <v>80</v>
      </c>
      <c r="BH1997" s="2" t="s">
        <v>80</v>
      </c>
      <c r="BI1997" s="2" t="s">
        <v>80</v>
      </c>
      <c r="BJ1997" s="2" t="s">
        <v>80</v>
      </c>
      <c r="BK1997" s="2" t="s">
        <v>80</v>
      </c>
      <c r="BL1997" s="2" t="s">
        <v>80</v>
      </c>
      <c r="BM1997" s="2" t="s">
        <v>80</v>
      </c>
      <c r="BN1997" s="2" t="s">
        <v>80</v>
      </c>
      <c r="BO1997" s="2" t="s">
        <v>80</v>
      </c>
      <c r="BP1997" s="2" t="s">
        <v>80</v>
      </c>
    </row>
    <row r="1998" spans="1:68" x14ac:dyDescent="0.25">
      <c r="A1998">
        <v>1997</v>
      </c>
      <c r="B1998" s="1">
        <v>43610.431469907409</v>
      </c>
      <c r="C1998" s="2" t="s">
        <v>3507</v>
      </c>
      <c r="D1998" s="3">
        <v>0.55625000000000002</v>
      </c>
      <c r="E1998" s="2" t="s">
        <v>2653</v>
      </c>
      <c r="F1998">
        <v>2</v>
      </c>
      <c r="G1998">
        <v>2019</v>
      </c>
      <c r="H1998">
        <v>5</v>
      </c>
      <c r="I1998">
        <v>25</v>
      </c>
      <c r="J1998">
        <v>0</v>
      </c>
      <c r="K1998">
        <v>0</v>
      </c>
      <c r="L1998">
        <v>6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 s="2" t="s">
        <v>3520</v>
      </c>
      <c r="T1998" s="2" t="s">
        <v>83</v>
      </c>
      <c r="U1998" s="2" t="s">
        <v>2202</v>
      </c>
      <c r="V1998" s="2" t="s">
        <v>73</v>
      </c>
      <c r="W1998">
        <v>1</v>
      </c>
      <c r="X1998" s="2" t="s">
        <v>74</v>
      </c>
      <c r="Y1998">
        <v>91</v>
      </c>
      <c r="Z1998">
        <v>67</v>
      </c>
      <c r="AA1998" s="2" t="s">
        <v>163</v>
      </c>
      <c r="AB1998" s="2" t="s">
        <v>151</v>
      </c>
      <c r="AC1998">
        <v>440010</v>
      </c>
      <c r="AD1998" s="2" t="s">
        <v>1002</v>
      </c>
      <c r="AE1998">
        <v>158</v>
      </c>
      <c r="AF1998" s="2" t="s">
        <v>2042</v>
      </c>
      <c r="AG1998" s="2" t="s">
        <v>2184</v>
      </c>
      <c r="AH1998">
        <v>18</v>
      </c>
      <c r="AI1998">
        <v>1638</v>
      </c>
      <c r="AJ1998">
        <v>7462</v>
      </c>
      <c r="AK1998" s="2">
        <f>Kaggle_Books_Selling_Records[[#This Row],[Cost Price]]/100</f>
        <v>74.62</v>
      </c>
      <c r="AL1998" s="2" t="s">
        <v>80</v>
      </c>
      <c r="AM1998" s="2" t="s">
        <v>80</v>
      </c>
      <c r="AN1998" s="2" t="s">
        <v>80</v>
      </c>
      <c r="AO1998" s="2" t="s">
        <v>80</v>
      </c>
      <c r="AP1998" s="2" t="s">
        <v>80</v>
      </c>
      <c r="AQ1998" s="2" t="s">
        <v>80</v>
      </c>
      <c r="AR1998" s="2" t="s">
        <v>80</v>
      </c>
      <c r="AS1998" s="2" t="s">
        <v>80</v>
      </c>
      <c r="AT1998" s="2" t="s">
        <v>80</v>
      </c>
      <c r="AU1998" s="2" t="s">
        <v>80</v>
      </c>
      <c r="AV1998" s="2" t="s">
        <v>80</v>
      </c>
      <c r="AW1998" s="2" t="s">
        <v>80</v>
      </c>
      <c r="AX1998" s="2" t="s">
        <v>80</v>
      </c>
      <c r="AY1998" s="2" t="s">
        <v>80</v>
      </c>
      <c r="AZ1998" s="2" t="s">
        <v>80</v>
      </c>
      <c r="BA1998" s="2" t="s">
        <v>80</v>
      </c>
      <c r="BB1998" s="2" t="s">
        <v>80</v>
      </c>
      <c r="BC1998" s="2" t="s">
        <v>80</v>
      </c>
      <c r="BD1998" s="2" t="s">
        <v>80</v>
      </c>
      <c r="BE1998" s="2" t="s">
        <v>80</v>
      </c>
      <c r="BF1998" s="2" t="s">
        <v>80</v>
      </c>
      <c r="BG1998" s="2" t="s">
        <v>80</v>
      </c>
      <c r="BH1998" s="2" t="s">
        <v>80</v>
      </c>
      <c r="BI1998" s="2" t="s">
        <v>80</v>
      </c>
      <c r="BJ1998" s="2" t="s">
        <v>80</v>
      </c>
      <c r="BK1998" s="2" t="s">
        <v>80</v>
      </c>
      <c r="BL1998" s="2" t="s">
        <v>80</v>
      </c>
      <c r="BM1998" s="2" t="s">
        <v>80</v>
      </c>
      <c r="BN1998" s="2" t="s">
        <v>80</v>
      </c>
      <c r="BO1998" s="2" t="s">
        <v>80</v>
      </c>
      <c r="BP1998" s="2" t="s">
        <v>80</v>
      </c>
    </row>
    <row r="1999" spans="1:68" x14ac:dyDescent="0.25">
      <c r="A1999">
        <v>1998</v>
      </c>
      <c r="B1999" s="1">
        <v>43610.485682870371</v>
      </c>
      <c r="C1999" s="2" t="s">
        <v>3507</v>
      </c>
      <c r="D1999" s="3">
        <v>0.61041666666666672</v>
      </c>
      <c r="E1999" s="2" t="s">
        <v>2653</v>
      </c>
      <c r="F1999">
        <v>2</v>
      </c>
      <c r="G1999">
        <v>2019</v>
      </c>
      <c r="H1999">
        <v>5</v>
      </c>
      <c r="I1999">
        <v>25</v>
      </c>
      <c r="J1999">
        <v>0</v>
      </c>
      <c r="K1999">
        <v>0</v>
      </c>
      <c r="L1999">
        <v>6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 s="2" t="s">
        <v>3521</v>
      </c>
      <c r="T1999" s="2" t="s">
        <v>71</v>
      </c>
      <c r="U1999" s="2" t="s">
        <v>2544</v>
      </c>
      <c r="V1999" s="2" t="s">
        <v>73</v>
      </c>
      <c r="W1999">
        <v>1</v>
      </c>
      <c r="X1999" s="2" t="s">
        <v>74</v>
      </c>
      <c r="Y1999">
        <v>198</v>
      </c>
      <c r="Z1999">
        <v>67</v>
      </c>
      <c r="AA1999" s="2" t="s">
        <v>362</v>
      </c>
      <c r="AB1999" s="2" t="s">
        <v>312</v>
      </c>
      <c r="AC1999">
        <v>700075</v>
      </c>
      <c r="AD1999" s="2" t="s">
        <v>1002</v>
      </c>
      <c r="AE1999">
        <v>265</v>
      </c>
      <c r="AF1999" s="2" t="s">
        <v>2042</v>
      </c>
      <c r="AG1999" s="2" t="s">
        <v>2184</v>
      </c>
      <c r="AH1999">
        <v>18</v>
      </c>
      <c r="AI1999">
        <v>3564</v>
      </c>
      <c r="AJ1999">
        <v>16236</v>
      </c>
      <c r="AK1999" s="2">
        <f>Kaggle_Books_Selling_Records[[#This Row],[Cost Price]]/100</f>
        <v>162.36000000000001</v>
      </c>
      <c r="AL1999" s="2" t="s">
        <v>80</v>
      </c>
      <c r="AM1999" s="2" t="s">
        <v>80</v>
      </c>
      <c r="AN1999" s="2" t="s">
        <v>80</v>
      </c>
      <c r="AO1999" s="2" t="s">
        <v>80</v>
      </c>
      <c r="AP1999" s="2" t="s">
        <v>80</v>
      </c>
      <c r="AQ1999" s="2" t="s">
        <v>80</v>
      </c>
      <c r="AR1999" s="2" t="s">
        <v>80</v>
      </c>
      <c r="AS1999" s="2" t="s">
        <v>80</v>
      </c>
      <c r="AT1999" s="2" t="s">
        <v>80</v>
      </c>
      <c r="AU1999" s="2" t="s">
        <v>80</v>
      </c>
      <c r="AV1999" s="2" t="s">
        <v>80</v>
      </c>
      <c r="AW1999" s="2" t="s">
        <v>80</v>
      </c>
      <c r="AX1999" s="2" t="s">
        <v>80</v>
      </c>
      <c r="AY1999" s="2" t="s">
        <v>80</v>
      </c>
      <c r="AZ1999" s="2" t="s">
        <v>80</v>
      </c>
      <c r="BA1999" s="2" t="s">
        <v>80</v>
      </c>
      <c r="BB1999" s="2" t="s">
        <v>80</v>
      </c>
      <c r="BC1999" s="2" t="s">
        <v>80</v>
      </c>
      <c r="BD1999" s="2" t="s">
        <v>80</v>
      </c>
      <c r="BE1999" s="2" t="s">
        <v>80</v>
      </c>
      <c r="BF1999" s="2" t="s">
        <v>80</v>
      </c>
      <c r="BG1999" s="2" t="s">
        <v>80</v>
      </c>
      <c r="BH1999" s="2" t="s">
        <v>80</v>
      </c>
      <c r="BI1999" s="2" t="s">
        <v>80</v>
      </c>
      <c r="BJ1999" s="2" t="s">
        <v>80</v>
      </c>
      <c r="BK1999" s="2" t="s">
        <v>80</v>
      </c>
      <c r="BL1999" s="2" t="s">
        <v>80</v>
      </c>
      <c r="BM1999" s="2" t="s">
        <v>80</v>
      </c>
      <c r="BN1999" s="2" t="s">
        <v>80</v>
      </c>
      <c r="BO1999" s="2" t="s">
        <v>80</v>
      </c>
      <c r="BP1999" s="2" t="s">
        <v>80</v>
      </c>
    </row>
    <row r="2000" spans="1:68" x14ac:dyDescent="0.25">
      <c r="A2000">
        <v>1999</v>
      </c>
      <c r="B2000" s="1">
        <v>43611.02820601852</v>
      </c>
      <c r="C2000" s="2" t="s">
        <v>3522</v>
      </c>
      <c r="D2000" s="3">
        <v>0.15277777777777779</v>
      </c>
      <c r="E2000" s="2" t="s">
        <v>2653</v>
      </c>
      <c r="F2000">
        <v>2</v>
      </c>
      <c r="G2000">
        <v>2019</v>
      </c>
      <c r="H2000">
        <v>5</v>
      </c>
      <c r="I2000">
        <v>26</v>
      </c>
      <c r="J2000">
        <v>0</v>
      </c>
      <c r="K2000">
        <v>0</v>
      </c>
      <c r="L2000">
        <v>7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1</v>
      </c>
      <c r="S2000" s="2" t="s">
        <v>533</v>
      </c>
      <c r="T2000" s="2" t="s">
        <v>71</v>
      </c>
      <c r="U2000" s="2" t="s">
        <v>2619</v>
      </c>
      <c r="V2000" s="2" t="s">
        <v>73</v>
      </c>
      <c r="W2000">
        <v>1</v>
      </c>
      <c r="X2000" s="2" t="s">
        <v>74</v>
      </c>
      <c r="Y2000">
        <v>180</v>
      </c>
      <c r="Z2000">
        <v>67</v>
      </c>
      <c r="AA2000" s="2" t="s">
        <v>192</v>
      </c>
      <c r="AB2000" s="2" t="s">
        <v>151</v>
      </c>
      <c r="AC2000">
        <v>400056</v>
      </c>
      <c r="AD2000" s="2" t="s">
        <v>1002</v>
      </c>
      <c r="AE2000">
        <v>247</v>
      </c>
      <c r="AF2000" s="2" t="s">
        <v>2042</v>
      </c>
      <c r="AG2000" s="2" t="s">
        <v>2184</v>
      </c>
      <c r="AH2000">
        <v>18</v>
      </c>
      <c r="AI2000">
        <v>324</v>
      </c>
      <c r="AJ2000">
        <v>1476</v>
      </c>
      <c r="AK2000" s="2">
        <f>Kaggle_Books_Selling_Records[[#This Row],[Cost Price]]/100</f>
        <v>14.76</v>
      </c>
      <c r="AL2000" s="2" t="s">
        <v>80</v>
      </c>
      <c r="AM2000" s="2" t="s">
        <v>80</v>
      </c>
      <c r="AN2000" s="2" t="s">
        <v>80</v>
      </c>
      <c r="AO2000" s="2" t="s">
        <v>80</v>
      </c>
      <c r="AP2000" s="2" t="s">
        <v>80</v>
      </c>
      <c r="AQ2000" s="2" t="s">
        <v>80</v>
      </c>
      <c r="AR2000" s="2" t="s">
        <v>80</v>
      </c>
      <c r="AS2000" s="2" t="s">
        <v>80</v>
      </c>
      <c r="AT2000" s="2" t="s">
        <v>80</v>
      </c>
      <c r="AU2000" s="2" t="s">
        <v>80</v>
      </c>
      <c r="AV2000" s="2" t="s">
        <v>80</v>
      </c>
      <c r="AW2000" s="2" t="s">
        <v>80</v>
      </c>
      <c r="AX2000" s="2" t="s">
        <v>80</v>
      </c>
      <c r="AY2000" s="2" t="s">
        <v>80</v>
      </c>
      <c r="AZ2000" s="2" t="s">
        <v>80</v>
      </c>
      <c r="BA2000" s="2" t="s">
        <v>80</v>
      </c>
      <c r="BB2000" s="2" t="s">
        <v>80</v>
      </c>
      <c r="BC2000" s="2" t="s">
        <v>80</v>
      </c>
      <c r="BD2000" s="2" t="s">
        <v>80</v>
      </c>
      <c r="BE2000" s="2" t="s">
        <v>80</v>
      </c>
      <c r="BF2000" s="2" t="s">
        <v>80</v>
      </c>
      <c r="BG2000" s="2" t="s">
        <v>80</v>
      </c>
      <c r="BH2000" s="2" t="s">
        <v>80</v>
      </c>
      <c r="BI2000" s="2" t="s">
        <v>80</v>
      </c>
      <c r="BJ2000" s="2" t="s">
        <v>80</v>
      </c>
      <c r="BK2000" s="2" t="s">
        <v>80</v>
      </c>
      <c r="BL2000" s="2" t="s">
        <v>80</v>
      </c>
      <c r="BM2000" s="2" t="s">
        <v>80</v>
      </c>
      <c r="BN2000" s="2" t="s">
        <v>80</v>
      </c>
      <c r="BO2000" s="2" t="s">
        <v>80</v>
      </c>
      <c r="BP2000" s="2" t="s">
        <v>80</v>
      </c>
    </row>
    <row r="2001" spans="1:68" x14ac:dyDescent="0.25">
      <c r="A2001">
        <v>2000</v>
      </c>
      <c r="B2001" s="1">
        <v>43611.08798611111</v>
      </c>
      <c r="C2001" s="2" t="s">
        <v>3522</v>
      </c>
      <c r="D2001" s="3">
        <v>0.21249999999999999</v>
      </c>
      <c r="E2001" s="2" t="s">
        <v>2653</v>
      </c>
      <c r="F2001">
        <v>2</v>
      </c>
      <c r="G2001">
        <v>2019</v>
      </c>
      <c r="H2001">
        <v>5</v>
      </c>
      <c r="I2001">
        <v>26</v>
      </c>
      <c r="J2001">
        <v>0</v>
      </c>
      <c r="K2001">
        <v>0</v>
      </c>
      <c r="L2001">
        <v>7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 s="2" t="s">
        <v>3523</v>
      </c>
      <c r="T2001" s="2" t="s">
        <v>83</v>
      </c>
      <c r="U2001" s="2" t="s">
        <v>2257</v>
      </c>
      <c r="V2001" s="2" t="s">
        <v>73</v>
      </c>
      <c r="W2001">
        <v>1</v>
      </c>
      <c r="X2001" s="2" t="s">
        <v>74</v>
      </c>
      <c r="Y2001">
        <v>200</v>
      </c>
      <c r="Z2001">
        <v>67</v>
      </c>
      <c r="AA2001" s="2" t="s">
        <v>3524</v>
      </c>
      <c r="AB2001" s="2" t="s">
        <v>154</v>
      </c>
      <c r="AC2001">
        <v>331027</v>
      </c>
      <c r="AD2001" s="2" t="s">
        <v>77</v>
      </c>
      <c r="AE2001">
        <v>267</v>
      </c>
      <c r="AF2001" s="2" t="s">
        <v>2258</v>
      </c>
      <c r="AG2001" s="2" t="s">
        <v>2259</v>
      </c>
      <c r="AH2001">
        <v>13</v>
      </c>
      <c r="AI2001">
        <v>26</v>
      </c>
      <c r="AJ2001">
        <v>174</v>
      </c>
      <c r="AK2001" s="2">
        <f>Kaggle_Books_Selling_Records[[#This Row],[Cost Price]]/100</f>
        <v>1.74</v>
      </c>
      <c r="AL2001" s="2" t="s">
        <v>80</v>
      </c>
      <c r="AM2001" s="2" t="s">
        <v>80</v>
      </c>
      <c r="AN2001" s="2" t="s">
        <v>80</v>
      </c>
      <c r="AO2001" s="2" t="s">
        <v>80</v>
      </c>
      <c r="AP2001" s="2" t="s">
        <v>80</v>
      </c>
      <c r="AQ2001" s="2" t="s">
        <v>80</v>
      </c>
      <c r="AR2001" s="2" t="s">
        <v>80</v>
      </c>
      <c r="AS2001" s="2" t="s">
        <v>80</v>
      </c>
      <c r="AT2001" s="2" t="s">
        <v>80</v>
      </c>
      <c r="AU2001" s="2" t="s">
        <v>80</v>
      </c>
      <c r="AV2001" s="2" t="s">
        <v>80</v>
      </c>
      <c r="AW2001" s="2" t="s">
        <v>80</v>
      </c>
      <c r="AX2001" s="2" t="s">
        <v>80</v>
      </c>
      <c r="AY2001" s="2" t="s">
        <v>80</v>
      </c>
      <c r="AZ2001" s="2" t="s">
        <v>80</v>
      </c>
      <c r="BA2001" s="2" t="s">
        <v>80</v>
      </c>
      <c r="BB2001" s="2" t="s">
        <v>80</v>
      </c>
      <c r="BC2001" s="2" t="s">
        <v>80</v>
      </c>
      <c r="BD2001" s="2" t="s">
        <v>80</v>
      </c>
      <c r="BE2001" s="2" t="s">
        <v>80</v>
      </c>
      <c r="BF2001" s="2" t="s">
        <v>80</v>
      </c>
      <c r="BG2001" s="2" t="s">
        <v>80</v>
      </c>
      <c r="BH2001" s="2" t="s">
        <v>80</v>
      </c>
      <c r="BI2001" s="2" t="s">
        <v>80</v>
      </c>
      <c r="BJ2001" s="2" t="s">
        <v>80</v>
      </c>
      <c r="BK2001" s="2" t="s">
        <v>80</v>
      </c>
      <c r="BL2001" s="2" t="s">
        <v>80</v>
      </c>
      <c r="BM2001" s="2" t="s">
        <v>80</v>
      </c>
      <c r="BN2001" s="2" t="s">
        <v>80</v>
      </c>
      <c r="BO2001" s="2" t="s">
        <v>80</v>
      </c>
      <c r="BP2001" s="2" t="s">
        <v>80</v>
      </c>
    </row>
    <row r="2002" spans="1:68" x14ac:dyDescent="0.25">
      <c r="A2002">
        <v>2001</v>
      </c>
      <c r="B2002" s="1">
        <v>43611.315648148149</v>
      </c>
      <c r="C2002" s="2" t="s">
        <v>3522</v>
      </c>
      <c r="D2002" s="3">
        <v>0.44027777777777777</v>
      </c>
      <c r="E2002" s="2" t="s">
        <v>2653</v>
      </c>
      <c r="F2002">
        <v>2</v>
      </c>
      <c r="G2002">
        <v>2019</v>
      </c>
      <c r="H2002">
        <v>5</v>
      </c>
      <c r="I2002">
        <v>26</v>
      </c>
      <c r="J2002">
        <v>0</v>
      </c>
      <c r="K2002">
        <v>0</v>
      </c>
      <c r="L2002">
        <v>7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1</v>
      </c>
      <c r="S2002" s="2" t="s">
        <v>3525</v>
      </c>
      <c r="T2002" s="2" t="s">
        <v>71</v>
      </c>
      <c r="U2002" s="2" t="s">
        <v>2619</v>
      </c>
      <c r="V2002" s="2" t="s">
        <v>73</v>
      </c>
      <c r="W2002">
        <v>1</v>
      </c>
      <c r="X2002" s="2" t="s">
        <v>74</v>
      </c>
      <c r="Y2002">
        <v>180</v>
      </c>
      <c r="Z2002">
        <v>67</v>
      </c>
      <c r="AA2002" s="2" t="s">
        <v>166</v>
      </c>
      <c r="AB2002" s="2" t="s">
        <v>167</v>
      </c>
      <c r="AC2002">
        <v>560035</v>
      </c>
      <c r="AD2002" s="2" t="s">
        <v>1002</v>
      </c>
      <c r="AE2002">
        <v>247</v>
      </c>
      <c r="AF2002" s="2" t="s">
        <v>2042</v>
      </c>
      <c r="AG2002" s="2" t="s">
        <v>2184</v>
      </c>
      <c r="AH2002">
        <v>18</v>
      </c>
      <c r="AI2002">
        <v>324</v>
      </c>
      <c r="AJ2002">
        <v>1476</v>
      </c>
      <c r="AK2002" s="2">
        <f>Kaggle_Books_Selling_Records[[#This Row],[Cost Price]]/100</f>
        <v>14.76</v>
      </c>
      <c r="AL2002" s="2" t="s">
        <v>80</v>
      </c>
      <c r="AM2002" s="2" t="s">
        <v>80</v>
      </c>
      <c r="AN2002" s="2" t="s">
        <v>80</v>
      </c>
      <c r="AO2002" s="2" t="s">
        <v>80</v>
      </c>
      <c r="AP2002" s="2" t="s">
        <v>80</v>
      </c>
      <c r="AQ2002" s="2" t="s">
        <v>80</v>
      </c>
      <c r="AR2002" s="2" t="s">
        <v>80</v>
      </c>
      <c r="AS2002" s="2" t="s">
        <v>80</v>
      </c>
      <c r="AT2002" s="2" t="s">
        <v>80</v>
      </c>
      <c r="AU2002" s="2" t="s">
        <v>80</v>
      </c>
      <c r="AV2002" s="2" t="s">
        <v>80</v>
      </c>
      <c r="AW2002" s="2" t="s">
        <v>80</v>
      </c>
      <c r="AX2002" s="2" t="s">
        <v>80</v>
      </c>
      <c r="AY2002" s="2" t="s">
        <v>80</v>
      </c>
      <c r="AZ2002" s="2" t="s">
        <v>80</v>
      </c>
      <c r="BA2002" s="2" t="s">
        <v>80</v>
      </c>
      <c r="BB2002" s="2" t="s">
        <v>80</v>
      </c>
      <c r="BC2002" s="2" t="s">
        <v>80</v>
      </c>
      <c r="BD2002" s="2" t="s">
        <v>80</v>
      </c>
      <c r="BE2002" s="2" t="s">
        <v>80</v>
      </c>
      <c r="BF2002" s="2" t="s">
        <v>80</v>
      </c>
      <c r="BG2002" s="2" t="s">
        <v>80</v>
      </c>
      <c r="BH2002" s="2" t="s">
        <v>80</v>
      </c>
      <c r="BI2002" s="2" t="s">
        <v>80</v>
      </c>
      <c r="BJ2002" s="2" t="s">
        <v>80</v>
      </c>
      <c r="BK2002" s="2" t="s">
        <v>80</v>
      </c>
      <c r="BL2002" s="2" t="s">
        <v>80</v>
      </c>
      <c r="BM2002" s="2" t="s">
        <v>80</v>
      </c>
      <c r="BN2002" s="2" t="s">
        <v>80</v>
      </c>
      <c r="BO2002" s="2" t="s">
        <v>80</v>
      </c>
      <c r="BP2002" s="2" t="s">
        <v>80</v>
      </c>
    </row>
    <row r="2003" spans="1:68" x14ac:dyDescent="0.25">
      <c r="A2003">
        <v>2002</v>
      </c>
      <c r="B2003" s="1">
        <v>43611.444039351853</v>
      </c>
      <c r="C2003" s="2" t="s">
        <v>3522</v>
      </c>
      <c r="D2003" s="3">
        <v>0.56874999999999998</v>
      </c>
      <c r="E2003" s="2" t="s">
        <v>2653</v>
      </c>
      <c r="F2003">
        <v>2</v>
      </c>
      <c r="G2003">
        <v>2019</v>
      </c>
      <c r="H2003">
        <v>5</v>
      </c>
      <c r="I2003">
        <v>26</v>
      </c>
      <c r="J2003">
        <v>0</v>
      </c>
      <c r="K2003">
        <v>0</v>
      </c>
      <c r="L2003">
        <v>7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</v>
      </c>
      <c r="S2003" s="2" t="s">
        <v>3526</v>
      </c>
      <c r="T2003" s="2" t="s">
        <v>71</v>
      </c>
      <c r="U2003" s="2" t="s">
        <v>259</v>
      </c>
      <c r="V2003" s="2" t="s">
        <v>73</v>
      </c>
      <c r="W2003">
        <v>1</v>
      </c>
      <c r="X2003" s="2" t="s">
        <v>74</v>
      </c>
      <c r="Y2003">
        <v>899</v>
      </c>
      <c r="Z2003">
        <v>117</v>
      </c>
      <c r="AA2003" s="2" t="s">
        <v>3527</v>
      </c>
      <c r="AB2003" s="2" t="s">
        <v>312</v>
      </c>
      <c r="AC2003">
        <v>742121</v>
      </c>
      <c r="AD2003" s="2" t="s">
        <v>77</v>
      </c>
      <c r="AE2003">
        <v>1016</v>
      </c>
      <c r="AF2003" s="2" t="s">
        <v>261</v>
      </c>
      <c r="AG2003" s="2" t="s">
        <v>102</v>
      </c>
      <c r="AH2003">
        <v>13</v>
      </c>
      <c r="AI2003">
        <v>11687</v>
      </c>
      <c r="AJ2003">
        <v>78213</v>
      </c>
      <c r="AK2003" s="2">
        <f>Kaggle_Books_Selling_Records[[#This Row],[Cost Price]]/100</f>
        <v>782.13</v>
      </c>
      <c r="AL2003" s="2" t="s">
        <v>80</v>
      </c>
      <c r="AM2003" s="2" t="s">
        <v>80</v>
      </c>
      <c r="AN2003" s="2" t="s">
        <v>80</v>
      </c>
      <c r="AO2003" s="2" t="s">
        <v>80</v>
      </c>
      <c r="AP2003" s="2" t="s">
        <v>80</v>
      </c>
      <c r="AQ2003" s="2" t="s">
        <v>80</v>
      </c>
      <c r="AR2003" s="2" t="s">
        <v>80</v>
      </c>
      <c r="AS2003" s="2" t="s">
        <v>80</v>
      </c>
      <c r="AT2003" s="2" t="s">
        <v>80</v>
      </c>
      <c r="AU2003" s="2" t="s">
        <v>80</v>
      </c>
      <c r="AV2003" s="2" t="s">
        <v>80</v>
      </c>
      <c r="AW2003" s="2" t="s">
        <v>80</v>
      </c>
      <c r="AX2003" s="2" t="s">
        <v>80</v>
      </c>
      <c r="AY2003" s="2" t="s">
        <v>80</v>
      </c>
      <c r="AZ2003" s="2" t="s">
        <v>80</v>
      </c>
      <c r="BA2003" s="2" t="s">
        <v>80</v>
      </c>
      <c r="BB2003" s="2" t="s">
        <v>80</v>
      </c>
      <c r="BC2003" s="2" t="s">
        <v>80</v>
      </c>
      <c r="BD2003" s="2" t="s">
        <v>80</v>
      </c>
      <c r="BE2003" s="2" t="s">
        <v>80</v>
      </c>
      <c r="BF2003" s="2" t="s">
        <v>80</v>
      </c>
      <c r="BG2003" s="2" t="s">
        <v>80</v>
      </c>
      <c r="BH2003" s="2" t="s">
        <v>80</v>
      </c>
      <c r="BI2003" s="2" t="s">
        <v>80</v>
      </c>
      <c r="BJ2003" s="2" t="s">
        <v>80</v>
      </c>
      <c r="BK2003" s="2" t="s">
        <v>80</v>
      </c>
      <c r="BL2003" s="2" t="s">
        <v>80</v>
      </c>
      <c r="BM2003" s="2" t="s">
        <v>80</v>
      </c>
      <c r="BN2003" s="2" t="s">
        <v>80</v>
      </c>
      <c r="BO2003" s="2" t="s">
        <v>80</v>
      </c>
      <c r="BP2003" s="2" t="s">
        <v>80</v>
      </c>
    </row>
    <row r="2004" spans="1:68" x14ac:dyDescent="0.25">
      <c r="A2004">
        <v>2003</v>
      </c>
      <c r="B2004" s="1">
        <v>43611.926712962966</v>
      </c>
      <c r="C2004" s="2" t="s">
        <v>3528</v>
      </c>
      <c r="D2004" s="3">
        <v>5.1388888888888887E-2</v>
      </c>
      <c r="E2004" s="2" t="s">
        <v>2653</v>
      </c>
      <c r="F2004">
        <v>2</v>
      </c>
      <c r="G2004">
        <v>2019</v>
      </c>
      <c r="H2004">
        <v>5</v>
      </c>
      <c r="I2004">
        <v>27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1</v>
      </c>
      <c r="S2004" s="2" t="s">
        <v>3529</v>
      </c>
      <c r="T2004" s="2" t="s">
        <v>71</v>
      </c>
      <c r="U2004" s="2" t="s">
        <v>2263</v>
      </c>
      <c r="V2004" s="2" t="s">
        <v>73</v>
      </c>
      <c r="W2004">
        <v>1</v>
      </c>
      <c r="X2004" s="2" t="s">
        <v>74</v>
      </c>
      <c r="Y2004">
        <v>385</v>
      </c>
      <c r="Z2004">
        <v>67</v>
      </c>
      <c r="AA2004" s="2" t="s">
        <v>3530</v>
      </c>
      <c r="AB2004" s="2" t="s">
        <v>154</v>
      </c>
      <c r="AC2004">
        <v>305204</v>
      </c>
      <c r="AD2004" s="2" t="s">
        <v>77</v>
      </c>
      <c r="AE2004">
        <v>452</v>
      </c>
      <c r="AF2004" s="2" t="s">
        <v>2265</v>
      </c>
      <c r="AG2004" s="2" t="s">
        <v>2266</v>
      </c>
      <c r="AH2004">
        <v>13</v>
      </c>
      <c r="AI2004">
        <v>5005</v>
      </c>
      <c r="AJ2004">
        <v>33495</v>
      </c>
      <c r="AK2004" s="2">
        <f>Kaggle_Books_Selling_Records[[#This Row],[Cost Price]]/100</f>
        <v>334.95</v>
      </c>
      <c r="AL2004" s="2" t="s">
        <v>80</v>
      </c>
      <c r="AM2004" s="2" t="s">
        <v>80</v>
      </c>
      <c r="AN2004" s="2" t="s">
        <v>80</v>
      </c>
      <c r="AO2004" s="2" t="s">
        <v>80</v>
      </c>
      <c r="AP2004" s="2" t="s">
        <v>80</v>
      </c>
      <c r="AQ2004" s="2" t="s">
        <v>80</v>
      </c>
      <c r="AR2004" s="2" t="s">
        <v>80</v>
      </c>
      <c r="AS2004" s="2" t="s">
        <v>80</v>
      </c>
      <c r="AT2004" s="2" t="s">
        <v>80</v>
      </c>
      <c r="AU2004" s="2" t="s">
        <v>80</v>
      </c>
      <c r="AV2004" s="2" t="s">
        <v>80</v>
      </c>
      <c r="AW2004" s="2" t="s">
        <v>80</v>
      </c>
      <c r="AX2004" s="2" t="s">
        <v>80</v>
      </c>
      <c r="AY2004" s="2" t="s">
        <v>80</v>
      </c>
      <c r="AZ2004" s="2" t="s">
        <v>80</v>
      </c>
      <c r="BA2004" s="2" t="s">
        <v>80</v>
      </c>
      <c r="BB2004" s="2" t="s">
        <v>80</v>
      </c>
      <c r="BC2004" s="2" t="s">
        <v>80</v>
      </c>
      <c r="BD2004" s="2" t="s">
        <v>80</v>
      </c>
      <c r="BE2004" s="2" t="s">
        <v>80</v>
      </c>
      <c r="BF2004" s="2" t="s">
        <v>80</v>
      </c>
      <c r="BG2004" s="2" t="s">
        <v>80</v>
      </c>
      <c r="BH2004" s="2" t="s">
        <v>80</v>
      </c>
      <c r="BI2004" s="2" t="s">
        <v>80</v>
      </c>
      <c r="BJ2004" s="2" t="s">
        <v>80</v>
      </c>
      <c r="BK2004" s="2" t="s">
        <v>80</v>
      </c>
      <c r="BL2004" s="2" t="s">
        <v>80</v>
      </c>
      <c r="BM2004" s="2" t="s">
        <v>80</v>
      </c>
      <c r="BN2004" s="2" t="s">
        <v>80</v>
      </c>
      <c r="BO2004" s="2" t="s">
        <v>80</v>
      </c>
      <c r="BP2004" s="2" t="s">
        <v>80</v>
      </c>
    </row>
    <row r="2005" spans="1:68" x14ac:dyDescent="0.25">
      <c r="A2005">
        <v>2004</v>
      </c>
      <c r="B2005" s="1">
        <v>43611.960868055554</v>
      </c>
      <c r="C2005" s="2" t="s">
        <v>3528</v>
      </c>
      <c r="D2005" s="3">
        <v>8.5416666666666669E-2</v>
      </c>
      <c r="E2005" s="2" t="s">
        <v>2653</v>
      </c>
      <c r="F2005">
        <v>2</v>
      </c>
      <c r="G2005">
        <v>2019</v>
      </c>
      <c r="H2005">
        <v>5</v>
      </c>
      <c r="I2005">
        <v>27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1</v>
      </c>
      <c r="S2005" s="2" t="s">
        <v>3531</v>
      </c>
      <c r="T2005" s="2" t="s">
        <v>71</v>
      </c>
      <c r="U2005" s="2" t="s">
        <v>3532</v>
      </c>
      <c r="V2005" s="2" t="s">
        <v>73</v>
      </c>
      <c r="W2005">
        <v>1</v>
      </c>
      <c r="X2005" s="2" t="s">
        <v>74</v>
      </c>
      <c r="Y2005">
        <v>120</v>
      </c>
      <c r="Z2005">
        <v>67</v>
      </c>
      <c r="AA2005" s="2" t="s">
        <v>241</v>
      </c>
      <c r="AB2005" s="2" t="s">
        <v>233</v>
      </c>
      <c r="AC2005">
        <v>500084</v>
      </c>
      <c r="AD2005" s="2" t="s">
        <v>1002</v>
      </c>
      <c r="AE2005">
        <v>187</v>
      </c>
      <c r="AF2005" s="2" t="s">
        <v>2042</v>
      </c>
      <c r="AG2005" s="2" t="s">
        <v>2184</v>
      </c>
      <c r="AH2005">
        <v>18</v>
      </c>
      <c r="AI2005">
        <v>216</v>
      </c>
      <c r="AJ2005">
        <v>984</v>
      </c>
      <c r="AK2005" s="2">
        <f>Kaggle_Books_Selling_Records[[#This Row],[Cost Price]]/100</f>
        <v>9.84</v>
      </c>
      <c r="AL2005" s="2" t="s">
        <v>80</v>
      </c>
      <c r="AM2005" s="2" t="s">
        <v>80</v>
      </c>
      <c r="AN2005" s="2" t="s">
        <v>80</v>
      </c>
      <c r="AO2005" s="2" t="s">
        <v>80</v>
      </c>
      <c r="AP2005" s="2" t="s">
        <v>80</v>
      </c>
      <c r="AQ2005" s="2" t="s">
        <v>80</v>
      </c>
      <c r="AR2005" s="2" t="s">
        <v>80</v>
      </c>
      <c r="AS2005" s="2" t="s">
        <v>80</v>
      </c>
      <c r="AT2005" s="2" t="s">
        <v>80</v>
      </c>
      <c r="AU2005" s="2" t="s">
        <v>80</v>
      </c>
      <c r="AV2005" s="2" t="s">
        <v>80</v>
      </c>
      <c r="AW2005" s="2" t="s">
        <v>80</v>
      </c>
      <c r="AX2005" s="2" t="s">
        <v>80</v>
      </c>
      <c r="AY2005" s="2" t="s">
        <v>80</v>
      </c>
      <c r="AZ2005" s="2" t="s">
        <v>80</v>
      </c>
      <c r="BA2005" s="2" t="s">
        <v>80</v>
      </c>
      <c r="BB2005" s="2" t="s">
        <v>80</v>
      </c>
      <c r="BC2005" s="2" t="s">
        <v>80</v>
      </c>
      <c r="BD2005" s="2" t="s">
        <v>80</v>
      </c>
      <c r="BE2005" s="2" t="s">
        <v>80</v>
      </c>
      <c r="BF2005" s="2" t="s">
        <v>80</v>
      </c>
      <c r="BG2005" s="2" t="s">
        <v>80</v>
      </c>
      <c r="BH2005" s="2" t="s">
        <v>80</v>
      </c>
      <c r="BI2005" s="2" t="s">
        <v>80</v>
      </c>
      <c r="BJ2005" s="2" t="s">
        <v>80</v>
      </c>
      <c r="BK2005" s="2" t="s">
        <v>80</v>
      </c>
      <c r="BL2005" s="2" t="s">
        <v>80</v>
      </c>
      <c r="BM2005" s="2" t="s">
        <v>80</v>
      </c>
      <c r="BN2005" s="2" t="s">
        <v>80</v>
      </c>
      <c r="BO2005" s="2" t="s">
        <v>80</v>
      </c>
      <c r="BP2005" s="2" t="s">
        <v>80</v>
      </c>
    </row>
    <row r="2006" spans="1:68" x14ac:dyDescent="0.25">
      <c r="A2006">
        <v>2005</v>
      </c>
      <c r="B2006" s="1">
        <v>43612.025081018517</v>
      </c>
      <c r="C2006" s="2" t="s">
        <v>3528</v>
      </c>
      <c r="D2006" s="3">
        <v>0.15</v>
      </c>
      <c r="E2006" s="2" t="s">
        <v>2653</v>
      </c>
      <c r="F2006">
        <v>2</v>
      </c>
      <c r="G2006">
        <v>2019</v>
      </c>
      <c r="H2006">
        <v>5</v>
      </c>
      <c r="I2006">
        <v>27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1</v>
      </c>
      <c r="S2006" s="2" t="s">
        <v>3533</v>
      </c>
      <c r="T2006" s="2" t="s">
        <v>71</v>
      </c>
      <c r="U2006" s="2" t="s">
        <v>2619</v>
      </c>
      <c r="V2006" s="2" t="s">
        <v>73</v>
      </c>
      <c r="W2006">
        <v>2</v>
      </c>
      <c r="X2006" s="2" t="s">
        <v>74</v>
      </c>
      <c r="Y2006">
        <v>360</v>
      </c>
      <c r="Z2006">
        <v>67</v>
      </c>
      <c r="AA2006" s="2" t="s">
        <v>166</v>
      </c>
      <c r="AB2006" s="2" t="s">
        <v>167</v>
      </c>
      <c r="AC2006">
        <v>560078</v>
      </c>
      <c r="AD2006" s="2" t="s">
        <v>1002</v>
      </c>
      <c r="AE2006">
        <v>427</v>
      </c>
      <c r="AF2006" s="2" t="s">
        <v>2042</v>
      </c>
      <c r="AG2006" s="2" t="s">
        <v>2184</v>
      </c>
      <c r="AH2006">
        <v>18</v>
      </c>
      <c r="AI2006">
        <v>648</v>
      </c>
      <c r="AJ2006">
        <v>2952</v>
      </c>
      <c r="AK2006" s="2">
        <f>Kaggle_Books_Selling_Records[[#This Row],[Cost Price]]/100</f>
        <v>29.52</v>
      </c>
      <c r="AL2006" s="2" t="s">
        <v>80</v>
      </c>
      <c r="AM2006" s="2" t="s">
        <v>80</v>
      </c>
      <c r="AN2006" s="2" t="s">
        <v>80</v>
      </c>
      <c r="AO2006" s="2" t="s">
        <v>80</v>
      </c>
      <c r="AP2006" s="2" t="s">
        <v>80</v>
      </c>
      <c r="AQ2006" s="2" t="s">
        <v>80</v>
      </c>
      <c r="AR2006" s="2" t="s">
        <v>80</v>
      </c>
      <c r="AS2006" s="2" t="s">
        <v>80</v>
      </c>
      <c r="AT2006" s="2" t="s">
        <v>80</v>
      </c>
      <c r="AU2006" s="2" t="s">
        <v>80</v>
      </c>
      <c r="AV2006" s="2" t="s">
        <v>80</v>
      </c>
      <c r="AW2006" s="2" t="s">
        <v>80</v>
      </c>
      <c r="AX2006" s="2" t="s">
        <v>80</v>
      </c>
      <c r="AY2006" s="2" t="s">
        <v>80</v>
      </c>
      <c r="AZ2006" s="2" t="s">
        <v>80</v>
      </c>
      <c r="BA2006" s="2" t="s">
        <v>80</v>
      </c>
      <c r="BB2006" s="2" t="s">
        <v>80</v>
      </c>
      <c r="BC2006" s="2" t="s">
        <v>80</v>
      </c>
      <c r="BD2006" s="2" t="s">
        <v>80</v>
      </c>
      <c r="BE2006" s="2" t="s">
        <v>80</v>
      </c>
      <c r="BF2006" s="2" t="s">
        <v>80</v>
      </c>
      <c r="BG2006" s="2" t="s">
        <v>80</v>
      </c>
      <c r="BH2006" s="2" t="s">
        <v>80</v>
      </c>
      <c r="BI2006" s="2" t="s">
        <v>80</v>
      </c>
      <c r="BJ2006" s="2" t="s">
        <v>80</v>
      </c>
      <c r="BK2006" s="2" t="s">
        <v>80</v>
      </c>
      <c r="BL2006" s="2" t="s">
        <v>80</v>
      </c>
      <c r="BM2006" s="2" t="s">
        <v>80</v>
      </c>
      <c r="BN2006" s="2" t="s">
        <v>80</v>
      </c>
      <c r="BO2006" s="2" t="s">
        <v>80</v>
      </c>
      <c r="BP2006" s="2" t="s">
        <v>80</v>
      </c>
    </row>
    <row r="2007" spans="1:68" x14ac:dyDescent="0.25">
      <c r="A2007">
        <v>2006</v>
      </c>
      <c r="B2007" s="1">
        <v>43612.044849537036</v>
      </c>
      <c r="C2007" s="2" t="s">
        <v>3528</v>
      </c>
      <c r="D2007" s="3">
        <v>0.16944444444444445</v>
      </c>
      <c r="E2007" s="2" t="s">
        <v>2653</v>
      </c>
      <c r="F2007">
        <v>2</v>
      </c>
      <c r="G2007">
        <v>2019</v>
      </c>
      <c r="H2007">
        <v>5</v>
      </c>
      <c r="I2007">
        <v>27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1</v>
      </c>
      <c r="S2007" s="2" t="s">
        <v>3534</v>
      </c>
      <c r="T2007" s="2" t="s">
        <v>71</v>
      </c>
      <c r="U2007" s="2" t="s">
        <v>259</v>
      </c>
      <c r="V2007" s="2" t="s">
        <v>73</v>
      </c>
      <c r="W2007">
        <v>1</v>
      </c>
      <c r="X2007" s="2" t="s">
        <v>74</v>
      </c>
      <c r="Y2007">
        <v>899</v>
      </c>
      <c r="Z2007">
        <v>117</v>
      </c>
      <c r="AA2007" s="2" t="s">
        <v>703</v>
      </c>
      <c r="AB2007" s="2" t="s">
        <v>157</v>
      </c>
      <c r="AC2007">
        <v>361008</v>
      </c>
      <c r="AD2007" s="2" t="s">
        <v>77</v>
      </c>
      <c r="AE2007">
        <v>1016</v>
      </c>
      <c r="AF2007" s="2" t="s">
        <v>261</v>
      </c>
      <c r="AG2007" s="2" t="s">
        <v>102</v>
      </c>
      <c r="AH2007">
        <v>13</v>
      </c>
      <c r="AI2007">
        <v>11687</v>
      </c>
      <c r="AJ2007">
        <v>78213</v>
      </c>
      <c r="AK2007" s="2">
        <f>Kaggle_Books_Selling_Records[[#This Row],[Cost Price]]/100</f>
        <v>782.13</v>
      </c>
      <c r="AL2007" s="2" t="s">
        <v>80</v>
      </c>
      <c r="AM2007" s="2" t="s">
        <v>80</v>
      </c>
      <c r="AN2007" s="2" t="s">
        <v>80</v>
      </c>
      <c r="AO2007" s="2" t="s">
        <v>80</v>
      </c>
      <c r="AP2007" s="2" t="s">
        <v>80</v>
      </c>
      <c r="AQ2007" s="2" t="s">
        <v>80</v>
      </c>
      <c r="AR2007" s="2" t="s">
        <v>80</v>
      </c>
      <c r="AS2007" s="2" t="s">
        <v>80</v>
      </c>
      <c r="AT2007" s="2" t="s">
        <v>80</v>
      </c>
      <c r="AU2007" s="2" t="s">
        <v>80</v>
      </c>
      <c r="AV2007" s="2" t="s">
        <v>80</v>
      </c>
      <c r="AW2007" s="2" t="s">
        <v>80</v>
      </c>
      <c r="AX2007" s="2" t="s">
        <v>80</v>
      </c>
      <c r="AY2007" s="2" t="s">
        <v>80</v>
      </c>
      <c r="AZ2007" s="2" t="s">
        <v>80</v>
      </c>
      <c r="BA2007" s="2" t="s">
        <v>80</v>
      </c>
      <c r="BB2007" s="2" t="s">
        <v>80</v>
      </c>
      <c r="BC2007" s="2" t="s">
        <v>80</v>
      </c>
      <c r="BD2007" s="2" t="s">
        <v>80</v>
      </c>
      <c r="BE2007" s="2" t="s">
        <v>80</v>
      </c>
      <c r="BF2007" s="2" t="s">
        <v>80</v>
      </c>
      <c r="BG2007" s="2" t="s">
        <v>80</v>
      </c>
      <c r="BH2007" s="2" t="s">
        <v>80</v>
      </c>
      <c r="BI2007" s="2" t="s">
        <v>80</v>
      </c>
      <c r="BJ2007" s="2" t="s">
        <v>80</v>
      </c>
      <c r="BK2007" s="2" t="s">
        <v>80</v>
      </c>
      <c r="BL2007" s="2" t="s">
        <v>80</v>
      </c>
      <c r="BM2007" s="2" t="s">
        <v>80</v>
      </c>
      <c r="BN2007" s="2" t="s">
        <v>80</v>
      </c>
      <c r="BO2007" s="2" t="s">
        <v>80</v>
      </c>
      <c r="BP2007" s="2" t="s">
        <v>80</v>
      </c>
    </row>
    <row r="2008" spans="1:68" x14ac:dyDescent="0.25">
      <c r="A2008">
        <v>2007</v>
      </c>
      <c r="B2008" s="1">
        <v>43612.128368055557</v>
      </c>
      <c r="C2008" s="2" t="s">
        <v>3528</v>
      </c>
      <c r="D2008" s="3">
        <v>0.25277777777777777</v>
      </c>
      <c r="E2008" s="2" t="s">
        <v>2653</v>
      </c>
      <c r="F2008">
        <v>2</v>
      </c>
      <c r="G2008">
        <v>2019</v>
      </c>
      <c r="H2008">
        <v>5</v>
      </c>
      <c r="I2008">
        <v>27</v>
      </c>
      <c r="J2008">
        <v>0</v>
      </c>
      <c r="K2008">
        <v>1</v>
      </c>
      <c r="L2008">
        <v>1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 s="2" t="s">
        <v>3535</v>
      </c>
      <c r="T2008" s="2" t="s">
        <v>83</v>
      </c>
      <c r="U2008" s="2" t="s">
        <v>2596</v>
      </c>
      <c r="V2008" s="2" t="s">
        <v>73</v>
      </c>
      <c r="W2008">
        <v>1</v>
      </c>
      <c r="X2008" s="2" t="s">
        <v>74</v>
      </c>
      <c r="Y2008">
        <v>14245</v>
      </c>
      <c r="Z2008">
        <v>67</v>
      </c>
      <c r="AA2008" s="2" t="s">
        <v>241</v>
      </c>
      <c r="AB2008" s="2" t="s">
        <v>233</v>
      </c>
      <c r="AC2008">
        <v>500068</v>
      </c>
      <c r="AD2008" s="2" t="s">
        <v>1002</v>
      </c>
      <c r="AE2008">
        <v>20945</v>
      </c>
      <c r="AF2008" s="2" t="s">
        <v>2598</v>
      </c>
      <c r="AG2008" s="2" t="s">
        <v>2599</v>
      </c>
      <c r="AH2008">
        <v>18</v>
      </c>
      <c r="AI2008">
        <v>25641</v>
      </c>
      <c r="AJ2008">
        <v>116809</v>
      </c>
      <c r="AK2008" s="2">
        <f>Kaggle_Books_Selling_Records[[#This Row],[Cost Price]]/100</f>
        <v>1168.0899999999999</v>
      </c>
      <c r="AL2008" s="2" t="s">
        <v>80</v>
      </c>
      <c r="AM2008" s="2" t="s">
        <v>80</v>
      </c>
      <c r="AN2008" s="2" t="s">
        <v>80</v>
      </c>
      <c r="AO2008" s="2" t="s">
        <v>80</v>
      </c>
      <c r="AP2008" s="2" t="s">
        <v>80</v>
      </c>
      <c r="AQ2008" s="2" t="s">
        <v>80</v>
      </c>
      <c r="AR2008" s="2" t="s">
        <v>80</v>
      </c>
      <c r="AS2008" s="2" t="s">
        <v>80</v>
      </c>
      <c r="AT2008" s="2" t="s">
        <v>80</v>
      </c>
      <c r="AU2008" s="2" t="s">
        <v>80</v>
      </c>
      <c r="AV2008" s="2" t="s">
        <v>80</v>
      </c>
      <c r="AW2008" s="2" t="s">
        <v>80</v>
      </c>
      <c r="AX2008" s="2" t="s">
        <v>80</v>
      </c>
      <c r="AY2008" s="2" t="s">
        <v>80</v>
      </c>
      <c r="AZ2008" s="2" t="s">
        <v>80</v>
      </c>
      <c r="BA2008" s="2" t="s">
        <v>80</v>
      </c>
      <c r="BB2008" s="2" t="s">
        <v>80</v>
      </c>
      <c r="BC2008" s="2" t="s">
        <v>80</v>
      </c>
      <c r="BD2008" s="2" t="s">
        <v>80</v>
      </c>
      <c r="BE2008" s="2" t="s">
        <v>80</v>
      </c>
      <c r="BF2008" s="2" t="s">
        <v>80</v>
      </c>
      <c r="BG2008" s="2" t="s">
        <v>80</v>
      </c>
      <c r="BH2008" s="2" t="s">
        <v>80</v>
      </c>
      <c r="BI2008" s="2" t="s">
        <v>80</v>
      </c>
      <c r="BJ2008" s="2" t="s">
        <v>80</v>
      </c>
      <c r="BK2008" s="2" t="s">
        <v>80</v>
      </c>
      <c r="BL2008" s="2" t="s">
        <v>80</v>
      </c>
      <c r="BM2008" s="2" t="s">
        <v>80</v>
      </c>
      <c r="BN2008" s="2" t="s">
        <v>80</v>
      </c>
      <c r="BO2008" s="2" t="s">
        <v>80</v>
      </c>
      <c r="BP2008" s="2" t="s">
        <v>80</v>
      </c>
    </row>
    <row r="2009" spans="1:68" x14ac:dyDescent="0.25">
      <c r="A2009">
        <v>2008</v>
      </c>
      <c r="B2009" s="1">
        <v>43612.139456018522</v>
      </c>
      <c r="C2009" s="2" t="s">
        <v>3528</v>
      </c>
      <c r="D2009" s="3">
        <v>0.2638888888888889</v>
      </c>
      <c r="E2009" s="2" t="s">
        <v>2653</v>
      </c>
      <c r="F2009">
        <v>2</v>
      </c>
      <c r="G2009">
        <v>2019</v>
      </c>
      <c r="H2009">
        <v>5</v>
      </c>
      <c r="I2009">
        <v>27</v>
      </c>
      <c r="J2009">
        <v>0</v>
      </c>
      <c r="K2009">
        <v>1</v>
      </c>
      <c r="L2009">
        <v>1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1</v>
      </c>
      <c r="S2009" s="2" t="s">
        <v>3536</v>
      </c>
      <c r="T2009" s="2" t="s">
        <v>71</v>
      </c>
      <c r="U2009" s="2" t="s">
        <v>2182</v>
      </c>
      <c r="V2009" s="2" t="s">
        <v>73</v>
      </c>
      <c r="W2009">
        <v>1</v>
      </c>
      <c r="X2009" s="2" t="s">
        <v>74</v>
      </c>
      <c r="Y2009">
        <v>108</v>
      </c>
      <c r="Z2009">
        <v>3508</v>
      </c>
      <c r="AA2009" s="2" t="s">
        <v>3537</v>
      </c>
      <c r="AB2009" s="2" t="s">
        <v>151</v>
      </c>
      <c r="AC2009">
        <v>431001</v>
      </c>
      <c r="AD2009" s="2" t="s">
        <v>1002</v>
      </c>
      <c r="AE2009">
        <v>14308</v>
      </c>
      <c r="AF2009" s="2" t="s">
        <v>2042</v>
      </c>
      <c r="AG2009" s="2" t="s">
        <v>2184</v>
      </c>
      <c r="AH2009">
        <v>18</v>
      </c>
      <c r="AI2009">
        <v>1944</v>
      </c>
      <c r="AJ2009">
        <v>8856</v>
      </c>
      <c r="AK2009" s="2">
        <f>Kaggle_Books_Selling_Records[[#This Row],[Cost Price]]/100</f>
        <v>88.56</v>
      </c>
      <c r="AL2009" s="2" t="s">
        <v>80</v>
      </c>
      <c r="AM2009" s="2" t="s">
        <v>80</v>
      </c>
      <c r="AN2009" s="2" t="s">
        <v>80</v>
      </c>
      <c r="AO2009" s="2" t="s">
        <v>80</v>
      </c>
      <c r="AP2009" s="2" t="s">
        <v>80</v>
      </c>
      <c r="AQ2009" s="2" t="s">
        <v>80</v>
      </c>
      <c r="AR2009" s="2" t="s">
        <v>80</v>
      </c>
      <c r="AS2009" s="2" t="s">
        <v>80</v>
      </c>
      <c r="AT2009" s="2" t="s">
        <v>80</v>
      </c>
      <c r="AU2009" s="2" t="s">
        <v>80</v>
      </c>
      <c r="AV2009" s="2" t="s">
        <v>80</v>
      </c>
      <c r="AW2009" s="2" t="s">
        <v>80</v>
      </c>
      <c r="AX2009" s="2" t="s">
        <v>80</v>
      </c>
      <c r="AY2009" s="2" t="s">
        <v>80</v>
      </c>
      <c r="AZ2009" s="2" t="s">
        <v>80</v>
      </c>
      <c r="BA2009" s="2" t="s">
        <v>80</v>
      </c>
      <c r="BB2009" s="2" t="s">
        <v>80</v>
      </c>
      <c r="BC2009" s="2" t="s">
        <v>80</v>
      </c>
      <c r="BD2009" s="2" t="s">
        <v>80</v>
      </c>
      <c r="BE2009" s="2" t="s">
        <v>80</v>
      </c>
      <c r="BF2009" s="2" t="s">
        <v>80</v>
      </c>
      <c r="BG2009" s="2" t="s">
        <v>80</v>
      </c>
      <c r="BH2009" s="2" t="s">
        <v>80</v>
      </c>
      <c r="BI2009" s="2" t="s">
        <v>80</v>
      </c>
      <c r="BJ2009" s="2" t="s">
        <v>80</v>
      </c>
      <c r="BK2009" s="2" t="s">
        <v>80</v>
      </c>
      <c r="BL2009" s="2" t="s">
        <v>80</v>
      </c>
      <c r="BM2009" s="2" t="s">
        <v>80</v>
      </c>
      <c r="BN2009" s="2" t="s">
        <v>80</v>
      </c>
      <c r="BO2009" s="2" t="s">
        <v>80</v>
      </c>
      <c r="BP2009" s="2" t="s">
        <v>80</v>
      </c>
    </row>
    <row r="2010" spans="1:68" x14ac:dyDescent="0.25">
      <c r="A2010">
        <v>2009</v>
      </c>
      <c r="B2010" s="1">
        <v>43612.139456018522</v>
      </c>
      <c r="C2010" s="2" t="s">
        <v>3528</v>
      </c>
      <c r="D2010" s="3">
        <v>0.2638888888888889</v>
      </c>
      <c r="E2010" s="2" t="s">
        <v>2653</v>
      </c>
      <c r="F2010">
        <v>2</v>
      </c>
      <c r="G2010">
        <v>2019</v>
      </c>
      <c r="H2010">
        <v>5</v>
      </c>
      <c r="I2010">
        <v>27</v>
      </c>
      <c r="J2010">
        <v>0</v>
      </c>
      <c r="K2010">
        <v>1</v>
      </c>
      <c r="L2010">
        <v>1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 s="2" t="s">
        <v>3538</v>
      </c>
      <c r="T2010" s="2" t="s">
        <v>71</v>
      </c>
      <c r="U2010" s="2" t="s">
        <v>2202</v>
      </c>
      <c r="V2010" s="2" t="s">
        <v>73</v>
      </c>
      <c r="W2010">
        <v>1</v>
      </c>
      <c r="X2010" s="2" t="s">
        <v>74</v>
      </c>
      <c r="Y2010">
        <v>91</v>
      </c>
      <c r="Z2010">
        <v>3192</v>
      </c>
      <c r="AA2010" s="2" t="s">
        <v>3537</v>
      </c>
      <c r="AB2010" s="2" t="s">
        <v>151</v>
      </c>
      <c r="AC2010">
        <v>431001</v>
      </c>
      <c r="AD2010" s="2" t="s">
        <v>1002</v>
      </c>
      <c r="AE2010">
        <v>12292</v>
      </c>
      <c r="AF2010" s="2" t="s">
        <v>2042</v>
      </c>
      <c r="AG2010" s="2" t="s">
        <v>2184</v>
      </c>
      <c r="AH2010">
        <v>18</v>
      </c>
      <c r="AI2010">
        <v>1638</v>
      </c>
      <c r="AJ2010">
        <v>7462</v>
      </c>
      <c r="AK2010" s="2">
        <f>Kaggle_Books_Selling_Records[[#This Row],[Cost Price]]/100</f>
        <v>74.62</v>
      </c>
      <c r="AL2010" s="2" t="s">
        <v>80</v>
      </c>
      <c r="AM2010" s="2" t="s">
        <v>80</v>
      </c>
      <c r="AN2010" s="2" t="s">
        <v>80</v>
      </c>
      <c r="AO2010" s="2" t="s">
        <v>80</v>
      </c>
      <c r="AP2010" s="2" t="s">
        <v>80</v>
      </c>
      <c r="AQ2010" s="2" t="s">
        <v>80</v>
      </c>
      <c r="AR2010" s="2" t="s">
        <v>80</v>
      </c>
      <c r="AS2010" s="2" t="s">
        <v>80</v>
      </c>
      <c r="AT2010" s="2" t="s">
        <v>80</v>
      </c>
      <c r="AU2010" s="2" t="s">
        <v>80</v>
      </c>
      <c r="AV2010" s="2" t="s">
        <v>80</v>
      </c>
      <c r="AW2010" s="2" t="s">
        <v>80</v>
      </c>
      <c r="AX2010" s="2" t="s">
        <v>80</v>
      </c>
      <c r="AY2010" s="2" t="s">
        <v>80</v>
      </c>
      <c r="AZ2010" s="2" t="s">
        <v>80</v>
      </c>
      <c r="BA2010" s="2" t="s">
        <v>80</v>
      </c>
      <c r="BB2010" s="2" t="s">
        <v>80</v>
      </c>
      <c r="BC2010" s="2" t="s">
        <v>80</v>
      </c>
      <c r="BD2010" s="2" t="s">
        <v>80</v>
      </c>
      <c r="BE2010" s="2" t="s">
        <v>80</v>
      </c>
      <c r="BF2010" s="2" t="s">
        <v>80</v>
      </c>
      <c r="BG2010" s="2" t="s">
        <v>80</v>
      </c>
      <c r="BH2010" s="2" t="s">
        <v>80</v>
      </c>
      <c r="BI2010" s="2" t="s">
        <v>80</v>
      </c>
      <c r="BJ2010" s="2" t="s">
        <v>80</v>
      </c>
      <c r="BK2010" s="2" t="s">
        <v>80</v>
      </c>
      <c r="BL2010" s="2" t="s">
        <v>80</v>
      </c>
      <c r="BM2010" s="2" t="s">
        <v>80</v>
      </c>
      <c r="BN2010" s="2" t="s">
        <v>80</v>
      </c>
      <c r="BO2010" s="2" t="s">
        <v>80</v>
      </c>
      <c r="BP2010" s="2" t="s">
        <v>80</v>
      </c>
    </row>
    <row r="2011" spans="1:68" x14ac:dyDescent="0.25">
      <c r="A2011">
        <v>2010</v>
      </c>
      <c r="B2011" s="1">
        <v>43612.3672337963</v>
      </c>
      <c r="C2011" s="2" t="s">
        <v>3528</v>
      </c>
      <c r="D2011" s="3">
        <v>0.49166666666666664</v>
      </c>
      <c r="E2011" s="2" t="s">
        <v>2653</v>
      </c>
      <c r="F2011">
        <v>2</v>
      </c>
      <c r="G2011">
        <v>2019</v>
      </c>
      <c r="H2011">
        <v>5</v>
      </c>
      <c r="I2011">
        <v>27</v>
      </c>
      <c r="J2011">
        <v>0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 s="2" t="s">
        <v>3539</v>
      </c>
      <c r="T2011" s="2" t="s">
        <v>83</v>
      </c>
      <c r="U2011" s="2" t="s">
        <v>1760</v>
      </c>
      <c r="V2011" s="2" t="s">
        <v>73</v>
      </c>
      <c r="W2011">
        <v>1</v>
      </c>
      <c r="X2011" s="2" t="s">
        <v>74</v>
      </c>
      <c r="Y2011">
        <v>320</v>
      </c>
      <c r="Z2011">
        <v>618</v>
      </c>
      <c r="AA2011" s="2" t="s">
        <v>156</v>
      </c>
      <c r="AB2011" s="2" t="s">
        <v>157</v>
      </c>
      <c r="AC2011">
        <v>396510</v>
      </c>
      <c r="AD2011" s="2" t="s">
        <v>87</v>
      </c>
      <c r="AE2011">
        <v>3818</v>
      </c>
      <c r="AF2011" s="2" t="s">
        <v>1762</v>
      </c>
      <c r="AG2011" s="2" t="s">
        <v>1374</v>
      </c>
      <c r="AH2011">
        <v>17</v>
      </c>
      <c r="AI2011">
        <v>544</v>
      </c>
      <c r="AJ2011">
        <v>2656</v>
      </c>
      <c r="AK2011" s="2">
        <f>Kaggle_Books_Selling_Records[[#This Row],[Cost Price]]/100</f>
        <v>26.56</v>
      </c>
      <c r="AL2011" s="2" t="s">
        <v>80</v>
      </c>
      <c r="AM2011" s="2" t="s">
        <v>80</v>
      </c>
      <c r="AN2011" s="2" t="s">
        <v>80</v>
      </c>
      <c r="AO2011" s="2" t="s">
        <v>80</v>
      </c>
      <c r="AP2011" s="2" t="s">
        <v>80</v>
      </c>
      <c r="AQ2011" s="2" t="s">
        <v>80</v>
      </c>
      <c r="AR2011" s="2" t="s">
        <v>80</v>
      </c>
      <c r="AS2011" s="2" t="s">
        <v>80</v>
      </c>
      <c r="AT2011" s="2" t="s">
        <v>80</v>
      </c>
      <c r="AU2011" s="2" t="s">
        <v>80</v>
      </c>
      <c r="AV2011" s="2" t="s">
        <v>80</v>
      </c>
      <c r="AW2011" s="2" t="s">
        <v>80</v>
      </c>
      <c r="AX2011" s="2" t="s">
        <v>80</v>
      </c>
      <c r="AY2011" s="2" t="s">
        <v>80</v>
      </c>
      <c r="AZ2011" s="2" t="s">
        <v>80</v>
      </c>
      <c r="BA2011" s="2" t="s">
        <v>80</v>
      </c>
      <c r="BB2011" s="2" t="s">
        <v>80</v>
      </c>
      <c r="BC2011" s="2" t="s">
        <v>80</v>
      </c>
      <c r="BD2011" s="2" t="s">
        <v>80</v>
      </c>
      <c r="BE2011" s="2" t="s">
        <v>80</v>
      </c>
      <c r="BF2011" s="2" t="s">
        <v>80</v>
      </c>
      <c r="BG2011" s="2" t="s">
        <v>80</v>
      </c>
      <c r="BH2011" s="2" t="s">
        <v>80</v>
      </c>
      <c r="BI2011" s="2" t="s">
        <v>80</v>
      </c>
      <c r="BJ2011" s="2" t="s">
        <v>80</v>
      </c>
      <c r="BK2011" s="2" t="s">
        <v>80</v>
      </c>
      <c r="BL2011" s="2" t="s">
        <v>80</v>
      </c>
      <c r="BM2011" s="2" t="s">
        <v>80</v>
      </c>
      <c r="BN2011" s="2" t="s">
        <v>80</v>
      </c>
      <c r="BO2011" s="2" t="s">
        <v>80</v>
      </c>
      <c r="BP2011" s="2" t="s">
        <v>80</v>
      </c>
    </row>
    <row r="2012" spans="1:68" x14ac:dyDescent="0.25">
      <c r="A2012">
        <v>2011</v>
      </c>
      <c r="B2012" s="1">
        <v>43612.3672337963</v>
      </c>
      <c r="C2012" s="2" t="s">
        <v>3528</v>
      </c>
      <c r="D2012" s="3">
        <v>0.49166666666666664</v>
      </c>
      <c r="E2012" s="2" t="s">
        <v>2653</v>
      </c>
      <c r="F2012">
        <v>2</v>
      </c>
      <c r="G2012">
        <v>2019</v>
      </c>
      <c r="H2012">
        <v>5</v>
      </c>
      <c r="I2012">
        <v>27</v>
      </c>
      <c r="J2012">
        <v>0</v>
      </c>
      <c r="K2012">
        <v>1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 s="2" t="s">
        <v>3540</v>
      </c>
      <c r="T2012" s="2" t="s">
        <v>83</v>
      </c>
      <c r="U2012" s="2" t="s">
        <v>1368</v>
      </c>
      <c r="V2012" s="2" t="s">
        <v>73</v>
      </c>
      <c r="W2012">
        <v>1</v>
      </c>
      <c r="X2012" s="2" t="s">
        <v>74</v>
      </c>
      <c r="Y2012">
        <v>395</v>
      </c>
      <c r="Z2012">
        <v>552</v>
      </c>
      <c r="AA2012" s="2" t="s">
        <v>156</v>
      </c>
      <c r="AB2012" s="2" t="s">
        <v>157</v>
      </c>
      <c r="AC2012">
        <v>396510</v>
      </c>
      <c r="AD2012" s="2" t="s">
        <v>87</v>
      </c>
      <c r="AE2012">
        <v>4502</v>
      </c>
      <c r="AF2012" s="2" t="s">
        <v>1370</v>
      </c>
      <c r="AG2012" s="2" t="s">
        <v>1147</v>
      </c>
      <c r="AH2012">
        <v>17</v>
      </c>
      <c r="AI2012">
        <v>6715</v>
      </c>
      <c r="AJ2012">
        <v>32785</v>
      </c>
      <c r="AK2012" s="2">
        <f>Kaggle_Books_Selling_Records[[#This Row],[Cost Price]]/100</f>
        <v>327.85</v>
      </c>
      <c r="AL2012" s="2" t="s">
        <v>80</v>
      </c>
      <c r="AM2012" s="2" t="s">
        <v>80</v>
      </c>
      <c r="AN2012" s="2" t="s">
        <v>80</v>
      </c>
      <c r="AO2012" s="2" t="s">
        <v>80</v>
      </c>
      <c r="AP2012" s="2" t="s">
        <v>80</v>
      </c>
      <c r="AQ2012" s="2" t="s">
        <v>80</v>
      </c>
      <c r="AR2012" s="2" t="s">
        <v>80</v>
      </c>
      <c r="AS2012" s="2" t="s">
        <v>80</v>
      </c>
      <c r="AT2012" s="2" t="s">
        <v>80</v>
      </c>
      <c r="AU2012" s="2" t="s">
        <v>80</v>
      </c>
      <c r="AV2012" s="2" t="s">
        <v>80</v>
      </c>
      <c r="AW2012" s="2" t="s">
        <v>80</v>
      </c>
      <c r="AX2012" s="2" t="s">
        <v>80</v>
      </c>
      <c r="AY2012" s="2" t="s">
        <v>80</v>
      </c>
      <c r="AZ2012" s="2" t="s">
        <v>80</v>
      </c>
      <c r="BA2012" s="2" t="s">
        <v>80</v>
      </c>
      <c r="BB2012" s="2" t="s">
        <v>80</v>
      </c>
      <c r="BC2012" s="2" t="s">
        <v>80</v>
      </c>
      <c r="BD2012" s="2" t="s">
        <v>80</v>
      </c>
      <c r="BE2012" s="2" t="s">
        <v>80</v>
      </c>
      <c r="BF2012" s="2" t="s">
        <v>80</v>
      </c>
      <c r="BG2012" s="2" t="s">
        <v>80</v>
      </c>
      <c r="BH2012" s="2" t="s">
        <v>80</v>
      </c>
      <c r="BI2012" s="2" t="s">
        <v>80</v>
      </c>
      <c r="BJ2012" s="2" t="s">
        <v>80</v>
      </c>
      <c r="BK2012" s="2" t="s">
        <v>80</v>
      </c>
      <c r="BL2012" s="2" t="s">
        <v>80</v>
      </c>
      <c r="BM2012" s="2" t="s">
        <v>80</v>
      </c>
      <c r="BN2012" s="2" t="s">
        <v>80</v>
      </c>
      <c r="BO2012" s="2" t="s">
        <v>80</v>
      </c>
      <c r="BP2012" s="2" t="s">
        <v>80</v>
      </c>
    </row>
    <row r="2013" spans="1:68" x14ac:dyDescent="0.25">
      <c r="A2013">
        <v>2012</v>
      </c>
      <c r="B2013" s="1">
        <v>43612.426805555559</v>
      </c>
      <c r="C2013" s="2" t="s">
        <v>3528</v>
      </c>
      <c r="D2013" s="3">
        <v>0.55138888888888893</v>
      </c>
      <c r="E2013" s="2" t="s">
        <v>2653</v>
      </c>
      <c r="F2013">
        <v>2</v>
      </c>
      <c r="G2013">
        <v>2019</v>
      </c>
      <c r="H2013">
        <v>5</v>
      </c>
      <c r="I2013">
        <v>27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 s="2" t="s">
        <v>3541</v>
      </c>
      <c r="T2013" s="2" t="s">
        <v>83</v>
      </c>
      <c r="U2013" s="2" t="s">
        <v>2257</v>
      </c>
      <c r="V2013" s="2" t="s">
        <v>73</v>
      </c>
      <c r="W2013">
        <v>1</v>
      </c>
      <c r="X2013" s="2" t="s">
        <v>74</v>
      </c>
      <c r="Y2013">
        <v>200</v>
      </c>
      <c r="Z2013">
        <v>67</v>
      </c>
      <c r="AA2013" s="2" t="s">
        <v>3542</v>
      </c>
      <c r="AB2013" s="2" t="s">
        <v>154</v>
      </c>
      <c r="AC2013">
        <v>335701</v>
      </c>
      <c r="AD2013" s="2" t="s">
        <v>77</v>
      </c>
      <c r="AE2013">
        <v>267</v>
      </c>
      <c r="AF2013" s="2" t="s">
        <v>2258</v>
      </c>
      <c r="AG2013" s="2" t="s">
        <v>2259</v>
      </c>
      <c r="AH2013">
        <v>13</v>
      </c>
      <c r="AI2013">
        <v>26</v>
      </c>
      <c r="AJ2013">
        <v>174</v>
      </c>
      <c r="AK2013" s="2">
        <f>Kaggle_Books_Selling_Records[[#This Row],[Cost Price]]/100</f>
        <v>1.74</v>
      </c>
      <c r="AL2013" s="2" t="s">
        <v>80</v>
      </c>
      <c r="AM2013" s="2" t="s">
        <v>80</v>
      </c>
      <c r="AN2013" s="2" t="s">
        <v>80</v>
      </c>
      <c r="AO2013" s="2" t="s">
        <v>80</v>
      </c>
      <c r="AP2013" s="2" t="s">
        <v>80</v>
      </c>
      <c r="AQ2013" s="2" t="s">
        <v>80</v>
      </c>
      <c r="AR2013" s="2" t="s">
        <v>80</v>
      </c>
      <c r="AS2013" s="2" t="s">
        <v>80</v>
      </c>
      <c r="AT2013" s="2" t="s">
        <v>80</v>
      </c>
      <c r="AU2013" s="2" t="s">
        <v>80</v>
      </c>
      <c r="AV2013" s="2" t="s">
        <v>80</v>
      </c>
      <c r="AW2013" s="2" t="s">
        <v>80</v>
      </c>
      <c r="AX2013" s="2" t="s">
        <v>80</v>
      </c>
      <c r="AY2013" s="2" t="s">
        <v>80</v>
      </c>
      <c r="AZ2013" s="2" t="s">
        <v>80</v>
      </c>
      <c r="BA2013" s="2" t="s">
        <v>80</v>
      </c>
      <c r="BB2013" s="2" t="s">
        <v>80</v>
      </c>
      <c r="BC2013" s="2" t="s">
        <v>80</v>
      </c>
      <c r="BD2013" s="2" t="s">
        <v>80</v>
      </c>
      <c r="BE2013" s="2" t="s">
        <v>80</v>
      </c>
      <c r="BF2013" s="2" t="s">
        <v>80</v>
      </c>
      <c r="BG2013" s="2" t="s">
        <v>80</v>
      </c>
      <c r="BH2013" s="2" t="s">
        <v>80</v>
      </c>
      <c r="BI2013" s="2" t="s">
        <v>80</v>
      </c>
      <c r="BJ2013" s="2" t="s">
        <v>80</v>
      </c>
      <c r="BK2013" s="2" t="s">
        <v>80</v>
      </c>
      <c r="BL2013" s="2" t="s">
        <v>80</v>
      </c>
      <c r="BM2013" s="2" t="s">
        <v>80</v>
      </c>
      <c r="BN2013" s="2" t="s">
        <v>80</v>
      </c>
      <c r="BO2013" s="2" t="s">
        <v>80</v>
      </c>
      <c r="BP2013" s="2" t="s">
        <v>80</v>
      </c>
    </row>
    <row r="2014" spans="1:68" x14ac:dyDescent="0.25">
      <c r="A2014">
        <v>2013</v>
      </c>
      <c r="B2014" s="1">
        <v>43612.563090277778</v>
      </c>
      <c r="C2014" s="2" t="s">
        <v>3528</v>
      </c>
      <c r="D2014" s="3">
        <v>0.6875</v>
      </c>
      <c r="E2014" s="2" t="s">
        <v>2653</v>
      </c>
      <c r="F2014">
        <v>2</v>
      </c>
      <c r="G2014">
        <v>2019</v>
      </c>
      <c r="H2014">
        <v>5</v>
      </c>
      <c r="I2014">
        <v>27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 s="2" t="s">
        <v>3543</v>
      </c>
      <c r="T2014" s="2" t="s">
        <v>83</v>
      </c>
      <c r="U2014" s="2" t="s">
        <v>2182</v>
      </c>
      <c r="V2014" s="2" t="s">
        <v>73</v>
      </c>
      <c r="W2014">
        <v>1</v>
      </c>
      <c r="X2014" s="2" t="s">
        <v>74</v>
      </c>
      <c r="Y2014">
        <v>108</v>
      </c>
      <c r="Z2014">
        <v>67</v>
      </c>
      <c r="AA2014" s="2" t="s">
        <v>166</v>
      </c>
      <c r="AB2014" s="2" t="s">
        <v>167</v>
      </c>
      <c r="AC2014">
        <v>560043</v>
      </c>
      <c r="AD2014" s="2" t="s">
        <v>1002</v>
      </c>
      <c r="AE2014">
        <v>175</v>
      </c>
      <c r="AF2014" s="2" t="s">
        <v>2042</v>
      </c>
      <c r="AG2014" s="2" t="s">
        <v>2184</v>
      </c>
      <c r="AH2014">
        <v>18</v>
      </c>
      <c r="AI2014">
        <v>1944</v>
      </c>
      <c r="AJ2014">
        <v>8856</v>
      </c>
      <c r="AK2014" s="2">
        <f>Kaggle_Books_Selling_Records[[#This Row],[Cost Price]]/100</f>
        <v>88.56</v>
      </c>
      <c r="AL2014" s="2" t="s">
        <v>80</v>
      </c>
      <c r="AM2014" s="2" t="s">
        <v>80</v>
      </c>
      <c r="AN2014" s="2" t="s">
        <v>80</v>
      </c>
      <c r="AO2014" s="2" t="s">
        <v>80</v>
      </c>
      <c r="AP2014" s="2" t="s">
        <v>80</v>
      </c>
      <c r="AQ2014" s="2" t="s">
        <v>80</v>
      </c>
      <c r="AR2014" s="2" t="s">
        <v>80</v>
      </c>
      <c r="AS2014" s="2" t="s">
        <v>80</v>
      </c>
      <c r="AT2014" s="2" t="s">
        <v>80</v>
      </c>
      <c r="AU2014" s="2" t="s">
        <v>80</v>
      </c>
      <c r="AV2014" s="2" t="s">
        <v>80</v>
      </c>
      <c r="AW2014" s="2" t="s">
        <v>80</v>
      </c>
      <c r="AX2014" s="2" t="s">
        <v>80</v>
      </c>
      <c r="AY2014" s="2" t="s">
        <v>80</v>
      </c>
      <c r="AZ2014" s="2" t="s">
        <v>80</v>
      </c>
      <c r="BA2014" s="2" t="s">
        <v>80</v>
      </c>
      <c r="BB2014" s="2" t="s">
        <v>80</v>
      </c>
      <c r="BC2014" s="2" t="s">
        <v>80</v>
      </c>
      <c r="BD2014" s="2" t="s">
        <v>80</v>
      </c>
      <c r="BE2014" s="2" t="s">
        <v>80</v>
      </c>
      <c r="BF2014" s="2" t="s">
        <v>80</v>
      </c>
      <c r="BG2014" s="2" t="s">
        <v>80</v>
      </c>
      <c r="BH2014" s="2" t="s">
        <v>80</v>
      </c>
      <c r="BI2014" s="2" t="s">
        <v>80</v>
      </c>
      <c r="BJ2014" s="2" t="s">
        <v>80</v>
      </c>
      <c r="BK2014" s="2" t="s">
        <v>80</v>
      </c>
      <c r="BL2014" s="2" t="s">
        <v>80</v>
      </c>
      <c r="BM2014" s="2" t="s">
        <v>80</v>
      </c>
      <c r="BN2014" s="2" t="s">
        <v>80</v>
      </c>
      <c r="BO2014" s="2" t="s">
        <v>80</v>
      </c>
      <c r="BP2014" s="2" t="s">
        <v>80</v>
      </c>
    </row>
    <row r="2015" spans="1:68" x14ac:dyDescent="0.25">
      <c r="A2015">
        <v>2014</v>
      </c>
      <c r="B2015" s="1">
        <v>43613.08662037037</v>
      </c>
      <c r="C2015" s="2" t="s">
        <v>3544</v>
      </c>
      <c r="D2015" s="3">
        <v>0.21111111111111111</v>
      </c>
      <c r="E2015" s="2" t="s">
        <v>2653</v>
      </c>
      <c r="F2015">
        <v>2</v>
      </c>
      <c r="G2015">
        <v>2019</v>
      </c>
      <c r="H2015">
        <v>5</v>
      </c>
      <c r="I2015">
        <v>28</v>
      </c>
      <c r="J2015">
        <v>0</v>
      </c>
      <c r="K2015">
        <v>1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 s="2" t="s">
        <v>3545</v>
      </c>
      <c r="T2015" s="2" t="s">
        <v>83</v>
      </c>
      <c r="U2015" s="2" t="s">
        <v>2553</v>
      </c>
      <c r="V2015" s="2" t="s">
        <v>73</v>
      </c>
      <c r="W2015">
        <v>1</v>
      </c>
      <c r="X2015" s="2" t="s">
        <v>74</v>
      </c>
      <c r="Y2015">
        <v>180</v>
      </c>
      <c r="Z2015">
        <v>67</v>
      </c>
      <c r="AA2015" s="2" t="s">
        <v>435</v>
      </c>
      <c r="AB2015" s="2" t="s">
        <v>204</v>
      </c>
      <c r="AC2015">
        <v>122017</v>
      </c>
      <c r="AD2015" s="2" t="s">
        <v>193</v>
      </c>
      <c r="AE2015">
        <v>247</v>
      </c>
      <c r="AF2015" s="2" t="s">
        <v>2554</v>
      </c>
      <c r="AG2015" s="2" t="s">
        <v>2555</v>
      </c>
      <c r="AH2015">
        <v>18</v>
      </c>
      <c r="AI2015">
        <v>324</v>
      </c>
      <c r="AJ2015">
        <v>1476</v>
      </c>
      <c r="AK2015" s="2">
        <f>Kaggle_Books_Selling_Records[[#This Row],[Cost Price]]/100</f>
        <v>14.76</v>
      </c>
      <c r="AL2015" s="2" t="s">
        <v>80</v>
      </c>
      <c r="AM2015" s="2" t="s">
        <v>80</v>
      </c>
      <c r="AN2015" s="2" t="s">
        <v>80</v>
      </c>
      <c r="AO2015" s="2" t="s">
        <v>80</v>
      </c>
      <c r="AP2015" s="2" t="s">
        <v>80</v>
      </c>
      <c r="AQ2015" s="2" t="s">
        <v>80</v>
      </c>
      <c r="AR2015" s="2" t="s">
        <v>80</v>
      </c>
      <c r="AS2015" s="2" t="s">
        <v>80</v>
      </c>
      <c r="AT2015" s="2" t="s">
        <v>80</v>
      </c>
      <c r="AU2015" s="2" t="s">
        <v>80</v>
      </c>
      <c r="AV2015" s="2" t="s">
        <v>80</v>
      </c>
      <c r="AW2015" s="2" t="s">
        <v>80</v>
      </c>
      <c r="AX2015" s="2" t="s">
        <v>80</v>
      </c>
      <c r="AY2015" s="2" t="s">
        <v>80</v>
      </c>
      <c r="AZ2015" s="2" t="s">
        <v>80</v>
      </c>
      <c r="BA2015" s="2" t="s">
        <v>80</v>
      </c>
      <c r="BB2015" s="2" t="s">
        <v>80</v>
      </c>
      <c r="BC2015" s="2" t="s">
        <v>80</v>
      </c>
      <c r="BD2015" s="2" t="s">
        <v>80</v>
      </c>
      <c r="BE2015" s="2" t="s">
        <v>80</v>
      </c>
      <c r="BF2015" s="2" t="s">
        <v>80</v>
      </c>
      <c r="BG2015" s="2" t="s">
        <v>80</v>
      </c>
      <c r="BH2015" s="2" t="s">
        <v>80</v>
      </c>
      <c r="BI2015" s="2" t="s">
        <v>80</v>
      </c>
      <c r="BJ2015" s="2" t="s">
        <v>80</v>
      </c>
      <c r="BK2015" s="2" t="s">
        <v>80</v>
      </c>
      <c r="BL2015" s="2" t="s">
        <v>80</v>
      </c>
      <c r="BM2015" s="2" t="s">
        <v>80</v>
      </c>
      <c r="BN2015" s="2" t="s">
        <v>80</v>
      </c>
      <c r="BO2015" s="2" t="s">
        <v>80</v>
      </c>
      <c r="BP2015" s="2" t="s">
        <v>80</v>
      </c>
    </row>
    <row r="2016" spans="1:68" x14ac:dyDescent="0.25">
      <c r="A2016">
        <v>2015</v>
      </c>
      <c r="B2016" s="1">
        <v>43613.097222222219</v>
      </c>
      <c r="C2016" s="2" t="s">
        <v>3544</v>
      </c>
      <c r="D2016" s="3">
        <v>0.22222222222222221</v>
      </c>
      <c r="E2016" s="2" t="s">
        <v>2653</v>
      </c>
      <c r="F2016">
        <v>2</v>
      </c>
      <c r="G2016">
        <v>2019</v>
      </c>
      <c r="H2016">
        <v>5</v>
      </c>
      <c r="I2016">
        <v>28</v>
      </c>
      <c r="J2016">
        <v>0</v>
      </c>
      <c r="K2016">
        <v>1</v>
      </c>
      <c r="L2016">
        <v>2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 s="2" t="s">
        <v>1471</v>
      </c>
      <c r="T2016" s="2" t="s">
        <v>83</v>
      </c>
      <c r="U2016" s="2" t="s">
        <v>2553</v>
      </c>
      <c r="V2016" s="2" t="s">
        <v>73</v>
      </c>
      <c r="W2016">
        <v>1</v>
      </c>
      <c r="X2016" s="2" t="s">
        <v>74</v>
      </c>
      <c r="Y2016">
        <v>180</v>
      </c>
      <c r="Z2016">
        <v>67</v>
      </c>
      <c r="AA2016" s="2" t="s">
        <v>180</v>
      </c>
      <c r="AB2016" s="2" t="s">
        <v>181</v>
      </c>
      <c r="AC2016">
        <v>110019</v>
      </c>
      <c r="AD2016" s="2" t="s">
        <v>193</v>
      </c>
      <c r="AE2016">
        <v>247</v>
      </c>
      <c r="AF2016" s="2" t="s">
        <v>2554</v>
      </c>
      <c r="AG2016" s="2" t="s">
        <v>2555</v>
      </c>
      <c r="AH2016">
        <v>18</v>
      </c>
      <c r="AI2016">
        <v>324</v>
      </c>
      <c r="AJ2016">
        <v>1476</v>
      </c>
      <c r="AK2016" s="2">
        <f>Kaggle_Books_Selling_Records[[#This Row],[Cost Price]]/100</f>
        <v>14.76</v>
      </c>
      <c r="AL2016" s="2" t="s">
        <v>80</v>
      </c>
      <c r="AM2016" s="2" t="s">
        <v>80</v>
      </c>
      <c r="AN2016" s="2" t="s">
        <v>80</v>
      </c>
      <c r="AO2016" s="2" t="s">
        <v>80</v>
      </c>
      <c r="AP2016" s="2" t="s">
        <v>80</v>
      </c>
      <c r="AQ2016" s="2" t="s">
        <v>80</v>
      </c>
      <c r="AR2016" s="2" t="s">
        <v>80</v>
      </c>
      <c r="AS2016" s="2" t="s">
        <v>80</v>
      </c>
      <c r="AT2016" s="2" t="s">
        <v>80</v>
      </c>
      <c r="AU2016" s="2" t="s">
        <v>80</v>
      </c>
      <c r="AV2016" s="2" t="s">
        <v>80</v>
      </c>
      <c r="AW2016" s="2" t="s">
        <v>80</v>
      </c>
      <c r="AX2016" s="2" t="s">
        <v>80</v>
      </c>
      <c r="AY2016" s="2" t="s">
        <v>80</v>
      </c>
      <c r="AZ2016" s="2" t="s">
        <v>80</v>
      </c>
      <c r="BA2016" s="2" t="s">
        <v>80</v>
      </c>
      <c r="BB2016" s="2" t="s">
        <v>80</v>
      </c>
      <c r="BC2016" s="2" t="s">
        <v>80</v>
      </c>
      <c r="BD2016" s="2" t="s">
        <v>80</v>
      </c>
      <c r="BE2016" s="2" t="s">
        <v>80</v>
      </c>
      <c r="BF2016" s="2" t="s">
        <v>80</v>
      </c>
      <c r="BG2016" s="2" t="s">
        <v>80</v>
      </c>
      <c r="BH2016" s="2" t="s">
        <v>80</v>
      </c>
      <c r="BI2016" s="2" t="s">
        <v>80</v>
      </c>
      <c r="BJ2016" s="2" t="s">
        <v>80</v>
      </c>
      <c r="BK2016" s="2" t="s">
        <v>80</v>
      </c>
      <c r="BL2016" s="2" t="s">
        <v>80</v>
      </c>
      <c r="BM2016" s="2" t="s">
        <v>80</v>
      </c>
      <c r="BN2016" s="2" t="s">
        <v>80</v>
      </c>
      <c r="BO2016" s="2" t="s">
        <v>80</v>
      </c>
      <c r="BP2016" s="2" t="s">
        <v>80</v>
      </c>
    </row>
    <row r="2017" spans="1:68" x14ac:dyDescent="0.25">
      <c r="A2017">
        <v>2016</v>
      </c>
      <c r="B2017" s="1">
        <v>43613.123287037037</v>
      </c>
      <c r="C2017" s="2" t="s">
        <v>3544</v>
      </c>
      <c r="D2017" s="3">
        <v>0.24791666666666667</v>
      </c>
      <c r="E2017" s="2" t="s">
        <v>2653</v>
      </c>
      <c r="F2017">
        <v>2</v>
      </c>
      <c r="G2017">
        <v>2019</v>
      </c>
      <c r="H2017">
        <v>5</v>
      </c>
      <c r="I2017">
        <v>28</v>
      </c>
      <c r="J2017">
        <v>0</v>
      </c>
      <c r="K2017">
        <v>1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 s="2" t="s">
        <v>3546</v>
      </c>
      <c r="T2017" s="2" t="s">
        <v>83</v>
      </c>
      <c r="U2017" s="2" t="s">
        <v>3547</v>
      </c>
      <c r="V2017" s="2" t="s">
        <v>73</v>
      </c>
      <c r="W2017">
        <v>1</v>
      </c>
      <c r="X2017" s="2" t="s">
        <v>74</v>
      </c>
      <c r="Y2017">
        <v>408</v>
      </c>
      <c r="Z2017">
        <v>67</v>
      </c>
      <c r="AA2017" s="2" t="s">
        <v>174</v>
      </c>
      <c r="AB2017" s="2" t="s">
        <v>151</v>
      </c>
      <c r="AC2017">
        <v>422010</v>
      </c>
      <c r="AD2017" s="2" t="s">
        <v>1002</v>
      </c>
      <c r="AE2017">
        <v>475</v>
      </c>
      <c r="AF2017" s="2" t="s">
        <v>3548</v>
      </c>
      <c r="AG2017" s="2" t="s">
        <v>3549</v>
      </c>
      <c r="AH2017">
        <v>18</v>
      </c>
      <c r="AI2017">
        <v>7344</v>
      </c>
      <c r="AJ2017">
        <v>33456</v>
      </c>
      <c r="AK2017" s="2">
        <f>Kaggle_Books_Selling_Records[[#This Row],[Cost Price]]/100</f>
        <v>334.56</v>
      </c>
      <c r="AL2017" s="2" t="s">
        <v>80</v>
      </c>
      <c r="AM2017" s="2" t="s">
        <v>80</v>
      </c>
      <c r="AN2017" s="2" t="s">
        <v>80</v>
      </c>
      <c r="AO2017" s="2" t="s">
        <v>80</v>
      </c>
      <c r="AP2017" s="2" t="s">
        <v>80</v>
      </c>
      <c r="AQ2017" s="2" t="s">
        <v>80</v>
      </c>
      <c r="AR2017" s="2" t="s">
        <v>80</v>
      </c>
      <c r="AS2017" s="2" t="s">
        <v>80</v>
      </c>
      <c r="AT2017" s="2" t="s">
        <v>80</v>
      </c>
      <c r="AU2017" s="2" t="s">
        <v>80</v>
      </c>
      <c r="AV2017" s="2" t="s">
        <v>80</v>
      </c>
      <c r="AW2017" s="2" t="s">
        <v>80</v>
      </c>
      <c r="AX2017" s="2" t="s">
        <v>80</v>
      </c>
      <c r="AY2017" s="2" t="s">
        <v>80</v>
      </c>
      <c r="AZ2017" s="2" t="s">
        <v>80</v>
      </c>
      <c r="BA2017" s="2" t="s">
        <v>80</v>
      </c>
      <c r="BB2017" s="2" t="s">
        <v>80</v>
      </c>
      <c r="BC2017" s="2" t="s">
        <v>80</v>
      </c>
      <c r="BD2017" s="2" t="s">
        <v>80</v>
      </c>
      <c r="BE2017" s="2" t="s">
        <v>80</v>
      </c>
      <c r="BF2017" s="2" t="s">
        <v>80</v>
      </c>
      <c r="BG2017" s="2" t="s">
        <v>80</v>
      </c>
      <c r="BH2017" s="2" t="s">
        <v>80</v>
      </c>
      <c r="BI2017" s="2" t="s">
        <v>80</v>
      </c>
      <c r="BJ2017" s="2" t="s">
        <v>80</v>
      </c>
      <c r="BK2017" s="2" t="s">
        <v>80</v>
      </c>
      <c r="BL2017" s="2" t="s">
        <v>80</v>
      </c>
      <c r="BM2017" s="2" t="s">
        <v>80</v>
      </c>
      <c r="BN2017" s="2" t="s">
        <v>80</v>
      </c>
      <c r="BO2017" s="2" t="s">
        <v>80</v>
      </c>
      <c r="BP2017" s="2" t="s">
        <v>80</v>
      </c>
    </row>
    <row r="2018" spans="1:68" x14ac:dyDescent="0.25">
      <c r="A2018">
        <v>2017</v>
      </c>
      <c r="B2018" s="1">
        <v>43613.134791666664</v>
      </c>
      <c r="C2018" s="2" t="s">
        <v>3544</v>
      </c>
      <c r="D2018" s="3">
        <v>0.25972222222222224</v>
      </c>
      <c r="E2018" s="2" t="s">
        <v>2653</v>
      </c>
      <c r="F2018">
        <v>2</v>
      </c>
      <c r="G2018">
        <v>2019</v>
      </c>
      <c r="H2018">
        <v>5</v>
      </c>
      <c r="I2018">
        <v>28</v>
      </c>
      <c r="J2018">
        <v>0</v>
      </c>
      <c r="K2018">
        <v>1</v>
      </c>
      <c r="L2018">
        <v>2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 s="2" t="s">
        <v>3550</v>
      </c>
      <c r="T2018" s="2" t="s">
        <v>83</v>
      </c>
      <c r="U2018" s="2" t="s">
        <v>2202</v>
      </c>
      <c r="V2018" s="2" t="s">
        <v>73</v>
      </c>
      <c r="W2018">
        <v>1</v>
      </c>
      <c r="X2018" s="2" t="s">
        <v>74</v>
      </c>
      <c r="Y2018">
        <v>91</v>
      </c>
      <c r="Z2018">
        <v>67</v>
      </c>
      <c r="AA2018" s="2" t="s">
        <v>166</v>
      </c>
      <c r="AB2018" s="2" t="s">
        <v>167</v>
      </c>
      <c r="AC2018">
        <v>560103</v>
      </c>
      <c r="AD2018" s="2" t="s">
        <v>1002</v>
      </c>
      <c r="AE2018">
        <v>158</v>
      </c>
      <c r="AF2018" s="2" t="s">
        <v>2042</v>
      </c>
      <c r="AG2018" s="2" t="s">
        <v>2184</v>
      </c>
      <c r="AH2018">
        <v>18</v>
      </c>
      <c r="AI2018">
        <v>1638</v>
      </c>
      <c r="AJ2018">
        <v>7462</v>
      </c>
      <c r="AK2018" s="2">
        <f>Kaggle_Books_Selling_Records[[#This Row],[Cost Price]]/100</f>
        <v>74.62</v>
      </c>
      <c r="AL2018" s="2" t="s">
        <v>80</v>
      </c>
      <c r="AM2018" s="2" t="s">
        <v>80</v>
      </c>
      <c r="AN2018" s="2" t="s">
        <v>80</v>
      </c>
      <c r="AO2018" s="2" t="s">
        <v>80</v>
      </c>
      <c r="AP2018" s="2" t="s">
        <v>80</v>
      </c>
      <c r="AQ2018" s="2" t="s">
        <v>80</v>
      </c>
      <c r="AR2018" s="2" t="s">
        <v>80</v>
      </c>
      <c r="AS2018" s="2" t="s">
        <v>80</v>
      </c>
      <c r="AT2018" s="2" t="s">
        <v>80</v>
      </c>
      <c r="AU2018" s="2" t="s">
        <v>80</v>
      </c>
      <c r="AV2018" s="2" t="s">
        <v>80</v>
      </c>
      <c r="AW2018" s="2" t="s">
        <v>80</v>
      </c>
      <c r="AX2018" s="2" t="s">
        <v>80</v>
      </c>
      <c r="AY2018" s="2" t="s">
        <v>80</v>
      </c>
      <c r="AZ2018" s="2" t="s">
        <v>80</v>
      </c>
      <c r="BA2018" s="2" t="s">
        <v>80</v>
      </c>
      <c r="BB2018" s="2" t="s">
        <v>80</v>
      </c>
      <c r="BC2018" s="2" t="s">
        <v>80</v>
      </c>
      <c r="BD2018" s="2" t="s">
        <v>80</v>
      </c>
      <c r="BE2018" s="2" t="s">
        <v>80</v>
      </c>
      <c r="BF2018" s="2" t="s">
        <v>80</v>
      </c>
      <c r="BG2018" s="2" t="s">
        <v>80</v>
      </c>
      <c r="BH2018" s="2" t="s">
        <v>80</v>
      </c>
      <c r="BI2018" s="2" t="s">
        <v>80</v>
      </c>
      <c r="BJ2018" s="2" t="s">
        <v>80</v>
      </c>
      <c r="BK2018" s="2" t="s">
        <v>80</v>
      </c>
      <c r="BL2018" s="2" t="s">
        <v>80</v>
      </c>
      <c r="BM2018" s="2" t="s">
        <v>80</v>
      </c>
      <c r="BN2018" s="2" t="s">
        <v>80</v>
      </c>
      <c r="BO2018" s="2" t="s">
        <v>80</v>
      </c>
      <c r="BP2018" s="2" t="s">
        <v>80</v>
      </c>
    </row>
    <row r="2019" spans="1:68" x14ac:dyDescent="0.25">
      <c r="A2019">
        <v>2018</v>
      </c>
      <c r="B2019" s="1">
        <v>43613.215092592596</v>
      </c>
      <c r="C2019" s="2" t="s">
        <v>3544</v>
      </c>
      <c r="D2019" s="3">
        <v>0.33958333333333335</v>
      </c>
      <c r="E2019" s="2" t="s">
        <v>2653</v>
      </c>
      <c r="F2019">
        <v>2</v>
      </c>
      <c r="G2019">
        <v>2019</v>
      </c>
      <c r="H2019">
        <v>5</v>
      </c>
      <c r="I2019">
        <v>28</v>
      </c>
      <c r="J2019">
        <v>0</v>
      </c>
      <c r="K2019">
        <v>1</v>
      </c>
      <c r="L2019">
        <v>2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 s="2" t="s">
        <v>3551</v>
      </c>
      <c r="T2019" s="2" t="s">
        <v>83</v>
      </c>
      <c r="U2019" s="2" t="s">
        <v>2202</v>
      </c>
      <c r="V2019" s="2" t="s">
        <v>73</v>
      </c>
      <c r="W2019">
        <v>1</v>
      </c>
      <c r="X2019" s="2" t="s">
        <v>74</v>
      </c>
      <c r="Y2019">
        <v>91</v>
      </c>
      <c r="Z2019">
        <v>67</v>
      </c>
      <c r="AA2019" s="2" t="s">
        <v>3552</v>
      </c>
      <c r="AB2019" s="2" t="s">
        <v>131</v>
      </c>
      <c r="AC2019">
        <v>682021</v>
      </c>
      <c r="AD2019" s="2" t="s">
        <v>1002</v>
      </c>
      <c r="AE2019">
        <v>158</v>
      </c>
      <c r="AF2019" s="2" t="s">
        <v>2042</v>
      </c>
      <c r="AG2019" s="2" t="s">
        <v>2184</v>
      </c>
      <c r="AH2019">
        <v>18</v>
      </c>
      <c r="AI2019">
        <v>1638</v>
      </c>
      <c r="AJ2019">
        <v>7462</v>
      </c>
      <c r="AK2019" s="2">
        <f>Kaggle_Books_Selling_Records[[#This Row],[Cost Price]]/100</f>
        <v>74.62</v>
      </c>
      <c r="AL2019" s="2" t="s">
        <v>80</v>
      </c>
      <c r="AM2019" s="2" t="s">
        <v>80</v>
      </c>
      <c r="AN2019" s="2" t="s">
        <v>80</v>
      </c>
      <c r="AO2019" s="2" t="s">
        <v>80</v>
      </c>
      <c r="AP2019" s="2" t="s">
        <v>80</v>
      </c>
      <c r="AQ2019" s="2" t="s">
        <v>80</v>
      </c>
      <c r="AR2019" s="2" t="s">
        <v>80</v>
      </c>
      <c r="AS2019" s="2" t="s">
        <v>80</v>
      </c>
      <c r="AT2019" s="2" t="s">
        <v>80</v>
      </c>
      <c r="AU2019" s="2" t="s">
        <v>80</v>
      </c>
      <c r="AV2019" s="2" t="s">
        <v>80</v>
      </c>
      <c r="AW2019" s="2" t="s">
        <v>80</v>
      </c>
      <c r="AX2019" s="2" t="s">
        <v>80</v>
      </c>
      <c r="AY2019" s="2" t="s">
        <v>80</v>
      </c>
      <c r="AZ2019" s="2" t="s">
        <v>80</v>
      </c>
      <c r="BA2019" s="2" t="s">
        <v>80</v>
      </c>
      <c r="BB2019" s="2" t="s">
        <v>80</v>
      </c>
      <c r="BC2019" s="2" t="s">
        <v>80</v>
      </c>
      <c r="BD2019" s="2" t="s">
        <v>80</v>
      </c>
      <c r="BE2019" s="2" t="s">
        <v>80</v>
      </c>
      <c r="BF2019" s="2" t="s">
        <v>80</v>
      </c>
      <c r="BG2019" s="2" t="s">
        <v>80</v>
      </c>
      <c r="BH2019" s="2" t="s">
        <v>80</v>
      </c>
      <c r="BI2019" s="2" t="s">
        <v>80</v>
      </c>
      <c r="BJ2019" s="2" t="s">
        <v>80</v>
      </c>
      <c r="BK2019" s="2" t="s">
        <v>80</v>
      </c>
      <c r="BL2019" s="2" t="s">
        <v>80</v>
      </c>
      <c r="BM2019" s="2" t="s">
        <v>80</v>
      </c>
      <c r="BN2019" s="2" t="s">
        <v>80</v>
      </c>
      <c r="BO2019" s="2" t="s">
        <v>80</v>
      </c>
      <c r="BP2019" s="2" t="s">
        <v>80</v>
      </c>
    </row>
    <row r="2020" spans="1:68" x14ac:dyDescent="0.25">
      <c r="A2020">
        <v>2019</v>
      </c>
      <c r="B2020" s="1">
        <v>43613.274884259263</v>
      </c>
      <c r="C2020" s="2" t="s">
        <v>3544</v>
      </c>
      <c r="D2020" s="3">
        <v>0.39930555555555558</v>
      </c>
      <c r="E2020" s="2" t="s">
        <v>2653</v>
      </c>
      <c r="F2020">
        <v>2</v>
      </c>
      <c r="G2020">
        <v>2019</v>
      </c>
      <c r="H2020">
        <v>5</v>
      </c>
      <c r="I2020">
        <v>28</v>
      </c>
      <c r="J2020">
        <v>0</v>
      </c>
      <c r="K2020">
        <v>1</v>
      </c>
      <c r="L2020">
        <v>2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 s="2" t="s">
        <v>3553</v>
      </c>
      <c r="T2020" s="2" t="s">
        <v>71</v>
      </c>
      <c r="U2020" s="2" t="s">
        <v>2553</v>
      </c>
      <c r="V2020" s="2" t="s">
        <v>73</v>
      </c>
      <c r="W2020">
        <v>2</v>
      </c>
      <c r="X2020" s="2" t="s">
        <v>74</v>
      </c>
      <c r="Y2020">
        <v>360</v>
      </c>
      <c r="Z2020">
        <v>67</v>
      </c>
      <c r="AA2020" s="2" t="s">
        <v>1008</v>
      </c>
      <c r="AB2020" s="2" t="s">
        <v>272</v>
      </c>
      <c r="AC2020">
        <v>515134</v>
      </c>
      <c r="AD2020" s="2" t="s">
        <v>193</v>
      </c>
      <c r="AE2020">
        <v>427</v>
      </c>
      <c r="AF2020" s="2" t="s">
        <v>2554</v>
      </c>
      <c r="AG2020" s="2" t="s">
        <v>2555</v>
      </c>
      <c r="AH2020">
        <v>18</v>
      </c>
      <c r="AI2020">
        <v>648</v>
      </c>
      <c r="AJ2020">
        <v>2952</v>
      </c>
      <c r="AK2020" s="2">
        <f>Kaggle_Books_Selling_Records[[#This Row],[Cost Price]]/100</f>
        <v>29.52</v>
      </c>
      <c r="AL2020" s="2" t="s">
        <v>80</v>
      </c>
      <c r="AM2020" s="2" t="s">
        <v>80</v>
      </c>
      <c r="AN2020" s="2" t="s">
        <v>80</v>
      </c>
      <c r="AO2020" s="2" t="s">
        <v>80</v>
      </c>
      <c r="AP2020" s="2" t="s">
        <v>80</v>
      </c>
      <c r="AQ2020" s="2" t="s">
        <v>80</v>
      </c>
      <c r="AR2020" s="2" t="s">
        <v>80</v>
      </c>
      <c r="AS2020" s="2" t="s">
        <v>80</v>
      </c>
      <c r="AT2020" s="2" t="s">
        <v>80</v>
      </c>
      <c r="AU2020" s="2" t="s">
        <v>80</v>
      </c>
      <c r="AV2020" s="2" t="s">
        <v>80</v>
      </c>
      <c r="AW2020" s="2" t="s">
        <v>80</v>
      </c>
      <c r="AX2020" s="2" t="s">
        <v>80</v>
      </c>
      <c r="AY2020" s="2" t="s">
        <v>80</v>
      </c>
      <c r="AZ2020" s="2" t="s">
        <v>80</v>
      </c>
      <c r="BA2020" s="2" t="s">
        <v>80</v>
      </c>
      <c r="BB2020" s="2" t="s">
        <v>80</v>
      </c>
      <c r="BC2020" s="2" t="s">
        <v>80</v>
      </c>
      <c r="BD2020" s="2" t="s">
        <v>80</v>
      </c>
      <c r="BE2020" s="2" t="s">
        <v>80</v>
      </c>
      <c r="BF2020" s="2" t="s">
        <v>80</v>
      </c>
      <c r="BG2020" s="2" t="s">
        <v>80</v>
      </c>
      <c r="BH2020" s="2" t="s">
        <v>80</v>
      </c>
      <c r="BI2020" s="2" t="s">
        <v>80</v>
      </c>
      <c r="BJ2020" s="2" t="s">
        <v>80</v>
      </c>
      <c r="BK2020" s="2" t="s">
        <v>80</v>
      </c>
      <c r="BL2020" s="2" t="s">
        <v>80</v>
      </c>
      <c r="BM2020" s="2" t="s">
        <v>80</v>
      </c>
      <c r="BN2020" s="2" t="s">
        <v>80</v>
      </c>
      <c r="BO2020" s="2" t="s">
        <v>80</v>
      </c>
      <c r="BP2020" s="2" t="s">
        <v>80</v>
      </c>
    </row>
    <row r="2021" spans="1:68" x14ac:dyDescent="0.25">
      <c r="A2021">
        <v>2020</v>
      </c>
      <c r="B2021" s="1">
        <v>43613.429675925923</v>
      </c>
      <c r="C2021" s="2" t="s">
        <v>3544</v>
      </c>
      <c r="D2021" s="3">
        <v>0.5541666666666667</v>
      </c>
      <c r="E2021" s="2" t="s">
        <v>2653</v>
      </c>
      <c r="F2021">
        <v>2</v>
      </c>
      <c r="G2021">
        <v>2019</v>
      </c>
      <c r="H2021">
        <v>5</v>
      </c>
      <c r="I2021">
        <v>28</v>
      </c>
      <c r="J2021">
        <v>0</v>
      </c>
      <c r="K2021">
        <v>1</v>
      </c>
      <c r="L2021">
        <v>2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 s="2" t="s">
        <v>3554</v>
      </c>
      <c r="T2021" s="2" t="s">
        <v>71</v>
      </c>
      <c r="U2021" s="2" t="s">
        <v>2553</v>
      </c>
      <c r="V2021" s="2" t="s">
        <v>73</v>
      </c>
      <c r="W2021">
        <v>1</v>
      </c>
      <c r="X2021" s="2" t="s">
        <v>74</v>
      </c>
      <c r="Y2021">
        <v>180</v>
      </c>
      <c r="Z2021">
        <v>67</v>
      </c>
      <c r="AA2021" s="2" t="s">
        <v>549</v>
      </c>
      <c r="AB2021" s="2" t="s">
        <v>167</v>
      </c>
      <c r="AC2021">
        <v>560016</v>
      </c>
      <c r="AD2021" s="2" t="s">
        <v>193</v>
      </c>
      <c r="AE2021">
        <v>247</v>
      </c>
      <c r="AF2021" s="2" t="s">
        <v>2554</v>
      </c>
      <c r="AG2021" s="2" t="s">
        <v>2555</v>
      </c>
      <c r="AH2021">
        <v>18</v>
      </c>
      <c r="AI2021">
        <v>324</v>
      </c>
      <c r="AJ2021">
        <v>1476</v>
      </c>
      <c r="AK2021" s="2">
        <f>Kaggle_Books_Selling_Records[[#This Row],[Cost Price]]/100</f>
        <v>14.76</v>
      </c>
      <c r="AL2021" s="2" t="s">
        <v>80</v>
      </c>
      <c r="AM2021" s="2" t="s">
        <v>80</v>
      </c>
      <c r="AN2021" s="2" t="s">
        <v>80</v>
      </c>
      <c r="AO2021" s="2" t="s">
        <v>80</v>
      </c>
      <c r="AP2021" s="2" t="s">
        <v>80</v>
      </c>
      <c r="AQ2021" s="2" t="s">
        <v>80</v>
      </c>
      <c r="AR2021" s="2" t="s">
        <v>80</v>
      </c>
      <c r="AS2021" s="2" t="s">
        <v>80</v>
      </c>
      <c r="AT2021" s="2" t="s">
        <v>80</v>
      </c>
      <c r="AU2021" s="2" t="s">
        <v>80</v>
      </c>
      <c r="AV2021" s="2" t="s">
        <v>80</v>
      </c>
      <c r="AW2021" s="2" t="s">
        <v>80</v>
      </c>
      <c r="AX2021" s="2" t="s">
        <v>80</v>
      </c>
      <c r="AY2021" s="2" t="s">
        <v>80</v>
      </c>
      <c r="AZ2021" s="2" t="s">
        <v>80</v>
      </c>
      <c r="BA2021" s="2" t="s">
        <v>80</v>
      </c>
      <c r="BB2021" s="2" t="s">
        <v>80</v>
      </c>
      <c r="BC2021" s="2" t="s">
        <v>80</v>
      </c>
      <c r="BD2021" s="2" t="s">
        <v>80</v>
      </c>
      <c r="BE2021" s="2" t="s">
        <v>80</v>
      </c>
      <c r="BF2021" s="2" t="s">
        <v>80</v>
      </c>
      <c r="BG2021" s="2" t="s">
        <v>80</v>
      </c>
      <c r="BH2021" s="2" t="s">
        <v>80</v>
      </c>
      <c r="BI2021" s="2" t="s">
        <v>80</v>
      </c>
      <c r="BJ2021" s="2" t="s">
        <v>80</v>
      </c>
      <c r="BK2021" s="2" t="s">
        <v>80</v>
      </c>
      <c r="BL2021" s="2" t="s">
        <v>80</v>
      </c>
      <c r="BM2021" s="2" t="s">
        <v>80</v>
      </c>
      <c r="BN2021" s="2" t="s">
        <v>80</v>
      </c>
      <c r="BO2021" s="2" t="s">
        <v>80</v>
      </c>
      <c r="BP2021" s="2" t="s">
        <v>80</v>
      </c>
    </row>
    <row r="2022" spans="1:68" x14ac:dyDescent="0.25">
      <c r="A2022">
        <v>2021</v>
      </c>
      <c r="B2022" s="1">
        <v>43613.432627314818</v>
      </c>
      <c r="C2022" s="2" t="s">
        <v>3544</v>
      </c>
      <c r="D2022" s="3">
        <v>0.55694444444444446</v>
      </c>
      <c r="E2022" s="2" t="s">
        <v>2653</v>
      </c>
      <c r="F2022">
        <v>2</v>
      </c>
      <c r="G2022">
        <v>2019</v>
      </c>
      <c r="H2022">
        <v>5</v>
      </c>
      <c r="I2022">
        <v>28</v>
      </c>
      <c r="J2022">
        <v>0</v>
      </c>
      <c r="K2022">
        <v>1</v>
      </c>
      <c r="L2022">
        <v>2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 s="2" t="s">
        <v>3555</v>
      </c>
      <c r="T2022" s="2" t="s">
        <v>71</v>
      </c>
      <c r="U2022" s="2" t="s">
        <v>2553</v>
      </c>
      <c r="V2022" s="2" t="s">
        <v>73</v>
      </c>
      <c r="W2022">
        <v>1</v>
      </c>
      <c r="X2022" s="2" t="s">
        <v>74</v>
      </c>
      <c r="Y2022">
        <v>180</v>
      </c>
      <c r="Z2022">
        <v>67</v>
      </c>
      <c r="AA2022" s="2" t="s">
        <v>3556</v>
      </c>
      <c r="AB2022" s="2" t="s">
        <v>137</v>
      </c>
      <c r="AC2022">
        <v>225001</v>
      </c>
      <c r="AD2022" s="2" t="s">
        <v>193</v>
      </c>
      <c r="AE2022">
        <v>247</v>
      </c>
      <c r="AF2022" s="2" t="s">
        <v>2554</v>
      </c>
      <c r="AG2022" s="2" t="s">
        <v>2555</v>
      </c>
      <c r="AH2022">
        <v>18</v>
      </c>
      <c r="AI2022">
        <v>324</v>
      </c>
      <c r="AJ2022">
        <v>1476</v>
      </c>
      <c r="AK2022" s="2">
        <f>Kaggle_Books_Selling_Records[[#This Row],[Cost Price]]/100</f>
        <v>14.76</v>
      </c>
      <c r="AL2022" s="2" t="s">
        <v>80</v>
      </c>
      <c r="AM2022" s="2" t="s">
        <v>80</v>
      </c>
      <c r="AN2022" s="2" t="s">
        <v>80</v>
      </c>
      <c r="AO2022" s="2" t="s">
        <v>80</v>
      </c>
      <c r="AP2022" s="2" t="s">
        <v>80</v>
      </c>
      <c r="AQ2022" s="2" t="s">
        <v>80</v>
      </c>
      <c r="AR2022" s="2" t="s">
        <v>80</v>
      </c>
      <c r="AS2022" s="2" t="s">
        <v>80</v>
      </c>
      <c r="AT2022" s="2" t="s">
        <v>80</v>
      </c>
      <c r="AU2022" s="2" t="s">
        <v>80</v>
      </c>
      <c r="AV2022" s="2" t="s">
        <v>80</v>
      </c>
      <c r="AW2022" s="2" t="s">
        <v>80</v>
      </c>
      <c r="AX2022" s="2" t="s">
        <v>80</v>
      </c>
      <c r="AY2022" s="2" t="s">
        <v>80</v>
      </c>
      <c r="AZ2022" s="2" t="s">
        <v>80</v>
      </c>
      <c r="BA2022" s="2" t="s">
        <v>80</v>
      </c>
      <c r="BB2022" s="2" t="s">
        <v>80</v>
      </c>
      <c r="BC2022" s="2" t="s">
        <v>80</v>
      </c>
      <c r="BD2022" s="2" t="s">
        <v>80</v>
      </c>
      <c r="BE2022" s="2" t="s">
        <v>80</v>
      </c>
      <c r="BF2022" s="2" t="s">
        <v>80</v>
      </c>
      <c r="BG2022" s="2" t="s">
        <v>80</v>
      </c>
      <c r="BH2022" s="2" t="s">
        <v>80</v>
      </c>
      <c r="BI2022" s="2" t="s">
        <v>80</v>
      </c>
      <c r="BJ2022" s="2" t="s">
        <v>80</v>
      </c>
      <c r="BK2022" s="2" t="s">
        <v>80</v>
      </c>
      <c r="BL2022" s="2" t="s">
        <v>80</v>
      </c>
      <c r="BM2022" s="2" t="s">
        <v>80</v>
      </c>
      <c r="BN2022" s="2" t="s">
        <v>80</v>
      </c>
      <c r="BO2022" s="2" t="s">
        <v>80</v>
      </c>
      <c r="BP2022" s="2" t="s">
        <v>80</v>
      </c>
    </row>
    <row r="2023" spans="1:68" x14ac:dyDescent="0.25">
      <c r="A2023">
        <v>2022</v>
      </c>
      <c r="B2023" s="1">
        <v>43613.44458333333</v>
      </c>
      <c r="C2023" s="2" t="s">
        <v>3544</v>
      </c>
      <c r="D2023" s="3">
        <v>0.56944444444444442</v>
      </c>
      <c r="E2023" s="2" t="s">
        <v>2653</v>
      </c>
      <c r="F2023">
        <v>2</v>
      </c>
      <c r="G2023">
        <v>2019</v>
      </c>
      <c r="H2023">
        <v>5</v>
      </c>
      <c r="I2023">
        <v>28</v>
      </c>
      <c r="J2023">
        <v>0</v>
      </c>
      <c r="K2023">
        <v>1</v>
      </c>
      <c r="L2023">
        <v>2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 s="2" t="s">
        <v>3557</v>
      </c>
      <c r="T2023" s="2" t="s">
        <v>83</v>
      </c>
      <c r="U2023" s="2" t="s">
        <v>2553</v>
      </c>
      <c r="V2023" s="2" t="s">
        <v>73</v>
      </c>
      <c r="W2023">
        <v>1</v>
      </c>
      <c r="X2023" s="2" t="s">
        <v>74</v>
      </c>
      <c r="Y2023">
        <v>180</v>
      </c>
      <c r="Z2023">
        <v>67</v>
      </c>
      <c r="AA2023" s="2" t="s">
        <v>1274</v>
      </c>
      <c r="AB2023" s="2" t="s">
        <v>780</v>
      </c>
      <c r="AC2023">
        <v>400010</v>
      </c>
      <c r="AD2023" s="2" t="s">
        <v>193</v>
      </c>
      <c r="AE2023">
        <v>247</v>
      </c>
      <c r="AF2023" s="2" t="s">
        <v>2554</v>
      </c>
      <c r="AG2023" s="2" t="s">
        <v>2555</v>
      </c>
      <c r="AH2023">
        <v>18</v>
      </c>
      <c r="AI2023">
        <v>324</v>
      </c>
      <c r="AJ2023">
        <v>1476</v>
      </c>
      <c r="AK2023" s="2">
        <f>Kaggle_Books_Selling_Records[[#This Row],[Cost Price]]/100</f>
        <v>14.76</v>
      </c>
      <c r="AL2023" s="2" t="s">
        <v>80</v>
      </c>
      <c r="AM2023" s="2" t="s">
        <v>80</v>
      </c>
      <c r="AN2023" s="2" t="s">
        <v>80</v>
      </c>
      <c r="AO2023" s="2" t="s">
        <v>80</v>
      </c>
      <c r="AP2023" s="2" t="s">
        <v>80</v>
      </c>
      <c r="AQ2023" s="2" t="s">
        <v>80</v>
      </c>
      <c r="AR2023" s="2" t="s">
        <v>80</v>
      </c>
      <c r="AS2023" s="2" t="s">
        <v>80</v>
      </c>
      <c r="AT2023" s="2" t="s">
        <v>80</v>
      </c>
      <c r="AU2023" s="2" t="s">
        <v>80</v>
      </c>
      <c r="AV2023" s="2" t="s">
        <v>80</v>
      </c>
      <c r="AW2023" s="2" t="s">
        <v>80</v>
      </c>
      <c r="AX2023" s="2" t="s">
        <v>80</v>
      </c>
      <c r="AY2023" s="2" t="s">
        <v>80</v>
      </c>
      <c r="AZ2023" s="2" t="s">
        <v>80</v>
      </c>
      <c r="BA2023" s="2" t="s">
        <v>80</v>
      </c>
      <c r="BB2023" s="2" t="s">
        <v>80</v>
      </c>
      <c r="BC2023" s="2" t="s">
        <v>80</v>
      </c>
      <c r="BD2023" s="2" t="s">
        <v>80</v>
      </c>
      <c r="BE2023" s="2" t="s">
        <v>80</v>
      </c>
      <c r="BF2023" s="2" t="s">
        <v>80</v>
      </c>
      <c r="BG2023" s="2" t="s">
        <v>80</v>
      </c>
      <c r="BH2023" s="2" t="s">
        <v>80</v>
      </c>
      <c r="BI2023" s="2" t="s">
        <v>80</v>
      </c>
      <c r="BJ2023" s="2" t="s">
        <v>80</v>
      </c>
      <c r="BK2023" s="2" t="s">
        <v>80</v>
      </c>
      <c r="BL2023" s="2" t="s">
        <v>80</v>
      </c>
      <c r="BM2023" s="2" t="s">
        <v>80</v>
      </c>
      <c r="BN2023" s="2" t="s">
        <v>80</v>
      </c>
      <c r="BO2023" s="2" t="s">
        <v>80</v>
      </c>
      <c r="BP2023" s="2" t="s">
        <v>80</v>
      </c>
    </row>
    <row r="2024" spans="1:68" x14ac:dyDescent="0.25">
      <c r="A2024">
        <v>2023</v>
      </c>
      <c r="B2024" s="1">
        <v>43613.460046296299</v>
      </c>
      <c r="C2024" s="2" t="s">
        <v>3544</v>
      </c>
      <c r="D2024" s="3">
        <v>0.58472222222222225</v>
      </c>
      <c r="E2024" s="2" t="s">
        <v>2653</v>
      </c>
      <c r="F2024">
        <v>2</v>
      </c>
      <c r="G2024">
        <v>2019</v>
      </c>
      <c r="H2024">
        <v>5</v>
      </c>
      <c r="I2024">
        <v>28</v>
      </c>
      <c r="J2024">
        <v>0</v>
      </c>
      <c r="K2024">
        <v>1</v>
      </c>
      <c r="L2024">
        <v>2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 s="2" t="s">
        <v>3558</v>
      </c>
      <c r="T2024" s="2" t="s">
        <v>71</v>
      </c>
      <c r="U2024" s="2" t="s">
        <v>2410</v>
      </c>
      <c r="V2024" s="2" t="s">
        <v>73</v>
      </c>
      <c r="W2024">
        <v>1</v>
      </c>
      <c r="X2024" s="2" t="s">
        <v>74</v>
      </c>
      <c r="Y2024">
        <v>184</v>
      </c>
      <c r="Z2024">
        <v>67</v>
      </c>
      <c r="AA2024" s="2" t="s">
        <v>166</v>
      </c>
      <c r="AB2024" s="2" t="s">
        <v>167</v>
      </c>
      <c r="AC2024">
        <v>560032</v>
      </c>
      <c r="AD2024" s="2" t="s">
        <v>1002</v>
      </c>
      <c r="AE2024">
        <v>251</v>
      </c>
      <c r="AF2024" s="2" t="s">
        <v>2042</v>
      </c>
      <c r="AG2024" s="2" t="s">
        <v>2184</v>
      </c>
      <c r="AH2024">
        <v>18</v>
      </c>
      <c r="AI2024">
        <v>3312</v>
      </c>
      <c r="AJ2024">
        <v>15088</v>
      </c>
      <c r="AK2024" s="2">
        <f>Kaggle_Books_Selling_Records[[#This Row],[Cost Price]]/100</f>
        <v>150.88</v>
      </c>
      <c r="AL2024" s="2" t="s">
        <v>80</v>
      </c>
      <c r="AM2024" s="2" t="s">
        <v>80</v>
      </c>
      <c r="AN2024" s="2" t="s">
        <v>80</v>
      </c>
      <c r="AO2024" s="2" t="s">
        <v>80</v>
      </c>
      <c r="AP2024" s="2" t="s">
        <v>80</v>
      </c>
      <c r="AQ2024" s="2" t="s">
        <v>80</v>
      </c>
      <c r="AR2024" s="2" t="s">
        <v>80</v>
      </c>
      <c r="AS2024" s="2" t="s">
        <v>80</v>
      </c>
      <c r="AT2024" s="2" t="s">
        <v>80</v>
      </c>
      <c r="AU2024" s="2" t="s">
        <v>80</v>
      </c>
      <c r="AV2024" s="2" t="s">
        <v>80</v>
      </c>
      <c r="AW2024" s="2" t="s">
        <v>80</v>
      </c>
      <c r="AX2024" s="2" t="s">
        <v>80</v>
      </c>
      <c r="AY2024" s="2" t="s">
        <v>80</v>
      </c>
      <c r="AZ2024" s="2" t="s">
        <v>80</v>
      </c>
      <c r="BA2024" s="2" t="s">
        <v>80</v>
      </c>
      <c r="BB2024" s="2" t="s">
        <v>80</v>
      </c>
      <c r="BC2024" s="2" t="s">
        <v>80</v>
      </c>
      <c r="BD2024" s="2" t="s">
        <v>80</v>
      </c>
      <c r="BE2024" s="2" t="s">
        <v>80</v>
      </c>
      <c r="BF2024" s="2" t="s">
        <v>80</v>
      </c>
      <c r="BG2024" s="2" t="s">
        <v>80</v>
      </c>
      <c r="BH2024" s="2" t="s">
        <v>80</v>
      </c>
      <c r="BI2024" s="2" t="s">
        <v>80</v>
      </c>
      <c r="BJ2024" s="2" t="s">
        <v>80</v>
      </c>
      <c r="BK2024" s="2" t="s">
        <v>80</v>
      </c>
      <c r="BL2024" s="2" t="s">
        <v>80</v>
      </c>
      <c r="BM2024" s="2" t="s">
        <v>80</v>
      </c>
      <c r="BN2024" s="2" t="s">
        <v>80</v>
      </c>
      <c r="BO2024" s="2" t="s">
        <v>80</v>
      </c>
      <c r="BP2024" s="2" t="s">
        <v>80</v>
      </c>
    </row>
    <row r="2025" spans="1:68" x14ac:dyDescent="0.25">
      <c r="A2025">
        <v>2024</v>
      </c>
      <c r="B2025" s="1">
        <v>43613.476238425923</v>
      </c>
      <c r="C2025" s="2" t="s">
        <v>3544</v>
      </c>
      <c r="D2025" s="3">
        <v>0.60069444444444442</v>
      </c>
      <c r="E2025" s="2" t="s">
        <v>2653</v>
      </c>
      <c r="F2025">
        <v>2</v>
      </c>
      <c r="G2025">
        <v>2019</v>
      </c>
      <c r="H2025">
        <v>5</v>
      </c>
      <c r="I2025">
        <v>28</v>
      </c>
      <c r="J2025">
        <v>0</v>
      </c>
      <c r="K2025">
        <v>1</v>
      </c>
      <c r="L2025">
        <v>2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 s="2" t="s">
        <v>3559</v>
      </c>
      <c r="T2025" s="2" t="s">
        <v>83</v>
      </c>
      <c r="U2025" s="2" t="s">
        <v>2553</v>
      </c>
      <c r="V2025" s="2" t="s">
        <v>73</v>
      </c>
      <c r="W2025">
        <v>1</v>
      </c>
      <c r="X2025" s="2" t="s">
        <v>74</v>
      </c>
      <c r="Y2025">
        <v>180</v>
      </c>
      <c r="Z2025">
        <v>67</v>
      </c>
      <c r="AA2025" s="2" t="s">
        <v>166</v>
      </c>
      <c r="AB2025" s="2" t="s">
        <v>167</v>
      </c>
      <c r="AC2025">
        <v>560092</v>
      </c>
      <c r="AD2025" s="2" t="s">
        <v>193</v>
      </c>
      <c r="AE2025">
        <v>247</v>
      </c>
      <c r="AF2025" s="2" t="s">
        <v>2554</v>
      </c>
      <c r="AG2025" s="2" t="s">
        <v>2555</v>
      </c>
      <c r="AH2025">
        <v>18</v>
      </c>
      <c r="AI2025">
        <v>324</v>
      </c>
      <c r="AJ2025">
        <v>1476</v>
      </c>
      <c r="AK2025" s="2">
        <f>Kaggle_Books_Selling_Records[[#This Row],[Cost Price]]/100</f>
        <v>14.76</v>
      </c>
      <c r="AL2025" s="2" t="s">
        <v>80</v>
      </c>
      <c r="AM2025" s="2" t="s">
        <v>80</v>
      </c>
      <c r="AN2025" s="2" t="s">
        <v>80</v>
      </c>
      <c r="AO2025" s="2" t="s">
        <v>80</v>
      </c>
      <c r="AP2025" s="2" t="s">
        <v>80</v>
      </c>
      <c r="AQ2025" s="2" t="s">
        <v>80</v>
      </c>
      <c r="AR2025" s="2" t="s">
        <v>80</v>
      </c>
      <c r="AS2025" s="2" t="s">
        <v>80</v>
      </c>
      <c r="AT2025" s="2" t="s">
        <v>80</v>
      </c>
      <c r="AU2025" s="2" t="s">
        <v>80</v>
      </c>
      <c r="AV2025" s="2" t="s">
        <v>80</v>
      </c>
      <c r="AW2025" s="2" t="s">
        <v>80</v>
      </c>
      <c r="AX2025" s="2" t="s">
        <v>80</v>
      </c>
      <c r="AY2025" s="2" t="s">
        <v>80</v>
      </c>
      <c r="AZ2025" s="2" t="s">
        <v>80</v>
      </c>
      <c r="BA2025" s="2" t="s">
        <v>80</v>
      </c>
      <c r="BB2025" s="2" t="s">
        <v>80</v>
      </c>
      <c r="BC2025" s="2" t="s">
        <v>80</v>
      </c>
      <c r="BD2025" s="2" t="s">
        <v>80</v>
      </c>
      <c r="BE2025" s="2" t="s">
        <v>80</v>
      </c>
      <c r="BF2025" s="2" t="s">
        <v>80</v>
      </c>
      <c r="BG2025" s="2" t="s">
        <v>80</v>
      </c>
      <c r="BH2025" s="2" t="s">
        <v>80</v>
      </c>
      <c r="BI2025" s="2" t="s">
        <v>80</v>
      </c>
      <c r="BJ2025" s="2" t="s">
        <v>80</v>
      </c>
      <c r="BK2025" s="2" t="s">
        <v>80</v>
      </c>
      <c r="BL2025" s="2" t="s">
        <v>80</v>
      </c>
      <c r="BM2025" s="2" t="s">
        <v>80</v>
      </c>
      <c r="BN2025" s="2" t="s">
        <v>80</v>
      </c>
      <c r="BO2025" s="2" t="s">
        <v>80</v>
      </c>
      <c r="BP2025" s="2" t="s">
        <v>80</v>
      </c>
    </row>
    <row r="2026" spans="1:68" x14ac:dyDescent="0.25">
      <c r="A2026">
        <v>2025</v>
      </c>
      <c r="B2026" s="1">
        <v>43613.558310185188</v>
      </c>
      <c r="C2026" s="2" t="s">
        <v>3544</v>
      </c>
      <c r="D2026" s="3">
        <v>0.68263888888888891</v>
      </c>
      <c r="E2026" s="2" t="s">
        <v>2653</v>
      </c>
      <c r="F2026">
        <v>2</v>
      </c>
      <c r="G2026">
        <v>2019</v>
      </c>
      <c r="H2026">
        <v>5</v>
      </c>
      <c r="I2026">
        <v>28</v>
      </c>
      <c r="J2026">
        <v>0</v>
      </c>
      <c r="K2026">
        <v>1</v>
      </c>
      <c r="L2026">
        <v>2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 s="2" t="s">
        <v>1700</v>
      </c>
      <c r="T2026" s="2" t="s">
        <v>83</v>
      </c>
      <c r="U2026" s="2" t="s">
        <v>2286</v>
      </c>
      <c r="V2026" s="2" t="s">
        <v>73</v>
      </c>
      <c r="W2026">
        <v>1</v>
      </c>
      <c r="X2026" s="2" t="s">
        <v>74</v>
      </c>
      <c r="Y2026">
        <v>285</v>
      </c>
      <c r="Z2026">
        <v>67</v>
      </c>
      <c r="AA2026" s="2" t="s">
        <v>717</v>
      </c>
      <c r="AB2026" s="2" t="s">
        <v>272</v>
      </c>
      <c r="AC2026">
        <v>530012</v>
      </c>
      <c r="AD2026" s="2" t="s">
        <v>1002</v>
      </c>
      <c r="AE2026">
        <v>352</v>
      </c>
      <c r="AF2026" s="2" t="s">
        <v>2042</v>
      </c>
      <c r="AG2026" s="2" t="s">
        <v>2184</v>
      </c>
      <c r="AH2026">
        <v>18</v>
      </c>
      <c r="AI2026">
        <v>513</v>
      </c>
      <c r="AJ2026">
        <v>2337</v>
      </c>
      <c r="AK2026" s="2">
        <f>Kaggle_Books_Selling_Records[[#This Row],[Cost Price]]/100</f>
        <v>23.37</v>
      </c>
      <c r="AL2026" s="2" t="s">
        <v>80</v>
      </c>
      <c r="AM2026" s="2" t="s">
        <v>80</v>
      </c>
      <c r="AN2026" s="2" t="s">
        <v>80</v>
      </c>
      <c r="AO2026" s="2" t="s">
        <v>80</v>
      </c>
      <c r="AP2026" s="2" t="s">
        <v>80</v>
      </c>
      <c r="AQ2026" s="2" t="s">
        <v>80</v>
      </c>
      <c r="AR2026" s="2" t="s">
        <v>80</v>
      </c>
      <c r="AS2026" s="2" t="s">
        <v>80</v>
      </c>
      <c r="AT2026" s="2" t="s">
        <v>80</v>
      </c>
      <c r="AU2026" s="2" t="s">
        <v>80</v>
      </c>
      <c r="AV2026" s="2" t="s">
        <v>80</v>
      </c>
      <c r="AW2026" s="2" t="s">
        <v>80</v>
      </c>
      <c r="AX2026" s="2" t="s">
        <v>80</v>
      </c>
      <c r="AY2026" s="2" t="s">
        <v>80</v>
      </c>
      <c r="AZ2026" s="2" t="s">
        <v>80</v>
      </c>
      <c r="BA2026" s="2" t="s">
        <v>80</v>
      </c>
      <c r="BB2026" s="2" t="s">
        <v>80</v>
      </c>
      <c r="BC2026" s="2" t="s">
        <v>80</v>
      </c>
      <c r="BD2026" s="2" t="s">
        <v>80</v>
      </c>
      <c r="BE2026" s="2" t="s">
        <v>80</v>
      </c>
      <c r="BF2026" s="2" t="s">
        <v>80</v>
      </c>
      <c r="BG2026" s="2" t="s">
        <v>80</v>
      </c>
      <c r="BH2026" s="2" t="s">
        <v>80</v>
      </c>
      <c r="BI2026" s="2" t="s">
        <v>80</v>
      </c>
      <c r="BJ2026" s="2" t="s">
        <v>80</v>
      </c>
      <c r="BK2026" s="2" t="s">
        <v>80</v>
      </c>
      <c r="BL2026" s="2" t="s">
        <v>80</v>
      </c>
      <c r="BM2026" s="2" t="s">
        <v>80</v>
      </c>
      <c r="BN2026" s="2" t="s">
        <v>80</v>
      </c>
      <c r="BO2026" s="2" t="s">
        <v>80</v>
      </c>
      <c r="BP2026" s="2" t="s">
        <v>80</v>
      </c>
    </row>
    <row r="2027" spans="1:68" x14ac:dyDescent="0.25">
      <c r="A2027">
        <v>2026</v>
      </c>
      <c r="B2027" s="1">
        <v>43613.6246875</v>
      </c>
      <c r="C2027" s="2" t="s">
        <v>3544</v>
      </c>
      <c r="D2027" s="3">
        <v>0.74930555555555556</v>
      </c>
      <c r="E2027" s="2" t="s">
        <v>2653</v>
      </c>
      <c r="F2027">
        <v>2</v>
      </c>
      <c r="G2027">
        <v>2019</v>
      </c>
      <c r="H2027">
        <v>5</v>
      </c>
      <c r="I2027">
        <v>28</v>
      </c>
      <c r="J2027">
        <v>0</v>
      </c>
      <c r="K2027">
        <v>1</v>
      </c>
      <c r="L2027">
        <v>2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 s="2" t="s">
        <v>3560</v>
      </c>
      <c r="T2027" s="2" t="s">
        <v>71</v>
      </c>
      <c r="U2027" s="2" t="s">
        <v>2410</v>
      </c>
      <c r="V2027" s="2" t="s">
        <v>73</v>
      </c>
      <c r="W2027">
        <v>1</v>
      </c>
      <c r="X2027" s="2" t="s">
        <v>74</v>
      </c>
      <c r="Y2027">
        <v>184</v>
      </c>
      <c r="Z2027">
        <v>67</v>
      </c>
      <c r="AA2027" s="2" t="s">
        <v>3561</v>
      </c>
      <c r="AB2027" s="2" t="s">
        <v>106</v>
      </c>
      <c r="AC2027">
        <v>842001</v>
      </c>
      <c r="AD2027" s="2" t="s">
        <v>1002</v>
      </c>
      <c r="AE2027">
        <v>251</v>
      </c>
      <c r="AF2027" s="2" t="s">
        <v>2042</v>
      </c>
      <c r="AG2027" s="2" t="s">
        <v>2184</v>
      </c>
      <c r="AH2027">
        <v>18</v>
      </c>
      <c r="AI2027">
        <v>3312</v>
      </c>
      <c r="AJ2027">
        <v>15088</v>
      </c>
      <c r="AK2027" s="2">
        <f>Kaggle_Books_Selling_Records[[#This Row],[Cost Price]]/100</f>
        <v>150.88</v>
      </c>
      <c r="AL2027" s="2" t="s">
        <v>80</v>
      </c>
      <c r="AM2027" s="2" t="s">
        <v>80</v>
      </c>
      <c r="AN2027" s="2" t="s">
        <v>80</v>
      </c>
      <c r="AO2027" s="2" t="s">
        <v>80</v>
      </c>
      <c r="AP2027" s="2" t="s">
        <v>80</v>
      </c>
      <c r="AQ2027" s="2" t="s">
        <v>80</v>
      </c>
      <c r="AR2027" s="2" t="s">
        <v>80</v>
      </c>
      <c r="AS2027" s="2" t="s">
        <v>80</v>
      </c>
      <c r="AT2027" s="2" t="s">
        <v>80</v>
      </c>
      <c r="AU2027" s="2" t="s">
        <v>80</v>
      </c>
      <c r="AV2027" s="2" t="s">
        <v>80</v>
      </c>
      <c r="AW2027" s="2" t="s">
        <v>80</v>
      </c>
      <c r="AX2027" s="2" t="s">
        <v>80</v>
      </c>
      <c r="AY2027" s="2" t="s">
        <v>80</v>
      </c>
      <c r="AZ2027" s="2" t="s">
        <v>80</v>
      </c>
      <c r="BA2027" s="2" t="s">
        <v>80</v>
      </c>
      <c r="BB2027" s="2" t="s">
        <v>80</v>
      </c>
      <c r="BC2027" s="2" t="s">
        <v>80</v>
      </c>
      <c r="BD2027" s="2" t="s">
        <v>80</v>
      </c>
      <c r="BE2027" s="2" t="s">
        <v>80</v>
      </c>
      <c r="BF2027" s="2" t="s">
        <v>80</v>
      </c>
      <c r="BG2027" s="2" t="s">
        <v>80</v>
      </c>
      <c r="BH2027" s="2" t="s">
        <v>80</v>
      </c>
      <c r="BI2027" s="2" t="s">
        <v>80</v>
      </c>
      <c r="BJ2027" s="2" t="s">
        <v>80</v>
      </c>
      <c r="BK2027" s="2" t="s">
        <v>80</v>
      </c>
      <c r="BL2027" s="2" t="s">
        <v>80</v>
      </c>
      <c r="BM2027" s="2" t="s">
        <v>80</v>
      </c>
      <c r="BN2027" s="2" t="s">
        <v>80</v>
      </c>
      <c r="BO2027" s="2" t="s">
        <v>80</v>
      </c>
      <c r="BP2027" s="2" t="s">
        <v>80</v>
      </c>
    </row>
    <row r="2028" spans="1:68" x14ac:dyDescent="0.25">
      <c r="A2028">
        <v>2027</v>
      </c>
      <c r="B2028" s="1">
        <v>43614.155034722222</v>
      </c>
      <c r="C2028" s="2" t="s">
        <v>3562</v>
      </c>
      <c r="D2028" s="3">
        <v>0.27986111111111112</v>
      </c>
      <c r="E2028" s="2" t="s">
        <v>2653</v>
      </c>
      <c r="F2028">
        <v>2</v>
      </c>
      <c r="G2028">
        <v>2019</v>
      </c>
      <c r="H2028">
        <v>5</v>
      </c>
      <c r="I2028">
        <v>29</v>
      </c>
      <c r="J2028">
        <v>0</v>
      </c>
      <c r="K2028">
        <v>1</v>
      </c>
      <c r="L2028">
        <v>3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 s="2" t="s">
        <v>3563</v>
      </c>
      <c r="T2028" s="2" t="s">
        <v>83</v>
      </c>
      <c r="U2028" s="2" t="s">
        <v>2460</v>
      </c>
      <c r="V2028" s="2" t="s">
        <v>73</v>
      </c>
      <c r="W2028">
        <v>1</v>
      </c>
      <c r="X2028" s="2" t="s">
        <v>74</v>
      </c>
      <c r="Y2028">
        <v>192</v>
      </c>
      <c r="Z2028">
        <v>67</v>
      </c>
      <c r="AA2028" s="2" t="s">
        <v>950</v>
      </c>
      <c r="AB2028" s="2" t="s">
        <v>151</v>
      </c>
      <c r="AC2028">
        <v>413305</v>
      </c>
      <c r="AD2028" s="2" t="s">
        <v>193</v>
      </c>
      <c r="AE2028">
        <v>259</v>
      </c>
      <c r="AF2028" s="2" t="s">
        <v>2042</v>
      </c>
      <c r="AG2028" s="2" t="s">
        <v>2184</v>
      </c>
      <c r="AH2028">
        <v>18</v>
      </c>
      <c r="AI2028">
        <v>3456</v>
      </c>
      <c r="AJ2028">
        <v>15744</v>
      </c>
      <c r="AK2028" s="2">
        <f>Kaggle_Books_Selling_Records[[#This Row],[Cost Price]]/100</f>
        <v>157.44</v>
      </c>
      <c r="AL2028" s="2" t="s">
        <v>80</v>
      </c>
      <c r="AM2028" s="2" t="s">
        <v>80</v>
      </c>
      <c r="AN2028" s="2" t="s">
        <v>80</v>
      </c>
      <c r="AO2028" s="2" t="s">
        <v>80</v>
      </c>
      <c r="AP2028" s="2" t="s">
        <v>80</v>
      </c>
      <c r="AQ2028" s="2" t="s">
        <v>80</v>
      </c>
      <c r="AR2028" s="2" t="s">
        <v>80</v>
      </c>
      <c r="AS2028" s="2" t="s">
        <v>80</v>
      </c>
      <c r="AT2028" s="2" t="s">
        <v>80</v>
      </c>
      <c r="AU2028" s="2" t="s">
        <v>80</v>
      </c>
      <c r="AV2028" s="2" t="s">
        <v>80</v>
      </c>
      <c r="AW2028" s="2" t="s">
        <v>80</v>
      </c>
      <c r="AX2028" s="2" t="s">
        <v>80</v>
      </c>
      <c r="AY2028" s="2" t="s">
        <v>80</v>
      </c>
      <c r="AZ2028" s="2" t="s">
        <v>80</v>
      </c>
      <c r="BA2028" s="2" t="s">
        <v>80</v>
      </c>
      <c r="BB2028" s="2" t="s">
        <v>80</v>
      </c>
      <c r="BC2028" s="2" t="s">
        <v>80</v>
      </c>
      <c r="BD2028" s="2" t="s">
        <v>80</v>
      </c>
      <c r="BE2028" s="2" t="s">
        <v>80</v>
      </c>
      <c r="BF2028" s="2" t="s">
        <v>80</v>
      </c>
      <c r="BG2028" s="2" t="s">
        <v>80</v>
      </c>
      <c r="BH2028" s="2" t="s">
        <v>80</v>
      </c>
      <c r="BI2028" s="2" t="s">
        <v>80</v>
      </c>
      <c r="BJ2028" s="2" t="s">
        <v>80</v>
      </c>
      <c r="BK2028" s="2" t="s">
        <v>80</v>
      </c>
      <c r="BL2028" s="2" t="s">
        <v>80</v>
      </c>
      <c r="BM2028" s="2" t="s">
        <v>80</v>
      </c>
      <c r="BN2028" s="2" t="s">
        <v>80</v>
      </c>
      <c r="BO2028" s="2" t="s">
        <v>80</v>
      </c>
      <c r="BP2028" s="2" t="s">
        <v>80</v>
      </c>
    </row>
    <row r="2029" spans="1:68" x14ac:dyDescent="0.25">
      <c r="A2029">
        <v>2028</v>
      </c>
      <c r="B2029" s="1">
        <v>43614.177986111114</v>
      </c>
      <c r="C2029" s="2" t="s">
        <v>3562</v>
      </c>
      <c r="D2029" s="3">
        <v>0.30277777777777776</v>
      </c>
      <c r="E2029" s="2" t="s">
        <v>2653</v>
      </c>
      <c r="F2029">
        <v>2</v>
      </c>
      <c r="G2029">
        <v>2019</v>
      </c>
      <c r="H2029">
        <v>5</v>
      </c>
      <c r="I2029">
        <v>29</v>
      </c>
      <c r="J2029">
        <v>0</v>
      </c>
      <c r="K2029">
        <v>1</v>
      </c>
      <c r="L2029">
        <v>3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 s="2" t="s">
        <v>3564</v>
      </c>
      <c r="T2029" s="2" t="s">
        <v>83</v>
      </c>
      <c r="U2029" s="2" t="s">
        <v>2460</v>
      </c>
      <c r="V2029" s="2" t="s">
        <v>73</v>
      </c>
      <c r="W2029">
        <v>1</v>
      </c>
      <c r="X2029" s="2" t="s">
        <v>74</v>
      </c>
      <c r="Y2029">
        <v>192</v>
      </c>
      <c r="Z2029">
        <v>67</v>
      </c>
      <c r="AA2029" s="2" t="s">
        <v>3565</v>
      </c>
      <c r="AB2029" s="2" t="s">
        <v>272</v>
      </c>
      <c r="AC2029">
        <v>515411</v>
      </c>
      <c r="AD2029" s="2" t="s">
        <v>193</v>
      </c>
      <c r="AE2029">
        <v>259</v>
      </c>
      <c r="AF2029" s="2" t="s">
        <v>2042</v>
      </c>
      <c r="AG2029" s="2" t="s">
        <v>2184</v>
      </c>
      <c r="AH2029">
        <v>18</v>
      </c>
      <c r="AI2029">
        <v>3456</v>
      </c>
      <c r="AJ2029">
        <v>15744</v>
      </c>
      <c r="AK2029" s="2">
        <f>Kaggle_Books_Selling_Records[[#This Row],[Cost Price]]/100</f>
        <v>157.44</v>
      </c>
      <c r="AL2029" s="2" t="s">
        <v>80</v>
      </c>
      <c r="AM2029" s="2" t="s">
        <v>80</v>
      </c>
      <c r="AN2029" s="2" t="s">
        <v>80</v>
      </c>
      <c r="AO2029" s="2" t="s">
        <v>80</v>
      </c>
      <c r="AP2029" s="2" t="s">
        <v>80</v>
      </c>
      <c r="AQ2029" s="2" t="s">
        <v>80</v>
      </c>
      <c r="AR2029" s="2" t="s">
        <v>80</v>
      </c>
      <c r="AS2029" s="2" t="s">
        <v>80</v>
      </c>
      <c r="AT2029" s="2" t="s">
        <v>80</v>
      </c>
      <c r="AU2029" s="2" t="s">
        <v>80</v>
      </c>
      <c r="AV2029" s="2" t="s">
        <v>80</v>
      </c>
      <c r="AW2029" s="2" t="s">
        <v>80</v>
      </c>
      <c r="AX2029" s="2" t="s">
        <v>80</v>
      </c>
      <c r="AY2029" s="2" t="s">
        <v>80</v>
      </c>
      <c r="AZ2029" s="2" t="s">
        <v>80</v>
      </c>
      <c r="BA2029" s="2" t="s">
        <v>80</v>
      </c>
      <c r="BB2029" s="2" t="s">
        <v>80</v>
      </c>
      <c r="BC2029" s="2" t="s">
        <v>80</v>
      </c>
      <c r="BD2029" s="2" t="s">
        <v>80</v>
      </c>
      <c r="BE2029" s="2" t="s">
        <v>80</v>
      </c>
      <c r="BF2029" s="2" t="s">
        <v>80</v>
      </c>
      <c r="BG2029" s="2" t="s">
        <v>80</v>
      </c>
      <c r="BH2029" s="2" t="s">
        <v>80</v>
      </c>
      <c r="BI2029" s="2" t="s">
        <v>80</v>
      </c>
      <c r="BJ2029" s="2" t="s">
        <v>80</v>
      </c>
      <c r="BK2029" s="2" t="s">
        <v>80</v>
      </c>
      <c r="BL2029" s="2" t="s">
        <v>80</v>
      </c>
      <c r="BM2029" s="2" t="s">
        <v>80</v>
      </c>
      <c r="BN2029" s="2" t="s">
        <v>80</v>
      </c>
      <c r="BO2029" s="2" t="s">
        <v>80</v>
      </c>
      <c r="BP2029" s="2" t="s">
        <v>80</v>
      </c>
    </row>
    <row r="2030" spans="1:68" x14ac:dyDescent="0.25">
      <c r="A2030">
        <v>2029</v>
      </c>
      <c r="B2030" s="1">
        <v>43614.17863425926</v>
      </c>
      <c r="C2030" s="2" t="s">
        <v>3562</v>
      </c>
      <c r="D2030" s="3">
        <v>0.3034722222222222</v>
      </c>
      <c r="E2030" s="2" t="s">
        <v>2653</v>
      </c>
      <c r="F2030">
        <v>2</v>
      </c>
      <c r="G2030">
        <v>2019</v>
      </c>
      <c r="H2030">
        <v>5</v>
      </c>
      <c r="I2030">
        <v>29</v>
      </c>
      <c r="J2030">
        <v>0</v>
      </c>
      <c r="K2030">
        <v>1</v>
      </c>
      <c r="L2030">
        <v>3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 s="2" t="s">
        <v>3566</v>
      </c>
      <c r="T2030" s="2" t="s">
        <v>83</v>
      </c>
      <c r="U2030" s="2" t="s">
        <v>2619</v>
      </c>
      <c r="V2030" s="2" t="s">
        <v>73</v>
      </c>
      <c r="W2030">
        <v>1</v>
      </c>
      <c r="X2030" s="2" t="s">
        <v>74</v>
      </c>
      <c r="Y2030">
        <v>180</v>
      </c>
      <c r="Z2030">
        <v>67</v>
      </c>
      <c r="AA2030" s="2" t="s">
        <v>3567</v>
      </c>
      <c r="AB2030" s="2" t="s">
        <v>86</v>
      </c>
      <c r="AC2030">
        <v>635126</v>
      </c>
      <c r="AD2030" s="2" t="s">
        <v>1002</v>
      </c>
      <c r="AE2030">
        <v>247</v>
      </c>
      <c r="AF2030" s="2" t="s">
        <v>2042</v>
      </c>
      <c r="AG2030" s="2" t="s">
        <v>2184</v>
      </c>
      <c r="AH2030">
        <v>18</v>
      </c>
      <c r="AI2030">
        <v>324</v>
      </c>
      <c r="AJ2030">
        <v>1476</v>
      </c>
      <c r="AK2030" s="2">
        <f>Kaggle_Books_Selling_Records[[#This Row],[Cost Price]]/100</f>
        <v>14.76</v>
      </c>
      <c r="AL2030" s="2" t="s">
        <v>80</v>
      </c>
      <c r="AM2030" s="2" t="s">
        <v>80</v>
      </c>
      <c r="AN2030" s="2" t="s">
        <v>80</v>
      </c>
      <c r="AO2030" s="2" t="s">
        <v>80</v>
      </c>
      <c r="AP2030" s="2" t="s">
        <v>80</v>
      </c>
      <c r="AQ2030" s="2" t="s">
        <v>80</v>
      </c>
      <c r="AR2030" s="2" t="s">
        <v>80</v>
      </c>
      <c r="AS2030" s="2" t="s">
        <v>80</v>
      </c>
      <c r="AT2030" s="2" t="s">
        <v>80</v>
      </c>
      <c r="AU2030" s="2" t="s">
        <v>80</v>
      </c>
      <c r="AV2030" s="2" t="s">
        <v>80</v>
      </c>
      <c r="AW2030" s="2" t="s">
        <v>80</v>
      </c>
      <c r="AX2030" s="2" t="s">
        <v>80</v>
      </c>
      <c r="AY2030" s="2" t="s">
        <v>80</v>
      </c>
      <c r="AZ2030" s="2" t="s">
        <v>80</v>
      </c>
      <c r="BA2030" s="2" t="s">
        <v>80</v>
      </c>
      <c r="BB2030" s="2" t="s">
        <v>80</v>
      </c>
      <c r="BC2030" s="2" t="s">
        <v>80</v>
      </c>
      <c r="BD2030" s="2" t="s">
        <v>80</v>
      </c>
      <c r="BE2030" s="2" t="s">
        <v>80</v>
      </c>
      <c r="BF2030" s="2" t="s">
        <v>80</v>
      </c>
      <c r="BG2030" s="2" t="s">
        <v>80</v>
      </c>
      <c r="BH2030" s="2" t="s">
        <v>80</v>
      </c>
      <c r="BI2030" s="2" t="s">
        <v>80</v>
      </c>
      <c r="BJ2030" s="2" t="s">
        <v>80</v>
      </c>
      <c r="BK2030" s="2" t="s">
        <v>80</v>
      </c>
      <c r="BL2030" s="2" t="s">
        <v>80</v>
      </c>
      <c r="BM2030" s="2" t="s">
        <v>80</v>
      </c>
      <c r="BN2030" s="2" t="s">
        <v>80</v>
      </c>
      <c r="BO2030" s="2" t="s">
        <v>80</v>
      </c>
      <c r="BP2030" s="2" t="s">
        <v>80</v>
      </c>
    </row>
    <row r="2031" spans="1:68" x14ac:dyDescent="0.25">
      <c r="A2031">
        <v>2030</v>
      </c>
      <c r="B2031" s="1">
        <v>43614.34202546296</v>
      </c>
      <c r="C2031" s="2" t="s">
        <v>3562</v>
      </c>
      <c r="D2031" s="3">
        <v>0.46666666666666667</v>
      </c>
      <c r="E2031" s="2" t="s">
        <v>2653</v>
      </c>
      <c r="F2031">
        <v>2</v>
      </c>
      <c r="G2031">
        <v>2019</v>
      </c>
      <c r="H2031">
        <v>5</v>
      </c>
      <c r="I2031">
        <v>29</v>
      </c>
      <c r="J2031">
        <v>0</v>
      </c>
      <c r="K2031">
        <v>1</v>
      </c>
      <c r="L2031">
        <v>3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1</v>
      </c>
      <c r="S2031" s="2" t="s">
        <v>3568</v>
      </c>
      <c r="T2031" s="2" t="s">
        <v>71</v>
      </c>
      <c r="U2031" s="2" t="s">
        <v>2410</v>
      </c>
      <c r="V2031" s="2" t="s">
        <v>73</v>
      </c>
      <c r="W2031">
        <v>1</v>
      </c>
      <c r="X2031" s="2" t="s">
        <v>74</v>
      </c>
      <c r="Y2031">
        <v>184</v>
      </c>
      <c r="Z2031">
        <v>67</v>
      </c>
      <c r="AA2031" s="2" t="s">
        <v>166</v>
      </c>
      <c r="AB2031" s="2" t="s">
        <v>167</v>
      </c>
      <c r="AC2031">
        <v>560098</v>
      </c>
      <c r="AD2031" s="2" t="s">
        <v>1002</v>
      </c>
      <c r="AE2031">
        <v>251</v>
      </c>
      <c r="AF2031" s="2" t="s">
        <v>2042</v>
      </c>
      <c r="AG2031" s="2" t="s">
        <v>2184</v>
      </c>
      <c r="AH2031">
        <v>18</v>
      </c>
      <c r="AI2031">
        <v>3312</v>
      </c>
      <c r="AJ2031">
        <v>15088</v>
      </c>
      <c r="AK2031" s="2">
        <f>Kaggle_Books_Selling_Records[[#This Row],[Cost Price]]/100</f>
        <v>150.88</v>
      </c>
      <c r="AL2031" s="2" t="s">
        <v>80</v>
      </c>
      <c r="AM2031" s="2" t="s">
        <v>80</v>
      </c>
      <c r="AN2031" s="2" t="s">
        <v>80</v>
      </c>
      <c r="AO2031" s="2" t="s">
        <v>80</v>
      </c>
      <c r="AP2031" s="2" t="s">
        <v>80</v>
      </c>
      <c r="AQ2031" s="2" t="s">
        <v>80</v>
      </c>
      <c r="AR2031" s="2" t="s">
        <v>80</v>
      </c>
      <c r="AS2031" s="2" t="s">
        <v>80</v>
      </c>
      <c r="AT2031" s="2" t="s">
        <v>80</v>
      </c>
      <c r="AU2031" s="2" t="s">
        <v>80</v>
      </c>
      <c r="AV2031" s="2" t="s">
        <v>80</v>
      </c>
      <c r="AW2031" s="2" t="s">
        <v>80</v>
      </c>
      <c r="AX2031" s="2" t="s">
        <v>80</v>
      </c>
      <c r="AY2031" s="2" t="s">
        <v>80</v>
      </c>
      <c r="AZ2031" s="2" t="s">
        <v>80</v>
      </c>
      <c r="BA2031" s="2" t="s">
        <v>80</v>
      </c>
      <c r="BB2031" s="2" t="s">
        <v>80</v>
      </c>
      <c r="BC2031" s="2" t="s">
        <v>80</v>
      </c>
      <c r="BD2031" s="2" t="s">
        <v>80</v>
      </c>
      <c r="BE2031" s="2" t="s">
        <v>80</v>
      </c>
      <c r="BF2031" s="2" t="s">
        <v>80</v>
      </c>
      <c r="BG2031" s="2" t="s">
        <v>80</v>
      </c>
      <c r="BH2031" s="2" t="s">
        <v>80</v>
      </c>
      <c r="BI2031" s="2" t="s">
        <v>80</v>
      </c>
      <c r="BJ2031" s="2" t="s">
        <v>80</v>
      </c>
      <c r="BK2031" s="2" t="s">
        <v>80</v>
      </c>
      <c r="BL2031" s="2" t="s">
        <v>80</v>
      </c>
      <c r="BM2031" s="2" t="s">
        <v>80</v>
      </c>
      <c r="BN2031" s="2" t="s">
        <v>80</v>
      </c>
      <c r="BO2031" s="2" t="s">
        <v>80</v>
      </c>
      <c r="BP2031" s="2" t="s">
        <v>80</v>
      </c>
    </row>
    <row r="2032" spans="1:68" x14ac:dyDescent="0.25">
      <c r="A2032">
        <v>2031</v>
      </c>
      <c r="B2032" s="1">
        <v>43614.363900462966</v>
      </c>
      <c r="C2032" s="2" t="s">
        <v>3562</v>
      </c>
      <c r="D2032" s="3">
        <v>0.48888888888888887</v>
      </c>
      <c r="E2032" s="2" t="s">
        <v>2653</v>
      </c>
      <c r="F2032">
        <v>2</v>
      </c>
      <c r="G2032">
        <v>2019</v>
      </c>
      <c r="H2032">
        <v>5</v>
      </c>
      <c r="I2032">
        <v>29</v>
      </c>
      <c r="J2032">
        <v>0</v>
      </c>
      <c r="K2032">
        <v>1</v>
      </c>
      <c r="L2032">
        <v>3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 s="2" t="s">
        <v>3569</v>
      </c>
      <c r="T2032" s="2" t="s">
        <v>83</v>
      </c>
      <c r="U2032" s="2" t="s">
        <v>2460</v>
      </c>
      <c r="V2032" s="2" t="s">
        <v>73</v>
      </c>
      <c r="W2032">
        <v>1</v>
      </c>
      <c r="X2032" s="2" t="s">
        <v>74</v>
      </c>
      <c r="Y2032">
        <v>192</v>
      </c>
      <c r="Z2032">
        <v>67</v>
      </c>
      <c r="AA2032" s="2" t="s">
        <v>587</v>
      </c>
      <c r="AB2032" s="2" t="s">
        <v>167</v>
      </c>
      <c r="AC2032">
        <v>570017</v>
      </c>
      <c r="AD2032" s="2" t="s">
        <v>193</v>
      </c>
      <c r="AE2032">
        <v>259</v>
      </c>
      <c r="AF2032" s="2" t="s">
        <v>2042</v>
      </c>
      <c r="AG2032" s="2" t="s">
        <v>2184</v>
      </c>
      <c r="AH2032">
        <v>18</v>
      </c>
      <c r="AI2032">
        <v>3456</v>
      </c>
      <c r="AJ2032">
        <v>15744</v>
      </c>
      <c r="AK2032" s="2">
        <f>Kaggle_Books_Selling_Records[[#This Row],[Cost Price]]/100</f>
        <v>157.44</v>
      </c>
      <c r="AL2032" s="2" t="s">
        <v>80</v>
      </c>
      <c r="AM2032" s="2" t="s">
        <v>80</v>
      </c>
      <c r="AN2032" s="2" t="s">
        <v>80</v>
      </c>
      <c r="AO2032" s="2" t="s">
        <v>80</v>
      </c>
      <c r="AP2032" s="2" t="s">
        <v>80</v>
      </c>
      <c r="AQ2032" s="2" t="s">
        <v>80</v>
      </c>
      <c r="AR2032" s="2" t="s">
        <v>80</v>
      </c>
      <c r="AS2032" s="2" t="s">
        <v>80</v>
      </c>
      <c r="AT2032" s="2" t="s">
        <v>80</v>
      </c>
      <c r="AU2032" s="2" t="s">
        <v>80</v>
      </c>
      <c r="AV2032" s="2" t="s">
        <v>80</v>
      </c>
      <c r="AW2032" s="2" t="s">
        <v>80</v>
      </c>
      <c r="AX2032" s="2" t="s">
        <v>80</v>
      </c>
      <c r="AY2032" s="2" t="s">
        <v>80</v>
      </c>
      <c r="AZ2032" s="2" t="s">
        <v>80</v>
      </c>
      <c r="BA2032" s="2" t="s">
        <v>80</v>
      </c>
      <c r="BB2032" s="2" t="s">
        <v>80</v>
      </c>
      <c r="BC2032" s="2" t="s">
        <v>80</v>
      </c>
      <c r="BD2032" s="2" t="s">
        <v>80</v>
      </c>
      <c r="BE2032" s="2" t="s">
        <v>80</v>
      </c>
      <c r="BF2032" s="2" t="s">
        <v>80</v>
      </c>
      <c r="BG2032" s="2" t="s">
        <v>80</v>
      </c>
      <c r="BH2032" s="2" t="s">
        <v>80</v>
      </c>
      <c r="BI2032" s="2" t="s">
        <v>80</v>
      </c>
      <c r="BJ2032" s="2" t="s">
        <v>80</v>
      </c>
      <c r="BK2032" s="2" t="s">
        <v>80</v>
      </c>
      <c r="BL2032" s="2" t="s">
        <v>80</v>
      </c>
      <c r="BM2032" s="2" t="s">
        <v>80</v>
      </c>
      <c r="BN2032" s="2" t="s">
        <v>80</v>
      </c>
      <c r="BO2032" s="2" t="s">
        <v>80</v>
      </c>
      <c r="BP2032" s="2" t="s">
        <v>80</v>
      </c>
    </row>
    <row r="2033" spans="1:68" x14ac:dyDescent="0.25">
      <c r="A2033">
        <v>2032</v>
      </c>
      <c r="B2033" s="1">
        <v>43614.394965277781</v>
      </c>
      <c r="C2033" s="2" t="s">
        <v>3562</v>
      </c>
      <c r="D2033" s="3">
        <v>0.51944444444444449</v>
      </c>
      <c r="E2033" s="2" t="s">
        <v>2653</v>
      </c>
      <c r="F2033">
        <v>2</v>
      </c>
      <c r="G2033">
        <v>2019</v>
      </c>
      <c r="H2033">
        <v>5</v>
      </c>
      <c r="I2033">
        <v>29</v>
      </c>
      <c r="J2033">
        <v>0</v>
      </c>
      <c r="K2033">
        <v>1</v>
      </c>
      <c r="L2033">
        <v>3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 s="2" t="s">
        <v>2123</v>
      </c>
      <c r="T2033" s="2" t="s">
        <v>83</v>
      </c>
      <c r="U2033" s="2" t="s">
        <v>1760</v>
      </c>
      <c r="V2033" s="2" t="s">
        <v>73</v>
      </c>
      <c r="W2033">
        <v>1</v>
      </c>
      <c r="X2033" s="2" t="s">
        <v>74</v>
      </c>
      <c r="Y2033">
        <v>320</v>
      </c>
      <c r="Z2033">
        <v>67</v>
      </c>
      <c r="AA2033" s="2" t="s">
        <v>473</v>
      </c>
      <c r="AB2033" s="2" t="s">
        <v>154</v>
      </c>
      <c r="AC2033">
        <v>302012</v>
      </c>
      <c r="AD2033" s="2" t="s">
        <v>87</v>
      </c>
      <c r="AE2033">
        <v>387</v>
      </c>
      <c r="AF2033" s="2" t="s">
        <v>1762</v>
      </c>
      <c r="AG2033" s="2" t="s">
        <v>1374</v>
      </c>
      <c r="AH2033">
        <v>17</v>
      </c>
      <c r="AI2033">
        <v>544</v>
      </c>
      <c r="AJ2033">
        <v>2656</v>
      </c>
      <c r="AK2033" s="2">
        <f>Kaggle_Books_Selling_Records[[#This Row],[Cost Price]]/100</f>
        <v>26.56</v>
      </c>
      <c r="AL2033" s="2" t="s">
        <v>80</v>
      </c>
      <c r="AM2033" s="2" t="s">
        <v>80</v>
      </c>
      <c r="AN2033" s="2" t="s">
        <v>80</v>
      </c>
      <c r="AO2033" s="2" t="s">
        <v>80</v>
      </c>
      <c r="AP2033" s="2" t="s">
        <v>80</v>
      </c>
      <c r="AQ2033" s="2" t="s">
        <v>80</v>
      </c>
      <c r="AR2033" s="2" t="s">
        <v>80</v>
      </c>
      <c r="AS2033" s="2" t="s">
        <v>80</v>
      </c>
      <c r="AT2033" s="2" t="s">
        <v>80</v>
      </c>
      <c r="AU2033" s="2" t="s">
        <v>80</v>
      </c>
      <c r="AV2033" s="2" t="s">
        <v>80</v>
      </c>
      <c r="AW2033" s="2" t="s">
        <v>80</v>
      </c>
      <c r="AX2033" s="2" t="s">
        <v>80</v>
      </c>
      <c r="AY2033" s="2" t="s">
        <v>80</v>
      </c>
      <c r="AZ2033" s="2" t="s">
        <v>80</v>
      </c>
      <c r="BA2033" s="2" t="s">
        <v>80</v>
      </c>
      <c r="BB2033" s="2" t="s">
        <v>80</v>
      </c>
      <c r="BC2033" s="2" t="s">
        <v>80</v>
      </c>
      <c r="BD2033" s="2" t="s">
        <v>80</v>
      </c>
      <c r="BE2033" s="2" t="s">
        <v>80</v>
      </c>
      <c r="BF2033" s="2" t="s">
        <v>80</v>
      </c>
      <c r="BG2033" s="2" t="s">
        <v>80</v>
      </c>
      <c r="BH2033" s="2" t="s">
        <v>80</v>
      </c>
      <c r="BI2033" s="2" t="s">
        <v>80</v>
      </c>
      <c r="BJ2033" s="2" t="s">
        <v>80</v>
      </c>
      <c r="BK2033" s="2" t="s">
        <v>80</v>
      </c>
      <c r="BL2033" s="2" t="s">
        <v>80</v>
      </c>
      <c r="BM2033" s="2" t="s">
        <v>80</v>
      </c>
      <c r="BN2033" s="2" t="s">
        <v>80</v>
      </c>
      <c r="BO2033" s="2" t="s">
        <v>80</v>
      </c>
      <c r="BP2033" s="2" t="s">
        <v>80</v>
      </c>
    </row>
    <row r="2034" spans="1:68" x14ac:dyDescent="0.25">
      <c r="A2034">
        <v>2033</v>
      </c>
      <c r="B2034" s="1">
        <v>43614.472314814811</v>
      </c>
      <c r="C2034" s="2" t="s">
        <v>3562</v>
      </c>
      <c r="D2034" s="3">
        <v>0.59722222222222221</v>
      </c>
      <c r="E2034" s="2" t="s">
        <v>2653</v>
      </c>
      <c r="F2034">
        <v>2</v>
      </c>
      <c r="G2034">
        <v>2019</v>
      </c>
      <c r="H2034">
        <v>5</v>
      </c>
      <c r="I2034">
        <v>29</v>
      </c>
      <c r="J2034">
        <v>0</v>
      </c>
      <c r="K2034">
        <v>1</v>
      </c>
      <c r="L2034">
        <v>3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 s="2" t="s">
        <v>2125</v>
      </c>
      <c r="T2034" s="2" t="s">
        <v>83</v>
      </c>
      <c r="U2034" s="2" t="s">
        <v>2460</v>
      </c>
      <c r="V2034" s="2" t="s">
        <v>73</v>
      </c>
      <c r="W2034">
        <v>1</v>
      </c>
      <c r="X2034" s="2" t="s">
        <v>74</v>
      </c>
      <c r="Y2034">
        <v>192</v>
      </c>
      <c r="Z2034">
        <v>67</v>
      </c>
      <c r="AA2034" s="2" t="s">
        <v>412</v>
      </c>
      <c r="AB2034" s="2" t="s">
        <v>137</v>
      </c>
      <c r="AC2034">
        <v>226010</v>
      </c>
      <c r="AD2034" s="2" t="s">
        <v>193</v>
      </c>
      <c r="AE2034">
        <v>259</v>
      </c>
      <c r="AF2034" s="2" t="s">
        <v>2042</v>
      </c>
      <c r="AG2034" s="2" t="s">
        <v>2184</v>
      </c>
      <c r="AH2034">
        <v>18</v>
      </c>
      <c r="AI2034">
        <v>3456</v>
      </c>
      <c r="AJ2034">
        <v>15744</v>
      </c>
      <c r="AK2034" s="2">
        <f>Kaggle_Books_Selling_Records[[#This Row],[Cost Price]]/100</f>
        <v>157.44</v>
      </c>
      <c r="AL2034" s="2" t="s">
        <v>80</v>
      </c>
      <c r="AM2034" s="2" t="s">
        <v>80</v>
      </c>
      <c r="AN2034" s="2" t="s">
        <v>80</v>
      </c>
      <c r="AO2034" s="2" t="s">
        <v>80</v>
      </c>
      <c r="AP2034" s="2" t="s">
        <v>80</v>
      </c>
      <c r="AQ2034" s="2" t="s">
        <v>80</v>
      </c>
      <c r="AR2034" s="2" t="s">
        <v>80</v>
      </c>
      <c r="AS2034" s="2" t="s">
        <v>80</v>
      </c>
      <c r="AT2034" s="2" t="s">
        <v>80</v>
      </c>
      <c r="AU2034" s="2" t="s">
        <v>80</v>
      </c>
      <c r="AV2034" s="2" t="s">
        <v>80</v>
      </c>
      <c r="AW2034" s="2" t="s">
        <v>80</v>
      </c>
      <c r="AX2034" s="2" t="s">
        <v>80</v>
      </c>
      <c r="AY2034" s="2" t="s">
        <v>80</v>
      </c>
      <c r="AZ2034" s="2" t="s">
        <v>80</v>
      </c>
      <c r="BA2034" s="2" t="s">
        <v>80</v>
      </c>
      <c r="BB2034" s="2" t="s">
        <v>80</v>
      </c>
      <c r="BC2034" s="2" t="s">
        <v>80</v>
      </c>
      <c r="BD2034" s="2" t="s">
        <v>80</v>
      </c>
      <c r="BE2034" s="2" t="s">
        <v>80</v>
      </c>
      <c r="BF2034" s="2" t="s">
        <v>80</v>
      </c>
      <c r="BG2034" s="2" t="s">
        <v>80</v>
      </c>
      <c r="BH2034" s="2" t="s">
        <v>80</v>
      </c>
      <c r="BI2034" s="2" t="s">
        <v>80</v>
      </c>
      <c r="BJ2034" s="2" t="s">
        <v>80</v>
      </c>
      <c r="BK2034" s="2" t="s">
        <v>80</v>
      </c>
      <c r="BL2034" s="2" t="s">
        <v>80</v>
      </c>
      <c r="BM2034" s="2" t="s">
        <v>80</v>
      </c>
      <c r="BN2034" s="2" t="s">
        <v>80</v>
      </c>
      <c r="BO2034" s="2" t="s">
        <v>80</v>
      </c>
      <c r="BP2034" s="2" t="s">
        <v>80</v>
      </c>
    </row>
    <row r="2035" spans="1:68" x14ac:dyDescent="0.25">
      <c r="A2035">
        <v>2034</v>
      </c>
      <c r="B2035" s="1">
        <v>43614.503784722219</v>
      </c>
      <c r="C2035" s="2" t="s">
        <v>3562</v>
      </c>
      <c r="D2035" s="3">
        <v>0.62847222222222221</v>
      </c>
      <c r="E2035" s="2" t="s">
        <v>2653</v>
      </c>
      <c r="F2035">
        <v>2</v>
      </c>
      <c r="G2035">
        <v>2019</v>
      </c>
      <c r="H2035">
        <v>5</v>
      </c>
      <c r="I2035">
        <v>29</v>
      </c>
      <c r="J2035">
        <v>0</v>
      </c>
      <c r="K2035">
        <v>1</v>
      </c>
      <c r="L2035">
        <v>3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 s="2" t="s">
        <v>3570</v>
      </c>
      <c r="T2035" s="2" t="s">
        <v>71</v>
      </c>
      <c r="U2035" s="2" t="s">
        <v>2041</v>
      </c>
      <c r="V2035" s="2" t="s">
        <v>73</v>
      </c>
      <c r="W2035">
        <v>1</v>
      </c>
      <c r="X2035" s="2" t="s">
        <v>74</v>
      </c>
      <c r="Y2035">
        <v>155</v>
      </c>
      <c r="Z2035">
        <v>67</v>
      </c>
      <c r="AA2035" s="2" t="s">
        <v>549</v>
      </c>
      <c r="AB2035" s="2" t="s">
        <v>167</v>
      </c>
      <c r="AC2035">
        <v>560048</v>
      </c>
      <c r="AD2035" s="2" t="s">
        <v>193</v>
      </c>
      <c r="AE2035">
        <v>222</v>
      </c>
      <c r="AF2035" s="2" t="s">
        <v>2042</v>
      </c>
      <c r="AG2035" s="2" t="s">
        <v>2043</v>
      </c>
      <c r="AH2035">
        <v>18</v>
      </c>
      <c r="AI2035">
        <v>279</v>
      </c>
      <c r="AJ2035">
        <v>1271</v>
      </c>
      <c r="AK2035" s="2">
        <f>Kaggle_Books_Selling_Records[[#This Row],[Cost Price]]/100</f>
        <v>12.71</v>
      </c>
      <c r="AL2035" s="2" t="s">
        <v>80</v>
      </c>
      <c r="AM2035" s="2" t="s">
        <v>80</v>
      </c>
      <c r="AN2035" s="2" t="s">
        <v>80</v>
      </c>
      <c r="AO2035" s="2" t="s">
        <v>80</v>
      </c>
      <c r="AP2035" s="2" t="s">
        <v>80</v>
      </c>
      <c r="AQ2035" s="2" t="s">
        <v>80</v>
      </c>
      <c r="AR2035" s="2" t="s">
        <v>80</v>
      </c>
      <c r="AS2035" s="2" t="s">
        <v>80</v>
      </c>
      <c r="AT2035" s="2" t="s">
        <v>80</v>
      </c>
      <c r="AU2035" s="2" t="s">
        <v>80</v>
      </c>
      <c r="AV2035" s="2" t="s">
        <v>80</v>
      </c>
      <c r="AW2035" s="2" t="s">
        <v>80</v>
      </c>
      <c r="AX2035" s="2" t="s">
        <v>80</v>
      </c>
      <c r="AY2035" s="2" t="s">
        <v>80</v>
      </c>
      <c r="AZ2035" s="2" t="s">
        <v>80</v>
      </c>
      <c r="BA2035" s="2" t="s">
        <v>80</v>
      </c>
      <c r="BB2035" s="2" t="s">
        <v>80</v>
      </c>
      <c r="BC2035" s="2" t="s">
        <v>80</v>
      </c>
      <c r="BD2035" s="2" t="s">
        <v>80</v>
      </c>
      <c r="BE2035" s="2" t="s">
        <v>80</v>
      </c>
      <c r="BF2035" s="2" t="s">
        <v>80</v>
      </c>
      <c r="BG2035" s="2" t="s">
        <v>80</v>
      </c>
      <c r="BH2035" s="2" t="s">
        <v>80</v>
      </c>
      <c r="BI2035" s="2" t="s">
        <v>80</v>
      </c>
      <c r="BJ2035" s="2" t="s">
        <v>80</v>
      </c>
      <c r="BK2035" s="2" t="s">
        <v>80</v>
      </c>
      <c r="BL2035" s="2" t="s">
        <v>80</v>
      </c>
      <c r="BM2035" s="2" t="s">
        <v>80</v>
      </c>
      <c r="BN2035" s="2" t="s">
        <v>80</v>
      </c>
      <c r="BO2035" s="2" t="s">
        <v>80</v>
      </c>
      <c r="BP2035" s="2" t="s">
        <v>80</v>
      </c>
    </row>
    <row r="2036" spans="1:68" x14ac:dyDescent="0.25">
      <c r="A2036">
        <v>2035</v>
      </c>
      <c r="B2036" s="1">
        <v>43614.527800925927</v>
      </c>
      <c r="C2036" s="2" t="s">
        <v>3562</v>
      </c>
      <c r="D2036" s="3">
        <v>0.65277777777777779</v>
      </c>
      <c r="E2036" s="2" t="s">
        <v>2653</v>
      </c>
      <c r="F2036">
        <v>2</v>
      </c>
      <c r="G2036">
        <v>2019</v>
      </c>
      <c r="H2036">
        <v>5</v>
      </c>
      <c r="I2036">
        <v>29</v>
      </c>
      <c r="J2036">
        <v>0</v>
      </c>
      <c r="K2036">
        <v>1</v>
      </c>
      <c r="L2036">
        <v>3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 s="2" t="s">
        <v>3571</v>
      </c>
      <c r="T2036" s="2" t="s">
        <v>71</v>
      </c>
      <c r="U2036" s="2" t="s">
        <v>2553</v>
      </c>
      <c r="V2036" s="2" t="s">
        <v>73</v>
      </c>
      <c r="W2036">
        <v>1</v>
      </c>
      <c r="X2036" s="2" t="s">
        <v>74</v>
      </c>
      <c r="Y2036">
        <v>180</v>
      </c>
      <c r="Z2036">
        <v>67</v>
      </c>
      <c r="AA2036" s="2" t="s">
        <v>3572</v>
      </c>
      <c r="AB2036" s="2" t="s">
        <v>137</v>
      </c>
      <c r="AC2036">
        <v>229204</v>
      </c>
      <c r="AD2036" s="2" t="s">
        <v>193</v>
      </c>
      <c r="AE2036">
        <v>247</v>
      </c>
      <c r="AF2036" s="2" t="s">
        <v>2554</v>
      </c>
      <c r="AG2036" s="2" t="s">
        <v>2555</v>
      </c>
      <c r="AH2036">
        <v>18</v>
      </c>
      <c r="AI2036">
        <v>324</v>
      </c>
      <c r="AJ2036">
        <v>1476</v>
      </c>
      <c r="AK2036" s="2">
        <f>Kaggle_Books_Selling_Records[[#This Row],[Cost Price]]/100</f>
        <v>14.76</v>
      </c>
      <c r="AL2036" s="2" t="s">
        <v>80</v>
      </c>
      <c r="AM2036" s="2" t="s">
        <v>80</v>
      </c>
      <c r="AN2036" s="2" t="s">
        <v>80</v>
      </c>
      <c r="AO2036" s="2" t="s">
        <v>80</v>
      </c>
      <c r="AP2036" s="2" t="s">
        <v>80</v>
      </c>
      <c r="AQ2036" s="2" t="s">
        <v>80</v>
      </c>
      <c r="AR2036" s="2" t="s">
        <v>80</v>
      </c>
      <c r="AS2036" s="2" t="s">
        <v>80</v>
      </c>
      <c r="AT2036" s="2" t="s">
        <v>80</v>
      </c>
      <c r="AU2036" s="2" t="s">
        <v>80</v>
      </c>
      <c r="AV2036" s="2" t="s">
        <v>80</v>
      </c>
      <c r="AW2036" s="2" t="s">
        <v>80</v>
      </c>
      <c r="AX2036" s="2" t="s">
        <v>80</v>
      </c>
      <c r="AY2036" s="2" t="s">
        <v>80</v>
      </c>
      <c r="AZ2036" s="2" t="s">
        <v>80</v>
      </c>
      <c r="BA2036" s="2" t="s">
        <v>80</v>
      </c>
      <c r="BB2036" s="2" t="s">
        <v>80</v>
      </c>
      <c r="BC2036" s="2" t="s">
        <v>80</v>
      </c>
      <c r="BD2036" s="2" t="s">
        <v>80</v>
      </c>
      <c r="BE2036" s="2" t="s">
        <v>80</v>
      </c>
      <c r="BF2036" s="2" t="s">
        <v>80</v>
      </c>
      <c r="BG2036" s="2" t="s">
        <v>80</v>
      </c>
      <c r="BH2036" s="2" t="s">
        <v>80</v>
      </c>
      <c r="BI2036" s="2" t="s">
        <v>80</v>
      </c>
      <c r="BJ2036" s="2" t="s">
        <v>80</v>
      </c>
      <c r="BK2036" s="2" t="s">
        <v>80</v>
      </c>
      <c r="BL2036" s="2" t="s">
        <v>80</v>
      </c>
      <c r="BM2036" s="2" t="s">
        <v>80</v>
      </c>
      <c r="BN2036" s="2" t="s">
        <v>80</v>
      </c>
      <c r="BO2036" s="2" t="s">
        <v>80</v>
      </c>
      <c r="BP2036" s="2" t="s">
        <v>80</v>
      </c>
    </row>
    <row r="2037" spans="1:68" x14ac:dyDescent="0.25">
      <c r="A2037">
        <v>2036</v>
      </c>
      <c r="B2037" s="1">
        <v>43614.536817129629</v>
      </c>
      <c r="C2037" s="2" t="s">
        <v>3562</v>
      </c>
      <c r="D2037" s="3">
        <v>0.66180555555555554</v>
      </c>
      <c r="E2037" s="2" t="s">
        <v>2653</v>
      </c>
      <c r="F2037">
        <v>2</v>
      </c>
      <c r="G2037">
        <v>2019</v>
      </c>
      <c r="H2037">
        <v>5</v>
      </c>
      <c r="I2037">
        <v>29</v>
      </c>
      <c r="J2037">
        <v>0</v>
      </c>
      <c r="K2037">
        <v>1</v>
      </c>
      <c r="L2037">
        <v>3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 s="2" t="s">
        <v>82</v>
      </c>
      <c r="T2037" s="2" t="s">
        <v>83</v>
      </c>
      <c r="U2037" s="2" t="s">
        <v>2286</v>
      </c>
      <c r="V2037" s="2" t="s">
        <v>73</v>
      </c>
      <c r="W2037">
        <v>1</v>
      </c>
      <c r="X2037" s="2" t="s">
        <v>74</v>
      </c>
      <c r="Y2037">
        <v>285</v>
      </c>
      <c r="Z2037">
        <v>67</v>
      </c>
      <c r="AA2037" s="2" t="s">
        <v>85</v>
      </c>
      <c r="AB2037" s="2" t="s">
        <v>86</v>
      </c>
      <c r="AC2037">
        <v>636701</v>
      </c>
      <c r="AD2037" s="2" t="s">
        <v>1002</v>
      </c>
      <c r="AE2037">
        <v>352</v>
      </c>
      <c r="AF2037" s="2" t="s">
        <v>2042</v>
      </c>
      <c r="AG2037" s="2" t="s">
        <v>2184</v>
      </c>
      <c r="AH2037">
        <v>18</v>
      </c>
      <c r="AI2037">
        <v>513</v>
      </c>
      <c r="AJ2037">
        <v>2337</v>
      </c>
      <c r="AK2037" s="2">
        <f>Kaggle_Books_Selling_Records[[#This Row],[Cost Price]]/100</f>
        <v>23.37</v>
      </c>
      <c r="AL2037" s="2" t="s">
        <v>80</v>
      </c>
      <c r="AM2037" s="2" t="s">
        <v>80</v>
      </c>
      <c r="AN2037" s="2" t="s">
        <v>80</v>
      </c>
      <c r="AO2037" s="2" t="s">
        <v>80</v>
      </c>
      <c r="AP2037" s="2" t="s">
        <v>80</v>
      </c>
      <c r="AQ2037" s="2" t="s">
        <v>80</v>
      </c>
      <c r="AR2037" s="2" t="s">
        <v>80</v>
      </c>
      <c r="AS2037" s="2" t="s">
        <v>80</v>
      </c>
      <c r="AT2037" s="2" t="s">
        <v>80</v>
      </c>
      <c r="AU2037" s="2" t="s">
        <v>80</v>
      </c>
      <c r="AV2037" s="2" t="s">
        <v>80</v>
      </c>
      <c r="AW2037" s="2" t="s">
        <v>80</v>
      </c>
      <c r="AX2037" s="2" t="s">
        <v>80</v>
      </c>
      <c r="AY2037" s="2" t="s">
        <v>80</v>
      </c>
      <c r="AZ2037" s="2" t="s">
        <v>80</v>
      </c>
      <c r="BA2037" s="2" t="s">
        <v>80</v>
      </c>
      <c r="BB2037" s="2" t="s">
        <v>80</v>
      </c>
      <c r="BC2037" s="2" t="s">
        <v>80</v>
      </c>
      <c r="BD2037" s="2" t="s">
        <v>80</v>
      </c>
      <c r="BE2037" s="2" t="s">
        <v>80</v>
      </c>
      <c r="BF2037" s="2" t="s">
        <v>80</v>
      </c>
      <c r="BG2037" s="2" t="s">
        <v>80</v>
      </c>
      <c r="BH2037" s="2" t="s">
        <v>80</v>
      </c>
      <c r="BI2037" s="2" t="s">
        <v>80</v>
      </c>
      <c r="BJ2037" s="2" t="s">
        <v>80</v>
      </c>
      <c r="BK2037" s="2" t="s">
        <v>80</v>
      </c>
      <c r="BL2037" s="2" t="s">
        <v>80</v>
      </c>
      <c r="BM2037" s="2" t="s">
        <v>80</v>
      </c>
      <c r="BN2037" s="2" t="s">
        <v>80</v>
      </c>
      <c r="BO2037" s="2" t="s">
        <v>80</v>
      </c>
      <c r="BP2037" s="2" t="s">
        <v>80</v>
      </c>
    </row>
    <row r="2038" spans="1:68" x14ac:dyDescent="0.25">
      <c r="A2038">
        <v>2037</v>
      </c>
      <c r="B2038" s="1">
        <v>43614.547222222223</v>
      </c>
      <c r="C2038" s="2" t="s">
        <v>3562</v>
      </c>
      <c r="D2038" s="3">
        <v>0.67222222222222228</v>
      </c>
      <c r="E2038" s="2" t="s">
        <v>2653</v>
      </c>
      <c r="F2038">
        <v>2</v>
      </c>
      <c r="G2038">
        <v>2019</v>
      </c>
      <c r="H2038">
        <v>5</v>
      </c>
      <c r="I2038">
        <v>29</v>
      </c>
      <c r="J2038">
        <v>0</v>
      </c>
      <c r="K2038">
        <v>1</v>
      </c>
      <c r="L2038">
        <v>3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 s="2" t="s">
        <v>3573</v>
      </c>
      <c r="T2038" s="2" t="s">
        <v>83</v>
      </c>
      <c r="U2038" s="2" t="s">
        <v>1760</v>
      </c>
      <c r="V2038" s="2" t="s">
        <v>73</v>
      </c>
      <c r="W2038">
        <v>1</v>
      </c>
      <c r="X2038" s="2" t="s">
        <v>74</v>
      </c>
      <c r="Y2038">
        <v>320</v>
      </c>
      <c r="Z2038">
        <v>67</v>
      </c>
      <c r="AA2038" s="2" t="s">
        <v>576</v>
      </c>
      <c r="AB2038" s="2" t="s">
        <v>157</v>
      </c>
      <c r="AC2038">
        <v>380061</v>
      </c>
      <c r="AD2038" s="2" t="s">
        <v>87</v>
      </c>
      <c r="AE2038">
        <v>387</v>
      </c>
      <c r="AF2038" s="2" t="s">
        <v>1762</v>
      </c>
      <c r="AG2038" s="2" t="s">
        <v>1374</v>
      </c>
      <c r="AH2038">
        <v>17</v>
      </c>
      <c r="AI2038">
        <v>544</v>
      </c>
      <c r="AJ2038">
        <v>2656</v>
      </c>
      <c r="AK2038" s="2">
        <f>Kaggle_Books_Selling_Records[[#This Row],[Cost Price]]/100</f>
        <v>26.56</v>
      </c>
      <c r="AL2038" s="2" t="s">
        <v>80</v>
      </c>
      <c r="AM2038" s="2" t="s">
        <v>80</v>
      </c>
      <c r="AN2038" s="2" t="s">
        <v>80</v>
      </c>
      <c r="AO2038" s="2" t="s">
        <v>80</v>
      </c>
      <c r="AP2038" s="2" t="s">
        <v>80</v>
      </c>
      <c r="AQ2038" s="2" t="s">
        <v>80</v>
      </c>
      <c r="AR2038" s="2" t="s">
        <v>80</v>
      </c>
      <c r="AS2038" s="2" t="s">
        <v>80</v>
      </c>
      <c r="AT2038" s="2" t="s">
        <v>80</v>
      </c>
      <c r="AU2038" s="2" t="s">
        <v>80</v>
      </c>
      <c r="AV2038" s="2" t="s">
        <v>80</v>
      </c>
      <c r="AW2038" s="2" t="s">
        <v>80</v>
      </c>
      <c r="AX2038" s="2" t="s">
        <v>80</v>
      </c>
      <c r="AY2038" s="2" t="s">
        <v>80</v>
      </c>
      <c r="AZ2038" s="2" t="s">
        <v>80</v>
      </c>
      <c r="BA2038" s="2" t="s">
        <v>80</v>
      </c>
      <c r="BB2038" s="2" t="s">
        <v>80</v>
      </c>
      <c r="BC2038" s="2" t="s">
        <v>80</v>
      </c>
      <c r="BD2038" s="2" t="s">
        <v>80</v>
      </c>
      <c r="BE2038" s="2" t="s">
        <v>80</v>
      </c>
      <c r="BF2038" s="2" t="s">
        <v>80</v>
      </c>
      <c r="BG2038" s="2" t="s">
        <v>80</v>
      </c>
      <c r="BH2038" s="2" t="s">
        <v>80</v>
      </c>
      <c r="BI2038" s="2" t="s">
        <v>80</v>
      </c>
      <c r="BJ2038" s="2" t="s">
        <v>80</v>
      </c>
      <c r="BK2038" s="2" t="s">
        <v>80</v>
      </c>
      <c r="BL2038" s="2" t="s">
        <v>80</v>
      </c>
      <c r="BM2038" s="2" t="s">
        <v>80</v>
      </c>
      <c r="BN2038" s="2" t="s">
        <v>80</v>
      </c>
      <c r="BO2038" s="2" t="s">
        <v>80</v>
      </c>
      <c r="BP2038" s="2" t="s">
        <v>80</v>
      </c>
    </row>
    <row r="2039" spans="1:68" x14ac:dyDescent="0.25">
      <c r="A2039">
        <v>2038</v>
      </c>
      <c r="B2039" s="1">
        <v>43614.961817129632</v>
      </c>
      <c r="C2039" s="2" t="s">
        <v>3574</v>
      </c>
      <c r="D2039" s="3">
        <v>8.6805555555555552E-2</v>
      </c>
      <c r="E2039" s="2" t="s">
        <v>2653</v>
      </c>
      <c r="F2039">
        <v>2</v>
      </c>
      <c r="G2039">
        <v>2019</v>
      </c>
      <c r="H2039">
        <v>5</v>
      </c>
      <c r="I2039">
        <v>30</v>
      </c>
      <c r="J2039">
        <v>0</v>
      </c>
      <c r="K2039">
        <v>1</v>
      </c>
      <c r="L2039">
        <v>4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</v>
      </c>
      <c r="S2039" s="2" t="s">
        <v>3575</v>
      </c>
      <c r="T2039" s="2" t="s">
        <v>71</v>
      </c>
      <c r="U2039" s="2" t="s">
        <v>2544</v>
      </c>
      <c r="V2039" s="2" t="s">
        <v>73</v>
      </c>
      <c r="W2039">
        <v>1</v>
      </c>
      <c r="X2039" s="2" t="s">
        <v>74</v>
      </c>
      <c r="Y2039">
        <v>198</v>
      </c>
      <c r="Z2039">
        <v>67</v>
      </c>
      <c r="AA2039" s="2" t="s">
        <v>1285</v>
      </c>
      <c r="AB2039" s="2" t="s">
        <v>154</v>
      </c>
      <c r="AC2039">
        <v>335001</v>
      </c>
      <c r="AD2039" s="2" t="s">
        <v>1002</v>
      </c>
      <c r="AE2039">
        <v>265</v>
      </c>
      <c r="AF2039" s="2" t="s">
        <v>2042</v>
      </c>
      <c r="AG2039" s="2" t="s">
        <v>2184</v>
      </c>
      <c r="AH2039">
        <v>18</v>
      </c>
      <c r="AI2039">
        <v>3564</v>
      </c>
      <c r="AJ2039">
        <v>16236</v>
      </c>
      <c r="AK2039" s="2">
        <f>Kaggle_Books_Selling_Records[[#This Row],[Cost Price]]/100</f>
        <v>162.36000000000001</v>
      </c>
      <c r="AL2039" s="2" t="s">
        <v>80</v>
      </c>
      <c r="AM2039" s="2" t="s">
        <v>80</v>
      </c>
      <c r="AN2039" s="2" t="s">
        <v>80</v>
      </c>
      <c r="AO2039" s="2" t="s">
        <v>80</v>
      </c>
      <c r="AP2039" s="2" t="s">
        <v>80</v>
      </c>
      <c r="AQ2039" s="2" t="s">
        <v>80</v>
      </c>
      <c r="AR2039" s="2" t="s">
        <v>80</v>
      </c>
      <c r="AS2039" s="2" t="s">
        <v>80</v>
      </c>
      <c r="AT2039" s="2" t="s">
        <v>80</v>
      </c>
      <c r="AU2039" s="2" t="s">
        <v>80</v>
      </c>
      <c r="AV2039" s="2" t="s">
        <v>80</v>
      </c>
      <c r="AW2039" s="2" t="s">
        <v>80</v>
      </c>
      <c r="AX2039" s="2" t="s">
        <v>80</v>
      </c>
      <c r="AY2039" s="2" t="s">
        <v>80</v>
      </c>
      <c r="AZ2039" s="2" t="s">
        <v>80</v>
      </c>
      <c r="BA2039" s="2" t="s">
        <v>80</v>
      </c>
      <c r="BB2039" s="2" t="s">
        <v>80</v>
      </c>
      <c r="BC2039" s="2" t="s">
        <v>80</v>
      </c>
      <c r="BD2039" s="2" t="s">
        <v>80</v>
      </c>
      <c r="BE2039" s="2" t="s">
        <v>80</v>
      </c>
      <c r="BF2039" s="2" t="s">
        <v>80</v>
      </c>
      <c r="BG2039" s="2" t="s">
        <v>80</v>
      </c>
      <c r="BH2039" s="2" t="s">
        <v>80</v>
      </c>
      <c r="BI2039" s="2" t="s">
        <v>80</v>
      </c>
      <c r="BJ2039" s="2" t="s">
        <v>80</v>
      </c>
      <c r="BK2039" s="2" t="s">
        <v>80</v>
      </c>
      <c r="BL2039" s="2" t="s">
        <v>80</v>
      </c>
      <c r="BM2039" s="2" t="s">
        <v>80</v>
      </c>
      <c r="BN2039" s="2" t="s">
        <v>80</v>
      </c>
      <c r="BO2039" s="2" t="s">
        <v>80</v>
      </c>
      <c r="BP2039" s="2" t="s">
        <v>80</v>
      </c>
    </row>
    <row r="2040" spans="1:68" x14ac:dyDescent="0.25">
      <c r="A2040">
        <v>2039</v>
      </c>
      <c r="B2040" s="1">
        <v>43614.986493055556</v>
      </c>
      <c r="C2040" s="2" t="s">
        <v>3574</v>
      </c>
      <c r="D2040" s="3">
        <v>0.1111111111111111</v>
      </c>
      <c r="E2040" s="2" t="s">
        <v>2653</v>
      </c>
      <c r="F2040">
        <v>2</v>
      </c>
      <c r="G2040">
        <v>2019</v>
      </c>
      <c r="H2040">
        <v>5</v>
      </c>
      <c r="I2040">
        <v>30</v>
      </c>
      <c r="J2040">
        <v>0</v>
      </c>
      <c r="K2040">
        <v>1</v>
      </c>
      <c r="L2040">
        <v>4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1</v>
      </c>
      <c r="S2040" s="2" t="s">
        <v>3576</v>
      </c>
      <c r="T2040" s="2" t="s">
        <v>71</v>
      </c>
      <c r="U2040" s="2" t="s">
        <v>2182</v>
      </c>
      <c r="V2040" s="2" t="s">
        <v>73</v>
      </c>
      <c r="W2040">
        <v>1</v>
      </c>
      <c r="X2040" s="2" t="s">
        <v>74</v>
      </c>
      <c r="Y2040">
        <v>108</v>
      </c>
      <c r="Z2040">
        <v>67</v>
      </c>
      <c r="AA2040" s="2" t="s">
        <v>166</v>
      </c>
      <c r="AB2040" s="2" t="s">
        <v>167</v>
      </c>
      <c r="AC2040">
        <v>560037</v>
      </c>
      <c r="AD2040" s="2" t="s">
        <v>1002</v>
      </c>
      <c r="AE2040">
        <v>175</v>
      </c>
      <c r="AF2040" s="2" t="s">
        <v>2042</v>
      </c>
      <c r="AG2040" s="2" t="s">
        <v>2184</v>
      </c>
      <c r="AH2040">
        <v>18</v>
      </c>
      <c r="AI2040">
        <v>1944</v>
      </c>
      <c r="AJ2040">
        <v>8856</v>
      </c>
      <c r="AK2040" s="2">
        <f>Kaggle_Books_Selling_Records[[#This Row],[Cost Price]]/100</f>
        <v>88.56</v>
      </c>
      <c r="AL2040" s="2" t="s">
        <v>80</v>
      </c>
      <c r="AM2040" s="2" t="s">
        <v>80</v>
      </c>
      <c r="AN2040" s="2" t="s">
        <v>80</v>
      </c>
      <c r="AO2040" s="2" t="s">
        <v>80</v>
      </c>
      <c r="AP2040" s="2" t="s">
        <v>80</v>
      </c>
      <c r="AQ2040" s="2" t="s">
        <v>80</v>
      </c>
      <c r="AR2040" s="2" t="s">
        <v>80</v>
      </c>
      <c r="AS2040" s="2" t="s">
        <v>80</v>
      </c>
      <c r="AT2040" s="2" t="s">
        <v>80</v>
      </c>
      <c r="AU2040" s="2" t="s">
        <v>80</v>
      </c>
      <c r="AV2040" s="2" t="s">
        <v>80</v>
      </c>
      <c r="AW2040" s="2" t="s">
        <v>80</v>
      </c>
      <c r="AX2040" s="2" t="s">
        <v>80</v>
      </c>
      <c r="AY2040" s="2" t="s">
        <v>80</v>
      </c>
      <c r="AZ2040" s="2" t="s">
        <v>80</v>
      </c>
      <c r="BA2040" s="2" t="s">
        <v>80</v>
      </c>
      <c r="BB2040" s="2" t="s">
        <v>80</v>
      </c>
      <c r="BC2040" s="2" t="s">
        <v>80</v>
      </c>
      <c r="BD2040" s="2" t="s">
        <v>80</v>
      </c>
      <c r="BE2040" s="2" t="s">
        <v>80</v>
      </c>
      <c r="BF2040" s="2" t="s">
        <v>80</v>
      </c>
      <c r="BG2040" s="2" t="s">
        <v>80</v>
      </c>
      <c r="BH2040" s="2" t="s">
        <v>80</v>
      </c>
      <c r="BI2040" s="2" t="s">
        <v>80</v>
      </c>
      <c r="BJ2040" s="2" t="s">
        <v>80</v>
      </c>
      <c r="BK2040" s="2" t="s">
        <v>80</v>
      </c>
      <c r="BL2040" s="2" t="s">
        <v>80</v>
      </c>
      <c r="BM2040" s="2" t="s">
        <v>80</v>
      </c>
      <c r="BN2040" s="2" t="s">
        <v>80</v>
      </c>
      <c r="BO2040" s="2" t="s">
        <v>80</v>
      </c>
      <c r="BP2040" s="2" t="s">
        <v>80</v>
      </c>
    </row>
    <row r="2041" spans="1:68" x14ac:dyDescent="0.25">
      <c r="A2041">
        <v>2040</v>
      </c>
      <c r="B2041" s="1">
        <v>43615.043530092589</v>
      </c>
      <c r="C2041" s="2" t="s">
        <v>3574</v>
      </c>
      <c r="D2041" s="3">
        <v>0.16805555555555557</v>
      </c>
      <c r="E2041" s="2" t="s">
        <v>2653</v>
      </c>
      <c r="F2041">
        <v>2</v>
      </c>
      <c r="G2041">
        <v>2019</v>
      </c>
      <c r="H2041">
        <v>5</v>
      </c>
      <c r="I2041">
        <v>30</v>
      </c>
      <c r="J2041">
        <v>0</v>
      </c>
      <c r="K2041">
        <v>1</v>
      </c>
      <c r="L2041">
        <v>4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 s="2" t="s">
        <v>3577</v>
      </c>
      <c r="T2041" s="2" t="s">
        <v>83</v>
      </c>
      <c r="U2041" s="2" t="s">
        <v>3532</v>
      </c>
      <c r="V2041" s="2" t="s">
        <v>73</v>
      </c>
      <c r="W2041">
        <v>1</v>
      </c>
      <c r="X2041" s="2" t="s">
        <v>74</v>
      </c>
      <c r="Y2041">
        <v>120</v>
      </c>
      <c r="Z2041">
        <v>67</v>
      </c>
      <c r="AA2041" s="2" t="s">
        <v>2948</v>
      </c>
      <c r="AB2041" s="2" t="s">
        <v>2949</v>
      </c>
      <c r="AC2041">
        <v>560075</v>
      </c>
      <c r="AD2041" s="2" t="s">
        <v>1002</v>
      </c>
      <c r="AE2041">
        <v>187</v>
      </c>
      <c r="AF2041" s="2" t="s">
        <v>2042</v>
      </c>
      <c r="AG2041" s="2" t="s">
        <v>2184</v>
      </c>
      <c r="AH2041">
        <v>18</v>
      </c>
      <c r="AI2041">
        <v>216</v>
      </c>
      <c r="AJ2041">
        <v>984</v>
      </c>
      <c r="AK2041" s="2">
        <f>Kaggle_Books_Selling_Records[[#This Row],[Cost Price]]/100</f>
        <v>9.84</v>
      </c>
      <c r="AL2041" s="2" t="s">
        <v>80</v>
      </c>
      <c r="AM2041" s="2" t="s">
        <v>80</v>
      </c>
      <c r="AN2041" s="2" t="s">
        <v>80</v>
      </c>
      <c r="AO2041" s="2" t="s">
        <v>80</v>
      </c>
      <c r="AP2041" s="2" t="s">
        <v>80</v>
      </c>
      <c r="AQ2041" s="2" t="s">
        <v>80</v>
      </c>
      <c r="AR2041" s="2" t="s">
        <v>80</v>
      </c>
      <c r="AS2041" s="2" t="s">
        <v>80</v>
      </c>
      <c r="AT2041" s="2" t="s">
        <v>80</v>
      </c>
      <c r="AU2041" s="2" t="s">
        <v>80</v>
      </c>
      <c r="AV2041" s="2" t="s">
        <v>80</v>
      </c>
      <c r="AW2041" s="2" t="s">
        <v>80</v>
      </c>
      <c r="AX2041" s="2" t="s">
        <v>80</v>
      </c>
      <c r="AY2041" s="2" t="s">
        <v>80</v>
      </c>
      <c r="AZ2041" s="2" t="s">
        <v>80</v>
      </c>
      <c r="BA2041" s="2" t="s">
        <v>80</v>
      </c>
      <c r="BB2041" s="2" t="s">
        <v>80</v>
      </c>
      <c r="BC2041" s="2" t="s">
        <v>80</v>
      </c>
      <c r="BD2041" s="2" t="s">
        <v>80</v>
      </c>
      <c r="BE2041" s="2" t="s">
        <v>80</v>
      </c>
      <c r="BF2041" s="2" t="s">
        <v>80</v>
      </c>
      <c r="BG2041" s="2" t="s">
        <v>80</v>
      </c>
      <c r="BH2041" s="2" t="s">
        <v>80</v>
      </c>
      <c r="BI2041" s="2" t="s">
        <v>80</v>
      </c>
      <c r="BJ2041" s="2" t="s">
        <v>80</v>
      </c>
      <c r="BK2041" s="2" t="s">
        <v>80</v>
      </c>
      <c r="BL2041" s="2" t="s">
        <v>80</v>
      </c>
      <c r="BM2041" s="2" t="s">
        <v>80</v>
      </c>
      <c r="BN2041" s="2" t="s">
        <v>80</v>
      </c>
      <c r="BO2041" s="2" t="s">
        <v>80</v>
      </c>
      <c r="BP2041" s="2" t="s">
        <v>80</v>
      </c>
    </row>
    <row r="2042" spans="1:68" x14ac:dyDescent="0.25">
      <c r="A2042">
        <v>2041</v>
      </c>
      <c r="B2042" s="1">
        <v>43615.260717592595</v>
      </c>
      <c r="C2042" s="2" t="s">
        <v>3574</v>
      </c>
      <c r="D2042" s="3">
        <v>0.38541666666666669</v>
      </c>
      <c r="E2042" s="2" t="s">
        <v>2653</v>
      </c>
      <c r="F2042">
        <v>2</v>
      </c>
      <c r="G2042">
        <v>2019</v>
      </c>
      <c r="H2042">
        <v>5</v>
      </c>
      <c r="I2042">
        <v>30</v>
      </c>
      <c r="J2042">
        <v>0</v>
      </c>
      <c r="K2042">
        <v>1</v>
      </c>
      <c r="L2042">
        <v>4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1</v>
      </c>
      <c r="S2042" s="2" t="s">
        <v>3578</v>
      </c>
      <c r="T2042" s="2" t="s">
        <v>71</v>
      </c>
      <c r="U2042" s="2" t="s">
        <v>2460</v>
      </c>
      <c r="V2042" s="2" t="s">
        <v>73</v>
      </c>
      <c r="W2042">
        <v>1</v>
      </c>
      <c r="X2042" s="2" t="s">
        <v>74</v>
      </c>
      <c r="Y2042">
        <v>192</v>
      </c>
      <c r="Z2042">
        <v>67</v>
      </c>
      <c r="AA2042" s="2" t="s">
        <v>3579</v>
      </c>
      <c r="AB2042" s="2" t="s">
        <v>233</v>
      </c>
      <c r="AC2042">
        <v>508116</v>
      </c>
      <c r="AD2042" s="2" t="s">
        <v>193</v>
      </c>
      <c r="AE2042">
        <v>259</v>
      </c>
      <c r="AF2042" s="2" t="s">
        <v>2042</v>
      </c>
      <c r="AG2042" s="2" t="s">
        <v>2184</v>
      </c>
      <c r="AH2042">
        <v>18</v>
      </c>
      <c r="AI2042">
        <v>3456</v>
      </c>
      <c r="AJ2042">
        <v>15744</v>
      </c>
      <c r="AK2042" s="2">
        <f>Kaggle_Books_Selling_Records[[#This Row],[Cost Price]]/100</f>
        <v>157.44</v>
      </c>
      <c r="AL2042" s="2" t="s">
        <v>80</v>
      </c>
      <c r="AM2042" s="2" t="s">
        <v>80</v>
      </c>
      <c r="AN2042" s="2" t="s">
        <v>80</v>
      </c>
      <c r="AO2042" s="2" t="s">
        <v>80</v>
      </c>
      <c r="AP2042" s="2" t="s">
        <v>80</v>
      </c>
      <c r="AQ2042" s="2" t="s">
        <v>80</v>
      </c>
      <c r="AR2042" s="2" t="s">
        <v>80</v>
      </c>
      <c r="AS2042" s="2" t="s">
        <v>80</v>
      </c>
      <c r="AT2042" s="2" t="s">
        <v>80</v>
      </c>
      <c r="AU2042" s="2" t="s">
        <v>80</v>
      </c>
      <c r="AV2042" s="2" t="s">
        <v>80</v>
      </c>
      <c r="AW2042" s="2" t="s">
        <v>80</v>
      </c>
      <c r="AX2042" s="2" t="s">
        <v>80</v>
      </c>
      <c r="AY2042" s="2" t="s">
        <v>80</v>
      </c>
      <c r="AZ2042" s="2" t="s">
        <v>80</v>
      </c>
      <c r="BA2042" s="2" t="s">
        <v>80</v>
      </c>
      <c r="BB2042" s="2" t="s">
        <v>80</v>
      </c>
      <c r="BC2042" s="2" t="s">
        <v>80</v>
      </c>
      <c r="BD2042" s="2" t="s">
        <v>80</v>
      </c>
      <c r="BE2042" s="2" t="s">
        <v>80</v>
      </c>
      <c r="BF2042" s="2" t="s">
        <v>80</v>
      </c>
      <c r="BG2042" s="2" t="s">
        <v>80</v>
      </c>
      <c r="BH2042" s="2" t="s">
        <v>80</v>
      </c>
      <c r="BI2042" s="2" t="s">
        <v>80</v>
      </c>
      <c r="BJ2042" s="2" t="s">
        <v>80</v>
      </c>
      <c r="BK2042" s="2" t="s">
        <v>80</v>
      </c>
      <c r="BL2042" s="2" t="s">
        <v>80</v>
      </c>
      <c r="BM2042" s="2" t="s">
        <v>80</v>
      </c>
      <c r="BN2042" s="2" t="s">
        <v>80</v>
      </c>
      <c r="BO2042" s="2" t="s">
        <v>80</v>
      </c>
      <c r="BP2042" s="2" t="s">
        <v>80</v>
      </c>
    </row>
    <row r="2043" spans="1:68" x14ac:dyDescent="0.25">
      <c r="A2043">
        <v>2042</v>
      </c>
      <c r="B2043" s="1">
        <v>43615.322476851848</v>
      </c>
      <c r="C2043" s="2" t="s">
        <v>3574</v>
      </c>
      <c r="D2043" s="3">
        <v>0.44722222222222224</v>
      </c>
      <c r="E2043" s="2" t="s">
        <v>2653</v>
      </c>
      <c r="F2043">
        <v>2</v>
      </c>
      <c r="G2043">
        <v>2019</v>
      </c>
      <c r="H2043">
        <v>5</v>
      </c>
      <c r="I2043">
        <v>30</v>
      </c>
      <c r="J2043">
        <v>0</v>
      </c>
      <c r="K2043">
        <v>1</v>
      </c>
      <c r="L2043">
        <v>4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 s="2" t="s">
        <v>3580</v>
      </c>
      <c r="T2043" s="2" t="s">
        <v>83</v>
      </c>
      <c r="U2043" s="2" t="s">
        <v>2460</v>
      </c>
      <c r="V2043" s="2" t="s">
        <v>73</v>
      </c>
      <c r="W2043">
        <v>1</v>
      </c>
      <c r="X2043" s="2" t="s">
        <v>74</v>
      </c>
      <c r="Y2043">
        <v>192</v>
      </c>
      <c r="Z2043">
        <v>67</v>
      </c>
      <c r="AA2043" s="2" t="s">
        <v>3581</v>
      </c>
      <c r="AB2043" s="2" t="s">
        <v>151</v>
      </c>
      <c r="AC2043">
        <v>410501</v>
      </c>
      <c r="AD2043" s="2" t="s">
        <v>193</v>
      </c>
      <c r="AE2043">
        <v>259</v>
      </c>
      <c r="AF2043" s="2" t="s">
        <v>2042</v>
      </c>
      <c r="AG2043" s="2" t="s">
        <v>2184</v>
      </c>
      <c r="AH2043">
        <v>18</v>
      </c>
      <c r="AI2043">
        <v>3456</v>
      </c>
      <c r="AJ2043">
        <v>15744</v>
      </c>
      <c r="AK2043" s="2">
        <f>Kaggle_Books_Selling_Records[[#This Row],[Cost Price]]/100</f>
        <v>157.44</v>
      </c>
      <c r="AL2043" s="2" t="s">
        <v>80</v>
      </c>
      <c r="AM2043" s="2" t="s">
        <v>80</v>
      </c>
      <c r="AN2043" s="2" t="s">
        <v>80</v>
      </c>
      <c r="AO2043" s="2" t="s">
        <v>80</v>
      </c>
      <c r="AP2043" s="2" t="s">
        <v>80</v>
      </c>
      <c r="AQ2043" s="2" t="s">
        <v>80</v>
      </c>
      <c r="AR2043" s="2" t="s">
        <v>80</v>
      </c>
      <c r="AS2043" s="2" t="s">
        <v>80</v>
      </c>
      <c r="AT2043" s="2" t="s">
        <v>80</v>
      </c>
      <c r="AU2043" s="2" t="s">
        <v>80</v>
      </c>
      <c r="AV2043" s="2" t="s">
        <v>80</v>
      </c>
      <c r="AW2043" s="2" t="s">
        <v>80</v>
      </c>
      <c r="AX2043" s="2" t="s">
        <v>80</v>
      </c>
      <c r="AY2043" s="2" t="s">
        <v>80</v>
      </c>
      <c r="AZ2043" s="2" t="s">
        <v>80</v>
      </c>
      <c r="BA2043" s="2" t="s">
        <v>80</v>
      </c>
      <c r="BB2043" s="2" t="s">
        <v>80</v>
      </c>
      <c r="BC2043" s="2" t="s">
        <v>80</v>
      </c>
      <c r="BD2043" s="2" t="s">
        <v>80</v>
      </c>
      <c r="BE2043" s="2" t="s">
        <v>80</v>
      </c>
      <c r="BF2043" s="2" t="s">
        <v>80</v>
      </c>
      <c r="BG2043" s="2" t="s">
        <v>80</v>
      </c>
      <c r="BH2043" s="2" t="s">
        <v>80</v>
      </c>
      <c r="BI2043" s="2" t="s">
        <v>80</v>
      </c>
      <c r="BJ2043" s="2" t="s">
        <v>80</v>
      </c>
      <c r="BK2043" s="2" t="s">
        <v>80</v>
      </c>
      <c r="BL2043" s="2" t="s">
        <v>80</v>
      </c>
      <c r="BM2043" s="2" t="s">
        <v>80</v>
      </c>
      <c r="BN2043" s="2" t="s">
        <v>80</v>
      </c>
      <c r="BO2043" s="2" t="s">
        <v>80</v>
      </c>
      <c r="BP2043" s="2" t="s">
        <v>80</v>
      </c>
    </row>
    <row r="2044" spans="1:68" x14ac:dyDescent="0.25">
      <c r="A2044">
        <v>2043</v>
      </c>
      <c r="B2044" s="1">
        <v>43615.327037037037</v>
      </c>
      <c r="C2044" s="2" t="s">
        <v>3574</v>
      </c>
      <c r="D2044" s="3">
        <v>0.4513888888888889</v>
      </c>
      <c r="E2044" s="2" t="s">
        <v>2653</v>
      </c>
      <c r="F2044">
        <v>2</v>
      </c>
      <c r="G2044">
        <v>2019</v>
      </c>
      <c r="H2044">
        <v>5</v>
      </c>
      <c r="I2044">
        <v>30</v>
      </c>
      <c r="J2044">
        <v>0</v>
      </c>
      <c r="K2044">
        <v>1</v>
      </c>
      <c r="L2044">
        <v>4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1</v>
      </c>
      <c r="S2044" s="2" t="s">
        <v>3582</v>
      </c>
      <c r="T2044" s="2" t="s">
        <v>71</v>
      </c>
      <c r="U2044" s="2" t="s">
        <v>2460</v>
      </c>
      <c r="V2044" s="2" t="s">
        <v>73</v>
      </c>
      <c r="W2044">
        <v>1</v>
      </c>
      <c r="X2044" s="2" t="s">
        <v>74</v>
      </c>
      <c r="Y2044">
        <v>192</v>
      </c>
      <c r="Z2044">
        <v>67</v>
      </c>
      <c r="AA2044" s="2" t="s">
        <v>3583</v>
      </c>
      <c r="AB2044" s="2" t="s">
        <v>312</v>
      </c>
      <c r="AC2044">
        <v>743136</v>
      </c>
      <c r="AD2044" s="2" t="s">
        <v>193</v>
      </c>
      <c r="AE2044">
        <v>259</v>
      </c>
      <c r="AF2044" s="2" t="s">
        <v>2042</v>
      </c>
      <c r="AG2044" s="2" t="s">
        <v>2184</v>
      </c>
      <c r="AH2044">
        <v>18</v>
      </c>
      <c r="AI2044">
        <v>3456</v>
      </c>
      <c r="AJ2044">
        <v>15744</v>
      </c>
      <c r="AK2044" s="2">
        <f>Kaggle_Books_Selling_Records[[#This Row],[Cost Price]]/100</f>
        <v>157.44</v>
      </c>
      <c r="AL2044" s="2" t="s">
        <v>80</v>
      </c>
      <c r="AM2044" s="2" t="s">
        <v>80</v>
      </c>
      <c r="AN2044" s="2" t="s">
        <v>80</v>
      </c>
      <c r="AO2044" s="2" t="s">
        <v>80</v>
      </c>
      <c r="AP2044" s="2" t="s">
        <v>80</v>
      </c>
      <c r="AQ2044" s="2" t="s">
        <v>80</v>
      </c>
      <c r="AR2044" s="2" t="s">
        <v>80</v>
      </c>
      <c r="AS2044" s="2" t="s">
        <v>80</v>
      </c>
      <c r="AT2044" s="2" t="s">
        <v>80</v>
      </c>
      <c r="AU2044" s="2" t="s">
        <v>80</v>
      </c>
      <c r="AV2044" s="2" t="s">
        <v>80</v>
      </c>
      <c r="AW2044" s="2" t="s">
        <v>80</v>
      </c>
      <c r="AX2044" s="2" t="s">
        <v>80</v>
      </c>
      <c r="AY2044" s="2" t="s">
        <v>80</v>
      </c>
      <c r="AZ2044" s="2" t="s">
        <v>80</v>
      </c>
      <c r="BA2044" s="2" t="s">
        <v>80</v>
      </c>
      <c r="BB2044" s="2" t="s">
        <v>80</v>
      </c>
      <c r="BC2044" s="2" t="s">
        <v>80</v>
      </c>
      <c r="BD2044" s="2" t="s">
        <v>80</v>
      </c>
      <c r="BE2044" s="2" t="s">
        <v>80</v>
      </c>
      <c r="BF2044" s="2" t="s">
        <v>80</v>
      </c>
      <c r="BG2044" s="2" t="s">
        <v>80</v>
      </c>
      <c r="BH2044" s="2" t="s">
        <v>80</v>
      </c>
      <c r="BI2044" s="2" t="s">
        <v>80</v>
      </c>
      <c r="BJ2044" s="2" t="s">
        <v>80</v>
      </c>
      <c r="BK2044" s="2" t="s">
        <v>80</v>
      </c>
      <c r="BL2044" s="2" t="s">
        <v>80</v>
      </c>
      <c r="BM2044" s="2" t="s">
        <v>80</v>
      </c>
      <c r="BN2044" s="2" t="s">
        <v>80</v>
      </c>
      <c r="BO2044" s="2" t="s">
        <v>80</v>
      </c>
      <c r="BP2044" s="2" t="s">
        <v>80</v>
      </c>
    </row>
    <row r="2045" spans="1:68" x14ac:dyDescent="0.25">
      <c r="A2045">
        <v>2044</v>
      </c>
      <c r="B2045" s="1">
        <v>43615.400856481479</v>
      </c>
      <c r="C2045" s="2" t="s">
        <v>3574</v>
      </c>
      <c r="D2045" s="3">
        <v>0.52569444444444446</v>
      </c>
      <c r="E2045" s="2" t="s">
        <v>2653</v>
      </c>
      <c r="F2045">
        <v>2</v>
      </c>
      <c r="G2045">
        <v>2019</v>
      </c>
      <c r="H2045">
        <v>5</v>
      </c>
      <c r="I2045">
        <v>30</v>
      </c>
      <c r="J2045">
        <v>0</v>
      </c>
      <c r="K2045">
        <v>1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 s="2" t="s">
        <v>3584</v>
      </c>
      <c r="T2045" s="2" t="s">
        <v>71</v>
      </c>
      <c r="U2045" s="2" t="s">
        <v>2460</v>
      </c>
      <c r="V2045" s="2" t="s">
        <v>73</v>
      </c>
      <c r="W2045">
        <v>1</v>
      </c>
      <c r="X2045" s="2" t="s">
        <v>74</v>
      </c>
      <c r="Y2045">
        <v>192</v>
      </c>
      <c r="Z2045">
        <v>67</v>
      </c>
      <c r="AA2045" s="2" t="s">
        <v>3585</v>
      </c>
      <c r="AB2045" s="2" t="s">
        <v>272</v>
      </c>
      <c r="AC2045">
        <v>517247</v>
      </c>
      <c r="AD2045" s="2" t="s">
        <v>193</v>
      </c>
      <c r="AE2045">
        <v>259</v>
      </c>
      <c r="AF2045" s="2" t="s">
        <v>2042</v>
      </c>
      <c r="AG2045" s="2" t="s">
        <v>2184</v>
      </c>
      <c r="AH2045">
        <v>18</v>
      </c>
      <c r="AI2045">
        <v>3456</v>
      </c>
      <c r="AJ2045">
        <v>15744</v>
      </c>
      <c r="AK2045" s="2">
        <f>Kaggle_Books_Selling_Records[[#This Row],[Cost Price]]/100</f>
        <v>157.44</v>
      </c>
      <c r="AL2045" s="2" t="s">
        <v>80</v>
      </c>
      <c r="AM2045" s="2" t="s">
        <v>80</v>
      </c>
      <c r="AN2045" s="2" t="s">
        <v>80</v>
      </c>
      <c r="AO2045" s="2" t="s">
        <v>80</v>
      </c>
      <c r="AP2045" s="2" t="s">
        <v>80</v>
      </c>
      <c r="AQ2045" s="2" t="s">
        <v>80</v>
      </c>
      <c r="AR2045" s="2" t="s">
        <v>80</v>
      </c>
      <c r="AS2045" s="2" t="s">
        <v>80</v>
      </c>
      <c r="AT2045" s="2" t="s">
        <v>80</v>
      </c>
      <c r="AU2045" s="2" t="s">
        <v>80</v>
      </c>
      <c r="AV2045" s="2" t="s">
        <v>80</v>
      </c>
      <c r="AW2045" s="2" t="s">
        <v>80</v>
      </c>
      <c r="AX2045" s="2" t="s">
        <v>80</v>
      </c>
      <c r="AY2045" s="2" t="s">
        <v>80</v>
      </c>
      <c r="AZ2045" s="2" t="s">
        <v>80</v>
      </c>
      <c r="BA2045" s="2" t="s">
        <v>80</v>
      </c>
      <c r="BB2045" s="2" t="s">
        <v>80</v>
      </c>
      <c r="BC2045" s="2" t="s">
        <v>80</v>
      </c>
      <c r="BD2045" s="2" t="s">
        <v>80</v>
      </c>
      <c r="BE2045" s="2" t="s">
        <v>80</v>
      </c>
      <c r="BF2045" s="2" t="s">
        <v>80</v>
      </c>
      <c r="BG2045" s="2" t="s">
        <v>80</v>
      </c>
      <c r="BH2045" s="2" t="s">
        <v>80</v>
      </c>
      <c r="BI2045" s="2" t="s">
        <v>80</v>
      </c>
      <c r="BJ2045" s="2" t="s">
        <v>80</v>
      </c>
      <c r="BK2045" s="2" t="s">
        <v>80</v>
      </c>
      <c r="BL2045" s="2" t="s">
        <v>80</v>
      </c>
      <c r="BM2045" s="2" t="s">
        <v>80</v>
      </c>
      <c r="BN2045" s="2" t="s">
        <v>80</v>
      </c>
      <c r="BO2045" s="2" t="s">
        <v>80</v>
      </c>
      <c r="BP2045" s="2" t="s">
        <v>80</v>
      </c>
    </row>
    <row r="2046" spans="1:68" x14ac:dyDescent="0.25">
      <c r="A2046">
        <v>2045</v>
      </c>
      <c r="B2046" s="1">
        <v>43615.683275462965</v>
      </c>
      <c r="C2046" s="2" t="s">
        <v>3574</v>
      </c>
      <c r="D2046" s="3">
        <v>0.80763888888888891</v>
      </c>
      <c r="E2046" s="2" t="s">
        <v>2653</v>
      </c>
      <c r="F2046">
        <v>2</v>
      </c>
      <c r="G2046">
        <v>2019</v>
      </c>
      <c r="H2046">
        <v>5</v>
      </c>
      <c r="I2046">
        <v>30</v>
      </c>
      <c r="J2046">
        <v>0</v>
      </c>
      <c r="K2046">
        <v>1</v>
      </c>
      <c r="L2046">
        <v>4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 s="2" t="s">
        <v>3586</v>
      </c>
      <c r="T2046" s="2" t="s">
        <v>71</v>
      </c>
      <c r="U2046" s="2" t="s">
        <v>3587</v>
      </c>
      <c r="V2046" s="2" t="s">
        <v>73</v>
      </c>
      <c r="W2046">
        <v>1</v>
      </c>
      <c r="X2046" s="2" t="s">
        <v>74</v>
      </c>
      <c r="Y2046">
        <v>550</v>
      </c>
      <c r="Z2046">
        <v>117</v>
      </c>
      <c r="AA2046" s="2" t="s">
        <v>288</v>
      </c>
      <c r="AB2046" s="2" t="s">
        <v>106</v>
      </c>
      <c r="AC2046">
        <v>845401</v>
      </c>
      <c r="AD2046" s="2" t="s">
        <v>77</v>
      </c>
      <c r="AE2046">
        <v>667</v>
      </c>
      <c r="AF2046" s="2" t="s">
        <v>3588</v>
      </c>
      <c r="AG2046" s="2" t="s">
        <v>3589</v>
      </c>
      <c r="AH2046">
        <v>13</v>
      </c>
      <c r="AI2046">
        <v>715</v>
      </c>
      <c r="AJ2046">
        <v>4785</v>
      </c>
      <c r="AK2046" s="2">
        <f>Kaggle_Books_Selling_Records[[#This Row],[Cost Price]]/100</f>
        <v>47.85</v>
      </c>
      <c r="AL2046" s="2" t="s">
        <v>80</v>
      </c>
      <c r="AM2046" s="2" t="s">
        <v>80</v>
      </c>
      <c r="AN2046" s="2" t="s">
        <v>80</v>
      </c>
      <c r="AO2046" s="2" t="s">
        <v>80</v>
      </c>
      <c r="AP2046" s="2" t="s">
        <v>80</v>
      </c>
      <c r="AQ2046" s="2" t="s">
        <v>80</v>
      </c>
      <c r="AR2046" s="2" t="s">
        <v>80</v>
      </c>
      <c r="AS2046" s="2" t="s">
        <v>80</v>
      </c>
      <c r="AT2046" s="2" t="s">
        <v>80</v>
      </c>
      <c r="AU2046" s="2" t="s">
        <v>80</v>
      </c>
      <c r="AV2046" s="2" t="s">
        <v>80</v>
      </c>
      <c r="AW2046" s="2" t="s">
        <v>80</v>
      </c>
      <c r="AX2046" s="2" t="s">
        <v>80</v>
      </c>
      <c r="AY2046" s="2" t="s">
        <v>80</v>
      </c>
      <c r="AZ2046" s="2" t="s">
        <v>80</v>
      </c>
      <c r="BA2046" s="2" t="s">
        <v>80</v>
      </c>
      <c r="BB2046" s="2" t="s">
        <v>80</v>
      </c>
      <c r="BC2046" s="2" t="s">
        <v>80</v>
      </c>
      <c r="BD2046" s="2" t="s">
        <v>80</v>
      </c>
      <c r="BE2046" s="2" t="s">
        <v>80</v>
      </c>
      <c r="BF2046" s="2" t="s">
        <v>80</v>
      </c>
      <c r="BG2046" s="2" t="s">
        <v>80</v>
      </c>
      <c r="BH2046" s="2" t="s">
        <v>80</v>
      </c>
      <c r="BI2046" s="2" t="s">
        <v>80</v>
      </c>
      <c r="BJ2046" s="2" t="s">
        <v>80</v>
      </c>
      <c r="BK2046" s="2" t="s">
        <v>80</v>
      </c>
      <c r="BL2046" s="2" t="s">
        <v>80</v>
      </c>
      <c r="BM2046" s="2" t="s">
        <v>80</v>
      </c>
      <c r="BN2046" s="2" t="s">
        <v>80</v>
      </c>
      <c r="BO2046" s="2" t="s">
        <v>80</v>
      </c>
      <c r="BP2046" s="2" t="s">
        <v>80</v>
      </c>
    </row>
    <row r="2047" spans="1:68" x14ac:dyDescent="0.25">
      <c r="A2047">
        <v>2046</v>
      </c>
      <c r="B2047" s="1">
        <v>43616.070416666669</v>
      </c>
      <c r="C2047" s="2" t="s">
        <v>3590</v>
      </c>
      <c r="D2047" s="3">
        <v>0.19513888888888889</v>
      </c>
      <c r="E2047" s="2" t="s">
        <v>2653</v>
      </c>
      <c r="F2047">
        <v>2</v>
      </c>
      <c r="G2047">
        <v>2019</v>
      </c>
      <c r="H2047">
        <v>5</v>
      </c>
      <c r="I2047">
        <v>31</v>
      </c>
      <c r="J2047">
        <v>1</v>
      </c>
      <c r="K2047">
        <v>1</v>
      </c>
      <c r="L2047">
        <v>5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 s="2" t="s">
        <v>3591</v>
      </c>
      <c r="T2047" s="2" t="s">
        <v>83</v>
      </c>
      <c r="U2047" s="2" t="s">
        <v>1368</v>
      </c>
      <c r="V2047" s="2" t="s">
        <v>73</v>
      </c>
      <c r="W2047">
        <v>1</v>
      </c>
      <c r="X2047" s="2" t="s">
        <v>74</v>
      </c>
      <c r="Y2047">
        <v>395</v>
      </c>
      <c r="Z2047">
        <v>5687</v>
      </c>
      <c r="AA2047" s="2" t="s">
        <v>1274</v>
      </c>
      <c r="AB2047" s="2" t="s">
        <v>151</v>
      </c>
      <c r="AC2047">
        <v>400037</v>
      </c>
      <c r="AD2047" s="2" t="s">
        <v>87</v>
      </c>
      <c r="AE2047">
        <v>45187</v>
      </c>
      <c r="AF2047" s="2" t="s">
        <v>1370</v>
      </c>
      <c r="AG2047" s="2" t="s">
        <v>1147</v>
      </c>
      <c r="AH2047">
        <v>17</v>
      </c>
      <c r="AI2047">
        <v>6715</v>
      </c>
      <c r="AJ2047">
        <v>32785</v>
      </c>
      <c r="AK2047" s="2">
        <f>Kaggle_Books_Selling_Records[[#This Row],[Cost Price]]/100</f>
        <v>327.85</v>
      </c>
      <c r="AL2047" s="2" t="s">
        <v>80</v>
      </c>
      <c r="AM2047" s="2" t="s">
        <v>80</v>
      </c>
      <c r="AN2047" s="2" t="s">
        <v>80</v>
      </c>
      <c r="AO2047" s="2" t="s">
        <v>80</v>
      </c>
      <c r="AP2047" s="2" t="s">
        <v>80</v>
      </c>
      <c r="AQ2047" s="2" t="s">
        <v>80</v>
      </c>
      <c r="AR2047" s="2" t="s">
        <v>80</v>
      </c>
      <c r="AS2047" s="2" t="s">
        <v>80</v>
      </c>
      <c r="AT2047" s="2" t="s">
        <v>80</v>
      </c>
      <c r="AU2047" s="2" t="s">
        <v>80</v>
      </c>
      <c r="AV2047" s="2" t="s">
        <v>80</v>
      </c>
      <c r="AW2047" s="2" t="s">
        <v>80</v>
      </c>
      <c r="AX2047" s="2" t="s">
        <v>80</v>
      </c>
      <c r="AY2047" s="2" t="s">
        <v>80</v>
      </c>
      <c r="AZ2047" s="2" t="s">
        <v>80</v>
      </c>
      <c r="BA2047" s="2" t="s">
        <v>80</v>
      </c>
      <c r="BB2047" s="2" t="s">
        <v>80</v>
      </c>
      <c r="BC2047" s="2" t="s">
        <v>80</v>
      </c>
      <c r="BD2047" s="2" t="s">
        <v>80</v>
      </c>
      <c r="BE2047" s="2" t="s">
        <v>80</v>
      </c>
      <c r="BF2047" s="2" t="s">
        <v>80</v>
      </c>
      <c r="BG2047" s="2" t="s">
        <v>80</v>
      </c>
      <c r="BH2047" s="2" t="s">
        <v>80</v>
      </c>
      <c r="BI2047" s="2" t="s">
        <v>80</v>
      </c>
      <c r="BJ2047" s="2" t="s">
        <v>80</v>
      </c>
      <c r="BK2047" s="2" t="s">
        <v>80</v>
      </c>
      <c r="BL2047" s="2" t="s">
        <v>80</v>
      </c>
      <c r="BM2047" s="2" t="s">
        <v>80</v>
      </c>
      <c r="BN2047" s="2" t="s">
        <v>80</v>
      </c>
      <c r="BO2047" s="2" t="s">
        <v>80</v>
      </c>
      <c r="BP2047" s="2" t="s">
        <v>80</v>
      </c>
    </row>
    <row r="2048" spans="1:68" x14ac:dyDescent="0.25">
      <c r="A2048">
        <v>2047</v>
      </c>
      <c r="B2048" s="1">
        <v>43616.070416666669</v>
      </c>
      <c r="C2048" s="2" t="s">
        <v>3590</v>
      </c>
      <c r="D2048" s="3">
        <v>0.19513888888888889</v>
      </c>
      <c r="E2048" s="2" t="s">
        <v>2653</v>
      </c>
      <c r="F2048">
        <v>2</v>
      </c>
      <c r="G2048">
        <v>2019</v>
      </c>
      <c r="H2048">
        <v>5</v>
      </c>
      <c r="I2048">
        <v>31</v>
      </c>
      <c r="J2048">
        <v>1</v>
      </c>
      <c r="K2048">
        <v>1</v>
      </c>
      <c r="L2048">
        <v>5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1</v>
      </c>
      <c r="S2048" s="2" t="s">
        <v>1626</v>
      </c>
      <c r="T2048" s="2" t="s">
        <v>71</v>
      </c>
      <c r="U2048" s="2" t="s">
        <v>1760</v>
      </c>
      <c r="V2048" s="2" t="s">
        <v>73</v>
      </c>
      <c r="W2048">
        <v>1</v>
      </c>
      <c r="X2048" s="2" t="s">
        <v>74</v>
      </c>
      <c r="Y2048">
        <v>320</v>
      </c>
      <c r="Z2048">
        <v>6013</v>
      </c>
      <c r="AA2048" s="2" t="s">
        <v>441</v>
      </c>
      <c r="AB2048" s="2" t="s">
        <v>293</v>
      </c>
      <c r="AC2048">
        <v>452001</v>
      </c>
      <c r="AD2048" s="2" t="s">
        <v>87</v>
      </c>
      <c r="AE2048">
        <v>38013</v>
      </c>
      <c r="AF2048" s="2" t="s">
        <v>1762</v>
      </c>
      <c r="AG2048" s="2" t="s">
        <v>1374</v>
      </c>
      <c r="AH2048">
        <v>17</v>
      </c>
      <c r="AI2048">
        <v>544</v>
      </c>
      <c r="AJ2048">
        <v>2656</v>
      </c>
      <c r="AK2048" s="2">
        <f>Kaggle_Books_Selling_Records[[#This Row],[Cost Price]]/100</f>
        <v>26.56</v>
      </c>
      <c r="AL2048" s="2" t="s">
        <v>80</v>
      </c>
      <c r="AM2048" s="2" t="s">
        <v>80</v>
      </c>
      <c r="AN2048" s="2" t="s">
        <v>80</v>
      </c>
      <c r="AO2048" s="2" t="s">
        <v>80</v>
      </c>
      <c r="AP2048" s="2" t="s">
        <v>80</v>
      </c>
      <c r="AQ2048" s="2" t="s">
        <v>80</v>
      </c>
      <c r="AR2048" s="2" t="s">
        <v>80</v>
      </c>
      <c r="AS2048" s="2" t="s">
        <v>80</v>
      </c>
      <c r="AT2048" s="2" t="s">
        <v>80</v>
      </c>
      <c r="AU2048" s="2" t="s">
        <v>80</v>
      </c>
      <c r="AV2048" s="2" t="s">
        <v>80</v>
      </c>
      <c r="AW2048" s="2" t="s">
        <v>80</v>
      </c>
      <c r="AX2048" s="2" t="s">
        <v>80</v>
      </c>
      <c r="AY2048" s="2" t="s">
        <v>80</v>
      </c>
      <c r="AZ2048" s="2" t="s">
        <v>80</v>
      </c>
      <c r="BA2048" s="2" t="s">
        <v>80</v>
      </c>
      <c r="BB2048" s="2" t="s">
        <v>80</v>
      </c>
      <c r="BC2048" s="2" t="s">
        <v>80</v>
      </c>
      <c r="BD2048" s="2" t="s">
        <v>80</v>
      </c>
      <c r="BE2048" s="2" t="s">
        <v>80</v>
      </c>
      <c r="BF2048" s="2" t="s">
        <v>80</v>
      </c>
      <c r="BG2048" s="2" t="s">
        <v>80</v>
      </c>
      <c r="BH2048" s="2" t="s">
        <v>80</v>
      </c>
      <c r="BI2048" s="2" t="s">
        <v>80</v>
      </c>
      <c r="BJ2048" s="2" t="s">
        <v>80</v>
      </c>
      <c r="BK2048" s="2" t="s">
        <v>80</v>
      </c>
      <c r="BL2048" s="2" t="s">
        <v>80</v>
      </c>
      <c r="BM2048" s="2" t="s">
        <v>80</v>
      </c>
      <c r="BN2048" s="2" t="s">
        <v>80</v>
      </c>
      <c r="BO2048" s="2" t="s">
        <v>80</v>
      </c>
      <c r="BP2048" s="2" t="s">
        <v>80</v>
      </c>
    </row>
    <row r="2049" spans="1:68" x14ac:dyDescent="0.25">
      <c r="A2049">
        <v>2048</v>
      </c>
      <c r="B2049" s="1">
        <v>43616.347187500003</v>
      </c>
      <c r="C2049" s="2" t="s">
        <v>3590</v>
      </c>
      <c r="D2049" s="3">
        <v>0.47152777777777777</v>
      </c>
      <c r="E2049" s="2" t="s">
        <v>2653</v>
      </c>
      <c r="F2049">
        <v>2</v>
      </c>
      <c r="G2049">
        <v>2019</v>
      </c>
      <c r="H2049">
        <v>5</v>
      </c>
      <c r="I2049">
        <v>31</v>
      </c>
      <c r="J2049">
        <v>1</v>
      </c>
      <c r="K2049">
        <v>1</v>
      </c>
      <c r="L2049">
        <v>5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 s="2" t="s">
        <v>3592</v>
      </c>
      <c r="T2049" s="2" t="s">
        <v>83</v>
      </c>
      <c r="U2049" s="2" t="s">
        <v>2460</v>
      </c>
      <c r="V2049" s="2" t="s">
        <v>73</v>
      </c>
      <c r="W2049">
        <v>1</v>
      </c>
      <c r="X2049" s="2" t="s">
        <v>74</v>
      </c>
      <c r="Y2049">
        <v>192</v>
      </c>
      <c r="Z2049">
        <v>67</v>
      </c>
      <c r="AA2049" s="2" t="s">
        <v>3593</v>
      </c>
      <c r="AB2049" s="2" t="s">
        <v>312</v>
      </c>
      <c r="AC2049">
        <v>700120</v>
      </c>
      <c r="AD2049" s="2" t="s">
        <v>193</v>
      </c>
      <c r="AE2049">
        <v>259</v>
      </c>
      <c r="AF2049" s="2" t="s">
        <v>2042</v>
      </c>
      <c r="AG2049" s="2" t="s">
        <v>2184</v>
      </c>
      <c r="AH2049">
        <v>18</v>
      </c>
      <c r="AI2049">
        <v>3456</v>
      </c>
      <c r="AJ2049">
        <v>15744</v>
      </c>
      <c r="AK2049" s="2">
        <f>Kaggle_Books_Selling_Records[[#This Row],[Cost Price]]/100</f>
        <v>157.44</v>
      </c>
      <c r="AL2049" s="2" t="s">
        <v>80</v>
      </c>
      <c r="AM2049" s="2" t="s">
        <v>80</v>
      </c>
      <c r="AN2049" s="2" t="s">
        <v>80</v>
      </c>
      <c r="AO2049" s="2" t="s">
        <v>80</v>
      </c>
      <c r="AP2049" s="2" t="s">
        <v>80</v>
      </c>
      <c r="AQ2049" s="2" t="s">
        <v>80</v>
      </c>
      <c r="AR2049" s="2" t="s">
        <v>80</v>
      </c>
      <c r="AS2049" s="2" t="s">
        <v>80</v>
      </c>
      <c r="AT2049" s="2" t="s">
        <v>80</v>
      </c>
      <c r="AU2049" s="2" t="s">
        <v>80</v>
      </c>
      <c r="AV2049" s="2" t="s">
        <v>80</v>
      </c>
      <c r="AW2049" s="2" t="s">
        <v>80</v>
      </c>
      <c r="AX2049" s="2" t="s">
        <v>80</v>
      </c>
      <c r="AY2049" s="2" t="s">
        <v>80</v>
      </c>
      <c r="AZ2049" s="2" t="s">
        <v>80</v>
      </c>
      <c r="BA2049" s="2" t="s">
        <v>80</v>
      </c>
      <c r="BB2049" s="2" t="s">
        <v>80</v>
      </c>
      <c r="BC2049" s="2" t="s">
        <v>80</v>
      </c>
      <c r="BD2049" s="2" t="s">
        <v>80</v>
      </c>
      <c r="BE2049" s="2" t="s">
        <v>80</v>
      </c>
      <c r="BF2049" s="2" t="s">
        <v>80</v>
      </c>
      <c r="BG2049" s="2" t="s">
        <v>80</v>
      </c>
      <c r="BH2049" s="2" t="s">
        <v>80</v>
      </c>
      <c r="BI2049" s="2" t="s">
        <v>80</v>
      </c>
      <c r="BJ2049" s="2" t="s">
        <v>80</v>
      </c>
      <c r="BK2049" s="2" t="s">
        <v>80</v>
      </c>
      <c r="BL2049" s="2" t="s">
        <v>80</v>
      </c>
      <c r="BM2049" s="2" t="s">
        <v>80</v>
      </c>
      <c r="BN2049" s="2" t="s">
        <v>80</v>
      </c>
      <c r="BO2049" s="2" t="s">
        <v>80</v>
      </c>
      <c r="BP2049" s="2" t="s">
        <v>80</v>
      </c>
    </row>
    <row r="2050" spans="1:68" x14ac:dyDescent="0.25">
      <c r="A2050">
        <v>2049</v>
      </c>
      <c r="B2050" s="1">
        <v>43616.356180555558</v>
      </c>
      <c r="C2050" s="2" t="s">
        <v>3590</v>
      </c>
      <c r="D2050" s="3">
        <v>0.48055555555555557</v>
      </c>
      <c r="E2050" s="2" t="s">
        <v>2653</v>
      </c>
      <c r="F2050">
        <v>2</v>
      </c>
      <c r="G2050">
        <v>2019</v>
      </c>
      <c r="H2050">
        <v>5</v>
      </c>
      <c r="I2050">
        <v>31</v>
      </c>
      <c r="J2050">
        <v>1</v>
      </c>
      <c r="K2050">
        <v>1</v>
      </c>
      <c r="L2050">
        <v>5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 s="2" t="s">
        <v>3594</v>
      </c>
      <c r="T2050" s="2" t="s">
        <v>83</v>
      </c>
      <c r="U2050" s="2" t="s">
        <v>2333</v>
      </c>
      <c r="V2050" s="2" t="s">
        <v>73</v>
      </c>
      <c r="W2050">
        <v>1</v>
      </c>
      <c r="X2050" s="2" t="s">
        <v>74</v>
      </c>
      <c r="Y2050">
        <v>111</v>
      </c>
      <c r="Z2050">
        <v>67</v>
      </c>
      <c r="AA2050" s="2" t="s">
        <v>3595</v>
      </c>
      <c r="AB2050" s="2" t="s">
        <v>312</v>
      </c>
      <c r="AC2050">
        <v>736135</v>
      </c>
      <c r="AD2050" s="2" t="s">
        <v>1002</v>
      </c>
      <c r="AE2050">
        <v>178</v>
      </c>
      <c r="AF2050" s="2" t="s">
        <v>2042</v>
      </c>
      <c r="AG2050" s="2" t="s">
        <v>2184</v>
      </c>
      <c r="AH2050">
        <v>18</v>
      </c>
      <c r="AI2050">
        <v>1998</v>
      </c>
      <c r="AJ2050">
        <v>9102</v>
      </c>
      <c r="AK2050" s="2">
        <f>Kaggle_Books_Selling_Records[[#This Row],[Cost Price]]/100</f>
        <v>91.02</v>
      </c>
      <c r="AL2050" s="2" t="s">
        <v>80</v>
      </c>
      <c r="AM2050" s="2" t="s">
        <v>80</v>
      </c>
      <c r="AN2050" s="2" t="s">
        <v>80</v>
      </c>
      <c r="AO2050" s="2" t="s">
        <v>80</v>
      </c>
      <c r="AP2050" s="2" t="s">
        <v>80</v>
      </c>
      <c r="AQ2050" s="2" t="s">
        <v>80</v>
      </c>
      <c r="AR2050" s="2" t="s">
        <v>80</v>
      </c>
      <c r="AS2050" s="2" t="s">
        <v>80</v>
      </c>
      <c r="AT2050" s="2" t="s">
        <v>80</v>
      </c>
      <c r="AU2050" s="2" t="s">
        <v>80</v>
      </c>
      <c r="AV2050" s="2" t="s">
        <v>80</v>
      </c>
      <c r="AW2050" s="2" t="s">
        <v>80</v>
      </c>
      <c r="AX2050" s="2" t="s">
        <v>80</v>
      </c>
      <c r="AY2050" s="2" t="s">
        <v>80</v>
      </c>
      <c r="AZ2050" s="2" t="s">
        <v>80</v>
      </c>
      <c r="BA2050" s="2" t="s">
        <v>80</v>
      </c>
      <c r="BB2050" s="2" t="s">
        <v>80</v>
      </c>
      <c r="BC2050" s="2" t="s">
        <v>80</v>
      </c>
      <c r="BD2050" s="2" t="s">
        <v>80</v>
      </c>
      <c r="BE2050" s="2" t="s">
        <v>80</v>
      </c>
      <c r="BF2050" s="2" t="s">
        <v>80</v>
      </c>
      <c r="BG2050" s="2" t="s">
        <v>80</v>
      </c>
      <c r="BH2050" s="2" t="s">
        <v>80</v>
      </c>
      <c r="BI2050" s="2" t="s">
        <v>80</v>
      </c>
      <c r="BJ2050" s="2" t="s">
        <v>80</v>
      </c>
      <c r="BK2050" s="2" t="s">
        <v>80</v>
      </c>
      <c r="BL2050" s="2" t="s">
        <v>80</v>
      </c>
      <c r="BM2050" s="2" t="s">
        <v>80</v>
      </c>
      <c r="BN2050" s="2" t="s">
        <v>80</v>
      </c>
      <c r="BO2050" s="2" t="s">
        <v>80</v>
      </c>
      <c r="BP2050" s="2" t="s">
        <v>80</v>
      </c>
    </row>
    <row r="2051" spans="1:68" x14ac:dyDescent="0.25">
      <c r="A2051">
        <v>2050</v>
      </c>
      <c r="B2051" s="1">
        <v>43616.403240740743</v>
      </c>
      <c r="C2051" s="2" t="s">
        <v>3590</v>
      </c>
      <c r="D2051" s="3">
        <v>0.52777777777777779</v>
      </c>
      <c r="E2051" s="2" t="s">
        <v>2653</v>
      </c>
      <c r="F2051">
        <v>2</v>
      </c>
      <c r="G2051">
        <v>2019</v>
      </c>
      <c r="H2051">
        <v>5</v>
      </c>
      <c r="I2051">
        <v>31</v>
      </c>
      <c r="J2051">
        <v>1</v>
      </c>
      <c r="K2051">
        <v>1</v>
      </c>
      <c r="L2051">
        <v>5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1</v>
      </c>
      <c r="S2051" s="2" t="s">
        <v>3596</v>
      </c>
      <c r="T2051" s="2" t="s">
        <v>71</v>
      </c>
      <c r="U2051" s="2" t="s">
        <v>2410</v>
      </c>
      <c r="V2051" s="2" t="s">
        <v>73</v>
      </c>
      <c r="W2051">
        <v>1</v>
      </c>
      <c r="X2051" s="2" t="s">
        <v>74</v>
      </c>
      <c r="Y2051">
        <v>184</v>
      </c>
      <c r="Z2051">
        <v>67</v>
      </c>
      <c r="AA2051" s="2" t="s">
        <v>2948</v>
      </c>
      <c r="AB2051" s="2" t="s">
        <v>167</v>
      </c>
      <c r="AC2051">
        <v>560048</v>
      </c>
      <c r="AD2051" s="2" t="s">
        <v>1002</v>
      </c>
      <c r="AE2051">
        <v>251</v>
      </c>
      <c r="AF2051" s="2" t="s">
        <v>2042</v>
      </c>
      <c r="AG2051" s="2" t="s">
        <v>2184</v>
      </c>
      <c r="AH2051">
        <v>18</v>
      </c>
      <c r="AI2051">
        <v>3312</v>
      </c>
      <c r="AJ2051">
        <v>15088</v>
      </c>
      <c r="AK2051" s="2">
        <f>Kaggle_Books_Selling_Records[[#This Row],[Cost Price]]/100</f>
        <v>150.88</v>
      </c>
      <c r="AL2051" s="2" t="s">
        <v>80</v>
      </c>
      <c r="AM2051" s="2" t="s">
        <v>80</v>
      </c>
      <c r="AN2051" s="2" t="s">
        <v>80</v>
      </c>
      <c r="AO2051" s="2" t="s">
        <v>80</v>
      </c>
      <c r="AP2051" s="2" t="s">
        <v>80</v>
      </c>
      <c r="AQ2051" s="2" t="s">
        <v>80</v>
      </c>
      <c r="AR2051" s="2" t="s">
        <v>80</v>
      </c>
      <c r="AS2051" s="2" t="s">
        <v>80</v>
      </c>
      <c r="AT2051" s="2" t="s">
        <v>80</v>
      </c>
      <c r="AU2051" s="2" t="s">
        <v>80</v>
      </c>
      <c r="AV2051" s="2" t="s">
        <v>80</v>
      </c>
      <c r="AW2051" s="2" t="s">
        <v>80</v>
      </c>
      <c r="AX2051" s="2" t="s">
        <v>80</v>
      </c>
      <c r="AY2051" s="2" t="s">
        <v>80</v>
      </c>
      <c r="AZ2051" s="2" t="s">
        <v>80</v>
      </c>
      <c r="BA2051" s="2" t="s">
        <v>80</v>
      </c>
      <c r="BB2051" s="2" t="s">
        <v>80</v>
      </c>
      <c r="BC2051" s="2" t="s">
        <v>80</v>
      </c>
      <c r="BD2051" s="2" t="s">
        <v>80</v>
      </c>
      <c r="BE2051" s="2" t="s">
        <v>80</v>
      </c>
      <c r="BF2051" s="2" t="s">
        <v>80</v>
      </c>
      <c r="BG2051" s="2" t="s">
        <v>80</v>
      </c>
      <c r="BH2051" s="2" t="s">
        <v>80</v>
      </c>
      <c r="BI2051" s="2" t="s">
        <v>80</v>
      </c>
      <c r="BJ2051" s="2" t="s">
        <v>80</v>
      </c>
      <c r="BK2051" s="2" t="s">
        <v>80</v>
      </c>
      <c r="BL2051" s="2" t="s">
        <v>80</v>
      </c>
      <c r="BM2051" s="2" t="s">
        <v>80</v>
      </c>
      <c r="BN2051" s="2" t="s">
        <v>80</v>
      </c>
      <c r="BO2051" s="2" t="s">
        <v>80</v>
      </c>
      <c r="BP2051" s="2" t="s">
        <v>80</v>
      </c>
    </row>
    <row r="2052" spans="1:68" x14ac:dyDescent="0.25">
      <c r="A2052">
        <v>2051</v>
      </c>
      <c r="B2052" s="1">
        <v>43616.414722222224</v>
      </c>
      <c r="C2052" s="2" t="s">
        <v>3590</v>
      </c>
      <c r="D2052" s="3">
        <v>0.5395833333333333</v>
      </c>
      <c r="E2052" s="2" t="s">
        <v>2653</v>
      </c>
      <c r="F2052">
        <v>2</v>
      </c>
      <c r="G2052">
        <v>2019</v>
      </c>
      <c r="H2052">
        <v>5</v>
      </c>
      <c r="I2052">
        <v>31</v>
      </c>
      <c r="J2052">
        <v>1</v>
      </c>
      <c r="K2052">
        <v>1</v>
      </c>
      <c r="L2052">
        <v>5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 s="2" t="s">
        <v>3597</v>
      </c>
      <c r="T2052" s="2" t="s">
        <v>71</v>
      </c>
      <c r="U2052" s="2" t="s">
        <v>2460</v>
      </c>
      <c r="V2052" s="2" t="s">
        <v>73</v>
      </c>
      <c r="W2052">
        <v>1</v>
      </c>
      <c r="X2052" s="2" t="s">
        <v>74</v>
      </c>
      <c r="Y2052">
        <v>192</v>
      </c>
      <c r="Z2052">
        <v>67</v>
      </c>
      <c r="AA2052" s="2" t="s">
        <v>412</v>
      </c>
      <c r="AB2052" s="2" t="s">
        <v>137</v>
      </c>
      <c r="AC2052">
        <v>226018</v>
      </c>
      <c r="AD2052" s="2" t="s">
        <v>193</v>
      </c>
      <c r="AE2052">
        <v>259</v>
      </c>
      <c r="AF2052" s="2" t="s">
        <v>2042</v>
      </c>
      <c r="AG2052" s="2" t="s">
        <v>2184</v>
      </c>
      <c r="AH2052">
        <v>18</v>
      </c>
      <c r="AI2052">
        <v>3456</v>
      </c>
      <c r="AJ2052">
        <v>15744</v>
      </c>
      <c r="AK2052" s="2">
        <f>Kaggle_Books_Selling_Records[[#This Row],[Cost Price]]/100</f>
        <v>157.44</v>
      </c>
      <c r="AL2052" s="2" t="s">
        <v>80</v>
      </c>
      <c r="AM2052" s="2" t="s">
        <v>80</v>
      </c>
      <c r="AN2052" s="2" t="s">
        <v>80</v>
      </c>
      <c r="AO2052" s="2" t="s">
        <v>80</v>
      </c>
      <c r="AP2052" s="2" t="s">
        <v>80</v>
      </c>
      <c r="AQ2052" s="2" t="s">
        <v>80</v>
      </c>
      <c r="AR2052" s="2" t="s">
        <v>80</v>
      </c>
      <c r="AS2052" s="2" t="s">
        <v>80</v>
      </c>
      <c r="AT2052" s="2" t="s">
        <v>80</v>
      </c>
      <c r="AU2052" s="2" t="s">
        <v>80</v>
      </c>
      <c r="AV2052" s="2" t="s">
        <v>80</v>
      </c>
      <c r="AW2052" s="2" t="s">
        <v>80</v>
      </c>
      <c r="AX2052" s="2" t="s">
        <v>80</v>
      </c>
      <c r="AY2052" s="2" t="s">
        <v>80</v>
      </c>
      <c r="AZ2052" s="2" t="s">
        <v>80</v>
      </c>
      <c r="BA2052" s="2" t="s">
        <v>80</v>
      </c>
      <c r="BB2052" s="2" t="s">
        <v>80</v>
      </c>
      <c r="BC2052" s="2" t="s">
        <v>80</v>
      </c>
      <c r="BD2052" s="2" t="s">
        <v>80</v>
      </c>
      <c r="BE2052" s="2" t="s">
        <v>80</v>
      </c>
      <c r="BF2052" s="2" t="s">
        <v>80</v>
      </c>
      <c r="BG2052" s="2" t="s">
        <v>80</v>
      </c>
      <c r="BH2052" s="2" t="s">
        <v>80</v>
      </c>
      <c r="BI2052" s="2" t="s">
        <v>80</v>
      </c>
      <c r="BJ2052" s="2" t="s">
        <v>80</v>
      </c>
      <c r="BK2052" s="2" t="s">
        <v>80</v>
      </c>
      <c r="BL2052" s="2" t="s">
        <v>80</v>
      </c>
      <c r="BM2052" s="2" t="s">
        <v>80</v>
      </c>
      <c r="BN2052" s="2" t="s">
        <v>80</v>
      </c>
      <c r="BO2052" s="2" t="s">
        <v>80</v>
      </c>
      <c r="BP2052" s="2" t="s">
        <v>80</v>
      </c>
    </row>
    <row r="2053" spans="1:68" x14ac:dyDescent="0.25">
      <c r="A2053">
        <v>2052</v>
      </c>
      <c r="B2053" s="1">
        <v>43616.456585648149</v>
      </c>
      <c r="C2053" s="2" t="s">
        <v>3590</v>
      </c>
      <c r="D2053" s="3">
        <v>0.58125000000000004</v>
      </c>
      <c r="E2053" s="2" t="s">
        <v>2653</v>
      </c>
      <c r="F2053">
        <v>2</v>
      </c>
      <c r="G2053">
        <v>2019</v>
      </c>
      <c r="H2053">
        <v>5</v>
      </c>
      <c r="I2053">
        <v>31</v>
      </c>
      <c r="J2053">
        <v>1</v>
      </c>
      <c r="K2053">
        <v>1</v>
      </c>
      <c r="L2053">
        <v>5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 s="2" t="s">
        <v>3598</v>
      </c>
      <c r="T2053" s="2" t="s">
        <v>83</v>
      </c>
      <c r="U2053" s="2" t="s">
        <v>3180</v>
      </c>
      <c r="V2053" s="2" t="s">
        <v>73</v>
      </c>
      <c r="W2053">
        <v>1</v>
      </c>
      <c r="X2053" s="2" t="s">
        <v>74</v>
      </c>
      <c r="Y2053">
        <v>150</v>
      </c>
      <c r="Z2053">
        <v>67</v>
      </c>
      <c r="AA2053" s="2" t="s">
        <v>362</v>
      </c>
      <c r="AB2053" s="2" t="s">
        <v>312</v>
      </c>
      <c r="AC2053">
        <v>700068</v>
      </c>
      <c r="AD2053" s="2" t="s">
        <v>1002</v>
      </c>
      <c r="AE2053">
        <v>217</v>
      </c>
      <c r="AF2053" s="2" t="s">
        <v>2042</v>
      </c>
      <c r="AG2053" s="2" t="s">
        <v>2184</v>
      </c>
      <c r="AH2053">
        <v>18</v>
      </c>
      <c r="AI2053">
        <v>27</v>
      </c>
      <c r="AJ2053">
        <v>123</v>
      </c>
      <c r="AK2053" s="2">
        <f>Kaggle_Books_Selling_Records[[#This Row],[Cost Price]]/100</f>
        <v>1.23</v>
      </c>
      <c r="AL2053" s="2" t="s">
        <v>80</v>
      </c>
      <c r="AM2053" s="2" t="s">
        <v>80</v>
      </c>
      <c r="AN2053" s="2" t="s">
        <v>80</v>
      </c>
      <c r="AO2053" s="2" t="s">
        <v>80</v>
      </c>
      <c r="AP2053" s="2" t="s">
        <v>80</v>
      </c>
      <c r="AQ2053" s="2" t="s">
        <v>80</v>
      </c>
      <c r="AR2053" s="2" t="s">
        <v>80</v>
      </c>
      <c r="AS2053" s="2" t="s">
        <v>80</v>
      </c>
      <c r="AT2053" s="2" t="s">
        <v>80</v>
      </c>
      <c r="AU2053" s="2" t="s">
        <v>80</v>
      </c>
      <c r="AV2053" s="2" t="s">
        <v>80</v>
      </c>
      <c r="AW2053" s="2" t="s">
        <v>80</v>
      </c>
      <c r="AX2053" s="2" t="s">
        <v>80</v>
      </c>
      <c r="AY2053" s="2" t="s">
        <v>80</v>
      </c>
      <c r="AZ2053" s="2" t="s">
        <v>80</v>
      </c>
      <c r="BA2053" s="2" t="s">
        <v>80</v>
      </c>
      <c r="BB2053" s="2" t="s">
        <v>80</v>
      </c>
      <c r="BC2053" s="2" t="s">
        <v>80</v>
      </c>
      <c r="BD2053" s="2" t="s">
        <v>80</v>
      </c>
      <c r="BE2053" s="2" t="s">
        <v>80</v>
      </c>
      <c r="BF2053" s="2" t="s">
        <v>80</v>
      </c>
      <c r="BG2053" s="2" t="s">
        <v>80</v>
      </c>
      <c r="BH2053" s="2" t="s">
        <v>80</v>
      </c>
      <c r="BI2053" s="2" t="s">
        <v>80</v>
      </c>
      <c r="BJ2053" s="2" t="s">
        <v>80</v>
      </c>
      <c r="BK2053" s="2" t="s">
        <v>80</v>
      </c>
      <c r="BL2053" s="2" t="s">
        <v>80</v>
      </c>
      <c r="BM2053" s="2" t="s">
        <v>80</v>
      </c>
      <c r="BN2053" s="2" t="s">
        <v>80</v>
      </c>
      <c r="BO2053" s="2" t="s">
        <v>80</v>
      </c>
      <c r="BP2053" s="2" t="s">
        <v>80</v>
      </c>
    </row>
    <row r="2054" spans="1:68" x14ac:dyDescent="0.25">
      <c r="A2054">
        <v>2053</v>
      </c>
      <c r="B2054" s="1">
        <v>43616.463530092595</v>
      </c>
      <c r="C2054" s="2" t="s">
        <v>3590</v>
      </c>
      <c r="D2054" s="3">
        <v>0.58819444444444446</v>
      </c>
      <c r="E2054" s="2" t="s">
        <v>2653</v>
      </c>
      <c r="F2054">
        <v>2</v>
      </c>
      <c r="G2054">
        <v>2019</v>
      </c>
      <c r="H2054">
        <v>5</v>
      </c>
      <c r="I2054">
        <v>31</v>
      </c>
      <c r="J2054">
        <v>1</v>
      </c>
      <c r="K2054">
        <v>1</v>
      </c>
      <c r="L2054">
        <v>5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 s="2" t="s">
        <v>3599</v>
      </c>
      <c r="T2054" s="2" t="s">
        <v>71</v>
      </c>
      <c r="U2054" s="2" t="s">
        <v>2460</v>
      </c>
      <c r="V2054" s="2" t="s">
        <v>73</v>
      </c>
      <c r="W2054">
        <v>1</v>
      </c>
      <c r="X2054" s="2" t="s">
        <v>74</v>
      </c>
      <c r="Y2054">
        <v>192</v>
      </c>
      <c r="Z2054">
        <v>67</v>
      </c>
      <c r="AA2054" s="2" t="s">
        <v>192</v>
      </c>
      <c r="AB2054" s="2" t="s">
        <v>151</v>
      </c>
      <c r="AC2054">
        <v>400104</v>
      </c>
      <c r="AD2054" s="2" t="s">
        <v>193</v>
      </c>
      <c r="AE2054">
        <v>259</v>
      </c>
      <c r="AF2054" s="2" t="s">
        <v>2042</v>
      </c>
      <c r="AG2054" s="2" t="s">
        <v>2184</v>
      </c>
      <c r="AH2054">
        <v>18</v>
      </c>
      <c r="AI2054">
        <v>3456</v>
      </c>
      <c r="AJ2054">
        <v>15744</v>
      </c>
      <c r="AK2054" s="2">
        <f>Kaggle_Books_Selling_Records[[#This Row],[Cost Price]]/100</f>
        <v>157.44</v>
      </c>
      <c r="AL2054" s="2" t="s">
        <v>80</v>
      </c>
      <c r="AM2054" s="2" t="s">
        <v>80</v>
      </c>
      <c r="AN2054" s="2" t="s">
        <v>80</v>
      </c>
      <c r="AO2054" s="2" t="s">
        <v>80</v>
      </c>
      <c r="AP2054" s="2" t="s">
        <v>80</v>
      </c>
      <c r="AQ2054" s="2" t="s">
        <v>80</v>
      </c>
      <c r="AR2054" s="2" t="s">
        <v>80</v>
      </c>
      <c r="AS2054" s="2" t="s">
        <v>80</v>
      </c>
      <c r="AT2054" s="2" t="s">
        <v>80</v>
      </c>
      <c r="AU2054" s="2" t="s">
        <v>80</v>
      </c>
      <c r="AV2054" s="2" t="s">
        <v>80</v>
      </c>
      <c r="AW2054" s="2" t="s">
        <v>80</v>
      </c>
      <c r="AX2054" s="2" t="s">
        <v>80</v>
      </c>
      <c r="AY2054" s="2" t="s">
        <v>80</v>
      </c>
      <c r="AZ2054" s="2" t="s">
        <v>80</v>
      </c>
      <c r="BA2054" s="2" t="s">
        <v>80</v>
      </c>
      <c r="BB2054" s="2" t="s">
        <v>80</v>
      </c>
      <c r="BC2054" s="2" t="s">
        <v>80</v>
      </c>
      <c r="BD2054" s="2" t="s">
        <v>80</v>
      </c>
      <c r="BE2054" s="2" t="s">
        <v>80</v>
      </c>
      <c r="BF2054" s="2" t="s">
        <v>80</v>
      </c>
      <c r="BG2054" s="2" t="s">
        <v>80</v>
      </c>
      <c r="BH2054" s="2" t="s">
        <v>80</v>
      </c>
      <c r="BI2054" s="2" t="s">
        <v>80</v>
      </c>
      <c r="BJ2054" s="2" t="s">
        <v>80</v>
      </c>
      <c r="BK2054" s="2" t="s">
        <v>80</v>
      </c>
      <c r="BL2054" s="2" t="s">
        <v>80</v>
      </c>
      <c r="BM2054" s="2" t="s">
        <v>80</v>
      </c>
      <c r="BN2054" s="2" t="s">
        <v>80</v>
      </c>
      <c r="BO2054" s="2" t="s">
        <v>80</v>
      </c>
      <c r="BP2054" s="2" t="s">
        <v>80</v>
      </c>
    </row>
    <row r="2055" spans="1:68" x14ac:dyDescent="0.25">
      <c r="A2055">
        <v>2054</v>
      </c>
      <c r="B2055" s="1">
        <v>43616.467314814814</v>
      </c>
      <c r="C2055" s="2" t="s">
        <v>3590</v>
      </c>
      <c r="D2055" s="3">
        <v>0.59166666666666667</v>
      </c>
      <c r="E2055" s="2" t="s">
        <v>2653</v>
      </c>
      <c r="F2055">
        <v>2</v>
      </c>
      <c r="G2055">
        <v>2019</v>
      </c>
      <c r="H2055">
        <v>5</v>
      </c>
      <c r="I2055">
        <v>31</v>
      </c>
      <c r="J2055">
        <v>1</v>
      </c>
      <c r="K2055">
        <v>1</v>
      </c>
      <c r="L2055">
        <v>5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 s="2" t="s">
        <v>3600</v>
      </c>
      <c r="T2055" s="2" t="s">
        <v>83</v>
      </c>
      <c r="U2055" s="2" t="s">
        <v>3601</v>
      </c>
      <c r="V2055" s="2" t="s">
        <v>73</v>
      </c>
      <c r="W2055">
        <v>1</v>
      </c>
      <c r="X2055" s="2" t="s">
        <v>74</v>
      </c>
      <c r="Y2055">
        <v>590</v>
      </c>
      <c r="Z2055">
        <v>117</v>
      </c>
      <c r="AA2055" s="2" t="s">
        <v>587</v>
      </c>
      <c r="AB2055" s="2" t="s">
        <v>167</v>
      </c>
      <c r="AC2055">
        <v>570027</v>
      </c>
      <c r="AD2055" s="2" t="s">
        <v>87</v>
      </c>
      <c r="AE2055">
        <v>707</v>
      </c>
      <c r="AF2055" s="2" t="s">
        <v>3240</v>
      </c>
      <c r="AG2055" s="2" t="s">
        <v>169</v>
      </c>
      <c r="AH2055">
        <v>17</v>
      </c>
      <c r="AI2055">
        <v>1003</v>
      </c>
      <c r="AJ2055">
        <v>4897</v>
      </c>
      <c r="AK2055" s="2">
        <f>Kaggle_Books_Selling_Records[[#This Row],[Cost Price]]/100</f>
        <v>48.97</v>
      </c>
      <c r="AL2055" s="2" t="s">
        <v>80</v>
      </c>
      <c r="AM2055" s="2" t="s">
        <v>80</v>
      </c>
      <c r="AN2055" s="2" t="s">
        <v>80</v>
      </c>
      <c r="AO2055" s="2" t="s">
        <v>80</v>
      </c>
      <c r="AP2055" s="2" t="s">
        <v>80</v>
      </c>
      <c r="AQ2055" s="2" t="s">
        <v>80</v>
      </c>
      <c r="AR2055" s="2" t="s">
        <v>80</v>
      </c>
      <c r="AS2055" s="2" t="s">
        <v>80</v>
      </c>
      <c r="AT2055" s="2" t="s">
        <v>80</v>
      </c>
      <c r="AU2055" s="2" t="s">
        <v>80</v>
      </c>
      <c r="AV2055" s="2" t="s">
        <v>80</v>
      </c>
      <c r="AW2055" s="2" t="s">
        <v>80</v>
      </c>
      <c r="AX2055" s="2" t="s">
        <v>80</v>
      </c>
      <c r="AY2055" s="2" t="s">
        <v>80</v>
      </c>
      <c r="AZ2055" s="2" t="s">
        <v>80</v>
      </c>
      <c r="BA2055" s="2" t="s">
        <v>80</v>
      </c>
      <c r="BB2055" s="2" t="s">
        <v>80</v>
      </c>
      <c r="BC2055" s="2" t="s">
        <v>80</v>
      </c>
      <c r="BD2055" s="2" t="s">
        <v>80</v>
      </c>
      <c r="BE2055" s="2" t="s">
        <v>80</v>
      </c>
      <c r="BF2055" s="2" t="s">
        <v>80</v>
      </c>
      <c r="BG2055" s="2" t="s">
        <v>80</v>
      </c>
      <c r="BH2055" s="2" t="s">
        <v>80</v>
      </c>
      <c r="BI2055" s="2" t="s">
        <v>80</v>
      </c>
      <c r="BJ2055" s="2" t="s">
        <v>80</v>
      </c>
      <c r="BK2055" s="2" t="s">
        <v>80</v>
      </c>
      <c r="BL2055" s="2" t="s">
        <v>80</v>
      </c>
      <c r="BM2055" s="2" t="s">
        <v>80</v>
      </c>
      <c r="BN2055" s="2" t="s">
        <v>80</v>
      </c>
      <c r="BO2055" s="2" t="s">
        <v>80</v>
      </c>
      <c r="BP2055" s="2" t="s">
        <v>80</v>
      </c>
    </row>
    <row r="2056" spans="1:68" x14ac:dyDescent="0.25">
      <c r="A2056">
        <v>2055</v>
      </c>
      <c r="B2056" s="1">
        <v>43616.499814814815</v>
      </c>
      <c r="C2056" s="2" t="s">
        <v>3590</v>
      </c>
      <c r="D2056" s="3">
        <v>0.62430555555555556</v>
      </c>
      <c r="E2056" s="2" t="s">
        <v>2653</v>
      </c>
      <c r="F2056">
        <v>2</v>
      </c>
      <c r="G2056">
        <v>2019</v>
      </c>
      <c r="H2056">
        <v>5</v>
      </c>
      <c r="I2056">
        <v>31</v>
      </c>
      <c r="J2056">
        <v>1</v>
      </c>
      <c r="K2056">
        <v>1</v>
      </c>
      <c r="L2056">
        <v>5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 s="2" t="s">
        <v>3602</v>
      </c>
      <c r="T2056" s="2" t="s">
        <v>71</v>
      </c>
      <c r="U2056" s="2" t="s">
        <v>2954</v>
      </c>
      <c r="V2056" s="2" t="s">
        <v>73</v>
      </c>
      <c r="W2056">
        <v>1</v>
      </c>
      <c r="X2056" s="2" t="s">
        <v>74</v>
      </c>
      <c r="Y2056">
        <v>160</v>
      </c>
      <c r="Z2056">
        <v>67</v>
      </c>
      <c r="AA2056" s="2" t="s">
        <v>338</v>
      </c>
      <c r="AB2056" s="2" t="s">
        <v>137</v>
      </c>
      <c r="AC2056">
        <v>201301</v>
      </c>
      <c r="AD2056" s="2" t="s">
        <v>1002</v>
      </c>
      <c r="AE2056">
        <v>227</v>
      </c>
      <c r="AF2056" s="2" t="s">
        <v>2042</v>
      </c>
      <c r="AG2056" s="2" t="s">
        <v>2184</v>
      </c>
      <c r="AH2056">
        <v>18</v>
      </c>
      <c r="AI2056">
        <v>288</v>
      </c>
      <c r="AJ2056">
        <v>1312</v>
      </c>
      <c r="AK2056" s="2">
        <f>Kaggle_Books_Selling_Records[[#This Row],[Cost Price]]/100</f>
        <v>13.12</v>
      </c>
      <c r="AL2056" s="2" t="s">
        <v>80</v>
      </c>
      <c r="AM2056" s="2" t="s">
        <v>80</v>
      </c>
      <c r="AN2056" s="2" t="s">
        <v>80</v>
      </c>
      <c r="AO2056" s="2" t="s">
        <v>80</v>
      </c>
      <c r="AP2056" s="2" t="s">
        <v>80</v>
      </c>
      <c r="AQ2056" s="2" t="s">
        <v>80</v>
      </c>
      <c r="AR2056" s="2" t="s">
        <v>80</v>
      </c>
      <c r="AS2056" s="2" t="s">
        <v>80</v>
      </c>
      <c r="AT2056" s="2" t="s">
        <v>80</v>
      </c>
      <c r="AU2056" s="2" t="s">
        <v>80</v>
      </c>
      <c r="AV2056" s="2" t="s">
        <v>80</v>
      </c>
      <c r="AW2056" s="2" t="s">
        <v>80</v>
      </c>
      <c r="AX2056" s="2" t="s">
        <v>80</v>
      </c>
      <c r="AY2056" s="2" t="s">
        <v>80</v>
      </c>
      <c r="AZ2056" s="2" t="s">
        <v>80</v>
      </c>
      <c r="BA2056" s="2" t="s">
        <v>80</v>
      </c>
      <c r="BB2056" s="2" t="s">
        <v>80</v>
      </c>
      <c r="BC2056" s="2" t="s">
        <v>80</v>
      </c>
      <c r="BD2056" s="2" t="s">
        <v>80</v>
      </c>
      <c r="BE2056" s="2" t="s">
        <v>80</v>
      </c>
      <c r="BF2056" s="2" t="s">
        <v>80</v>
      </c>
      <c r="BG2056" s="2" t="s">
        <v>80</v>
      </c>
      <c r="BH2056" s="2" t="s">
        <v>80</v>
      </c>
      <c r="BI2056" s="2" t="s">
        <v>80</v>
      </c>
      <c r="BJ2056" s="2" t="s">
        <v>80</v>
      </c>
      <c r="BK2056" s="2" t="s">
        <v>80</v>
      </c>
      <c r="BL2056" s="2" t="s">
        <v>80</v>
      </c>
      <c r="BM2056" s="2" t="s">
        <v>80</v>
      </c>
      <c r="BN2056" s="2" t="s">
        <v>80</v>
      </c>
      <c r="BO2056" s="2" t="s">
        <v>80</v>
      </c>
      <c r="BP2056" s="2" t="s">
        <v>80</v>
      </c>
    </row>
    <row r="2057" spans="1:68" x14ac:dyDescent="0.25">
      <c r="A2057">
        <v>2056</v>
      </c>
      <c r="B2057" s="1">
        <v>43616.506469907406</v>
      </c>
      <c r="C2057" s="2" t="s">
        <v>3590</v>
      </c>
      <c r="D2057" s="3">
        <v>0.63124999999999998</v>
      </c>
      <c r="E2057" s="2" t="s">
        <v>2653</v>
      </c>
      <c r="F2057">
        <v>2</v>
      </c>
      <c r="G2057">
        <v>2019</v>
      </c>
      <c r="H2057">
        <v>5</v>
      </c>
      <c r="I2057">
        <v>31</v>
      </c>
      <c r="J2057">
        <v>1</v>
      </c>
      <c r="K2057">
        <v>1</v>
      </c>
      <c r="L2057">
        <v>5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1</v>
      </c>
      <c r="S2057" s="2" t="s">
        <v>3603</v>
      </c>
      <c r="T2057" s="2" t="s">
        <v>71</v>
      </c>
      <c r="U2057" s="2" t="s">
        <v>2202</v>
      </c>
      <c r="V2057" s="2" t="s">
        <v>73</v>
      </c>
      <c r="W2057">
        <v>1</v>
      </c>
      <c r="X2057" s="2" t="s">
        <v>74</v>
      </c>
      <c r="Y2057">
        <v>91</v>
      </c>
      <c r="Z2057">
        <v>67</v>
      </c>
      <c r="AA2057" s="2" t="s">
        <v>3604</v>
      </c>
      <c r="AB2057" s="2" t="s">
        <v>157</v>
      </c>
      <c r="AC2057">
        <v>394230</v>
      </c>
      <c r="AD2057" s="2" t="s">
        <v>1002</v>
      </c>
      <c r="AE2057">
        <v>158</v>
      </c>
      <c r="AF2057" s="2" t="s">
        <v>2042</v>
      </c>
      <c r="AG2057" s="2" t="s">
        <v>2184</v>
      </c>
      <c r="AH2057">
        <v>18</v>
      </c>
      <c r="AI2057">
        <v>1638</v>
      </c>
      <c r="AJ2057">
        <v>7462</v>
      </c>
      <c r="AK2057" s="2">
        <f>Kaggle_Books_Selling_Records[[#This Row],[Cost Price]]/100</f>
        <v>74.62</v>
      </c>
      <c r="AL2057" s="2" t="s">
        <v>80</v>
      </c>
      <c r="AM2057" s="2" t="s">
        <v>80</v>
      </c>
      <c r="AN2057" s="2" t="s">
        <v>80</v>
      </c>
      <c r="AO2057" s="2" t="s">
        <v>80</v>
      </c>
      <c r="AP2057" s="2" t="s">
        <v>80</v>
      </c>
      <c r="AQ2057" s="2" t="s">
        <v>80</v>
      </c>
      <c r="AR2057" s="2" t="s">
        <v>80</v>
      </c>
      <c r="AS2057" s="2" t="s">
        <v>80</v>
      </c>
      <c r="AT2057" s="2" t="s">
        <v>80</v>
      </c>
      <c r="AU2057" s="2" t="s">
        <v>80</v>
      </c>
      <c r="AV2057" s="2" t="s">
        <v>80</v>
      </c>
      <c r="AW2057" s="2" t="s">
        <v>80</v>
      </c>
      <c r="AX2057" s="2" t="s">
        <v>80</v>
      </c>
      <c r="AY2057" s="2" t="s">
        <v>80</v>
      </c>
      <c r="AZ2057" s="2" t="s">
        <v>80</v>
      </c>
      <c r="BA2057" s="2" t="s">
        <v>80</v>
      </c>
      <c r="BB2057" s="2" t="s">
        <v>80</v>
      </c>
      <c r="BC2057" s="2" t="s">
        <v>80</v>
      </c>
      <c r="BD2057" s="2" t="s">
        <v>80</v>
      </c>
      <c r="BE2057" s="2" t="s">
        <v>80</v>
      </c>
      <c r="BF2057" s="2" t="s">
        <v>80</v>
      </c>
      <c r="BG2057" s="2" t="s">
        <v>80</v>
      </c>
      <c r="BH2057" s="2" t="s">
        <v>80</v>
      </c>
      <c r="BI2057" s="2" t="s">
        <v>80</v>
      </c>
      <c r="BJ2057" s="2" t="s">
        <v>80</v>
      </c>
      <c r="BK2057" s="2" t="s">
        <v>80</v>
      </c>
      <c r="BL2057" s="2" t="s">
        <v>80</v>
      </c>
      <c r="BM2057" s="2" t="s">
        <v>80</v>
      </c>
      <c r="BN2057" s="2" t="s">
        <v>80</v>
      </c>
      <c r="BO2057" s="2" t="s">
        <v>80</v>
      </c>
      <c r="BP2057" s="2" t="s">
        <v>80</v>
      </c>
    </row>
    <row r="2058" spans="1:68" x14ac:dyDescent="0.25">
      <c r="A2058">
        <v>2057</v>
      </c>
      <c r="B2058" s="1">
        <v>43616.523657407408</v>
      </c>
      <c r="C2058" s="2" t="s">
        <v>3590</v>
      </c>
      <c r="D2058" s="3">
        <v>0.64861111111111114</v>
      </c>
      <c r="E2058" s="2" t="s">
        <v>2653</v>
      </c>
      <c r="F2058">
        <v>2</v>
      </c>
      <c r="G2058">
        <v>2019</v>
      </c>
      <c r="H2058">
        <v>5</v>
      </c>
      <c r="I2058">
        <v>31</v>
      </c>
      <c r="J2058">
        <v>1</v>
      </c>
      <c r="K2058">
        <v>1</v>
      </c>
      <c r="L2058">
        <v>5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</v>
      </c>
      <c r="S2058" s="2" t="s">
        <v>3605</v>
      </c>
      <c r="T2058" s="2" t="s">
        <v>71</v>
      </c>
      <c r="U2058" s="2" t="s">
        <v>2460</v>
      </c>
      <c r="V2058" s="2" t="s">
        <v>73</v>
      </c>
      <c r="W2058">
        <v>1</v>
      </c>
      <c r="X2058" s="2" t="s">
        <v>74</v>
      </c>
      <c r="Y2058">
        <v>192</v>
      </c>
      <c r="Z2058">
        <v>67</v>
      </c>
      <c r="AA2058" s="2" t="s">
        <v>3606</v>
      </c>
      <c r="AB2058" s="2" t="s">
        <v>667</v>
      </c>
      <c r="AC2058">
        <v>421501</v>
      </c>
      <c r="AD2058" s="2" t="s">
        <v>193</v>
      </c>
      <c r="AE2058">
        <v>259</v>
      </c>
      <c r="AF2058" s="2" t="s">
        <v>2042</v>
      </c>
      <c r="AG2058" s="2" t="s">
        <v>2184</v>
      </c>
      <c r="AH2058">
        <v>18</v>
      </c>
      <c r="AI2058">
        <v>3456</v>
      </c>
      <c r="AJ2058">
        <v>15744</v>
      </c>
      <c r="AK2058" s="2">
        <f>Kaggle_Books_Selling_Records[[#This Row],[Cost Price]]/100</f>
        <v>157.44</v>
      </c>
      <c r="AL2058" s="2" t="s">
        <v>80</v>
      </c>
      <c r="AM2058" s="2" t="s">
        <v>80</v>
      </c>
      <c r="AN2058" s="2" t="s">
        <v>80</v>
      </c>
      <c r="AO2058" s="2" t="s">
        <v>80</v>
      </c>
      <c r="AP2058" s="2" t="s">
        <v>80</v>
      </c>
      <c r="AQ2058" s="2" t="s">
        <v>80</v>
      </c>
      <c r="AR2058" s="2" t="s">
        <v>80</v>
      </c>
      <c r="AS2058" s="2" t="s">
        <v>80</v>
      </c>
      <c r="AT2058" s="2" t="s">
        <v>80</v>
      </c>
      <c r="AU2058" s="2" t="s">
        <v>80</v>
      </c>
      <c r="AV2058" s="2" t="s">
        <v>80</v>
      </c>
      <c r="AW2058" s="2" t="s">
        <v>80</v>
      </c>
      <c r="AX2058" s="2" t="s">
        <v>80</v>
      </c>
      <c r="AY2058" s="2" t="s">
        <v>80</v>
      </c>
      <c r="AZ2058" s="2" t="s">
        <v>80</v>
      </c>
      <c r="BA2058" s="2" t="s">
        <v>80</v>
      </c>
      <c r="BB2058" s="2" t="s">
        <v>80</v>
      </c>
      <c r="BC2058" s="2" t="s">
        <v>80</v>
      </c>
      <c r="BD2058" s="2" t="s">
        <v>80</v>
      </c>
      <c r="BE2058" s="2" t="s">
        <v>80</v>
      </c>
      <c r="BF2058" s="2" t="s">
        <v>80</v>
      </c>
      <c r="BG2058" s="2" t="s">
        <v>80</v>
      </c>
      <c r="BH2058" s="2" t="s">
        <v>80</v>
      </c>
      <c r="BI2058" s="2" t="s">
        <v>80</v>
      </c>
      <c r="BJ2058" s="2" t="s">
        <v>80</v>
      </c>
      <c r="BK2058" s="2" t="s">
        <v>80</v>
      </c>
      <c r="BL2058" s="2" t="s">
        <v>80</v>
      </c>
      <c r="BM2058" s="2" t="s">
        <v>80</v>
      </c>
      <c r="BN2058" s="2" t="s">
        <v>80</v>
      </c>
      <c r="BO2058" s="2" t="s">
        <v>80</v>
      </c>
      <c r="BP2058" s="2" t="s">
        <v>80</v>
      </c>
    </row>
    <row r="2059" spans="1:68" x14ac:dyDescent="0.25">
      <c r="A2059">
        <v>2058</v>
      </c>
      <c r="B2059" s="1">
        <v>43616.555011574077</v>
      </c>
      <c r="C2059" s="2" t="s">
        <v>3590</v>
      </c>
      <c r="D2059" s="3">
        <v>0.67986111111111114</v>
      </c>
      <c r="E2059" s="2" t="s">
        <v>2653</v>
      </c>
      <c r="F2059">
        <v>2</v>
      </c>
      <c r="G2059">
        <v>2019</v>
      </c>
      <c r="H2059">
        <v>5</v>
      </c>
      <c r="I2059">
        <v>31</v>
      </c>
      <c r="J2059">
        <v>1</v>
      </c>
      <c r="K2059">
        <v>1</v>
      </c>
      <c r="L2059">
        <v>5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 s="2" t="s">
        <v>3563</v>
      </c>
      <c r="T2059" s="2" t="s">
        <v>83</v>
      </c>
      <c r="U2059" s="2" t="s">
        <v>2202</v>
      </c>
      <c r="V2059" s="2" t="s">
        <v>73</v>
      </c>
      <c r="W2059">
        <v>1</v>
      </c>
      <c r="X2059" s="2" t="s">
        <v>74</v>
      </c>
      <c r="Y2059">
        <v>91</v>
      </c>
      <c r="Z2059">
        <v>3033</v>
      </c>
      <c r="AA2059" s="2" t="s">
        <v>950</v>
      </c>
      <c r="AB2059" s="2" t="s">
        <v>151</v>
      </c>
      <c r="AC2059">
        <v>413305</v>
      </c>
      <c r="AD2059" s="2" t="s">
        <v>1002</v>
      </c>
      <c r="AE2059">
        <v>12133</v>
      </c>
      <c r="AF2059" s="2" t="s">
        <v>2042</v>
      </c>
      <c r="AG2059" s="2" t="s">
        <v>2184</v>
      </c>
      <c r="AH2059">
        <v>18</v>
      </c>
      <c r="AI2059">
        <v>1638</v>
      </c>
      <c r="AJ2059">
        <v>7462</v>
      </c>
      <c r="AK2059" s="2">
        <f>Kaggle_Books_Selling_Records[[#This Row],[Cost Price]]/100</f>
        <v>74.62</v>
      </c>
      <c r="AL2059" s="2" t="s">
        <v>80</v>
      </c>
      <c r="AM2059" s="2" t="s">
        <v>80</v>
      </c>
      <c r="AN2059" s="2" t="s">
        <v>80</v>
      </c>
      <c r="AO2059" s="2" t="s">
        <v>80</v>
      </c>
      <c r="AP2059" s="2" t="s">
        <v>80</v>
      </c>
      <c r="AQ2059" s="2" t="s">
        <v>80</v>
      </c>
      <c r="AR2059" s="2" t="s">
        <v>80</v>
      </c>
      <c r="AS2059" s="2" t="s">
        <v>80</v>
      </c>
      <c r="AT2059" s="2" t="s">
        <v>80</v>
      </c>
      <c r="AU2059" s="2" t="s">
        <v>80</v>
      </c>
      <c r="AV2059" s="2" t="s">
        <v>80</v>
      </c>
      <c r="AW2059" s="2" t="s">
        <v>80</v>
      </c>
      <c r="AX2059" s="2" t="s">
        <v>80</v>
      </c>
      <c r="AY2059" s="2" t="s">
        <v>80</v>
      </c>
      <c r="AZ2059" s="2" t="s">
        <v>80</v>
      </c>
      <c r="BA2059" s="2" t="s">
        <v>80</v>
      </c>
      <c r="BB2059" s="2" t="s">
        <v>80</v>
      </c>
      <c r="BC2059" s="2" t="s">
        <v>80</v>
      </c>
      <c r="BD2059" s="2" t="s">
        <v>80</v>
      </c>
      <c r="BE2059" s="2" t="s">
        <v>80</v>
      </c>
      <c r="BF2059" s="2" t="s">
        <v>80</v>
      </c>
      <c r="BG2059" s="2" t="s">
        <v>80</v>
      </c>
      <c r="BH2059" s="2" t="s">
        <v>80</v>
      </c>
      <c r="BI2059" s="2" t="s">
        <v>80</v>
      </c>
      <c r="BJ2059" s="2" t="s">
        <v>80</v>
      </c>
      <c r="BK2059" s="2" t="s">
        <v>80</v>
      </c>
      <c r="BL2059" s="2" t="s">
        <v>80</v>
      </c>
      <c r="BM2059" s="2" t="s">
        <v>80</v>
      </c>
      <c r="BN2059" s="2" t="s">
        <v>80</v>
      </c>
      <c r="BO2059" s="2" t="s">
        <v>80</v>
      </c>
      <c r="BP2059" s="2" t="s">
        <v>80</v>
      </c>
    </row>
    <row r="2060" spans="1:68" x14ac:dyDescent="0.25">
      <c r="A2060">
        <v>2059</v>
      </c>
      <c r="B2060" s="1">
        <v>43616.555011574077</v>
      </c>
      <c r="C2060" s="2" t="s">
        <v>3590</v>
      </c>
      <c r="D2060" s="3">
        <v>0.67986111111111114</v>
      </c>
      <c r="E2060" s="2" t="s">
        <v>2653</v>
      </c>
      <c r="F2060">
        <v>2</v>
      </c>
      <c r="G2060">
        <v>2019</v>
      </c>
      <c r="H2060">
        <v>5</v>
      </c>
      <c r="I2060">
        <v>31</v>
      </c>
      <c r="J2060">
        <v>1</v>
      </c>
      <c r="K2060">
        <v>1</v>
      </c>
      <c r="L2060">
        <v>5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 s="2" t="s">
        <v>3607</v>
      </c>
      <c r="T2060" s="2" t="s">
        <v>83</v>
      </c>
      <c r="U2060" s="2" t="s">
        <v>2182</v>
      </c>
      <c r="V2060" s="2" t="s">
        <v>73</v>
      </c>
      <c r="W2060">
        <v>1</v>
      </c>
      <c r="X2060" s="2" t="s">
        <v>74</v>
      </c>
      <c r="Y2060">
        <v>108</v>
      </c>
      <c r="Z2060">
        <v>3667</v>
      </c>
      <c r="AA2060" s="2" t="s">
        <v>549</v>
      </c>
      <c r="AB2060" s="2" t="s">
        <v>167</v>
      </c>
      <c r="AC2060">
        <v>560100</v>
      </c>
      <c r="AD2060" s="2" t="s">
        <v>1002</v>
      </c>
      <c r="AE2060">
        <v>14467</v>
      </c>
      <c r="AF2060" s="2" t="s">
        <v>2042</v>
      </c>
      <c r="AG2060" s="2" t="s">
        <v>2184</v>
      </c>
      <c r="AH2060">
        <v>18</v>
      </c>
      <c r="AI2060">
        <v>1944</v>
      </c>
      <c r="AJ2060">
        <v>8856</v>
      </c>
      <c r="AK2060" s="2">
        <f>Kaggle_Books_Selling_Records[[#This Row],[Cost Price]]/100</f>
        <v>88.56</v>
      </c>
      <c r="AL2060" s="2" t="s">
        <v>80</v>
      </c>
      <c r="AM2060" s="2" t="s">
        <v>80</v>
      </c>
      <c r="AN2060" s="2" t="s">
        <v>80</v>
      </c>
      <c r="AO2060" s="2" t="s">
        <v>80</v>
      </c>
      <c r="AP2060" s="2" t="s">
        <v>80</v>
      </c>
      <c r="AQ2060" s="2" t="s">
        <v>80</v>
      </c>
      <c r="AR2060" s="2" t="s">
        <v>80</v>
      </c>
      <c r="AS2060" s="2" t="s">
        <v>80</v>
      </c>
      <c r="AT2060" s="2" t="s">
        <v>80</v>
      </c>
      <c r="AU2060" s="2" t="s">
        <v>80</v>
      </c>
      <c r="AV2060" s="2" t="s">
        <v>80</v>
      </c>
      <c r="AW2060" s="2" t="s">
        <v>80</v>
      </c>
      <c r="AX2060" s="2" t="s">
        <v>80</v>
      </c>
      <c r="AY2060" s="2" t="s">
        <v>80</v>
      </c>
      <c r="AZ2060" s="2" t="s">
        <v>80</v>
      </c>
      <c r="BA2060" s="2" t="s">
        <v>80</v>
      </c>
      <c r="BB2060" s="2" t="s">
        <v>80</v>
      </c>
      <c r="BC2060" s="2" t="s">
        <v>80</v>
      </c>
      <c r="BD2060" s="2" t="s">
        <v>80</v>
      </c>
      <c r="BE2060" s="2" t="s">
        <v>80</v>
      </c>
      <c r="BF2060" s="2" t="s">
        <v>80</v>
      </c>
      <c r="BG2060" s="2" t="s">
        <v>80</v>
      </c>
      <c r="BH2060" s="2" t="s">
        <v>80</v>
      </c>
      <c r="BI2060" s="2" t="s">
        <v>80</v>
      </c>
      <c r="BJ2060" s="2" t="s">
        <v>80</v>
      </c>
      <c r="BK2060" s="2" t="s">
        <v>80</v>
      </c>
      <c r="BL2060" s="2" t="s">
        <v>80</v>
      </c>
      <c r="BM2060" s="2" t="s">
        <v>80</v>
      </c>
      <c r="BN2060" s="2" t="s">
        <v>80</v>
      </c>
      <c r="BO2060" s="2" t="s">
        <v>80</v>
      </c>
      <c r="BP2060" s="2" t="s">
        <v>80</v>
      </c>
    </row>
    <row r="2061" spans="1:68" x14ac:dyDescent="0.25">
      <c r="A2061">
        <v>2060</v>
      </c>
      <c r="B2061" s="1">
        <v>43616.562650462962</v>
      </c>
      <c r="C2061" s="2" t="s">
        <v>3590</v>
      </c>
      <c r="D2061" s="3">
        <v>0.6875</v>
      </c>
      <c r="E2061" s="2" t="s">
        <v>2653</v>
      </c>
      <c r="F2061">
        <v>2</v>
      </c>
      <c r="G2061">
        <v>2019</v>
      </c>
      <c r="H2061">
        <v>5</v>
      </c>
      <c r="I2061">
        <v>31</v>
      </c>
      <c r="J2061">
        <v>1</v>
      </c>
      <c r="K2061">
        <v>1</v>
      </c>
      <c r="L2061">
        <v>5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 s="2" t="s">
        <v>3608</v>
      </c>
      <c r="T2061" s="2" t="s">
        <v>83</v>
      </c>
      <c r="U2061" s="2" t="s">
        <v>2460</v>
      </c>
      <c r="V2061" s="2" t="s">
        <v>73</v>
      </c>
      <c r="W2061">
        <v>1</v>
      </c>
      <c r="X2061" s="2" t="s">
        <v>74</v>
      </c>
      <c r="Y2061">
        <v>192</v>
      </c>
      <c r="Z2061">
        <v>67</v>
      </c>
      <c r="AA2061" s="2" t="s">
        <v>1274</v>
      </c>
      <c r="AB2061" s="2" t="s">
        <v>151</v>
      </c>
      <c r="AC2061">
        <v>400063</v>
      </c>
      <c r="AD2061" s="2" t="s">
        <v>193</v>
      </c>
      <c r="AE2061">
        <v>259</v>
      </c>
      <c r="AF2061" s="2" t="s">
        <v>2042</v>
      </c>
      <c r="AG2061" s="2" t="s">
        <v>2184</v>
      </c>
      <c r="AH2061">
        <v>18</v>
      </c>
      <c r="AI2061">
        <v>3456</v>
      </c>
      <c r="AJ2061">
        <v>15744</v>
      </c>
      <c r="AK2061" s="2">
        <f>Kaggle_Books_Selling_Records[[#This Row],[Cost Price]]/100</f>
        <v>157.44</v>
      </c>
      <c r="AL2061" s="2" t="s">
        <v>80</v>
      </c>
      <c r="AM2061" s="2" t="s">
        <v>80</v>
      </c>
      <c r="AN2061" s="2" t="s">
        <v>80</v>
      </c>
      <c r="AO2061" s="2" t="s">
        <v>80</v>
      </c>
      <c r="AP2061" s="2" t="s">
        <v>80</v>
      </c>
      <c r="AQ2061" s="2" t="s">
        <v>80</v>
      </c>
      <c r="AR2061" s="2" t="s">
        <v>80</v>
      </c>
      <c r="AS2061" s="2" t="s">
        <v>80</v>
      </c>
      <c r="AT2061" s="2" t="s">
        <v>80</v>
      </c>
      <c r="AU2061" s="2" t="s">
        <v>80</v>
      </c>
      <c r="AV2061" s="2" t="s">
        <v>80</v>
      </c>
      <c r="AW2061" s="2" t="s">
        <v>80</v>
      </c>
      <c r="AX2061" s="2" t="s">
        <v>80</v>
      </c>
      <c r="AY2061" s="2" t="s">
        <v>80</v>
      </c>
      <c r="AZ2061" s="2" t="s">
        <v>80</v>
      </c>
      <c r="BA2061" s="2" t="s">
        <v>80</v>
      </c>
      <c r="BB2061" s="2" t="s">
        <v>80</v>
      </c>
      <c r="BC2061" s="2" t="s">
        <v>80</v>
      </c>
      <c r="BD2061" s="2" t="s">
        <v>80</v>
      </c>
      <c r="BE2061" s="2" t="s">
        <v>80</v>
      </c>
      <c r="BF2061" s="2" t="s">
        <v>80</v>
      </c>
      <c r="BG2061" s="2" t="s">
        <v>80</v>
      </c>
      <c r="BH2061" s="2" t="s">
        <v>80</v>
      </c>
      <c r="BI2061" s="2" t="s">
        <v>80</v>
      </c>
      <c r="BJ2061" s="2" t="s">
        <v>80</v>
      </c>
      <c r="BK2061" s="2" t="s">
        <v>80</v>
      </c>
      <c r="BL2061" s="2" t="s">
        <v>80</v>
      </c>
      <c r="BM2061" s="2" t="s">
        <v>80</v>
      </c>
      <c r="BN2061" s="2" t="s">
        <v>80</v>
      </c>
      <c r="BO2061" s="2" t="s">
        <v>80</v>
      </c>
      <c r="BP2061" s="2" t="s">
        <v>80</v>
      </c>
    </row>
    <row r="2062" spans="1:68" x14ac:dyDescent="0.25">
      <c r="A2062">
        <v>2061</v>
      </c>
      <c r="B2062" s="1">
        <v>43616.57675925926</v>
      </c>
      <c r="C2062" s="2" t="s">
        <v>3590</v>
      </c>
      <c r="D2062" s="3">
        <v>0.70138888888888884</v>
      </c>
      <c r="E2062" s="2" t="s">
        <v>2653</v>
      </c>
      <c r="F2062">
        <v>2</v>
      </c>
      <c r="G2062">
        <v>2019</v>
      </c>
      <c r="H2062">
        <v>5</v>
      </c>
      <c r="I2062">
        <v>31</v>
      </c>
      <c r="J2062">
        <v>1</v>
      </c>
      <c r="K2062">
        <v>1</v>
      </c>
      <c r="L2062">
        <v>5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 s="2" t="s">
        <v>3609</v>
      </c>
      <c r="T2062" s="2" t="s">
        <v>83</v>
      </c>
      <c r="U2062" s="2" t="s">
        <v>2553</v>
      </c>
      <c r="V2062" s="2" t="s">
        <v>73</v>
      </c>
      <c r="W2062">
        <v>1</v>
      </c>
      <c r="X2062" s="2" t="s">
        <v>74</v>
      </c>
      <c r="Y2062">
        <v>180</v>
      </c>
      <c r="Z2062">
        <v>67</v>
      </c>
      <c r="AA2062" s="2" t="s">
        <v>1946</v>
      </c>
      <c r="AB2062" s="2" t="s">
        <v>167</v>
      </c>
      <c r="AC2062">
        <v>590016</v>
      </c>
      <c r="AD2062" s="2" t="s">
        <v>193</v>
      </c>
      <c r="AE2062">
        <v>247</v>
      </c>
      <c r="AF2062" s="2" t="s">
        <v>2554</v>
      </c>
      <c r="AG2062" s="2" t="s">
        <v>2555</v>
      </c>
      <c r="AH2062">
        <v>18</v>
      </c>
      <c r="AI2062">
        <v>324</v>
      </c>
      <c r="AJ2062">
        <v>1476</v>
      </c>
      <c r="AK2062" s="2">
        <f>Kaggle_Books_Selling_Records[[#This Row],[Cost Price]]/100</f>
        <v>14.76</v>
      </c>
      <c r="AL2062" s="2" t="s">
        <v>80</v>
      </c>
      <c r="AM2062" s="2" t="s">
        <v>80</v>
      </c>
      <c r="AN2062" s="2" t="s">
        <v>80</v>
      </c>
      <c r="AO2062" s="2" t="s">
        <v>80</v>
      </c>
      <c r="AP2062" s="2" t="s">
        <v>80</v>
      </c>
      <c r="AQ2062" s="2" t="s">
        <v>80</v>
      </c>
      <c r="AR2062" s="2" t="s">
        <v>80</v>
      </c>
      <c r="AS2062" s="2" t="s">
        <v>80</v>
      </c>
      <c r="AT2062" s="2" t="s">
        <v>80</v>
      </c>
      <c r="AU2062" s="2" t="s">
        <v>80</v>
      </c>
      <c r="AV2062" s="2" t="s">
        <v>80</v>
      </c>
      <c r="AW2062" s="2" t="s">
        <v>80</v>
      </c>
      <c r="AX2062" s="2" t="s">
        <v>80</v>
      </c>
      <c r="AY2062" s="2" t="s">
        <v>80</v>
      </c>
      <c r="AZ2062" s="2" t="s">
        <v>80</v>
      </c>
      <c r="BA2062" s="2" t="s">
        <v>80</v>
      </c>
      <c r="BB2062" s="2" t="s">
        <v>80</v>
      </c>
      <c r="BC2062" s="2" t="s">
        <v>80</v>
      </c>
      <c r="BD2062" s="2" t="s">
        <v>80</v>
      </c>
      <c r="BE2062" s="2" t="s">
        <v>80</v>
      </c>
      <c r="BF2062" s="2" t="s">
        <v>80</v>
      </c>
      <c r="BG2062" s="2" t="s">
        <v>80</v>
      </c>
      <c r="BH2062" s="2" t="s">
        <v>80</v>
      </c>
      <c r="BI2062" s="2" t="s">
        <v>80</v>
      </c>
      <c r="BJ2062" s="2" t="s">
        <v>80</v>
      </c>
      <c r="BK2062" s="2" t="s">
        <v>80</v>
      </c>
      <c r="BL2062" s="2" t="s">
        <v>80</v>
      </c>
      <c r="BM2062" s="2" t="s">
        <v>80</v>
      </c>
      <c r="BN2062" s="2" t="s">
        <v>80</v>
      </c>
      <c r="BO2062" s="2" t="s">
        <v>80</v>
      </c>
      <c r="BP2062" s="2" t="s">
        <v>80</v>
      </c>
    </row>
    <row r="2063" spans="1:68" x14ac:dyDescent="0.25">
      <c r="A2063">
        <v>2062</v>
      </c>
      <c r="B2063" s="1">
        <v>43616.590810185182</v>
      </c>
      <c r="C2063" s="2" t="s">
        <v>3590</v>
      </c>
      <c r="D2063" s="3">
        <v>0.71527777777777779</v>
      </c>
      <c r="E2063" s="2" t="s">
        <v>2653</v>
      </c>
      <c r="F2063">
        <v>2</v>
      </c>
      <c r="G2063">
        <v>2019</v>
      </c>
      <c r="H2063">
        <v>5</v>
      </c>
      <c r="I2063">
        <v>31</v>
      </c>
      <c r="J2063">
        <v>1</v>
      </c>
      <c r="K2063">
        <v>1</v>
      </c>
      <c r="L2063">
        <v>5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 s="2" t="s">
        <v>3610</v>
      </c>
      <c r="T2063" s="2" t="s">
        <v>83</v>
      </c>
      <c r="U2063" s="2" t="s">
        <v>2286</v>
      </c>
      <c r="V2063" s="2" t="s">
        <v>73</v>
      </c>
      <c r="W2063">
        <v>1</v>
      </c>
      <c r="X2063" s="2" t="s">
        <v>74</v>
      </c>
      <c r="Y2063">
        <v>285</v>
      </c>
      <c r="Z2063">
        <v>67</v>
      </c>
      <c r="AA2063" s="2" t="s">
        <v>543</v>
      </c>
      <c r="AB2063" s="2" t="s">
        <v>151</v>
      </c>
      <c r="AC2063">
        <v>401501</v>
      </c>
      <c r="AD2063" s="2" t="s">
        <v>1002</v>
      </c>
      <c r="AE2063">
        <v>352</v>
      </c>
      <c r="AF2063" s="2" t="s">
        <v>2042</v>
      </c>
      <c r="AG2063" s="2" t="s">
        <v>2184</v>
      </c>
      <c r="AH2063">
        <v>18</v>
      </c>
      <c r="AI2063">
        <v>513</v>
      </c>
      <c r="AJ2063">
        <v>2337</v>
      </c>
      <c r="AK2063" s="2">
        <f>Kaggle_Books_Selling_Records[[#This Row],[Cost Price]]/100</f>
        <v>23.37</v>
      </c>
      <c r="AL2063" s="2" t="s">
        <v>80</v>
      </c>
      <c r="AM2063" s="2" t="s">
        <v>80</v>
      </c>
      <c r="AN2063" s="2" t="s">
        <v>80</v>
      </c>
      <c r="AO2063" s="2" t="s">
        <v>80</v>
      </c>
      <c r="AP2063" s="2" t="s">
        <v>80</v>
      </c>
      <c r="AQ2063" s="2" t="s">
        <v>80</v>
      </c>
      <c r="AR2063" s="2" t="s">
        <v>80</v>
      </c>
      <c r="AS2063" s="2" t="s">
        <v>80</v>
      </c>
      <c r="AT2063" s="2" t="s">
        <v>80</v>
      </c>
      <c r="AU2063" s="2" t="s">
        <v>80</v>
      </c>
      <c r="AV2063" s="2" t="s">
        <v>80</v>
      </c>
      <c r="AW2063" s="2" t="s">
        <v>80</v>
      </c>
      <c r="AX2063" s="2" t="s">
        <v>80</v>
      </c>
      <c r="AY2063" s="2" t="s">
        <v>80</v>
      </c>
      <c r="AZ2063" s="2" t="s">
        <v>80</v>
      </c>
      <c r="BA2063" s="2" t="s">
        <v>80</v>
      </c>
      <c r="BB2063" s="2" t="s">
        <v>80</v>
      </c>
      <c r="BC2063" s="2" t="s">
        <v>80</v>
      </c>
      <c r="BD2063" s="2" t="s">
        <v>80</v>
      </c>
      <c r="BE2063" s="2" t="s">
        <v>80</v>
      </c>
      <c r="BF2063" s="2" t="s">
        <v>80</v>
      </c>
      <c r="BG2063" s="2" t="s">
        <v>80</v>
      </c>
      <c r="BH2063" s="2" t="s">
        <v>80</v>
      </c>
      <c r="BI2063" s="2" t="s">
        <v>80</v>
      </c>
      <c r="BJ2063" s="2" t="s">
        <v>80</v>
      </c>
      <c r="BK2063" s="2" t="s">
        <v>80</v>
      </c>
      <c r="BL2063" s="2" t="s">
        <v>80</v>
      </c>
      <c r="BM2063" s="2" t="s">
        <v>80</v>
      </c>
      <c r="BN2063" s="2" t="s">
        <v>80</v>
      </c>
      <c r="BO2063" s="2" t="s">
        <v>80</v>
      </c>
      <c r="BP2063" s="2" t="s">
        <v>80</v>
      </c>
    </row>
    <row r="2064" spans="1:68" x14ac:dyDescent="0.25">
      <c r="A2064">
        <v>2063</v>
      </c>
      <c r="B2064" s="1">
        <v>43616.61109953704</v>
      </c>
      <c r="C2064" s="2" t="s">
        <v>3590</v>
      </c>
      <c r="D2064" s="3">
        <v>0.73541666666666672</v>
      </c>
      <c r="E2064" s="2" t="s">
        <v>2653</v>
      </c>
      <c r="F2064">
        <v>2</v>
      </c>
      <c r="G2064">
        <v>2019</v>
      </c>
      <c r="H2064">
        <v>5</v>
      </c>
      <c r="I2064">
        <v>31</v>
      </c>
      <c r="J2064">
        <v>1</v>
      </c>
      <c r="K2064">
        <v>1</v>
      </c>
      <c r="L2064">
        <v>5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 s="2" t="s">
        <v>3611</v>
      </c>
      <c r="T2064" s="2" t="s">
        <v>83</v>
      </c>
      <c r="U2064" s="2" t="s">
        <v>2263</v>
      </c>
      <c r="V2064" s="2" t="s">
        <v>73</v>
      </c>
      <c r="W2064">
        <v>1</v>
      </c>
      <c r="X2064" s="2" t="s">
        <v>74</v>
      </c>
      <c r="Y2064">
        <v>385</v>
      </c>
      <c r="Z2064">
        <v>67</v>
      </c>
      <c r="AA2064" s="2" t="s">
        <v>980</v>
      </c>
      <c r="AB2064" s="2" t="s">
        <v>154</v>
      </c>
      <c r="AC2064">
        <v>314038</v>
      </c>
      <c r="AD2064" s="2" t="s">
        <v>77</v>
      </c>
      <c r="AE2064">
        <v>452</v>
      </c>
      <c r="AF2064" s="2" t="s">
        <v>2265</v>
      </c>
      <c r="AG2064" s="2" t="s">
        <v>2266</v>
      </c>
      <c r="AH2064">
        <v>13</v>
      </c>
      <c r="AI2064">
        <v>5005</v>
      </c>
      <c r="AJ2064">
        <v>33495</v>
      </c>
      <c r="AK2064" s="2">
        <f>Kaggle_Books_Selling_Records[[#This Row],[Cost Price]]/100</f>
        <v>334.95</v>
      </c>
      <c r="AL2064" s="2" t="s">
        <v>80</v>
      </c>
      <c r="AM2064" s="2" t="s">
        <v>80</v>
      </c>
      <c r="AN2064" s="2" t="s">
        <v>80</v>
      </c>
      <c r="AO2064" s="2" t="s">
        <v>80</v>
      </c>
      <c r="AP2064" s="2" t="s">
        <v>80</v>
      </c>
      <c r="AQ2064" s="2" t="s">
        <v>80</v>
      </c>
      <c r="AR2064" s="2" t="s">
        <v>80</v>
      </c>
      <c r="AS2064" s="2" t="s">
        <v>80</v>
      </c>
      <c r="AT2064" s="2" t="s">
        <v>80</v>
      </c>
      <c r="AU2064" s="2" t="s">
        <v>80</v>
      </c>
      <c r="AV2064" s="2" t="s">
        <v>80</v>
      </c>
      <c r="AW2064" s="2" t="s">
        <v>80</v>
      </c>
      <c r="AX2064" s="2" t="s">
        <v>80</v>
      </c>
      <c r="AY2064" s="2" t="s">
        <v>80</v>
      </c>
      <c r="AZ2064" s="2" t="s">
        <v>80</v>
      </c>
      <c r="BA2064" s="2" t="s">
        <v>80</v>
      </c>
      <c r="BB2064" s="2" t="s">
        <v>80</v>
      </c>
      <c r="BC2064" s="2" t="s">
        <v>80</v>
      </c>
      <c r="BD2064" s="2" t="s">
        <v>80</v>
      </c>
      <c r="BE2064" s="2" t="s">
        <v>80</v>
      </c>
      <c r="BF2064" s="2" t="s">
        <v>80</v>
      </c>
      <c r="BG2064" s="2" t="s">
        <v>80</v>
      </c>
      <c r="BH2064" s="2" t="s">
        <v>80</v>
      </c>
      <c r="BI2064" s="2" t="s">
        <v>80</v>
      </c>
      <c r="BJ2064" s="2" t="s">
        <v>80</v>
      </c>
      <c r="BK2064" s="2" t="s">
        <v>80</v>
      </c>
      <c r="BL2064" s="2" t="s">
        <v>80</v>
      </c>
      <c r="BM2064" s="2" t="s">
        <v>80</v>
      </c>
      <c r="BN2064" s="2" t="s">
        <v>80</v>
      </c>
      <c r="BO2064" s="2" t="s">
        <v>80</v>
      </c>
      <c r="BP2064" s="2" t="s">
        <v>80</v>
      </c>
    </row>
    <row r="2065" spans="1:68" x14ac:dyDescent="0.25">
      <c r="A2065">
        <v>2064</v>
      </c>
      <c r="B2065" s="1">
        <v>43616.625034722223</v>
      </c>
      <c r="C2065" s="2" t="s">
        <v>3590</v>
      </c>
      <c r="D2065" s="3">
        <v>0.75</v>
      </c>
      <c r="E2065" s="2" t="s">
        <v>2653</v>
      </c>
      <c r="F2065">
        <v>2</v>
      </c>
      <c r="G2065">
        <v>2019</v>
      </c>
      <c r="H2065">
        <v>5</v>
      </c>
      <c r="I2065">
        <v>31</v>
      </c>
      <c r="J2065">
        <v>1</v>
      </c>
      <c r="K2065">
        <v>1</v>
      </c>
      <c r="L2065">
        <v>5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 s="2" t="s">
        <v>3612</v>
      </c>
      <c r="T2065" s="2" t="s">
        <v>83</v>
      </c>
      <c r="U2065" s="2" t="s">
        <v>2954</v>
      </c>
      <c r="V2065" s="2" t="s">
        <v>73</v>
      </c>
      <c r="W2065">
        <v>1</v>
      </c>
      <c r="X2065" s="2" t="s">
        <v>74</v>
      </c>
      <c r="Y2065">
        <v>160</v>
      </c>
      <c r="Z2065">
        <v>67</v>
      </c>
      <c r="AA2065" s="2" t="s">
        <v>180</v>
      </c>
      <c r="AB2065" s="2" t="s">
        <v>181</v>
      </c>
      <c r="AC2065">
        <v>110009</v>
      </c>
      <c r="AD2065" s="2" t="s">
        <v>1002</v>
      </c>
      <c r="AE2065">
        <v>227</v>
      </c>
      <c r="AF2065" s="2" t="s">
        <v>2042</v>
      </c>
      <c r="AG2065" s="2" t="s">
        <v>2184</v>
      </c>
      <c r="AH2065">
        <v>18</v>
      </c>
      <c r="AI2065">
        <v>288</v>
      </c>
      <c r="AJ2065">
        <v>1312</v>
      </c>
      <c r="AK2065" s="2">
        <f>Kaggle_Books_Selling_Records[[#This Row],[Cost Price]]/100</f>
        <v>13.12</v>
      </c>
      <c r="AL2065" s="2" t="s">
        <v>80</v>
      </c>
      <c r="AM2065" s="2" t="s">
        <v>80</v>
      </c>
      <c r="AN2065" s="2" t="s">
        <v>80</v>
      </c>
      <c r="AO2065" s="2" t="s">
        <v>80</v>
      </c>
      <c r="AP2065" s="2" t="s">
        <v>80</v>
      </c>
      <c r="AQ2065" s="2" t="s">
        <v>80</v>
      </c>
      <c r="AR2065" s="2" t="s">
        <v>80</v>
      </c>
      <c r="AS2065" s="2" t="s">
        <v>80</v>
      </c>
      <c r="AT2065" s="2" t="s">
        <v>80</v>
      </c>
      <c r="AU2065" s="2" t="s">
        <v>80</v>
      </c>
      <c r="AV2065" s="2" t="s">
        <v>80</v>
      </c>
      <c r="AW2065" s="2" t="s">
        <v>80</v>
      </c>
      <c r="AX2065" s="2" t="s">
        <v>80</v>
      </c>
      <c r="AY2065" s="2" t="s">
        <v>80</v>
      </c>
      <c r="AZ2065" s="2" t="s">
        <v>80</v>
      </c>
      <c r="BA2065" s="2" t="s">
        <v>80</v>
      </c>
      <c r="BB2065" s="2" t="s">
        <v>80</v>
      </c>
      <c r="BC2065" s="2" t="s">
        <v>80</v>
      </c>
      <c r="BD2065" s="2" t="s">
        <v>80</v>
      </c>
      <c r="BE2065" s="2" t="s">
        <v>80</v>
      </c>
      <c r="BF2065" s="2" t="s">
        <v>80</v>
      </c>
      <c r="BG2065" s="2" t="s">
        <v>80</v>
      </c>
      <c r="BH2065" s="2" t="s">
        <v>80</v>
      </c>
      <c r="BI2065" s="2" t="s">
        <v>80</v>
      </c>
      <c r="BJ2065" s="2" t="s">
        <v>80</v>
      </c>
      <c r="BK2065" s="2" t="s">
        <v>80</v>
      </c>
      <c r="BL2065" s="2" t="s">
        <v>80</v>
      </c>
      <c r="BM2065" s="2" t="s">
        <v>80</v>
      </c>
      <c r="BN2065" s="2" t="s">
        <v>80</v>
      </c>
      <c r="BO2065" s="2" t="s">
        <v>80</v>
      </c>
      <c r="BP2065" s="2" t="s">
        <v>80</v>
      </c>
    </row>
    <row r="2066" spans="1:68" x14ac:dyDescent="0.25">
      <c r="A2066">
        <v>2065</v>
      </c>
      <c r="B2066" s="1">
        <v>43616.636631944442</v>
      </c>
      <c r="C2066" s="2" t="s">
        <v>3590</v>
      </c>
      <c r="D2066" s="3">
        <v>0.76111111111111107</v>
      </c>
      <c r="E2066" s="2" t="s">
        <v>2653</v>
      </c>
      <c r="F2066">
        <v>2</v>
      </c>
      <c r="G2066">
        <v>2019</v>
      </c>
      <c r="H2066">
        <v>5</v>
      </c>
      <c r="I2066">
        <v>31</v>
      </c>
      <c r="J2066">
        <v>1</v>
      </c>
      <c r="K2066">
        <v>1</v>
      </c>
      <c r="L2066">
        <v>5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1</v>
      </c>
      <c r="S2066" s="2" t="s">
        <v>3613</v>
      </c>
      <c r="T2066" s="2" t="s">
        <v>71</v>
      </c>
      <c r="U2066" s="2" t="s">
        <v>2460</v>
      </c>
      <c r="V2066" s="2" t="s">
        <v>73</v>
      </c>
      <c r="W2066">
        <v>1</v>
      </c>
      <c r="X2066" s="2" t="s">
        <v>74</v>
      </c>
      <c r="Y2066">
        <v>192</v>
      </c>
      <c r="Z2066">
        <v>67</v>
      </c>
      <c r="AA2066" s="2" t="s">
        <v>1698</v>
      </c>
      <c r="AB2066" s="2" t="s">
        <v>293</v>
      </c>
      <c r="AC2066">
        <v>474006</v>
      </c>
      <c r="AD2066" s="2" t="s">
        <v>193</v>
      </c>
      <c r="AE2066">
        <v>259</v>
      </c>
      <c r="AF2066" s="2" t="s">
        <v>2042</v>
      </c>
      <c r="AG2066" s="2" t="s">
        <v>2184</v>
      </c>
      <c r="AH2066">
        <v>18</v>
      </c>
      <c r="AI2066">
        <v>3456</v>
      </c>
      <c r="AJ2066">
        <v>15744</v>
      </c>
      <c r="AK2066" s="2">
        <f>Kaggle_Books_Selling_Records[[#This Row],[Cost Price]]/100</f>
        <v>157.44</v>
      </c>
      <c r="AL2066" s="2" t="s">
        <v>80</v>
      </c>
      <c r="AM2066" s="2" t="s">
        <v>80</v>
      </c>
      <c r="AN2066" s="2" t="s">
        <v>80</v>
      </c>
      <c r="AO2066" s="2" t="s">
        <v>80</v>
      </c>
      <c r="AP2066" s="2" t="s">
        <v>80</v>
      </c>
      <c r="AQ2066" s="2" t="s">
        <v>80</v>
      </c>
      <c r="AR2066" s="2" t="s">
        <v>80</v>
      </c>
      <c r="AS2066" s="2" t="s">
        <v>80</v>
      </c>
      <c r="AT2066" s="2" t="s">
        <v>80</v>
      </c>
      <c r="AU2066" s="2" t="s">
        <v>80</v>
      </c>
      <c r="AV2066" s="2" t="s">
        <v>80</v>
      </c>
      <c r="AW2066" s="2" t="s">
        <v>80</v>
      </c>
      <c r="AX2066" s="2" t="s">
        <v>80</v>
      </c>
      <c r="AY2066" s="2" t="s">
        <v>80</v>
      </c>
      <c r="AZ2066" s="2" t="s">
        <v>80</v>
      </c>
      <c r="BA2066" s="2" t="s">
        <v>80</v>
      </c>
      <c r="BB2066" s="2" t="s">
        <v>80</v>
      </c>
      <c r="BC2066" s="2" t="s">
        <v>80</v>
      </c>
      <c r="BD2066" s="2" t="s">
        <v>80</v>
      </c>
      <c r="BE2066" s="2" t="s">
        <v>80</v>
      </c>
      <c r="BF2066" s="2" t="s">
        <v>80</v>
      </c>
      <c r="BG2066" s="2" t="s">
        <v>80</v>
      </c>
      <c r="BH2066" s="2" t="s">
        <v>80</v>
      </c>
      <c r="BI2066" s="2" t="s">
        <v>80</v>
      </c>
      <c r="BJ2066" s="2" t="s">
        <v>80</v>
      </c>
      <c r="BK2066" s="2" t="s">
        <v>80</v>
      </c>
      <c r="BL2066" s="2" t="s">
        <v>80</v>
      </c>
      <c r="BM2066" s="2" t="s">
        <v>80</v>
      </c>
      <c r="BN2066" s="2" t="s">
        <v>80</v>
      </c>
      <c r="BO2066" s="2" t="s">
        <v>80</v>
      </c>
      <c r="BP2066" s="2" t="s">
        <v>80</v>
      </c>
    </row>
    <row r="2067" spans="1:68" x14ac:dyDescent="0.25">
      <c r="A2067">
        <v>2066</v>
      </c>
      <c r="B2067" s="1">
        <v>43617.024189814816</v>
      </c>
      <c r="C2067" s="2" t="s">
        <v>3614</v>
      </c>
      <c r="D2067" s="3">
        <v>0.14861111111111111</v>
      </c>
      <c r="E2067" s="2" t="s">
        <v>2653</v>
      </c>
      <c r="F2067">
        <v>2</v>
      </c>
      <c r="G2067">
        <v>2019</v>
      </c>
      <c r="H2067">
        <v>6</v>
      </c>
      <c r="I2067">
        <v>1</v>
      </c>
      <c r="J2067">
        <v>1</v>
      </c>
      <c r="K2067">
        <v>1</v>
      </c>
      <c r="L2067">
        <v>6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 s="2" t="s">
        <v>3615</v>
      </c>
      <c r="T2067" s="2" t="s">
        <v>71</v>
      </c>
      <c r="U2067" s="2" t="s">
        <v>2553</v>
      </c>
      <c r="V2067" s="2" t="s">
        <v>73</v>
      </c>
      <c r="W2067">
        <v>1</v>
      </c>
      <c r="X2067" s="2" t="s">
        <v>74</v>
      </c>
      <c r="Y2067">
        <v>180</v>
      </c>
      <c r="Z2067">
        <v>67</v>
      </c>
      <c r="AA2067" s="2" t="s">
        <v>166</v>
      </c>
      <c r="AB2067" s="2" t="s">
        <v>167</v>
      </c>
      <c r="AC2067">
        <v>560016</v>
      </c>
      <c r="AD2067" s="2" t="s">
        <v>193</v>
      </c>
      <c r="AE2067">
        <v>247</v>
      </c>
      <c r="AF2067" s="2" t="s">
        <v>2554</v>
      </c>
      <c r="AG2067" s="2" t="s">
        <v>2555</v>
      </c>
      <c r="AH2067">
        <v>18</v>
      </c>
      <c r="AI2067">
        <v>324</v>
      </c>
      <c r="AJ2067">
        <v>1476</v>
      </c>
      <c r="AK2067" s="2">
        <f>Kaggle_Books_Selling_Records[[#This Row],[Cost Price]]/100</f>
        <v>14.76</v>
      </c>
      <c r="AL2067" s="2" t="s">
        <v>80</v>
      </c>
      <c r="AM2067" s="2" t="s">
        <v>80</v>
      </c>
      <c r="AN2067" s="2" t="s">
        <v>80</v>
      </c>
      <c r="AO2067" s="2" t="s">
        <v>80</v>
      </c>
      <c r="AP2067" s="2" t="s">
        <v>80</v>
      </c>
      <c r="AQ2067" s="2" t="s">
        <v>80</v>
      </c>
      <c r="AR2067" s="2" t="s">
        <v>80</v>
      </c>
      <c r="AS2067" s="2" t="s">
        <v>80</v>
      </c>
      <c r="AT2067" s="2" t="s">
        <v>80</v>
      </c>
      <c r="AU2067" s="2" t="s">
        <v>80</v>
      </c>
      <c r="AV2067" s="2" t="s">
        <v>80</v>
      </c>
      <c r="AW2067" s="2" t="s">
        <v>80</v>
      </c>
      <c r="AX2067" s="2" t="s">
        <v>80</v>
      </c>
      <c r="AY2067" s="2" t="s">
        <v>80</v>
      </c>
      <c r="AZ2067" s="2" t="s">
        <v>80</v>
      </c>
      <c r="BA2067" s="2" t="s">
        <v>80</v>
      </c>
      <c r="BB2067" s="2" t="s">
        <v>80</v>
      </c>
      <c r="BC2067" s="2" t="s">
        <v>80</v>
      </c>
      <c r="BD2067" s="2" t="s">
        <v>80</v>
      </c>
      <c r="BE2067" s="2" t="s">
        <v>80</v>
      </c>
      <c r="BF2067" s="2" t="s">
        <v>80</v>
      </c>
      <c r="BG2067" s="2" t="s">
        <v>80</v>
      </c>
      <c r="BH2067" s="2" t="s">
        <v>80</v>
      </c>
      <c r="BI2067" s="2" t="s">
        <v>80</v>
      </c>
      <c r="BJ2067" s="2" t="s">
        <v>80</v>
      </c>
      <c r="BK2067" s="2" t="s">
        <v>80</v>
      </c>
      <c r="BL2067" s="2" t="s">
        <v>80</v>
      </c>
      <c r="BM2067" s="2" t="s">
        <v>80</v>
      </c>
      <c r="BN2067" s="2" t="s">
        <v>80</v>
      </c>
      <c r="BO2067" s="2" t="s">
        <v>80</v>
      </c>
      <c r="BP2067" s="2" t="s">
        <v>80</v>
      </c>
    </row>
    <row r="2068" spans="1:68" x14ac:dyDescent="0.25">
      <c r="A2068">
        <v>2067</v>
      </c>
      <c r="B2068" s="1">
        <v>43617.063923611109</v>
      </c>
      <c r="C2068" s="2" t="s">
        <v>3614</v>
      </c>
      <c r="D2068" s="3">
        <v>0.18888888888888888</v>
      </c>
      <c r="E2068" s="2" t="s">
        <v>2653</v>
      </c>
      <c r="F2068">
        <v>2</v>
      </c>
      <c r="G2068">
        <v>2019</v>
      </c>
      <c r="H2068">
        <v>6</v>
      </c>
      <c r="I2068">
        <v>1</v>
      </c>
      <c r="J2068">
        <v>1</v>
      </c>
      <c r="K2068">
        <v>1</v>
      </c>
      <c r="L2068">
        <v>6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1</v>
      </c>
      <c r="S2068" s="2" t="s">
        <v>3616</v>
      </c>
      <c r="T2068" s="2" t="s">
        <v>71</v>
      </c>
      <c r="U2068" s="2" t="s">
        <v>2954</v>
      </c>
      <c r="V2068" s="2" t="s">
        <v>73</v>
      </c>
      <c r="W2068">
        <v>1</v>
      </c>
      <c r="X2068" s="2" t="s">
        <v>74</v>
      </c>
      <c r="Y2068">
        <v>160</v>
      </c>
      <c r="Z2068">
        <v>67</v>
      </c>
      <c r="AA2068" s="2" t="s">
        <v>271</v>
      </c>
      <c r="AB2068" s="2" t="s">
        <v>272</v>
      </c>
      <c r="AC2068">
        <v>516002</v>
      </c>
      <c r="AD2068" s="2" t="s">
        <v>1002</v>
      </c>
      <c r="AE2068">
        <v>227</v>
      </c>
      <c r="AF2068" s="2" t="s">
        <v>2042</v>
      </c>
      <c r="AG2068" s="2" t="s">
        <v>2184</v>
      </c>
      <c r="AH2068">
        <v>18</v>
      </c>
      <c r="AI2068">
        <v>288</v>
      </c>
      <c r="AJ2068">
        <v>1312</v>
      </c>
      <c r="AK2068" s="2">
        <f>Kaggle_Books_Selling_Records[[#This Row],[Cost Price]]/100</f>
        <v>13.12</v>
      </c>
      <c r="AL2068" s="2" t="s">
        <v>80</v>
      </c>
      <c r="AM2068" s="2" t="s">
        <v>80</v>
      </c>
      <c r="AN2068" s="2" t="s">
        <v>80</v>
      </c>
      <c r="AO2068" s="2" t="s">
        <v>80</v>
      </c>
      <c r="AP2068" s="2" t="s">
        <v>80</v>
      </c>
      <c r="AQ2068" s="2" t="s">
        <v>80</v>
      </c>
      <c r="AR2068" s="2" t="s">
        <v>80</v>
      </c>
      <c r="AS2068" s="2" t="s">
        <v>80</v>
      </c>
      <c r="AT2068" s="2" t="s">
        <v>80</v>
      </c>
      <c r="AU2068" s="2" t="s">
        <v>80</v>
      </c>
      <c r="AV2068" s="2" t="s">
        <v>80</v>
      </c>
      <c r="AW2068" s="2" t="s">
        <v>80</v>
      </c>
      <c r="AX2068" s="2" t="s">
        <v>80</v>
      </c>
      <c r="AY2068" s="2" t="s">
        <v>80</v>
      </c>
      <c r="AZ2068" s="2" t="s">
        <v>80</v>
      </c>
      <c r="BA2068" s="2" t="s">
        <v>80</v>
      </c>
      <c r="BB2068" s="2" t="s">
        <v>80</v>
      </c>
      <c r="BC2068" s="2" t="s">
        <v>80</v>
      </c>
      <c r="BD2068" s="2" t="s">
        <v>80</v>
      </c>
      <c r="BE2068" s="2" t="s">
        <v>80</v>
      </c>
      <c r="BF2068" s="2" t="s">
        <v>80</v>
      </c>
      <c r="BG2068" s="2" t="s">
        <v>80</v>
      </c>
      <c r="BH2068" s="2" t="s">
        <v>80</v>
      </c>
      <c r="BI2068" s="2" t="s">
        <v>80</v>
      </c>
      <c r="BJ2068" s="2" t="s">
        <v>80</v>
      </c>
      <c r="BK2068" s="2" t="s">
        <v>80</v>
      </c>
      <c r="BL2068" s="2" t="s">
        <v>80</v>
      </c>
      <c r="BM2068" s="2" t="s">
        <v>80</v>
      </c>
      <c r="BN2068" s="2" t="s">
        <v>80</v>
      </c>
      <c r="BO2068" s="2" t="s">
        <v>80</v>
      </c>
      <c r="BP2068" s="2" t="s">
        <v>80</v>
      </c>
    </row>
    <row r="2069" spans="1:68" x14ac:dyDescent="0.25">
      <c r="A2069">
        <v>2068</v>
      </c>
      <c r="B2069" s="1">
        <v>43617.065358796295</v>
      </c>
      <c r="C2069" s="2" t="s">
        <v>3614</v>
      </c>
      <c r="D2069" s="3">
        <v>0.19027777777777777</v>
      </c>
      <c r="E2069" s="2" t="s">
        <v>2653</v>
      </c>
      <c r="F2069">
        <v>2</v>
      </c>
      <c r="G2069">
        <v>2019</v>
      </c>
      <c r="H2069">
        <v>6</v>
      </c>
      <c r="I2069">
        <v>1</v>
      </c>
      <c r="J2069">
        <v>1</v>
      </c>
      <c r="K2069">
        <v>1</v>
      </c>
      <c r="L2069">
        <v>6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1</v>
      </c>
      <c r="S2069" s="2" t="s">
        <v>3617</v>
      </c>
      <c r="T2069" s="2" t="s">
        <v>71</v>
      </c>
      <c r="U2069" s="2" t="s">
        <v>2553</v>
      </c>
      <c r="V2069" s="2" t="s">
        <v>73</v>
      </c>
      <c r="W2069">
        <v>1</v>
      </c>
      <c r="X2069" s="2" t="s">
        <v>74</v>
      </c>
      <c r="Y2069">
        <v>180</v>
      </c>
      <c r="Z2069">
        <v>67</v>
      </c>
      <c r="AA2069" s="2" t="s">
        <v>2948</v>
      </c>
      <c r="AB2069" s="2" t="s">
        <v>167</v>
      </c>
      <c r="AC2069">
        <v>560037</v>
      </c>
      <c r="AD2069" s="2" t="s">
        <v>193</v>
      </c>
      <c r="AE2069">
        <v>247</v>
      </c>
      <c r="AF2069" s="2" t="s">
        <v>2554</v>
      </c>
      <c r="AG2069" s="2" t="s">
        <v>2555</v>
      </c>
      <c r="AH2069">
        <v>18</v>
      </c>
      <c r="AI2069">
        <v>324</v>
      </c>
      <c r="AJ2069">
        <v>1476</v>
      </c>
      <c r="AK2069" s="2">
        <f>Kaggle_Books_Selling_Records[[#This Row],[Cost Price]]/100</f>
        <v>14.76</v>
      </c>
      <c r="AL2069" s="2" t="s">
        <v>80</v>
      </c>
      <c r="AM2069" s="2" t="s">
        <v>80</v>
      </c>
      <c r="AN2069" s="2" t="s">
        <v>80</v>
      </c>
      <c r="AO2069" s="2" t="s">
        <v>80</v>
      </c>
      <c r="AP2069" s="2" t="s">
        <v>80</v>
      </c>
      <c r="AQ2069" s="2" t="s">
        <v>80</v>
      </c>
      <c r="AR2069" s="2" t="s">
        <v>80</v>
      </c>
      <c r="AS2069" s="2" t="s">
        <v>80</v>
      </c>
      <c r="AT2069" s="2" t="s">
        <v>80</v>
      </c>
      <c r="AU2069" s="2" t="s">
        <v>80</v>
      </c>
      <c r="AV2069" s="2" t="s">
        <v>80</v>
      </c>
      <c r="AW2069" s="2" t="s">
        <v>80</v>
      </c>
      <c r="AX2069" s="2" t="s">
        <v>80</v>
      </c>
      <c r="AY2069" s="2" t="s">
        <v>80</v>
      </c>
      <c r="AZ2069" s="2" t="s">
        <v>80</v>
      </c>
      <c r="BA2069" s="2" t="s">
        <v>80</v>
      </c>
      <c r="BB2069" s="2" t="s">
        <v>80</v>
      </c>
      <c r="BC2069" s="2" t="s">
        <v>80</v>
      </c>
      <c r="BD2069" s="2" t="s">
        <v>80</v>
      </c>
      <c r="BE2069" s="2" t="s">
        <v>80</v>
      </c>
      <c r="BF2069" s="2" t="s">
        <v>80</v>
      </c>
      <c r="BG2069" s="2" t="s">
        <v>80</v>
      </c>
      <c r="BH2069" s="2" t="s">
        <v>80</v>
      </c>
      <c r="BI2069" s="2" t="s">
        <v>80</v>
      </c>
      <c r="BJ2069" s="2" t="s">
        <v>80</v>
      </c>
      <c r="BK2069" s="2" t="s">
        <v>80</v>
      </c>
      <c r="BL2069" s="2" t="s">
        <v>80</v>
      </c>
      <c r="BM2069" s="2" t="s">
        <v>80</v>
      </c>
      <c r="BN2069" s="2" t="s">
        <v>80</v>
      </c>
      <c r="BO2069" s="2" t="s">
        <v>80</v>
      </c>
      <c r="BP2069" s="2" t="s">
        <v>80</v>
      </c>
    </row>
    <row r="2070" spans="1:68" x14ac:dyDescent="0.25">
      <c r="A2070">
        <v>2069</v>
      </c>
      <c r="B2070" s="1">
        <v>43617.065451388888</v>
      </c>
      <c r="C2070" s="2" t="s">
        <v>3614</v>
      </c>
      <c r="D2070" s="3">
        <v>0.19027777777777777</v>
      </c>
      <c r="E2070" s="2" t="s">
        <v>2653</v>
      </c>
      <c r="F2070">
        <v>2</v>
      </c>
      <c r="G2070">
        <v>2019</v>
      </c>
      <c r="H2070">
        <v>6</v>
      </c>
      <c r="I2070">
        <v>1</v>
      </c>
      <c r="J2070">
        <v>1</v>
      </c>
      <c r="K2070">
        <v>1</v>
      </c>
      <c r="L2070">
        <v>6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 s="2" t="s">
        <v>3618</v>
      </c>
      <c r="T2070" s="2" t="s">
        <v>83</v>
      </c>
      <c r="U2070" s="2" t="s">
        <v>3180</v>
      </c>
      <c r="V2070" s="2" t="s">
        <v>73</v>
      </c>
      <c r="W2070">
        <v>1</v>
      </c>
      <c r="X2070" s="2" t="s">
        <v>74</v>
      </c>
      <c r="Y2070">
        <v>150</v>
      </c>
      <c r="Z2070">
        <v>67</v>
      </c>
      <c r="AA2070" s="2" t="s">
        <v>241</v>
      </c>
      <c r="AB2070" s="2" t="s">
        <v>233</v>
      </c>
      <c r="AC2070">
        <v>500090</v>
      </c>
      <c r="AD2070" s="2" t="s">
        <v>1002</v>
      </c>
      <c r="AE2070">
        <v>217</v>
      </c>
      <c r="AF2070" s="2" t="s">
        <v>2042</v>
      </c>
      <c r="AG2070" s="2" t="s">
        <v>2184</v>
      </c>
      <c r="AH2070">
        <v>18</v>
      </c>
      <c r="AI2070">
        <v>27</v>
      </c>
      <c r="AJ2070">
        <v>123</v>
      </c>
      <c r="AK2070" s="2">
        <f>Kaggle_Books_Selling_Records[[#This Row],[Cost Price]]/100</f>
        <v>1.23</v>
      </c>
      <c r="AL2070" s="2" t="s">
        <v>80</v>
      </c>
      <c r="AM2070" s="2" t="s">
        <v>80</v>
      </c>
      <c r="AN2070" s="2" t="s">
        <v>80</v>
      </c>
      <c r="AO2070" s="2" t="s">
        <v>80</v>
      </c>
      <c r="AP2070" s="2" t="s">
        <v>80</v>
      </c>
      <c r="AQ2070" s="2" t="s">
        <v>80</v>
      </c>
      <c r="AR2070" s="2" t="s">
        <v>80</v>
      </c>
      <c r="AS2070" s="2" t="s">
        <v>80</v>
      </c>
      <c r="AT2070" s="2" t="s">
        <v>80</v>
      </c>
      <c r="AU2070" s="2" t="s">
        <v>80</v>
      </c>
      <c r="AV2070" s="2" t="s">
        <v>80</v>
      </c>
      <c r="AW2070" s="2" t="s">
        <v>80</v>
      </c>
      <c r="AX2070" s="2" t="s">
        <v>80</v>
      </c>
      <c r="AY2070" s="2" t="s">
        <v>80</v>
      </c>
      <c r="AZ2070" s="2" t="s">
        <v>80</v>
      </c>
      <c r="BA2070" s="2" t="s">
        <v>80</v>
      </c>
      <c r="BB2070" s="2" t="s">
        <v>80</v>
      </c>
      <c r="BC2070" s="2" t="s">
        <v>80</v>
      </c>
      <c r="BD2070" s="2" t="s">
        <v>80</v>
      </c>
      <c r="BE2070" s="2" t="s">
        <v>80</v>
      </c>
      <c r="BF2070" s="2" t="s">
        <v>80</v>
      </c>
      <c r="BG2070" s="2" t="s">
        <v>80</v>
      </c>
      <c r="BH2070" s="2" t="s">
        <v>80</v>
      </c>
      <c r="BI2070" s="2" t="s">
        <v>80</v>
      </c>
      <c r="BJ2070" s="2" t="s">
        <v>80</v>
      </c>
      <c r="BK2070" s="2" t="s">
        <v>80</v>
      </c>
      <c r="BL2070" s="2" t="s">
        <v>80</v>
      </c>
      <c r="BM2070" s="2" t="s">
        <v>80</v>
      </c>
      <c r="BN2070" s="2" t="s">
        <v>80</v>
      </c>
      <c r="BO2070" s="2" t="s">
        <v>80</v>
      </c>
      <c r="BP2070" s="2" t="s">
        <v>80</v>
      </c>
    </row>
    <row r="2071" spans="1:68" x14ac:dyDescent="0.25">
      <c r="A2071">
        <v>2070</v>
      </c>
      <c r="B2071" s="1">
        <v>43617.077430555553</v>
      </c>
      <c r="C2071" s="2" t="s">
        <v>3614</v>
      </c>
      <c r="D2071" s="3">
        <v>0.20208333333333334</v>
      </c>
      <c r="E2071" s="2" t="s">
        <v>2653</v>
      </c>
      <c r="F2071">
        <v>2</v>
      </c>
      <c r="G2071">
        <v>2019</v>
      </c>
      <c r="H2071">
        <v>6</v>
      </c>
      <c r="I2071">
        <v>1</v>
      </c>
      <c r="J2071">
        <v>1</v>
      </c>
      <c r="K2071">
        <v>1</v>
      </c>
      <c r="L2071">
        <v>6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1</v>
      </c>
      <c r="S2071" s="2" t="s">
        <v>3619</v>
      </c>
      <c r="T2071" s="2" t="s">
        <v>71</v>
      </c>
      <c r="U2071" s="2" t="s">
        <v>2553</v>
      </c>
      <c r="V2071" s="2" t="s">
        <v>73</v>
      </c>
      <c r="W2071">
        <v>1</v>
      </c>
      <c r="X2071" s="2" t="s">
        <v>74</v>
      </c>
      <c r="Y2071">
        <v>180</v>
      </c>
      <c r="Z2071">
        <v>67</v>
      </c>
      <c r="AA2071" s="2" t="s">
        <v>610</v>
      </c>
      <c r="AB2071" s="2" t="s">
        <v>137</v>
      </c>
      <c r="AC2071">
        <v>201017</v>
      </c>
      <c r="AD2071" s="2" t="s">
        <v>193</v>
      </c>
      <c r="AE2071">
        <v>247</v>
      </c>
      <c r="AF2071" s="2" t="s">
        <v>2554</v>
      </c>
      <c r="AG2071" s="2" t="s">
        <v>2555</v>
      </c>
      <c r="AH2071">
        <v>18</v>
      </c>
      <c r="AI2071">
        <v>324</v>
      </c>
      <c r="AJ2071">
        <v>1476</v>
      </c>
      <c r="AK2071" s="2">
        <f>Kaggle_Books_Selling_Records[[#This Row],[Cost Price]]/100</f>
        <v>14.76</v>
      </c>
      <c r="AL2071" s="2" t="s">
        <v>80</v>
      </c>
      <c r="AM2071" s="2" t="s">
        <v>80</v>
      </c>
      <c r="AN2071" s="2" t="s">
        <v>80</v>
      </c>
      <c r="AO2071" s="2" t="s">
        <v>80</v>
      </c>
      <c r="AP2071" s="2" t="s">
        <v>80</v>
      </c>
      <c r="AQ2071" s="2" t="s">
        <v>80</v>
      </c>
      <c r="AR2071" s="2" t="s">
        <v>80</v>
      </c>
      <c r="AS2071" s="2" t="s">
        <v>80</v>
      </c>
      <c r="AT2071" s="2" t="s">
        <v>80</v>
      </c>
      <c r="AU2071" s="2" t="s">
        <v>80</v>
      </c>
      <c r="AV2071" s="2" t="s">
        <v>80</v>
      </c>
      <c r="AW2071" s="2" t="s">
        <v>80</v>
      </c>
      <c r="AX2071" s="2" t="s">
        <v>80</v>
      </c>
      <c r="AY2071" s="2" t="s">
        <v>80</v>
      </c>
      <c r="AZ2071" s="2" t="s">
        <v>80</v>
      </c>
      <c r="BA2071" s="2" t="s">
        <v>80</v>
      </c>
      <c r="BB2071" s="2" t="s">
        <v>80</v>
      </c>
      <c r="BC2071" s="2" t="s">
        <v>80</v>
      </c>
      <c r="BD2071" s="2" t="s">
        <v>80</v>
      </c>
      <c r="BE2071" s="2" t="s">
        <v>80</v>
      </c>
      <c r="BF2071" s="2" t="s">
        <v>80</v>
      </c>
      <c r="BG2071" s="2" t="s">
        <v>80</v>
      </c>
      <c r="BH2071" s="2" t="s">
        <v>80</v>
      </c>
      <c r="BI2071" s="2" t="s">
        <v>80</v>
      </c>
      <c r="BJ2071" s="2" t="s">
        <v>80</v>
      </c>
      <c r="BK2071" s="2" t="s">
        <v>80</v>
      </c>
      <c r="BL2071" s="2" t="s">
        <v>80</v>
      </c>
      <c r="BM2071" s="2" t="s">
        <v>80</v>
      </c>
      <c r="BN2071" s="2" t="s">
        <v>80</v>
      </c>
      <c r="BO2071" s="2" t="s">
        <v>80</v>
      </c>
      <c r="BP2071" s="2" t="s">
        <v>80</v>
      </c>
    </row>
    <row r="2072" spans="1:68" x14ac:dyDescent="0.25">
      <c r="A2072">
        <v>2071</v>
      </c>
      <c r="B2072" s="1">
        <v>43617.08321759259</v>
      </c>
      <c r="C2072" s="2" t="s">
        <v>3614</v>
      </c>
      <c r="D2072" s="3">
        <v>0.2076388888888889</v>
      </c>
      <c r="E2072" s="2" t="s">
        <v>2653</v>
      </c>
      <c r="F2072">
        <v>2</v>
      </c>
      <c r="G2072">
        <v>2019</v>
      </c>
      <c r="H2072">
        <v>6</v>
      </c>
      <c r="I2072">
        <v>1</v>
      </c>
      <c r="J2072">
        <v>1</v>
      </c>
      <c r="K2072">
        <v>1</v>
      </c>
      <c r="L2072">
        <v>6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 s="2" t="s">
        <v>631</v>
      </c>
      <c r="T2072" s="2" t="s">
        <v>83</v>
      </c>
      <c r="U2072" s="2" t="s">
        <v>2553</v>
      </c>
      <c r="V2072" s="2" t="s">
        <v>73</v>
      </c>
      <c r="W2072">
        <v>1</v>
      </c>
      <c r="X2072" s="2" t="s">
        <v>74</v>
      </c>
      <c r="Y2072">
        <v>180</v>
      </c>
      <c r="Z2072">
        <v>67</v>
      </c>
      <c r="AA2072" s="2" t="s">
        <v>150</v>
      </c>
      <c r="AB2072" s="2" t="s">
        <v>151</v>
      </c>
      <c r="AC2072">
        <v>400708</v>
      </c>
      <c r="AD2072" s="2" t="s">
        <v>193</v>
      </c>
      <c r="AE2072">
        <v>247</v>
      </c>
      <c r="AF2072" s="2" t="s">
        <v>2554</v>
      </c>
      <c r="AG2072" s="2" t="s">
        <v>2555</v>
      </c>
      <c r="AH2072">
        <v>18</v>
      </c>
      <c r="AI2072">
        <v>324</v>
      </c>
      <c r="AJ2072">
        <v>1476</v>
      </c>
      <c r="AK2072" s="2">
        <f>Kaggle_Books_Selling_Records[[#This Row],[Cost Price]]/100</f>
        <v>14.76</v>
      </c>
      <c r="AL2072" s="2" t="s">
        <v>80</v>
      </c>
      <c r="AM2072" s="2" t="s">
        <v>80</v>
      </c>
      <c r="AN2072" s="2" t="s">
        <v>80</v>
      </c>
      <c r="AO2072" s="2" t="s">
        <v>80</v>
      </c>
      <c r="AP2072" s="2" t="s">
        <v>80</v>
      </c>
      <c r="AQ2072" s="2" t="s">
        <v>80</v>
      </c>
      <c r="AR2072" s="2" t="s">
        <v>80</v>
      </c>
      <c r="AS2072" s="2" t="s">
        <v>80</v>
      </c>
      <c r="AT2072" s="2" t="s">
        <v>80</v>
      </c>
      <c r="AU2072" s="2" t="s">
        <v>80</v>
      </c>
      <c r="AV2072" s="2" t="s">
        <v>80</v>
      </c>
      <c r="AW2072" s="2" t="s">
        <v>80</v>
      </c>
      <c r="AX2072" s="2" t="s">
        <v>80</v>
      </c>
      <c r="AY2072" s="2" t="s">
        <v>80</v>
      </c>
      <c r="AZ2072" s="2" t="s">
        <v>80</v>
      </c>
      <c r="BA2072" s="2" t="s">
        <v>80</v>
      </c>
      <c r="BB2072" s="2" t="s">
        <v>80</v>
      </c>
      <c r="BC2072" s="2" t="s">
        <v>80</v>
      </c>
      <c r="BD2072" s="2" t="s">
        <v>80</v>
      </c>
      <c r="BE2072" s="2" t="s">
        <v>80</v>
      </c>
      <c r="BF2072" s="2" t="s">
        <v>80</v>
      </c>
      <c r="BG2072" s="2" t="s">
        <v>80</v>
      </c>
      <c r="BH2072" s="2" t="s">
        <v>80</v>
      </c>
      <c r="BI2072" s="2" t="s">
        <v>80</v>
      </c>
      <c r="BJ2072" s="2" t="s">
        <v>80</v>
      </c>
      <c r="BK2072" s="2" t="s">
        <v>80</v>
      </c>
      <c r="BL2072" s="2" t="s">
        <v>80</v>
      </c>
      <c r="BM2072" s="2" t="s">
        <v>80</v>
      </c>
      <c r="BN2072" s="2" t="s">
        <v>80</v>
      </c>
      <c r="BO2072" s="2" t="s">
        <v>80</v>
      </c>
      <c r="BP2072" s="2" t="s">
        <v>80</v>
      </c>
    </row>
    <row r="2073" spans="1:68" x14ac:dyDescent="0.25">
      <c r="A2073">
        <v>2072</v>
      </c>
      <c r="B2073" s="1">
        <v>43617.106226851851</v>
      </c>
      <c r="C2073" s="2" t="s">
        <v>3614</v>
      </c>
      <c r="D2073" s="3">
        <v>0.23055555555555557</v>
      </c>
      <c r="E2073" s="2" t="s">
        <v>2653</v>
      </c>
      <c r="F2073">
        <v>2</v>
      </c>
      <c r="G2073">
        <v>2019</v>
      </c>
      <c r="H2073">
        <v>6</v>
      </c>
      <c r="I2073">
        <v>1</v>
      </c>
      <c r="J2073">
        <v>1</v>
      </c>
      <c r="K2073">
        <v>1</v>
      </c>
      <c r="L2073">
        <v>6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1</v>
      </c>
      <c r="S2073" s="2" t="s">
        <v>973</v>
      </c>
      <c r="T2073" s="2" t="s">
        <v>71</v>
      </c>
      <c r="U2073" s="2" t="s">
        <v>2460</v>
      </c>
      <c r="V2073" s="2" t="s">
        <v>73</v>
      </c>
      <c r="W2073">
        <v>1</v>
      </c>
      <c r="X2073" s="2" t="s">
        <v>74</v>
      </c>
      <c r="Y2073">
        <v>192</v>
      </c>
      <c r="Z2073">
        <v>67</v>
      </c>
      <c r="AA2073" s="2" t="s">
        <v>192</v>
      </c>
      <c r="AB2073" s="2" t="s">
        <v>151</v>
      </c>
      <c r="AC2073">
        <v>400016</v>
      </c>
      <c r="AD2073" s="2" t="s">
        <v>193</v>
      </c>
      <c r="AE2073">
        <v>259</v>
      </c>
      <c r="AF2073" s="2" t="s">
        <v>2042</v>
      </c>
      <c r="AG2073" s="2" t="s">
        <v>2184</v>
      </c>
      <c r="AH2073">
        <v>18</v>
      </c>
      <c r="AI2073">
        <v>3456</v>
      </c>
      <c r="AJ2073">
        <v>15744</v>
      </c>
      <c r="AK2073" s="2">
        <f>Kaggle_Books_Selling_Records[[#This Row],[Cost Price]]/100</f>
        <v>157.44</v>
      </c>
      <c r="AL2073" s="2" t="s">
        <v>80</v>
      </c>
      <c r="AM2073" s="2" t="s">
        <v>80</v>
      </c>
      <c r="AN2073" s="2" t="s">
        <v>80</v>
      </c>
      <c r="AO2073" s="2" t="s">
        <v>80</v>
      </c>
      <c r="AP2073" s="2" t="s">
        <v>80</v>
      </c>
      <c r="AQ2073" s="2" t="s">
        <v>80</v>
      </c>
      <c r="AR2073" s="2" t="s">
        <v>80</v>
      </c>
      <c r="AS2073" s="2" t="s">
        <v>80</v>
      </c>
      <c r="AT2073" s="2" t="s">
        <v>80</v>
      </c>
      <c r="AU2073" s="2" t="s">
        <v>80</v>
      </c>
      <c r="AV2073" s="2" t="s">
        <v>80</v>
      </c>
      <c r="AW2073" s="2" t="s">
        <v>80</v>
      </c>
      <c r="AX2073" s="2" t="s">
        <v>80</v>
      </c>
      <c r="AY2073" s="2" t="s">
        <v>80</v>
      </c>
      <c r="AZ2073" s="2" t="s">
        <v>80</v>
      </c>
      <c r="BA2073" s="2" t="s">
        <v>80</v>
      </c>
      <c r="BB2073" s="2" t="s">
        <v>80</v>
      </c>
      <c r="BC2073" s="2" t="s">
        <v>80</v>
      </c>
      <c r="BD2073" s="2" t="s">
        <v>80</v>
      </c>
      <c r="BE2073" s="2" t="s">
        <v>80</v>
      </c>
      <c r="BF2073" s="2" t="s">
        <v>80</v>
      </c>
      <c r="BG2073" s="2" t="s">
        <v>80</v>
      </c>
      <c r="BH2073" s="2" t="s">
        <v>80</v>
      </c>
      <c r="BI2073" s="2" t="s">
        <v>80</v>
      </c>
      <c r="BJ2073" s="2" t="s">
        <v>80</v>
      </c>
      <c r="BK2073" s="2" t="s">
        <v>80</v>
      </c>
      <c r="BL2073" s="2" t="s">
        <v>80</v>
      </c>
      <c r="BM2073" s="2" t="s">
        <v>80</v>
      </c>
      <c r="BN2073" s="2" t="s">
        <v>80</v>
      </c>
      <c r="BO2073" s="2" t="s">
        <v>80</v>
      </c>
      <c r="BP2073" s="2" t="s">
        <v>80</v>
      </c>
    </row>
    <row r="2074" spans="1:68" x14ac:dyDescent="0.25">
      <c r="A2074">
        <v>2073</v>
      </c>
      <c r="B2074" s="1">
        <v>43617.117847222224</v>
      </c>
      <c r="C2074" s="2" t="s">
        <v>3614</v>
      </c>
      <c r="D2074" s="3">
        <v>0.24236111111111111</v>
      </c>
      <c r="E2074" s="2" t="s">
        <v>2653</v>
      </c>
      <c r="F2074">
        <v>2</v>
      </c>
      <c r="G2074">
        <v>2019</v>
      </c>
      <c r="H2074">
        <v>6</v>
      </c>
      <c r="I2074">
        <v>1</v>
      </c>
      <c r="J2074">
        <v>1</v>
      </c>
      <c r="K2074">
        <v>1</v>
      </c>
      <c r="L2074">
        <v>6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 s="2" t="s">
        <v>3620</v>
      </c>
      <c r="T2074" s="2" t="s">
        <v>71</v>
      </c>
      <c r="U2074" s="2" t="s">
        <v>2553</v>
      </c>
      <c r="V2074" s="2" t="s">
        <v>73</v>
      </c>
      <c r="W2074">
        <v>1</v>
      </c>
      <c r="X2074" s="2" t="s">
        <v>74</v>
      </c>
      <c r="Y2074">
        <v>180</v>
      </c>
      <c r="Z2074">
        <v>67</v>
      </c>
      <c r="AA2074" s="2" t="s">
        <v>325</v>
      </c>
      <c r="AB2074" s="2" t="s">
        <v>86</v>
      </c>
      <c r="AC2074">
        <v>600119</v>
      </c>
      <c r="AD2074" s="2" t="s">
        <v>193</v>
      </c>
      <c r="AE2074">
        <v>247</v>
      </c>
      <c r="AF2074" s="2" t="s">
        <v>2554</v>
      </c>
      <c r="AG2074" s="2" t="s">
        <v>2555</v>
      </c>
      <c r="AH2074">
        <v>18</v>
      </c>
      <c r="AI2074">
        <v>324</v>
      </c>
      <c r="AJ2074">
        <v>1476</v>
      </c>
      <c r="AK2074" s="2">
        <f>Kaggle_Books_Selling_Records[[#This Row],[Cost Price]]/100</f>
        <v>14.76</v>
      </c>
      <c r="AL2074" s="2" t="s">
        <v>80</v>
      </c>
      <c r="AM2074" s="2" t="s">
        <v>80</v>
      </c>
      <c r="AN2074" s="2" t="s">
        <v>80</v>
      </c>
      <c r="AO2074" s="2" t="s">
        <v>80</v>
      </c>
      <c r="AP2074" s="2" t="s">
        <v>80</v>
      </c>
      <c r="AQ2074" s="2" t="s">
        <v>80</v>
      </c>
      <c r="AR2074" s="2" t="s">
        <v>80</v>
      </c>
      <c r="AS2074" s="2" t="s">
        <v>80</v>
      </c>
      <c r="AT2074" s="2" t="s">
        <v>80</v>
      </c>
      <c r="AU2074" s="2" t="s">
        <v>80</v>
      </c>
      <c r="AV2074" s="2" t="s">
        <v>80</v>
      </c>
      <c r="AW2074" s="2" t="s">
        <v>80</v>
      </c>
      <c r="AX2074" s="2" t="s">
        <v>80</v>
      </c>
      <c r="AY2074" s="2" t="s">
        <v>80</v>
      </c>
      <c r="AZ2074" s="2" t="s">
        <v>80</v>
      </c>
      <c r="BA2074" s="2" t="s">
        <v>80</v>
      </c>
      <c r="BB2074" s="2" t="s">
        <v>80</v>
      </c>
      <c r="BC2074" s="2" t="s">
        <v>80</v>
      </c>
      <c r="BD2074" s="2" t="s">
        <v>80</v>
      </c>
      <c r="BE2074" s="2" t="s">
        <v>80</v>
      </c>
      <c r="BF2074" s="2" t="s">
        <v>80</v>
      </c>
      <c r="BG2074" s="2" t="s">
        <v>80</v>
      </c>
      <c r="BH2074" s="2" t="s">
        <v>80</v>
      </c>
      <c r="BI2074" s="2" t="s">
        <v>80</v>
      </c>
      <c r="BJ2074" s="2" t="s">
        <v>80</v>
      </c>
      <c r="BK2074" s="2" t="s">
        <v>80</v>
      </c>
      <c r="BL2074" s="2" t="s">
        <v>80</v>
      </c>
      <c r="BM2074" s="2" t="s">
        <v>80</v>
      </c>
      <c r="BN2074" s="2" t="s">
        <v>80</v>
      </c>
      <c r="BO2074" s="2" t="s">
        <v>80</v>
      </c>
      <c r="BP2074" s="2" t="s">
        <v>80</v>
      </c>
    </row>
    <row r="2075" spans="1:68" x14ac:dyDescent="0.25">
      <c r="A2075">
        <v>2074</v>
      </c>
      <c r="B2075" s="1">
        <v>43617.121874999997</v>
      </c>
      <c r="C2075" s="2" t="s">
        <v>3614</v>
      </c>
      <c r="D2075" s="3">
        <v>0.24652777777777779</v>
      </c>
      <c r="E2075" s="2" t="s">
        <v>2653</v>
      </c>
      <c r="F2075">
        <v>2</v>
      </c>
      <c r="G2075">
        <v>2019</v>
      </c>
      <c r="H2075">
        <v>6</v>
      </c>
      <c r="I2075">
        <v>1</v>
      </c>
      <c r="J2075">
        <v>1</v>
      </c>
      <c r="K2075">
        <v>1</v>
      </c>
      <c r="L2075">
        <v>6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 s="2" t="s">
        <v>3621</v>
      </c>
      <c r="T2075" s="2" t="s">
        <v>83</v>
      </c>
      <c r="U2075" s="2" t="s">
        <v>2553</v>
      </c>
      <c r="V2075" s="2" t="s">
        <v>73</v>
      </c>
      <c r="W2075">
        <v>2</v>
      </c>
      <c r="X2075" s="2" t="s">
        <v>74</v>
      </c>
      <c r="Y2075">
        <v>360</v>
      </c>
      <c r="Z2075">
        <v>67</v>
      </c>
      <c r="AA2075" s="2" t="s">
        <v>1487</v>
      </c>
      <c r="AB2075" s="2" t="s">
        <v>181</v>
      </c>
      <c r="AC2075">
        <v>110084</v>
      </c>
      <c r="AD2075" s="2" t="s">
        <v>193</v>
      </c>
      <c r="AE2075">
        <v>427</v>
      </c>
      <c r="AF2075" s="2" t="s">
        <v>2554</v>
      </c>
      <c r="AG2075" s="2" t="s">
        <v>2555</v>
      </c>
      <c r="AH2075">
        <v>18</v>
      </c>
      <c r="AI2075">
        <v>648</v>
      </c>
      <c r="AJ2075">
        <v>2952</v>
      </c>
      <c r="AK2075" s="2">
        <f>Kaggle_Books_Selling_Records[[#This Row],[Cost Price]]/100</f>
        <v>29.52</v>
      </c>
      <c r="AL2075" s="2" t="s">
        <v>80</v>
      </c>
      <c r="AM2075" s="2" t="s">
        <v>80</v>
      </c>
      <c r="AN2075" s="2" t="s">
        <v>80</v>
      </c>
      <c r="AO2075" s="2" t="s">
        <v>80</v>
      </c>
      <c r="AP2075" s="2" t="s">
        <v>80</v>
      </c>
      <c r="AQ2075" s="2" t="s">
        <v>80</v>
      </c>
      <c r="AR2075" s="2" t="s">
        <v>80</v>
      </c>
      <c r="AS2075" s="2" t="s">
        <v>80</v>
      </c>
      <c r="AT2075" s="2" t="s">
        <v>80</v>
      </c>
      <c r="AU2075" s="2" t="s">
        <v>80</v>
      </c>
      <c r="AV2075" s="2" t="s">
        <v>80</v>
      </c>
      <c r="AW2075" s="2" t="s">
        <v>80</v>
      </c>
      <c r="AX2075" s="2" t="s">
        <v>80</v>
      </c>
      <c r="AY2075" s="2" t="s">
        <v>80</v>
      </c>
      <c r="AZ2075" s="2" t="s">
        <v>80</v>
      </c>
      <c r="BA2075" s="2" t="s">
        <v>80</v>
      </c>
      <c r="BB2075" s="2" t="s">
        <v>80</v>
      </c>
      <c r="BC2075" s="2" t="s">
        <v>80</v>
      </c>
      <c r="BD2075" s="2" t="s">
        <v>80</v>
      </c>
      <c r="BE2075" s="2" t="s">
        <v>80</v>
      </c>
      <c r="BF2075" s="2" t="s">
        <v>80</v>
      </c>
      <c r="BG2075" s="2" t="s">
        <v>80</v>
      </c>
      <c r="BH2075" s="2" t="s">
        <v>80</v>
      </c>
      <c r="BI2075" s="2" t="s">
        <v>80</v>
      </c>
      <c r="BJ2075" s="2" t="s">
        <v>80</v>
      </c>
      <c r="BK2075" s="2" t="s">
        <v>80</v>
      </c>
      <c r="BL2075" s="2" t="s">
        <v>80</v>
      </c>
      <c r="BM2075" s="2" t="s">
        <v>80</v>
      </c>
      <c r="BN2075" s="2" t="s">
        <v>80</v>
      </c>
      <c r="BO2075" s="2" t="s">
        <v>80</v>
      </c>
      <c r="BP2075" s="2" t="s">
        <v>80</v>
      </c>
    </row>
    <row r="2076" spans="1:68" x14ac:dyDescent="0.25">
      <c r="A2076">
        <v>2075</v>
      </c>
      <c r="B2076" s="1">
        <v>43617.153692129628</v>
      </c>
      <c r="C2076" s="2" t="s">
        <v>3614</v>
      </c>
      <c r="D2076" s="3">
        <v>0.27847222222222223</v>
      </c>
      <c r="E2076" s="2" t="s">
        <v>2653</v>
      </c>
      <c r="F2076">
        <v>2</v>
      </c>
      <c r="G2076">
        <v>2019</v>
      </c>
      <c r="H2076">
        <v>6</v>
      </c>
      <c r="I2076">
        <v>1</v>
      </c>
      <c r="J2076">
        <v>1</v>
      </c>
      <c r="K2076">
        <v>1</v>
      </c>
      <c r="L2076">
        <v>6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 s="2" t="s">
        <v>3622</v>
      </c>
      <c r="T2076" s="2" t="s">
        <v>83</v>
      </c>
      <c r="U2076" s="2" t="s">
        <v>2041</v>
      </c>
      <c r="V2076" s="2" t="s">
        <v>73</v>
      </c>
      <c r="W2076">
        <v>1</v>
      </c>
      <c r="X2076" s="2" t="s">
        <v>74</v>
      </c>
      <c r="Y2076">
        <v>155</v>
      </c>
      <c r="Z2076">
        <v>67</v>
      </c>
      <c r="AA2076" s="2" t="s">
        <v>3623</v>
      </c>
      <c r="AB2076" s="2" t="s">
        <v>151</v>
      </c>
      <c r="AC2076">
        <v>445001</v>
      </c>
      <c r="AD2076" s="2" t="s">
        <v>193</v>
      </c>
      <c r="AE2076">
        <v>222</v>
      </c>
      <c r="AF2076" s="2" t="s">
        <v>2042</v>
      </c>
      <c r="AG2076" s="2" t="s">
        <v>2043</v>
      </c>
      <c r="AH2076">
        <v>18</v>
      </c>
      <c r="AI2076">
        <v>279</v>
      </c>
      <c r="AJ2076">
        <v>1271</v>
      </c>
      <c r="AK2076" s="2">
        <f>Kaggle_Books_Selling_Records[[#This Row],[Cost Price]]/100</f>
        <v>12.71</v>
      </c>
      <c r="AL2076" s="2" t="s">
        <v>80</v>
      </c>
      <c r="AM2076" s="2" t="s">
        <v>80</v>
      </c>
      <c r="AN2076" s="2" t="s">
        <v>80</v>
      </c>
      <c r="AO2076" s="2" t="s">
        <v>80</v>
      </c>
      <c r="AP2076" s="2" t="s">
        <v>80</v>
      </c>
      <c r="AQ2076" s="2" t="s">
        <v>80</v>
      </c>
      <c r="AR2076" s="2" t="s">
        <v>80</v>
      </c>
      <c r="AS2076" s="2" t="s">
        <v>80</v>
      </c>
      <c r="AT2076" s="2" t="s">
        <v>80</v>
      </c>
      <c r="AU2076" s="2" t="s">
        <v>80</v>
      </c>
      <c r="AV2076" s="2" t="s">
        <v>80</v>
      </c>
      <c r="AW2076" s="2" t="s">
        <v>80</v>
      </c>
      <c r="AX2076" s="2" t="s">
        <v>80</v>
      </c>
      <c r="AY2076" s="2" t="s">
        <v>80</v>
      </c>
      <c r="AZ2076" s="2" t="s">
        <v>80</v>
      </c>
      <c r="BA2076" s="2" t="s">
        <v>80</v>
      </c>
      <c r="BB2076" s="2" t="s">
        <v>80</v>
      </c>
      <c r="BC2076" s="2" t="s">
        <v>80</v>
      </c>
      <c r="BD2076" s="2" t="s">
        <v>80</v>
      </c>
      <c r="BE2076" s="2" t="s">
        <v>80</v>
      </c>
      <c r="BF2076" s="2" t="s">
        <v>80</v>
      </c>
      <c r="BG2076" s="2" t="s">
        <v>80</v>
      </c>
      <c r="BH2076" s="2" t="s">
        <v>80</v>
      </c>
      <c r="BI2076" s="2" t="s">
        <v>80</v>
      </c>
      <c r="BJ2076" s="2" t="s">
        <v>80</v>
      </c>
      <c r="BK2076" s="2" t="s">
        <v>80</v>
      </c>
      <c r="BL2076" s="2" t="s">
        <v>80</v>
      </c>
      <c r="BM2076" s="2" t="s">
        <v>80</v>
      </c>
      <c r="BN2076" s="2" t="s">
        <v>80</v>
      </c>
      <c r="BO2076" s="2" t="s">
        <v>80</v>
      </c>
      <c r="BP2076" s="2" t="s">
        <v>80</v>
      </c>
    </row>
    <row r="2077" spans="1:68" x14ac:dyDescent="0.25">
      <c r="A2077">
        <v>2076</v>
      </c>
      <c r="B2077" s="1">
        <v>43617.154803240737</v>
      </c>
      <c r="C2077" s="2" t="s">
        <v>3614</v>
      </c>
      <c r="D2077" s="3">
        <v>0.27916666666666667</v>
      </c>
      <c r="E2077" s="2" t="s">
        <v>2653</v>
      </c>
      <c r="F2077">
        <v>2</v>
      </c>
      <c r="G2077">
        <v>2019</v>
      </c>
      <c r="H2077">
        <v>6</v>
      </c>
      <c r="I2077">
        <v>1</v>
      </c>
      <c r="J2077">
        <v>1</v>
      </c>
      <c r="K2077">
        <v>1</v>
      </c>
      <c r="L2077">
        <v>6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 s="2" t="s">
        <v>3624</v>
      </c>
      <c r="T2077" s="2" t="s">
        <v>83</v>
      </c>
      <c r="U2077" s="2" t="s">
        <v>2460</v>
      </c>
      <c r="V2077" s="2" t="s">
        <v>73</v>
      </c>
      <c r="W2077">
        <v>1</v>
      </c>
      <c r="X2077" s="2" t="s">
        <v>74</v>
      </c>
      <c r="Y2077">
        <v>192</v>
      </c>
      <c r="Z2077">
        <v>67</v>
      </c>
      <c r="AA2077" s="2" t="s">
        <v>372</v>
      </c>
      <c r="AB2077" s="2" t="s">
        <v>137</v>
      </c>
      <c r="AC2077">
        <v>211006</v>
      </c>
      <c r="AD2077" s="2" t="s">
        <v>193</v>
      </c>
      <c r="AE2077">
        <v>259</v>
      </c>
      <c r="AF2077" s="2" t="s">
        <v>2042</v>
      </c>
      <c r="AG2077" s="2" t="s">
        <v>2184</v>
      </c>
      <c r="AH2077">
        <v>18</v>
      </c>
      <c r="AI2077">
        <v>3456</v>
      </c>
      <c r="AJ2077">
        <v>15744</v>
      </c>
      <c r="AK2077" s="2">
        <f>Kaggle_Books_Selling_Records[[#This Row],[Cost Price]]/100</f>
        <v>157.44</v>
      </c>
      <c r="AL2077" s="2" t="s">
        <v>80</v>
      </c>
      <c r="AM2077" s="2" t="s">
        <v>80</v>
      </c>
      <c r="AN2077" s="2" t="s">
        <v>80</v>
      </c>
      <c r="AO2077" s="2" t="s">
        <v>80</v>
      </c>
      <c r="AP2077" s="2" t="s">
        <v>80</v>
      </c>
      <c r="AQ2077" s="2" t="s">
        <v>80</v>
      </c>
      <c r="AR2077" s="2" t="s">
        <v>80</v>
      </c>
      <c r="AS2077" s="2" t="s">
        <v>80</v>
      </c>
      <c r="AT2077" s="2" t="s">
        <v>80</v>
      </c>
      <c r="AU2077" s="2" t="s">
        <v>80</v>
      </c>
      <c r="AV2077" s="2" t="s">
        <v>80</v>
      </c>
      <c r="AW2077" s="2" t="s">
        <v>80</v>
      </c>
      <c r="AX2077" s="2" t="s">
        <v>80</v>
      </c>
      <c r="AY2077" s="2" t="s">
        <v>80</v>
      </c>
      <c r="AZ2077" s="2" t="s">
        <v>80</v>
      </c>
      <c r="BA2077" s="2" t="s">
        <v>80</v>
      </c>
      <c r="BB2077" s="2" t="s">
        <v>80</v>
      </c>
      <c r="BC2077" s="2" t="s">
        <v>80</v>
      </c>
      <c r="BD2077" s="2" t="s">
        <v>80</v>
      </c>
      <c r="BE2077" s="2" t="s">
        <v>80</v>
      </c>
      <c r="BF2077" s="2" t="s">
        <v>80</v>
      </c>
      <c r="BG2077" s="2" t="s">
        <v>80</v>
      </c>
      <c r="BH2077" s="2" t="s">
        <v>80</v>
      </c>
      <c r="BI2077" s="2" t="s">
        <v>80</v>
      </c>
      <c r="BJ2077" s="2" t="s">
        <v>80</v>
      </c>
      <c r="BK2077" s="2" t="s">
        <v>80</v>
      </c>
      <c r="BL2077" s="2" t="s">
        <v>80</v>
      </c>
      <c r="BM2077" s="2" t="s">
        <v>80</v>
      </c>
      <c r="BN2077" s="2" t="s">
        <v>80</v>
      </c>
      <c r="BO2077" s="2" t="s">
        <v>80</v>
      </c>
      <c r="BP2077" s="2" t="s">
        <v>80</v>
      </c>
    </row>
    <row r="2078" spans="1:68" x14ac:dyDescent="0.25">
      <c r="A2078">
        <v>2077</v>
      </c>
      <c r="B2078" s="1">
        <v>43617.161597222221</v>
      </c>
      <c r="C2078" s="2" t="s">
        <v>3614</v>
      </c>
      <c r="D2078" s="3">
        <v>0.28611111111111109</v>
      </c>
      <c r="E2078" s="2" t="s">
        <v>2653</v>
      </c>
      <c r="F2078">
        <v>2</v>
      </c>
      <c r="G2078">
        <v>2019</v>
      </c>
      <c r="H2078">
        <v>6</v>
      </c>
      <c r="I2078">
        <v>1</v>
      </c>
      <c r="J2078">
        <v>1</v>
      </c>
      <c r="K2078">
        <v>1</v>
      </c>
      <c r="L2078">
        <v>6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s="2" t="s">
        <v>3625</v>
      </c>
      <c r="T2078" s="2" t="s">
        <v>83</v>
      </c>
      <c r="U2078" s="2" t="s">
        <v>2553</v>
      </c>
      <c r="V2078" s="2" t="s">
        <v>73</v>
      </c>
      <c r="W2078">
        <v>1</v>
      </c>
      <c r="X2078" s="2" t="s">
        <v>74</v>
      </c>
      <c r="Y2078">
        <v>180</v>
      </c>
      <c r="Z2078">
        <v>67</v>
      </c>
      <c r="AA2078" s="2" t="s">
        <v>576</v>
      </c>
      <c r="AB2078" s="2" t="s">
        <v>157</v>
      </c>
      <c r="AC2078">
        <v>380013</v>
      </c>
      <c r="AD2078" s="2" t="s">
        <v>193</v>
      </c>
      <c r="AE2078">
        <v>247</v>
      </c>
      <c r="AF2078" s="2" t="s">
        <v>2554</v>
      </c>
      <c r="AG2078" s="2" t="s">
        <v>2555</v>
      </c>
      <c r="AH2078">
        <v>18</v>
      </c>
      <c r="AI2078">
        <v>324</v>
      </c>
      <c r="AJ2078">
        <v>1476</v>
      </c>
      <c r="AK2078" s="2">
        <f>Kaggle_Books_Selling_Records[[#This Row],[Cost Price]]/100</f>
        <v>14.76</v>
      </c>
      <c r="AL2078" s="2" t="s">
        <v>80</v>
      </c>
      <c r="AM2078" s="2" t="s">
        <v>80</v>
      </c>
      <c r="AN2078" s="2" t="s">
        <v>80</v>
      </c>
      <c r="AO2078" s="2" t="s">
        <v>80</v>
      </c>
      <c r="AP2078" s="2" t="s">
        <v>80</v>
      </c>
      <c r="AQ2078" s="2" t="s">
        <v>80</v>
      </c>
      <c r="AR2078" s="2" t="s">
        <v>80</v>
      </c>
      <c r="AS2078" s="2" t="s">
        <v>80</v>
      </c>
      <c r="AT2078" s="2" t="s">
        <v>80</v>
      </c>
      <c r="AU2078" s="2" t="s">
        <v>80</v>
      </c>
      <c r="AV2078" s="2" t="s">
        <v>80</v>
      </c>
      <c r="AW2078" s="2" t="s">
        <v>80</v>
      </c>
      <c r="AX2078" s="2" t="s">
        <v>80</v>
      </c>
      <c r="AY2078" s="2" t="s">
        <v>80</v>
      </c>
      <c r="AZ2078" s="2" t="s">
        <v>80</v>
      </c>
      <c r="BA2078" s="2" t="s">
        <v>80</v>
      </c>
      <c r="BB2078" s="2" t="s">
        <v>80</v>
      </c>
      <c r="BC2078" s="2" t="s">
        <v>80</v>
      </c>
      <c r="BD2078" s="2" t="s">
        <v>80</v>
      </c>
      <c r="BE2078" s="2" t="s">
        <v>80</v>
      </c>
      <c r="BF2078" s="2" t="s">
        <v>80</v>
      </c>
      <c r="BG2078" s="2" t="s">
        <v>80</v>
      </c>
      <c r="BH2078" s="2" t="s">
        <v>80</v>
      </c>
      <c r="BI2078" s="2" t="s">
        <v>80</v>
      </c>
      <c r="BJ2078" s="2" t="s">
        <v>80</v>
      </c>
      <c r="BK2078" s="2" t="s">
        <v>80</v>
      </c>
      <c r="BL2078" s="2" t="s">
        <v>80</v>
      </c>
      <c r="BM2078" s="2" t="s">
        <v>80</v>
      </c>
      <c r="BN2078" s="2" t="s">
        <v>80</v>
      </c>
      <c r="BO2078" s="2" t="s">
        <v>80</v>
      </c>
      <c r="BP2078" s="2" t="s">
        <v>80</v>
      </c>
    </row>
    <row r="2079" spans="1:68" x14ac:dyDescent="0.25">
      <c r="A2079">
        <v>2078</v>
      </c>
      <c r="B2079" s="1">
        <v>43617.219548611109</v>
      </c>
      <c r="C2079" s="2" t="s">
        <v>3614</v>
      </c>
      <c r="D2079" s="3">
        <v>0.34444444444444444</v>
      </c>
      <c r="E2079" s="2" t="s">
        <v>2653</v>
      </c>
      <c r="F2079">
        <v>2</v>
      </c>
      <c r="G2079">
        <v>2019</v>
      </c>
      <c r="H2079">
        <v>6</v>
      </c>
      <c r="I2079">
        <v>1</v>
      </c>
      <c r="J2079">
        <v>1</v>
      </c>
      <c r="K2079">
        <v>1</v>
      </c>
      <c r="L2079">
        <v>6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 s="2" t="s">
        <v>3626</v>
      </c>
      <c r="T2079" s="2" t="s">
        <v>71</v>
      </c>
      <c r="U2079" s="2" t="s">
        <v>2553</v>
      </c>
      <c r="V2079" s="2" t="s">
        <v>73</v>
      </c>
      <c r="W2079">
        <v>1</v>
      </c>
      <c r="X2079" s="2" t="s">
        <v>74</v>
      </c>
      <c r="Y2079">
        <v>180</v>
      </c>
      <c r="Z2079">
        <v>67</v>
      </c>
      <c r="AA2079" s="2" t="s">
        <v>1204</v>
      </c>
      <c r="AB2079" s="2" t="s">
        <v>226</v>
      </c>
      <c r="AC2079">
        <v>249201</v>
      </c>
      <c r="AD2079" s="2" t="s">
        <v>193</v>
      </c>
      <c r="AE2079">
        <v>247</v>
      </c>
      <c r="AF2079" s="2" t="s">
        <v>2554</v>
      </c>
      <c r="AG2079" s="2" t="s">
        <v>2555</v>
      </c>
      <c r="AH2079">
        <v>18</v>
      </c>
      <c r="AI2079">
        <v>324</v>
      </c>
      <c r="AJ2079">
        <v>1476</v>
      </c>
      <c r="AK2079" s="2">
        <f>Kaggle_Books_Selling_Records[[#This Row],[Cost Price]]/100</f>
        <v>14.76</v>
      </c>
      <c r="AL2079" s="2" t="s">
        <v>80</v>
      </c>
      <c r="AM2079" s="2" t="s">
        <v>80</v>
      </c>
      <c r="AN2079" s="2" t="s">
        <v>80</v>
      </c>
      <c r="AO2079" s="2" t="s">
        <v>80</v>
      </c>
      <c r="AP2079" s="2" t="s">
        <v>80</v>
      </c>
      <c r="AQ2079" s="2" t="s">
        <v>80</v>
      </c>
      <c r="AR2079" s="2" t="s">
        <v>80</v>
      </c>
      <c r="AS2079" s="2" t="s">
        <v>80</v>
      </c>
      <c r="AT2079" s="2" t="s">
        <v>80</v>
      </c>
      <c r="AU2079" s="2" t="s">
        <v>80</v>
      </c>
      <c r="AV2079" s="2" t="s">
        <v>80</v>
      </c>
      <c r="AW2079" s="2" t="s">
        <v>80</v>
      </c>
      <c r="AX2079" s="2" t="s">
        <v>80</v>
      </c>
      <c r="AY2079" s="2" t="s">
        <v>80</v>
      </c>
      <c r="AZ2079" s="2" t="s">
        <v>80</v>
      </c>
      <c r="BA2079" s="2" t="s">
        <v>80</v>
      </c>
      <c r="BB2079" s="2" t="s">
        <v>80</v>
      </c>
      <c r="BC2079" s="2" t="s">
        <v>80</v>
      </c>
      <c r="BD2079" s="2" t="s">
        <v>80</v>
      </c>
      <c r="BE2079" s="2" t="s">
        <v>80</v>
      </c>
      <c r="BF2079" s="2" t="s">
        <v>80</v>
      </c>
      <c r="BG2079" s="2" t="s">
        <v>80</v>
      </c>
      <c r="BH2079" s="2" t="s">
        <v>80</v>
      </c>
      <c r="BI2079" s="2" t="s">
        <v>80</v>
      </c>
      <c r="BJ2079" s="2" t="s">
        <v>80</v>
      </c>
      <c r="BK2079" s="2" t="s">
        <v>80</v>
      </c>
      <c r="BL2079" s="2" t="s">
        <v>80</v>
      </c>
      <c r="BM2079" s="2" t="s">
        <v>80</v>
      </c>
      <c r="BN2079" s="2" t="s">
        <v>80</v>
      </c>
      <c r="BO2079" s="2" t="s">
        <v>80</v>
      </c>
      <c r="BP2079" s="2" t="s">
        <v>80</v>
      </c>
    </row>
    <row r="2080" spans="1:68" x14ac:dyDescent="0.25">
      <c r="A2080">
        <v>2079</v>
      </c>
      <c r="B2080" s="1">
        <v>43617.240555555552</v>
      </c>
      <c r="C2080" s="2" t="s">
        <v>3614</v>
      </c>
      <c r="D2080" s="3">
        <v>0.36527777777777776</v>
      </c>
      <c r="E2080" s="2" t="s">
        <v>2653</v>
      </c>
      <c r="F2080">
        <v>2</v>
      </c>
      <c r="G2080">
        <v>2019</v>
      </c>
      <c r="H2080">
        <v>6</v>
      </c>
      <c r="I2080">
        <v>1</v>
      </c>
      <c r="J2080">
        <v>1</v>
      </c>
      <c r="K2080">
        <v>1</v>
      </c>
      <c r="L2080">
        <v>6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</v>
      </c>
      <c r="S2080" s="2" t="s">
        <v>3627</v>
      </c>
      <c r="T2080" s="2" t="s">
        <v>71</v>
      </c>
      <c r="U2080" s="2" t="s">
        <v>2553</v>
      </c>
      <c r="V2080" s="2" t="s">
        <v>73</v>
      </c>
      <c r="W2080">
        <v>2</v>
      </c>
      <c r="X2080" s="2" t="s">
        <v>74</v>
      </c>
      <c r="Y2080">
        <v>360</v>
      </c>
      <c r="Z2080">
        <v>67</v>
      </c>
      <c r="AA2080" s="2" t="s">
        <v>166</v>
      </c>
      <c r="AB2080" s="2" t="s">
        <v>167</v>
      </c>
      <c r="AC2080">
        <v>560076</v>
      </c>
      <c r="AD2080" s="2" t="s">
        <v>193</v>
      </c>
      <c r="AE2080">
        <v>427</v>
      </c>
      <c r="AF2080" s="2" t="s">
        <v>2554</v>
      </c>
      <c r="AG2080" s="2" t="s">
        <v>2555</v>
      </c>
      <c r="AH2080">
        <v>18</v>
      </c>
      <c r="AI2080">
        <v>648</v>
      </c>
      <c r="AJ2080">
        <v>2952</v>
      </c>
      <c r="AK2080" s="2">
        <f>Kaggle_Books_Selling_Records[[#This Row],[Cost Price]]/100</f>
        <v>29.52</v>
      </c>
      <c r="AL2080" s="2" t="s">
        <v>80</v>
      </c>
      <c r="AM2080" s="2" t="s">
        <v>80</v>
      </c>
      <c r="AN2080" s="2" t="s">
        <v>80</v>
      </c>
      <c r="AO2080" s="2" t="s">
        <v>80</v>
      </c>
      <c r="AP2080" s="2" t="s">
        <v>80</v>
      </c>
      <c r="AQ2080" s="2" t="s">
        <v>80</v>
      </c>
      <c r="AR2080" s="2" t="s">
        <v>80</v>
      </c>
      <c r="AS2080" s="2" t="s">
        <v>80</v>
      </c>
      <c r="AT2080" s="2" t="s">
        <v>80</v>
      </c>
      <c r="AU2080" s="2" t="s">
        <v>80</v>
      </c>
      <c r="AV2080" s="2" t="s">
        <v>80</v>
      </c>
      <c r="AW2080" s="2" t="s">
        <v>80</v>
      </c>
      <c r="AX2080" s="2" t="s">
        <v>80</v>
      </c>
      <c r="AY2080" s="2" t="s">
        <v>80</v>
      </c>
      <c r="AZ2080" s="2" t="s">
        <v>80</v>
      </c>
      <c r="BA2080" s="2" t="s">
        <v>80</v>
      </c>
      <c r="BB2080" s="2" t="s">
        <v>80</v>
      </c>
      <c r="BC2080" s="2" t="s">
        <v>80</v>
      </c>
      <c r="BD2080" s="2" t="s">
        <v>80</v>
      </c>
      <c r="BE2080" s="2" t="s">
        <v>80</v>
      </c>
      <c r="BF2080" s="2" t="s">
        <v>80</v>
      </c>
      <c r="BG2080" s="2" t="s">
        <v>80</v>
      </c>
      <c r="BH2080" s="2" t="s">
        <v>80</v>
      </c>
      <c r="BI2080" s="2" t="s">
        <v>80</v>
      </c>
      <c r="BJ2080" s="2" t="s">
        <v>80</v>
      </c>
      <c r="BK2080" s="2" t="s">
        <v>80</v>
      </c>
      <c r="BL2080" s="2" t="s">
        <v>80</v>
      </c>
      <c r="BM2080" s="2" t="s">
        <v>80</v>
      </c>
      <c r="BN2080" s="2" t="s">
        <v>80</v>
      </c>
      <c r="BO2080" s="2" t="s">
        <v>80</v>
      </c>
      <c r="BP2080" s="2" t="s">
        <v>80</v>
      </c>
    </row>
    <row r="2081" spans="1:68" x14ac:dyDescent="0.25">
      <c r="A2081">
        <v>2080</v>
      </c>
      <c r="B2081" s="1">
        <v>43617.250509259262</v>
      </c>
      <c r="C2081" s="2" t="s">
        <v>3614</v>
      </c>
      <c r="D2081" s="3">
        <v>0.375</v>
      </c>
      <c r="E2081" s="2" t="s">
        <v>2653</v>
      </c>
      <c r="F2081">
        <v>2</v>
      </c>
      <c r="G2081">
        <v>2019</v>
      </c>
      <c r="H2081">
        <v>6</v>
      </c>
      <c r="I2081">
        <v>1</v>
      </c>
      <c r="J2081">
        <v>1</v>
      </c>
      <c r="K2081">
        <v>1</v>
      </c>
      <c r="L2081">
        <v>6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 s="2" t="s">
        <v>3628</v>
      </c>
      <c r="T2081" s="2" t="s">
        <v>83</v>
      </c>
      <c r="U2081" s="2" t="s">
        <v>2553</v>
      </c>
      <c r="V2081" s="2" t="s">
        <v>73</v>
      </c>
      <c r="W2081">
        <v>2</v>
      </c>
      <c r="X2081" s="2" t="s">
        <v>74</v>
      </c>
      <c r="Y2081">
        <v>360</v>
      </c>
      <c r="Z2081">
        <v>67</v>
      </c>
      <c r="AA2081" s="2" t="s">
        <v>721</v>
      </c>
      <c r="AB2081" s="2" t="s">
        <v>157</v>
      </c>
      <c r="AC2081">
        <v>390025</v>
      </c>
      <c r="AD2081" s="2" t="s">
        <v>193</v>
      </c>
      <c r="AE2081">
        <v>427</v>
      </c>
      <c r="AF2081" s="2" t="s">
        <v>2554</v>
      </c>
      <c r="AG2081" s="2" t="s">
        <v>2555</v>
      </c>
      <c r="AH2081">
        <v>18</v>
      </c>
      <c r="AI2081">
        <v>648</v>
      </c>
      <c r="AJ2081">
        <v>2952</v>
      </c>
      <c r="AK2081" s="2">
        <f>Kaggle_Books_Selling_Records[[#This Row],[Cost Price]]/100</f>
        <v>29.52</v>
      </c>
      <c r="AL2081" s="2" t="s">
        <v>80</v>
      </c>
      <c r="AM2081" s="2" t="s">
        <v>80</v>
      </c>
      <c r="AN2081" s="2" t="s">
        <v>80</v>
      </c>
      <c r="AO2081" s="2" t="s">
        <v>80</v>
      </c>
      <c r="AP2081" s="2" t="s">
        <v>80</v>
      </c>
      <c r="AQ2081" s="2" t="s">
        <v>80</v>
      </c>
      <c r="AR2081" s="2" t="s">
        <v>80</v>
      </c>
      <c r="AS2081" s="2" t="s">
        <v>80</v>
      </c>
      <c r="AT2081" s="2" t="s">
        <v>80</v>
      </c>
      <c r="AU2081" s="2" t="s">
        <v>80</v>
      </c>
      <c r="AV2081" s="2" t="s">
        <v>80</v>
      </c>
      <c r="AW2081" s="2" t="s">
        <v>80</v>
      </c>
      <c r="AX2081" s="2" t="s">
        <v>80</v>
      </c>
      <c r="AY2081" s="2" t="s">
        <v>80</v>
      </c>
      <c r="AZ2081" s="2" t="s">
        <v>80</v>
      </c>
      <c r="BA2081" s="2" t="s">
        <v>80</v>
      </c>
      <c r="BB2081" s="2" t="s">
        <v>80</v>
      </c>
      <c r="BC2081" s="2" t="s">
        <v>80</v>
      </c>
      <c r="BD2081" s="2" t="s">
        <v>80</v>
      </c>
      <c r="BE2081" s="2" t="s">
        <v>80</v>
      </c>
      <c r="BF2081" s="2" t="s">
        <v>80</v>
      </c>
      <c r="BG2081" s="2" t="s">
        <v>80</v>
      </c>
      <c r="BH2081" s="2" t="s">
        <v>80</v>
      </c>
      <c r="BI2081" s="2" t="s">
        <v>80</v>
      </c>
      <c r="BJ2081" s="2" t="s">
        <v>80</v>
      </c>
      <c r="BK2081" s="2" t="s">
        <v>80</v>
      </c>
      <c r="BL2081" s="2" t="s">
        <v>80</v>
      </c>
      <c r="BM2081" s="2" t="s">
        <v>80</v>
      </c>
      <c r="BN2081" s="2" t="s">
        <v>80</v>
      </c>
      <c r="BO2081" s="2" t="s">
        <v>80</v>
      </c>
      <c r="BP2081" s="2" t="s">
        <v>80</v>
      </c>
    </row>
    <row r="2082" spans="1:68" x14ac:dyDescent="0.25">
      <c r="A2082">
        <v>2081</v>
      </c>
      <c r="B2082" s="1">
        <v>43617.252557870372</v>
      </c>
      <c r="C2082" s="2" t="s">
        <v>3614</v>
      </c>
      <c r="D2082" s="3">
        <v>0.37708333333333333</v>
      </c>
      <c r="E2082" s="2" t="s">
        <v>2653</v>
      </c>
      <c r="F2082">
        <v>2</v>
      </c>
      <c r="G2082">
        <v>2019</v>
      </c>
      <c r="H2082">
        <v>6</v>
      </c>
      <c r="I2082">
        <v>1</v>
      </c>
      <c r="J2082">
        <v>1</v>
      </c>
      <c r="K2082">
        <v>1</v>
      </c>
      <c r="L2082">
        <v>6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1</v>
      </c>
      <c r="S2082" s="2" t="s">
        <v>3354</v>
      </c>
      <c r="T2082" s="2" t="s">
        <v>71</v>
      </c>
      <c r="U2082" s="2" t="s">
        <v>2553</v>
      </c>
      <c r="V2082" s="2" t="s">
        <v>73</v>
      </c>
      <c r="W2082">
        <v>2</v>
      </c>
      <c r="X2082" s="2" t="s">
        <v>74</v>
      </c>
      <c r="Y2082">
        <v>360</v>
      </c>
      <c r="Z2082">
        <v>67</v>
      </c>
      <c r="AA2082" s="2" t="s">
        <v>325</v>
      </c>
      <c r="AB2082" s="2" t="s">
        <v>3048</v>
      </c>
      <c r="AC2082">
        <v>600071</v>
      </c>
      <c r="AD2082" s="2" t="s">
        <v>193</v>
      </c>
      <c r="AE2082">
        <v>427</v>
      </c>
      <c r="AF2082" s="2" t="s">
        <v>2554</v>
      </c>
      <c r="AG2082" s="2" t="s">
        <v>2555</v>
      </c>
      <c r="AH2082">
        <v>18</v>
      </c>
      <c r="AI2082">
        <v>648</v>
      </c>
      <c r="AJ2082">
        <v>2952</v>
      </c>
      <c r="AK2082" s="2">
        <f>Kaggle_Books_Selling_Records[[#This Row],[Cost Price]]/100</f>
        <v>29.52</v>
      </c>
      <c r="AL2082" s="2" t="s">
        <v>80</v>
      </c>
      <c r="AM2082" s="2" t="s">
        <v>80</v>
      </c>
      <c r="AN2082" s="2" t="s">
        <v>80</v>
      </c>
      <c r="AO2082" s="2" t="s">
        <v>80</v>
      </c>
      <c r="AP2082" s="2" t="s">
        <v>80</v>
      </c>
      <c r="AQ2082" s="2" t="s">
        <v>80</v>
      </c>
      <c r="AR2082" s="2" t="s">
        <v>80</v>
      </c>
      <c r="AS2082" s="2" t="s">
        <v>80</v>
      </c>
      <c r="AT2082" s="2" t="s">
        <v>80</v>
      </c>
      <c r="AU2082" s="2" t="s">
        <v>80</v>
      </c>
      <c r="AV2082" s="2" t="s">
        <v>80</v>
      </c>
      <c r="AW2082" s="2" t="s">
        <v>80</v>
      </c>
      <c r="AX2082" s="2" t="s">
        <v>80</v>
      </c>
      <c r="AY2082" s="2" t="s">
        <v>80</v>
      </c>
      <c r="AZ2082" s="2" t="s">
        <v>80</v>
      </c>
      <c r="BA2082" s="2" t="s">
        <v>80</v>
      </c>
      <c r="BB2082" s="2" t="s">
        <v>80</v>
      </c>
      <c r="BC2082" s="2" t="s">
        <v>80</v>
      </c>
      <c r="BD2082" s="2" t="s">
        <v>80</v>
      </c>
      <c r="BE2082" s="2" t="s">
        <v>80</v>
      </c>
      <c r="BF2082" s="2" t="s">
        <v>80</v>
      </c>
      <c r="BG2082" s="2" t="s">
        <v>80</v>
      </c>
      <c r="BH2082" s="2" t="s">
        <v>80</v>
      </c>
      <c r="BI2082" s="2" t="s">
        <v>80</v>
      </c>
      <c r="BJ2082" s="2" t="s">
        <v>80</v>
      </c>
      <c r="BK2082" s="2" t="s">
        <v>80</v>
      </c>
      <c r="BL2082" s="2" t="s">
        <v>80</v>
      </c>
      <c r="BM2082" s="2" t="s">
        <v>80</v>
      </c>
      <c r="BN2082" s="2" t="s">
        <v>80</v>
      </c>
      <c r="BO2082" s="2" t="s">
        <v>80</v>
      </c>
      <c r="BP2082" s="2" t="s">
        <v>80</v>
      </c>
    </row>
    <row r="2083" spans="1:68" x14ac:dyDescent="0.25">
      <c r="A2083">
        <v>2082</v>
      </c>
      <c r="B2083" s="1">
        <v>43617.253819444442</v>
      </c>
      <c r="C2083" s="2" t="s">
        <v>3614</v>
      </c>
      <c r="D2083" s="3">
        <v>0.37847222222222221</v>
      </c>
      <c r="E2083" s="2" t="s">
        <v>2653</v>
      </c>
      <c r="F2083">
        <v>2</v>
      </c>
      <c r="G2083">
        <v>2019</v>
      </c>
      <c r="H2083">
        <v>6</v>
      </c>
      <c r="I2083">
        <v>1</v>
      </c>
      <c r="J2083">
        <v>1</v>
      </c>
      <c r="K2083">
        <v>1</v>
      </c>
      <c r="L2083">
        <v>6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 s="2" t="s">
        <v>3629</v>
      </c>
      <c r="T2083" s="2" t="s">
        <v>83</v>
      </c>
      <c r="U2083" s="2" t="s">
        <v>2553</v>
      </c>
      <c r="V2083" s="2" t="s">
        <v>73</v>
      </c>
      <c r="W2083">
        <v>2</v>
      </c>
      <c r="X2083" s="2" t="s">
        <v>74</v>
      </c>
      <c r="Y2083">
        <v>360</v>
      </c>
      <c r="Z2083">
        <v>67</v>
      </c>
      <c r="AA2083" s="2" t="s">
        <v>166</v>
      </c>
      <c r="AB2083" s="2" t="s">
        <v>167</v>
      </c>
      <c r="AC2083">
        <v>560076</v>
      </c>
      <c r="AD2083" s="2" t="s">
        <v>193</v>
      </c>
      <c r="AE2083">
        <v>427</v>
      </c>
      <c r="AF2083" s="2" t="s">
        <v>2554</v>
      </c>
      <c r="AG2083" s="2" t="s">
        <v>2555</v>
      </c>
      <c r="AH2083">
        <v>18</v>
      </c>
      <c r="AI2083">
        <v>648</v>
      </c>
      <c r="AJ2083">
        <v>2952</v>
      </c>
      <c r="AK2083" s="2">
        <f>Kaggle_Books_Selling_Records[[#This Row],[Cost Price]]/100</f>
        <v>29.52</v>
      </c>
      <c r="AL2083" s="2" t="s">
        <v>80</v>
      </c>
      <c r="AM2083" s="2" t="s">
        <v>80</v>
      </c>
      <c r="AN2083" s="2" t="s">
        <v>80</v>
      </c>
      <c r="AO2083" s="2" t="s">
        <v>80</v>
      </c>
      <c r="AP2083" s="2" t="s">
        <v>80</v>
      </c>
      <c r="AQ2083" s="2" t="s">
        <v>80</v>
      </c>
      <c r="AR2083" s="2" t="s">
        <v>80</v>
      </c>
      <c r="AS2083" s="2" t="s">
        <v>80</v>
      </c>
      <c r="AT2083" s="2" t="s">
        <v>80</v>
      </c>
      <c r="AU2083" s="2" t="s">
        <v>80</v>
      </c>
      <c r="AV2083" s="2" t="s">
        <v>80</v>
      </c>
      <c r="AW2083" s="2" t="s">
        <v>80</v>
      </c>
      <c r="AX2083" s="2" t="s">
        <v>80</v>
      </c>
      <c r="AY2083" s="2" t="s">
        <v>80</v>
      </c>
      <c r="AZ2083" s="2" t="s">
        <v>80</v>
      </c>
      <c r="BA2083" s="2" t="s">
        <v>80</v>
      </c>
      <c r="BB2083" s="2" t="s">
        <v>80</v>
      </c>
      <c r="BC2083" s="2" t="s">
        <v>80</v>
      </c>
      <c r="BD2083" s="2" t="s">
        <v>80</v>
      </c>
      <c r="BE2083" s="2" t="s">
        <v>80</v>
      </c>
      <c r="BF2083" s="2" t="s">
        <v>80</v>
      </c>
      <c r="BG2083" s="2" t="s">
        <v>80</v>
      </c>
      <c r="BH2083" s="2" t="s">
        <v>80</v>
      </c>
      <c r="BI2083" s="2" t="s">
        <v>80</v>
      </c>
      <c r="BJ2083" s="2" t="s">
        <v>80</v>
      </c>
      <c r="BK2083" s="2" t="s">
        <v>80</v>
      </c>
      <c r="BL2083" s="2" t="s">
        <v>80</v>
      </c>
      <c r="BM2083" s="2" t="s">
        <v>80</v>
      </c>
      <c r="BN2083" s="2" t="s">
        <v>80</v>
      </c>
      <c r="BO2083" s="2" t="s">
        <v>80</v>
      </c>
      <c r="BP2083" s="2" t="s">
        <v>80</v>
      </c>
    </row>
    <row r="2084" spans="1:68" x14ac:dyDescent="0.25">
      <c r="A2084">
        <v>2083</v>
      </c>
      <c r="B2084" s="1">
        <v>43617.272592592592</v>
      </c>
      <c r="C2084" s="2" t="s">
        <v>3614</v>
      </c>
      <c r="D2084" s="3">
        <v>0.3972222222222222</v>
      </c>
      <c r="E2084" s="2" t="s">
        <v>2653</v>
      </c>
      <c r="F2084">
        <v>2</v>
      </c>
      <c r="G2084">
        <v>2019</v>
      </c>
      <c r="H2084">
        <v>6</v>
      </c>
      <c r="I2084">
        <v>1</v>
      </c>
      <c r="J2084">
        <v>1</v>
      </c>
      <c r="K2084">
        <v>1</v>
      </c>
      <c r="L2084">
        <v>6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 s="2" t="s">
        <v>3630</v>
      </c>
      <c r="T2084" s="2" t="s">
        <v>71</v>
      </c>
      <c r="U2084" s="2" t="s">
        <v>2410</v>
      </c>
      <c r="V2084" s="2" t="s">
        <v>73</v>
      </c>
      <c r="W2084">
        <v>9</v>
      </c>
      <c r="X2084" s="2" t="s">
        <v>74</v>
      </c>
      <c r="Y2084">
        <v>1656</v>
      </c>
      <c r="Z2084">
        <v>117</v>
      </c>
      <c r="AA2084" s="2" t="s">
        <v>166</v>
      </c>
      <c r="AB2084" s="2" t="s">
        <v>167</v>
      </c>
      <c r="AC2084">
        <v>560076</v>
      </c>
      <c r="AD2084" s="2" t="s">
        <v>1002</v>
      </c>
      <c r="AE2084">
        <v>1773</v>
      </c>
      <c r="AF2084" s="2" t="s">
        <v>2042</v>
      </c>
      <c r="AG2084" s="2" t="s">
        <v>2184</v>
      </c>
      <c r="AH2084">
        <v>18</v>
      </c>
      <c r="AI2084">
        <v>29808</v>
      </c>
      <c r="AJ2084">
        <v>135792</v>
      </c>
      <c r="AK2084" s="2">
        <f>Kaggle_Books_Selling_Records[[#This Row],[Cost Price]]/100</f>
        <v>1357.92</v>
      </c>
      <c r="AL2084" s="2" t="s">
        <v>80</v>
      </c>
      <c r="AM2084" s="2" t="s">
        <v>80</v>
      </c>
      <c r="AN2084" s="2" t="s">
        <v>80</v>
      </c>
      <c r="AO2084" s="2" t="s">
        <v>80</v>
      </c>
      <c r="AP2084" s="2" t="s">
        <v>80</v>
      </c>
      <c r="AQ2084" s="2" t="s">
        <v>80</v>
      </c>
      <c r="AR2084" s="2" t="s">
        <v>80</v>
      </c>
      <c r="AS2084" s="2" t="s">
        <v>80</v>
      </c>
      <c r="AT2084" s="2" t="s">
        <v>80</v>
      </c>
      <c r="AU2084" s="2" t="s">
        <v>80</v>
      </c>
      <c r="AV2084" s="2" t="s">
        <v>80</v>
      </c>
      <c r="AW2084" s="2" t="s">
        <v>80</v>
      </c>
      <c r="AX2084" s="2" t="s">
        <v>80</v>
      </c>
      <c r="AY2084" s="2" t="s">
        <v>80</v>
      </c>
      <c r="AZ2084" s="2" t="s">
        <v>80</v>
      </c>
      <c r="BA2084" s="2" t="s">
        <v>80</v>
      </c>
      <c r="BB2084" s="2" t="s">
        <v>80</v>
      </c>
      <c r="BC2084" s="2" t="s">
        <v>80</v>
      </c>
      <c r="BD2084" s="2" t="s">
        <v>80</v>
      </c>
      <c r="BE2084" s="2" t="s">
        <v>80</v>
      </c>
      <c r="BF2084" s="2" t="s">
        <v>80</v>
      </c>
      <c r="BG2084" s="2" t="s">
        <v>80</v>
      </c>
      <c r="BH2084" s="2" t="s">
        <v>80</v>
      </c>
      <c r="BI2084" s="2" t="s">
        <v>80</v>
      </c>
      <c r="BJ2084" s="2" t="s">
        <v>80</v>
      </c>
      <c r="BK2084" s="2" t="s">
        <v>80</v>
      </c>
      <c r="BL2084" s="2" t="s">
        <v>80</v>
      </c>
      <c r="BM2084" s="2" t="s">
        <v>80</v>
      </c>
      <c r="BN2084" s="2" t="s">
        <v>80</v>
      </c>
      <c r="BO2084" s="2" t="s">
        <v>80</v>
      </c>
      <c r="BP2084" s="2" t="s">
        <v>80</v>
      </c>
    </row>
    <row r="2085" spans="1:68" x14ac:dyDescent="0.25">
      <c r="A2085">
        <v>2084</v>
      </c>
      <c r="B2085" s="1">
        <v>43617.327118055553</v>
      </c>
      <c r="C2085" s="2" t="s">
        <v>3614</v>
      </c>
      <c r="D2085" s="3">
        <v>0.45208333333333334</v>
      </c>
      <c r="E2085" s="2" t="s">
        <v>2653</v>
      </c>
      <c r="F2085">
        <v>2</v>
      </c>
      <c r="G2085">
        <v>2019</v>
      </c>
      <c r="H2085">
        <v>6</v>
      </c>
      <c r="I2085">
        <v>1</v>
      </c>
      <c r="J2085">
        <v>1</v>
      </c>
      <c r="K2085">
        <v>1</v>
      </c>
      <c r="L2085">
        <v>6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1</v>
      </c>
      <c r="S2085" s="2" t="s">
        <v>3631</v>
      </c>
      <c r="T2085" s="2" t="s">
        <v>71</v>
      </c>
      <c r="U2085" s="2" t="s">
        <v>344</v>
      </c>
      <c r="V2085" s="2" t="s">
        <v>73</v>
      </c>
      <c r="W2085">
        <v>1</v>
      </c>
      <c r="X2085" s="2" t="s">
        <v>74</v>
      </c>
      <c r="Y2085">
        <v>499</v>
      </c>
      <c r="Z2085">
        <v>67</v>
      </c>
      <c r="AA2085" s="2" t="s">
        <v>921</v>
      </c>
      <c r="AB2085" s="2" t="s">
        <v>151</v>
      </c>
      <c r="AC2085">
        <v>401208</v>
      </c>
      <c r="AD2085" s="2" t="s">
        <v>87</v>
      </c>
      <c r="AE2085">
        <v>566</v>
      </c>
      <c r="AF2085" s="2" t="s">
        <v>345</v>
      </c>
      <c r="AG2085" s="2" t="s">
        <v>346</v>
      </c>
      <c r="AH2085">
        <v>17</v>
      </c>
      <c r="AI2085">
        <v>8483</v>
      </c>
      <c r="AJ2085">
        <v>41417</v>
      </c>
      <c r="AK2085" s="2">
        <f>Kaggle_Books_Selling_Records[[#This Row],[Cost Price]]/100</f>
        <v>414.17</v>
      </c>
      <c r="AL2085" s="2" t="s">
        <v>80</v>
      </c>
      <c r="AM2085" s="2" t="s">
        <v>80</v>
      </c>
      <c r="AN2085" s="2" t="s">
        <v>80</v>
      </c>
      <c r="AO2085" s="2" t="s">
        <v>80</v>
      </c>
      <c r="AP2085" s="2" t="s">
        <v>80</v>
      </c>
      <c r="AQ2085" s="2" t="s">
        <v>80</v>
      </c>
      <c r="AR2085" s="2" t="s">
        <v>80</v>
      </c>
      <c r="AS2085" s="2" t="s">
        <v>80</v>
      </c>
      <c r="AT2085" s="2" t="s">
        <v>80</v>
      </c>
      <c r="AU2085" s="2" t="s">
        <v>80</v>
      </c>
      <c r="AV2085" s="2" t="s">
        <v>80</v>
      </c>
      <c r="AW2085" s="2" t="s">
        <v>80</v>
      </c>
      <c r="AX2085" s="2" t="s">
        <v>80</v>
      </c>
      <c r="AY2085" s="2" t="s">
        <v>80</v>
      </c>
      <c r="AZ2085" s="2" t="s">
        <v>80</v>
      </c>
      <c r="BA2085" s="2" t="s">
        <v>80</v>
      </c>
      <c r="BB2085" s="2" t="s">
        <v>80</v>
      </c>
      <c r="BC2085" s="2" t="s">
        <v>80</v>
      </c>
      <c r="BD2085" s="2" t="s">
        <v>80</v>
      </c>
      <c r="BE2085" s="2" t="s">
        <v>80</v>
      </c>
      <c r="BF2085" s="2" t="s">
        <v>80</v>
      </c>
      <c r="BG2085" s="2" t="s">
        <v>80</v>
      </c>
      <c r="BH2085" s="2" t="s">
        <v>80</v>
      </c>
      <c r="BI2085" s="2" t="s">
        <v>80</v>
      </c>
      <c r="BJ2085" s="2" t="s">
        <v>80</v>
      </c>
      <c r="BK2085" s="2" t="s">
        <v>80</v>
      </c>
      <c r="BL2085" s="2" t="s">
        <v>80</v>
      </c>
      <c r="BM2085" s="2" t="s">
        <v>80</v>
      </c>
      <c r="BN2085" s="2" t="s">
        <v>80</v>
      </c>
      <c r="BO2085" s="2" t="s">
        <v>80</v>
      </c>
      <c r="BP2085" s="2" t="s">
        <v>80</v>
      </c>
    </row>
    <row r="2086" spans="1:68" x14ac:dyDescent="0.25">
      <c r="A2086">
        <v>2085</v>
      </c>
      <c r="B2086" s="1">
        <v>43617.33048611111</v>
      </c>
      <c r="C2086" s="2" t="s">
        <v>3614</v>
      </c>
      <c r="D2086" s="3">
        <v>0.4548611111111111</v>
      </c>
      <c r="E2086" s="2" t="s">
        <v>2653</v>
      </c>
      <c r="F2086">
        <v>2</v>
      </c>
      <c r="G2086">
        <v>2019</v>
      </c>
      <c r="H2086">
        <v>6</v>
      </c>
      <c r="I2086">
        <v>1</v>
      </c>
      <c r="J2086">
        <v>1</v>
      </c>
      <c r="K2086">
        <v>1</v>
      </c>
      <c r="L2086">
        <v>6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1</v>
      </c>
      <c r="S2086" s="2" t="s">
        <v>3632</v>
      </c>
      <c r="T2086" s="2" t="s">
        <v>71</v>
      </c>
      <c r="U2086" s="2" t="s">
        <v>3105</v>
      </c>
      <c r="V2086" s="2" t="s">
        <v>73</v>
      </c>
      <c r="W2086">
        <v>1</v>
      </c>
      <c r="X2086" s="2" t="s">
        <v>74</v>
      </c>
      <c r="Y2086">
        <v>88</v>
      </c>
      <c r="Z2086">
        <v>67</v>
      </c>
      <c r="AA2086" s="2" t="s">
        <v>392</v>
      </c>
      <c r="AB2086" s="2" t="s">
        <v>106</v>
      </c>
      <c r="AC2086">
        <v>824205</v>
      </c>
      <c r="AD2086" s="2" t="s">
        <v>1002</v>
      </c>
      <c r="AE2086">
        <v>155</v>
      </c>
      <c r="AF2086" s="2" t="s">
        <v>2042</v>
      </c>
      <c r="AG2086" s="2" t="s">
        <v>2184</v>
      </c>
      <c r="AH2086">
        <v>18</v>
      </c>
      <c r="AI2086">
        <v>1584</v>
      </c>
      <c r="AJ2086">
        <v>7216</v>
      </c>
      <c r="AK2086" s="2">
        <f>Kaggle_Books_Selling_Records[[#This Row],[Cost Price]]/100</f>
        <v>72.16</v>
      </c>
      <c r="AL2086" s="2" t="s">
        <v>80</v>
      </c>
      <c r="AM2086" s="2" t="s">
        <v>80</v>
      </c>
      <c r="AN2086" s="2" t="s">
        <v>80</v>
      </c>
      <c r="AO2086" s="2" t="s">
        <v>80</v>
      </c>
      <c r="AP2086" s="2" t="s">
        <v>80</v>
      </c>
      <c r="AQ2086" s="2" t="s">
        <v>80</v>
      </c>
      <c r="AR2086" s="2" t="s">
        <v>80</v>
      </c>
      <c r="AS2086" s="2" t="s">
        <v>80</v>
      </c>
      <c r="AT2086" s="2" t="s">
        <v>80</v>
      </c>
      <c r="AU2086" s="2" t="s">
        <v>80</v>
      </c>
      <c r="AV2086" s="2" t="s">
        <v>80</v>
      </c>
      <c r="AW2086" s="2" t="s">
        <v>80</v>
      </c>
      <c r="AX2086" s="2" t="s">
        <v>80</v>
      </c>
      <c r="AY2086" s="2" t="s">
        <v>80</v>
      </c>
      <c r="AZ2086" s="2" t="s">
        <v>80</v>
      </c>
      <c r="BA2086" s="2" t="s">
        <v>80</v>
      </c>
      <c r="BB2086" s="2" t="s">
        <v>80</v>
      </c>
      <c r="BC2086" s="2" t="s">
        <v>80</v>
      </c>
      <c r="BD2086" s="2" t="s">
        <v>80</v>
      </c>
      <c r="BE2086" s="2" t="s">
        <v>80</v>
      </c>
      <c r="BF2086" s="2" t="s">
        <v>80</v>
      </c>
      <c r="BG2086" s="2" t="s">
        <v>80</v>
      </c>
      <c r="BH2086" s="2" t="s">
        <v>80</v>
      </c>
      <c r="BI2086" s="2" t="s">
        <v>80</v>
      </c>
      <c r="BJ2086" s="2" t="s">
        <v>80</v>
      </c>
      <c r="BK2086" s="2" t="s">
        <v>80</v>
      </c>
      <c r="BL2086" s="2" t="s">
        <v>80</v>
      </c>
      <c r="BM2086" s="2" t="s">
        <v>80</v>
      </c>
      <c r="BN2086" s="2" t="s">
        <v>80</v>
      </c>
      <c r="BO2086" s="2" t="s">
        <v>80</v>
      </c>
      <c r="BP2086" s="2" t="s">
        <v>80</v>
      </c>
    </row>
    <row r="2087" spans="1:68" x14ac:dyDescent="0.25">
      <c r="A2087">
        <v>2086</v>
      </c>
      <c r="B2087" s="1">
        <v>43617.332708333335</v>
      </c>
      <c r="C2087" s="2" t="s">
        <v>3614</v>
      </c>
      <c r="D2087" s="3">
        <v>0.45763888888888887</v>
      </c>
      <c r="E2087" s="2" t="s">
        <v>2653</v>
      </c>
      <c r="F2087">
        <v>2</v>
      </c>
      <c r="G2087">
        <v>2019</v>
      </c>
      <c r="H2087">
        <v>6</v>
      </c>
      <c r="I2087">
        <v>1</v>
      </c>
      <c r="J2087">
        <v>1</v>
      </c>
      <c r="K2087">
        <v>1</v>
      </c>
      <c r="L2087">
        <v>6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1</v>
      </c>
      <c r="S2087" s="2" t="s">
        <v>3633</v>
      </c>
      <c r="T2087" s="2" t="s">
        <v>71</v>
      </c>
      <c r="U2087" s="2" t="s">
        <v>1655</v>
      </c>
      <c r="V2087" s="2" t="s">
        <v>73</v>
      </c>
      <c r="W2087">
        <v>1</v>
      </c>
      <c r="X2087" s="2" t="s">
        <v>74</v>
      </c>
      <c r="Y2087">
        <v>404</v>
      </c>
      <c r="Z2087">
        <v>5235</v>
      </c>
      <c r="AA2087" s="2" t="s">
        <v>721</v>
      </c>
      <c r="AB2087" s="2" t="s">
        <v>157</v>
      </c>
      <c r="AC2087">
        <v>390010</v>
      </c>
      <c r="AD2087" s="2" t="s">
        <v>87</v>
      </c>
      <c r="AE2087">
        <v>45635</v>
      </c>
      <c r="AF2087" s="2" t="s">
        <v>495</v>
      </c>
      <c r="AG2087" s="2" t="s">
        <v>494</v>
      </c>
      <c r="AH2087">
        <v>17</v>
      </c>
      <c r="AI2087">
        <v>6868</v>
      </c>
      <c r="AJ2087">
        <v>33532</v>
      </c>
      <c r="AK2087" s="2">
        <f>Kaggle_Books_Selling_Records[[#This Row],[Cost Price]]/100</f>
        <v>335.32</v>
      </c>
      <c r="AL2087" s="2" t="s">
        <v>80</v>
      </c>
      <c r="AM2087" s="2" t="s">
        <v>80</v>
      </c>
      <c r="AN2087" s="2" t="s">
        <v>80</v>
      </c>
      <c r="AO2087" s="2" t="s">
        <v>80</v>
      </c>
      <c r="AP2087" s="2" t="s">
        <v>80</v>
      </c>
      <c r="AQ2087" s="2" t="s">
        <v>80</v>
      </c>
      <c r="AR2087" s="2" t="s">
        <v>80</v>
      </c>
      <c r="AS2087" s="2" t="s">
        <v>80</v>
      </c>
      <c r="AT2087" s="2" t="s">
        <v>80</v>
      </c>
      <c r="AU2087" s="2" t="s">
        <v>80</v>
      </c>
      <c r="AV2087" s="2" t="s">
        <v>80</v>
      </c>
      <c r="AW2087" s="2" t="s">
        <v>80</v>
      </c>
      <c r="AX2087" s="2" t="s">
        <v>80</v>
      </c>
      <c r="AY2087" s="2" t="s">
        <v>80</v>
      </c>
      <c r="AZ2087" s="2" t="s">
        <v>80</v>
      </c>
      <c r="BA2087" s="2" t="s">
        <v>80</v>
      </c>
      <c r="BB2087" s="2" t="s">
        <v>80</v>
      </c>
      <c r="BC2087" s="2" t="s">
        <v>80</v>
      </c>
      <c r="BD2087" s="2" t="s">
        <v>80</v>
      </c>
      <c r="BE2087" s="2" t="s">
        <v>80</v>
      </c>
      <c r="BF2087" s="2" t="s">
        <v>80</v>
      </c>
      <c r="BG2087" s="2" t="s">
        <v>80</v>
      </c>
      <c r="BH2087" s="2" t="s">
        <v>80</v>
      </c>
      <c r="BI2087" s="2" t="s">
        <v>80</v>
      </c>
      <c r="BJ2087" s="2" t="s">
        <v>80</v>
      </c>
      <c r="BK2087" s="2" t="s">
        <v>80</v>
      </c>
      <c r="BL2087" s="2" t="s">
        <v>80</v>
      </c>
      <c r="BM2087" s="2" t="s">
        <v>80</v>
      </c>
      <c r="BN2087" s="2" t="s">
        <v>80</v>
      </c>
      <c r="BO2087" s="2" t="s">
        <v>80</v>
      </c>
      <c r="BP2087" s="2" t="s">
        <v>80</v>
      </c>
    </row>
    <row r="2088" spans="1:68" x14ac:dyDescent="0.25">
      <c r="A2088">
        <v>2087</v>
      </c>
      <c r="B2088" s="1">
        <v>43617.332708333335</v>
      </c>
      <c r="C2088" s="2" t="s">
        <v>3614</v>
      </c>
      <c r="D2088" s="3">
        <v>0.45763888888888887</v>
      </c>
      <c r="E2088" s="2" t="s">
        <v>2653</v>
      </c>
      <c r="F2088">
        <v>2</v>
      </c>
      <c r="G2088">
        <v>2019</v>
      </c>
      <c r="H2088">
        <v>6</v>
      </c>
      <c r="I2088">
        <v>1</v>
      </c>
      <c r="J2088">
        <v>1</v>
      </c>
      <c r="K2088">
        <v>1</v>
      </c>
      <c r="L2088">
        <v>6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 s="2" t="s">
        <v>3634</v>
      </c>
      <c r="T2088" s="2" t="s">
        <v>83</v>
      </c>
      <c r="U2088" s="2" t="s">
        <v>344</v>
      </c>
      <c r="V2088" s="2" t="s">
        <v>73</v>
      </c>
      <c r="W2088">
        <v>1</v>
      </c>
      <c r="X2088" s="2" t="s">
        <v>74</v>
      </c>
      <c r="Y2088">
        <v>499</v>
      </c>
      <c r="Z2088">
        <v>6465</v>
      </c>
      <c r="AA2088" s="2" t="s">
        <v>721</v>
      </c>
      <c r="AB2088" s="2" t="s">
        <v>157</v>
      </c>
      <c r="AC2088">
        <v>390010</v>
      </c>
      <c r="AD2088" s="2" t="s">
        <v>87</v>
      </c>
      <c r="AE2088">
        <v>56365</v>
      </c>
      <c r="AF2088" s="2" t="s">
        <v>345</v>
      </c>
      <c r="AG2088" s="2" t="s">
        <v>346</v>
      </c>
      <c r="AH2088">
        <v>17</v>
      </c>
      <c r="AI2088">
        <v>8483</v>
      </c>
      <c r="AJ2088">
        <v>41417</v>
      </c>
      <c r="AK2088" s="2">
        <f>Kaggle_Books_Selling_Records[[#This Row],[Cost Price]]/100</f>
        <v>414.17</v>
      </c>
      <c r="AL2088" s="2" t="s">
        <v>80</v>
      </c>
      <c r="AM2088" s="2" t="s">
        <v>80</v>
      </c>
      <c r="AN2088" s="2" t="s">
        <v>80</v>
      </c>
      <c r="AO2088" s="2" t="s">
        <v>80</v>
      </c>
      <c r="AP2088" s="2" t="s">
        <v>80</v>
      </c>
      <c r="AQ2088" s="2" t="s">
        <v>80</v>
      </c>
      <c r="AR2088" s="2" t="s">
        <v>80</v>
      </c>
      <c r="AS2088" s="2" t="s">
        <v>80</v>
      </c>
      <c r="AT2088" s="2" t="s">
        <v>80</v>
      </c>
      <c r="AU2088" s="2" t="s">
        <v>80</v>
      </c>
      <c r="AV2088" s="2" t="s">
        <v>80</v>
      </c>
      <c r="AW2088" s="2" t="s">
        <v>80</v>
      </c>
      <c r="AX2088" s="2" t="s">
        <v>80</v>
      </c>
      <c r="AY2088" s="2" t="s">
        <v>80</v>
      </c>
      <c r="AZ2088" s="2" t="s">
        <v>80</v>
      </c>
      <c r="BA2088" s="2" t="s">
        <v>80</v>
      </c>
      <c r="BB2088" s="2" t="s">
        <v>80</v>
      </c>
      <c r="BC2088" s="2" t="s">
        <v>80</v>
      </c>
      <c r="BD2088" s="2" t="s">
        <v>80</v>
      </c>
      <c r="BE2088" s="2" t="s">
        <v>80</v>
      </c>
      <c r="BF2088" s="2" t="s">
        <v>80</v>
      </c>
      <c r="BG2088" s="2" t="s">
        <v>80</v>
      </c>
      <c r="BH2088" s="2" t="s">
        <v>80</v>
      </c>
      <c r="BI2088" s="2" t="s">
        <v>80</v>
      </c>
      <c r="BJ2088" s="2" t="s">
        <v>80</v>
      </c>
      <c r="BK2088" s="2" t="s">
        <v>80</v>
      </c>
      <c r="BL2088" s="2" t="s">
        <v>80</v>
      </c>
      <c r="BM2088" s="2" t="s">
        <v>80</v>
      </c>
      <c r="BN2088" s="2" t="s">
        <v>80</v>
      </c>
      <c r="BO2088" s="2" t="s">
        <v>80</v>
      </c>
      <c r="BP2088" s="2" t="s">
        <v>80</v>
      </c>
    </row>
    <row r="2089" spans="1:68" x14ac:dyDescent="0.25">
      <c r="A2089">
        <v>2088</v>
      </c>
      <c r="B2089" s="1">
        <v>43617.364641203705</v>
      </c>
      <c r="C2089" s="2" t="s">
        <v>3614</v>
      </c>
      <c r="D2089" s="3">
        <v>0.48958333333333331</v>
      </c>
      <c r="E2089" s="2" t="s">
        <v>2653</v>
      </c>
      <c r="F2089">
        <v>2</v>
      </c>
      <c r="G2089">
        <v>2019</v>
      </c>
      <c r="H2089">
        <v>6</v>
      </c>
      <c r="I2089">
        <v>1</v>
      </c>
      <c r="J2089">
        <v>1</v>
      </c>
      <c r="K2089">
        <v>1</v>
      </c>
      <c r="L2089">
        <v>6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 s="2" t="s">
        <v>2960</v>
      </c>
      <c r="T2089" s="2" t="s">
        <v>71</v>
      </c>
      <c r="U2089" s="2" t="s">
        <v>2460</v>
      </c>
      <c r="V2089" s="2" t="s">
        <v>73</v>
      </c>
      <c r="W2089">
        <v>1</v>
      </c>
      <c r="X2089" s="2" t="s">
        <v>74</v>
      </c>
      <c r="Y2089">
        <v>192</v>
      </c>
      <c r="Z2089">
        <v>67</v>
      </c>
      <c r="AA2089" s="2" t="s">
        <v>412</v>
      </c>
      <c r="AB2089" s="2" t="s">
        <v>137</v>
      </c>
      <c r="AC2089">
        <v>226016</v>
      </c>
      <c r="AD2089" s="2" t="s">
        <v>193</v>
      </c>
      <c r="AE2089">
        <v>259</v>
      </c>
      <c r="AF2089" s="2" t="s">
        <v>2042</v>
      </c>
      <c r="AG2089" s="2" t="s">
        <v>2184</v>
      </c>
      <c r="AH2089">
        <v>18</v>
      </c>
      <c r="AI2089">
        <v>3456</v>
      </c>
      <c r="AJ2089">
        <v>15744</v>
      </c>
      <c r="AK2089" s="2">
        <f>Kaggle_Books_Selling_Records[[#This Row],[Cost Price]]/100</f>
        <v>157.44</v>
      </c>
      <c r="AL2089" s="2" t="s">
        <v>80</v>
      </c>
      <c r="AM2089" s="2" t="s">
        <v>80</v>
      </c>
      <c r="AN2089" s="2" t="s">
        <v>80</v>
      </c>
      <c r="AO2089" s="2" t="s">
        <v>80</v>
      </c>
      <c r="AP2089" s="2" t="s">
        <v>80</v>
      </c>
      <c r="AQ2089" s="2" t="s">
        <v>80</v>
      </c>
      <c r="AR2089" s="2" t="s">
        <v>80</v>
      </c>
      <c r="AS2089" s="2" t="s">
        <v>80</v>
      </c>
      <c r="AT2089" s="2" t="s">
        <v>80</v>
      </c>
      <c r="AU2089" s="2" t="s">
        <v>80</v>
      </c>
      <c r="AV2089" s="2" t="s">
        <v>80</v>
      </c>
      <c r="AW2089" s="2" t="s">
        <v>80</v>
      </c>
      <c r="AX2089" s="2" t="s">
        <v>80</v>
      </c>
      <c r="AY2089" s="2" t="s">
        <v>80</v>
      </c>
      <c r="AZ2089" s="2" t="s">
        <v>80</v>
      </c>
      <c r="BA2089" s="2" t="s">
        <v>80</v>
      </c>
      <c r="BB2089" s="2" t="s">
        <v>80</v>
      </c>
      <c r="BC2089" s="2" t="s">
        <v>80</v>
      </c>
      <c r="BD2089" s="2" t="s">
        <v>80</v>
      </c>
      <c r="BE2089" s="2" t="s">
        <v>80</v>
      </c>
      <c r="BF2089" s="2" t="s">
        <v>80</v>
      </c>
      <c r="BG2089" s="2" t="s">
        <v>80</v>
      </c>
      <c r="BH2089" s="2" t="s">
        <v>80</v>
      </c>
      <c r="BI2089" s="2" t="s">
        <v>80</v>
      </c>
      <c r="BJ2089" s="2" t="s">
        <v>80</v>
      </c>
      <c r="BK2089" s="2" t="s">
        <v>80</v>
      </c>
      <c r="BL2089" s="2" t="s">
        <v>80</v>
      </c>
      <c r="BM2089" s="2" t="s">
        <v>80</v>
      </c>
      <c r="BN2089" s="2" t="s">
        <v>80</v>
      </c>
      <c r="BO2089" s="2" t="s">
        <v>80</v>
      </c>
      <c r="BP2089" s="2" t="s">
        <v>80</v>
      </c>
    </row>
    <row r="2090" spans="1:68" x14ac:dyDescent="0.25">
      <c r="A2090">
        <v>2089</v>
      </c>
      <c r="B2090" s="1">
        <v>43617.372129629628</v>
      </c>
      <c r="C2090" s="2" t="s">
        <v>3614</v>
      </c>
      <c r="D2090" s="3">
        <v>0.49652777777777779</v>
      </c>
      <c r="E2090" s="2" t="s">
        <v>2653</v>
      </c>
      <c r="F2090">
        <v>2</v>
      </c>
      <c r="G2090">
        <v>2019</v>
      </c>
      <c r="H2090">
        <v>6</v>
      </c>
      <c r="I2090">
        <v>1</v>
      </c>
      <c r="J2090">
        <v>1</v>
      </c>
      <c r="K2090">
        <v>1</v>
      </c>
      <c r="L2090">
        <v>6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</v>
      </c>
      <c r="S2090" s="2" t="s">
        <v>3635</v>
      </c>
      <c r="T2090" s="2" t="s">
        <v>71</v>
      </c>
      <c r="U2090" s="2" t="s">
        <v>3180</v>
      </c>
      <c r="V2090" s="2" t="s">
        <v>73</v>
      </c>
      <c r="W2090">
        <v>1</v>
      </c>
      <c r="X2090" s="2" t="s">
        <v>74</v>
      </c>
      <c r="Y2090">
        <v>150</v>
      </c>
      <c r="Z2090">
        <v>67</v>
      </c>
      <c r="AA2090" s="2" t="s">
        <v>3499</v>
      </c>
      <c r="AB2090" s="2" t="s">
        <v>86</v>
      </c>
      <c r="AC2090">
        <v>641108</v>
      </c>
      <c r="AD2090" s="2" t="s">
        <v>1002</v>
      </c>
      <c r="AE2090">
        <v>217</v>
      </c>
      <c r="AF2090" s="2" t="s">
        <v>2042</v>
      </c>
      <c r="AG2090" s="2" t="s">
        <v>2184</v>
      </c>
      <c r="AH2090">
        <v>18</v>
      </c>
      <c r="AI2090">
        <v>27</v>
      </c>
      <c r="AJ2090">
        <v>123</v>
      </c>
      <c r="AK2090" s="2">
        <f>Kaggle_Books_Selling_Records[[#This Row],[Cost Price]]/100</f>
        <v>1.23</v>
      </c>
      <c r="AL2090" s="2" t="s">
        <v>80</v>
      </c>
      <c r="AM2090" s="2" t="s">
        <v>80</v>
      </c>
      <c r="AN2090" s="2" t="s">
        <v>80</v>
      </c>
      <c r="AO2090" s="2" t="s">
        <v>80</v>
      </c>
      <c r="AP2090" s="2" t="s">
        <v>80</v>
      </c>
      <c r="AQ2090" s="2" t="s">
        <v>80</v>
      </c>
      <c r="AR2090" s="2" t="s">
        <v>80</v>
      </c>
      <c r="AS2090" s="2" t="s">
        <v>80</v>
      </c>
      <c r="AT2090" s="2" t="s">
        <v>80</v>
      </c>
      <c r="AU2090" s="2" t="s">
        <v>80</v>
      </c>
      <c r="AV2090" s="2" t="s">
        <v>80</v>
      </c>
      <c r="AW2090" s="2" t="s">
        <v>80</v>
      </c>
      <c r="AX2090" s="2" t="s">
        <v>80</v>
      </c>
      <c r="AY2090" s="2" t="s">
        <v>80</v>
      </c>
      <c r="AZ2090" s="2" t="s">
        <v>80</v>
      </c>
      <c r="BA2090" s="2" t="s">
        <v>80</v>
      </c>
      <c r="BB2090" s="2" t="s">
        <v>80</v>
      </c>
      <c r="BC2090" s="2" t="s">
        <v>80</v>
      </c>
      <c r="BD2090" s="2" t="s">
        <v>80</v>
      </c>
      <c r="BE2090" s="2" t="s">
        <v>80</v>
      </c>
      <c r="BF2090" s="2" t="s">
        <v>80</v>
      </c>
      <c r="BG2090" s="2" t="s">
        <v>80</v>
      </c>
      <c r="BH2090" s="2" t="s">
        <v>80</v>
      </c>
      <c r="BI2090" s="2" t="s">
        <v>80</v>
      </c>
      <c r="BJ2090" s="2" t="s">
        <v>80</v>
      </c>
      <c r="BK2090" s="2" t="s">
        <v>80</v>
      </c>
      <c r="BL2090" s="2" t="s">
        <v>80</v>
      </c>
      <c r="BM2090" s="2" t="s">
        <v>80</v>
      </c>
      <c r="BN2090" s="2" t="s">
        <v>80</v>
      </c>
      <c r="BO2090" s="2" t="s">
        <v>80</v>
      </c>
      <c r="BP2090" s="2" t="s">
        <v>80</v>
      </c>
    </row>
    <row r="2091" spans="1:68" x14ac:dyDescent="0.25">
      <c r="A2091">
        <v>2090</v>
      </c>
      <c r="B2091" s="1">
        <v>43617.406122685185</v>
      </c>
      <c r="C2091" s="2" t="s">
        <v>3614</v>
      </c>
      <c r="D2091" s="3">
        <v>0.53055555555555556</v>
      </c>
      <c r="E2091" s="2" t="s">
        <v>2653</v>
      </c>
      <c r="F2091">
        <v>2</v>
      </c>
      <c r="G2091">
        <v>2019</v>
      </c>
      <c r="H2091">
        <v>6</v>
      </c>
      <c r="I2091">
        <v>1</v>
      </c>
      <c r="J2091">
        <v>1</v>
      </c>
      <c r="K2091">
        <v>1</v>
      </c>
      <c r="L2091">
        <v>6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 s="2" t="s">
        <v>3636</v>
      </c>
      <c r="T2091" s="2" t="s">
        <v>83</v>
      </c>
      <c r="U2091" s="2" t="s">
        <v>2553</v>
      </c>
      <c r="V2091" s="2" t="s">
        <v>73</v>
      </c>
      <c r="W2091">
        <v>1</v>
      </c>
      <c r="X2091" s="2" t="s">
        <v>74</v>
      </c>
      <c r="Y2091">
        <v>180</v>
      </c>
      <c r="Z2091">
        <v>67</v>
      </c>
      <c r="AA2091" s="2" t="s">
        <v>166</v>
      </c>
      <c r="AB2091" s="2" t="s">
        <v>167</v>
      </c>
      <c r="AC2091">
        <v>560005</v>
      </c>
      <c r="AD2091" s="2" t="s">
        <v>193</v>
      </c>
      <c r="AE2091">
        <v>247</v>
      </c>
      <c r="AF2091" s="2" t="s">
        <v>2554</v>
      </c>
      <c r="AG2091" s="2" t="s">
        <v>2555</v>
      </c>
      <c r="AH2091">
        <v>18</v>
      </c>
      <c r="AI2091">
        <v>324</v>
      </c>
      <c r="AJ2091">
        <v>1476</v>
      </c>
      <c r="AK2091" s="2">
        <f>Kaggle_Books_Selling_Records[[#This Row],[Cost Price]]/100</f>
        <v>14.76</v>
      </c>
      <c r="AL2091" s="2" t="s">
        <v>80</v>
      </c>
      <c r="AM2091" s="2" t="s">
        <v>80</v>
      </c>
      <c r="AN2091" s="2" t="s">
        <v>80</v>
      </c>
      <c r="AO2091" s="2" t="s">
        <v>80</v>
      </c>
      <c r="AP2091" s="2" t="s">
        <v>80</v>
      </c>
      <c r="AQ2091" s="2" t="s">
        <v>80</v>
      </c>
      <c r="AR2091" s="2" t="s">
        <v>80</v>
      </c>
      <c r="AS2091" s="2" t="s">
        <v>80</v>
      </c>
      <c r="AT2091" s="2" t="s">
        <v>80</v>
      </c>
      <c r="AU2091" s="2" t="s">
        <v>80</v>
      </c>
      <c r="AV2091" s="2" t="s">
        <v>80</v>
      </c>
      <c r="AW2091" s="2" t="s">
        <v>80</v>
      </c>
      <c r="AX2091" s="2" t="s">
        <v>80</v>
      </c>
      <c r="AY2091" s="2" t="s">
        <v>80</v>
      </c>
      <c r="AZ2091" s="2" t="s">
        <v>80</v>
      </c>
      <c r="BA2091" s="2" t="s">
        <v>80</v>
      </c>
      <c r="BB2091" s="2" t="s">
        <v>80</v>
      </c>
      <c r="BC2091" s="2" t="s">
        <v>80</v>
      </c>
      <c r="BD2091" s="2" t="s">
        <v>80</v>
      </c>
      <c r="BE2091" s="2" t="s">
        <v>80</v>
      </c>
      <c r="BF2091" s="2" t="s">
        <v>80</v>
      </c>
      <c r="BG2091" s="2" t="s">
        <v>80</v>
      </c>
      <c r="BH2091" s="2" t="s">
        <v>80</v>
      </c>
      <c r="BI2091" s="2" t="s">
        <v>80</v>
      </c>
      <c r="BJ2091" s="2" t="s">
        <v>80</v>
      </c>
      <c r="BK2091" s="2" t="s">
        <v>80</v>
      </c>
      <c r="BL2091" s="2" t="s">
        <v>80</v>
      </c>
      <c r="BM2091" s="2" t="s">
        <v>80</v>
      </c>
      <c r="BN2091" s="2" t="s">
        <v>80</v>
      </c>
      <c r="BO2091" s="2" t="s">
        <v>80</v>
      </c>
      <c r="BP2091" s="2" t="s">
        <v>80</v>
      </c>
    </row>
    <row r="2092" spans="1:68" x14ac:dyDescent="0.25">
      <c r="A2092">
        <v>2091</v>
      </c>
      <c r="B2092" s="1">
        <v>43617.406921296293</v>
      </c>
      <c r="C2092" s="2" t="s">
        <v>3614</v>
      </c>
      <c r="D2092" s="3">
        <v>0.53125</v>
      </c>
      <c r="E2092" s="2" t="s">
        <v>2653</v>
      </c>
      <c r="F2092">
        <v>2</v>
      </c>
      <c r="G2092">
        <v>2019</v>
      </c>
      <c r="H2092">
        <v>6</v>
      </c>
      <c r="I2092">
        <v>1</v>
      </c>
      <c r="J2092">
        <v>1</v>
      </c>
      <c r="K2092">
        <v>1</v>
      </c>
      <c r="L2092">
        <v>6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1</v>
      </c>
      <c r="S2092" s="2" t="s">
        <v>3390</v>
      </c>
      <c r="T2092" s="2" t="s">
        <v>71</v>
      </c>
      <c r="U2092" s="2" t="s">
        <v>2182</v>
      </c>
      <c r="V2092" s="2" t="s">
        <v>73</v>
      </c>
      <c r="W2092">
        <v>1</v>
      </c>
      <c r="X2092" s="2" t="s">
        <v>74</v>
      </c>
      <c r="Y2092">
        <v>108</v>
      </c>
      <c r="Z2092">
        <v>67</v>
      </c>
      <c r="AA2092" s="2" t="s">
        <v>845</v>
      </c>
      <c r="AB2092" s="2" t="s">
        <v>181</v>
      </c>
      <c r="AC2092">
        <v>110021</v>
      </c>
      <c r="AD2092" s="2" t="s">
        <v>1002</v>
      </c>
      <c r="AE2092">
        <v>175</v>
      </c>
      <c r="AF2092" s="2" t="s">
        <v>2042</v>
      </c>
      <c r="AG2092" s="2" t="s">
        <v>2184</v>
      </c>
      <c r="AH2092">
        <v>18</v>
      </c>
      <c r="AI2092">
        <v>1944</v>
      </c>
      <c r="AJ2092">
        <v>8856</v>
      </c>
      <c r="AK2092" s="2">
        <f>Kaggle_Books_Selling_Records[[#This Row],[Cost Price]]/100</f>
        <v>88.56</v>
      </c>
      <c r="AL2092" s="2" t="s">
        <v>80</v>
      </c>
      <c r="AM2092" s="2" t="s">
        <v>80</v>
      </c>
      <c r="AN2092" s="2" t="s">
        <v>80</v>
      </c>
      <c r="AO2092" s="2" t="s">
        <v>80</v>
      </c>
      <c r="AP2092" s="2" t="s">
        <v>80</v>
      </c>
      <c r="AQ2092" s="2" t="s">
        <v>80</v>
      </c>
      <c r="AR2092" s="2" t="s">
        <v>80</v>
      </c>
      <c r="AS2092" s="2" t="s">
        <v>80</v>
      </c>
      <c r="AT2092" s="2" t="s">
        <v>80</v>
      </c>
      <c r="AU2092" s="2" t="s">
        <v>80</v>
      </c>
      <c r="AV2092" s="2" t="s">
        <v>80</v>
      </c>
      <c r="AW2092" s="2" t="s">
        <v>80</v>
      </c>
      <c r="AX2092" s="2" t="s">
        <v>80</v>
      </c>
      <c r="AY2092" s="2" t="s">
        <v>80</v>
      </c>
      <c r="AZ2092" s="2" t="s">
        <v>80</v>
      </c>
      <c r="BA2092" s="2" t="s">
        <v>80</v>
      </c>
      <c r="BB2092" s="2" t="s">
        <v>80</v>
      </c>
      <c r="BC2092" s="2" t="s">
        <v>80</v>
      </c>
      <c r="BD2092" s="2" t="s">
        <v>80</v>
      </c>
      <c r="BE2092" s="2" t="s">
        <v>80</v>
      </c>
      <c r="BF2092" s="2" t="s">
        <v>80</v>
      </c>
      <c r="BG2092" s="2" t="s">
        <v>80</v>
      </c>
      <c r="BH2092" s="2" t="s">
        <v>80</v>
      </c>
      <c r="BI2092" s="2" t="s">
        <v>80</v>
      </c>
      <c r="BJ2092" s="2" t="s">
        <v>80</v>
      </c>
      <c r="BK2092" s="2" t="s">
        <v>80</v>
      </c>
      <c r="BL2092" s="2" t="s">
        <v>80</v>
      </c>
      <c r="BM2092" s="2" t="s">
        <v>80</v>
      </c>
      <c r="BN2092" s="2" t="s">
        <v>80</v>
      </c>
      <c r="BO2092" s="2" t="s">
        <v>80</v>
      </c>
      <c r="BP2092" s="2" t="s">
        <v>80</v>
      </c>
    </row>
    <row r="2093" spans="1:68" x14ac:dyDescent="0.25">
      <c r="A2093">
        <v>2092</v>
      </c>
      <c r="B2093" s="1">
        <v>43617.412615740737</v>
      </c>
      <c r="C2093" s="2" t="s">
        <v>3614</v>
      </c>
      <c r="D2093" s="3">
        <v>0.53749999999999998</v>
      </c>
      <c r="E2093" s="2" t="s">
        <v>2653</v>
      </c>
      <c r="F2093">
        <v>2</v>
      </c>
      <c r="G2093">
        <v>2019</v>
      </c>
      <c r="H2093">
        <v>6</v>
      </c>
      <c r="I2093">
        <v>1</v>
      </c>
      <c r="J2093">
        <v>1</v>
      </c>
      <c r="K2093">
        <v>1</v>
      </c>
      <c r="L2093">
        <v>6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 s="2" t="s">
        <v>3637</v>
      </c>
      <c r="T2093" s="2" t="s">
        <v>83</v>
      </c>
      <c r="U2093" s="2" t="s">
        <v>2553</v>
      </c>
      <c r="V2093" s="2" t="s">
        <v>73</v>
      </c>
      <c r="W2093">
        <v>1</v>
      </c>
      <c r="X2093" s="2" t="s">
        <v>74</v>
      </c>
      <c r="Y2093">
        <v>180</v>
      </c>
      <c r="Z2093">
        <v>67</v>
      </c>
      <c r="AA2093" s="2" t="s">
        <v>192</v>
      </c>
      <c r="AB2093" s="2" t="s">
        <v>151</v>
      </c>
      <c r="AC2093">
        <v>400072</v>
      </c>
      <c r="AD2093" s="2" t="s">
        <v>193</v>
      </c>
      <c r="AE2093">
        <v>247</v>
      </c>
      <c r="AF2093" s="2" t="s">
        <v>2554</v>
      </c>
      <c r="AG2093" s="2" t="s">
        <v>2555</v>
      </c>
      <c r="AH2093">
        <v>18</v>
      </c>
      <c r="AI2093">
        <v>324</v>
      </c>
      <c r="AJ2093">
        <v>1476</v>
      </c>
      <c r="AK2093" s="2">
        <f>Kaggle_Books_Selling_Records[[#This Row],[Cost Price]]/100</f>
        <v>14.76</v>
      </c>
      <c r="AL2093" s="2" t="s">
        <v>80</v>
      </c>
      <c r="AM2093" s="2" t="s">
        <v>80</v>
      </c>
      <c r="AN2093" s="2" t="s">
        <v>80</v>
      </c>
      <c r="AO2093" s="2" t="s">
        <v>80</v>
      </c>
      <c r="AP2093" s="2" t="s">
        <v>80</v>
      </c>
      <c r="AQ2093" s="2" t="s">
        <v>80</v>
      </c>
      <c r="AR2093" s="2" t="s">
        <v>80</v>
      </c>
      <c r="AS2093" s="2" t="s">
        <v>80</v>
      </c>
      <c r="AT2093" s="2" t="s">
        <v>80</v>
      </c>
      <c r="AU2093" s="2" t="s">
        <v>80</v>
      </c>
      <c r="AV2093" s="2" t="s">
        <v>80</v>
      </c>
      <c r="AW2093" s="2" t="s">
        <v>80</v>
      </c>
      <c r="AX2093" s="2" t="s">
        <v>80</v>
      </c>
      <c r="AY2093" s="2" t="s">
        <v>80</v>
      </c>
      <c r="AZ2093" s="2" t="s">
        <v>80</v>
      </c>
      <c r="BA2093" s="2" t="s">
        <v>80</v>
      </c>
      <c r="BB2093" s="2" t="s">
        <v>80</v>
      </c>
      <c r="BC2093" s="2" t="s">
        <v>80</v>
      </c>
      <c r="BD2093" s="2" t="s">
        <v>80</v>
      </c>
      <c r="BE2093" s="2" t="s">
        <v>80</v>
      </c>
      <c r="BF2093" s="2" t="s">
        <v>80</v>
      </c>
      <c r="BG2093" s="2" t="s">
        <v>80</v>
      </c>
      <c r="BH2093" s="2" t="s">
        <v>80</v>
      </c>
      <c r="BI2093" s="2" t="s">
        <v>80</v>
      </c>
      <c r="BJ2093" s="2" t="s">
        <v>80</v>
      </c>
      <c r="BK2093" s="2" t="s">
        <v>80</v>
      </c>
      <c r="BL2093" s="2" t="s">
        <v>80</v>
      </c>
      <c r="BM2093" s="2" t="s">
        <v>80</v>
      </c>
      <c r="BN2093" s="2" t="s">
        <v>80</v>
      </c>
      <c r="BO2093" s="2" t="s">
        <v>80</v>
      </c>
      <c r="BP2093" s="2" t="s">
        <v>80</v>
      </c>
    </row>
    <row r="2094" spans="1:68" x14ac:dyDescent="0.25">
      <c r="A2094">
        <v>2093</v>
      </c>
      <c r="B2094" s="1">
        <v>43617.424490740741</v>
      </c>
      <c r="C2094" s="2" t="s">
        <v>3614</v>
      </c>
      <c r="D2094" s="3">
        <v>0.5493055555555556</v>
      </c>
      <c r="E2094" s="2" t="s">
        <v>2653</v>
      </c>
      <c r="F2094">
        <v>2</v>
      </c>
      <c r="G2094">
        <v>2019</v>
      </c>
      <c r="H2094">
        <v>6</v>
      </c>
      <c r="I2094">
        <v>1</v>
      </c>
      <c r="J2094">
        <v>1</v>
      </c>
      <c r="K2094">
        <v>1</v>
      </c>
      <c r="L2094">
        <v>6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 s="2" t="s">
        <v>3071</v>
      </c>
      <c r="T2094" s="2" t="s">
        <v>83</v>
      </c>
      <c r="U2094" s="2" t="s">
        <v>2553</v>
      </c>
      <c r="V2094" s="2" t="s">
        <v>73</v>
      </c>
      <c r="W2094">
        <v>1</v>
      </c>
      <c r="X2094" s="2" t="s">
        <v>74</v>
      </c>
      <c r="Y2094">
        <v>180</v>
      </c>
      <c r="Z2094">
        <v>67</v>
      </c>
      <c r="AA2094" s="2" t="s">
        <v>2334</v>
      </c>
      <c r="AB2094" s="2" t="s">
        <v>125</v>
      </c>
      <c r="AC2094">
        <v>493118</v>
      </c>
      <c r="AD2094" s="2" t="s">
        <v>193</v>
      </c>
      <c r="AE2094">
        <v>247</v>
      </c>
      <c r="AF2094" s="2" t="s">
        <v>2554</v>
      </c>
      <c r="AG2094" s="2" t="s">
        <v>2555</v>
      </c>
      <c r="AH2094">
        <v>18</v>
      </c>
      <c r="AI2094">
        <v>324</v>
      </c>
      <c r="AJ2094">
        <v>1476</v>
      </c>
      <c r="AK2094" s="2">
        <f>Kaggle_Books_Selling_Records[[#This Row],[Cost Price]]/100</f>
        <v>14.76</v>
      </c>
      <c r="AL2094" s="2" t="s">
        <v>80</v>
      </c>
      <c r="AM2094" s="2" t="s">
        <v>80</v>
      </c>
      <c r="AN2094" s="2" t="s">
        <v>80</v>
      </c>
      <c r="AO2094" s="2" t="s">
        <v>80</v>
      </c>
      <c r="AP2094" s="2" t="s">
        <v>80</v>
      </c>
      <c r="AQ2094" s="2" t="s">
        <v>80</v>
      </c>
      <c r="AR2094" s="2" t="s">
        <v>80</v>
      </c>
      <c r="AS2094" s="2" t="s">
        <v>80</v>
      </c>
      <c r="AT2094" s="2" t="s">
        <v>80</v>
      </c>
      <c r="AU2094" s="2" t="s">
        <v>80</v>
      </c>
      <c r="AV2094" s="2" t="s">
        <v>80</v>
      </c>
      <c r="AW2094" s="2" t="s">
        <v>80</v>
      </c>
      <c r="AX2094" s="2" t="s">
        <v>80</v>
      </c>
      <c r="AY2094" s="2" t="s">
        <v>80</v>
      </c>
      <c r="AZ2094" s="2" t="s">
        <v>80</v>
      </c>
      <c r="BA2094" s="2" t="s">
        <v>80</v>
      </c>
      <c r="BB2094" s="2" t="s">
        <v>80</v>
      </c>
      <c r="BC2094" s="2" t="s">
        <v>80</v>
      </c>
      <c r="BD2094" s="2" t="s">
        <v>80</v>
      </c>
      <c r="BE2094" s="2" t="s">
        <v>80</v>
      </c>
      <c r="BF2094" s="2" t="s">
        <v>80</v>
      </c>
      <c r="BG2094" s="2" t="s">
        <v>80</v>
      </c>
      <c r="BH2094" s="2" t="s">
        <v>80</v>
      </c>
      <c r="BI2094" s="2" t="s">
        <v>80</v>
      </c>
      <c r="BJ2094" s="2" t="s">
        <v>80</v>
      </c>
      <c r="BK2094" s="2" t="s">
        <v>80</v>
      </c>
      <c r="BL2094" s="2" t="s">
        <v>80</v>
      </c>
      <c r="BM2094" s="2" t="s">
        <v>80</v>
      </c>
      <c r="BN2094" s="2" t="s">
        <v>80</v>
      </c>
      <c r="BO2094" s="2" t="s">
        <v>80</v>
      </c>
      <c r="BP2094" s="2" t="s">
        <v>80</v>
      </c>
    </row>
    <row r="2095" spans="1:68" x14ac:dyDescent="0.25">
      <c r="A2095">
        <v>2094</v>
      </c>
      <c r="B2095" s="1">
        <v>43617.445567129631</v>
      </c>
      <c r="C2095" s="2" t="s">
        <v>3614</v>
      </c>
      <c r="D2095" s="3">
        <v>0.57013888888888886</v>
      </c>
      <c r="E2095" s="2" t="s">
        <v>2653</v>
      </c>
      <c r="F2095">
        <v>2</v>
      </c>
      <c r="G2095">
        <v>2019</v>
      </c>
      <c r="H2095">
        <v>6</v>
      </c>
      <c r="I2095">
        <v>1</v>
      </c>
      <c r="J2095">
        <v>1</v>
      </c>
      <c r="K2095">
        <v>1</v>
      </c>
      <c r="L2095">
        <v>6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 s="2" t="s">
        <v>3638</v>
      </c>
      <c r="T2095" s="2" t="s">
        <v>83</v>
      </c>
      <c r="U2095" s="2" t="s">
        <v>2553</v>
      </c>
      <c r="V2095" s="2" t="s">
        <v>73</v>
      </c>
      <c r="W2095">
        <v>1</v>
      </c>
      <c r="X2095" s="2" t="s">
        <v>74</v>
      </c>
      <c r="Y2095">
        <v>180</v>
      </c>
      <c r="Z2095">
        <v>67</v>
      </c>
      <c r="AA2095" s="2" t="s">
        <v>2948</v>
      </c>
      <c r="AB2095" s="2" t="s">
        <v>167</v>
      </c>
      <c r="AC2095">
        <v>560076</v>
      </c>
      <c r="AD2095" s="2" t="s">
        <v>193</v>
      </c>
      <c r="AE2095">
        <v>247</v>
      </c>
      <c r="AF2095" s="2" t="s">
        <v>2554</v>
      </c>
      <c r="AG2095" s="2" t="s">
        <v>2555</v>
      </c>
      <c r="AH2095">
        <v>18</v>
      </c>
      <c r="AI2095">
        <v>324</v>
      </c>
      <c r="AJ2095">
        <v>1476</v>
      </c>
      <c r="AK2095" s="2">
        <f>Kaggle_Books_Selling_Records[[#This Row],[Cost Price]]/100</f>
        <v>14.76</v>
      </c>
      <c r="AL2095" s="2" t="s">
        <v>80</v>
      </c>
      <c r="AM2095" s="2" t="s">
        <v>80</v>
      </c>
      <c r="AN2095" s="2" t="s">
        <v>80</v>
      </c>
      <c r="AO2095" s="2" t="s">
        <v>80</v>
      </c>
      <c r="AP2095" s="2" t="s">
        <v>80</v>
      </c>
      <c r="AQ2095" s="2" t="s">
        <v>80</v>
      </c>
      <c r="AR2095" s="2" t="s">
        <v>80</v>
      </c>
      <c r="AS2095" s="2" t="s">
        <v>80</v>
      </c>
      <c r="AT2095" s="2" t="s">
        <v>80</v>
      </c>
      <c r="AU2095" s="2" t="s">
        <v>80</v>
      </c>
      <c r="AV2095" s="2" t="s">
        <v>80</v>
      </c>
      <c r="AW2095" s="2" t="s">
        <v>80</v>
      </c>
      <c r="AX2095" s="2" t="s">
        <v>80</v>
      </c>
      <c r="AY2095" s="2" t="s">
        <v>80</v>
      </c>
      <c r="AZ2095" s="2" t="s">
        <v>80</v>
      </c>
      <c r="BA2095" s="2" t="s">
        <v>80</v>
      </c>
      <c r="BB2095" s="2" t="s">
        <v>80</v>
      </c>
      <c r="BC2095" s="2" t="s">
        <v>80</v>
      </c>
      <c r="BD2095" s="2" t="s">
        <v>80</v>
      </c>
      <c r="BE2095" s="2" t="s">
        <v>80</v>
      </c>
      <c r="BF2095" s="2" t="s">
        <v>80</v>
      </c>
      <c r="BG2095" s="2" t="s">
        <v>80</v>
      </c>
      <c r="BH2095" s="2" t="s">
        <v>80</v>
      </c>
      <c r="BI2095" s="2" t="s">
        <v>80</v>
      </c>
      <c r="BJ2095" s="2" t="s">
        <v>80</v>
      </c>
      <c r="BK2095" s="2" t="s">
        <v>80</v>
      </c>
      <c r="BL2095" s="2" t="s">
        <v>80</v>
      </c>
      <c r="BM2095" s="2" t="s">
        <v>80</v>
      </c>
      <c r="BN2095" s="2" t="s">
        <v>80</v>
      </c>
      <c r="BO2095" s="2" t="s">
        <v>80</v>
      </c>
      <c r="BP2095" s="2" t="s">
        <v>80</v>
      </c>
    </row>
    <row r="2096" spans="1:68" x14ac:dyDescent="0.25">
      <c r="A2096">
        <v>2095</v>
      </c>
      <c r="B2096" s="1">
        <v>43617.493078703701</v>
      </c>
      <c r="C2096" s="2" t="s">
        <v>3614</v>
      </c>
      <c r="D2096" s="3">
        <v>0.61805555555555558</v>
      </c>
      <c r="E2096" s="2" t="s">
        <v>2653</v>
      </c>
      <c r="F2096">
        <v>2</v>
      </c>
      <c r="G2096">
        <v>2019</v>
      </c>
      <c r="H2096">
        <v>6</v>
      </c>
      <c r="I2096">
        <v>1</v>
      </c>
      <c r="J2096">
        <v>1</v>
      </c>
      <c r="K2096">
        <v>1</v>
      </c>
      <c r="L2096">
        <v>6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1</v>
      </c>
      <c r="S2096" s="2" t="s">
        <v>3639</v>
      </c>
      <c r="T2096" s="2" t="s">
        <v>71</v>
      </c>
      <c r="U2096" s="2" t="s">
        <v>3601</v>
      </c>
      <c r="V2096" s="2" t="s">
        <v>73</v>
      </c>
      <c r="W2096">
        <v>1</v>
      </c>
      <c r="X2096" s="2" t="s">
        <v>74</v>
      </c>
      <c r="Y2096">
        <v>590</v>
      </c>
      <c r="Z2096">
        <v>117</v>
      </c>
      <c r="AA2096" s="2" t="s">
        <v>136</v>
      </c>
      <c r="AB2096" s="2" t="s">
        <v>137</v>
      </c>
      <c r="AC2096">
        <v>275101</v>
      </c>
      <c r="AD2096" s="2" t="s">
        <v>87</v>
      </c>
      <c r="AE2096">
        <v>707</v>
      </c>
      <c r="AF2096" s="2" t="s">
        <v>3240</v>
      </c>
      <c r="AG2096" s="2" t="s">
        <v>169</v>
      </c>
      <c r="AH2096">
        <v>17</v>
      </c>
      <c r="AI2096">
        <v>1003</v>
      </c>
      <c r="AJ2096">
        <v>4897</v>
      </c>
      <c r="AK2096" s="2">
        <f>Kaggle_Books_Selling_Records[[#This Row],[Cost Price]]/100</f>
        <v>48.97</v>
      </c>
      <c r="AL2096" s="2" t="s">
        <v>80</v>
      </c>
      <c r="AM2096" s="2" t="s">
        <v>80</v>
      </c>
      <c r="AN2096" s="2" t="s">
        <v>80</v>
      </c>
      <c r="AO2096" s="2" t="s">
        <v>80</v>
      </c>
      <c r="AP2096" s="2" t="s">
        <v>80</v>
      </c>
      <c r="AQ2096" s="2" t="s">
        <v>80</v>
      </c>
      <c r="AR2096" s="2" t="s">
        <v>80</v>
      </c>
      <c r="AS2096" s="2" t="s">
        <v>80</v>
      </c>
      <c r="AT2096" s="2" t="s">
        <v>80</v>
      </c>
      <c r="AU2096" s="2" t="s">
        <v>80</v>
      </c>
      <c r="AV2096" s="2" t="s">
        <v>80</v>
      </c>
      <c r="AW2096" s="2" t="s">
        <v>80</v>
      </c>
      <c r="AX2096" s="2" t="s">
        <v>80</v>
      </c>
      <c r="AY2096" s="2" t="s">
        <v>80</v>
      </c>
      <c r="AZ2096" s="2" t="s">
        <v>80</v>
      </c>
      <c r="BA2096" s="2" t="s">
        <v>80</v>
      </c>
      <c r="BB2096" s="2" t="s">
        <v>80</v>
      </c>
      <c r="BC2096" s="2" t="s">
        <v>80</v>
      </c>
      <c r="BD2096" s="2" t="s">
        <v>80</v>
      </c>
      <c r="BE2096" s="2" t="s">
        <v>80</v>
      </c>
      <c r="BF2096" s="2" t="s">
        <v>80</v>
      </c>
      <c r="BG2096" s="2" t="s">
        <v>80</v>
      </c>
      <c r="BH2096" s="2" t="s">
        <v>80</v>
      </c>
      <c r="BI2096" s="2" t="s">
        <v>80</v>
      </c>
      <c r="BJ2096" s="2" t="s">
        <v>80</v>
      </c>
      <c r="BK2096" s="2" t="s">
        <v>80</v>
      </c>
      <c r="BL2096" s="2" t="s">
        <v>80</v>
      </c>
      <c r="BM2096" s="2" t="s">
        <v>80</v>
      </c>
      <c r="BN2096" s="2" t="s">
        <v>80</v>
      </c>
      <c r="BO2096" s="2" t="s">
        <v>80</v>
      </c>
      <c r="BP2096" s="2" t="s">
        <v>80</v>
      </c>
    </row>
    <row r="2097" spans="1:68" x14ac:dyDescent="0.25">
      <c r="A2097">
        <v>2096</v>
      </c>
      <c r="B2097" s="1">
        <v>43617.493321759262</v>
      </c>
      <c r="C2097" s="2" t="s">
        <v>3614</v>
      </c>
      <c r="D2097" s="3">
        <v>0.61805555555555558</v>
      </c>
      <c r="E2097" s="2" t="s">
        <v>2653</v>
      </c>
      <c r="F2097">
        <v>2</v>
      </c>
      <c r="G2097">
        <v>2019</v>
      </c>
      <c r="H2097">
        <v>6</v>
      </c>
      <c r="I2097">
        <v>1</v>
      </c>
      <c r="J2097">
        <v>1</v>
      </c>
      <c r="K2097">
        <v>1</v>
      </c>
      <c r="L2097">
        <v>6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 s="2" t="s">
        <v>82</v>
      </c>
      <c r="T2097" s="2" t="s">
        <v>83</v>
      </c>
      <c r="U2097" s="2" t="s">
        <v>2553</v>
      </c>
      <c r="V2097" s="2" t="s">
        <v>73</v>
      </c>
      <c r="W2097">
        <v>1</v>
      </c>
      <c r="X2097" s="2" t="s">
        <v>74</v>
      </c>
      <c r="Y2097">
        <v>180</v>
      </c>
      <c r="Z2097">
        <v>67</v>
      </c>
      <c r="AA2097" s="2" t="s">
        <v>85</v>
      </c>
      <c r="AB2097" s="2" t="s">
        <v>86</v>
      </c>
      <c r="AC2097">
        <v>636701</v>
      </c>
      <c r="AD2097" s="2" t="s">
        <v>193</v>
      </c>
      <c r="AE2097">
        <v>247</v>
      </c>
      <c r="AF2097" s="2" t="s">
        <v>2554</v>
      </c>
      <c r="AG2097" s="2" t="s">
        <v>2555</v>
      </c>
      <c r="AH2097">
        <v>18</v>
      </c>
      <c r="AI2097">
        <v>324</v>
      </c>
      <c r="AJ2097">
        <v>1476</v>
      </c>
      <c r="AK2097" s="2">
        <f>Kaggle_Books_Selling_Records[[#This Row],[Cost Price]]/100</f>
        <v>14.76</v>
      </c>
      <c r="AL2097" s="2" t="s">
        <v>80</v>
      </c>
      <c r="AM2097" s="2" t="s">
        <v>80</v>
      </c>
      <c r="AN2097" s="2" t="s">
        <v>80</v>
      </c>
      <c r="AO2097" s="2" t="s">
        <v>80</v>
      </c>
      <c r="AP2097" s="2" t="s">
        <v>80</v>
      </c>
      <c r="AQ2097" s="2" t="s">
        <v>80</v>
      </c>
      <c r="AR2097" s="2" t="s">
        <v>80</v>
      </c>
      <c r="AS2097" s="2" t="s">
        <v>80</v>
      </c>
      <c r="AT2097" s="2" t="s">
        <v>80</v>
      </c>
      <c r="AU2097" s="2" t="s">
        <v>80</v>
      </c>
      <c r="AV2097" s="2" t="s">
        <v>80</v>
      </c>
      <c r="AW2097" s="2" t="s">
        <v>80</v>
      </c>
      <c r="AX2097" s="2" t="s">
        <v>80</v>
      </c>
      <c r="AY2097" s="2" t="s">
        <v>80</v>
      </c>
      <c r="AZ2097" s="2" t="s">
        <v>80</v>
      </c>
      <c r="BA2097" s="2" t="s">
        <v>80</v>
      </c>
      <c r="BB2097" s="2" t="s">
        <v>80</v>
      </c>
      <c r="BC2097" s="2" t="s">
        <v>80</v>
      </c>
      <c r="BD2097" s="2" t="s">
        <v>80</v>
      </c>
      <c r="BE2097" s="2" t="s">
        <v>80</v>
      </c>
      <c r="BF2097" s="2" t="s">
        <v>80</v>
      </c>
      <c r="BG2097" s="2" t="s">
        <v>80</v>
      </c>
      <c r="BH2097" s="2" t="s">
        <v>80</v>
      </c>
      <c r="BI2097" s="2" t="s">
        <v>80</v>
      </c>
      <c r="BJ2097" s="2" t="s">
        <v>80</v>
      </c>
      <c r="BK2097" s="2" t="s">
        <v>80</v>
      </c>
      <c r="BL2097" s="2" t="s">
        <v>80</v>
      </c>
      <c r="BM2097" s="2" t="s">
        <v>80</v>
      </c>
      <c r="BN2097" s="2" t="s">
        <v>80</v>
      </c>
      <c r="BO2097" s="2" t="s">
        <v>80</v>
      </c>
      <c r="BP2097" s="2" t="s">
        <v>80</v>
      </c>
    </row>
    <row r="2098" spans="1:68" x14ac:dyDescent="0.25">
      <c r="A2098">
        <v>2097</v>
      </c>
      <c r="B2098" s="1">
        <v>43617.520358796297</v>
      </c>
      <c r="C2098" s="2" t="s">
        <v>3614</v>
      </c>
      <c r="D2098" s="3">
        <v>0.64513888888888893</v>
      </c>
      <c r="E2098" s="2" t="s">
        <v>2653</v>
      </c>
      <c r="F2098">
        <v>2</v>
      </c>
      <c r="G2098">
        <v>2019</v>
      </c>
      <c r="H2098">
        <v>6</v>
      </c>
      <c r="I2098">
        <v>1</v>
      </c>
      <c r="J2098">
        <v>1</v>
      </c>
      <c r="K2098">
        <v>1</v>
      </c>
      <c r="L2098">
        <v>6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 s="2" t="s">
        <v>3640</v>
      </c>
      <c r="T2098" s="2" t="s">
        <v>71</v>
      </c>
      <c r="U2098" s="2" t="s">
        <v>2553</v>
      </c>
      <c r="V2098" s="2" t="s">
        <v>73</v>
      </c>
      <c r="W2098">
        <v>1</v>
      </c>
      <c r="X2098" s="2" t="s">
        <v>74</v>
      </c>
      <c r="Y2098">
        <v>180</v>
      </c>
      <c r="Z2098">
        <v>67</v>
      </c>
      <c r="AA2098" s="2" t="s">
        <v>682</v>
      </c>
      <c r="AB2098" s="2" t="s">
        <v>151</v>
      </c>
      <c r="AC2098">
        <v>444001</v>
      </c>
      <c r="AD2098" s="2" t="s">
        <v>193</v>
      </c>
      <c r="AE2098">
        <v>247</v>
      </c>
      <c r="AF2098" s="2" t="s">
        <v>2554</v>
      </c>
      <c r="AG2098" s="2" t="s">
        <v>2555</v>
      </c>
      <c r="AH2098">
        <v>18</v>
      </c>
      <c r="AI2098">
        <v>324</v>
      </c>
      <c r="AJ2098">
        <v>1476</v>
      </c>
      <c r="AK2098" s="2">
        <f>Kaggle_Books_Selling_Records[[#This Row],[Cost Price]]/100</f>
        <v>14.76</v>
      </c>
      <c r="AL2098" s="2" t="s">
        <v>80</v>
      </c>
      <c r="AM2098" s="2" t="s">
        <v>80</v>
      </c>
      <c r="AN2098" s="2" t="s">
        <v>80</v>
      </c>
      <c r="AO2098" s="2" t="s">
        <v>80</v>
      </c>
      <c r="AP2098" s="2" t="s">
        <v>80</v>
      </c>
      <c r="AQ2098" s="2" t="s">
        <v>80</v>
      </c>
      <c r="AR2098" s="2" t="s">
        <v>80</v>
      </c>
      <c r="AS2098" s="2" t="s">
        <v>80</v>
      </c>
      <c r="AT2098" s="2" t="s">
        <v>80</v>
      </c>
      <c r="AU2098" s="2" t="s">
        <v>80</v>
      </c>
      <c r="AV2098" s="2" t="s">
        <v>80</v>
      </c>
      <c r="AW2098" s="2" t="s">
        <v>80</v>
      </c>
      <c r="AX2098" s="2" t="s">
        <v>80</v>
      </c>
      <c r="AY2098" s="2" t="s">
        <v>80</v>
      </c>
      <c r="AZ2098" s="2" t="s">
        <v>80</v>
      </c>
      <c r="BA2098" s="2" t="s">
        <v>80</v>
      </c>
      <c r="BB2098" s="2" t="s">
        <v>80</v>
      </c>
      <c r="BC2098" s="2" t="s">
        <v>80</v>
      </c>
      <c r="BD2098" s="2" t="s">
        <v>80</v>
      </c>
      <c r="BE2098" s="2" t="s">
        <v>80</v>
      </c>
      <c r="BF2098" s="2" t="s">
        <v>80</v>
      </c>
      <c r="BG2098" s="2" t="s">
        <v>80</v>
      </c>
      <c r="BH2098" s="2" t="s">
        <v>80</v>
      </c>
      <c r="BI2098" s="2" t="s">
        <v>80</v>
      </c>
      <c r="BJ2098" s="2" t="s">
        <v>80</v>
      </c>
      <c r="BK2098" s="2" t="s">
        <v>80</v>
      </c>
      <c r="BL2098" s="2" t="s">
        <v>80</v>
      </c>
      <c r="BM2098" s="2" t="s">
        <v>80</v>
      </c>
      <c r="BN2098" s="2" t="s">
        <v>80</v>
      </c>
      <c r="BO2098" s="2" t="s">
        <v>80</v>
      </c>
      <c r="BP2098" s="2" t="s">
        <v>80</v>
      </c>
    </row>
    <row r="2099" spans="1:68" x14ac:dyDescent="0.25">
      <c r="A2099">
        <v>2098</v>
      </c>
      <c r="B2099" s="1">
        <v>43617.566932870373</v>
      </c>
      <c r="C2099" s="2" t="s">
        <v>3614</v>
      </c>
      <c r="D2099" s="3">
        <v>0.69166666666666665</v>
      </c>
      <c r="E2099" s="2" t="s">
        <v>2653</v>
      </c>
      <c r="F2099">
        <v>2</v>
      </c>
      <c r="G2099">
        <v>2019</v>
      </c>
      <c r="H2099">
        <v>6</v>
      </c>
      <c r="I2099">
        <v>1</v>
      </c>
      <c r="J2099">
        <v>1</v>
      </c>
      <c r="K2099">
        <v>1</v>
      </c>
      <c r="L2099">
        <v>6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 s="2" t="s">
        <v>2806</v>
      </c>
      <c r="T2099" s="2" t="s">
        <v>83</v>
      </c>
      <c r="U2099" s="2" t="s">
        <v>2553</v>
      </c>
      <c r="V2099" s="2" t="s">
        <v>73</v>
      </c>
      <c r="W2099">
        <v>1</v>
      </c>
      <c r="X2099" s="2" t="s">
        <v>74</v>
      </c>
      <c r="Y2099">
        <v>180</v>
      </c>
      <c r="Z2099">
        <v>67</v>
      </c>
      <c r="AA2099" s="2" t="s">
        <v>1121</v>
      </c>
      <c r="AB2099" s="2" t="s">
        <v>204</v>
      </c>
      <c r="AC2099">
        <v>125055</v>
      </c>
      <c r="AD2099" s="2" t="s">
        <v>193</v>
      </c>
      <c r="AE2099">
        <v>247</v>
      </c>
      <c r="AF2099" s="2" t="s">
        <v>2554</v>
      </c>
      <c r="AG2099" s="2" t="s">
        <v>2555</v>
      </c>
      <c r="AH2099">
        <v>18</v>
      </c>
      <c r="AI2099">
        <v>324</v>
      </c>
      <c r="AJ2099">
        <v>1476</v>
      </c>
      <c r="AK2099" s="2">
        <f>Kaggle_Books_Selling_Records[[#This Row],[Cost Price]]/100</f>
        <v>14.76</v>
      </c>
      <c r="AL2099" s="2" t="s">
        <v>80</v>
      </c>
      <c r="AM2099" s="2" t="s">
        <v>80</v>
      </c>
      <c r="AN2099" s="2" t="s">
        <v>80</v>
      </c>
      <c r="AO2099" s="2" t="s">
        <v>80</v>
      </c>
      <c r="AP2099" s="2" t="s">
        <v>80</v>
      </c>
      <c r="AQ2099" s="2" t="s">
        <v>80</v>
      </c>
      <c r="AR2099" s="2" t="s">
        <v>80</v>
      </c>
      <c r="AS2099" s="2" t="s">
        <v>80</v>
      </c>
      <c r="AT2099" s="2" t="s">
        <v>80</v>
      </c>
      <c r="AU2099" s="2" t="s">
        <v>80</v>
      </c>
      <c r="AV2099" s="2" t="s">
        <v>80</v>
      </c>
      <c r="AW2099" s="2" t="s">
        <v>80</v>
      </c>
      <c r="AX2099" s="2" t="s">
        <v>80</v>
      </c>
      <c r="AY2099" s="2" t="s">
        <v>80</v>
      </c>
      <c r="AZ2099" s="2" t="s">
        <v>80</v>
      </c>
      <c r="BA2099" s="2" t="s">
        <v>80</v>
      </c>
      <c r="BB2099" s="2" t="s">
        <v>80</v>
      </c>
      <c r="BC2099" s="2" t="s">
        <v>80</v>
      </c>
      <c r="BD2099" s="2" t="s">
        <v>80</v>
      </c>
      <c r="BE2099" s="2" t="s">
        <v>80</v>
      </c>
      <c r="BF2099" s="2" t="s">
        <v>80</v>
      </c>
      <c r="BG2099" s="2" t="s">
        <v>80</v>
      </c>
      <c r="BH2099" s="2" t="s">
        <v>80</v>
      </c>
      <c r="BI2099" s="2" t="s">
        <v>80</v>
      </c>
      <c r="BJ2099" s="2" t="s">
        <v>80</v>
      </c>
      <c r="BK2099" s="2" t="s">
        <v>80</v>
      </c>
      <c r="BL2099" s="2" t="s">
        <v>80</v>
      </c>
      <c r="BM2099" s="2" t="s">
        <v>80</v>
      </c>
      <c r="BN2099" s="2" t="s">
        <v>80</v>
      </c>
      <c r="BO2099" s="2" t="s">
        <v>80</v>
      </c>
      <c r="BP2099" s="2" t="s">
        <v>80</v>
      </c>
    </row>
    <row r="2100" spans="1:68" x14ac:dyDescent="0.25">
      <c r="A2100">
        <v>2099</v>
      </c>
      <c r="B2100" s="1">
        <v>43617.711342592593</v>
      </c>
      <c r="C2100" s="2" t="s">
        <v>3614</v>
      </c>
      <c r="D2100" s="3">
        <v>0.83611111111111114</v>
      </c>
      <c r="E2100" s="2" t="s">
        <v>2653</v>
      </c>
      <c r="F2100">
        <v>2</v>
      </c>
      <c r="G2100">
        <v>2019</v>
      </c>
      <c r="H2100">
        <v>6</v>
      </c>
      <c r="I2100">
        <v>1</v>
      </c>
      <c r="J2100">
        <v>1</v>
      </c>
      <c r="K2100">
        <v>1</v>
      </c>
      <c r="L2100">
        <v>6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1</v>
      </c>
      <c r="S2100" s="2" t="s">
        <v>2288</v>
      </c>
      <c r="T2100" s="2" t="s">
        <v>71</v>
      </c>
      <c r="U2100" s="2" t="s">
        <v>1760</v>
      </c>
      <c r="V2100" s="2" t="s">
        <v>73</v>
      </c>
      <c r="W2100">
        <v>1</v>
      </c>
      <c r="X2100" s="2" t="s">
        <v>74</v>
      </c>
      <c r="Y2100">
        <v>320</v>
      </c>
      <c r="Z2100">
        <v>67</v>
      </c>
      <c r="AA2100" s="2" t="s">
        <v>180</v>
      </c>
      <c r="AB2100" s="2" t="s">
        <v>181</v>
      </c>
      <c r="AC2100">
        <v>110027</v>
      </c>
      <c r="AD2100" s="2" t="s">
        <v>87</v>
      </c>
      <c r="AE2100">
        <v>387</v>
      </c>
      <c r="AF2100" s="2" t="s">
        <v>1762</v>
      </c>
      <c r="AG2100" s="2" t="s">
        <v>1374</v>
      </c>
      <c r="AH2100">
        <v>17</v>
      </c>
      <c r="AI2100">
        <v>544</v>
      </c>
      <c r="AJ2100">
        <v>2656</v>
      </c>
      <c r="AK2100" s="2">
        <f>Kaggle_Books_Selling_Records[[#This Row],[Cost Price]]/100</f>
        <v>26.56</v>
      </c>
      <c r="AL2100" s="2" t="s">
        <v>80</v>
      </c>
      <c r="AM2100" s="2" t="s">
        <v>80</v>
      </c>
      <c r="AN2100" s="2" t="s">
        <v>80</v>
      </c>
      <c r="AO2100" s="2" t="s">
        <v>80</v>
      </c>
      <c r="AP2100" s="2" t="s">
        <v>80</v>
      </c>
      <c r="AQ2100" s="2" t="s">
        <v>80</v>
      </c>
      <c r="AR2100" s="2" t="s">
        <v>80</v>
      </c>
      <c r="AS2100" s="2" t="s">
        <v>80</v>
      </c>
      <c r="AT2100" s="2" t="s">
        <v>80</v>
      </c>
      <c r="AU2100" s="2" t="s">
        <v>80</v>
      </c>
      <c r="AV2100" s="2" t="s">
        <v>80</v>
      </c>
      <c r="AW2100" s="2" t="s">
        <v>80</v>
      </c>
      <c r="AX2100" s="2" t="s">
        <v>80</v>
      </c>
      <c r="AY2100" s="2" t="s">
        <v>80</v>
      </c>
      <c r="AZ2100" s="2" t="s">
        <v>80</v>
      </c>
      <c r="BA2100" s="2" t="s">
        <v>80</v>
      </c>
      <c r="BB2100" s="2" t="s">
        <v>80</v>
      </c>
      <c r="BC2100" s="2" t="s">
        <v>80</v>
      </c>
      <c r="BD2100" s="2" t="s">
        <v>80</v>
      </c>
      <c r="BE2100" s="2" t="s">
        <v>80</v>
      </c>
      <c r="BF2100" s="2" t="s">
        <v>80</v>
      </c>
      <c r="BG2100" s="2" t="s">
        <v>80</v>
      </c>
      <c r="BH2100" s="2" t="s">
        <v>80</v>
      </c>
      <c r="BI2100" s="2" t="s">
        <v>80</v>
      </c>
      <c r="BJ2100" s="2" t="s">
        <v>80</v>
      </c>
      <c r="BK2100" s="2" t="s">
        <v>80</v>
      </c>
      <c r="BL2100" s="2" t="s">
        <v>80</v>
      </c>
      <c r="BM2100" s="2" t="s">
        <v>80</v>
      </c>
      <c r="BN2100" s="2" t="s">
        <v>80</v>
      </c>
      <c r="BO2100" s="2" t="s">
        <v>80</v>
      </c>
      <c r="BP2100" s="2" t="s">
        <v>80</v>
      </c>
    </row>
    <row r="2101" spans="1:68" x14ac:dyDescent="0.25">
      <c r="A2101">
        <v>2100</v>
      </c>
      <c r="B2101" s="1">
        <v>43618.071377314816</v>
      </c>
      <c r="C2101" s="2" t="s">
        <v>3641</v>
      </c>
      <c r="D2101" s="3">
        <v>0.19583333333333333</v>
      </c>
      <c r="E2101" s="2" t="s">
        <v>2653</v>
      </c>
      <c r="F2101">
        <v>2</v>
      </c>
      <c r="G2101">
        <v>2019</v>
      </c>
      <c r="H2101">
        <v>6</v>
      </c>
      <c r="I2101">
        <v>2</v>
      </c>
      <c r="J2101">
        <v>0</v>
      </c>
      <c r="K2101">
        <v>1</v>
      </c>
      <c r="L2101">
        <v>7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 s="2" t="s">
        <v>2028</v>
      </c>
      <c r="T2101" s="2" t="s">
        <v>83</v>
      </c>
      <c r="U2101" s="2" t="s">
        <v>2954</v>
      </c>
      <c r="V2101" s="2" t="s">
        <v>73</v>
      </c>
      <c r="W2101">
        <v>1</v>
      </c>
      <c r="X2101" s="2" t="s">
        <v>74</v>
      </c>
      <c r="Y2101">
        <v>160</v>
      </c>
      <c r="Z2101">
        <v>67</v>
      </c>
      <c r="AA2101" s="2" t="s">
        <v>1606</v>
      </c>
      <c r="AB2101" s="2" t="s">
        <v>204</v>
      </c>
      <c r="AC2101">
        <v>126102</v>
      </c>
      <c r="AD2101" s="2" t="s">
        <v>1002</v>
      </c>
      <c r="AE2101">
        <v>227</v>
      </c>
      <c r="AF2101" s="2" t="s">
        <v>2042</v>
      </c>
      <c r="AG2101" s="2" t="s">
        <v>2184</v>
      </c>
      <c r="AH2101">
        <v>18</v>
      </c>
      <c r="AI2101">
        <v>288</v>
      </c>
      <c r="AJ2101">
        <v>1312</v>
      </c>
      <c r="AK2101" s="2">
        <f>Kaggle_Books_Selling_Records[[#This Row],[Cost Price]]/100</f>
        <v>13.12</v>
      </c>
      <c r="AL2101" s="2" t="s">
        <v>80</v>
      </c>
      <c r="AM2101" s="2" t="s">
        <v>80</v>
      </c>
      <c r="AN2101" s="2" t="s">
        <v>80</v>
      </c>
      <c r="AO2101" s="2" t="s">
        <v>80</v>
      </c>
      <c r="AP2101" s="2" t="s">
        <v>80</v>
      </c>
      <c r="AQ2101" s="2" t="s">
        <v>80</v>
      </c>
      <c r="AR2101" s="2" t="s">
        <v>80</v>
      </c>
      <c r="AS2101" s="2" t="s">
        <v>80</v>
      </c>
      <c r="AT2101" s="2" t="s">
        <v>80</v>
      </c>
      <c r="AU2101" s="2" t="s">
        <v>80</v>
      </c>
      <c r="AV2101" s="2" t="s">
        <v>80</v>
      </c>
      <c r="AW2101" s="2" t="s">
        <v>80</v>
      </c>
      <c r="AX2101" s="2" t="s">
        <v>80</v>
      </c>
      <c r="AY2101" s="2" t="s">
        <v>80</v>
      </c>
      <c r="AZ2101" s="2" t="s">
        <v>80</v>
      </c>
      <c r="BA2101" s="2" t="s">
        <v>80</v>
      </c>
      <c r="BB2101" s="2" t="s">
        <v>80</v>
      </c>
      <c r="BC2101" s="2" t="s">
        <v>80</v>
      </c>
      <c r="BD2101" s="2" t="s">
        <v>80</v>
      </c>
      <c r="BE2101" s="2" t="s">
        <v>80</v>
      </c>
      <c r="BF2101" s="2" t="s">
        <v>80</v>
      </c>
      <c r="BG2101" s="2" t="s">
        <v>80</v>
      </c>
      <c r="BH2101" s="2" t="s">
        <v>80</v>
      </c>
      <c r="BI2101" s="2" t="s">
        <v>80</v>
      </c>
      <c r="BJ2101" s="2" t="s">
        <v>80</v>
      </c>
      <c r="BK2101" s="2" t="s">
        <v>80</v>
      </c>
      <c r="BL2101" s="2" t="s">
        <v>80</v>
      </c>
      <c r="BM2101" s="2" t="s">
        <v>80</v>
      </c>
      <c r="BN2101" s="2" t="s">
        <v>80</v>
      </c>
      <c r="BO2101" s="2" t="s">
        <v>80</v>
      </c>
      <c r="BP2101" s="2" t="s">
        <v>80</v>
      </c>
    </row>
    <row r="2102" spans="1:68" x14ac:dyDescent="0.25">
      <c r="A2102">
        <v>2101</v>
      </c>
      <c r="B2102" s="1">
        <v>43618.144212962965</v>
      </c>
      <c r="C2102" s="2" t="s">
        <v>3641</v>
      </c>
      <c r="D2102" s="3">
        <v>0.26874999999999999</v>
      </c>
      <c r="E2102" s="2" t="s">
        <v>2653</v>
      </c>
      <c r="F2102">
        <v>2</v>
      </c>
      <c r="G2102">
        <v>2019</v>
      </c>
      <c r="H2102">
        <v>6</v>
      </c>
      <c r="I2102">
        <v>2</v>
      </c>
      <c r="J2102">
        <v>0</v>
      </c>
      <c r="K2102">
        <v>1</v>
      </c>
      <c r="L2102">
        <v>7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 s="2" t="s">
        <v>3642</v>
      </c>
      <c r="T2102" s="2" t="s">
        <v>71</v>
      </c>
      <c r="U2102" s="2" t="s">
        <v>1164</v>
      </c>
      <c r="V2102" s="2" t="s">
        <v>73</v>
      </c>
      <c r="W2102">
        <v>1</v>
      </c>
      <c r="X2102" s="2" t="s">
        <v>74</v>
      </c>
      <c r="Y2102">
        <v>1100</v>
      </c>
      <c r="Z2102">
        <v>117</v>
      </c>
      <c r="AA2102" s="2" t="s">
        <v>2077</v>
      </c>
      <c r="AB2102" s="2" t="s">
        <v>94</v>
      </c>
      <c r="AC2102">
        <v>781325</v>
      </c>
      <c r="AD2102" s="2" t="s">
        <v>77</v>
      </c>
      <c r="AE2102">
        <v>1217</v>
      </c>
      <c r="AF2102" s="2" t="s">
        <v>1166</v>
      </c>
      <c r="AG2102" s="2" t="s">
        <v>1167</v>
      </c>
      <c r="AH2102">
        <v>13</v>
      </c>
      <c r="AI2102">
        <v>143</v>
      </c>
      <c r="AJ2102">
        <v>957</v>
      </c>
      <c r="AK2102" s="2">
        <f>Kaggle_Books_Selling_Records[[#This Row],[Cost Price]]/100</f>
        <v>9.57</v>
      </c>
      <c r="AL2102" s="2" t="s">
        <v>80</v>
      </c>
      <c r="AM2102" s="2" t="s">
        <v>80</v>
      </c>
      <c r="AN2102" s="2" t="s">
        <v>80</v>
      </c>
      <c r="AO2102" s="2" t="s">
        <v>80</v>
      </c>
      <c r="AP2102" s="2" t="s">
        <v>80</v>
      </c>
      <c r="AQ2102" s="2" t="s">
        <v>80</v>
      </c>
      <c r="AR2102" s="2" t="s">
        <v>80</v>
      </c>
      <c r="AS2102" s="2" t="s">
        <v>80</v>
      </c>
      <c r="AT2102" s="2" t="s">
        <v>80</v>
      </c>
      <c r="AU2102" s="2" t="s">
        <v>80</v>
      </c>
      <c r="AV2102" s="2" t="s">
        <v>80</v>
      </c>
      <c r="AW2102" s="2" t="s">
        <v>80</v>
      </c>
      <c r="AX2102" s="2" t="s">
        <v>80</v>
      </c>
      <c r="AY2102" s="2" t="s">
        <v>80</v>
      </c>
      <c r="AZ2102" s="2" t="s">
        <v>80</v>
      </c>
      <c r="BA2102" s="2" t="s">
        <v>80</v>
      </c>
      <c r="BB2102" s="2" t="s">
        <v>80</v>
      </c>
      <c r="BC2102" s="2" t="s">
        <v>80</v>
      </c>
      <c r="BD2102" s="2" t="s">
        <v>80</v>
      </c>
      <c r="BE2102" s="2" t="s">
        <v>80</v>
      </c>
      <c r="BF2102" s="2" t="s">
        <v>80</v>
      </c>
      <c r="BG2102" s="2" t="s">
        <v>80</v>
      </c>
      <c r="BH2102" s="2" t="s">
        <v>80</v>
      </c>
      <c r="BI2102" s="2" t="s">
        <v>80</v>
      </c>
      <c r="BJ2102" s="2" t="s">
        <v>80</v>
      </c>
      <c r="BK2102" s="2" t="s">
        <v>80</v>
      </c>
      <c r="BL2102" s="2" t="s">
        <v>80</v>
      </c>
      <c r="BM2102" s="2" t="s">
        <v>80</v>
      </c>
      <c r="BN2102" s="2" t="s">
        <v>80</v>
      </c>
      <c r="BO2102" s="2" t="s">
        <v>80</v>
      </c>
      <c r="BP2102" s="2" t="s">
        <v>80</v>
      </c>
    </row>
    <row r="2103" spans="1:68" x14ac:dyDescent="0.25">
      <c r="A2103">
        <v>2102</v>
      </c>
      <c r="B2103" s="1">
        <v>43618.161111111112</v>
      </c>
      <c r="C2103" s="2" t="s">
        <v>3641</v>
      </c>
      <c r="D2103" s="3">
        <v>0.28611111111111109</v>
      </c>
      <c r="E2103" s="2" t="s">
        <v>2653</v>
      </c>
      <c r="F2103">
        <v>2</v>
      </c>
      <c r="G2103">
        <v>2019</v>
      </c>
      <c r="H2103">
        <v>6</v>
      </c>
      <c r="I2103">
        <v>2</v>
      </c>
      <c r="J2103">
        <v>0</v>
      </c>
      <c r="K2103">
        <v>1</v>
      </c>
      <c r="L2103">
        <v>7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 s="2" t="s">
        <v>3643</v>
      </c>
      <c r="T2103" s="2" t="s">
        <v>83</v>
      </c>
      <c r="U2103" s="2" t="s">
        <v>2333</v>
      </c>
      <c r="V2103" s="2" t="s">
        <v>73</v>
      </c>
      <c r="W2103">
        <v>1</v>
      </c>
      <c r="X2103" s="2" t="s">
        <v>74</v>
      </c>
      <c r="Y2103">
        <v>111</v>
      </c>
      <c r="Z2103">
        <v>67</v>
      </c>
      <c r="AA2103" s="2" t="s">
        <v>435</v>
      </c>
      <c r="AB2103" s="2" t="s">
        <v>204</v>
      </c>
      <c r="AC2103">
        <v>122001</v>
      </c>
      <c r="AD2103" s="2" t="s">
        <v>1002</v>
      </c>
      <c r="AE2103">
        <v>178</v>
      </c>
      <c r="AF2103" s="2" t="s">
        <v>2042</v>
      </c>
      <c r="AG2103" s="2" t="s">
        <v>2184</v>
      </c>
      <c r="AH2103">
        <v>18</v>
      </c>
      <c r="AI2103">
        <v>1998</v>
      </c>
      <c r="AJ2103">
        <v>9102</v>
      </c>
      <c r="AK2103" s="2">
        <f>Kaggle_Books_Selling_Records[[#This Row],[Cost Price]]/100</f>
        <v>91.02</v>
      </c>
      <c r="AL2103" s="2" t="s">
        <v>80</v>
      </c>
      <c r="AM2103" s="2" t="s">
        <v>80</v>
      </c>
      <c r="AN2103" s="2" t="s">
        <v>80</v>
      </c>
      <c r="AO2103" s="2" t="s">
        <v>80</v>
      </c>
      <c r="AP2103" s="2" t="s">
        <v>80</v>
      </c>
      <c r="AQ2103" s="2" t="s">
        <v>80</v>
      </c>
      <c r="AR2103" s="2" t="s">
        <v>80</v>
      </c>
      <c r="AS2103" s="2" t="s">
        <v>80</v>
      </c>
      <c r="AT2103" s="2" t="s">
        <v>80</v>
      </c>
      <c r="AU2103" s="2" t="s">
        <v>80</v>
      </c>
      <c r="AV2103" s="2" t="s">
        <v>80</v>
      </c>
      <c r="AW2103" s="2" t="s">
        <v>80</v>
      </c>
      <c r="AX2103" s="2" t="s">
        <v>80</v>
      </c>
      <c r="AY2103" s="2" t="s">
        <v>80</v>
      </c>
      <c r="AZ2103" s="2" t="s">
        <v>80</v>
      </c>
      <c r="BA2103" s="2" t="s">
        <v>80</v>
      </c>
      <c r="BB2103" s="2" t="s">
        <v>80</v>
      </c>
      <c r="BC2103" s="2" t="s">
        <v>80</v>
      </c>
      <c r="BD2103" s="2" t="s">
        <v>80</v>
      </c>
      <c r="BE2103" s="2" t="s">
        <v>80</v>
      </c>
      <c r="BF2103" s="2" t="s">
        <v>80</v>
      </c>
      <c r="BG2103" s="2" t="s">
        <v>80</v>
      </c>
      <c r="BH2103" s="2" t="s">
        <v>80</v>
      </c>
      <c r="BI2103" s="2" t="s">
        <v>80</v>
      </c>
      <c r="BJ2103" s="2" t="s">
        <v>80</v>
      </c>
      <c r="BK2103" s="2" t="s">
        <v>80</v>
      </c>
      <c r="BL2103" s="2" t="s">
        <v>80</v>
      </c>
      <c r="BM2103" s="2" t="s">
        <v>80</v>
      </c>
      <c r="BN2103" s="2" t="s">
        <v>80</v>
      </c>
      <c r="BO2103" s="2" t="s">
        <v>80</v>
      </c>
      <c r="BP2103" s="2" t="s">
        <v>80</v>
      </c>
    </row>
    <row r="2104" spans="1:68" x14ac:dyDescent="0.25">
      <c r="A2104">
        <v>2103</v>
      </c>
      <c r="B2104" s="1">
        <v>43618.374872685185</v>
      </c>
      <c r="C2104" s="2" t="s">
        <v>3641</v>
      </c>
      <c r="D2104" s="3">
        <v>0.49930555555555556</v>
      </c>
      <c r="E2104" s="2" t="s">
        <v>2653</v>
      </c>
      <c r="F2104">
        <v>2</v>
      </c>
      <c r="G2104">
        <v>2019</v>
      </c>
      <c r="H2104">
        <v>6</v>
      </c>
      <c r="I2104">
        <v>2</v>
      </c>
      <c r="J2104">
        <v>0</v>
      </c>
      <c r="K2104">
        <v>1</v>
      </c>
      <c r="L2104">
        <v>7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</v>
      </c>
      <c r="S2104" s="2" t="s">
        <v>3644</v>
      </c>
      <c r="T2104" s="2" t="s">
        <v>71</v>
      </c>
      <c r="U2104" s="2" t="s">
        <v>2553</v>
      </c>
      <c r="V2104" s="2" t="s">
        <v>73</v>
      </c>
      <c r="W2104">
        <v>1</v>
      </c>
      <c r="X2104" s="2" t="s">
        <v>74</v>
      </c>
      <c r="Y2104">
        <v>180</v>
      </c>
      <c r="Z2104">
        <v>67</v>
      </c>
      <c r="AA2104" s="2" t="s">
        <v>2948</v>
      </c>
      <c r="AB2104" s="2" t="s">
        <v>2949</v>
      </c>
      <c r="AC2104">
        <v>560037</v>
      </c>
      <c r="AD2104" s="2" t="s">
        <v>193</v>
      </c>
      <c r="AE2104">
        <v>247</v>
      </c>
      <c r="AF2104" s="2" t="s">
        <v>2554</v>
      </c>
      <c r="AG2104" s="2" t="s">
        <v>2555</v>
      </c>
      <c r="AH2104">
        <v>18</v>
      </c>
      <c r="AI2104">
        <v>324</v>
      </c>
      <c r="AJ2104">
        <v>1476</v>
      </c>
      <c r="AK2104" s="2">
        <f>Kaggle_Books_Selling_Records[[#This Row],[Cost Price]]/100</f>
        <v>14.76</v>
      </c>
      <c r="AL2104" s="2" t="s">
        <v>80</v>
      </c>
      <c r="AM2104" s="2" t="s">
        <v>80</v>
      </c>
      <c r="AN2104" s="2" t="s">
        <v>80</v>
      </c>
      <c r="AO2104" s="2" t="s">
        <v>80</v>
      </c>
      <c r="AP2104" s="2" t="s">
        <v>80</v>
      </c>
      <c r="AQ2104" s="2" t="s">
        <v>80</v>
      </c>
      <c r="AR2104" s="2" t="s">
        <v>80</v>
      </c>
      <c r="AS2104" s="2" t="s">
        <v>80</v>
      </c>
      <c r="AT2104" s="2" t="s">
        <v>80</v>
      </c>
      <c r="AU2104" s="2" t="s">
        <v>80</v>
      </c>
      <c r="AV2104" s="2" t="s">
        <v>80</v>
      </c>
      <c r="AW2104" s="2" t="s">
        <v>80</v>
      </c>
      <c r="AX2104" s="2" t="s">
        <v>80</v>
      </c>
      <c r="AY2104" s="2" t="s">
        <v>80</v>
      </c>
      <c r="AZ2104" s="2" t="s">
        <v>80</v>
      </c>
      <c r="BA2104" s="2" t="s">
        <v>80</v>
      </c>
      <c r="BB2104" s="2" t="s">
        <v>80</v>
      </c>
      <c r="BC2104" s="2" t="s">
        <v>80</v>
      </c>
      <c r="BD2104" s="2" t="s">
        <v>80</v>
      </c>
      <c r="BE2104" s="2" t="s">
        <v>80</v>
      </c>
      <c r="BF2104" s="2" t="s">
        <v>80</v>
      </c>
      <c r="BG2104" s="2" t="s">
        <v>80</v>
      </c>
      <c r="BH2104" s="2" t="s">
        <v>80</v>
      </c>
      <c r="BI2104" s="2" t="s">
        <v>80</v>
      </c>
      <c r="BJ2104" s="2" t="s">
        <v>80</v>
      </c>
      <c r="BK2104" s="2" t="s">
        <v>80</v>
      </c>
      <c r="BL2104" s="2" t="s">
        <v>80</v>
      </c>
      <c r="BM2104" s="2" t="s">
        <v>80</v>
      </c>
      <c r="BN2104" s="2" t="s">
        <v>80</v>
      </c>
      <c r="BO2104" s="2" t="s">
        <v>80</v>
      </c>
      <c r="BP2104" s="2" t="s">
        <v>80</v>
      </c>
    </row>
    <row r="2105" spans="1:68" x14ac:dyDescent="0.25">
      <c r="A2105">
        <v>2104</v>
      </c>
      <c r="B2105" s="1">
        <v>43618.502615740741</v>
      </c>
      <c r="C2105" s="2" t="s">
        <v>3641</v>
      </c>
      <c r="D2105" s="3">
        <v>0.62708333333333333</v>
      </c>
      <c r="E2105" s="2" t="s">
        <v>2653</v>
      </c>
      <c r="F2105">
        <v>2</v>
      </c>
      <c r="G2105">
        <v>2019</v>
      </c>
      <c r="H2105">
        <v>6</v>
      </c>
      <c r="I2105">
        <v>2</v>
      </c>
      <c r="J2105">
        <v>0</v>
      </c>
      <c r="K2105">
        <v>1</v>
      </c>
      <c r="L2105">
        <v>7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 s="2" t="s">
        <v>3591</v>
      </c>
      <c r="T2105" s="2" t="s">
        <v>83</v>
      </c>
      <c r="U2105" s="2" t="s">
        <v>2410</v>
      </c>
      <c r="V2105" s="2" t="s">
        <v>73</v>
      </c>
      <c r="W2105">
        <v>1</v>
      </c>
      <c r="X2105" s="2" t="s">
        <v>74</v>
      </c>
      <c r="Y2105">
        <v>184</v>
      </c>
      <c r="Z2105">
        <v>67</v>
      </c>
      <c r="AA2105" s="2" t="s">
        <v>1274</v>
      </c>
      <c r="AB2105" s="2" t="s">
        <v>151</v>
      </c>
      <c r="AC2105">
        <v>400037</v>
      </c>
      <c r="AD2105" s="2" t="s">
        <v>1002</v>
      </c>
      <c r="AE2105">
        <v>251</v>
      </c>
      <c r="AF2105" s="2" t="s">
        <v>2042</v>
      </c>
      <c r="AG2105" s="2" t="s">
        <v>2184</v>
      </c>
      <c r="AH2105">
        <v>18</v>
      </c>
      <c r="AI2105">
        <v>3312</v>
      </c>
      <c r="AJ2105">
        <v>15088</v>
      </c>
      <c r="AK2105" s="2">
        <f>Kaggle_Books_Selling_Records[[#This Row],[Cost Price]]/100</f>
        <v>150.88</v>
      </c>
      <c r="AL2105" s="2" t="s">
        <v>80</v>
      </c>
      <c r="AM2105" s="2" t="s">
        <v>80</v>
      </c>
      <c r="AN2105" s="2" t="s">
        <v>80</v>
      </c>
      <c r="AO2105" s="2" t="s">
        <v>80</v>
      </c>
      <c r="AP2105" s="2" t="s">
        <v>80</v>
      </c>
      <c r="AQ2105" s="2" t="s">
        <v>80</v>
      </c>
      <c r="AR2105" s="2" t="s">
        <v>80</v>
      </c>
      <c r="AS2105" s="2" t="s">
        <v>80</v>
      </c>
      <c r="AT2105" s="2" t="s">
        <v>80</v>
      </c>
      <c r="AU2105" s="2" t="s">
        <v>80</v>
      </c>
      <c r="AV2105" s="2" t="s">
        <v>80</v>
      </c>
      <c r="AW2105" s="2" t="s">
        <v>80</v>
      </c>
      <c r="AX2105" s="2" t="s">
        <v>80</v>
      </c>
      <c r="AY2105" s="2" t="s">
        <v>80</v>
      </c>
      <c r="AZ2105" s="2" t="s">
        <v>80</v>
      </c>
      <c r="BA2105" s="2" t="s">
        <v>80</v>
      </c>
      <c r="BB2105" s="2" t="s">
        <v>80</v>
      </c>
      <c r="BC2105" s="2" t="s">
        <v>80</v>
      </c>
      <c r="BD2105" s="2" t="s">
        <v>80</v>
      </c>
      <c r="BE2105" s="2" t="s">
        <v>80</v>
      </c>
      <c r="BF2105" s="2" t="s">
        <v>80</v>
      </c>
      <c r="BG2105" s="2" t="s">
        <v>80</v>
      </c>
      <c r="BH2105" s="2" t="s">
        <v>80</v>
      </c>
      <c r="BI2105" s="2" t="s">
        <v>80</v>
      </c>
      <c r="BJ2105" s="2" t="s">
        <v>80</v>
      </c>
      <c r="BK2105" s="2" t="s">
        <v>80</v>
      </c>
      <c r="BL2105" s="2" t="s">
        <v>80</v>
      </c>
      <c r="BM2105" s="2" t="s">
        <v>80</v>
      </c>
      <c r="BN2105" s="2" t="s">
        <v>80</v>
      </c>
      <c r="BO2105" s="2" t="s">
        <v>80</v>
      </c>
      <c r="BP2105" s="2" t="s">
        <v>80</v>
      </c>
    </row>
    <row r="2106" spans="1:68" x14ac:dyDescent="0.25">
      <c r="A2106">
        <v>2105</v>
      </c>
      <c r="B2106" s="1">
        <v>43618.612835648149</v>
      </c>
      <c r="C2106" s="2" t="s">
        <v>3641</v>
      </c>
      <c r="D2106" s="3">
        <v>0.73750000000000004</v>
      </c>
      <c r="E2106" s="2" t="s">
        <v>2653</v>
      </c>
      <c r="F2106">
        <v>2</v>
      </c>
      <c r="G2106">
        <v>2019</v>
      </c>
      <c r="H2106">
        <v>6</v>
      </c>
      <c r="I2106">
        <v>2</v>
      </c>
      <c r="J2106">
        <v>0</v>
      </c>
      <c r="K2106">
        <v>1</v>
      </c>
      <c r="L2106">
        <v>7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1</v>
      </c>
      <c r="S2106" s="2" t="s">
        <v>1233</v>
      </c>
      <c r="T2106" s="2" t="s">
        <v>71</v>
      </c>
      <c r="U2106" s="2" t="s">
        <v>2553</v>
      </c>
      <c r="V2106" s="2" t="s">
        <v>73</v>
      </c>
      <c r="W2106">
        <v>1</v>
      </c>
      <c r="X2106" s="2" t="s">
        <v>74</v>
      </c>
      <c r="Y2106">
        <v>180</v>
      </c>
      <c r="Z2106">
        <v>67</v>
      </c>
      <c r="AA2106" s="2" t="s">
        <v>105</v>
      </c>
      <c r="AB2106" s="2" t="s">
        <v>106</v>
      </c>
      <c r="AC2106">
        <v>801505</v>
      </c>
      <c r="AD2106" s="2" t="s">
        <v>193</v>
      </c>
      <c r="AE2106">
        <v>247</v>
      </c>
      <c r="AF2106" s="2" t="s">
        <v>2554</v>
      </c>
      <c r="AG2106" s="2" t="s">
        <v>2555</v>
      </c>
      <c r="AH2106">
        <v>18</v>
      </c>
      <c r="AI2106">
        <v>324</v>
      </c>
      <c r="AJ2106">
        <v>1476</v>
      </c>
      <c r="AK2106" s="2">
        <f>Kaggle_Books_Selling_Records[[#This Row],[Cost Price]]/100</f>
        <v>14.76</v>
      </c>
      <c r="AL2106" s="2" t="s">
        <v>80</v>
      </c>
      <c r="AM2106" s="2" t="s">
        <v>80</v>
      </c>
      <c r="AN2106" s="2" t="s">
        <v>80</v>
      </c>
      <c r="AO2106" s="2" t="s">
        <v>80</v>
      </c>
      <c r="AP2106" s="2" t="s">
        <v>80</v>
      </c>
      <c r="AQ2106" s="2" t="s">
        <v>80</v>
      </c>
      <c r="AR2106" s="2" t="s">
        <v>80</v>
      </c>
      <c r="AS2106" s="2" t="s">
        <v>80</v>
      </c>
      <c r="AT2106" s="2" t="s">
        <v>80</v>
      </c>
      <c r="AU2106" s="2" t="s">
        <v>80</v>
      </c>
      <c r="AV2106" s="2" t="s">
        <v>80</v>
      </c>
      <c r="AW2106" s="2" t="s">
        <v>80</v>
      </c>
      <c r="AX2106" s="2" t="s">
        <v>80</v>
      </c>
      <c r="AY2106" s="2" t="s">
        <v>80</v>
      </c>
      <c r="AZ2106" s="2" t="s">
        <v>80</v>
      </c>
      <c r="BA2106" s="2" t="s">
        <v>80</v>
      </c>
      <c r="BB2106" s="2" t="s">
        <v>80</v>
      </c>
      <c r="BC2106" s="2" t="s">
        <v>80</v>
      </c>
      <c r="BD2106" s="2" t="s">
        <v>80</v>
      </c>
      <c r="BE2106" s="2" t="s">
        <v>80</v>
      </c>
      <c r="BF2106" s="2" t="s">
        <v>80</v>
      </c>
      <c r="BG2106" s="2" t="s">
        <v>80</v>
      </c>
      <c r="BH2106" s="2" t="s">
        <v>80</v>
      </c>
      <c r="BI2106" s="2" t="s">
        <v>80</v>
      </c>
      <c r="BJ2106" s="2" t="s">
        <v>80</v>
      </c>
      <c r="BK2106" s="2" t="s">
        <v>80</v>
      </c>
      <c r="BL2106" s="2" t="s">
        <v>80</v>
      </c>
      <c r="BM2106" s="2" t="s">
        <v>80</v>
      </c>
      <c r="BN2106" s="2" t="s">
        <v>80</v>
      </c>
      <c r="BO2106" s="2" t="s">
        <v>80</v>
      </c>
      <c r="BP2106" s="2" t="s">
        <v>80</v>
      </c>
    </row>
    <row r="2107" spans="1:68" x14ac:dyDescent="0.25">
      <c r="A2107">
        <v>2106</v>
      </c>
      <c r="B2107" s="1">
        <v>43618.618541666663</v>
      </c>
      <c r="C2107" s="2" t="s">
        <v>3641</v>
      </c>
      <c r="D2107" s="3">
        <v>0.74305555555555558</v>
      </c>
      <c r="E2107" s="2" t="s">
        <v>2653</v>
      </c>
      <c r="F2107">
        <v>2</v>
      </c>
      <c r="G2107">
        <v>2019</v>
      </c>
      <c r="H2107">
        <v>6</v>
      </c>
      <c r="I2107">
        <v>2</v>
      </c>
      <c r="J2107">
        <v>0</v>
      </c>
      <c r="K2107">
        <v>1</v>
      </c>
      <c r="L2107">
        <v>7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 s="2" t="s">
        <v>3645</v>
      </c>
      <c r="T2107" s="2" t="s">
        <v>83</v>
      </c>
      <c r="U2107" s="2" t="s">
        <v>2041</v>
      </c>
      <c r="V2107" s="2" t="s">
        <v>73</v>
      </c>
      <c r="W2107">
        <v>1</v>
      </c>
      <c r="X2107" s="2" t="s">
        <v>74</v>
      </c>
      <c r="Y2107">
        <v>155</v>
      </c>
      <c r="Z2107">
        <v>67</v>
      </c>
      <c r="AA2107" s="2" t="s">
        <v>166</v>
      </c>
      <c r="AB2107" s="2" t="s">
        <v>167</v>
      </c>
      <c r="AC2107">
        <v>560048</v>
      </c>
      <c r="AD2107" s="2" t="s">
        <v>193</v>
      </c>
      <c r="AE2107">
        <v>222</v>
      </c>
      <c r="AF2107" s="2" t="s">
        <v>2042</v>
      </c>
      <c r="AG2107" s="2" t="s">
        <v>2043</v>
      </c>
      <c r="AH2107">
        <v>18</v>
      </c>
      <c r="AI2107">
        <v>279</v>
      </c>
      <c r="AJ2107">
        <v>1271</v>
      </c>
      <c r="AK2107" s="2">
        <f>Kaggle_Books_Selling_Records[[#This Row],[Cost Price]]/100</f>
        <v>12.71</v>
      </c>
      <c r="AL2107" s="2" t="s">
        <v>80</v>
      </c>
      <c r="AM2107" s="2" t="s">
        <v>80</v>
      </c>
      <c r="AN2107" s="2" t="s">
        <v>80</v>
      </c>
      <c r="AO2107" s="2" t="s">
        <v>80</v>
      </c>
      <c r="AP2107" s="2" t="s">
        <v>80</v>
      </c>
      <c r="AQ2107" s="2" t="s">
        <v>80</v>
      </c>
      <c r="AR2107" s="2" t="s">
        <v>80</v>
      </c>
      <c r="AS2107" s="2" t="s">
        <v>80</v>
      </c>
      <c r="AT2107" s="2" t="s">
        <v>80</v>
      </c>
      <c r="AU2107" s="2" t="s">
        <v>80</v>
      </c>
      <c r="AV2107" s="2" t="s">
        <v>80</v>
      </c>
      <c r="AW2107" s="2" t="s">
        <v>80</v>
      </c>
      <c r="AX2107" s="2" t="s">
        <v>80</v>
      </c>
      <c r="AY2107" s="2" t="s">
        <v>80</v>
      </c>
      <c r="AZ2107" s="2" t="s">
        <v>80</v>
      </c>
      <c r="BA2107" s="2" t="s">
        <v>80</v>
      </c>
      <c r="BB2107" s="2" t="s">
        <v>80</v>
      </c>
      <c r="BC2107" s="2" t="s">
        <v>80</v>
      </c>
      <c r="BD2107" s="2" t="s">
        <v>80</v>
      </c>
      <c r="BE2107" s="2" t="s">
        <v>80</v>
      </c>
      <c r="BF2107" s="2" t="s">
        <v>80</v>
      </c>
      <c r="BG2107" s="2" t="s">
        <v>80</v>
      </c>
      <c r="BH2107" s="2" t="s">
        <v>80</v>
      </c>
      <c r="BI2107" s="2" t="s">
        <v>80</v>
      </c>
      <c r="BJ2107" s="2" t="s">
        <v>80</v>
      </c>
      <c r="BK2107" s="2" t="s">
        <v>80</v>
      </c>
      <c r="BL2107" s="2" t="s">
        <v>80</v>
      </c>
      <c r="BM2107" s="2" t="s">
        <v>80</v>
      </c>
      <c r="BN2107" s="2" t="s">
        <v>80</v>
      </c>
      <c r="BO2107" s="2" t="s">
        <v>80</v>
      </c>
      <c r="BP2107" s="2" t="s">
        <v>80</v>
      </c>
    </row>
    <row r="2108" spans="1:68" x14ac:dyDescent="0.25">
      <c r="A2108">
        <v>2107</v>
      </c>
      <c r="B2108" s="1">
        <v>43618.982395833336</v>
      </c>
      <c r="C2108" s="2" t="s">
        <v>3646</v>
      </c>
      <c r="D2108" s="3">
        <v>0.10694444444444444</v>
      </c>
      <c r="E2108" s="2" t="s">
        <v>2653</v>
      </c>
      <c r="F2108">
        <v>2</v>
      </c>
      <c r="G2108">
        <v>2019</v>
      </c>
      <c r="H2108">
        <v>6</v>
      </c>
      <c r="I2108">
        <v>3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 s="2" t="s">
        <v>3647</v>
      </c>
      <c r="T2108" s="2" t="s">
        <v>83</v>
      </c>
      <c r="U2108" s="2" t="s">
        <v>2410</v>
      </c>
      <c r="V2108" s="2" t="s">
        <v>73</v>
      </c>
      <c r="W2108">
        <v>1</v>
      </c>
      <c r="X2108" s="2" t="s">
        <v>74</v>
      </c>
      <c r="Y2108">
        <v>184</v>
      </c>
      <c r="Z2108">
        <v>67</v>
      </c>
      <c r="AA2108" s="2" t="s">
        <v>166</v>
      </c>
      <c r="AB2108" s="2" t="s">
        <v>167</v>
      </c>
      <c r="AC2108">
        <v>560010</v>
      </c>
      <c r="AD2108" s="2" t="s">
        <v>1002</v>
      </c>
      <c r="AE2108">
        <v>251</v>
      </c>
      <c r="AF2108" s="2" t="s">
        <v>2042</v>
      </c>
      <c r="AG2108" s="2" t="s">
        <v>2184</v>
      </c>
      <c r="AH2108">
        <v>18</v>
      </c>
      <c r="AI2108">
        <v>3312</v>
      </c>
      <c r="AJ2108">
        <v>15088</v>
      </c>
      <c r="AK2108" s="2">
        <f>Kaggle_Books_Selling_Records[[#This Row],[Cost Price]]/100</f>
        <v>150.88</v>
      </c>
      <c r="AL2108" s="2" t="s">
        <v>80</v>
      </c>
      <c r="AM2108" s="2" t="s">
        <v>80</v>
      </c>
      <c r="AN2108" s="2" t="s">
        <v>80</v>
      </c>
      <c r="AO2108" s="2" t="s">
        <v>80</v>
      </c>
      <c r="AP2108" s="2" t="s">
        <v>80</v>
      </c>
      <c r="AQ2108" s="2" t="s">
        <v>80</v>
      </c>
      <c r="AR2108" s="2" t="s">
        <v>80</v>
      </c>
      <c r="AS2108" s="2" t="s">
        <v>80</v>
      </c>
      <c r="AT2108" s="2" t="s">
        <v>80</v>
      </c>
      <c r="AU2108" s="2" t="s">
        <v>80</v>
      </c>
      <c r="AV2108" s="2" t="s">
        <v>80</v>
      </c>
      <c r="AW2108" s="2" t="s">
        <v>80</v>
      </c>
      <c r="AX2108" s="2" t="s">
        <v>80</v>
      </c>
      <c r="AY2108" s="2" t="s">
        <v>80</v>
      </c>
      <c r="AZ2108" s="2" t="s">
        <v>80</v>
      </c>
      <c r="BA2108" s="2" t="s">
        <v>80</v>
      </c>
      <c r="BB2108" s="2" t="s">
        <v>80</v>
      </c>
      <c r="BC2108" s="2" t="s">
        <v>80</v>
      </c>
      <c r="BD2108" s="2" t="s">
        <v>80</v>
      </c>
      <c r="BE2108" s="2" t="s">
        <v>80</v>
      </c>
      <c r="BF2108" s="2" t="s">
        <v>80</v>
      </c>
      <c r="BG2108" s="2" t="s">
        <v>80</v>
      </c>
      <c r="BH2108" s="2" t="s">
        <v>80</v>
      </c>
      <c r="BI2108" s="2" t="s">
        <v>80</v>
      </c>
      <c r="BJ2108" s="2" t="s">
        <v>80</v>
      </c>
      <c r="BK2108" s="2" t="s">
        <v>80</v>
      </c>
      <c r="BL2108" s="2" t="s">
        <v>80</v>
      </c>
      <c r="BM2108" s="2" t="s">
        <v>80</v>
      </c>
      <c r="BN2108" s="2" t="s">
        <v>80</v>
      </c>
      <c r="BO2108" s="2" t="s">
        <v>80</v>
      </c>
      <c r="BP2108" s="2" t="s">
        <v>80</v>
      </c>
    </row>
    <row r="2109" spans="1:68" x14ac:dyDescent="0.25">
      <c r="A2109">
        <v>2108</v>
      </c>
      <c r="B2109" s="1">
        <v>43619.086759259262</v>
      </c>
      <c r="C2109" s="2" t="s">
        <v>3646</v>
      </c>
      <c r="D2109" s="3">
        <v>0.21111111111111111</v>
      </c>
      <c r="E2109" s="2" t="s">
        <v>2653</v>
      </c>
      <c r="F2109">
        <v>2</v>
      </c>
      <c r="G2109">
        <v>2019</v>
      </c>
      <c r="H2109">
        <v>6</v>
      </c>
      <c r="I2109">
        <v>3</v>
      </c>
      <c r="J2109">
        <v>0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 s="2" t="s">
        <v>3648</v>
      </c>
      <c r="T2109" s="2" t="s">
        <v>83</v>
      </c>
      <c r="U2109" s="2" t="s">
        <v>927</v>
      </c>
      <c r="V2109" s="2" t="s">
        <v>73</v>
      </c>
      <c r="W2109">
        <v>1</v>
      </c>
      <c r="X2109" s="2" t="s">
        <v>74</v>
      </c>
      <c r="Y2109">
        <v>256</v>
      </c>
      <c r="Z2109">
        <v>67</v>
      </c>
      <c r="AA2109" s="2" t="s">
        <v>3649</v>
      </c>
      <c r="AB2109" s="2" t="s">
        <v>137</v>
      </c>
      <c r="AC2109">
        <v>262701</v>
      </c>
      <c r="AD2109" s="2" t="s">
        <v>87</v>
      </c>
      <c r="AE2109">
        <v>323</v>
      </c>
      <c r="AF2109" s="2" t="s">
        <v>929</v>
      </c>
      <c r="AG2109" s="2" t="s">
        <v>930</v>
      </c>
      <c r="AH2109">
        <v>17</v>
      </c>
      <c r="AI2109">
        <v>4352</v>
      </c>
      <c r="AJ2109">
        <v>21248</v>
      </c>
      <c r="AK2109" s="2">
        <f>Kaggle_Books_Selling_Records[[#This Row],[Cost Price]]/100</f>
        <v>212.48</v>
      </c>
      <c r="AL2109" s="2" t="s">
        <v>80</v>
      </c>
      <c r="AM2109" s="2" t="s">
        <v>80</v>
      </c>
      <c r="AN2109" s="2" t="s">
        <v>80</v>
      </c>
      <c r="AO2109" s="2" t="s">
        <v>80</v>
      </c>
      <c r="AP2109" s="2" t="s">
        <v>80</v>
      </c>
      <c r="AQ2109" s="2" t="s">
        <v>80</v>
      </c>
      <c r="AR2109" s="2" t="s">
        <v>80</v>
      </c>
      <c r="AS2109" s="2" t="s">
        <v>80</v>
      </c>
      <c r="AT2109" s="2" t="s">
        <v>80</v>
      </c>
      <c r="AU2109" s="2" t="s">
        <v>80</v>
      </c>
      <c r="AV2109" s="2" t="s">
        <v>80</v>
      </c>
      <c r="AW2109" s="2" t="s">
        <v>80</v>
      </c>
      <c r="AX2109" s="2" t="s">
        <v>80</v>
      </c>
      <c r="AY2109" s="2" t="s">
        <v>80</v>
      </c>
      <c r="AZ2109" s="2" t="s">
        <v>80</v>
      </c>
      <c r="BA2109" s="2" t="s">
        <v>80</v>
      </c>
      <c r="BB2109" s="2" t="s">
        <v>80</v>
      </c>
      <c r="BC2109" s="2" t="s">
        <v>80</v>
      </c>
      <c r="BD2109" s="2" t="s">
        <v>80</v>
      </c>
      <c r="BE2109" s="2" t="s">
        <v>80</v>
      </c>
      <c r="BF2109" s="2" t="s">
        <v>80</v>
      </c>
      <c r="BG2109" s="2" t="s">
        <v>80</v>
      </c>
      <c r="BH2109" s="2" t="s">
        <v>80</v>
      </c>
      <c r="BI2109" s="2" t="s">
        <v>80</v>
      </c>
      <c r="BJ2109" s="2" t="s">
        <v>80</v>
      </c>
      <c r="BK2109" s="2" t="s">
        <v>80</v>
      </c>
      <c r="BL2109" s="2" t="s">
        <v>80</v>
      </c>
      <c r="BM2109" s="2" t="s">
        <v>80</v>
      </c>
      <c r="BN2109" s="2" t="s">
        <v>80</v>
      </c>
      <c r="BO2109" s="2" t="s">
        <v>80</v>
      </c>
      <c r="BP2109" s="2" t="s">
        <v>80</v>
      </c>
    </row>
    <row r="2110" spans="1:68" x14ac:dyDescent="0.25">
      <c r="A2110">
        <v>2109</v>
      </c>
      <c r="B2110" s="1">
        <v>43619.175983796296</v>
      </c>
      <c r="C2110" s="2" t="s">
        <v>3646</v>
      </c>
      <c r="D2110" s="3">
        <v>0.30069444444444443</v>
      </c>
      <c r="E2110" s="2" t="s">
        <v>2653</v>
      </c>
      <c r="F2110">
        <v>2</v>
      </c>
      <c r="G2110">
        <v>2019</v>
      </c>
      <c r="H2110">
        <v>6</v>
      </c>
      <c r="I2110">
        <v>3</v>
      </c>
      <c r="J2110">
        <v>0</v>
      </c>
      <c r="K2110">
        <v>1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 s="2" t="s">
        <v>3454</v>
      </c>
      <c r="T2110" s="2" t="s">
        <v>83</v>
      </c>
      <c r="U2110" s="2" t="s">
        <v>2596</v>
      </c>
      <c r="V2110" s="2" t="s">
        <v>73</v>
      </c>
      <c r="W2110">
        <v>1</v>
      </c>
      <c r="X2110" s="2" t="s">
        <v>74</v>
      </c>
      <c r="Y2110">
        <v>14245</v>
      </c>
      <c r="Z2110">
        <v>67</v>
      </c>
      <c r="AA2110" s="2" t="s">
        <v>1274</v>
      </c>
      <c r="AB2110" s="2" t="s">
        <v>151</v>
      </c>
      <c r="AC2110">
        <v>400101</v>
      </c>
      <c r="AD2110" s="2" t="s">
        <v>1002</v>
      </c>
      <c r="AE2110">
        <v>20945</v>
      </c>
      <c r="AF2110" s="2" t="s">
        <v>2598</v>
      </c>
      <c r="AG2110" s="2" t="s">
        <v>2599</v>
      </c>
      <c r="AH2110">
        <v>18</v>
      </c>
      <c r="AI2110">
        <v>25641</v>
      </c>
      <c r="AJ2110">
        <v>116809</v>
      </c>
      <c r="AK2110" s="2">
        <f>Kaggle_Books_Selling_Records[[#This Row],[Cost Price]]/100</f>
        <v>1168.0899999999999</v>
      </c>
      <c r="AL2110" s="2" t="s">
        <v>80</v>
      </c>
      <c r="AM2110" s="2" t="s">
        <v>80</v>
      </c>
      <c r="AN2110" s="2" t="s">
        <v>80</v>
      </c>
      <c r="AO2110" s="2" t="s">
        <v>80</v>
      </c>
      <c r="AP2110" s="2" t="s">
        <v>80</v>
      </c>
      <c r="AQ2110" s="2" t="s">
        <v>80</v>
      </c>
      <c r="AR2110" s="2" t="s">
        <v>80</v>
      </c>
      <c r="AS2110" s="2" t="s">
        <v>80</v>
      </c>
      <c r="AT2110" s="2" t="s">
        <v>80</v>
      </c>
      <c r="AU2110" s="2" t="s">
        <v>80</v>
      </c>
      <c r="AV2110" s="2" t="s">
        <v>80</v>
      </c>
      <c r="AW2110" s="2" t="s">
        <v>80</v>
      </c>
      <c r="AX2110" s="2" t="s">
        <v>80</v>
      </c>
      <c r="AY2110" s="2" t="s">
        <v>80</v>
      </c>
      <c r="AZ2110" s="2" t="s">
        <v>80</v>
      </c>
      <c r="BA2110" s="2" t="s">
        <v>80</v>
      </c>
      <c r="BB2110" s="2" t="s">
        <v>80</v>
      </c>
      <c r="BC2110" s="2" t="s">
        <v>80</v>
      </c>
      <c r="BD2110" s="2" t="s">
        <v>80</v>
      </c>
      <c r="BE2110" s="2" t="s">
        <v>80</v>
      </c>
      <c r="BF2110" s="2" t="s">
        <v>80</v>
      </c>
      <c r="BG2110" s="2" t="s">
        <v>80</v>
      </c>
      <c r="BH2110" s="2" t="s">
        <v>80</v>
      </c>
      <c r="BI2110" s="2" t="s">
        <v>80</v>
      </c>
      <c r="BJ2110" s="2" t="s">
        <v>80</v>
      </c>
      <c r="BK2110" s="2" t="s">
        <v>80</v>
      </c>
      <c r="BL2110" s="2" t="s">
        <v>80</v>
      </c>
      <c r="BM2110" s="2" t="s">
        <v>80</v>
      </c>
      <c r="BN2110" s="2" t="s">
        <v>80</v>
      </c>
      <c r="BO2110" s="2" t="s">
        <v>80</v>
      </c>
      <c r="BP2110" s="2" t="s">
        <v>80</v>
      </c>
    </row>
    <row r="2111" spans="1:68" x14ac:dyDescent="0.25">
      <c r="A2111">
        <v>2110</v>
      </c>
      <c r="B2111" s="1">
        <v>43619.196898148148</v>
      </c>
      <c r="C2111" s="2" t="s">
        <v>3646</v>
      </c>
      <c r="D2111" s="3">
        <v>0.3215277777777778</v>
      </c>
      <c r="E2111" s="2" t="s">
        <v>2653</v>
      </c>
      <c r="F2111">
        <v>2</v>
      </c>
      <c r="G2111">
        <v>2019</v>
      </c>
      <c r="H2111">
        <v>6</v>
      </c>
      <c r="I2111">
        <v>3</v>
      </c>
      <c r="J2111">
        <v>0</v>
      </c>
      <c r="K2111">
        <v>1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 s="2" t="s">
        <v>3650</v>
      </c>
      <c r="T2111" s="2" t="s">
        <v>83</v>
      </c>
      <c r="U2111" s="2" t="s">
        <v>2553</v>
      </c>
      <c r="V2111" s="2" t="s">
        <v>73</v>
      </c>
      <c r="W2111">
        <v>1</v>
      </c>
      <c r="X2111" s="2" t="s">
        <v>74</v>
      </c>
      <c r="Y2111">
        <v>180</v>
      </c>
      <c r="Z2111">
        <v>67</v>
      </c>
      <c r="AA2111" s="2" t="s">
        <v>3651</v>
      </c>
      <c r="AB2111" s="2" t="s">
        <v>1041</v>
      </c>
      <c r="AC2111">
        <v>403507</v>
      </c>
      <c r="AD2111" s="2" t="s">
        <v>193</v>
      </c>
      <c r="AE2111">
        <v>247</v>
      </c>
      <c r="AF2111" s="2" t="s">
        <v>2554</v>
      </c>
      <c r="AG2111" s="2" t="s">
        <v>2555</v>
      </c>
      <c r="AH2111">
        <v>18</v>
      </c>
      <c r="AI2111">
        <v>324</v>
      </c>
      <c r="AJ2111">
        <v>1476</v>
      </c>
      <c r="AK2111" s="2">
        <f>Kaggle_Books_Selling_Records[[#This Row],[Cost Price]]/100</f>
        <v>14.76</v>
      </c>
      <c r="AL2111" s="2" t="s">
        <v>80</v>
      </c>
      <c r="AM2111" s="2" t="s">
        <v>80</v>
      </c>
      <c r="AN2111" s="2" t="s">
        <v>80</v>
      </c>
      <c r="AO2111" s="2" t="s">
        <v>80</v>
      </c>
      <c r="AP2111" s="2" t="s">
        <v>80</v>
      </c>
      <c r="AQ2111" s="2" t="s">
        <v>80</v>
      </c>
      <c r="AR2111" s="2" t="s">
        <v>80</v>
      </c>
      <c r="AS2111" s="2" t="s">
        <v>80</v>
      </c>
      <c r="AT2111" s="2" t="s">
        <v>80</v>
      </c>
      <c r="AU2111" s="2" t="s">
        <v>80</v>
      </c>
      <c r="AV2111" s="2" t="s">
        <v>80</v>
      </c>
      <c r="AW2111" s="2" t="s">
        <v>80</v>
      </c>
      <c r="AX2111" s="2" t="s">
        <v>80</v>
      </c>
      <c r="AY2111" s="2" t="s">
        <v>80</v>
      </c>
      <c r="AZ2111" s="2" t="s">
        <v>80</v>
      </c>
      <c r="BA2111" s="2" t="s">
        <v>80</v>
      </c>
      <c r="BB2111" s="2" t="s">
        <v>80</v>
      </c>
      <c r="BC2111" s="2" t="s">
        <v>80</v>
      </c>
      <c r="BD2111" s="2" t="s">
        <v>80</v>
      </c>
      <c r="BE2111" s="2" t="s">
        <v>80</v>
      </c>
      <c r="BF2111" s="2" t="s">
        <v>80</v>
      </c>
      <c r="BG2111" s="2" t="s">
        <v>80</v>
      </c>
      <c r="BH2111" s="2" t="s">
        <v>80</v>
      </c>
      <c r="BI2111" s="2" t="s">
        <v>80</v>
      </c>
      <c r="BJ2111" s="2" t="s">
        <v>80</v>
      </c>
      <c r="BK2111" s="2" t="s">
        <v>80</v>
      </c>
      <c r="BL2111" s="2" t="s">
        <v>80</v>
      </c>
      <c r="BM2111" s="2" t="s">
        <v>80</v>
      </c>
      <c r="BN2111" s="2" t="s">
        <v>80</v>
      </c>
      <c r="BO2111" s="2" t="s">
        <v>80</v>
      </c>
      <c r="BP2111" s="2" t="s">
        <v>80</v>
      </c>
    </row>
    <row r="2112" spans="1:68" x14ac:dyDescent="0.25">
      <c r="A2112">
        <v>2111</v>
      </c>
      <c r="B2112" s="1">
        <v>43619.317303240743</v>
      </c>
      <c r="C2112" s="2" t="s">
        <v>3646</v>
      </c>
      <c r="D2112" s="3">
        <v>0.44166666666666665</v>
      </c>
      <c r="E2112" s="2" t="s">
        <v>2653</v>
      </c>
      <c r="F2112">
        <v>2</v>
      </c>
      <c r="G2112">
        <v>2019</v>
      </c>
      <c r="H2112">
        <v>6</v>
      </c>
      <c r="I2112">
        <v>3</v>
      </c>
      <c r="J2112">
        <v>0</v>
      </c>
      <c r="K2112">
        <v>1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 s="2" t="s">
        <v>3652</v>
      </c>
      <c r="T2112" s="2" t="s">
        <v>71</v>
      </c>
      <c r="U2112" s="2" t="s">
        <v>2954</v>
      </c>
      <c r="V2112" s="2" t="s">
        <v>73</v>
      </c>
      <c r="W2112">
        <v>1</v>
      </c>
      <c r="X2112" s="2" t="s">
        <v>74</v>
      </c>
      <c r="Y2112">
        <v>160</v>
      </c>
      <c r="Z2112">
        <v>67</v>
      </c>
      <c r="AA2112" s="2" t="s">
        <v>3537</v>
      </c>
      <c r="AB2112" s="2" t="s">
        <v>151</v>
      </c>
      <c r="AC2112">
        <v>431112</v>
      </c>
      <c r="AD2112" s="2" t="s">
        <v>1002</v>
      </c>
      <c r="AE2112">
        <v>227</v>
      </c>
      <c r="AF2112" s="2" t="s">
        <v>2042</v>
      </c>
      <c r="AG2112" s="2" t="s">
        <v>2184</v>
      </c>
      <c r="AH2112">
        <v>18</v>
      </c>
      <c r="AI2112">
        <v>288</v>
      </c>
      <c r="AJ2112">
        <v>1312</v>
      </c>
      <c r="AK2112" s="2">
        <f>Kaggle_Books_Selling_Records[[#This Row],[Cost Price]]/100</f>
        <v>13.12</v>
      </c>
      <c r="AL2112" s="2" t="s">
        <v>80</v>
      </c>
      <c r="AM2112" s="2" t="s">
        <v>80</v>
      </c>
      <c r="AN2112" s="2" t="s">
        <v>80</v>
      </c>
      <c r="AO2112" s="2" t="s">
        <v>80</v>
      </c>
      <c r="AP2112" s="2" t="s">
        <v>80</v>
      </c>
      <c r="AQ2112" s="2" t="s">
        <v>80</v>
      </c>
      <c r="AR2112" s="2" t="s">
        <v>80</v>
      </c>
      <c r="AS2112" s="2" t="s">
        <v>80</v>
      </c>
      <c r="AT2112" s="2" t="s">
        <v>80</v>
      </c>
      <c r="AU2112" s="2" t="s">
        <v>80</v>
      </c>
      <c r="AV2112" s="2" t="s">
        <v>80</v>
      </c>
      <c r="AW2112" s="2" t="s">
        <v>80</v>
      </c>
      <c r="AX2112" s="2" t="s">
        <v>80</v>
      </c>
      <c r="AY2112" s="2" t="s">
        <v>80</v>
      </c>
      <c r="AZ2112" s="2" t="s">
        <v>80</v>
      </c>
      <c r="BA2112" s="2" t="s">
        <v>80</v>
      </c>
      <c r="BB2112" s="2" t="s">
        <v>80</v>
      </c>
      <c r="BC2112" s="2" t="s">
        <v>80</v>
      </c>
      <c r="BD2112" s="2" t="s">
        <v>80</v>
      </c>
      <c r="BE2112" s="2" t="s">
        <v>80</v>
      </c>
      <c r="BF2112" s="2" t="s">
        <v>80</v>
      </c>
      <c r="BG2112" s="2" t="s">
        <v>80</v>
      </c>
      <c r="BH2112" s="2" t="s">
        <v>80</v>
      </c>
      <c r="BI2112" s="2" t="s">
        <v>80</v>
      </c>
      <c r="BJ2112" s="2" t="s">
        <v>80</v>
      </c>
      <c r="BK2112" s="2" t="s">
        <v>80</v>
      </c>
      <c r="BL2112" s="2" t="s">
        <v>80</v>
      </c>
      <c r="BM2112" s="2" t="s">
        <v>80</v>
      </c>
      <c r="BN2112" s="2" t="s">
        <v>80</v>
      </c>
      <c r="BO2112" s="2" t="s">
        <v>80</v>
      </c>
      <c r="BP2112" s="2" t="s">
        <v>80</v>
      </c>
    </row>
    <row r="2113" spans="1:68" x14ac:dyDescent="0.25">
      <c r="A2113">
        <v>2112</v>
      </c>
      <c r="B2113" s="1">
        <v>43619.38140046296</v>
      </c>
      <c r="C2113" s="2" t="s">
        <v>3646</v>
      </c>
      <c r="D2113" s="3">
        <v>0.50624999999999998</v>
      </c>
      <c r="E2113" s="2" t="s">
        <v>2653</v>
      </c>
      <c r="F2113">
        <v>2</v>
      </c>
      <c r="G2113">
        <v>2019</v>
      </c>
      <c r="H2113">
        <v>6</v>
      </c>
      <c r="I2113">
        <v>3</v>
      </c>
      <c r="J2113">
        <v>0</v>
      </c>
      <c r="K2113">
        <v>1</v>
      </c>
      <c r="L2113">
        <v>1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1</v>
      </c>
      <c r="S2113" s="2" t="s">
        <v>3097</v>
      </c>
      <c r="T2113" s="2" t="s">
        <v>71</v>
      </c>
      <c r="U2113" s="2" t="s">
        <v>2954</v>
      </c>
      <c r="V2113" s="2" t="s">
        <v>73</v>
      </c>
      <c r="W2113">
        <v>1</v>
      </c>
      <c r="X2113" s="2" t="s">
        <v>74</v>
      </c>
      <c r="Y2113">
        <v>160</v>
      </c>
      <c r="Z2113">
        <v>67</v>
      </c>
      <c r="AA2113" s="2" t="s">
        <v>2597</v>
      </c>
      <c r="AB2113" s="2" t="s">
        <v>834</v>
      </c>
      <c r="AC2113">
        <v>795001</v>
      </c>
      <c r="AD2113" s="2" t="s">
        <v>1002</v>
      </c>
      <c r="AE2113">
        <v>227</v>
      </c>
      <c r="AF2113" s="2" t="s">
        <v>2042</v>
      </c>
      <c r="AG2113" s="2" t="s">
        <v>2184</v>
      </c>
      <c r="AH2113">
        <v>18</v>
      </c>
      <c r="AI2113">
        <v>288</v>
      </c>
      <c r="AJ2113">
        <v>1312</v>
      </c>
      <c r="AK2113" s="2">
        <f>Kaggle_Books_Selling_Records[[#This Row],[Cost Price]]/100</f>
        <v>13.12</v>
      </c>
      <c r="AL2113" s="2" t="s">
        <v>80</v>
      </c>
      <c r="AM2113" s="2" t="s">
        <v>80</v>
      </c>
      <c r="AN2113" s="2" t="s">
        <v>80</v>
      </c>
      <c r="AO2113" s="2" t="s">
        <v>80</v>
      </c>
      <c r="AP2113" s="2" t="s">
        <v>80</v>
      </c>
      <c r="AQ2113" s="2" t="s">
        <v>80</v>
      </c>
      <c r="AR2113" s="2" t="s">
        <v>80</v>
      </c>
      <c r="AS2113" s="2" t="s">
        <v>80</v>
      </c>
      <c r="AT2113" s="2" t="s">
        <v>80</v>
      </c>
      <c r="AU2113" s="2" t="s">
        <v>80</v>
      </c>
      <c r="AV2113" s="2" t="s">
        <v>80</v>
      </c>
      <c r="AW2113" s="2" t="s">
        <v>80</v>
      </c>
      <c r="AX2113" s="2" t="s">
        <v>80</v>
      </c>
      <c r="AY2113" s="2" t="s">
        <v>80</v>
      </c>
      <c r="AZ2113" s="2" t="s">
        <v>80</v>
      </c>
      <c r="BA2113" s="2" t="s">
        <v>80</v>
      </c>
      <c r="BB2113" s="2" t="s">
        <v>80</v>
      </c>
      <c r="BC2113" s="2" t="s">
        <v>80</v>
      </c>
      <c r="BD2113" s="2" t="s">
        <v>80</v>
      </c>
      <c r="BE2113" s="2" t="s">
        <v>80</v>
      </c>
      <c r="BF2113" s="2" t="s">
        <v>80</v>
      </c>
      <c r="BG2113" s="2" t="s">
        <v>80</v>
      </c>
      <c r="BH2113" s="2" t="s">
        <v>80</v>
      </c>
      <c r="BI2113" s="2" t="s">
        <v>80</v>
      </c>
      <c r="BJ2113" s="2" t="s">
        <v>80</v>
      </c>
      <c r="BK2113" s="2" t="s">
        <v>80</v>
      </c>
      <c r="BL2113" s="2" t="s">
        <v>80</v>
      </c>
      <c r="BM2113" s="2" t="s">
        <v>80</v>
      </c>
      <c r="BN2113" s="2" t="s">
        <v>80</v>
      </c>
      <c r="BO2113" s="2" t="s">
        <v>80</v>
      </c>
      <c r="BP2113" s="2" t="s">
        <v>80</v>
      </c>
    </row>
    <row r="2114" spans="1:68" x14ac:dyDescent="0.25">
      <c r="A2114">
        <v>2113</v>
      </c>
      <c r="B2114" s="1">
        <v>43619.466400462959</v>
      </c>
      <c r="C2114" s="2" t="s">
        <v>3646</v>
      </c>
      <c r="D2114" s="3">
        <v>0.59097222222222223</v>
      </c>
      <c r="E2114" s="2" t="s">
        <v>2653</v>
      </c>
      <c r="F2114">
        <v>2</v>
      </c>
      <c r="G2114">
        <v>2019</v>
      </c>
      <c r="H2114">
        <v>6</v>
      </c>
      <c r="I2114">
        <v>3</v>
      </c>
      <c r="J2114">
        <v>0</v>
      </c>
      <c r="K2114">
        <v>1</v>
      </c>
      <c r="L2114">
        <v>1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</v>
      </c>
      <c r="S2114" s="2" t="s">
        <v>3653</v>
      </c>
      <c r="T2114" s="2" t="s">
        <v>71</v>
      </c>
      <c r="U2114" s="2" t="s">
        <v>3263</v>
      </c>
      <c r="V2114" s="2" t="s">
        <v>73</v>
      </c>
      <c r="W2114">
        <v>1</v>
      </c>
      <c r="X2114" s="2" t="s">
        <v>74</v>
      </c>
      <c r="Y2114">
        <v>285</v>
      </c>
      <c r="Z2114">
        <v>67</v>
      </c>
      <c r="AA2114" s="2" t="s">
        <v>263</v>
      </c>
      <c r="AB2114" s="2" t="s">
        <v>86</v>
      </c>
      <c r="AC2114">
        <v>641045</v>
      </c>
      <c r="AD2114" s="2" t="s">
        <v>87</v>
      </c>
      <c r="AE2114">
        <v>352</v>
      </c>
      <c r="AF2114" s="2" t="s">
        <v>3264</v>
      </c>
      <c r="AG2114" s="2" t="s">
        <v>588</v>
      </c>
      <c r="AH2114">
        <v>17</v>
      </c>
      <c r="AI2114">
        <v>4845</v>
      </c>
      <c r="AJ2114">
        <v>23655</v>
      </c>
      <c r="AK2114" s="2">
        <f>Kaggle_Books_Selling_Records[[#This Row],[Cost Price]]/100</f>
        <v>236.55</v>
      </c>
      <c r="AL2114" s="2" t="s">
        <v>80</v>
      </c>
      <c r="AM2114" s="2" t="s">
        <v>80</v>
      </c>
      <c r="AN2114" s="2" t="s">
        <v>80</v>
      </c>
      <c r="AO2114" s="2" t="s">
        <v>80</v>
      </c>
      <c r="AP2114" s="2" t="s">
        <v>80</v>
      </c>
      <c r="AQ2114" s="2" t="s">
        <v>80</v>
      </c>
      <c r="AR2114" s="2" t="s">
        <v>80</v>
      </c>
      <c r="AS2114" s="2" t="s">
        <v>80</v>
      </c>
      <c r="AT2114" s="2" t="s">
        <v>80</v>
      </c>
      <c r="AU2114" s="2" t="s">
        <v>80</v>
      </c>
      <c r="AV2114" s="2" t="s">
        <v>80</v>
      </c>
      <c r="AW2114" s="2" t="s">
        <v>80</v>
      </c>
      <c r="AX2114" s="2" t="s">
        <v>80</v>
      </c>
      <c r="AY2114" s="2" t="s">
        <v>80</v>
      </c>
      <c r="AZ2114" s="2" t="s">
        <v>80</v>
      </c>
      <c r="BA2114" s="2" t="s">
        <v>80</v>
      </c>
      <c r="BB2114" s="2" t="s">
        <v>80</v>
      </c>
      <c r="BC2114" s="2" t="s">
        <v>80</v>
      </c>
      <c r="BD2114" s="2" t="s">
        <v>80</v>
      </c>
      <c r="BE2114" s="2" t="s">
        <v>80</v>
      </c>
      <c r="BF2114" s="2" t="s">
        <v>80</v>
      </c>
      <c r="BG2114" s="2" t="s">
        <v>80</v>
      </c>
      <c r="BH2114" s="2" t="s">
        <v>80</v>
      </c>
      <c r="BI2114" s="2" t="s">
        <v>80</v>
      </c>
      <c r="BJ2114" s="2" t="s">
        <v>80</v>
      </c>
      <c r="BK2114" s="2" t="s">
        <v>80</v>
      </c>
      <c r="BL2114" s="2" t="s">
        <v>80</v>
      </c>
      <c r="BM2114" s="2" t="s">
        <v>80</v>
      </c>
      <c r="BN2114" s="2" t="s">
        <v>80</v>
      </c>
      <c r="BO2114" s="2" t="s">
        <v>80</v>
      </c>
      <c r="BP2114" s="2" t="s">
        <v>80</v>
      </c>
    </row>
    <row r="2115" spans="1:68" x14ac:dyDescent="0.25">
      <c r="A2115">
        <v>2114</v>
      </c>
      <c r="B2115" s="1">
        <v>43619.466689814813</v>
      </c>
      <c r="C2115" s="2" t="s">
        <v>3646</v>
      </c>
      <c r="D2115" s="3">
        <v>0.59166666666666667</v>
      </c>
      <c r="E2115" s="2" t="s">
        <v>2653</v>
      </c>
      <c r="F2115">
        <v>2</v>
      </c>
      <c r="G2115">
        <v>2019</v>
      </c>
      <c r="H2115">
        <v>6</v>
      </c>
      <c r="I2115">
        <v>3</v>
      </c>
      <c r="J2115">
        <v>0</v>
      </c>
      <c r="K2115">
        <v>1</v>
      </c>
      <c r="L2115">
        <v>1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 s="2" t="s">
        <v>2346</v>
      </c>
      <c r="T2115" s="2" t="s">
        <v>83</v>
      </c>
      <c r="U2115" s="2" t="s">
        <v>191</v>
      </c>
      <c r="V2115" s="2" t="s">
        <v>73</v>
      </c>
      <c r="W2115">
        <v>1</v>
      </c>
      <c r="X2115" s="2" t="s">
        <v>74</v>
      </c>
      <c r="Y2115">
        <v>959</v>
      </c>
      <c r="Z2115">
        <v>117</v>
      </c>
      <c r="AA2115" s="2" t="s">
        <v>301</v>
      </c>
      <c r="AB2115" s="2" t="s">
        <v>151</v>
      </c>
      <c r="AC2115">
        <v>411058</v>
      </c>
      <c r="AD2115" s="2" t="s">
        <v>193</v>
      </c>
      <c r="AE2115">
        <v>1076</v>
      </c>
      <c r="AF2115" s="2" t="s">
        <v>194</v>
      </c>
      <c r="AG2115" s="2" t="s">
        <v>195</v>
      </c>
      <c r="AH2115">
        <v>18</v>
      </c>
      <c r="AI2115">
        <v>17262</v>
      </c>
      <c r="AJ2115">
        <v>78638</v>
      </c>
      <c r="AK2115" s="2">
        <f>Kaggle_Books_Selling_Records[[#This Row],[Cost Price]]/100</f>
        <v>786.38</v>
      </c>
      <c r="AL2115" s="2" t="s">
        <v>80</v>
      </c>
      <c r="AM2115" s="2" t="s">
        <v>80</v>
      </c>
      <c r="AN2115" s="2" t="s">
        <v>80</v>
      </c>
      <c r="AO2115" s="2" t="s">
        <v>80</v>
      </c>
      <c r="AP2115" s="2" t="s">
        <v>80</v>
      </c>
      <c r="AQ2115" s="2" t="s">
        <v>80</v>
      </c>
      <c r="AR2115" s="2" t="s">
        <v>80</v>
      </c>
      <c r="AS2115" s="2" t="s">
        <v>80</v>
      </c>
      <c r="AT2115" s="2" t="s">
        <v>80</v>
      </c>
      <c r="AU2115" s="2" t="s">
        <v>80</v>
      </c>
      <c r="AV2115" s="2" t="s">
        <v>80</v>
      </c>
      <c r="AW2115" s="2" t="s">
        <v>80</v>
      </c>
      <c r="AX2115" s="2" t="s">
        <v>80</v>
      </c>
      <c r="AY2115" s="2" t="s">
        <v>80</v>
      </c>
      <c r="AZ2115" s="2" t="s">
        <v>80</v>
      </c>
      <c r="BA2115" s="2" t="s">
        <v>80</v>
      </c>
      <c r="BB2115" s="2" t="s">
        <v>80</v>
      </c>
      <c r="BC2115" s="2" t="s">
        <v>80</v>
      </c>
      <c r="BD2115" s="2" t="s">
        <v>80</v>
      </c>
      <c r="BE2115" s="2" t="s">
        <v>80</v>
      </c>
      <c r="BF2115" s="2" t="s">
        <v>80</v>
      </c>
      <c r="BG2115" s="2" t="s">
        <v>80</v>
      </c>
      <c r="BH2115" s="2" t="s">
        <v>80</v>
      </c>
      <c r="BI2115" s="2" t="s">
        <v>80</v>
      </c>
      <c r="BJ2115" s="2" t="s">
        <v>80</v>
      </c>
      <c r="BK2115" s="2" t="s">
        <v>80</v>
      </c>
      <c r="BL2115" s="2" t="s">
        <v>80</v>
      </c>
      <c r="BM2115" s="2" t="s">
        <v>80</v>
      </c>
      <c r="BN2115" s="2" t="s">
        <v>80</v>
      </c>
      <c r="BO2115" s="2" t="s">
        <v>80</v>
      </c>
      <c r="BP2115" s="2" t="s">
        <v>80</v>
      </c>
    </row>
    <row r="2116" spans="1:68" x14ac:dyDescent="0.25">
      <c r="A2116">
        <v>2115</v>
      </c>
      <c r="B2116" s="1">
        <v>43619.469375000001</v>
      </c>
      <c r="C2116" s="2" t="s">
        <v>3646</v>
      </c>
      <c r="D2116" s="3">
        <v>0.59375</v>
      </c>
      <c r="E2116" s="2" t="s">
        <v>2653</v>
      </c>
      <c r="F2116">
        <v>2</v>
      </c>
      <c r="G2116">
        <v>2019</v>
      </c>
      <c r="H2116">
        <v>6</v>
      </c>
      <c r="I2116">
        <v>3</v>
      </c>
      <c r="J2116">
        <v>0</v>
      </c>
      <c r="K2116">
        <v>1</v>
      </c>
      <c r="L2116">
        <v>1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1</v>
      </c>
      <c r="S2116" s="2" t="s">
        <v>3654</v>
      </c>
      <c r="T2116" s="2" t="s">
        <v>71</v>
      </c>
      <c r="U2116" s="2" t="s">
        <v>2202</v>
      </c>
      <c r="V2116" s="2" t="s">
        <v>73</v>
      </c>
      <c r="W2116">
        <v>1</v>
      </c>
      <c r="X2116" s="2" t="s">
        <v>74</v>
      </c>
      <c r="Y2116">
        <v>91</v>
      </c>
      <c r="Z2116">
        <v>67</v>
      </c>
      <c r="AA2116" s="2" t="s">
        <v>420</v>
      </c>
      <c r="AB2116" s="2" t="s">
        <v>3048</v>
      </c>
      <c r="AC2116">
        <v>600053</v>
      </c>
      <c r="AD2116" s="2" t="s">
        <v>1002</v>
      </c>
      <c r="AE2116">
        <v>158</v>
      </c>
      <c r="AF2116" s="2" t="s">
        <v>2042</v>
      </c>
      <c r="AG2116" s="2" t="s">
        <v>2184</v>
      </c>
      <c r="AH2116">
        <v>18</v>
      </c>
      <c r="AI2116">
        <v>1638</v>
      </c>
      <c r="AJ2116">
        <v>7462</v>
      </c>
      <c r="AK2116" s="2">
        <f>Kaggle_Books_Selling_Records[[#This Row],[Cost Price]]/100</f>
        <v>74.62</v>
      </c>
      <c r="AL2116" s="2" t="s">
        <v>80</v>
      </c>
      <c r="AM2116" s="2" t="s">
        <v>80</v>
      </c>
      <c r="AN2116" s="2" t="s">
        <v>80</v>
      </c>
      <c r="AO2116" s="2" t="s">
        <v>80</v>
      </c>
      <c r="AP2116" s="2" t="s">
        <v>80</v>
      </c>
      <c r="AQ2116" s="2" t="s">
        <v>80</v>
      </c>
      <c r="AR2116" s="2" t="s">
        <v>80</v>
      </c>
      <c r="AS2116" s="2" t="s">
        <v>80</v>
      </c>
      <c r="AT2116" s="2" t="s">
        <v>80</v>
      </c>
      <c r="AU2116" s="2" t="s">
        <v>80</v>
      </c>
      <c r="AV2116" s="2" t="s">
        <v>80</v>
      </c>
      <c r="AW2116" s="2" t="s">
        <v>80</v>
      </c>
      <c r="AX2116" s="2" t="s">
        <v>80</v>
      </c>
      <c r="AY2116" s="2" t="s">
        <v>80</v>
      </c>
      <c r="AZ2116" s="2" t="s">
        <v>80</v>
      </c>
      <c r="BA2116" s="2" t="s">
        <v>80</v>
      </c>
      <c r="BB2116" s="2" t="s">
        <v>80</v>
      </c>
      <c r="BC2116" s="2" t="s">
        <v>80</v>
      </c>
      <c r="BD2116" s="2" t="s">
        <v>80</v>
      </c>
      <c r="BE2116" s="2" t="s">
        <v>80</v>
      </c>
      <c r="BF2116" s="2" t="s">
        <v>80</v>
      </c>
      <c r="BG2116" s="2" t="s">
        <v>80</v>
      </c>
      <c r="BH2116" s="2" t="s">
        <v>80</v>
      </c>
      <c r="BI2116" s="2" t="s">
        <v>80</v>
      </c>
      <c r="BJ2116" s="2" t="s">
        <v>80</v>
      </c>
      <c r="BK2116" s="2" t="s">
        <v>80</v>
      </c>
      <c r="BL2116" s="2" t="s">
        <v>80</v>
      </c>
      <c r="BM2116" s="2" t="s">
        <v>80</v>
      </c>
      <c r="BN2116" s="2" t="s">
        <v>80</v>
      </c>
      <c r="BO2116" s="2" t="s">
        <v>80</v>
      </c>
      <c r="BP2116" s="2" t="s">
        <v>80</v>
      </c>
    </row>
    <row r="2117" spans="1:68" x14ac:dyDescent="0.25">
      <c r="A2117">
        <v>2116</v>
      </c>
      <c r="B2117" s="1">
        <v>43619.473425925928</v>
      </c>
      <c r="C2117" s="2" t="s">
        <v>3646</v>
      </c>
      <c r="D2117" s="3">
        <v>0.59791666666666665</v>
      </c>
      <c r="E2117" s="2" t="s">
        <v>2653</v>
      </c>
      <c r="F2117">
        <v>2</v>
      </c>
      <c r="G2117">
        <v>2019</v>
      </c>
      <c r="H2117">
        <v>6</v>
      </c>
      <c r="I2117">
        <v>3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1</v>
      </c>
      <c r="S2117" s="2" t="s">
        <v>3655</v>
      </c>
      <c r="T2117" s="2" t="s">
        <v>71</v>
      </c>
      <c r="U2117" s="2" t="s">
        <v>2202</v>
      </c>
      <c r="V2117" s="2" t="s">
        <v>73</v>
      </c>
      <c r="W2117">
        <v>1</v>
      </c>
      <c r="X2117" s="2" t="s">
        <v>74</v>
      </c>
      <c r="Y2117">
        <v>91</v>
      </c>
      <c r="Z2117">
        <v>3673</v>
      </c>
      <c r="AA2117" s="2" t="s">
        <v>166</v>
      </c>
      <c r="AB2117" s="2" t="s">
        <v>167</v>
      </c>
      <c r="AC2117">
        <v>560102</v>
      </c>
      <c r="AD2117" s="2" t="s">
        <v>1002</v>
      </c>
      <c r="AE2117">
        <v>12773</v>
      </c>
      <c r="AF2117" s="2" t="s">
        <v>2042</v>
      </c>
      <c r="AG2117" s="2" t="s">
        <v>2184</v>
      </c>
      <c r="AH2117">
        <v>18</v>
      </c>
      <c r="AI2117">
        <v>1638</v>
      </c>
      <c r="AJ2117">
        <v>7462</v>
      </c>
      <c r="AK2117" s="2">
        <f>Kaggle_Books_Selling_Records[[#This Row],[Cost Price]]/100</f>
        <v>74.62</v>
      </c>
      <c r="AL2117" s="2" t="s">
        <v>80</v>
      </c>
      <c r="AM2117" s="2" t="s">
        <v>80</v>
      </c>
      <c r="AN2117" s="2" t="s">
        <v>80</v>
      </c>
      <c r="AO2117" s="2" t="s">
        <v>80</v>
      </c>
      <c r="AP2117" s="2" t="s">
        <v>80</v>
      </c>
      <c r="AQ2117" s="2" t="s">
        <v>80</v>
      </c>
      <c r="AR2117" s="2" t="s">
        <v>80</v>
      </c>
      <c r="AS2117" s="2" t="s">
        <v>80</v>
      </c>
      <c r="AT2117" s="2" t="s">
        <v>80</v>
      </c>
      <c r="AU2117" s="2" t="s">
        <v>80</v>
      </c>
      <c r="AV2117" s="2" t="s">
        <v>80</v>
      </c>
      <c r="AW2117" s="2" t="s">
        <v>80</v>
      </c>
      <c r="AX2117" s="2" t="s">
        <v>80</v>
      </c>
      <c r="AY2117" s="2" t="s">
        <v>80</v>
      </c>
      <c r="AZ2117" s="2" t="s">
        <v>80</v>
      </c>
      <c r="BA2117" s="2" t="s">
        <v>80</v>
      </c>
      <c r="BB2117" s="2" t="s">
        <v>80</v>
      </c>
      <c r="BC2117" s="2" t="s">
        <v>80</v>
      </c>
      <c r="BD2117" s="2" t="s">
        <v>80</v>
      </c>
      <c r="BE2117" s="2" t="s">
        <v>80</v>
      </c>
      <c r="BF2117" s="2" t="s">
        <v>80</v>
      </c>
      <c r="BG2117" s="2" t="s">
        <v>80</v>
      </c>
      <c r="BH2117" s="2" t="s">
        <v>80</v>
      </c>
      <c r="BI2117" s="2" t="s">
        <v>80</v>
      </c>
      <c r="BJ2117" s="2" t="s">
        <v>80</v>
      </c>
      <c r="BK2117" s="2" t="s">
        <v>80</v>
      </c>
      <c r="BL2117" s="2" t="s">
        <v>80</v>
      </c>
      <c r="BM2117" s="2" t="s">
        <v>80</v>
      </c>
      <c r="BN2117" s="2" t="s">
        <v>80</v>
      </c>
      <c r="BO2117" s="2" t="s">
        <v>80</v>
      </c>
      <c r="BP2117" s="2" t="s">
        <v>80</v>
      </c>
    </row>
    <row r="2118" spans="1:68" x14ac:dyDescent="0.25">
      <c r="A2118">
        <v>2117</v>
      </c>
      <c r="B2118" s="1">
        <v>43619.473425925928</v>
      </c>
      <c r="C2118" s="2" t="s">
        <v>3646</v>
      </c>
      <c r="D2118" s="3">
        <v>0.59791666666666665</v>
      </c>
      <c r="E2118" s="2" t="s">
        <v>2653</v>
      </c>
      <c r="F2118">
        <v>2</v>
      </c>
      <c r="G2118">
        <v>2019</v>
      </c>
      <c r="H2118">
        <v>6</v>
      </c>
      <c r="I2118">
        <v>3</v>
      </c>
      <c r="J2118">
        <v>0</v>
      </c>
      <c r="K2118">
        <v>1</v>
      </c>
      <c r="L2118">
        <v>1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1</v>
      </c>
      <c r="S2118" s="2" t="s">
        <v>3656</v>
      </c>
      <c r="T2118" s="2" t="s">
        <v>71</v>
      </c>
      <c r="U2118" s="2" t="s">
        <v>2041</v>
      </c>
      <c r="V2118" s="2" t="s">
        <v>73</v>
      </c>
      <c r="W2118">
        <v>1</v>
      </c>
      <c r="X2118" s="2" t="s">
        <v>74</v>
      </c>
      <c r="Y2118">
        <v>155</v>
      </c>
      <c r="Z2118">
        <v>3027</v>
      </c>
      <c r="AA2118" s="2" t="s">
        <v>166</v>
      </c>
      <c r="AB2118" s="2" t="s">
        <v>167</v>
      </c>
      <c r="AC2118">
        <v>560102</v>
      </c>
      <c r="AD2118" s="2" t="s">
        <v>193</v>
      </c>
      <c r="AE2118">
        <v>18527</v>
      </c>
      <c r="AF2118" s="2" t="s">
        <v>2042</v>
      </c>
      <c r="AG2118" s="2" t="s">
        <v>2043</v>
      </c>
      <c r="AH2118">
        <v>18</v>
      </c>
      <c r="AI2118">
        <v>279</v>
      </c>
      <c r="AJ2118">
        <v>1271</v>
      </c>
      <c r="AK2118" s="2">
        <f>Kaggle_Books_Selling_Records[[#This Row],[Cost Price]]/100</f>
        <v>12.71</v>
      </c>
      <c r="AL2118" s="2" t="s">
        <v>80</v>
      </c>
      <c r="AM2118" s="2" t="s">
        <v>80</v>
      </c>
      <c r="AN2118" s="2" t="s">
        <v>80</v>
      </c>
      <c r="AO2118" s="2" t="s">
        <v>80</v>
      </c>
      <c r="AP2118" s="2" t="s">
        <v>80</v>
      </c>
      <c r="AQ2118" s="2" t="s">
        <v>80</v>
      </c>
      <c r="AR2118" s="2" t="s">
        <v>80</v>
      </c>
      <c r="AS2118" s="2" t="s">
        <v>80</v>
      </c>
      <c r="AT2118" s="2" t="s">
        <v>80</v>
      </c>
      <c r="AU2118" s="2" t="s">
        <v>80</v>
      </c>
      <c r="AV2118" s="2" t="s">
        <v>80</v>
      </c>
      <c r="AW2118" s="2" t="s">
        <v>80</v>
      </c>
      <c r="AX2118" s="2" t="s">
        <v>80</v>
      </c>
      <c r="AY2118" s="2" t="s">
        <v>80</v>
      </c>
      <c r="AZ2118" s="2" t="s">
        <v>80</v>
      </c>
      <c r="BA2118" s="2" t="s">
        <v>80</v>
      </c>
      <c r="BB2118" s="2" t="s">
        <v>80</v>
      </c>
      <c r="BC2118" s="2" t="s">
        <v>80</v>
      </c>
      <c r="BD2118" s="2" t="s">
        <v>80</v>
      </c>
      <c r="BE2118" s="2" t="s">
        <v>80</v>
      </c>
      <c r="BF2118" s="2" t="s">
        <v>80</v>
      </c>
      <c r="BG2118" s="2" t="s">
        <v>80</v>
      </c>
      <c r="BH2118" s="2" t="s">
        <v>80</v>
      </c>
      <c r="BI2118" s="2" t="s">
        <v>80</v>
      </c>
      <c r="BJ2118" s="2" t="s">
        <v>80</v>
      </c>
      <c r="BK2118" s="2" t="s">
        <v>80</v>
      </c>
      <c r="BL2118" s="2" t="s">
        <v>80</v>
      </c>
      <c r="BM2118" s="2" t="s">
        <v>80</v>
      </c>
      <c r="BN2118" s="2" t="s">
        <v>80</v>
      </c>
      <c r="BO2118" s="2" t="s">
        <v>80</v>
      </c>
      <c r="BP2118" s="2" t="s">
        <v>80</v>
      </c>
    </row>
    <row r="2119" spans="1:68" x14ac:dyDescent="0.25">
      <c r="A2119">
        <v>2118</v>
      </c>
      <c r="B2119" s="1">
        <v>43619.498171296298</v>
      </c>
      <c r="C2119" s="2" t="s">
        <v>3646</v>
      </c>
      <c r="D2119" s="3">
        <v>0.62291666666666667</v>
      </c>
      <c r="E2119" s="2" t="s">
        <v>2653</v>
      </c>
      <c r="F2119">
        <v>2</v>
      </c>
      <c r="G2119">
        <v>2019</v>
      </c>
      <c r="H2119">
        <v>6</v>
      </c>
      <c r="I2119">
        <v>3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 s="2" t="s">
        <v>3657</v>
      </c>
      <c r="T2119" s="2" t="s">
        <v>71</v>
      </c>
      <c r="U2119" s="2" t="s">
        <v>344</v>
      </c>
      <c r="V2119" s="2" t="s">
        <v>73</v>
      </c>
      <c r="W2119">
        <v>1</v>
      </c>
      <c r="X2119" s="2" t="s">
        <v>74</v>
      </c>
      <c r="Y2119">
        <v>499</v>
      </c>
      <c r="Z2119">
        <v>67</v>
      </c>
      <c r="AA2119" s="2" t="s">
        <v>301</v>
      </c>
      <c r="AB2119" s="2" t="s">
        <v>151</v>
      </c>
      <c r="AC2119">
        <v>411036</v>
      </c>
      <c r="AD2119" s="2" t="s">
        <v>87</v>
      </c>
      <c r="AE2119">
        <v>566</v>
      </c>
      <c r="AF2119" s="2" t="s">
        <v>345</v>
      </c>
      <c r="AG2119" s="2" t="s">
        <v>346</v>
      </c>
      <c r="AH2119">
        <v>17</v>
      </c>
      <c r="AI2119">
        <v>8483</v>
      </c>
      <c r="AJ2119">
        <v>41417</v>
      </c>
      <c r="AK2119" s="2">
        <f>Kaggle_Books_Selling_Records[[#This Row],[Cost Price]]/100</f>
        <v>414.17</v>
      </c>
      <c r="AL2119" s="2" t="s">
        <v>80</v>
      </c>
      <c r="AM2119" s="2" t="s">
        <v>80</v>
      </c>
      <c r="AN2119" s="2" t="s">
        <v>80</v>
      </c>
      <c r="AO2119" s="2" t="s">
        <v>80</v>
      </c>
      <c r="AP2119" s="2" t="s">
        <v>80</v>
      </c>
      <c r="AQ2119" s="2" t="s">
        <v>80</v>
      </c>
      <c r="AR2119" s="2" t="s">
        <v>80</v>
      </c>
      <c r="AS2119" s="2" t="s">
        <v>80</v>
      </c>
      <c r="AT2119" s="2" t="s">
        <v>80</v>
      </c>
      <c r="AU2119" s="2" t="s">
        <v>80</v>
      </c>
      <c r="AV2119" s="2" t="s">
        <v>80</v>
      </c>
      <c r="AW2119" s="2" t="s">
        <v>80</v>
      </c>
      <c r="AX2119" s="2" t="s">
        <v>80</v>
      </c>
      <c r="AY2119" s="2" t="s">
        <v>80</v>
      </c>
      <c r="AZ2119" s="2" t="s">
        <v>80</v>
      </c>
      <c r="BA2119" s="2" t="s">
        <v>80</v>
      </c>
      <c r="BB2119" s="2" t="s">
        <v>80</v>
      </c>
      <c r="BC2119" s="2" t="s">
        <v>80</v>
      </c>
      <c r="BD2119" s="2" t="s">
        <v>80</v>
      </c>
      <c r="BE2119" s="2" t="s">
        <v>80</v>
      </c>
      <c r="BF2119" s="2" t="s">
        <v>80</v>
      </c>
      <c r="BG2119" s="2" t="s">
        <v>80</v>
      </c>
      <c r="BH2119" s="2" t="s">
        <v>80</v>
      </c>
      <c r="BI2119" s="2" t="s">
        <v>80</v>
      </c>
      <c r="BJ2119" s="2" t="s">
        <v>80</v>
      </c>
      <c r="BK2119" s="2" t="s">
        <v>80</v>
      </c>
      <c r="BL2119" s="2" t="s">
        <v>80</v>
      </c>
      <c r="BM2119" s="2" t="s">
        <v>80</v>
      </c>
      <c r="BN2119" s="2" t="s">
        <v>80</v>
      </c>
      <c r="BO2119" s="2" t="s">
        <v>80</v>
      </c>
      <c r="BP2119" s="2" t="s">
        <v>80</v>
      </c>
    </row>
    <row r="2120" spans="1:68" x14ac:dyDescent="0.25">
      <c r="A2120">
        <v>2119</v>
      </c>
      <c r="B2120" s="1">
        <v>43619.558368055557</v>
      </c>
      <c r="C2120" s="2" t="s">
        <v>3646</v>
      </c>
      <c r="D2120" s="3">
        <v>0.68333333333333335</v>
      </c>
      <c r="E2120" s="2" t="s">
        <v>2653</v>
      </c>
      <c r="F2120">
        <v>2</v>
      </c>
      <c r="G2120">
        <v>2019</v>
      </c>
      <c r="H2120">
        <v>6</v>
      </c>
      <c r="I2120">
        <v>3</v>
      </c>
      <c r="J2120">
        <v>0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 s="2" t="s">
        <v>3658</v>
      </c>
      <c r="T2120" s="2" t="s">
        <v>83</v>
      </c>
      <c r="U2120" s="2" t="s">
        <v>2202</v>
      </c>
      <c r="V2120" s="2" t="s">
        <v>73</v>
      </c>
      <c r="W2120">
        <v>1</v>
      </c>
      <c r="X2120" s="2" t="s">
        <v>74</v>
      </c>
      <c r="Y2120">
        <v>91</v>
      </c>
      <c r="Z2120">
        <v>67</v>
      </c>
      <c r="AA2120" s="2" t="s">
        <v>192</v>
      </c>
      <c r="AB2120" s="2" t="s">
        <v>151</v>
      </c>
      <c r="AC2120">
        <v>400067</v>
      </c>
      <c r="AD2120" s="2" t="s">
        <v>1002</v>
      </c>
      <c r="AE2120">
        <v>158</v>
      </c>
      <c r="AF2120" s="2" t="s">
        <v>2042</v>
      </c>
      <c r="AG2120" s="2" t="s">
        <v>2184</v>
      </c>
      <c r="AH2120">
        <v>18</v>
      </c>
      <c r="AI2120">
        <v>1638</v>
      </c>
      <c r="AJ2120">
        <v>7462</v>
      </c>
      <c r="AK2120" s="2">
        <f>Kaggle_Books_Selling_Records[[#This Row],[Cost Price]]/100</f>
        <v>74.62</v>
      </c>
      <c r="AL2120" s="2" t="s">
        <v>80</v>
      </c>
      <c r="AM2120" s="2" t="s">
        <v>80</v>
      </c>
      <c r="AN2120" s="2" t="s">
        <v>80</v>
      </c>
      <c r="AO2120" s="2" t="s">
        <v>80</v>
      </c>
      <c r="AP2120" s="2" t="s">
        <v>80</v>
      </c>
      <c r="AQ2120" s="2" t="s">
        <v>80</v>
      </c>
      <c r="AR2120" s="2" t="s">
        <v>80</v>
      </c>
      <c r="AS2120" s="2" t="s">
        <v>80</v>
      </c>
      <c r="AT2120" s="2" t="s">
        <v>80</v>
      </c>
      <c r="AU2120" s="2" t="s">
        <v>80</v>
      </c>
      <c r="AV2120" s="2" t="s">
        <v>80</v>
      </c>
      <c r="AW2120" s="2" t="s">
        <v>80</v>
      </c>
      <c r="AX2120" s="2" t="s">
        <v>80</v>
      </c>
      <c r="AY2120" s="2" t="s">
        <v>80</v>
      </c>
      <c r="AZ2120" s="2" t="s">
        <v>80</v>
      </c>
      <c r="BA2120" s="2" t="s">
        <v>80</v>
      </c>
      <c r="BB2120" s="2" t="s">
        <v>80</v>
      </c>
      <c r="BC2120" s="2" t="s">
        <v>80</v>
      </c>
      <c r="BD2120" s="2" t="s">
        <v>80</v>
      </c>
      <c r="BE2120" s="2" t="s">
        <v>80</v>
      </c>
      <c r="BF2120" s="2" t="s">
        <v>80</v>
      </c>
      <c r="BG2120" s="2" t="s">
        <v>80</v>
      </c>
      <c r="BH2120" s="2" t="s">
        <v>80</v>
      </c>
      <c r="BI2120" s="2" t="s">
        <v>80</v>
      </c>
      <c r="BJ2120" s="2" t="s">
        <v>80</v>
      </c>
      <c r="BK2120" s="2" t="s">
        <v>80</v>
      </c>
      <c r="BL2120" s="2" t="s">
        <v>80</v>
      </c>
      <c r="BM2120" s="2" t="s">
        <v>80</v>
      </c>
      <c r="BN2120" s="2" t="s">
        <v>80</v>
      </c>
      <c r="BO2120" s="2" t="s">
        <v>80</v>
      </c>
      <c r="BP2120" s="2" t="s">
        <v>80</v>
      </c>
    </row>
    <row r="2121" spans="1:68" x14ac:dyDescent="0.25">
      <c r="A2121">
        <v>2120</v>
      </c>
      <c r="B2121" s="1">
        <v>43619.926608796297</v>
      </c>
      <c r="C2121" s="2" t="s">
        <v>3659</v>
      </c>
      <c r="D2121" s="3">
        <v>5.1388888888888887E-2</v>
      </c>
      <c r="E2121" s="2" t="s">
        <v>2653</v>
      </c>
      <c r="F2121">
        <v>2</v>
      </c>
      <c r="G2121">
        <v>2019</v>
      </c>
      <c r="H2121">
        <v>6</v>
      </c>
      <c r="I2121">
        <v>4</v>
      </c>
      <c r="J2121">
        <v>0</v>
      </c>
      <c r="K2121">
        <v>1</v>
      </c>
      <c r="L2121">
        <v>2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1</v>
      </c>
      <c r="S2121" s="2" t="s">
        <v>3660</v>
      </c>
      <c r="T2121" s="2" t="s">
        <v>71</v>
      </c>
      <c r="U2121" s="2" t="s">
        <v>3130</v>
      </c>
      <c r="V2121" s="2" t="s">
        <v>73</v>
      </c>
      <c r="W2121">
        <v>1</v>
      </c>
      <c r="X2121" s="2" t="s">
        <v>74</v>
      </c>
      <c r="Y2121">
        <v>129</v>
      </c>
      <c r="Z2121">
        <v>67</v>
      </c>
      <c r="AA2121" s="2" t="s">
        <v>166</v>
      </c>
      <c r="AB2121" s="2" t="s">
        <v>167</v>
      </c>
      <c r="AC2121">
        <v>560016</v>
      </c>
      <c r="AD2121" s="2" t="s">
        <v>1002</v>
      </c>
      <c r="AE2121">
        <v>196</v>
      </c>
      <c r="AF2121" s="2" t="s">
        <v>2042</v>
      </c>
      <c r="AG2121" s="2" t="s">
        <v>2184</v>
      </c>
      <c r="AH2121">
        <v>18</v>
      </c>
      <c r="AI2121">
        <v>2322</v>
      </c>
      <c r="AJ2121">
        <v>10578</v>
      </c>
      <c r="AK2121" s="2">
        <f>Kaggle_Books_Selling_Records[[#This Row],[Cost Price]]/100</f>
        <v>105.78</v>
      </c>
      <c r="AL2121" s="2" t="s">
        <v>80</v>
      </c>
      <c r="AM2121" s="2" t="s">
        <v>80</v>
      </c>
      <c r="AN2121" s="2" t="s">
        <v>80</v>
      </c>
      <c r="AO2121" s="2" t="s">
        <v>80</v>
      </c>
      <c r="AP2121" s="2" t="s">
        <v>80</v>
      </c>
      <c r="AQ2121" s="2" t="s">
        <v>80</v>
      </c>
      <c r="AR2121" s="2" t="s">
        <v>80</v>
      </c>
      <c r="AS2121" s="2" t="s">
        <v>80</v>
      </c>
      <c r="AT2121" s="2" t="s">
        <v>80</v>
      </c>
      <c r="AU2121" s="2" t="s">
        <v>80</v>
      </c>
      <c r="AV2121" s="2" t="s">
        <v>80</v>
      </c>
      <c r="AW2121" s="2" t="s">
        <v>80</v>
      </c>
      <c r="AX2121" s="2" t="s">
        <v>80</v>
      </c>
      <c r="AY2121" s="2" t="s">
        <v>80</v>
      </c>
      <c r="AZ2121" s="2" t="s">
        <v>80</v>
      </c>
      <c r="BA2121" s="2" t="s">
        <v>80</v>
      </c>
      <c r="BB2121" s="2" t="s">
        <v>80</v>
      </c>
      <c r="BC2121" s="2" t="s">
        <v>80</v>
      </c>
      <c r="BD2121" s="2" t="s">
        <v>80</v>
      </c>
      <c r="BE2121" s="2" t="s">
        <v>80</v>
      </c>
      <c r="BF2121" s="2" t="s">
        <v>80</v>
      </c>
      <c r="BG2121" s="2" t="s">
        <v>80</v>
      </c>
      <c r="BH2121" s="2" t="s">
        <v>80</v>
      </c>
      <c r="BI2121" s="2" t="s">
        <v>80</v>
      </c>
      <c r="BJ2121" s="2" t="s">
        <v>80</v>
      </c>
      <c r="BK2121" s="2" t="s">
        <v>80</v>
      </c>
      <c r="BL2121" s="2" t="s">
        <v>80</v>
      </c>
      <c r="BM2121" s="2" t="s">
        <v>80</v>
      </c>
      <c r="BN2121" s="2" t="s">
        <v>80</v>
      </c>
      <c r="BO2121" s="2" t="s">
        <v>80</v>
      </c>
      <c r="BP2121" s="2" t="s">
        <v>80</v>
      </c>
    </row>
    <row r="2122" spans="1:68" x14ac:dyDescent="0.25">
      <c r="A2122">
        <v>2121</v>
      </c>
      <c r="B2122" s="1">
        <v>43619.98065972222</v>
      </c>
      <c r="C2122" s="2" t="s">
        <v>3659</v>
      </c>
      <c r="D2122" s="3">
        <v>0.10555555555555556</v>
      </c>
      <c r="E2122" s="2" t="s">
        <v>2653</v>
      </c>
      <c r="F2122">
        <v>2</v>
      </c>
      <c r="G2122">
        <v>2019</v>
      </c>
      <c r="H2122">
        <v>6</v>
      </c>
      <c r="I2122">
        <v>4</v>
      </c>
      <c r="J2122">
        <v>0</v>
      </c>
      <c r="K2122">
        <v>1</v>
      </c>
      <c r="L2122">
        <v>2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 s="2" t="s">
        <v>3661</v>
      </c>
      <c r="T2122" s="2" t="s">
        <v>83</v>
      </c>
      <c r="U2122" s="2" t="s">
        <v>2553</v>
      </c>
      <c r="V2122" s="2" t="s">
        <v>73</v>
      </c>
      <c r="W2122">
        <v>1</v>
      </c>
      <c r="X2122" s="2" t="s">
        <v>74</v>
      </c>
      <c r="Y2122">
        <v>180</v>
      </c>
      <c r="Z2122">
        <v>67</v>
      </c>
      <c r="AA2122" s="2" t="s">
        <v>338</v>
      </c>
      <c r="AB2122" s="2" t="s">
        <v>137</v>
      </c>
      <c r="AC2122">
        <v>201301</v>
      </c>
      <c r="AD2122" s="2" t="s">
        <v>193</v>
      </c>
      <c r="AE2122">
        <v>247</v>
      </c>
      <c r="AF2122" s="2" t="s">
        <v>2554</v>
      </c>
      <c r="AG2122" s="2" t="s">
        <v>2555</v>
      </c>
      <c r="AH2122">
        <v>18</v>
      </c>
      <c r="AI2122">
        <v>324</v>
      </c>
      <c r="AJ2122">
        <v>1476</v>
      </c>
      <c r="AK2122" s="2">
        <f>Kaggle_Books_Selling_Records[[#This Row],[Cost Price]]/100</f>
        <v>14.76</v>
      </c>
      <c r="AL2122" s="2" t="s">
        <v>80</v>
      </c>
      <c r="AM2122" s="2" t="s">
        <v>80</v>
      </c>
      <c r="AN2122" s="2" t="s">
        <v>80</v>
      </c>
      <c r="AO2122" s="2" t="s">
        <v>80</v>
      </c>
      <c r="AP2122" s="2" t="s">
        <v>80</v>
      </c>
      <c r="AQ2122" s="2" t="s">
        <v>80</v>
      </c>
      <c r="AR2122" s="2" t="s">
        <v>80</v>
      </c>
      <c r="AS2122" s="2" t="s">
        <v>80</v>
      </c>
      <c r="AT2122" s="2" t="s">
        <v>80</v>
      </c>
      <c r="AU2122" s="2" t="s">
        <v>80</v>
      </c>
      <c r="AV2122" s="2" t="s">
        <v>80</v>
      </c>
      <c r="AW2122" s="2" t="s">
        <v>80</v>
      </c>
      <c r="AX2122" s="2" t="s">
        <v>80</v>
      </c>
      <c r="AY2122" s="2" t="s">
        <v>80</v>
      </c>
      <c r="AZ2122" s="2" t="s">
        <v>80</v>
      </c>
      <c r="BA2122" s="2" t="s">
        <v>80</v>
      </c>
      <c r="BB2122" s="2" t="s">
        <v>80</v>
      </c>
      <c r="BC2122" s="2" t="s">
        <v>80</v>
      </c>
      <c r="BD2122" s="2" t="s">
        <v>80</v>
      </c>
      <c r="BE2122" s="2" t="s">
        <v>80</v>
      </c>
      <c r="BF2122" s="2" t="s">
        <v>80</v>
      </c>
      <c r="BG2122" s="2" t="s">
        <v>80</v>
      </c>
      <c r="BH2122" s="2" t="s">
        <v>80</v>
      </c>
      <c r="BI2122" s="2" t="s">
        <v>80</v>
      </c>
      <c r="BJ2122" s="2" t="s">
        <v>80</v>
      </c>
      <c r="BK2122" s="2" t="s">
        <v>80</v>
      </c>
      <c r="BL2122" s="2" t="s">
        <v>80</v>
      </c>
      <c r="BM2122" s="2" t="s">
        <v>80</v>
      </c>
      <c r="BN2122" s="2" t="s">
        <v>80</v>
      </c>
      <c r="BO2122" s="2" t="s">
        <v>80</v>
      </c>
      <c r="BP2122" s="2" t="s">
        <v>80</v>
      </c>
    </row>
    <row r="2123" spans="1:68" x14ac:dyDescent="0.25">
      <c r="A2123">
        <v>2122</v>
      </c>
      <c r="B2123" s="1">
        <v>43620.049976851849</v>
      </c>
      <c r="C2123" s="2" t="s">
        <v>3659</v>
      </c>
      <c r="D2123" s="3">
        <v>0.17430555555555555</v>
      </c>
      <c r="E2123" s="2" t="s">
        <v>2653</v>
      </c>
      <c r="F2123">
        <v>2</v>
      </c>
      <c r="G2123">
        <v>2019</v>
      </c>
      <c r="H2123">
        <v>6</v>
      </c>
      <c r="I2123">
        <v>4</v>
      </c>
      <c r="J2123">
        <v>0</v>
      </c>
      <c r="K2123">
        <v>1</v>
      </c>
      <c r="L2123">
        <v>2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1</v>
      </c>
      <c r="S2123" s="2" t="s">
        <v>3662</v>
      </c>
      <c r="T2123" s="2" t="s">
        <v>71</v>
      </c>
      <c r="U2123" s="2" t="s">
        <v>2286</v>
      </c>
      <c r="V2123" s="2" t="s">
        <v>73</v>
      </c>
      <c r="W2123">
        <v>1</v>
      </c>
      <c r="X2123" s="2" t="s">
        <v>74</v>
      </c>
      <c r="Y2123">
        <v>285</v>
      </c>
      <c r="Z2123">
        <v>67</v>
      </c>
      <c r="AA2123" s="2" t="s">
        <v>325</v>
      </c>
      <c r="AB2123" s="2" t="s">
        <v>86</v>
      </c>
      <c r="AC2123">
        <v>600064</v>
      </c>
      <c r="AD2123" s="2" t="s">
        <v>1002</v>
      </c>
      <c r="AE2123">
        <v>352</v>
      </c>
      <c r="AF2123" s="2" t="s">
        <v>2042</v>
      </c>
      <c r="AG2123" s="2" t="s">
        <v>2184</v>
      </c>
      <c r="AH2123">
        <v>18</v>
      </c>
      <c r="AI2123">
        <v>513</v>
      </c>
      <c r="AJ2123">
        <v>2337</v>
      </c>
      <c r="AK2123" s="2">
        <f>Kaggle_Books_Selling_Records[[#This Row],[Cost Price]]/100</f>
        <v>23.37</v>
      </c>
      <c r="AL2123" s="2" t="s">
        <v>80</v>
      </c>
      <c r="AM2123" s="2" t="s">
        <v>80</v>
      </c>
      <c r="AN2123" s="2" t="s">
        <v>80</v>
      </c>
      <c r="AO2123" s="2" t="s">
        <v>80</v>
      </c>
      <c r="AP2123" s="2" t="s">
        <v>80</v>
      </c>
      <c r="AQ2123" s="2" t="s">
        <v>80</v>
      </c>
      <c r="AR2123" s="2" t="s">
        <v>80</v>
      </c>
      <c r="AS2123" s="2" t="s">
        <v>80</v>
      </c>
      <c r="AT2123" s="2" t="s">
        <v>80</v>
      </c>
      <c r="AU2123" s="2" t="s">
        <v>80</v>
      </c>
      <c r="AV2123" s="2" t="s">
        <v>80</v>
      </c>
      <c r="AW2123" s="2" t="s">
        <v>80</v>
      </c>
      <c r="AX2123" s="2" t="s">
        <v>80</v>
      </c>
      <c r="AY2123" s="2" t="s">
        <v>80</v>
      </c>
      <c r="AZ2123" s="2" t="s">
        <v>80</v>
      </c>
      <c r="BA2123" s="2" t="s">
        <v>80</v>
      </c>
      <c r="BB2123" s="2" t="s">
        <v>80</v>
      </c>
      <c r="BC2123" s="2" t="s">
        <v>80</v>
      </c>
      <c r="BD2123" s="2" t="s">
        <v>80</v>
      </c>
      <c r="BE2123" s="2" t="s">
        <v>80</v>
      </c>
      <c r="BF2123" s="2" t="s">
        <v>80</v>
      </c>
      <c r="BG2123" s="2" t="s">
        <v>80</v>
      </c>
      <c r="BH2123" s="2" t="s">
        <v>80</v>
      </c>
      <c r="BI2123" s="2" t="s">
        <v>80</v>
      </c>
      <c r="BJ2123" s="2" t="s">
        <v>80</v>
      </c>
      <c r="BK2123" s="2" t="s">
        <v>80</v>
      </c>
      <c r="BL2123" s="2" t="s">
        <v>80</v>
      </c>
      <c r="BM2123" s="2" t="s">
        <v>80</v>
      </c>
      <c r="BN2123" s="2" t="s">
        <v>80</v>
      </c>
      <c r="BO2123" s="2" t="s">
        <v>80</v>
      </c>
      <c r="BP2123" s="2" t="s">
        <v>80</v>
      </c>
    </row>
    <row r="2124" spans="1:68" x14ac:dyDescent="0.25">
      <c r="A2124">
        <v>2123</v>
      </c>
      <c r="B2124" s="1">
        <v>43620.148900462962</v>
      </c>
      <c r="C2124" s="2" t="s">
        <v>3659</v>
      </c>
      <c r="D2124" s="3">
        <v>0.27361111111111114</v>
      </c>
      <c r="E2124" s="2" t="s">
        <v>2653</v>
      </c>
      <c r="F2124">
        <v>2</v>
      </c>
      <c r="G2124">
        <v>2019</v>
      </c>
      <c r="H2124">
        <v>6</v>
      </c>
      <c r="I2124">
        <v>4</v>
      </c>
      <c r="J2124">
        <v>0</v>
      </c>
      <c r="K2124">
        <v>1</v>
      </c>
      <c r="L2124">
        <v>2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 s="2" t="s">
        <v>3663</v>
      </c>
      <c r="T2124" s="2" t="s">
        <v>83</v>
      </c>
      <c r="U2124" s="2" t="s">
        <v>2460</v>
      </c>
      <c r="V2124" s="2" t="s">
        <v>73</v>
      </c>
      <c r="W2124">
        <v>1</v>
      </c>
      <c r="X2124" s="2" t="s">
        <v>74</v>
      </c>
      <c r="Y2124">
        <v>192</v>
      </c>
      <c r="Z2124">
        <v>67</v>
      </c>
      <c r="AA2124" s="2" t="s">
        <v>3664</v>
      </c>
      <c r="AB2124" s="2" t="s">
        <v>233</v>
      </c>
      <c r="AC2124">
        <v>509216</v>
      </c>
      <c r="AD2124" s="2" t="s">
        <v>193</v>
      </c>
      <c r="AE2124">
        <v>259</v>
      </c>
      <c r="AF2124" s="2" t="s">
        <v>2042</v>
      </c>
      <c r="AG2124" s="2" t="s">
        <v>2184</v>
      </c>
      <c r="AH2124">
        <v>18</v>
      </c>
      <c r="AI2124">
        <v>3456</v>
      </c>
      <c r="AJ2124">
        <v>15744</v>
      </c>
      <c r="AK2124" s="2">
        <f>Kaggle_Books_Selling_Records[[#This Row],[Cost Price]]/100</f>
        <v>157.44</v>
      </c>
      <c r="AL2124" s="2" t="s">
        <v>80</v>
      </c>
      <c r="AM2124" s="2" t="s">
        <v>80</v>
      </c>
      <c r="AN2124" s="2" t="s">
        <v>80</v>
      </c>
      <c r="AO2124" s="2" t="s">
        <v>80</v>
      </c>
      <c r="AP2124" s="2" t="s">
        <v>80</v>
      </c>
      <c r="AQ2124" s="2" t="s">
        <v>80</v>
      </c>
      <c r="AR2124" s="2" t="s">
        <v>80</v>
      </c>
      <c r="AS2124" s="2" t="s">
        <v>80</v>
      </c>
      <c r="AT2124" s="2" t="s">
        <v>80</v>
      </c>
      <c r="AU2124" s="2" t="s">
        <v>80</v>
      </c>
      <c r="AV2124" s="2" t="s">
        <v>80</v>
      </c>
      <c r="AW2124" s="2" t="s">
        <v>80</v>
      </c>
      <c r="AX2124" s="2" t="s">
        <v>80</v>
      </c>
      <c r="AY2124" s="2" t="s">
        <v>80</v>
      </c>
      <c r="AZ2124" s="2" t="s">
        <v>80</v>
      </c>
      <c r="BA2124" s="2" t="s">
        <v>80</v>
      </c>
      <c r="BB2124" s="2" t="s">
        <v>80</v>
      </c>
      <c r="BC2124" s="2" t="s">
        <v>80</v>
      </c>
      <c r="BD2124" s="2" t="s">
        <v>80</v>
      </c>
      <c r="BE2124" s="2" t="s">
        <v>80</v>
      </c>
      <c r="BF2124" s="2" t="s">
        <v>80</v>
      </c>
      <c r="BG2124" s="2" t="s">
        <v>80</v>
      </c>
      <c r="BH2124" s="2" t="s">
        <v>80</v>
      </c>
      <c r="BI2124" s="2" t="s">
        <v>80</v>
      </c>
      <c r="BJ2124" s="2" t="s">
        <v>80</v>
      </c>
      <c r="BK2124" s="2" t="s">
        <v>80</v>
      </c>
      <c r="BL2124" s="2" t="s">
        <v>80</v>
      </c>
      <c r="BM2124" s="2" t="s">
        <v>80</v>
      </c>
      <c r="BN2124" s="2" t="s">
        <v>80</v>
      </c>
      <c r="BO2124" s="2" t="s">
        <v>80</v>
      </c>
      <c r="BP2124" s="2" t="s">
        <v>80</v>
      </c>
    </row>
    <row r="2125" spans="1:68" x14ac:dyDescent="0.25">
      <c r="A2125">
        <v>2124</v>
      </c>
      <c r="B2125" s="1">
        <v>43620.158541666664</v>
      </c>
      <c r="C2125" s="2" t="s">
        <v>3659</v>
      </c>
      <c r="D2125" s="3">
        <v>0.28333333333333333</v>
      </c>
      <c r="E2125" s="2" t="s">
        <v>2653</v>
      </c>
      <c r="F2125">
        <v>2</v>
      </c>
      <c r="G2125">
        <v>2019</v>
      </c>
      <c r="H2125">
        <v>6</v>
      </c>
      <c r="I2125">
        <v>4</v>
      </c>
      <c r="J2125">
        <v>0</v>
      </c>
      <c r="K2125">
        <v>1</v>
      </c>
      <c r="L2125">
        <v>2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1</v>
      </c>
      <c r="S2125" s="2" t="s">
        <v>3665</v>
      </c>
      <c r="T2125" s="2" t="s">
        <v>71</v>
      </c>
      <c r="U2125" s="2" t="s">
        <v>2460</v>
      </c>
      <c r="V2125" s="2" t="s">
        <v>73</v>
      </c>
      <c r="W2125">
        <v>1</v>
      </c>
      <c r="X2125" s="2" t="s">
        <v>74</v>
      </c>
      <c r="Y2125">
        <v>192</v>
      </c>
      <c r="Z2125">
        <v>67</v>
      </c>
      <c r="AA2125" s="2" t="s">
        <v>3666</v>
      </c>
      <c r="AB2125" s="2" t="s">
        <v>137</v>
      </c>
      <c r="AC2125">
        <v>273001</v>
      </c>
      <c r="AD2125" s="2" t="s">
        <v>193</v>
      </c>
      <c r="AE2125">
        <v>259</v>
      </c>
      <c r="AF2125" s="2" t="s">
        <v>2042</v>
      </c>
      <c r="AG2125" s="2" t="s">
        <v>2184</v>
      </c>
      <c r="AH2125">
        <v>18</v>
      </c>
      <c r="AI2125">
        <v>3456</v>
      </c>
      <c r="AJ2125">
        <v>15744</v>
      </c>
      <c r="AK2125" s="2">
        <f>Kaggle_Books_Selling_Records[[#This Row],[Cost Price]]/100</f>
        <v>157.44</v>
      </c>
      <c r="AL2125" s="2" t="s">
        <v>80</v>
      </c>
      <c r="AM2125" s="2" t="s">
        <v>80</v>
      </c>
      <c r="AN2125" s="2" t="s">
        <v>80</v>
      </c>
      <c r="AO2125" s="2" t="s">
        <v>80</v>
      </c>
      <c r="AP2125" s="2" t="s">
        <v>80</v>
      </c>
      <c r="AQ2125" s="2" t="s">
        <v>80</v>
      </c>
      <c r="AR2125" s="2" t="s">
        <v>80</v>
      </c>
      <c r="AS2125" s="2" t="s">
        <v>80</v>
      </c>
      <c r="AT2125" s="2" t="s">
        <v>80</v>
      </c>
      <c r="AU2125" s="2" t="s">
        <v>80</v>
      </c>
      <c r="AV2125" s="2" t="s">
        <v>80</v>
      </c>
      <c r="AW2125" s="2" t="s">
        <v>80</v>
      </c>
      <c r="AX2125" s="2" t="s">
        <v>80</v>
      </c>
      <c r="AY2125" s="2" t="s">
        <v>80</v>
      </c>
      <c r="AZ2125" s="2" t="s">
        <v>80</v>
      </c>
      <c r="BA2125" s="2" t="s">
        <v>80</v>
      </c>
      <c r="BB2125" s="2" t="s">
        <v>80</v>
      </c>
      <c r="BC2125" s="2" t="s">
        <v>80</v>
      </c>
      <c r="BD2125" s="2" t="s">
        <v>80</v>
      </c>
      <c r="BE2125" s="2" t="s">
        <v>80</v>
      </c>
      <c r="BF2125" s="2" t="s">
        <v>80</v>
      </c>
      <c r="BG2125" s="2" t="s">
        <v>80</v>
      </c>
      <c r="BH2125" s="2" t="s">
        <v>80</v>
      </c>
      <c r="BI2125" s="2" t="s">
        <v>80</v>
      </c>
      <c r="BJ2125" s="2" t="s">
        <v>80</v>
      </c>
      <c r="BK2125" s="2" t="s">
        <v>80</v>
      </c>
      <c r="BL2125" s="2" t="s">
        <v>80</v>
      </c>
      <c r="BM2125" s="2" t="s">
        <v>80</v>
      </c>
      <c r="BN2125" s="2" t="s">
        <v>80</v>
      </c>
      <c r="BO2125" s="2" t="s">
        <v>80</v>
      </c>
      <c r="BP2125" s="2" t="s">
        <v>80</v>
      </c>
    </row>
    <row r="2126" spans="1:68" x14ac:dyDescent="0.25">
      <c r="A2126">
        <v>2125</v>
      </c>
      <c r="B2126" s="1">
        <v>43620.161527777775</v>
      </c>
      <c r="C2126" s="2" t="s">
        <v>3659</v>
      </c>
      <c r="D2126" s="3">
        <v>0.28611111111111109</v>
      </c>
      <c r="E2126" s="2" t="s">
        <v>2653</v>
      </c>
      <c r="F2126">
        <v>2</v>
      </c>
      <c r="G2126">
        <v>2019</v>
      </c>
      <c r="H2126">
        <v>6</v>
      </c>
      <c r="I2126">
        <v>4</v>
      </c>
      <c r="J2126">
        <v>0</v>
      </c>
      <c r="K2126">
        <v>1</v>
      </c>
      <c r="L2126">
        <v>2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1</v>
      </c>
      <c r="S2126" s="2" t="s">
        <v>3667</v>
      </c>
      <c r="T2126" s="2" t="s">
        <v>71</v>
      </c>
      <c r="U2126" s="2" t="s">
        <v>3547</v>
      </c>
      <c r="V2126" s="2" t="s">
        <v>73</v>
      </c>
      <c r="W2126">
        <v>1</v>
      </c>
      <c r="X2126" s="2" t="s">
        <v>74</v>
      </c>
      <c r="Y2126">
        <v>408</v>
      </c>
      <c r="Z2126">
        <v>67</v>
      </c>
      <c r="AA2126" s="2" t="s">
        <v>770</v>
      </c>
      <c r="AB2126" s="2" t="s">
        <v>137</v>
      </c>
      <c r="AC2126">
        <v>221010</v>
      </c>
      <c r="AD2126" s="2" t="s">
        <v>1002</v>
      </c>
      <c r="AE2126">
        <v>475</v>
      </c>
      <c r="AF2126" s="2" t="s">
        <v>3548</v>
      </c>
      <c r="AG2126" s="2" t="s">
        <v>3549</v>
      </c>
      <c r="AH2126">
        <v>18</v>
      </c>
      <c r="AI2126">
        <v>7344</v>
      </c>
      <c r="AJ2126">
        <v>33456</v>
      </c>
      <c r="AK2126" s="2">
        <f>Kaggle_Books_Selling_Records[[#This Row],[Cost Price]]/100</f>
        <v>334.56</v>
      </c>
      <c r="AL2126" s="2" t="s">
        <v>80</v>
      </c>
      <c r="AM2126" s="2" t="s">
        <v>80</v>
      </c>
      <c r="AN2126" s="2" t="s">
        <v>80</v>
      </c>
      <c r="AO2126" s="2" t="s">
        <v>80</v>
      </c>
      <c r="AP2126" s="2" t="s">
        <v>80</v>
      </c>
      <c r="AQ2126" s="2" t="s">
        <v>80</v>
      </c>
      <c r="AR2126" s="2" t="s">
        <v>80</v>
      </c>
      <c r="AS2126" s="2" t="s">
        <v>80</v>
      </c>
      <c r="AT2126" s="2" t="s">
        <v>80</v>
      </c>
      <c r="AU2126" s="2" t="s">
        <v>80</v>
      </c>
      <c r="AV2126" s="2" t="s">
        <v>80</v>
      </c>
      <c r="AW2126" s="2" t="s">
        <v>80</v>
      </c>
      <c r="AX2126" s="2" t="s">
        <v>80</v>
      </c>
      <c r="AY2126" s="2" t="s">
        <v>80</v>
      </c>
      <c r="AZ2126" s="2" t="s">
        <v>80</v>
      </c>
      <c r="BA2126" s="2" t="s">
        <v>80</v>
      </c>
      <c r="BB2126" s="2" t="s">
        <v>80</v>
      </c>
      <c r="BC2126" s="2" t="s">
        <v>80</v>
      </c>
      <c r="BD2126" s="2" t="s">
        <v>80</v>
      </c>
      <c r="BE2126" s="2" t="s">
        <v>80</v>
      </c>
      <c r="BF2126" s="2" t="s">
        <v>80</v>
      </c>
      <c r="BG2126" s="2" t="s">
        <v>80</v>
      </c>
      <c r="BH2126" s="2" t="s">
        <v>80</v>
      </c>
      <c r="BI2126" s="2" t="s">
        <v>80</v>
      </c>
      <c r="BJ2126" s="2" t="s">
        <v>80</v>
      </c>
      <c r="BK2126" s="2" t="s">
        <v>80</v>
      </c>
      <c r="BL2126" s="2" t="s">
        <v>80</v>
      </c>
      <c r="BM2126" s="2" t="s">
        <v>80</v>
      </c>
      <c r="BN2126" s="2" t="s">
        <v>80</v>
      </c>
      <c r="BO2126" s="2" t="s">
        <v>80</v>
      </c>
      <c r="BP2126" s="2" t="s">
        <v>80</v>
      </c>
    </row>
    <row r="2127" spans="1:68" x14ac:dyDescent="0.25">
      <c r="A2127">
        <v>2126</v>
      </c>
      <c r="B2127" s="1">
        <v>43620.274270833332</v>
      </c>
      <c r="C2127" s="2" t="s">
        <v>3659</v>
      </c>
      <c r="D2127" s="3">
        <v>0.39861111111111114</v>
      </c>
      <c r="E2127" s="2" t="s">
        <v>2653</v>
      </c>
      <c r="F2127">
        <v>2</v>
      </c>
      <c r="G2127">
        <v>2019</v>
      </c>
      <c r="H2127">
        <v>6</v>
      </c>
      <c r="I2127">
        <v>4</v>
      </c>
      <c r="J2127">
        <v>0</v>
      </c>
      <c r="K2127">
        <v>1</v>
      </c>
      <c r="L2127">
        <v>2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 s="2" t="s">
        <v>3668</v>
      </c>
      <c r="T2127" s="2" t="s">
        <v>83</v>
      </c>
      <c r="U2127" s="2" t="s">
        <v>3105</v>
      </c>
      <c r="V2127" s="2" t="s">
        <v>73</v>
      </c>
      <c r="W2127">
        <v>1</v>
      </c>
      <c r="X2127" s="2" t="s">
        <v>74</v>
      </c>
      <c r="Y2127">
        <v>88</v>
      </c>
      <c r="Z2127">
        <v>67</v>
      </c>
      <c r="AA2127" s="2" t="s">
        <v>192</v>
      </c>
      <c r="AB2127" s="2" t="s">
        <v>151</v>
      </c>
      <c r="AC2127">
        <v>400019</v>
      </c>
      <c r="AD2127" s="2" t="s">
        <v>1002</v>
      </c>
      <c r="AE2127">
        <v>155</v>
      </c>
      <c r="AF2127" s="2" t="s">
        <v>2042</v>
      </c>
      <c r="AG2127" s="2" t="s">
        <v>2184</v>
      </c>
      <c r="AH2127">
        <v>18</v>
      </c>
      <c r="AI2127">
        <v>1584</v>
      </c>
      <c r="AJ2127">
        <v>7216</v>
      </c>
      <c r="AK2127" s="2">
        <f>Kaggle_Books_Selling_Records[[#This Row],[Cost Price]]/100</f>
        <v>72.16</v>
      </c>
      <c r="AL2127" s="2" t="s">
        <v>80</v>
      </c>
      <c r="AM2127" s="2" t="s">
        <v>80</v>
      </c>
      <c r="AN2127" s="2" t="s">
        <v>80</v>
      </c>
      <c r="AO2127" s="2" t="s">
        <v>80</v>
      </c>
      <c r="AP2127" s="2" t="s">
        <v>80</v>
      </c>
      <c r="AQ2127" s="2" t="s">
        <v>80</v>
      </c>
      <c r="AR2127" s="2" t="s">
        <v>80</v>
      </c>
      <c r="AS2127" s="2" t="s">
        <v>80</v>
      </c>
      <c r="AT2127" s="2" t="s">
        <v>80</v>
      </c>
      <c r="AU2127" s="2" t="s">
        <v>80</v>
      </c>
      <c r="AV2127" s="2" t="s">
        <v>80</v>
      </c>
      <c r="AW2127" s="2" t="s">
        <v>80</v>
      </c>
      <c r="AX2127" s="2" t="s">
        <v>80</v>
      </c>
      <c r="AY2127" s="2" t="s">
        <v>80</v>
      </c>
      <c r="AZ2127" s="2" t="s">
        <v>80</v>
      </c>
      <c r="BA2127" s="2" t="s">
        <v>80</v>
      </c>
      <c r="BB2127" s="2" t="s">
        <v>80</v>
      </c>
      <c r="BC2127" s="2" t="s">
        <v>80</v>
      </c>
      <c r="BD2127" s="2" t="s">
        <v>80</v>
      </c>
      <c r="BE2127" s="2" t="s">
        <v>80</v>
      </c>
      <c r="BF2127" s="2" t="s">
        <v>80</v>
      </c>
      <c r="BG2127" s="2" t="s">
        <v>80</v>
      </c>
      <c r="BH2127" s="2" t="s">
        <v>80</v>
      </c>
      <c r="BI2127" s="2" t="s">
        <v>80</v>
      </c>
      <c r="BJ2127" s="2" t="s">
        <v>80</v>
      </c>
      <c r="BK2127" s="2" t="s">
        <v>80</v>
      </c>
      <c r="BL2127" s="2" t="s">
        <v>80</v>
      </c>
      <c r="BM2127" s="2" t="s">
        <v>80</v>
      </c>
      <c r="BN2127" s="2" t="s">
        <v>80</v>
      </c>
      <c r="BO2127" s="2" t="s">
        <v>80</v>
      </c>
      <c r="BP2127" s="2" t="s">
        <v>80</v>
      </c>
    </row>
    <row r="2128" spans="1:68" x14ac:dyDescent="0.25">
      <c r="A2128">
        <v>2127</v>
      </c>
      <c r="B2128" s="1">
        <v>43620.354456018518</v>
      </c>
      <c r="C2128" s="2" t="s">
        <v>3659</v>
      </c>
      <c r="D2128" s="3">
        <v>0.47916666666666669</v>
      </c>
      <c r="E2128" s="2" t="s">
        <v>2653</v>
      </c>
      <c r="F2128">
        <v>2</v>
      </c>
      <c r="G2128">
        <v>2019</v>
      </c>
      <c r="H2128">
        <v>6</v>
      </c>
      <c r="I2128">
        <v>4</v>
      </c>
      <c r="J2128">
        <v>0</v>
      </c>
      <c r="K2128">
        <v>1</v>
      </c>
      <c r="L2128">
        <v>2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 s="2" t="s">
        <v>3669</v>
      </c>
      <c r="T2128" s="2" t="s">
        <v>83</v>
      </c>
      <c r="U2128" s="2" t="s">
        <v>2202</v>
      </c>
      <c r="V2128" s="2" t="s">
        <v>73</v>
      </c>
      <c r="W2128">
        <v>1</v>
      </c>
      <c r="X2128" s="2" t="s">
        <v>74</v>
      </c>
      <c r="Y2128">
        <v>91</v>
      </c>
      <c r="Z2128">
        <v>67</v>
      </c>
      <c r="AA2128" s="2" t="s">
        <v>166</v>
      </c>
      <c r="AB2128" s="2" t="s">
        <v>167</v>
      </c>
      <c r="AC2128">
        <v>560099</v>
      </c>
      <c r="AD2128" s="2" t="s">
        <v>1002</v>
      </c>
      <c r="AE2128">
        <v>158</v>
      </c>
      <c r="AF2128" s="2" t="s">
        <v>2042</v>
      </c>
      <c r="AG2128" s="2" t="s">
        <v>2184</v>
      </c>
      <c r="AH2128">
        <v>18</v>
      </c>
      <c r="AI2128">
        <v>1638</v>
      </c>
      <c r="AJ2128">
        <v>7462</v>
      </c>
      <c r="AK2128" s="2">
        <f>Kaggle_Books_Selling_Records[[#This Row],[Cost Price]]/100</f>
        <v>74.62</v>
      </c>
      <c r="AL2128" s="2" t="s">
        <v>80</v>
      </c>
      <c r="AM2128" s="2" t="s">
        <v>80</v>
      </c>
      <c r="AN2128" s="2" t="s">
        <v>80</v>
      </c>
      <c r="AO2128" s="2" t="s">
        <v>80</v>
      </c>
      <c r="AP2128" s="2" t="s">
        <v>80</v>
      </c>
      <c r="AQ2128" s="2" t="s">
        <v>80</v>
      </c>
      <c r="AR2128" s="2" t="s">
        <v>80</v>
      </c>
      <c r="AS2128" s="2" t="s">
        <v>80</v>
      </c>
      <c r="AT2128" s="2" t="s">
        <v>80</v>
      </c>
      <c r="AU2128" s="2" t="s">
        <v>80</v>
      </c>
      <c r="AV2128" s="2" t="s">
        <v>80</v>
      </c>
      <c r="AW2128" s="2" t="s">
        <v>80</v>
      </c>
      <c r="AX2128" s="2" t="s">
        <v>80</v>
      </c>
      <c r="AY2128" s="2" t="s">
        <v>80</v>
      </c>
      <c r="AZ2128" s="2" t="s">
        <v>80</v>
      </c>
      <c r="BA2128" s="2" t="s">
        <v>80</v>
      </c>
      <c r="BB2128" s="2" t="s">
        <v>80</v>
      </c>
      <c r="BC2128" s="2" t="s">
        <v>80</v>
      </c>
      <c r="BD2128" s="2" t="s">
        <v>80</v>
      </c>
      <c r="BE2128" s="2" t="s">
        <v>80</v>
      </c>
      <c r="BF2128" s="2" t="s">
        <v>80</v>
      </c>
      <c r="BG2128" s="2" t="s">
        <v>80</v>
      </c>
      <c r="BH2128" s="2" t="s">
        <v>80</v>
      </c>
      <c r="BI2128" s="2" t="s">
        <v>80</v>
      </c>
      <c r="BJ2128" s="2" t="s">
        <v>80</v>
      </c>
      <c r="BK2128" s="2" t="s">
        <v>80</v>
      </c>
      <c r="BL2128" s="2" t="s">
        <v>80</v>
      </c>
      <c r="BM2128" s="2" t="s">
        <v>80</v>
      </c>
      <c r="BN2128" s="2" t="s">
        <v>80</v>
      </c>
      <c r="BO2128" s="2" t="s">
        <v>80</v>
      </c>
      <c r="BP2128" s="2" t="s">
        <v>80</v>
      </c>
    </row>
    <row r="2129" spans="1:68" x14ac:dyDescent="0.25">
      <c r="A2129">
        <v>2128</v>
      </c>
      <c r="B2129" s="1">
        <v>43620.614710648151</v>
      </c>
      <c r="C2129" s="2" t="s">
        <v>3659</v>
      </c>
      <c r="D2129" s="3">
        <v>0.73958333333333337</v>
      </c>
      <c r="E2129" s="2" t="s">
        <v>2653</v>
      </c>
      <c r="F2129">
        <v>2</v>
      </c>
      <c r="G2129">
        <v>2019</v>
      </c>
      <c r="H2129">
        <v>6</v>
      </c>
      <c r="I2129">
        <v>4</v>
      </c>
      <c r="J2129">
        <v>0</v>
      </c>
      <c r="K2129">
        <v>1</v>
      </c>
      <c r="L2129">
        <v>2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 s="2" t="s">
        <v>3670</v>
      </c>
      <c r="T2129" s="2" t="s">
        <v>83</v>
      </c>
      <c r="U2129" s="2" t="s">
        <v>2460</v>
      </c>
      <c r="V2129" s="2" t="s">
        <v>73</v>
      </c>
      <c r="W2129">
        <v>1</v>
      </c>
      <c r="X2129" s="2" t="s">
        <v>74</v>
      </c>
      <c r="Y2129">
        <v>192</v>
      </c>
      <c r="Z2129">
        <v>67</v>
      </c>
      <c r="AA2129" s="2" t="s">
        <v>3671</v>
      </c>
      <c r="AB2129" s="2" t="s">
        <v>151</v>
      </c>
      <c r="AC2129">
        <v>421201</v>
      </c>
      <c r="AD2129" s="2" t="s">
        <v>193</v>
      </c>
      <c r="AE2129">
        <v>259</v>
      </c>
      <c r="AF2129" s="2" t="s">
        <v>2042</v>
      </c>
      <c r="AG2129" s="2" t="s">
        <v>2184</v>
      </c>
      <c r="AH2129">
        <v>18</v>
      </c>
      <c r="AI2129">
        <v>3456</v>
      </c>
      <c r="AJ2129">
        <v>15744</v>
      </c>
      <c r="AK2129" s="2">
        <f>Kaggle_Books_Selling_Records[[#This Row],[Cost Price]]/100</f>
        <v>157.44</v>
      </c>
      <c r="AL2129" s="2" t="s">
        <v>80</v>
      </c>
      <c r="AM2129" s="2" t="s">
        <v>80</v>
      </c>
      <c r="AN2129" s="2" t="s">
        <v>80</v>
      </c>
      <c r="AO2129" s="2" t="s">
        <v>80</v>
      </c>
      <c r="AP2129" s="2" t="s">
        <v>80</v>
      </c>
      <c r="AQ2129" s="2" t="s">
        <v>80</v>
      </c>
      <c r="AR2129" s="2" t="s">
        <v>80</v>
      </c>
      <c r="AS2129" s="2" t="s">
        <v>80</v>
      </c>
      <c r="AT2129" s="2" t="s">
        <v>80</v>
      </c>
      <c r="AU2129" s="2" t="s">
        <v>80</v>
      </c>
      <c r="AV2129" s="2" t="s">
        <v>80</v>
      </c>
      <c r="AW2129" s="2" t="s">
        <v>80</v>
      </c>
      <c r="AX2129" s="2" t="s">
        <v>80</v>
      </c>
      <c r="AY2129" s="2" t="s">
        <v>80</v>
      </c>
      <c r="AZ2129" s="2" t="s">
        <v>80</v>
      </c>
      <c r="BA2129" s="2" t="s">
        <v>80</v>
      </c>
      <c r="BB2129" s="2" t="s">
        <v>80</v>
      </c>
      <c r="BC2129" s="2" t="s">
        <v>80</v>
      </c>
      <c r="BD2129" s="2" t="s">
        <v>80</v>
      </c>
      <c r="BE2129" s="2" t="s">
        <v>80</v>
      </c>
      <c r="BF2129" s="2" t="s">
        <v>80</v>
      </c>
      <c r="BG2129" s="2" t="s">
        <v>80</v>
      </c>
      <c r="BH2129" s="2" t="s">
        <v>80</v>
      </c>
      <c r="BI2129" s="2" t="s">
        <v>80</v>
      </c>
      <c r="BJ2129" s="2" t="s">
        <v>80</v>
      </c>
      <c r="BK2129" s="2" t="s">
        <v>80</v>
      </c>
      <c r="BL2129" s="2" t="s">
        <v>80</v>
      </c>
      <c r="BM2129" s="2" t="s">
        <v>80</v>
      </c>
      <c r="BN2129" s="2" t="s">
        <v>80</v>
      </c>
      <c r="BO2129" s="2" t="s">
        <v>80</v>
      </c>
      <c r="BP2129" s="2" t="s">
        <v>80</v>
      </c>
    </row>
    <row r="2130" spans="1:68" x14ac:dyDescent="0.25">
      <c r="A2130">
        <v>2129</v>
      </c>
      <c r="B2130" s="1">
        <v>43621.10664351852</v>
      </c>
      <c r="C2130" s="2" t="s">
        <v>3672</v>
      </c>
      <c r="D2130" s="3">
        <v>0.23125000000000001</v>
      </c>
      <c r="E2130" s="2" t="s">
        <v>2653</v>
      </c>
      <c r="F2130">
        <v>2</v>
      </c>
      <c r="G2130">
        <v>2019</v>
      </c>
      <c r="H2130">
        <v>6</v>
      </c>
      <c r="I2130">
        <v>5</v>
      </c>
      <c r="J2130">
        <v>1</v>
      </c>
      <c r="K2130">
        <v>1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 s="2" t="s">
        <v>3673</v>
      </c>
      <c r="T2130" s="2" t="s">
        <v>83</v>
      </c>
      <c r="U2130" s="2" t="s">
        <v>2544</v>
      </c>
      <c r="V2130" s="2" t="s">
        <v>73</v>
      </c>
      <c r="W2130">
        <v>1</v>
      </c>
      <c r="X2130" s="2" t="s">
        <v>74</v>
      </c>
      <c r="Y2130">
        <v>198</v>
      </c>
      <c r="Z2130">
        <v>67</v>
      </c>
      <c r="AA2130" s="2" t="s">
        <v>301</v>
      </c>
      <c r="AB2130" s="2" t="s">
        <v>151</v>
      </c>
      <c r="AC2130">
        <v>411020</v>
      </c>
      <c r="AD2130" s="2" t="s">
        <v>1002</v>
      </c>
      <c r="AE2130">
        <v>265</v>
      </c>
      <c r="AF2130" s="2" t="s">
        <v>2042</v>
      </c>
      <c r="AG2130" s="2" t="s">
        <v>2184</v>
      </c>
      <c r="AH2130">
        <v>18</v>
      </c>
      <c r="AI2130">
        <v>3564</v>
      </c>
      <c r="AJ2130">
        <v>16236</v>
      </c>
      <c r="AK2130" s="2">
        <f>Kaggle_Books_Selling_Records[[#This Row],[Cost Price]]/100</f>
        <v>162.36000000000001</v>
      </c>
      <c r="AL2130" s="2" t="s">
        <v>80</v>
      </c>
      <c r="AM2130" s="2" t="s">
        <v>80</v>
      </c>
      <c r="AN2130" s="2" t="s">
        <v>80</v>
      </c>
      <c r="AO2130" s="2" t="s">
        <v>80</v>
      </c>
      <c r="AP2130" s="2" t="s">
        <v>80</v>
      </c>
      <c r="AQ2130" s="2" t="s">
        <v>80</v>
      </c>
      <c r="AR2130" s="2" t="s">
        <v>80</v>
      </c>
      <c r="AS2130" s="2" t="s">
        <v>80</v>
      </c>
      <c r="AT2130" s="2" t="s">
        <v>80</v>
      </c>
      <c r="AU2130" s="2" t="s">
        <v>80</v>
      </c>
      <c r="AV2130" s="2" t="s">
        <v>80</v>
      </c>
      <c r="AW2130" s="2" t="s">
        <v>80</v>
      </c>
      <c r="AX2130" s="2" t="s">
        <v>80</v>
      </c>
      <c r="AY2130" s="2" t="s">
        <v>80</v>
      </c>
      <c r="AZ2130" s="2" t="s">
        <v>80</v>
      </c>
      <c r="BA2130" s="2" t="s">
        <v>80</v>
      </c>
      <c r="BB2130" s="2" t="s">
        <v>80</v>
      </c>
      <c r="BC2130" s="2" t="s">
        <v>80</v>
      </c>
      <c r="BD2130" s="2" t="s">
        <v>80</v>
      </c>
      <c r="BE2130" s="2" t="s">
        <v>80</v>
      </c>
      <c r="BF2130" s="2" t="s">
        <v>80</v>
      </c>
      <c r="BG2130" s="2" t="s">
        <v>80</v>
      </c>
      <c r="BH2130" s="2" t="s">
        <v>80</v>
      </c>
      <c r="BI2130" s="2" t="s">
        <v>80</v>
      </c>
      <c r="BJ2130" s="2" t="s">
        <v>80</v>
      </c>
      <c r="BK2130" s="2" t="s">
        <v>80</v>
      </c>
      <c r="BL2130" s="2" t="s">
        <v>80</v>
      </c>
      <c r="BM2130" s="2" t="s">
        <v>80</v>
      </c>
      <c r="BN2130" s="2" t="s">
        <v>80</v>
      </c>
      <c r="BO2130" s="2" t="s">
        <v>80</v>
      </c>
      <c r="BP2130" s="2" t="s">
        <v>80</v>
      </c>
    </row>
    <row r="2131" spans="1:68" x14ac:dyDescent="0.25">
      <c r="A2131">
        <v>2130</v>
      </c>
      <c r="B2131" s="1">
        <v>43621.112974537034</v>
      </c>
      <c r="C2131" s="2" t="s">
        <v>3672</v>
      </c>
      <c r="D2131" s="3">
        <v>0.23749999999999999</v>
      </c>
      <c r="E2131" s="2" t="s">
        <v>2653</v>
      </c>
      <c r="F2131">
        <v>2</v>
      </c>
      <c r="G2131">
        <v>2019</v>
      </c>
      <c r="H2131">
        <v>6</v>
      </c>
      <c r="I2131">
        <v>5</v>
      </c>
      <c r="J2131">
        <v>1</v>
      </c>
      <c r="K2131">
        <v>1</v>
      </c>
      <c r="L2131">
        <v>3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1</v>
      </c>
      <c r="S2131" s="2" t="s">
        <v>3674</v>
      </c>
      <c r="T2131" s="2" t="s">
        <v>71</v>
      </c>
      <c r="U2131" s="2" t="s">
        <v>3105</v>
      </c>
      <c r="V2131" s="2" t="s">
        <v>73</v>
      </c>
      <c r="W2131">
        <v>1</v>
      </c>
      <c r="X2131" s="2" t="s">
        <v>74</v>
      </c>
      <c r="Y2131">
        <v>88</v>
      </c>
      <c r="Z2131">
        <v>67</v>
      </c>
      <c r="AA2131" s="2" t="s">
        <v>1507</v>
      </c>
      <c r="AB2131" s="2" t="s">
        <v>293</v>
      </c>
      <c r="AC2131">
        <v>486001</v>
      </c>
      <c r="AD2131" s="2" t="s">
        <v>1002</v>
      </c>
      <c r="AE2131">
        <v>155</v>
      </c>
      <c r="AF2131" s="2" t="s">
        <v>2042</v>
      </c>
      <c r="AG2131" s="2" t="s">
        <v>2184</v>
      </c>
      <c r="AH2131">
        <v>18</v>
      </c>
      <c r="AI2131">
        <v>1584</v>
      </c>
      <c r="AJ2131">
        <v>7216</v>
      </c>
      <c r="AK2131" s="2">
        <f>Kaggle_Books_Selling_Records[[#This Row],[Cost Price]]/100</f>
        <v>72.16</v>
      </c>
      <c r="AL2131" s="2" t="s">
        <v>80</v>
      </c>
      <c r="AM2131" s="2" t="s">
        <v>80</v>
      </c>
      <c r="AN2131" s="2" t="s">
        <v>80</v>
      </c>
      <c r="AO2131" s="2" t="s">
        <v>80</v>
      </c>
      <c r="AP2131" s="2" t="s">
        <v>80</v>
      </c>
      <c r="AQ2131" s="2" t="s">
        <v>80</v>
      </c>
      <c r="AR2131" s="2" t="s">
        <v>80</v>
      </c>
      <c r="AS2131" s="2" t="s">
        <v>80</v>
      </c>
      <c r="AT2131" s="2" t="s">
        <v>80</v>
      </c>
      <c r="AU2131" s="2" t="s">
        <v>80</v>
      </c>
      <c r="AV2131" s="2" t="s">
        <v>80</v>
      </c>
      <c r="AW2131" s="2" t="s">
        <v>80</v>
      </c>
      <c r="AX2131" s="2" t="s">
        <v>80</v>
      </c>
      <c r="AY2131" s="2" t="s">
        <v>80</v>
      </c>
      <c r="AZ2131" s="2" t="s">
        <v>80</v>
      </c>
      <c r="BA2131" s="2" t="s">
        <v>80</v>
      </c>
      <c r="BB2131" s="2" t="s">
        <v>80</v>
      </c>
      <c r="BC2131" s="2" t="s">
        <v>80</v>
      </c>
      <c r="BD2131" s="2" t="s">
        <v>80</v>
      </c>
      <c r="BE2131" s="2" t="s">
        <v>80</v>
      </c>
      <c r="BF2131" s="2" t="s">
        <v>80</v>
      </c>
      <c r="BG2131" s="2" t="s">
        <v>80</v>
      </c>
      <c r="BH2131" s="2" t="s">
        <v>80</v>
      </c>
      <c r="BI2131" s="2" t="s">
        <v>80</v>
      </c>
      <c r="BJ2131" s="2" t="s">
        <v>80</v>
      </c>
      <c r="BK2131" s="2" t="s">
        <v>80</v>
      </c>
      <c r="BL2131" s="2" t="s">
        <v>80</v>
      </c>
      <c r="BM2131" s="2" t="s">
        <v>80</v>
      </c>
      <c r="BN2131" s="2" t="s">
        <v>80</v>
      </c>
      <c r="BO2131" s="2" t="s">
        <v>80</v>
      </c>
      <c r="BP2131" s="2" t="s">
        <v>80</v>
      </c>
    </row>
    <row r="2132" spans="1:68" x14ac:dyDescent="0.25">
      <c r="A2132">
        <v>2131</v>
      </c>
      <c r="B2132" s="1">
        <v>43621.129618055558</v>
      </c>
      <c r="C2132" s="2" t="s">
        <v>3672</v>
      </c>
      <c r="D2132" s="3">
        <v>0.25416666666666665</v>
      </c>
      <c r="E2132" s="2" t="s">
        <v>2653</v>
      </c>
      <c r="F2132">
        <v>2</v>
      </c>
      <c r="G2132">
        <v>2019</v>
      </c>
      <c r="H2132">
        <v>6</v>
      </c>
      <c r="I2132">
        <v>5</v>
      </c>
      <c r="J2132">
        <v>1</v>
      </c>
      <c r="K2132">
        <v>1</v>
      </c>
      <c r="L2132">
        <v>3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 s="2" t="s">
        <v>3675</v>
      </c>
      <c r="T2132" s="2" t="s">
        <v>71</v>
      </c>
      <c r="U2132" s="2" t="s">
        <v>2041</v>
      </c>
      <c r="V2132" s="2" t="s">
        <v>73</v>
      </c>
      <c r="W2132">
        <v>1</v>
      </c>
      <c r="X2132" s="2" t="s">
        <v>74</v>
      </c>
      <c r="Y2132">
        <v>155</v>
      </c>
      <c r="Z2132">
        <v>67</v>
      </c>
      <c r="AA2132" s="2" t="s">
        <v>2030</v>
      </c>
      <c r="AB2132" s="2" t="s">
        <v>94</v>
      </c>
      <c r="AC2132">
        <v>784001</v>
      </c>
      <c r="AD2132" s="2" t="s">
        <v>193</v>
      </c>
      <c r="AE2132">
        <v>222</v>
      </c>
      <c r="AF2132" s="2" t="s">
        <v>2042</v>
      </c>
      <c r="AG2132" s="2" t="s">
        <v>2043</v>
      </c>
      <c r="AH2132">
        <v>18</v>
      </c>
      <c r="AI2132">
        <v>279</v>
      </c>
      <c r="AJ2132">
        <v>1271</v>
      </c>
      <c r="AK2132" s="2">
        <f>Kaggle_Books_Selling_Records[[#This Row],[Cost Price]]/100</f>
        <v>12.71</v>
      </c>
      <c r="AL2132" s="2" t="s">
        <v>80</v>
      </c>
      <c r="AM2132" s="2" t="s">
        <v>80</v>
      </c>
      <c r="AN2132" s="2" t="s">
        <v>80</v>
      </c>
      <c r="AO2132" s="2" t="s">
        <v>80</v>
      </c>
      <c r="AP2132" s="2" t="s">
        <v>80</v>
      </c>
      <c r="AQ2132" s="2" t="s">
        <v>80</v>
      </c>
      <c r="AR2132" s="2" t="s">
        <v>80</v>
      </c>
      <c r="AS2132" s="2" t="s">
        <v>80</v>
      </c>
      <c r="AT2132" s="2" t="s">
        <v>80</v>
      </c>
      <c r="AU2132" s="2" t="s">
        <v>80</v>
      </c>
      <c r="AV2132" s="2" t="s">
        <v>80</v>
      </c>
      <c r="AW2132" s="2" t="s">
        <v>80</v>
      </c>
      <c r="AX2132" s="2" t="s">
        <v>80</v>
      </c>
      <c r="AY2132" s="2" t="s">
        <v>80</v>
      </c>
      <c r="AZ2132" s="2" t="s">
        <v>80</v>
      </c>
      <c r="BA2132" s="2" t="s">
        <v>80</v>
      </c>
      <c r="BB2132" s="2" t="s">
        <v>80</v>
      </c>
      <c r="BC2132" s="2" t="s">
        <v>80</v>
      </c>
      <c r="BD2132" s="2" t="s">
        <v>80</v>
      </c>
      <c r="BE2132" s="2" t="s">
        <v>80</v>
      </c>
      <c r="BF2132" s="2" t="s">
        <v>80</v>
      </c>
      <c r="BG2132" s="2" t="s">
        <v>80</v>
      </c>
      <c r="BH2132" s="2" t="s">
        <v>80</v>
      </c>
      <c r="BI2132" s="2" t="s">
        <v>80</v>
      </c>
      <c r="BJ2132" s="2" t="s">
        <v>80</v>
      </c>
      <c r="BK2132" s="2" t="s">
        <v>80</v>
      </c>
      <c r="BL2132" s="2" t="s">
        <v>80</v>
      </c>
      <c r="BM2132" s="2" t="s">
        <v>80</v>
      </c>
      <c r="BN2132" s="2" t="s">
        <v>80</v>
      </c>
      <c r="BO2132" s="2" t="s">
        <v>80</v>
      </c>
      <c r="BP2132" s="2" t="s">
        <v>80</v>
      </c>
    </row>
    <row r="2133" spans="1:68" x14ac:dyDescent="0.25">
      <c r="A2133">
        <v>2132</v>
      </c>
      <c r="B2133" s="1">
        <v>43621.255462962959</v>
      </c>
      <c r="C2133" s="2" t="s">
        <v>3672</v>
      </c>
      <c r="D2133" s="3">
        <v>0.37986111111111109</v>
      </c>
      <c r="E2133" s="2" t="s">
        <v>2653</v>
      </c>
      <c r="F2133">
        <v>2</v>
      </c>
      <c r="G2133">
        <v>2019</v>
      </c>
      <c r="H2133">
        <v>6</v>
      </c>
      <c r="I2133">
        <v>5</v>
      </c>
      <c r="J2133">
        <v>1</v>
      </c>
      <c r="K2133">
        <v>1</v>
      </c>
      <c r="L2133">
        <v>3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1</v>
      </c>
      <c r="S2133" s="2" t="s">
        <v>2660</v>
      </c>
      <c r="T2133" s="2" t="s">
        <v>71</v>
      </c>
      <c r="U2133" s="2" t="s">
        <v>1760</v>
      </c>
      <c r="V2133" s="2" t="s">
        <v>73</v>
      </c>
      <c r="W2133">
        <v>1</v>
      </c>
      <c r="X2133" s="2" t="s">
        <v>74</v>
      </c>
      <c r="Y2133">
        <v>320</v>
      </c>
      <c r="Z2133">
        <v>67</v>
      </c>
      <c r="AA2133" s="2" t="s">
        <v>156</v>
      </c>
      <c r="AB2133" s="2" t="s">
        <v>157</v>
      </c>
      <c r="AC2133">
        <v>395009</v>
      </c>
      <c r="AD2133" s="2" t="s">
        <v>87</v>
      </c>
      <c r="AE2133">
        <v>387</v>
      </c>
      <c r="AF2133" s="2" t="s">
        <v>1762</v>
      </c>
      <c r="AG2133" s="2" t="s">
        <v>1374</v>
      </c>
      <c r="AH2133">
        <v>17</v>
      </c>
      <c r="AI2133">
        <v>544</v>
      </c>
      <c r="AJ2133">
        <v>2656</v>
      </c>
      <c r="AK2133" s="2">
        <f>Kaggle_Books_Selling_Records[[#This Row],[Cost Price]]/100</f>
        <v>26.56</v>
      </c>
      <c r="AL2133" s="2" t="s">
        <v>80</v>
      </c>
      <c r="AM2133" s="2" t="s">
        <v>80</v>
      </c>
      <c r="AN2133" s="2" t="s">
        <v>80</v>
      </c>
      <c r="AO2133" s="2" t="s">
        <v>80</v>
      </c>
      <c r="AP2133" s="2" t="s">
        <v>80</v>
      </c>
      <c r="AQ2133" s="2" t="s">
        <v>80</v>
      </c>
      <c r="AR2133" s="2" t="s">
        <v>80</v>
      </c>
      <c r="AS2133" s="2" t="s">
        <v>80</v>
      </c>
      <c r="AT2133" s="2" t="s">
        <v>80</v>
      </c>
      <c r="AU2133" s="2" t="s">
        <v>80</v>
      </c>
      <c r="AV2133" s="2" t="s">
        <v>80</v>
      </c>
      <c r="AW2133" s="2" t="s">
        <v>80</v>
      </c>
      <c r="AX2133" s="2" t="s">
        <v>80</v>
      </c>
      <c r="AY2133" s="2" t="s">
        <v>80</v>
      </c>
      <c r="AZ2133" s="2" t="s">
        <v>80</v>
      </c>
      <c r="BA2133" s="2" t="s">
        <v>80</v>
      </c>
      <c r="BB2133" s="2" t="s">
        <v>80</v>
      </c>
      <c r="BC2133" s="2" t="s">
        <v>80</v>
      </c>
      <c r="BD2133" s="2" t="s">
        <v>80</v>
      </c>
      <c r="BE2133" s="2" t="s">
        <v>80</v>
      </c>
      <c r="BF2133" s="2" t="s">
        <v>80</v>
      </c>
      <c r="BG2133" s="2" t="s">
        <v>80</v>
      </c>
      <c r="BH2133" s="2" t="s">
        <v>80</v>
      </c>
      <c r="BI2133" s="2" t="s">
        <v>80</v>
      </c>
      <c r="BJ2133" s="2" t="s">
        <v>80</v>
      </c>
      <c r="BK2133" s="2" t="s">
        <v>80</v>
      </c>
      <c r="BL2133" s="2" t="s">
        <v>80</v>
      </c>
      <c r="BM2133" s="2" t="s">
        <v>80</v>
      </c>
      <c r="BN2133" s="2" t="s">
        <v>80</v>
      </c>
      <c r="BO2133" s="2" t="s">
        <v>80</v>
      </c>
      <c r="BP2133" s="2" t="s">
        <v>80</v>
      </c>
    </row>
    <row r="2134" spans="1:68" x14ac:dyDescent="0.25">
      <c r="A2134">
        <v>2133</v>
      </c>
      <c r="B2134" s="1">
        <v>43621.473692129628</v>
      </c>
      <c r="C2134" s="2" t="s">
        <v>3672</v>
      </c>
      <c r="D2134" s="3">
        <v>0.59861111111111109</v>
      </c>
      <c r="E2134" s="2" t="s">
        <v>2653</v>
      </c>
      <c r="F2134">
        <v>2</v>
      </c>
      <c r="G2134">
        <v>2019</v>
      </c>
      <c r="H2134">
        <v>6</v>
      </c>
      <c r="I2134">
        <v>5</v>
      </c>
      <c r="J2134">
        <v>1</v>
      </c>
      <c r="K2134">
        <v>1</v>
      </c>
      <c r="L2134">
        <v>3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 s="2" t="s">
        <v>2863</v>
      </c>
      <c r="T2134" s="2" t="s">
        <v>83</v>
      </c>
      <c r="U2134" s="2" t="s">
        <v>2202</v>
      </c>
      <c r="V2134" s="2" t="s">
        <v>73</v>
      </c>
      <c r="W2134">
        <v>1</v>
      </c>
      <c r="X2134" s="2" t="s">
        <v>74</v>
      </c>
      <c r="Y2134">
        <v>91</v>
      </c>
      <c r="Z2134">
        <v>67</v>
      </c>
      <c r="AA2134" s="2" t="s">
        <v>362</v>
      </c>
      <c r="AB2134" s="2" t="s">
        <v>312</v>
      </c>
      <c r="AC2134">
        <v>700030</v>
      </c>
      <c r="AD2134" s="2" t="s">
        <v>1002</v>
      </c>
      <c r="AE2134">
        <v>158</v>
      </c>
      <c r="AF2134" s="2" t="s">
        <v>2042</v>
      </c>
      <c r="AG2134" s="2" t="s">
        <v>2184</v>
      </c>
      <c r="AH2134">
        <v>18</v>
      </c>
      <c r="AI2134">
        <v>1638</v>
      </c>
      <c r="AJ2134">
        <v>7462</v>
      </c>
      <c r="AK2134" s="2">
        <f>Kaggle_Books_Selling_Records[[#This Row],[Cost Price]]/100</f>
        <v>74.62</v>
      </c>
      <c r="AL2134" s="2" t="s">
        <v>80</v>
      </c>
      <c r="AM2134" s="2" t="s">
        <v>80</v>
      </c>
      <c r="AN2134" s="2" t="s">
        <v>80</v>
      </c>
      <c r="AO2134" s="2" t="s">
        <v>80</v>
      </c>
      <c r="AP2134" s="2" t="s">
        <v>80</v>
      </c>
      <c r="AQ2134" s="2" t="s">
        <v>80</v>
      </c>
      <c r="AR2134" s="2" t="s">
        <v>80</v>
      </c>
      <c r="AS2134" s="2" t="s">
        <v>80</v>
      </c>
      <c r="AT2134" s="2" t="s">
        <v>80</v>
      </c>
      <c r="AU2134" s="2" t="s">
        <v>80</v>
      </c>
      <c r="AV2134" s="2" t="s">
        <v>80</v>
      </c>
      <c r="AW2134" s="2" t="s">
        <v>80</v>
      </c>
      <c r="AX2134" s="2" t="s">
        <v>80</v>
      </c>
      <c r="AY2134" s="2" t="s">
        <v>80</v>
      </c>
      <c r="AZ2134" s="2" t="s">
        <v>80</v>
      </c>
      <c r="BA2134" s="2" t="s">
        <v>80</v>
      </c>
      <c r="BB2134" s="2" t="s">
        <v>80</v>
      </c>
      <c r="BC2134" s="2" t="s">
        <v>80</v>
      </c>
      <c r="BD2134" s="2" t="s">
        <v>80</v>
      </c>
      <c r="BE2134" s="2" t="s">
        <v>80</v>
      </c>
      <c r="BF2134" s="2" t="s">
        <v>80</v>
      </c>
      <c r="BG2134" s="2" t="s">
        <v>80</v>
      </c>
      <c r="BH2134" s="2" t="s">
        <v>80</v>
      </c>
      <c r="BI2134" s="2" t="s">
        <v>80</v>
      </c>
      <c r="BJ2134" s="2" t="s">
        <v>80</v>
      </c>
      <c r="BK2134" s="2" t="s">
        <v>80</v>
      </c>
      <c r="BL2134" s="2" t="s">
        <v>80</v>
      </c>
      <c r="BM2134" s="2" t="s">
        <v>80</v>
      </c>
      <c r="BN2134" s="2" t="s">
        <v>80</v>
      </c>
      <c r="BO2134" s="2" t="s">
        <v>80</v>
      </c>
      <c r="BP2134" s="2" t="s">
        <v>80</v>
      </c>
    </row>
    <row r="2135" spans="1:68" x14ac:dyDescent="0.25">
      <c r="A2135">
        <v>2134</v>
      </c>
      <c r="B2135" s="1">
        <v>43621.47892361111</v>
      </c>
      <c r="C2135" s="2" t="s">
        <v>3672</v>
      </c>
      <c r="D2135" s="3">
        <v>0.60347222222222219</v>
      </c>
      <c r="E2135" s="2" t="s">
        <v>2653</v>
      </c>
      <c r="F2135">
        <v>2</v>
      </c>
      <c r="G2135">
        <v>2019</v>
      </c>
      <c r="H2135">
        <v>6</v>
      </c>
      <c r="I2135">
        <v>5</v>
      </c>
      <c r="J2135">
        <v>1</v>
      </c>
      <c r="K2135">
        <v>1</v>
      </c>
      <c r="L2135">
        <v>3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 s="2" t="s">
        <v>3676</v>
      </c>
      <c r="T2135" s="2" t="s">
        <v>71</v>
      </c>
      <c r="U2135" s="2" t="s">
        <v>2619</v>
      </c>
      <c r="V2135" s="2" t="s">
        <v>73</v>
      </c>
      <c r="W2135">
        <v>1</v>
      </c>
      <c r="X2135" s="2" t="s">
        <v>74</v>
      </c>
      <c r="Y2135">
        <v>180</v>
      </c>
      <c r="Z2135">
        <v>67</v>
      </c>
      <c r="AA2135" s="2" t="s">
        <v>3677</v>
      </c>
      <c r="AB2135" s="2" t="s">
        <v>1336</v>
      </c>
      <c r="AC2135">
        <v>737134</v>
      </c>
      <c r="AD2135" s="2" t="s">
        <v>1002</v>
      </c>
      <c r="AE2135">
        <v>247</v>
      </c>
      <c r="AF2135" s="2" t="s">
        <v>2042</v>
      </c>
      <c r="AG2135" s="2" t="s">
        <v>2184</v>
      </c>
      <c r="AH2135">
        <v>18</v>
      </c>
      <c r="AI2135">
        <v>324</v>
      </c>
      <c r="AJ2135">
        <v>1476</v>
      </c>
      <c r="AK2135" s="2">
        <f>Kaggle_Books_Selling_Records[[#This Row],[Cost Price]]/100</f>
        <v>14.76</v>
      </c>
      <c r="AL2135" s="2" t="s">
        <v>80</v>
      </c>
      <c r="AM2135" s="2" t="s">
        <v>80</v>
      </c>
      <c r="AN2135" s="2" t="s">
        <v>80</v>
      </c>
      <c r="AO2135" s="2" t="s">
        <v>80</v>
      </c>
      <c r="AP2135" s="2" t="s">
        <v>80</v>
      </c>
      <c r="AQ2135" s="2" t="s">
        <v>80</v>
      </c>
      <c r="AR2135" s="2" t="s">
        <v>80</v>
      </c>
      <c r="AS2135" s="2" t="s">
        <v>80</v>
      </c>
      <c r="AT2135" s="2" t="s">
        <v>80</v>
      </c>
      <c r="AU2135" s="2" t="s">
        <v>80</v>
      </c>
      <c r="AV2135" s="2" t="s">
        <v>80</v>
      </c>
      <c r="AW2135" s="2" t="s">
        <v>80</v>
      </c>
      <c r="AX2135" s="2" t="s">
        <v>80</v>
      </c>
      <c r="AY2135" s="2" t="s">
        <v>80</v>
      </c>
      <c r="AZ2135" s="2" t="s">
        <v>80</v>
      </c>
      <c r="BA2135" s="2" t="s">
        <v>80</v>
      </c>
      <c r="BB2135" s="2" t="s">
        <v>80</v>
      </c>
      <c r="BC2135" s="2" t="s">
        <v>80</v>
      </c>
      <c r="BD2135" s="2" t="s">
        <v>80</v>
      </c>
      <c r="BE2135" s="2" t="s">
        <v>80</v>
      </c>
      <c r="BF2135" s="2" t="s">
        <v>80</v>
      </c>
      <c r="BG2135" s="2" t="s">
        <v>80</v>
      </c>
      <c r="BH2135" s="2" t="s">
        <v>80</v>
      </c>
      <c r="BI2135" s="2" t="s">
        <v>80</v>
      </c>
      <c r="BJ2135" s="2" t="s">
        <v>80</v>
      </c>
      <c r="BK2135" s="2" t="s">
        <v>80</v>
      </c>
      <c r="BL2135" s="2" t="s">
        <v>80</v>
      </c>
      <c r="BM2135" s="2" t="s">
        <v>80</v>
      </c>
      <c r="BN2135" s="2" t="s">
        <v>80</v>
      </c>
      <c r="BO2135" s="2" t="s">
        <v>80</v>
      </c>
      <c r="BP2135" s="2" t="s">
        <v>80</v>
      </c>
    </row>
    <row r="2136" spans="1:68" x14ac:dyDescent="0.25">
      <c r="A2136">
        <v>2135</v>
      </c>
      <c r="B2136" s="1">
        <v>43621.494791666664</v>
      </c>
      <c r="C2136" s="2" t="s">
        <v>3672</v>
      </c>
      <c r="D2136" s="3">
        <v>0.61944444444444446</v>
      </c>
      <c r="E2136" s="2" t="s">
        <v>2653</v>
      </c>
      <c r="F2136">
        <v>2</v>
      </c>
      <c r="G2136">
        <v>2019</v>
      </c>
      <c r="H2136">
        <v>6</v>
      </c>
      <c r="I2136">
        <v>5</v>
      </c>
      <c r="J2136">
        <v>1</v>
      </c>
      <c r="K2136">
        <v>1</v>
      </c>
      <c r="L2136">
        <v>3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 s="2" t="s">
        <v>2828</v>
      </c>
      <c r="T2136" s="2" t="s">
        <v>71</v>
      </c>
      <c r="U2136" s="2" t="s">
        <v>3532</v>
      </c>
      <c r="V2136" s="2" t="s">
        <v>73</v>
      </c>
      <c r="W2136">
        <v>1</v>
      </c>
      <c r="X2136" s="2" t="s">
        <v>74</v>
      </c>
      <c r="Y2136">
        <v>120</v>
      </c>
      <c r="Z2136">
        <v>67</v>
      </c>
      <c r="AA2136" s="2" t="s">
        <v>192</v>
      </c>
      <c r="AB2136" s="2" t="s">
        <v>151</v>
      </c>
      <c r="AC2136">
        <v>400103</v>
      </c>
      <c r="AD2136" s="2" t="s">
        <v>1002</v>
      </c>
      <c r="AE2136">
        <v>187</v>
      </c>
      <c r="AF2136" s="2" t="s">
        <v>2042</v>
      </c>
      <c r="AG2136" s="2" t="s">
        <v>2184</v>
      </c>
      <c r="AH2136">
        <v>18</v>
      </c>
      <c r="AI2136">
        <v>216</v>
      </c>
      <c r="AJ2136">
        <v>984</v>
      </c>
      <c r="AK2136" s="2">
        <f>Kaggle_Books_Selling_Records[[#This Row],[Cost Price]]/100</f>
        <v>9.84</v>
      </c>
      <c r="AL2136" s="2" t="s">
        <v>80</v>
      </c>
      <c r="AM2136" s="2" t="s">
        <v>80</v>
      </c>
      <c r="AN2136" s="2" t="s">
        <v>80</v>
      </c>
      <c r="AO2136" s="2" t="s">
        <v>80</v>
      </c>
      <c r="AP2136" s="2" t="s">
        <v>80</v>
      </c>
      <c r="AQ2136" s="2" t="s">
        <v>80</v>
      </c>
      <c r="AR2136" s="2" t="s">
        <v>80</v>
      </c>
      <c r="AS2136" s="2" t="s">
        <v>80</v>
      </c>
      <c r="AT2136" s="2" t="s">
        <v>80</v>
      </c>
      <c r="AU2136" s="2" t="s">
        <v>80</v>
      </c>
      <c r="AV2136" s="2" t="s">
        <v>80</v>
      </c>
      <c r="AW2136" s="2" t="s">
        <v>80</v>
      </c>
      <c r="AX2136" s="2" t="s">
        <v>80</v>
      </c>
      <c r="AY2136" s="2" t="s">
        <v>80</v>
      </c>
      <c r="AZ2136" s="2" t="s">
        <v>80</v>
      </c>
      <c r="BA2136" s="2" t="s">
        <v>80</v>
      </c>
      <c r="BB2136" s="2" t="s">
        <v>80</v>
      </c>
      <c r="BC2136" s="2" t="s">
        <v>80</v>
      </c>
      <c r="BD2136" s="2" t="s">
        <v>80</v>
      </c>
      <c r="BE2136" s="2" t="s">
        <v>80</v>
      </c>
      <c r="BF2136" s="2" t="s">
        <v>80</v>
      </c>
      <c r="BG2136" s="2" t="s">
        <v>80</v>
      </c>
      <c r="BH2136" s="2" t="s">
        <v>80</v>
      </c>
      <c r="BI2136" s="2" t="s">
        <v>80</v>
      </c>
      <c r="BJ2136" s="2" t="s">
        <v>80</v>
      </c>
      <c r="BK2136" s="2" t="s">
        <v>80</v>
      </c>
      <c r="BL2136" s="2" t="s">
        <v>80</v>
      </c>
      <c r="BM2136" s="2" t="s">
        <v>80</v>
      </c>
      <c r="BN2136" s="2" t="s">
        <v>80</v>
      </c>
      <c r="BO2136" s="2" t="s">
        <v>80</v>
      </c>
      <c r="BP2136" s="2" t="s">
        <v>80</v>
      </c>
    </row>
    <row r="2137" spans="1:68" x14ac:dyDescent="0.25">
      <c r="A2137">
        <v>2136</v>
      </c>
      <c r="B2137" s="1">
        <v>43621.516550925924</v>
      </c>
      <c r="C2137" s="2" t="s">
        <v>3672</v>
      </c>
      <c r="D2137" s="3">
        <v>0.64097222222222228</v>
      </c>
      <c r="E2137" s="2" t="s">
        <v>2653</v>
      </c>
      <c r="F2137">
        <v>2</v>
      </c>
      <c r="G2137">
        <v>2019</v>
      </c>
      <c r="H2137">
        <v>6</v>
      </c>
      <c r="I2137">
        <v>5</v>
      </c>
      <c r="J2137">
        <v>1</v>
      </c>
      <c r="K2137">
        <v>1</v>
      </c>
      <c r="L2137">
        <v>3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1</v>
      </c>
      <c r="S2137" s="2" t="s">
        <v>3678</v>
      </c>
      <c r="T2137" s="2" t="s">
        <v>71</v>
      </c>
      <c r="U2137" s="2" t="s">
        <v>2553</v>
      </c>
      <c r="V2137" s="2" t="s">
        <v>73</v>
      </c>
      <c r="W2137">
        <v>1</v>
      </c>
      <c r="X2137" s="2" t="s">
        <v>74</v>
      </c>
      <c r="Y2137">
        <v>180</v>
      </c>
      <c r="Z2137">
        <v>67</v>
      </c>
      <c r="AA2137" s="2" t="s">
        <v>325</v>
      </c>
      <c r="AB2137" s="2" t="s">
        <v>86</v>
      </c>
      <c r="AC2137">
        <v>600097</v>
      </c>
      <c r="AD2137" s="2" t="s">
        <v>193</v>
      </c>
      <c r="AE2137">
        <v>247</v>
      </c>
      <c r="AF2137" s="2" t="s">
        <v>2554</v>
      </c>
      <c r="AG2137" s="2" t="s">
        <v>2555</v>
      </c>
      <c r="AH2137">
        <v>18</v>
      </c>
      <c r="AI2137">
        <v>324</v>
      </c>
      <c r="AJ2137">
        <v>1476</v>
      </c>
      <c r="AK2137" s="2">
        <f>Kaggle_Books_Selling_Records[[#This Row],[Cost Price]]/100</f>
        <v>14.76</v>
      </c>
      <c r="AL2137" s="2" t="s">
        <v>80</v>
      </c>
      <c r="AM2137" s="2" t="s">
        <v>80</v>
      </c>
      <c r="AN2137" s="2" t="s">
        <v>80</v>
      </c>
      <c r="AO2137" s="2" t="s">
        <v>80</v>
      </c>
      <c r="AP2137" s="2" t="s">
        <v>80</v>
      </c>
      <c r="AQ2137" s="2" t="s">
        <v>80</v>
      </c>
      <c r="AR2137" s="2" t="s">
        <v>80</v>
      </c>
      <c r="AS2137" s="2" t="s">
        <v>80</v>
      </c>
      <c r="AT2137" s="2" t="s">
        <v>80</v>
      </c>
      <c r="AU2137" s="2" t="s">
        <v>80</v>
      </c>
      <c r="AV2137" s="2" t="s">
        <v>80</v>
      </c>
      <c r="AW2137" s="2" t="s">
        <v>80</v>
      </c>
      <c r="AX2137" s="2" t="s">
        <v>80</v>
      </c>
      <c r="AY2137" s="2" t="s">
        <v>80</v>
      </c>
      <c r="AZ2137" s="2" t="s">
        <v>80</v>
      </c>
      <c r="BA2137" s="2" t="s">
        <v>80</v>
      </c>
      <c r="BB2137" s="2" t="s">
        <v>80</v>
      </c>
      <c r="BC2137" s="2" t="s">
        <v>80</v>
      </c>
      <c r="BD2137" s="2" t="s">
        <v>80</v>
      </c>
      <c r="BE2137" s="2" t="s">
        <v>80</v>
      </c>
      <c r="BF2137" s="2" t="s">
        <v>80</v>
      </c>
      <c r="BG2137" s="2" t="s">
        <v>80</v>
      </c>
      <c r="BH2137" s="2" t="s">
        <v>80</v>
      </c>
      <c r="BI2137" s="2" t="s">
        <v>80</v>
      </c>
      <c r="BJ2137" s="2" t="s">
        <v>80</v>
      </c>
      <c r="BK2137" s="2" t="s">
        <v>80</v>
      </c>
      <c r="BL2137" s="2" t="s">
        <v>80</v>
      </c>
      <c r="BM2137" s="2" t="s">
        <v>80</v>
      </c>
      <c r="BN2137" s="2" t="s">
        <v>80</v>
      </c>
      <c r="BO2137" s="2" t="s">
        <v>80</v>
      </c>
      <c r="BP2137" s="2" t="s">
        <v>80</v>
      </c>
    </row>
    <row r="2138" spans="1:68" x14ac:dyDescent="0.25">
      <c r="A2138">
        <v>2137</v>
      </c>
      <c r="B2138" s="1">
        <v>43621.578217592592</v>
      </c>
      <c r="C2138" s="2" t="s">
        <v>3672</v>
      </c>
      <c r="D2138" s="3">
        <v>0.70277777777777772</v>
      </c>
      <c r="E2138" s="2" t="s">
        <v>2653</v>
      </c>
      <c r="F2138">
        <v>2</v>
      </c>
      <c r="G2138">
        <v>2019</v>
      </c>
      <c r="H2138">
        <v>6</v>
      </c>
      <c r="I2138">
        <v>5</v>
      </c>
      <c r="J2138">
        <v>1</v>
      </c>
      <c r="K2138">
        <v>1</v>
      </c>
      <c r="L2138">
        <v>3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1</v>
      </c>
      <c r="S2138" s="2" t="s">
        <v>3679</v>
      </c>
      <c r="T2138" s="2" t="s">
        <v>71</v>
      </c>
      <c r="U2138" s="2" t="s">
        <v>2553</v>
      </c>
      <c r="V2138" s="2" t="s">
        <v>73</v>
      </c>
      <c r="W2138">
        <v>1</v>
      </c>
      <c r="X2138" s="2" t="s">
        <v>74</v>
      </c>
      <c r="Y2138">
        <v>180</v>
      </c>
      <c r="Z2138">
        <v>67</v>
      </c>
      <c r="AA2138" s="2" t="s">
        <v>576</v>
      </c>
      <c r="AB2138" s="2" t="s">
        <v>157</v>
      </c>
      <c r="AC2138">
        <v>380013</v>
      </c>
      <c r="AD2138" s="2" t="s">
        <v>193</v>
      </c>
      <c r="AE2138">
        <v>247</v>
      </c>
      <c r="AF2138" s="2" t="s">
        <v>2554</v>
      </c>
      <c r="AG2138" s="2" t="s">
        <v>2555</v>
      </c>
      <c r="AH2138">
        <v>18</v>
      </c>
      <c r="AI2138">
        <v>324</v>
      </c>
      <c r="AJ2138">
        <v>1476</v>
      </c>
      <c r="AK2138" s="2">
        <f>Kaggle_Books_Selling_Records[[#This Row],[Cost Price]]/100</f>
        <v>14.76</v>
      </c>
      <c r="AL2138" s="2" t="s">
        <v>80</v>
      </c>
      <c r="AM2138" s="2" t="s">
        <v>80</v>
      </c>
      <c r="AN2138" s="2" t="s">
        <v>80</v>
      </c>
      <c r="AO2138" s="2" t="s">
        <v>80</v>
      </c>
      <c r="AP2138" s="2" t="s">
        <v>80</v>
      </c>
      <c r="AQ2138" s="2" t="s">
        <v>80</v>
      </c>
      <c r="AR2138" s="2" t="s">
        <v>80</v>
      </c>
      <c r="AS2138" s="2" t="s">
        <v>80</v>
      </c>
      <c r="AT2138" s="2" t="s">
        <v>80</v>
      </c>
      <c r="AU2138" s="2" t="s">
        <v>80</v>
      </c>
      <c r="AV2138" s="2" t="s">
        <v>80</v>
      </c>
      <c r="AW2138" s="2" t="s">
        <v>80</v>
      </c>
      <c r="AX2138" s="2" t="s">
        <v>80</v>
      </c>
      <c r="AY2138" s="2" t="s">
        <v>80</v>
      </c>
      <c r="AZ2138" s="2" t="s">
        <v>80</v>
      </c>
      <c r="BA2138" s="2" t="s">
        <v>80</v>
      </c>
      <c r="BB2138" s="2" t="s">
        <v>80</v>
      </c>
      <c r="BC2138" s="2" t="s">
        <v>80</v>
      </c>
      <c r="BD2138" s="2" t="s">
        <v>80</v>
      </c>
      <c r="BE2138" s="2" t="s">
        <v>80</v>
      </c>
      <c r="BF2138" s="2" t="s">
        <v>80</v>
      </c>
      <c r="BG2138" s="2" t="s">
        <v>80</v>
      </c>
      <c r="BH2138" s="2" t="s">
        <v>80</v>
      </c>
      <c r="BI2138" s="2" t="s">
        <v>80</v>
      </c>
      <c r="BJ2138" s="2" t="s">
        <v>80</v>
      </c>
      <c r="BK2138" s="2" t="s">
        <v>80</v>
      </c>
      <c r="BL2138" s="2" t="s">
        <v>80</v>
      </c>
      <c r="BM2138" s="2" t="s">
        <v>80</v>
      </c>
      <c r="BN2138" s="2" t="s">
        <v>80</v>
      </c>
      <c r="BO2138" s="2" t="s">
        <v>80</v>
      </c>
      <c r="BP2138" s="2" t="s">
        <v>80</v>
      </c>
    </row>
    <row r="2139" spans="1:68" x14ac:dyDescent="0.25">
      <c r="A2139">
        <v>2138</v>
      </c>
      <c r="B2139" s="1">
        <v>43621.991747685184</v>
      </c>
      <c r="C2139" s="2" t="s">
        <v>3680</v>
      </c>
      <c r="D2139" s="3">
        <v>0.11666666666666667</v>
      </c>
      <c r="E2139" s="2" t="s">
        <v>2653</v>
      </c>
      <c r="F2139">
        <v>2</v>
      </c>
      <c r="G2139">
        <v>2019</v>
      </c>
      <c r="H2139">
        <v>6</v>
      </c>
      <c r="I2139">
        <v>6</v>
      </c>
      <c r="J2139">
        <v>0</v>
      </c>
      <c r="K2139">
        <v>0</v>
      </c>
      <c r="L2139">
        <v>4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 s="2" t="s">
        <v>3681</v>
      </c>
      <c r="T2139" s="2" t="s">
        <v>83</v>
      </c>
      <c r="U2139" s="2" t="s">
        <v>2553</v>
      </c>
      <c r="V2139" s="2" t="s">
        <v>73</v>
      </c>
      <c r="W2139">
        <v>1</v>
      </c>
      <c r="X2139" s="2" t="s">
        <v>74</v>
      </c>
      <c r="Y2139">
        <v>180</v>
      </c>
      <c r="Z2139">
        <v>67</v>
      </c>
      <c r="AA2139" s="2" t="s">
        <v>215</v>
      </c>
      <c r="AB2139" s="2" t="s">
        <v>125</v>
      </c>
      <c r="AC2139">
        <v>495001</v>
      </c>
      <c r="AD2139" s="2" t="s">
        <v>193</v>
      </c>
      <c r="AE2139">
        <v>247</v>
      </c>
      <c r="AF2139" s="2" t="s">
        <v>2554</v>
      </c>
      <c r="AG2139" s="2" t="s">
        <v>2555</v>
      </c>
      <c r="AH2139">
        <v>18</v>
      </c>
      <c r="AI2139">
        <v>324</v>
      </c>
      <c r="AJ2139">
        <v>1476</v>
      </c>
      <c r="AK2139" s="2">
        <f>Kaggle_Books_Selling_Records[[#This Row],[Cost Price]]/100</f>
        <v>14.76</v>
      </c>
      <c r="AL2139" s="2" t="s">
        <v>80</v>
      </c>
      <c r="AM2139" s="2" t="s">
        <v>80</v>
      </c>
      <c r="AN2139" s="2" t="s">
        <v>80</v>
      </c>
      <c r="AO2139" s="2" t="s">
        <v>80</v>
      </c>
      <c r="AP2139" s="2" t="s">
        <v>80</v>
      </c>
      <c r="AQ2139" s="2" t="s">
        <v>80</v>
      </c>
      <c r="AR2139" s="2" t="s">
        <v>80</v>
      </c>
      <c r="AS2139" s="2" t="s">
        <v>80</v>
      </c>
      <c r="AT2139" s="2" t="s">
        <v>80</v>
      </c>
      <c r="AU2139" s="2" t="s">
        <v>80</v>
      </c>
      <c r="AV2139" s="2" t="s">
        <v>80</v>
      </c>
      <c r="AW2139" s="2" t="s">
        <v>80</v>
      </c>
      <c r="AX2139" s="2" t="s">
        <v>80</v>
      </c>
      <c r="AY2139" s="2" t="s">
        <v>80</v>
      </c>
      <c r="AZ2139" s="2" t="s">
        <v>80</v>
      </c>
      <c r="BA2139" s="2" t="s">
        <v>80</v>
      </c>
      <c r="BB2139" s="2" t="s">
        <v>80</v>
      </c>
      <c r="BC2139" s="2" t="s">
        <v>80</v>
      </c>
      <c r="BD2139" s="2" t="s">
        <v>80</v>
      </c>
      <c r="BE2139" s="2" t="s">
        <v>80</v>
      </c>
      <c r="BF2139" s="2" t="s">
        <v>80</v>
      </c>
      <c r="BG2139" s="2" t="s">
        <v>80</v>
      </c>
      <c r="BH2139" s="2" t="s">
        <v>80</v>
      </c>
      <c r="BI2139" s="2" t="s">
        <v>80</v>
      </c>
      <c r="BJ2139" s="2" t="s">
        <v>80</v>
      </c>
      <c r="BK2139" s="2" t="s">
        <v>80</v>
      </c>
      <c r="BL2139" s="2" t="s">
        <v>80</v>
      </c>
      <c r="BM2139" s="2" t="s">
        <v>80</v>
      </c>
      <c r="BN2139" s="2" t="s">
        <v>80</v>
      </c>
      <c r="BO2139" s="2" t="s">
        <v>80</v>
      </c>
      <c r="BP2139" s="2" t="s">
        <v>80</v>
      </c>
    </row>
    <row r="2140" spans="1:68" x14ac:dyDescent="0.25">
      <c r="A2140">
        <v>2139</v>
      </c>
      <c r="B2140" s="1">
        <v>43622.014432870368</v>
      </c>
      <c r="C2140" s="2" t="s">
        <v>3680</v>
      </c>
      <c r="D2140" s="3">
        <v>0.1388888888888889</v>
      </c>
      <c r="E2140" s="2" t="s">
        <v>2653</v>
      </c>
      <c r="F2140">
        <v>2</v>
      </c>
      <c r="G2140">
        <v>2019</v>
      </c>
      <c r="H2140">
        <v>6</v>
      </c>
      <c r="I2140">
        <v>6</v>
      </c>
      <c r="J2140">
        <v>0</v>
      </c>
      <c r="K2140">
        <v>0</v>
      </c>
      <c r="L2140">
        <v>4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1</v>
      </c>
      <c r="S2140" s="2" t="s">
        <v>3555</v>
      </c>
      <c r="T2140" s="2" t="s">
        <v>71</v>
      </c>
      <c r="U2140" s="2" t="s">
        <v>2553</v>
      </c>
      <c r="V2140" s="2" t="s">
        <v>73</v>
      </c>
      <c r="W2140">
        <v>2</v>
      </c>
      <c r="X2140" s="2" t="s">
        <v>74</v>
      </c>
      <c r="Y2140">
        <v>360</v>
      </c>
      <c r="Z2140">
        <v>67</v>
      </c>
      <c r="AA2140" s="2" t="s">
        <v>3556</v>
      </c>
      <c r="AB2140" s="2" t="s">
        <v>137</v>
      </c>
      <c r="AC2140">
        <v>225001</v>
      </c>
      <c r="AD2140" s="2" t="s">
        <v>193</v>
      </c>
      <c r="AE2140">
        <v>427</v>
      </c>
      <c r="AF2140" s="2" t="s">
        <v>2554</v>
      </c>
      <c r="AG2140" s="2" t="s">
        <v>2555</v>
      </c>
      <c r="AH2140">
        <v>18</v>
      </c>
      <c r="AI2140">
        <v>648</v>
      </c>
      <c r="AJ2140">
        <v>2952</v>
      </c>
      <c r="AK2140" s="2">
        <f>Kaggle_Books_Selling_Records[[#This Row],[Cost Price]]/100</f>
        <v>29.52</v>
      </c>
      <c r="AL2140" s="2" t="s">
        <v>80</v>
      </c>
      <c r="AM2140" s="2" t="s">
        <v>80</v>
      </c>
      <c r="AN2140" s="2" t="s">
        <v>80</v>
      </c>
      <c r="AO2140" s="2" t="s">
        <v>80</v>
      </c>
      <c r="AP2140" s="2" t="s">
        <v>80</v>
      </c>
      <c r="AQ2140" s="2" t="s">
        <v>80</v>
      </c>
      <c r="AR2140" s="2" t="s">
        <v>80</v>
      </c>
      <c r="AS2140" s="2" t="s">
        <v>80</v>
      </c>
      <c r="AT2140" s="2" t="s">
        <v>80</v>
      </c>
      <c r="AU2140" s="2" t="s">
        <v>80</v>
      </c>
      <c r="AV2140" s="2" t="s">
        <v>80</v>
      </c>
      <c r="AW2140" s="2" t="s">
        <v>80</v>
      </c>
      <c r="AX2140" s="2" t="s">
        <v>80</v>
      </c>
      <c r="AY2140" s="2" t="s">
        <v>80</v>
      </c>
      <c r="AZ2140" s="2" t="s">
        <v>80</v>
      </c>
      <c r="BA2140" s="2" t="s">
        <v>80</v>
      </c>
      <c r="BB2140" s="2" t="s">
        <v>80</v>
      </c>
      <c r="BC2140" s="2" t="s">
        <v>80</v>
      </c>
      <c r="BD2140" s="2" t="s">
        <v>80</v>
      </c>
      <c r="BE2140" s="2" t="s">
        <v>80</v>
      </c>
      <c r="BF2140" s="2" t="s">
        <v>80</v>
      </c>
      <c r="BG2140" s="2" t="s">
        <v>80</v>
      </c>
      <c r="BH2140" s="2" t="s">
        <v>80</v>
      </c>
      <c r="BI2140" s="2" t="s">
        <v>80</v>
      </c>
      <c r="BJ2140" s="2" t="s">
        <v>80</v>
      </c>
      <c r="BK2140" s="2" t="s">
        <v>80</v>
      </c>
      <c r="BL2140" s="2" t="s">
        <v>80</v>
      </c>
      <c r="BM2140" s="2" t="s">
        <v>80</v>
      </c>
      <c r="BN2140" s="2" t="s">
        <v>80</v>
      </c>
      <c r="BO2140" s="2" t="s">
        <v>80</v>
      </c>
      <c r="BP2140" s="2" t="s">
        <v>80</v>
      </c>
    </row>
    <row r="2141" spans="1:68" x14ac:dyDescent="0.25">
      <c r="A2141">
        <v>2140</v>
      </c>
      <c r="B2141" s="1">
        <v>43622.231782407405</v>
      </c>
      <c r="C2141" s="2" t="s">
        <v>3680</v>
      </c>
      <c r="D2141" s="3">
        <v>0.35625000000000001</v>
      </c>
      <c r="E2141" s="2" t="s">
        <v>2653</v>
      </c>
      <c r="F2141">
        <v>2</v>
      </c>
      <c r="G2141">
        <v>2019</v>
      </c>
      <c r="H2141">
        <v>6</v>
      </c>
      <c r="I2141">
        <v>6</v>
      </c>
      <c r="J2141">
        <v>0</v>
      </c>
      <c r="K2141">
        <v>0</v>
      </c>
      <c r="L2141">
        <v>4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 s="2" t="s">
        <v>3682</v>
      </c>
      <c r="T2141" s="2" t="s">
        <v>83</v>
      </c>
      <c r="U2141" s="2" t="s">
        <v>2202</v>
      </c>
      <c r="V2141" s="2" t="s">
        <v>73</v>
      </c>
      <c r="W2141">
        <v>1</v>
      </c>
      <c r="X2141" s="2" t="s">
        <v>74</v>
      </c>
      <c r="Y2141">
        <v>91</v>
      </c>
      <c r="Z2141">
        <v>67</v>
      </c>
      <c r="AA2141" s="2" t="s">
        <v>3683</v>
      </c>
      <c r="AB2141" s="2" t="s">
        <v>167</v>
      </c>
      <c r="AC2141">
        <v>562110</v>
      </c>
      <c r="AD2141" s="2" t="s">
        <v>1002</v>
      </c>
      <c r="AE2141">
        <v>158</v>
      </c>
      <c r="AF2141" s="2" t="s">
        <v>2042</v>
      </c>
      <c r="AG2141" s="2" t="s">
        <v>2184</v>
      </c>
      <c r="AH2141">
        <v>18</v>
      </c>
      <c r="AI2141">
        <v>1638</v>
      </c>
      <c r="AJ2141">
        <v>7462</v>
      </c>
      <c r="AK2141" s="2">
        <f>Kaggle_Books_Selling_Records[[#This Row],[Cost Price]]/100</f>
        <v>74.62</v>
      </c>
      <c r="AL2141" s="2" t="s">
        <v>80</v>
      </c>
      <c r="AM2141" s="2" t="s">
        <v>80</v>
      </c>
      <c r="AN2141" s="2" t="s">
        <v>80</v>
      </c>
      <c r="AO2141" s="2" t="s">
        <v>80</v>
      </c>
      <c r="AP2141" s="2" t="s">
        <v>80</v>
      </c>
      <c r="AQ2141" s="2" t="s">
        <v>80</v>
      </c>
      <c r="AR2141" s="2" t="s">
        <v>80</v>
      </c>
      <c r="AS2141" s="2" t="s">
        <v>80</v>
      </c>
      <c r="AT2141" s="2" t="s">
        <v>80</v>
      </c>
      <c r="AU2141" s="2" t="s">
        <v>80</v>
      </c>
      <c r="AV2141" s="2" t="s">
        <v>80</v>
      </c>
      <c r="AW2141" s="2" t="s">
        <v>80</v>
      </c>
      <c r="AX2141" s="2" t="s">
        <v>80</v>
      </c>
      <c r="AY2141" s="2" t="s">
        <v>80</v>
      </c>
      <c r="AZ2141" s="2" t="s">
        <v>80</v>
      </c>
      <c r="BA2141" s="2" t="s">
        <v>80</v>
      </c>
      <c r="BB2141" s="2" t="s">
        <v>80</v>
      </c>
      <c r="BC2141" s="2" t="s">
        <v>80</v>
      </c>
      <c r="BD2141" s="2" t="s">
        <v>80</v>
      </c>
      <c r="BE2141" s="2" t="s">
        <v>80</v>
      </c>
      <c r="BF2141" s="2" t="s">
        <v>80</v>
      </c>
      <c r="BG2141" s="2" t="s">
        <v>80</v>
      </c>
      <c r="BH2141" s="2" t="s">
        <v>80</v>
      </c>
      <c r="BI2141" s="2" t="s">
        <v>80</v>
      </c>
      <c r="BJ2141" s="2" t="s">
        <v>80</v>
      </c>
      <c r="BK2141" s="2" t="s">
        <v>80</v>
      </c>
      <c r="BL2141" s="2" t="s">
        <v>80</v>
      </c>
      <c r="BM2141" s="2" t="s">
        <v>80</v>
      </c>
      <c r="BN2141" s="2" t="s">
        <v>80</v>
      </c>
      <c r="BO2141" s="2" t="s">
        <v>80</v>
      </c>
      <c r="BP2141" s="2" t="s">
        <v>80</v>
      </c>
    </row>
    <row r="2142" spans="1:68" x14ac:dyDescent="0.25">
      <c r="A2142">
        <v>2141</v>
      </c>
      <c r="B2142" s="1">
        <v>43622.240347222221</v>
      </c>
      <c r="C2142" s="2" t="s">
        <v>3680</v>
      </c>
      <c r="D2142" s="3">
        <v>0.36527777777777776</v>
      </c>
      <c r="E2142" s="2" t="s">
        <v>2653</v>
      </c>
      <c r="F2142">
        <v>2</v>
      </c>
      <c r="G2142">
        <v>2019</v>
      </c>
      <c r="H2142">
        <v>6</v>
      </c>
      <c r="I2142">
        <v>6</v>
      </c>
      <c r="J2142">
        <v>0</v>
      </c>
      <c r="K2142">
        <v>0</v>
      </c>
      <c r="L2142">
        <v>4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1</v>
      </c>
      <c r="S2142" s="2" t="s">
        <v>863</v>
      </c>
      <c r="T2142" s="2" t="s">
        <v>71</v>
      </c>
      <c r="U2142" s="2" t="s">
        <v>3105</v>
      </c>
      <c r="V2142" s="2" t="s">
        <v>73</v>
      </c>
      <c r="W2142">
        <v>1</v>
      </c>
      <c r="X2142" s="2" t="s">
        <v>74</v>
      </c>
      <c r="Y2142">
        <v>88</v>
      </c>
      <c r="Z2142">
        <v>67</v>
      </c>
      <c r="AA2142" s="2" t="s">
        <v>864</v>
      </c>
      <c r="AB2142" s="2" t="s">
        <v>515</v>
      </c>
      <c r="AC2142">
        <v>140118</v>
      </c>
      <c r="AD2142" s="2" t="s">
        <v>1002</v>
      </c>
      <c r="AE2142">
        <v>155</v>
      </c>
      <c r="AF2142" s="2" t="s">
        <v>2042</v>
      </c>
      <c r="AG2142" s="2" t="s">
        <v>2184</v>
      </c>
      <c r="AH2142">
        <v>18</v>
      </c>
      <c r="AI2142">
        <v>1584</v>
      </c>
      <c r="AJ2142">
        <v>7216</v>
      </c>
      <c r="AK2142" s="2">
        <f>Kaggle_Books_Selling_Records[[#This Row],[Cost Price]]/100</f>
        <v>72.16</v>
      </c>
      <c r="AL2142" s="2" t="s">
        <v>80</v>
      </c>
      <c r="AM2142" s="2" t="s">
        <v>80</v>
      </c>
      <c r="AN2142" s="2" t="s">
        <v>80</v>
      </c>
      <c r="AO2142" s="2" t="s">
        <v>80</v>
      </c>
      <c r="AP2142" s="2" t="s">
        <v>80</v>
      </c>
      <c r="AQ2142" s="2" t="s">
        <v>80</v>
      </c>
      <c r="AR2142" s="2" t="s">
        <v>80</v>
      </c>
      <c r="AS2142" s="2" t="s">
        <v>80</v>
      </c>
      <c r="AT2142" s="2" t="s">
        <v>80</v>
      </c>
      <c r="AU2142" s="2" t="s">
        <v>80</v>
      </c>
      <c r="AV2142" s="2" t="s">
        <v>80</v>
      </c>
      <c r="AW2142" s="2" t="s">
        <v>80</v>
      </c>
      <c r="AX2142" s="2" t="s">
        <v>80</v>
      </c>
      <c r="AY2142" s="2" t="s">
        <v>80</v>
      </c>
      <c r="AZ2142" s="2" t="s">
        <v>80</v>
      </c>
      <c r="BA2142" s="2" t="s">
        <v>80</v>
      </c>
      <c r="BB2142" s="2" t="s">
        <v>80</v>
      </c>
      <c r="BC2142" s="2" t="s">
        <v>80</v>
      </c>
      <c r="BD2142" s="2" t="s">
        <v>80</v>
      </c>
      <c r="BE2142" s="2" t="s">
        <v>80</v>
      </c>
      <c r="BF2142" s="2" t="s">
        <v>80</v>
      </c>
      <c r="BG2142" s="2" t="s">
        <v>80</v>
      </c>
      <c r="BH2142" s="2" t="s">
        <v>80</v>
      </c>
      <c r="BI2142" s="2" t="s">
        <v>80</v>
      </c>
      <c r="BJ2142" s="2" t="s">
        <v>80</v>
      </c>
      <c r="BK2142" s="2" t="s">
        <v>80</v>
      </c>
      <c r="BL2142" s="2" t="s">
        <v>80</v>
      </c>
      <c r="BM2142" s="2" t="s">
        <v>80</v>
      </c>
      <c r="BN2142" s="2" t="s">
        <v>80</v>
      </c>
      <c r="BO2142" s="2" t="s">
        <v>80</v>
      </c>
      <c r="BP2142" s="2" t="s">
        <v>80</v>
      </c>
    </row>
    <row r="2143" spans="1:68" x14ac:dyDescent="0.25">
      <c r="A2143">
        <v>2142</v>
      </c>
      <c r="B2143" s="1">
        <v>43622.313958333332</v>
      </c>
      <c r="C2143" s="2" t="s">
        <v>3680</v>
      </c>
      <c r="D2143" s="3">
        <v>0.43888888888888888</v>
      </c>
      <c r="E2143" s="2" t="s">
        <v>2653</v>
      </c>
      <c r="F2143">
        <v>2</v>
      </c>
      <c r="G2143">
        <v>2019</v>
      </c>
      <c r="H2143">
        <v>6</v>
      </c>
      <c r="I2143">
        <v>6</v>
      </c>
      <c r="J2143">
        <v>0</v>
      </c>
      <c r="K2143">
        <v>0</v>
      </c>
      <c r="L2143">
        <v>4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1</v>
      </c>
      <c r="S2143" s="2" t="s">
        <v>3684</v>
      </c>
      <c r="T2143" s="2" t="s">
        <v>71</v>
      </c>
      <c r="U2143" s="2" t="s">
        <v>2410</v>
      </c>
      <c r="V2143" s="2" t="s">
        <v>73</v>
      </c>
      <c r="W2143">
        <v>1</v>
      </c>
      <c r="X2143" s="2" t="s">
        <v>74</v>
      </c>
      <c r="Y2143">
        <v>184</v>
      </c>
      <c r="Z2143">
        <v>67</v>
      </c>
      <c r="AA2143" s="2" t="s">
        <v>166</v>
      </c>
      <c r="AB2143" s="2" t="s">
        <v>167</v>
      </c>
      <c r="AC2143">
        <v>560103</v>
      </c>
      <c r="AD2143" s="2" t="s">
        <v>1002</v>
      </c>
      <c r="AE2143">
        <v>251</v>
      </c>
      <c r="AF2143" s="2" t="s">
        <v>2042</v>
      </c>
      <c r="AG2143" s="2" t="s">
        <v>2184</v>
      </c>
      <c r="AH2143">
        <v>18</v>
      </c>
      <c r="AI2143">
        <v>3312</v>
      </c>
      <c r="AJ2143">
        <v>15088</v>
      </c>
      <c r="AK2143" s="2">
        <f>Kaggle_Books_Selling_Records[[#This Row],[Cost Price]]/100</f>
        <v>150.88</v>
      </c>
      <c r="AL2143" s="2" t="s">
        <v>80</v>
      </c>
      <c r="AM2143" s="2" t="s">
        <v>80</v>
      </c>
      <c r="AN2143" s="2" t="s">
        <v>80</v>
      </c>
      <c r="AO2143" s="2" t="s">
        <v>80</v>
      </c>
      <c r="AP2143" s="2" t="s">
        <v>80</v>
      </c>
      <c r="AQ2143" s="2" t="s">
        <v>80</v>
      </c>
      <c r="AR2143" s="2" t="s">
        <v>80</v>
      </c>
      <c r="AS2143" s="2" t="s">
        <v>80</v>
      </c>
      <c r="AT2143" s="2" t="s">
        <v>80</v>
      </c>
      <c r="AU2143" s="2" t="s">
        <v>80</v>
      </c>
      <c r="AV2143" s="2" t="s">
        <v>80</v>
      </c>
      <c r="AW2143" s="2" t="s">
        <v>80</v>
      </c>
      <c r="AX2143" s="2" t="s">
        <v>80</v>
      </c>
      <c r="AY2143" s="2" t="s">
        <v>80</v>
      </c>
      <c r="AZ2143" s="2" t="s">
        <v>80</v>
      </c>
      <c r="BA2143" s="2" t="s">
        <v>80</v>
      </c>
      <c r="BB2143" s="2" t="s">
        <v>80</v>
      </c>
      <c r="BC2143" s="2" t="s">
        <v>80</v>
      </c>
      <c r="BD2143" s="2" t="s">
        <v>80</v>
      </c>
      <c r="BE2143" s="2" t="s">
        <v>80</v>
      </c>
      <c r="BF2143" s="2" t="s">
        <v>80</v>
      </c>
      <c r="BG2143" s="2" t="s">
        <v>80</v>
      </c>
      <c r="BH2143" s="2" t="s">
        <v>80</v>
      </c>
      <c r="BI2143" s="2" t="s">
        <v>80</v>
      </c>
      <c r="BJ2143" s="2" t="s">
        <v>80</v>
      </c>
      <c r="BK2143" s="2" t="s">
        <v>80</v>
      </c>
      <c r="BL2143" s="2" t="s">
        <v>80</v>
      </c>
      <c r="BM2143" s="2" t="s">
        <v>80</v>
      </c>
      <c r="BN2143" s="2" t="s">
        <v>80</v>
      </c>
      <c r="BO2143" s="2" t="s">
        <v>80</v>
      </c>
      <c r="BP2143" s="2" t="s">
        <v>80</v>
      </c>
    </row>
    <row r="2144" spans="1:68" x14ac:dyDescent="0.25">
      <c r="A2144">
        <v>2143</v>
      </c>
      <c r="B2144" s="1">
        <v>43622.336944444447</v>
      </c>
      <c r="C2144" s="2" t="s">
        <v>3680</v>
      </c>
      <c r="D2144" s="3">
        <v>0.46180555555555558</v>
      </c>
      <c r="E2144" s="2" t="s">
        <v>2653</v>
      </c>
      <c r="F2144">
        <v>2</v>
      </c>
      <c r="G2144">
        <v>2019</v>
      </c>
      <c r="H2144">
        <v>6</v>
      </c>
      <c r="I2144">
        <v>6</v>
      </c>
      <c r="J2144">
        <v>0</v>
      </c>
      <c r="K2144">
        <v>0</v>
      </c>
      <c r="L2144">
        <v>4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 s="2" t="s">
        <v>3685</v>
      </c>
      <c r="T2144" s="2" t="s">
        <v>83</v>
      </c>
      <c r="U2144" s="2" t="s">
        <v>2619</v>
      </c>
      <c r="V2144" s="2" t="s">
        <v>73</v>
      </c>
      <c r="W2144">
        <v>1</v>
      </c>
      <c r="X2144" s="2" t="s">
        <v>74</v>
      </c>
      <c r="Y2144">
        <v>180</v>
      </c>
      <c r="Z2144">
        <v>67</v>
      </c>
      <c r="AA2144" s="2" t="s">
        <v>166</v>
      </c>
      <c r="AB2144" s="2" t="s">
        <v>167</v>
      </c>
      <c r="AC2144">
        <v>560097</v>
      </c>
      <c r="AD2144" s="2" t="s">
        <v>1002</v>
      </c>
      <c r="AE2144">
        <v>247</v>
      </c>
      <c r="AF2144" s="2" t="s">
        <v>2042</v>
      </c>
      <c r="AG2144" s="2" t="s">
        <v>2184</v>
      </c>
      <c r="AH2144">
        <v>18</v>
      </c>
      <c r="AI2144">
        <v>324</v>
      </c>
      <c r="AJ2144">
        <v>1476</v>
      </c>
      <c r="AK2144" s="2">
        <f>Kaggle_Books_Selling_Records[[#This Row],[Cost Price]]/100</f>
        <v>14.76</v>
      </c>
      <c r="AL2144" s="2" t="s">
        <v>80</v>
      </c>
      <c r="AM2144" s="2" t="s">
        <v>80</v>
      </c>
      <c r="AN2144" s="2" t="s">
        <v>80</v>
      </c>
      <c r="AO2144" s="2" t="s">
        <v>80</v>
      </c>
      <c r="AP2144" s="2" t="s">
        <v>80</v>
      </c>
      <c r="AQ2144" s="2" t="s">
        <v>80</v>
      </c>
      <c r="AR2144" s="2" t="s">
        <v>80</v>
      </c>
      <c r="AS2144" s="2" t="s">
        <v>80</v>
      </c>
      <c r="AT2144" s="2" t="s">
        <v>80</v>
      </c>
      <c r="AU2144" s="2" t="s">
        <v>80</v>
      </c>
      <c r="AV2144" s="2" t="s">
        <v>80</v>
      </c>
      <c r="AW2144" s="2" t="s">
        <v>80</v>
      </c>
      <c r="AX2144" s="2" t="s">
        <v>80</v>
      </c>
      <c r="AY2144" s="2" t="s">
        <v>80</v>
      </c>
      <c r="AZ2144" s="2" t="s">
        <v>80</v>
      </c>
      <c r="BA2144" s="2" t="s">
        <v>80</v>
      </c>
      <c r="BB2144" s="2" t="s">
        <v>80</v>
      </c>
      <c r="BC2144" s="2" t="s">
        <v>80</v>
      </c>
      <c r="BD2144" s="2" t="s">
        <v>80</v>
      </c>
      <c r="BE2144" s="2" t="s">
        <v>80</v>
      </c>
      <c r="BF2144" s="2" t="s">
        <v>80</v>
      </c>
      <c r="BG2144" s="2" t="s">
        <v>80</v>
      </c>
      <c r="BH2144" s="2" t="s">
        <v>80</v>
      </c>
      <c r="BI2144" s="2" t="s">
        <v>80</v>
      </c>
      <c r="BJ2144" s="2" t="s">
        <v>80</v>
      </c>
      <c r="BK2144" s="2" t="s">
        <v>80</v>
      </c>
      <c r="BL2144" s="2" t="s">
        <v>80</v>
      </c>
      <c r="BM2144" s="2" t="s">
        <v>80</v>
      </c>
      <c r="BN2144" s="2" t="s">
        <v>80</v>
      </c>
      <c r="BO2144" s="2" t="s">
        <v>80</v>
      </c>
      <c r="BP2144" s="2" t="s">
        <v>80</v>
      </c>
    </row>
    <row r="2145" spans="1:68" x14ac:dyDescent="0.25">
      <c r="A2145">
        <v>2144</v>
      </c>
      <c r="B2145" s="1">
        <v>43622.410798611112</v>
      </c>
      <c r="C2145" s="2" t="s">
        <v>3680</v>
      </c>
      <c r="D2145" s="3">
        <v>0.53541666666666665</v>
      </c>
      <c r="E2145" s="2" t="s">
        <v>2653</v>
      </c>
      <c r="F2145">
        <v>2</v>
      </c>
      <c r="G2145">
        <v>2019</v>
      </c>
      <c r="H2145">
        <v>6</v>
      </c>
      <c r="I2145">
        <v>6</v>
      </c>
      <c r="J2145">
        <v>0</v>
      </c>
      <c r="K2145">
        <v>0</v>
      </c>
      <c r="L2145">
        <v>4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 s="2" t="s">
        <v>3686</v>
      </c>
      <c r="T2145" s="2" t="s">
        <v>83</v>
      </c>
      <c r="U2145" s="2" t="s">
        <v>2286</v>
      </c>
      <c r="V2145" s="2" t="s">
        <v>73</v>
      </c>
      <c r="W2145">
        <v>1</v>
      </c>
      <c r="X2145" s="2" t="s">
        <v>74</v>
      </c>
      <c r="Y2145">
        <v>285</v>
      </c>
      <c r="Z2145">
        <v>67</v>
      </c>
      <c r="AA2145" s="2" t="s">
        <v>3687</v>
      </c>
      <c r="AB2145" s="2" t="s">
        <v>86</v>
      </c>
      <c r="AC2145">
        <v>627808</v>
      </c>
      <c r="AD2145" s="2" t="s">
        <v>1002</v>
      </c>
      <c r="AE2145">
        <v>352</v>
      </c>
      <c r="AF2145" s="2" t="s">
        <v>2042</v>
      </c>
      <c r="AG2145" s="2" t="s">
        <v>2184</v>
      </c>
      <c r="AH2145">
        <v>18</v>
      </c>
      <c r="AI2145">
        <v>513</v>
      </c>
      <c r="AJ2145">
        <v>2337</v>
      </c>
      <c r="AK2145" s="2">
        <f>Kaggle_Books_Selling_Records[[#This Row],[Cost Price]]/100</f>
        <v>23.37</v>
      </c>
      <c r="AL2145" s="2" t="s">
        <v>80</v>
      </c>
      <c r="AM2145" s="2" t="s">
        <v>80</v>
      </c>
      <c r="AN2145" s="2" t="s">
        <v>80</v>
      </c>
      <c r="AO2145" s="2" t="s">
        <v>80</v>
      </c>
      <c r="AP2145" s="2" t="s">
        <v>80</v>
      </c>
      <c r="AQ2145" s="2" t="s">
        <v>80</v>
      </c>
      <c r="AR2145" s="2" t="s">
        <v>80</v>
      </c>
      <c r="AS2145" s="2" t="s">
        <v>80</v>
      </c>
      <c r="AT2145" s="2" t="s">
        <v>80</v>
      </c>
      <c r="AU2145" s="2" t="s">
        <v>80</v>
      </c>
      <c r="AV2145" s="2" t="s">
        <v>80</v>
      </c>
      <c r="AW2145" s="2" t="s">
        <v>80</v>
      </c>
      <c r="AX2145" s="2" t="s">
        <v>80</v>
      </c>
      <c r="AY2145" s="2" t="s">
        <v>80</v>
      </c>
      <c r="AZ2145" s="2" t="s">
        <v>80</v>
      </c>
      <c r="BA2145" s="2" t="s">
        <v>80</v>
      </c>
      <c r="BB2145" s="2" t="s">
        <v>80</v>
      </c>
      <c r="BC2145" s="2" t="s">
        <v>80</v>
      </c>
      <c r="BD2145" s="2" t="s">
        <v>80</v>
      </c>
      <c r="BE2145" s="2" t="s">
        <v>80</v>
      </c>
      <c r="BF2145" s="2" t="s">
        <v>80</v>
      </c>
      <c r="BG2145" s="2" t="s">
        <v>80</v>
      </c>
      <c r="BH2145" s="2" t="s">
        <v>80</v>
      </c>
      <c r="BI2145" s="2" t="s">
        <v>80</v>
      </c>
      <c r="BJ2145" s="2" t="s">
        <v>80</v>
      </c>
      <c r="BK2145" s="2" t="s">
        <v>80</v>
      </c>
      <c r="BL2145" s="2" t="s">
        <v>80</v>
      </c>
      <c r="BM2145" s="2" t="s">
        <v>80</v>
      </c>
      <c r="BN2145" s="2" t="s">
        <v>80</v>
      </c>
      <c r="BO2145" s="2" t="s">
        <v>80</v>
      </c>
      <c r="BP2145" s="2" t="s">
        <v>80</v>
      </c>
    </row>
    <row r="2146" spans="1:68" x14ac:dyDescent="0.25">
      <c r="A2146">
        <v>2145</v>
      </c>
      <c r="B2146" s="1">
        <v>43622.42728009259</v>
      </c>
      <c r="C2146" s="2" t="s">
        <v>3680</v>
      </c>
      <c r="D2146" s="3">
        <v>0.55208333333333337</v>
      </c>
      <c r="E2146" s="2" t="s">
        <v>2653</v>
      </c>
      <c r="F2146">
        <v>2</v>
      </c>
      <c r="G2146">
        <v>2019</v>
      </c>
      <c r="H2146">
        <v>6</v>
      </c>
      <c r="I2146">
        <v>6</v>
      </c>
      <c r="J2146">
        <v>0</v>
      </c>
      <c r="K2146">
        <v>0</v>
      </c>
      <c r="L2146">
        <v>4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1</v>
      </c>
      <c r="S2146" s="2" t="s">
        <v>3688</v>
      </c>
      <c r="T2146" s="2" t="s">
        <v>71</v>
      </c>
      <c r="U2146" s="2" t="s">
        <v>3180</v>
      </c>
      <c r="V2146" s="2" t="s">
        <v>73</v>
      </c>
      <c r="W2146">
        <v>1</v>
      </c>
      <c r="X2146" s="2" t="s">
        <v>74</v>
      </c>
      <c r="Y2146">
        <v>150</v>
      </c>
      <c r="Z2146">
        <v>67</v>
      </c>
      <c r="AA2146" s="2" t="s">
        <v>3689</v>
      </c>
      <c r="AB2146" s="2" t="s">
        <v>167</v>
      </c>
      <c r="AC2146">
        <v>560037</v>
      </c>
      <c r="AD2146" s="2" t="s">
        <v>1002</v>
      </c>
      <c r="AE2146">
        <v>217</v>
      </c>
      <c r="AF2146" s="2" t="s">
        <v>2042</v>
      </c>
      <c r="AG2146" s="2" t="s">
        <v>2184</v>
      </c>
      <c r="AH2146">
        <v>18</v>
      </c>
      <c r="AI2146">
        <v>27</v>
      </c>
      <c r="AJ2146">
        <v>123</v>
      </c>
      <c r="AK2146" s="2">
        <f>Kaggle_Books_Selling_Records[[#This Row],[Cost Price]]/100</f>
        <v>1.23</v>
      </c>
      <c r="AL2146" s="2" t="s">
        <v>80</v>
      </c>
      <c r="AM2146" s="2" t="s">
        <v>80</v>
      </c>
      <c r="AN2146" s="2" t="s">
        <v>80</v>
      </c>
      <c r="AO2146" s="2" t="s">
        <v>80</v>
      </c>
      <c r="AP2146" s="2" t="s">
        <v>80</v>
      </c>
      <c r="AQ2146" s="2" t="s">
        <v>80</v>
      </c>
      <c r="AR2146" s="2" t="s">
        <v>80</v>
      </c>
      <c r="AS2146" s="2" t="s">
        <v>80</v>
      </c>
      <c r="AT2146" s="2" t="s">
        <v>80</v>
      </c>
      <c r="AU2146" s="2" t="s">
        <v>80</v>
      </c>
      <c r="AV2146" s="2" t="s">
        <v>80</v>
      </c>
      <c r="AW2146" s="2" t="s">
        <v>80</v>
      </c>
      <c r="AX2146" s="2" t="s">
        <v>80</v>
      </c>
      <c r="AY2146" s="2" t="s">
        <v>80</v>
      </c>
      <c r="AZ2146" s="2" t="s">
        <v>80</v>
      </c>
      <c r="BA2146" s="2" t="s">
        <v>80</v>
      </c>
      <c r="BB2146" s="2" t="s">
        <v>80</v>
      </c>
      <c r="BC2146" s="2" t="s">
        <v>80</v>
      </c>
      <c r="BD2146" s="2" t="s">
        <v>80</v>
      </c>
      <c r="BE2146" s="2" t="s">
        <v>80</v>
      </c>
      <c r="BF2146" s="2" t="s">
        <v>80</v>
      </c>
      <c r="BG2146" s="2" t="s">
        <v>80</v>
      </c>
      <c r="BH2146" s="2" t="s">
        <v>80</v>
      </c>
      <c r="BI2146" s="2" t="s">
        <v>80</v>
      </c>
      <c r="BJ2146" s="2" t="s">
        <v>80</v>
      </c>
      <c r="BK2146" s="2" t="s">
        <v>80</v>
      </c>
      <c r="BL2146" s="2" t="s">
        <v>80</v>
      </c>
      <c r="BM2146" s="2" t="s">
        <v>80</v>
      </c>
      <c r="BN2146" s="2" t="s">
        <v>80</v>
      </c>
      <c r="BO2146" s="2" t="s">
        <v>80</v>
      </c>
      <c r="BP2146" s="2" t="s">
        <v>80</v>
      </c>
    </row>
    <row r="2147" spans="1:68" x14ac:dyDescent="0.25">
      <c r="A2147">
        <v>2146</v>
      </c>
      <c r="B2147" s="1">
        <v>43622.4609375</v>
      </c>
      <c r="C2147" s="2" t="s">
        <v>3680</v>
      </c>
      <c r="D2147" s="3">
        <v>0.5854166666666667</v>
      </c>
      <c r="E2147" s="2" t="s">
        <v>2653</v>
      </c>
      <c r="F2147">
        <v>2</v>
      </c>
      <c r="G2147">
        <v>2019</v>
      </c>
      <c r="H2147">
        <v>6</v>
      </c>
      <c r="I2147">
        <v>6</v>
      </c>
      <c r="J2147">
        <v>0</v>
      </c>
      <c r="K2147">
        <v>0</v>
      </c>
      <c r="L2147">
        <v>4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 s="2" t="s">
        <v>3682</v>
      </c>
      <c r="T2147" s="2" t="s">
        <v>83</v>
      </c>
      <c r="U2147" s="2" t="s">
        <v>2410</v>
      </c>
      <c r="V2147" s="2" t="s">
        <v>73</v>
      </c>
      <c r="W2147">
        <v>1</v>
      </c>
      <c r="X2147" s="2" t="s">
        <v>74</v>
      </c>
      <c r="Y2147">
        <v>184</v>
      </c>
      <c r="Z2147">
        <v>67</v>
      </c>
      <c r="AA2147" s="2" t="s">
        <v>3683</v>
      </c>
      <c r="AB2147" s="2" t="s">
        <v>167</v>
      </c>
      <c r="AC2147">
        <v>562110</v>
      </c>
      <c r="AD2147" s="2" t="s">
        <v>1002</v>
      </c>
      <c r="AE2147">
        <v>251</v>
      </c>
      <c r="AF2147" s="2" t="s">
        <v>2042</v>
      </c>
      <c r="AG2147" s="2" t="s">
        <v>2184</v>
      </c>
      <c r="AH2147">
        <v>18</v>
      </c>
      <c r="AI2147">
        <v>3312</v>
      </c>
      <c r="AJ2147">
        <v>15088</v>
      </c>
      <c r="AK2147" s="2">
        <f>Kaggle_Books_Selling_Records[[#This Row],[Cost Price]]/100</f>
        <v>150.88</v>
      </c>
      <c r="AL2147" s="2" t="s">
        <v>80</v>
      </c>
      <c r="AM2147" s="2" t="s">
        <v>80</v>
      </c>
      <c r="AN2147" s="2" t="s">
        <v>80</v>
      </c>
      <c r="AO2147" s="2" t="s">
        <v>80</v>
      </c>
      <c r="AP2147" s="2" t="s">
        <v>80</v>
      </c>
      <c r="AQ2147" s="2" t="s">
        <v>80</v>
      </c>
      <c r="AR2147" s="2" t="s">
        <v>80</v>
      </c>
      <c r="AS2147" s="2" t="s">
        <v>80</v>
      </c>
      <c r="AT2147" s="2" t="s">
        <v>80</v>
      </c>
      <c r="AU2147" s="2" t="s">
        <v>80</v>
      </c>
      <c r="AV2147" s="2" t="s">
        <v>80</v>
      </c>
      <c r="AW2147" s="2" t="s">
        <v>80</v>
      </c>
      <c r="AX2147" s="2" t="s">
        <v>80</v>
      </c>
      <c r="AY2147" s="2" t="s">
        <v>80</v>
      </c>
      <c r="AZ2147" s="2" t="s">
        <v>80</v>
      </c>
      <c r="BA2147" s="2" t="s">
        <v>80</v>
      </c>
      <c r="BB2147" s="2" t="s">
        <v>80</v>
      </c>
      <c r="BC2147" s="2" t="s">
        <v>80</v>
      </c>
      <c r="BD2147" s="2" t="s">
        <v>80</v>
      </c>
      <c r="BE2147" s="2" t="s">
        <v>80</v>
      </c>
      <c r="BF2147" s="2" t="s">
        <v>80</v>
      </c>
      <c r="BG2147" s="2" t="s">
        <v>80</v>
      </c>
      <c r="BH2147" s="2" t="s">
        <v>80</v>
      </c>
      <c r="BI2147" s="2" t="s">
        <v>80</v>
      </c>
      <c r="BJ2147" s="2" t="s">
        <v>80</v>
      </c>
      <c r="BK2147" s="2" t="s">
        <v>80</v>
      </c>
      <c r="BL2147" s="2" t="s">
        <v>80</v>
      </c>
      <c r="BM2147" s="2" t="s">
        <v>80</v>
      </c>
      <c r="BN2147" s="2" t="s">
        <v>80</v>
      </c>
      <c r="BO2147" s="2" t="s">
        <v>80</v>
      </c>
      <c r="BP2147" s="2" t="s">
        <v>80</v>
      </c>
    </row>
    <row r="2148" spans="1:68" x14ac:dyDescent="0.25">
      <c r="A2148">
        <v>2147</v>
      </c>
      <c r="B2148" s="1">
        <v>43622.466134259259</v>
      </c>
      <c r="C2148" s="2" t="s">
        <v>3680</v>
      </c>
      <c r="D2148" s="3">
        <v>0.59097222222222223</v>
      </c>
      <c r="E2148" s="2" t="s">
        <v>2653</v>
      </c>
      <c r="F2148">
        <v>2</v>
      </c>
      <c r="G2148">
        <v>2019</v>
      </c>
      <c r="H2148">
        <v>6</v>
      </c>
      <c r="I2148">
        <v>6</v>
      </c>
      <c r="J2148">
        <v>0</v>
      </c>
      <c r="K2148">
        <v>0</v>
      </c>
      <c r="L2148">
        <v>4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 s="2" t="s">
        <v>3690</v>
      </c>
      <c r="T2148" s="2" t="s">
        <v>83</v>
      </c>
      <c r="U2148" s="2" t="s">
        <v>3180</v>
      </c>
      <c r="V2148" s="2" t="s">
        <v>73</v>
      </c>
      <c r="W2148">
        <v>1</v>
      </c>
      <c r="X2148" s="2" t="s">
        <v>74</v>
      </c>
      <c r="Y2148">
        <v>150</v>
      </c>
      <c r="Z2148">
        <v>67</v>
      </c>
      <c r="AA2148" s="2" t="s">
        <v>664</v>
      </c>
      <c r="AB2148" s="2" t="s">
        <v>151</v>
      </c>
      <c r="AC2148">
        <v>442001</v>
      </c>
      <c r="AD2148" s="2" t="s">
        <v>1002</v>
      </c>
      <c r="AE2148">
        <v>217</v>
      </c>
      <c r="AF2148" s="2" t="s">
        <v>2042</v>
      </c>
      <c r="AG2148" s="2" t="s">
        <v>2184</v>
      </c>
      <c r="AH2148">
        <v>18</v>
      </c>
      <c r="AI2148">
        <v>27</v>
      </c>
      <c r="AJ2148">
        <v>123</v>
      </c>
      <c r="AK2148" s="2">
        <f>Kaggle_Books_Selling_Records[[#This Row],[Cost Price]]/100</f>
        <v>1.23</v>
      </c>
      <c r="AL2148" s="2" t="s">
        <v>80</v>
      </c>
      <c r="AM2148" s="2" t="s">
        <v>80</v>
      </c>
      <c r="AN2148" s="2" t="s">
        <v>80</v>
      </c>
      <c r="AO2148" s="2" t="s">
        <v>80</v>
      </c>
      <c r="AP2148" s="2" t="s">
        <v>80</v>
      </c>
      <c r="AQ2148" s="2" t="s">
        <v>80</v>
      </c>
      <c r="AR2148" s="2" t="s">
        <v>80</v>
      </c>
      <c r="AS2148" s="2" t="s">
        <v>80</v>
      </c>
      <c r="AT2148" s="2" t="s">
        <v>80</v>
      </c>
      <c r="AU2148" s="2" t="s">
        <v>80</v>
      </c>
      <c r="AV2148" s="2" t="s">
        <v>80</v>
      </c>
      <c r="AW2148" s="2" t="s">
        <v>80</v>
      </c>
      <c r="AX2148" s="2" t="s">
        <v>80</v>
      </c>
      <c r="AY2148" s="2" t="s">
        <v>80</v>
      </c>
      <c r="AZ2148" s="2" t="s">
        <v>80</v>
      </c>
      <c r="BA2148" s="2" t="s">
        <v>80</v>
      </c>
      <c r="BB2148" s="2" t="s">
        <v>80</v>
      </c>
      <c r="BC2148" s="2" t="s">
        <v>80</v>
      </c>
      <c r="BD2148" s="2" t="s">
        <v>80</v>
      </c>
      <c r="BE2148" s="2" t="s">
        <v>80</v>
      </c>
      <c r="BF2148" s="2" t="s">
        <v>80</v>
      </c>
      <c r="BG2148" s="2" t="s">
        <v>80</v>
      </c>
      <c r="BH2148" s="2" t="s">
        <v>80</v>
      </c>
      <c r="BI2148" s="2" t="s">
        <v>80</v>
      </c>
      <c r="BJ2148" s="2" t="s">
        <v>80</v>
      </c>
      <c r="BK2148" s="2" t="s">
        <v>80</v>
      </c>
      <c r="BL2148" s="2" t="s">
        <v>80</v>
      </c>
      <c r="BM2148" s="2" t="s">
        <v>80</v>
      </c>
      <c r="BN2148" s="2" t="s">
        <v>80</v>
      </c>
      <c r="BO2148" s="2" t="s">
        <v>80</v>
      </c>
      <c r="BP2148" s="2" t="s">
        <v>80</v>
      </c>
    </row>
    <row r="2149" spans="1:68" x14ac:dyDescent="0.25">
      <c r="A2149">
        <v>2148</v>
      </c>
      <c r="B2149" s="1">
        <v>43622.596574074072</v>
      </c>
      <c r="C2149" s="2" t="s">
        <v>3680</v>
      </c>
      <c r="D2149" s="3">
        <v>0.72152777777777777</v>
      </c>
      <c r="E2149" s="2" t="s">
        <v>2653</v>
      </c>
      <c r="F2149">
        <v>2</v>
      </c>
      <c r="G2149">
        <v>2019</v>
      </c>
      <c r="H2149">
        <v>6</v>
      </c>
      <c r="I2149">
        <v>6</v>
      </c>
      <c r="J2149">
        <v>0</v>
      </c>
      <c r="K2149">
        <v>0</v>
      </c>
      <c r="L2149">
        <v>4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 s="2" t="s">
        <v>363</v>
      </c>
      <c r="T2149" s="2" t="s">
        <v>71</v>
      </c>
      <c r="U2149" s="2" t="s">
        <v>3691</v>
      </c>
      <c r="V2149" s="2" t="s">
        <v>73</v>
      </c>
      <c r="W2149">
        <v>1</v>
      </c>
      <c r="X2149" s="2" t="s">
        <v>74</v>
      </c>
      <c r="Y2149">
        <v>998</v>
      </c>
      <c r="Z2149">
        <v>117</v>
      </c>
      <c r="AA2149" s="2" t="s">
        <v>267</v>
      </c>
      <c r="AB2149" s="2" t="s">
        <v>154</v>
      </c>
      <c r="AC2149">
        <v>324003</v>
      </c>
      <c r="AD2149" s="2" t="s">
        <v>87</v>
      </c>
      <c r="AE2149">
        <v>1115</v>
      </c>
      <c r="AF2149" s="2" t="s">
        <v>3692</v>
      </c>
      <c r="AG2149" s="2" t="s">
        <v>3693</v>
      </c>
      <c r="AH2149">
        <v>17</v>
      </c>
      <c r="AI2149">
        <v>16966</v>
      </c>
      <c r="AJ2149">
        <v>82834</v>
      </c>
      <c r="AK2149" s="2">
        <f>Kaggle_Books_Selling_Records[[#This Row],[Cost Price]]/100</f>
        <v>828.34</v>
      </c>
      <c r="AL2149" s="2" t="s">
        <v>80</v>
      </c>
      <c r="AM2149" s="2" t="s">
        <v>80</v>
      </c>
      <c r="AN2149" s="2" t="s">
        <v>80</v>
      </c>
      <c r="AO2149" s="2" t="s">
        <v>80</v>
      </c>
      <c r="AP2149" s="2" t="s">
        <v>80</v>
      </c>
      <c r="AQ2149" s="2" t="s">
        <v>80</v>
      </c>
      <c r="AR2149" s="2" t="s">
        <v>80</v>
      </c>
      <c r="AS2149" s="2" t="s">
        <v>80</v>
      </c>
      <c r="AT2149" s="2" t="s">
        <v>80</v>
      </c>
      <c r="AU2149" s="2" t="s">
        <v>80</v>
      </c>
      <c r="AV2149" s="2" t="s">
        <v>80</v>
      </c>
      <c r="AW2149" s="2" t="s">
        <v>80</v>
      </c>
      <c r="AX2149" s="2" t="s">
        <v>80</v>
      </c>
      <c r="AY2149" s="2" t="s">
        <v>80</v>
      </c>
      <c r="AZ2149" s="2" t="s">
        <v>80</v>
      </c>
      <c r="BA2149" s="2" t="s">
        <v>80</v>
      </c>
      <c r="BB2149" s="2" t="s">
        <v>80</v>
      </c>
      <c r="BC2149" s="2" t="s">
        <v>80</v>
      </c>
      <c r="BD2149" s="2" t="s">
        <v>80</v>
      </c>
      <c r="BE2149" s="2" t="s">
        <v>80</v>
      </c>
      <c r="BF2149" s="2" t="s">
        <v>80</v>
      </c>
      <c r="BG2149" s="2" t="s">
        <v>80</v>
      </c>
      <c r="BH2149" s="2" t="s">
        <v>80</v>
      </c>
      <c r="BI2149" s="2" t="s">
        <v>80</v>
      </c>
      <c r="BJ2149" s="2" t="s">
        <v>80</v>
      </c>
      <c r="BK2149" s="2" t="s">
        <v>80</v>
      </c>
      <c r="BL2149" s="2" t="s">
        <v>80</v>
      </c>
      <c r="BM2149" s="2" t="s">
        <v>80</v>
      </c>
      <c r="BN2149" s="2" t="s">
        <v>80</v>
      </c>
      <c r="BO2149" s="2" t="s">
        <v>80</v>
      </c>
      <c r="BP2149" s="2" t="s">
        <v>80</v>
      </c>
    </row>
    <row r="2150" spans="1:68" x14ac:dyDescent="0.25">
      <c r="A2150">
        <v>2149</v>
      </c>
      <c r="B2150" s="1">
        <v>43622.603078703702</v>
      </c>
      <c r="C2150" s="2" t="s">
        <v>3680</v>
      </c>
      <c r="D2150" s="3">
        <v>0.72777777777777775</v>
      </c>
      <c r="E2150" s="2" t="s">
        <v>2653</v>
      </c>
      <c r="F2150">
        <v>2</v>
      </c>
      <c r="G2150">
        <v>2019</v>
      </c>
      <c r="H2150">
        <v>6</v>
      </c>
      <c r="I2150">
        <v>6</v>
      </c>
      <c r="J2150">
        <v>0</v>
      </c>
      <c r="K2150">
        <v>0</v>
      </c>
      <c r="L2150">
        <v>4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 s="2" t="s">
        <v>3694</v>
      </c>
      <c r="T2150" s="2" t="s">
        <v>83</v>
      </c>
      <c r="U2150" s="2" t="s">
        <v>3691</v>
      </c>
      <c r="V2150" s="2" t="s">
        <v>73</v>
      </c>
      <c r="W2150">
        <v>2</v>
      </c>
      <c r="X2150" s="2" t="s">
        <v>74</v>
      </c>
      <c r="Y2150">
        <v>1996</v>
      </c>
      <c r="Z2150">
        <v>117</v>
      </c>
      <c r="AA2150" s="2" t="s">
        <v>267</v>
      </c>
      <c r="AB2150" s="2" t="s">
        <v>154</v>
      </c>
      <c r="AC2150">
        <v>324003</v>
      </c>
      <c r="AD2150" s="2" t="s">
        <v>87</v>
      </c>
      <c r="AE2150">
        <v>2113</v>
      </c>
      <c r="AF2150" s="2" t="s">
        <v>3692</v>
      </c>
      <c r="AG2150" s="2" t="s">
        <v>3693</v>
      </c>
      <c r="AH2150">
        <v>17</v>
      </c>
      <c r="AI2150">
        <v>33932</v>
      </c>
      <c r="AJ2150">
        <v>165668</v>
      </c>
      <c r="AK2150" s="2">
        <f>Kaggle_Books_Selling_Records[[#This Row],[Cost Price]]/100</f>
        <v>1656.68</v>
      </c>
      <c r="AL2150" s="2" t="s">
        <v>80</v>
      </c>
      <c r="AM2150" s="2" t="s">
        <v>80</v>
      </c>
      <c r="AN2150" s="2" t="s">
        <v>80</v>
      </c>
      <c r="AO2150" s="2" t="s">
        <v>80</v>
      </c>
      <c r="AP2150" s="2" t="s">
        <v>80</v>
      </c>
      <c r="AQ2150" s="2" t="s">
        <v>80</v>
      </c>
      <c r="AR2150" s="2" t="s">
        <v>80</v>
      </c>
      <c r="AS2150" s="2" t="s">
        <v>80</v>
      </c>
      <c r="AT2150" s="2" t="s">
        <v>80</v>
      </c>
      <c r="AU2150" s="2" t="s">
        <v>80</v>
      </c>
      <c r="AV2150" s="2" t="s">
        <v>80</v>
      </c>
      <c r="AW2150" s="2" t="s">
        <v>80</v>
      </c>
      <c r="AX2150" s="2" t="s">
        <v>80</v>
      </c>
      <c r="AY2150" s="2" t="s">
        <v>80</v>
      </c>
      <c r="AZ2150" s="2" t="s">
        <v>80</v>
      </c>
      <c r="BA2150" s="2" t="s">
        <v>80</v>
      </c>
      <c r="BB2150" s="2" t="s">
        <v>80</v>
      </c>
      <c r="BC2150" s="2" t="s">
        <v>80</v>
      </c>
      <c r="BD2150" s="2" t="s">
        <v>80</v>
      </c>
      <c r="BE2150" s="2" t="s">
        <v>80</v>
      </c>
      <c r="BF2150" s="2" t="s">
        <v>80</v>
      </c>
      <c r="BG2150" s="2" t="s">
        <v>80</v>
      </c>
      <c r="BH2150" s="2" t="s">
        <v>80</v>
      </c>
      <c r="BI2150" s="2" t="s">
        <v>80</v>
      </c>
      <c r="BJ2150" s="2" t="s">
        <v>80</v>
      </c>
      <c r="BK2150" s="2" t="s">
        <v>80</v>
      </c>
      <c r="BL2150" s="2" t="s">
        <v>80</v>
      </c>
      <c r="BM2150" s="2" t="s">
        <v>80</v>
      </c>
      <c r="BN2150" s="2" t="s">
        <v>80</v>
      </c>
      <c r="BO2150" s="2" t="s">
        <v>80</v>
      </c>
      <c r="BP2150" s="2" t="s">
        <v>80</v>
      </c>
    </row>
    <row r="2151" spans="1:68" x14ac:dyDescent="0.25">
      <c r="A2151">
        <v>2150</v>
      </c>
      <c r="B2151" s="1">
        <v>43622.934178240743</v>
      </c>
      <c r="C2151" s="2" t="s">
        <v>3695</v>
      </c>
      <c r="D2151" s="3">
        <v>5.9027777777777776E-2</v>
      </c>
      <c r="E2151" s="2" t="s">
        <v>2653</v>
      </c>
      <c r="F2151">
        <v>2</v>
      </c>
      <c r="G2151">
        <v>2019</v>
      </c>
      <c r="H2151">
        <v>6</v>
      </c>
      <c r="I2151">
        <v>7</v>
      </c>
      <c r="J2151">
        <v>0</v>
      </c>
      <c r="K2151">
        <v>0</v>
      </c>
      <c r="L2151">
        <v>5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 s="2" t="s">
        <v>3696</v>
      </c>
      <c r="T2151" s="2" t="s">
        <v>83</v>
      </c>
      <c r="U2151" s="2" t="s">
        <v>2103</v>
      </c>
      <c r="V2151" s="2" t="s">
        <v>73</v>
      </c>
      <c r="W2151">
        <v>1</v>
      </c>
      <c r="X2151" s="2" t="s">
        <v>74</v>
      </c>
      <c r="Y2151">
        <v>220</v>
      </c>
      <c r="Z2151">
        <v>67</v>
      </c>
      <c r="AA2151" s="2" t="s">
        <v>3567</v>
      </c>
      <c r="AB2151" s="2" t="s">
        <v>86</v>
      </c>
      <c r="AC2151">
        <v>635126</v>
      </c>
      <c r="AD2151" s="2" t="s">
        <v>193</v>
      </c>
      <c r="AE2151">
        <v>287</v>
      </c>
      <c r="AF2151" s="2" t="s">
        <v>2042</v>
      </c>
      <c r="AG2151" s="2" t="s">
        <v>2043</v>
      </c>
      <c r="AH2151">
        <v>18</v>
      </c>
      <c r="AI2151">
        <v>396</v>
      </c>
      <c r="AJ2151">
        <v>1804</v>
      </c>
      <c r="AK2151" s="2">
        <f>Kaggle_Books_Selling_Records[[#This Row],[Cost Price]]/100</f>
        <v>18.04</v>
      </c>
      <c r="AL2151" s="2" t="s">
        <v>80</v>
      </c>
      <c r="AM2151" s="2" t="s">
        <v>80</v>
      </c>
      <c r="AN2151" s="2" t="s">
        <v>80</v>
      </c>
      <c r="AO2151" s="2" t="s">
        <v>80</v>
      </c>
      <c r="AP2151" s="2" t="s">
        <v>80</v>
      </c>
      <c r="AQ2151" s="2" t="s">
        <v>80</v>
      </c>
      <c r="AR2151" s="2" t="s">
        <v>80</v>
      </c>
      <c r="AS2151" s="2" t="s">
        <v>80</v>
      </c>
      <c r="AT2151" s="2" t="s">
        <v>80</v>
      </c>
      <c r="AU2151" s="2" t="s">
        <v>80</v>
      </c>
      <c r="AV2151" s="2" t="s">
        <v>80</v>
      </c>
      <c r="AW2151" s="2" t="s">
        <v>80</v>
      </c>
      <c r="AX2151" s="2" t="s">
        <v>80</v>
      </c>
      <c r="AY2151" s="2" t="s">
        <v>80</v>
      </c>
      <c r="AZ2151" s="2" t="s">
        <v>80</v>
      </c>
      <c r="BA2151" s="2" t="s">
        <v>80</v>
      </c>
      <c r="BB2151" s="2" t="s">
        <v>80</v>
      </c>
      <c r="BC2151" s="2" t="s">
        <v>80</v>
      </c>
      <c r="BD2151" s="2" t="s">
        <v>80</v>
      </c>
      <c r="BE2151" s="2" t="s">
        <v>80</v>
      </c>
      <c r="BF2151" s="2" t="s">
        <v>80</v>
      </c>
      <c r="BG2151" s="2" t="s">
        <v>80</v>
      </c>
      <c r="BH2151" s="2" t="s">
        <v>80</v>
      </c>
      <c r="BI2151" s="2" t="s">
        <v>80</v>
      </c>
      <c r="BJ2151" s="2" t="s">
        <v>80</v>
      </c>
      <c r="BK2151" s="2" t="s">
        <v>80</v>
      </c>
      <c r="BL2151" s="2" t="s">
        <v>80</v>
      </c>
      <c r="BM2151" s="2" t="s">
        <v>80</v>
      </c>
      <c r="BN2151" s="2" t="s">
        <v>80</v>
      </c>
      <c r="BO2151" s="2" t="s">
        <v>80</v>
      </c>
      <c r="BP2151" s="2" t="s">
        <v>80</v>
      </c>
    </row>
    <row r="2152" spans="1:68" x14ac:dyDescent="0.25">
      <c r="A2152">
        <v>2151</v>
      </c>
      <c r="B2152" s="1">
        <v>43622.993113425924</v>
      </c>
      <c r="C2152" s="2" t="s">
        <v>3695</v>
      </c>
      <c r="D2152" s="3">
        <v>0.11805555555555555</v>
      </c>
      <c r="E2152" s="2" t="s">
        <v>2653</v>
      </c>
      <c r="F2152">
        <v>2</v>
      </c>
      <c r="G2152">
        <v>2019</v>
      </c>
      <c r="H2152">
        <v>6</v>
      </c>
      <c r="I2152">
        <v>7</v>
      </c>
      <c r="J2152">
        <v>0</v>
      </c>
      <c r="K2152">
        <v>0</v>
      </c>
      <c r="L2152">
        <v>5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1</v>
      </c>
      <c r="S2152" s="2" t="s">
        <v>3697</v>
      </c>
      <c r="T2152" s="2" t="s">
        <v>71</v>
      </c>
      <c r="U2152" s="2" t="s">
        <v>3691</v>
      </c>
      <c r="V2152" s="2" t="s">
        <v>73</v>
      </c>
      <c r="W2152">
        <v>1</v>
      </c>
      <c r="X2152" s="2" t="s">
        <v>74</v>
      </c>
      <c r="Y2152">
        <v>998</v>
      </c>
      <c r="Z2152">
        <v>117</v>
      </c>
      <c r="AA2152" s="2" t="s">
        <v>2030</v>
      </c>
      <c r="AB2152" s="2" t="s">
        <v>94</v>
      </c>
      <c r="AC2152">
        <v>784001</v>
      </c>
      <c r="AD2152" s="2" t="s">
        <v>87</v>
      </c>
      <c r="AE2152">
        <v>1115</v>
      </c>
      <c r="AF2152" s="2" t="s">
        <v>3692</v>
      </c>
      <c r="AG2152" s="2" t="s">
        <v>3693</v>
      </c>
      <c r="AH2152">
        <v>17</v>
      </c>
      <c r="AI2152">
        <v>16966</v>
      </c>
      <c r="AJ2152">
        <v>82834</v>
      </c>
      <c r="AK2152" s="2">
        <f>Kaggle_Books_Selling_Records[[#This Row],[Cost Price]]/100</f>
        <v>828.34</v>
      </c>
      <c r="AL2152" s="2" t="s">
        <v>80</v>
      </c>
      <c r="AM2152" s="2" t="s">
        <v>80</v>
      </c>
      <c r="AN2152" s="2" t="s">
        <v>80</v>
      </c>
      <c r="AO2152" s="2" t="s">
        <v>80</v>
      </c>
      <c r="AP2152" s="2" t="s">
        <v>80</v>
      </c>
      <c r="AQ2152" s="2" t="s">
        <v>80</v>
      </c>
      <c r="AR2152" s="2" t="s">
        <v>80</v>
      </c>
      <c r="AS2152" s="2" t="s">
        <v>80</v>
      </c>
      <c r="AT2152" s="2" t="s">
        <v>80</v>
      </c>
      <c r="AU2152" s="2" t="s">
        <v>80</v>
      </c>
      <c r="AV2152" s="2" t="s">
        <v>80</v>
      </c>
      <c r="AW2152" s="2" t="s">
        <v>80</v>
      </c>
      <c r="AX2152" s="2" t="s">
        <v>80</v>
      </c>
      <c r="AY2152" s="2" t="s">
        <v>80</v>
      </c>
      <c r="AZ2152" s="2" t="s">
        <v>80</v>
      </c>
      <c r="BA2152" s="2" t="s">
        <v>80</v>
      </c>
      <c r="BB2152" s="2" t="s">
        <v>80</v>
      </c>
      <c r="BC2152" s="2" t="s">
        <v>80</v>
      </c>
      <c r="BD2152" s="2" t="s">
        <v>80</v>
      </c>
      <c r="BE2152" s="2" t="s">
        <v>80</v>
      </c>
      <c r="BF2152" s="2" t="s">
        <v>80</v>
      </c>
      <c r="BG2152" s="2" t="s">
        <v>80</v>
      </c>
      <c r="BH2152" s="2" t="s">
        <v>80</v>
      </c>
      <c r="BI2152" s="2" t="s">
        <v>80</v>
      </c>
      <c r="BJ2152" s="2" t="s">
        <v>80</v>
      </c>
      <c r="BK2152" s="2" t="s">
        <v>80</v>
      </c>
      <c r="BL2152" s="2" t="s">
        <v>80</v>
      </c>
      <c r="BM2152" s="2" t="s">
        <v>80</v>
      </c>
      <c r="BN2152" s="2" t="s">
        <v>80</v>
      </c>
      <c r="BO2152" s="2" t="s">
        <v>80</v>
      </c>
      <c r="BP2152" s="2" t="s">
        <v>80</v>
      </c>
    </row>
    <row r="2153" spans="1:68" x14ac:dyDescent="0.25">
      <c r="A2153">
        <v>2152</v>
      </c>
      <c r="B2153" s="1">
        <v>43623.029548611114</v>
      </c>
      <c r="C2153" s="2" t="s">
        <v>3695</v>
      </c>
      <c r="D2153" s="3">
        <v>0.15416666666666667</v>
      </c>
      <c r="E2153" s="2" t="s">
        <v>2653</v>
      </c>
      <c r="F2153">
        <v>2</v>
      </c>
      <c r="G2153">
        <v>2019</v>
      </c>
      <c r="H2153">
        <v>6</v>
      </c>
      <c r="I2153">
        <v>7</v>
      </c>
      <c r="J2153">
        <v>0</v>
      </c>
      <c r="K2153">
        <v>0</v>
      </c>
      <c r="L2153">
        <v>5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1</v>
      </c>
      <c r="S2153" s="2" t="s">
        <v>3698</v>
      </c>
      <c r="T2153" s="2" t="s">
        <v>71</v>
      </c>
      <c r="U2153" s="2" t="s">
        <v>2410</v>
      </c>
      <c r="V2153" s="2" t="s">
        <v>73</v>
      </c>
      <c r="W2153">
        <v>1</v>
      </c>
      <c r="X2153" s="2" t="s">
        <v>74</v>
      </c>
      <c r="Y2153">
        <v>184</v>
      </c>
      <c r="Z2153">
        <v>67</v>
      </c>
      <c r="AA2153" s="2" t="s">
        <v>549</v>
      </c>
      <c r="AB2153" s="2" t="s">
        <v>167</v>
      </c>
      <c r="AC2153">
        <v>560102</v>
      </c>
      <c r="AD2153" s="2" t="s">
        <v>1002</v>
      </c>
      <c r="AE2153">
        <v>251</v>
      </c>
      <c r="AF2153" s="2" t="s">
        <v>2042</v>
      </c>
      <c r="AG2153" s="2" t="s">
        <v>2184</v>
      </c>
      <c r="AH2153">
        <v>18</v>
      </c>
      <c r="AI2153">
        <v>3312</v>
      </c>
      <c r="AJ2153">
        <v>15088</v>
      </c>
      <c r="AK2153" s="2">
        <f>Kaggle_Books_Selling_Records[[#This Row],[Cost Price]]/100</f>
        <v>150.88</v>
      </c>
      <c r="AL2153" s="2" t="s">
        <v>80</v>
      </c>
      <c r="AM2153" s="2" t="s">
        <v>80</v>
      </c>
      <c r="AN2153" s="2" t="s">
        <v>80</v>
      </c>
      <c r="AO2153" s="2" t="s">
        <v>80</v>
      </c>
      <c r="AP2153" s="2" t="s">
        <v>80</v>
      </c>
      <c r="AQ2153" s="2" t="s">
        <v>80</v>
      </c>
      <c r="AR2153" s="2" t="s">
        <v>80</v>
      </c>
      <c r="AS2153" s="2" t="s">
        <v>80</v>
      </c>
      <c r="AT2153" s="2" t="s">
        <v>80</v>
      </c>
      <c r="AU2153" s="2" t="s">
        <v>80</v>
      </c>
      <c r="AV2153" s="2" t="s">
        <v>80</v>
      </c>
      <c r="AW2153" s="2" t="s">
        <v>80</v>
      </c>
      <c r="AX2153" s="2" t="s">
        <v>80</v>
      </c>
      <c r="AY2153" s="2" t="s">
        <v>80</v>
      </c>
      <c r="AZ2153" s="2" t="s">
        <v>80</v>
      </c>
      <c r="BA2153" s="2" t="s">
        <v>80</v>
      </c>
      <c r="BB2153" s="2" t="s">
        <v>80</v>
      </c>
      <c r="BC2153" s="2" t="s">
        <v>80</v>
      </c>
      <c r="BD2153" s="2" t="s">
        <v>80</v>
      </c>
      <c r="BE2153" s="2" t="s">
        <v>80</v>
      </c>
      <c r="BF2153" s="2" t="s">
        <v>80</v>
      </c>
      <c r="BG2153" s="2" t="s">
        <v>80</v>
      </c>
      <c r="BH2153" s="2" t="s">
        <v>80</v>
      </c>
      <c r="BI2153" s="2" t="s">
        <v>80</v>
      </c>
      <c r="BJ2153" s="2" t="s">
        <v>80</v>
      </c>
      <c r="BK2153" s="2" t="s">
        <v>80</v>
      </c>
      <c r="BL2153" s="2" t="s">
        <v>80</v>
      </c>
      <c r="BM2153" s="2" t="s">
        <v>80</v>
      </c>
      <c r="BN2153" s="2" t="s">
        <v>80</v>
      </c>
      <c r="BO2153" s="2" t="s">
        <v>80</v>
      </c>
      <c r="BP2153" s="2" t="s">
        <v>80</v>
      </c>
    </row>
    <row r="2154" spans="1:68" x14ac:dyDescent="0.25">
      <c r="A2154">
        <v>2153</v>
      </c>
      <c r="B2154" s="1">
        <v>43623.074363425927</v>
      </c>
      <c r="C2154" s="2" t="s">
        <v>3695</v>
      </c>
      <c r="D2154" s="3">
        <v>0.19930555555555557</v>
      </c>
      <c r="E2154" s="2" t="s">
        <v>2653</v>
      </c>
      <c r="F2154">
        <v>2</v>
      </c>
      <c r="G2154">
        <v>2019</v>
      </c>
      <c r="H2154">
        <v>6</v>
      </c>
      <c r="I2154">
        <v>7</v>
      </c>
      <c r="J2154">
        <v>0</v>
      </c>
      <c r="K2154">
        <v>0</v>
      </c>
      <c r="L2154">
        <v>5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1</v>
      </c>
      <c r="S2154" s="2" t="s">
        <v>2894</v>
      </c>
      <c r="T2154" s="2" t="s">
        <v>71</v>
      </c>
      <c r="U2154" s="2" t="s">
        <v>3691</v>
      </c>
      <c r="V2154" s="2" t="s">
        <v>73</v>
      </c>
      <c r="W2154">
        <v>1</v>
      </c>
      <c r="X2154" s="2" t="s">
        <v>74</v>
      </c>
      <c r="Y2154">
        <v>998</v>
      </c>
      <c r="Z2154">
        <v>117</v>
      </c>
      <c r="AA2154" s="2" t="s">
        <v>576</v>
      </c>
      <c r="AB2154" s="2" t="s">
        <v>157</v>
      </c>
      <c r="AC2154">
        <v>380008</v>
      </c>
      <c r="AD2154" s="2" t="s">
        <v>87</v>
      </c>
      <c r="AE2154">
        <v>1115</v>
      </c>
      <c r="AF2154" s="2" t="s">
        <v>3692</v>
      </c>
      <c r="AG2154" s="2" t="s">
        <v>3693</v>
      </c>
      <c r="AH2154">
        <v>17</v>
      </c>
      <c r="AI2154">
        <v>16966</v>
      </c>
      <c r="AJ2154">
        <v>82834</v>
      </c>
      <c r="AK2154" s="2">
        <f>Kaggle_Books_Selling_Records[[#This Row],[Cost Price]]/100</f>
        <v>828.34</v>
      </c>
      <c r="AL2154" s="2" t="s">
        <v>80</v>
      </c>
      <c r="AM2154" s="2" t="s">
        <v>80</v>
      </c>
      <c r="AN2154" s="2" t="s">
        <v>80</v>
      </c>
      <c r="AO2154" s="2" t="s">
        <v>80</v>
      </c>
      <c r="AP2154" s="2" t="s">
        <v>80</v>
      </c>
      <c r="AQ2154" s="2" t="s">
        <v>80</v>
      </c>
      <c r="AR2154" s="2" t="s">
        <v>80</v>
      </c>
      <c r="AS2154" s="2" t="s">
        <v>80</v>
      </c>
      <c r="AT2154" s="2" t="s">
        <v>80</v>
      </c>
      <c r="AU2154" s="2" t="s">
        <v>80</v>
      </c>
      <c r="AV2154" s="2" t="s">
        <v>80</v>
      </c>
      <c r="AW2154" s="2" t="s">
        <v>80</v>
      </c>
      <c r="AX2154" s="2" t="s">
        <v>80</v>
      </c>
      <c r="AY2154" s="2" t="s">
        <v>80</v>
      </c>
      <c r="AZ2154" s="2" t="s">
        <v>80</v>
      </c>
      <c r="BA2154" s="2" t="s">
        <v>80</v>
      </c>
      <c r="BB2154" s="2" t="s">
        <v>80</v>
      </c>
      <c r="BC2154" s="2" t="s">
        <v>80</v>
      </c>
      <c r="BD2154" s="2" t="s">
        <v>80</v>
      </c>
      <c r="BE2154" s="2" t="s">
        <v>80</v>
      </c>
      <c r="BF2154" s="2" t="s">
        <v>80</v>
      </c>
      <c r="BG2154" s="2" t="s">
        <v>80</v>
      </c>
      <c r="BH2154" s="2" t="s">
        <v>80</v>
      </c>
      <c r="BI2154" s="2" t="s">
        <v>80</v>
      </c>
      <c r="BJ2154" s="2" t="s">
        <v>80</v>
      </c>
      <c r="BK2154" s="2" t="s">
        <v>80</v>
      </c>
      <c r="BL2154" s="2" t="s">
        <v>80</v>
      </c>
      <c r="BM2154" s="2" t="s">
        <v>80</v>
      </c>
      <c r="BN2154" s="2" t="s">
        <v>80</v>
      </c>
      <c r="BO2154" s="2" t="s">
        <v>80</v>
      </c>
      <c r="BP2154" s="2" t="s">
        <v>80</v>
      </c>
    </row>
    <row r="2155" spans="1:68" x14ac:dyDescent="0.25">
      <c r="A2155">
        <v>2154</v>
      </c>
      <c r="B2155" s="1">
        <v>43623.135231481479</v>
      </c>
      <c r="C2155" s="2" t="s">
        <v>3695</v>
      </c>
      <c r="D2155" s="3">
        <v>0.25972222222222224</v>
      </c>
      <c r="E2155" s="2" t="s">
        <v>2653</v>
      </c>
      <c r="F2155">
        <v>2</v>
      </c>
      <c r="G2155">
        <v>2019</v>
      </c>
      <c r="H2155">
        <v>6</v>
      </c>
      <c r="I2155">
        <v>7</v>
      </c>
      <c r="J2155">
        <v>0</v>
      </c>
      <c r="K2155">
        <v>0</v>
      </c>
      <c r="L2155">
        <v>5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1</v>
      </c>
      <c r="S2155" s="2" t="s">
        <v>3699</v>
      </c>
      <c r="T2155" s="2" t="s">
        <v>71</v>
      </c>
      <c r="U2155" s="2" t="s">
        <v>1760</v>
      </c>
      <c r="V2155" s="2" t="s">
        <v>73</v>
      </c>
      <c r="W2155">
        <v>1</v>
      </c>
      <c r="X2155" s="2" t="s">
        <v>74</v>
      </c>
      <c r="Y2155">
        <v>320</v>
      </c>
      <c r="Z2155">
        <v>67</v>
      </c>
      <c r="AA2155" s="2" t="s">
        <v>576</v>
      </c>
      <c r="AB2155" s="2" t="s">
        <v>157</v>
      </c>
      <c r="AC2155">
        <v>382480</v>
      </c>
      <c r="AD2155" s="2" t="s">
        <v>87</v>
      </c>
      <c r="AE2155">
        <v>387</v>
      </c>
      <c r="AF2155" s="2" t="s">
        <v>1762</v>
      </c>
      <c r="AG2155" s="2" t="s">
        <v>1374</v>
      </c>
      <c r="AH2155">
        <v>17</v>
      </c>
      <c r="AI2155">
        <v>544</v>
      </c>
      <c r="AJ2155">
        <v>2656</v>
      </c>
      <c r="AK2155" s="2">
        <f>Kaggle_Books_Selling_Records[[#This Row],[Cost Price]]/100</f>
        <v>26.56</v>
      </c>
      <c r="AL2155" s="2" t="s">
        <v>80</v>
      </c>
      <c r="AM2155" s="2" t="s">
        <v>80</v>
      </c>
      <c r="AN2155" s="2" t="s">
        <v>80</v>
      </c>
      <c r="AO2155" s="2" t="s">
        <v>80</v>
      </c>
      <c r="AP2155" s="2" t="s">
        <v>80</v>
      </c>
      <c r="AQ2155" s="2" t="s">
        <v>80</v>
      </c>
      <c r="AR2155" s="2" t="s">
        <v>80</v>
      </c>
      <c r="AS2155" s="2" t="s">
        <v>80</v>
      </c>
      <c r="AT2155" s="2" t="s">
        <v>80</v>
      </c>
      <c r="AU2155" s="2" t="s">
        <v>80</v>
      </c>
      <c r="AV2155" s="2" t="s">
        <v>80</v>
      </c>
      <c r="AW2155" s="2" t="s">
        <v>80</v>
      </c>
      <c r="AX2155" s="2" t="s">
        <v>80</v>
      </c>
      <c r="AY2155" s="2" t="s">
        <v>80</v>
      </c>
      <c r="AZ2155" s="2" t="s">
        <v>80</v>
      </c>
      <c r="BA2155" s="2" t="s">
        <v>80</v>
      </c>
      <c r="BB2155" s="2" t="s">
        <v>80</v>
      </c>
      <c r="BC2155" s="2" t="s">
        <v>80</v>
      </c>
      <c r="BD2155" s="2" t="s">
        <v>80</v>
      </c>
      <c r="BE2155" s="2" t="s">
        <v>80</v>
      </c>
      <c r="BF2155" s="2" t="s">
        <v>80</v>
      </c>
      <c r="BG2155" s="2" t="s">
        <v>80</v>
      </c>
      <c r="BH2155" s="2" t="s">
        <v>80</v>
      </c>
      <c r="BI2155" s="2" t="s">
        <v>80</v>
      </c>
      <c r="BJ2155" s="2" t="s">
        <v>80</v>
      </c>
      <c r="BK2155" s="2" t="s">
        <v>80</v>
      </c>
      <c r="BL2155" s="2" t="s">
        <v>80</v>
      </c>
      <c r="BM2155" s="2" t="s">
        <v>80</v>
      </c>
      <c r="BN2155" s="2" t="s">
        <v>80</v>
      </c>
      <c r="BO2155" s="2" t="s">
        <v>80</v>
      </c>
      <c r="BP2155" s="2" t="s">
        <v>80</v>
      </c>
    </row>
    <row r="2156" spans="1:68" x14ac:dyDescent="0.25">
      <c r="A2156">
        <v>2155</v>
      </c>
      <c r="B2156" s="1">
        <v>43623.148379629631</v>
      </c>
      <c r="C2156" s="2" t="s">
        <v>3695</v>
      </c>
      <c r="D2156" s="3">
        <v>0.27291666666666664</v>
      </c>
      <c r="E2156" s="2" t="s">
        <v>2653</v>
      </c>
      <c r="F2156">
        <v>2</v>
      </c>
      <c r="G2156">
        <v>2019</v>
      </c>
      <c r="H2156">
        <v>6</v>
      </c>
      <c r="I2156">
        <v>7</v>
      </c>
      <c r="J2156">
        <v>0</v>
      </c>
      <c r="K2156">
        <v>0</v>
      </c>
      <c r="L2156">
        <v>5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1</v>
      </c>
      <c r="S2156" s="2" t="s">
        <v>3700</v>
      </c>
      <c r="T2156" s="2" t="s">
        <v>71</v>
      </c>
      <c r="U2156" s="2" t="s">
        <v>3691</v>
      </c>
      <c r="V2156" s="2" t="s">
        <v>73</v>
      </c>
      <c r="W2156">
        <v>1</v>
      </c>
      <c r="X2156" s="2" t="s">
        <v>74</v>
      </c>
      <c r="Y2156">
        <v>998</v>
      </c>
      <c r="Z2156">
        <v>117</v>
      </c>
      <c r="AA2156" s="2" t="s">
        <v>576</v>
      </c>
      <c r="AB2156" s="2" t="s">
        <v>157</v>
      </c>
      <c r="AC2156">
        <v>380058</v>
      </c>
      <c r="AD2156" s="2" t="s">
        <v>87</v>
      </c>
      <c r="AE2156">
        <v>1115</v>
      </c>
      <c r="AF2156" s="2" t="s">
        <v>3692</v>
      </c>
      <c r="AG2156" s="2" t="s">
        <v>3693</v>
      </c>
      <c r="AH2156">
        <v>17</v>
      </c>
      <c r="AI2156">
        <v>16966</v>
      </c>
      <c r="AJ2156">
        <v>82834</v>
      </c>
      <c r="AK2156" s="2">
        <f>Kaggle_Books_Selling_Records[[#This Row],[Cost Price]]/100</f>
        <v>828.34</v>
      </c>
      <c r="AL2156" s="2" t="s">
        <v>80</v>
      </c>
      <c r="AM2156" s="2" t="s">
        <v>80</v>
      </c>
      <c r="AN2156" s="2" t="s">
        <v>80</v>
      </c>
      <c r="AO2156" s="2" t="s">
        <v>80</v>
      </c>
      <c r="AP2156" s="2" t="s">
        <v>80</v>
      </c>
      <c r="AQ2156" s="2" t="s">
        <v>80</v>
      </c>
      <c r="AR2156" s="2" t="s">
        <v>80</v>
      </c>
      <c r="AS2156" s="2" t="s">
        <v>80</v>
      </c>
      <c r="AT2156" s="2" t="s">
        <v>80</v>
      </c>
      <c r="AU2156" s="2" t="s">
        <v>80</v>
      </c>
      <c r="AV2156" s="2" t="s">
        <v>80</v>
      </c>
      <c r="AW2156" s="2" t="s">
        <v>80</v>
      </c>
      <c r="AX2156" s="2" t="s">
        <v>80</v>
      </c>
      <c r="AY2156" s="2" t="s">
        <v>80</v>
      </c>
      <c r="AZ2156" s="2" t="s">
        <v>80</v>
      </c>
      <c r="BA2156" s="2" t="s">
        <v>80</v>
      </c>
      <c r="BB2156" s="2" t="s">
        <v>80</v>
      </c>
      <c r="BC2156" s="2" t="s">
        <v>80</v>
      </c>
      <c r="BD2156" s="2" t="s">
        <v>80</v>
      </c>
      <c r="BE2156" s="2" t="s">
        <v>80</v>
      </c>
      <c r="BF2156" s="2" t="s">
        <v>80</v>
      </c>
      <c r="BG2156" s="2" t="s">
        <v>80</v>
      </c>
      <c r="BH2156" s="2" t="s">
        <v>80</v>
      </c>
      <c r="BI2156" s="2" t="s">
        <v>80</v>
      </c>
      <c r="BJ2156" s="2" t="s">
        <v>80</v>
      </c>
      <c r="BK2156" s="2" t="s">
        <v>80</v>
      </c>
      <c r="BL2156" s="2" t="s">
        <v>80</v>
      </c>
      <c r="BM2156" s="2" t="s">
        <v>80</v>
      </c>
      <c r="BN2156" s="2" t="s">
        <v>80</v>
      </c>
      <c r="BO2156" s="2" t="s">
        <v>80</v>
      </c>
      <c r="BP2156" s="2" t="s">
        <v>80</v>
      </c>
    </row>
    <row r="2157" spans="1:68" x14ac:dyDescent="0.25">
      <c r="A2157">
        <v>2156</v>
      </c>
      <c r="B2157" s="1">
        <v>43623.165254629632</v>
      </c>
      <c r="C2157" s="2" t="s">
        <v>3695</v>
      </c>
      <c r="D2157" s="3">
        <v>0.28958333333333336</v>
      </c>
      <c r="E2157" s="2" t="s">
        <v>2653</v>
      </c>
      <c r="F2157">
        <v>2</v>
      </c>
      <c r="G2157">
        <v>2019</v>
      </c>
      <c r="H2157">
        <v>6</v>
      </c>
      <c r="I2157">
        <v>7</v>
      </c>
      <c r="J2157">
        <v>0</v>
      </c>
      <c r="K2157">
        <v>0</v>
      </c>
      <c r="L2157">
        <v>5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 s="2" t="s">
        <v>3701</v>
      </c>
      <c r="T2157" s="2" t="s">
        <v>83</v>
      </c>
      <c r="U2157" s="2" t="s">
        <v>3691</v>
      </c>
      <c r="V2157" s="2" t="s">
        <v>73</v>
      </c>
      <c r="W2157">
        <v>1</v>
      </c>
      <c r="X2157" s="2" t="s">
        <v>74</v>
      </c>
      <c r="Y2157">
        <v>998</v>
      </c>
      <c r="Z2157">
        <v>117</v>
      </c>
      <c r="AA2157" s="2" t="s">
        <v>2597</v>
      </c>
      <c r="AB2157" s="2" t="s">
        <v>834</v>
      </c>
      <c r="AC2157">
        <v>795001</v>
      </c>
      <c r="AD2157" s="2" t="s">
        <v>87</v>
      </c>
      <c r="AE2157">
        <v>1115</v>
      </c>
      <c r="AF2157" s="2" t="s">
        <v>3692</v>
      </c>
      <c r="AG2157" s="2" t="s">
        <v>3693</v>
      </c>
      <c r="AH2157">
        <v>17</v>
      </c>
      <c r="AI2157">
        <v>16966</v>
      </c>
      <c r="AJ2157">
        <v>82834</v>
      </c>
      <c r="AK2157" s="2">
        <f>Kaggle_Books_Selling_Records[[#This Row],[Cost Price]]/100</f>
        <v>828.34</v>
      </c>
      <c r="AL2157" s="2" t="s">
        <v>80</v>
      </c>
      <c r="AM2157" s="2" t="s">
        <v>80</v>
      </c>
      <c r="AN2157" s="2" t="s">
        <v>80</v>
      </c>
      <c r="AO2157" s="2" t="s">
        <v>80</v>
      </c>
      <c r="AP2157" s="2" t="s">
        <v>80</v>
      </c>
      <c r="AQ2157" s="2" t="s">
        <v>80</v>
      </c>
      <c r="AR2157" s="2" t="s">
        <v>80</v>
      </c>
      <c r="AS2157" s="2" t="s">
        <v>80</v>
      </c>
      <c r="AT2157" s="2" t="s">
        <v>80</v>
      </c>
      <c r="AU2157" s="2" t="s">
        <v>80</v>
      </c>
      <c r="AV2157" s="2" t="s">
        <v>80</v>
      </c>
      <c r="AW2157" s="2" t="s">
        <v>80</v>
      </c>
      <c r="AX2157" s="2" t="s">
        <v>80</v>
      </c>
      <c r="AY2157" s="2" t="s">
        <v>80</v>
      </c>
      <c r="AZ2157" s="2" t="s">
        <v>80</v>
      </c>
      <c r="BA2157" s="2" t="s">
        <v>80</v>
      </c>
      <c r="BB2157" s="2" t="s">
        <v>80</v>
      </c>
      <c r="BC2157" s="2" t="s">
        <v>80</v>
      </c>
      <c r="BD2157" s="2" t="s">
        <v>80</v>
      </c>
      <c r="BE2157" s="2" t="s">
        <v>80</v>
      </c>
      <c r="BF2157" s="2" t="s">
        <v>80</v>
      </c>
      <c r="BG2157" s="2" t="s">
        <v>80</v>
      </c>
      <c r="BH2157" s="2" t="s">
        <v>80</v>
      </c>
      <c r="BI2157" s="2" t="s">
        <v>80</v>
      </c>
      <c r="BJ2157" s="2" t="s">
        <v>80</v>
      </c>
      <c r="BK2157" s="2" t="s">
        <v>80</v>
      </c>
      <c r="BL2157" s="2" t="s">
        <v>80</v>
      </c>
      <c r="BM2157" s="2" t="s">
        <v>80</v>
      </c>
      <c r="BN2157" s="2" t="s">
        <v>80</v>
      </c>
      <c r="BO2157" s="2" t="s">
        <v>80</v>
      </c>
      <c r="BP2157" s="2" t="s">
        <v>80</v>
      </c>
    </row>
    <row r="2158" spans="1:68" x14ac:dyDescent="0.25">
      <c r="A2158">
        <v>2157</v>
      </c>
      <c r="B2158" s="1">
        <v>43623.195081018515</v>
      </c>
      <c r="C2158" s="2" t="s">
        <v>3695</v>
      </c>
      <c r="D2158" s="3">
        <v>0.31944444444444442</v>
      </c>
      <c r="E2158" s="2" t="s">
        <v>2653</v>
      </c>
      <c r="F2158">
        <v>2</v>
      </c>
      <c r="G2158">
        <v>2019</v>
      </c>
      <c r="H2158">
        <v>6</v>
      </c>
      <c r="I2158">
        <v>7</v>
      </c>
      <c r="J2158">
        <v>0</v>
      </c>
      <c r="K2158">
        <v>0</v>
      </c>
      <c r="L2158">
        <v>5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1</v>
      </c>
      <c r="S2158" s="2" t="s">
        <v>3702</v>
      </c>
      <c r="T2158" s="2" t="s">
        <v>71</v>
      </c>
      <c r="U2158" s="2" t="s">
        <v>2286</v>
      </c>
      <c r="V2158" s="2" t="s">
        <v>73</v>
      </c>
      <c r="W2158">
        <v>1</v>
      </c>
      <c r="X2158" s="2" t="s">
        <v>74</v>
      </c>
      <c r="Y2158">
        <v>285</v>
      </c>
      <c r="Z2158">
        <v>67</v>
      </c>
      <c r="AA2158" s="2" t="s">
        <v>3703</v>
      </c>
      <c r="AB2158" s="2" t="s">
        <v>86</v>
      </c>
      <c r="AC2158">
        <v>600064</v>
      </c>
      <c r="AD2158" s="2" t="s">
        <v>1002</v>
      </c>
      <c r="AE2158">
        <v>352</v>
      </c>
      <c r="AF2158" s="2" t="s">
        <v>2042</v>
      </c>
      <c r="AG2158" s="2" t="s">
        <v>2184</v>
      </c>
      <c r="AH2158">
        <v>18</v>
      </c>
      <c r="AI2158">
        <v>513</v>
      </c>
      <c r="AJ2158">
        <v>2337</v>
      </c>
      <c r="AK2158" s="2">
        <f>Kaggle_Books_Selling_Records[[#This Row],[Cost Price]]/100</f>
        <v>23.37</v>
      </c>
      <c r="AL2158" s="2" t="s">
        <v>80</v>
      </c>
      <c r="AM2158" s="2" t="s">
        <v>80</v>
      </c>
      <c r="AN2158" s="2" t="s">
        <v>80</v>
      </c>
      <c r="AO2158" s="2" t="s">
        <v>80</v>
      </c>
      <c r="AP2158" s="2" t="s">
        <v>80</v>
      </c>
      <c r="AQ2158" s="2" t="s">
        <v>80</v>
      </c>
      <c r="AR2158" s="2" t="s">
        <v>80</v>
      </c>
      <c r="AS2158" s="2" t="s">
        <v>80</v>
      </c>
      <c r="AT2158" s="2" t="s">
        <v>80</v>
      </c>
      <c r="AU2158" s="2" t="s">
        <v>80</v>
      </c>
      <c r="AV2158" s="2" t="s">
        <v>80</v>
      </c>
      <c r="AW2158" s="2" t="s">
        <v>80</v>
      </c>
      <c r="AX2158" s="2" t="s">
        <v>80</v>
      </c>
      <c r="AY2158" s="2" t="s">
        <v>80</v>
      </c>
      <c r="AZ2158" s="2" t="s">
        <v>80</v>
      </c>
      <c r="BA2158" s="2" t="s">
        <v>80</v>
      </c>
      <c r="BB2158" s="2" t="s">
        <v>80</v>
      </c>
      <c r="BC2158" s="2" t="s">
        <v>80</v>
      </c>
      <c r="BD2158" s="2" t="s">
        <v>80</v>
      </c>
      <c r="BE2158" s="2" t="s">
        <v>80</v>
      </c>
      <c r="BF2158" s="2" t="s">
        <v>80</v>
      </c>
      <c r="BG2158" s="2" t="s">
        <v>80</v>
      </c>
      <c r="BH2158" s="2" t="s">
        <v>80</v>
      </c>
      <c r="BI2158" s="2" t="s">
        <v>80</v>
      </c>
      <c r="BJ2158" s="2" t="s">
        <v>80</v>
      </c>
      <c r="BK2158" s="2" t="s">
        <v>80</v>
      </c>
      <c r="BL2158" s="2" t="s">
        <v>80</v>
      </c>
      <c r="BM2158" s="2" t="s">
        <v>80</v>
      </c>
      <c r="BN2158" s="2" t="s">
        <v>80</v>
      </c>
      <c r="BO2158" s="2" t="s">
        <v>80</v>
      </c>
      <c r="BP2158" s="2" t="s">
        <v>80</v>
      </c>
    </row>
    <row r="2159" spans="1:68" x14ac:dyDescent="0.25">
      <c r="A2159">
        <v>2158</v>
      </c>
      <c r="B2159" s="1">
        <v>43623.265289351853</v>
      </c>
      <c r="C2159" s="2" t="s">
        <v>3695</v>
      </c>
      <c r="D2159" s="3">
        <v>0.39027777777777778</v>
      </c>
      <c r="E2159" s="2" t="s">
        <v>2653</v>
      </c>
      <c r="F2159">
        <v>2</v>
      </c>
      <c r="G2159">
        <v>2019</v>
      </c>
      <c r="H2159">
        <v>6</v>
      </c>
      <c r="I2159">
        <v>7</v>
      </c>
      <c r="J2159">
        <v>0</v>
      </c>
      <c r="K2159">
        <v>0</v>
      </c>
      <c r="L2159">
        <v>5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1</v>
      </c>
      <c r="S2159" s="2" t="s">
        <v>3704</v>
      </c>
      <c r="T2159" s="2" t="s">
        <v>71</v>
      </c>
      <c r="U2159" s="2" t="s">
        <v>3691</v>
      </c>
      <c r="V2159" s="2" t="s">
        <v>73</v>
      </c>
      <c r="W2159">
        <v>1</v>
      </c>
      <c r="X2159" s="2" t="s">
        <v>74</v>
      </c>
      <c r="Y2159">
        <v>998</v>
      </c>
      <c r="Z2159">
        <v>117</v>
      </c>
      <c r="AA2159" s="2" t="s">
        <v>610</v>
      </c>
      <c r="AB2159" s="2" t="s">
        <v>137</v>
      </c>
      <c r="AC2159">
        <v>201017</v>
      </c>
      <c r="AD2159" s="2" t="s">
        <v>87</v>
      </c>
      <c r="AE2159">
        <v>1115</v>
      </c>
      <c r="AF2159" s="2" t="s">
        <v>3692</v>
      </c>
      <c r="AG2159" s="2" t="s">
        <v>3693</v>
      </c>
      <c r="AH2159">
        <v>17</v>
      </c>
      <c r="AI2159">
        <v>16966</v>
      </c>
      <c r="AJ2159">
        <v>82834</v>
      </c>
      <c r="AK2159" s="2">
        <f>Kaggle_Books_Selling_Records[[#This Row],[Cost Price]]/100</f>
        <v>828.34</v>
      </c>
      <c r="AL2159" s="2" t="s">
        <v>80</v>
      </c>
      <c r="AM2159" s="2" t="s">
        <v>80</v>
      </c>
      <c r="AN2159" s="2" t="s">
        <v>80</v>
      </c>
      <c r="AO2159" s="2" t="s">
        <v>80</v>
      </c>
      <c r="AP2159" s="2" t="s">
        <v>80</v>
      </c>
      <c r="AQ2159" s="2" t="s">
        <v>80</v>
      </c>
      <c r="AR2159" s="2" t="s">
        <v>80</v>
      </c>
      <c r="AS2159" s="2" t="s">
        <v>80</v>
      </c>
      <c r="AT2159" s="2" t="s">
        <v>80</v>
      </c>
      <c r="AU2159" s="2" t="s">
        <v>80</v>
      </c>
      <c r="AV2159" s="2" t="s">
        <v>80</v>
      </c>
      <c r="AW2159" s="2" t="s">
        <v>80</v>
      </c>
      <c r="AX2159" s="2" t="s">
        <v>80</v>
      </c>
      <c r="AY2159" s="2" t="s">
        <v>80</v>
      </c>
      <c r="AZ2159" s="2" t="s">
        <v>80</v>
      </c>
      <c r="BA2159" s="2" t="s">
        <v>80</v>
      </c>
      <c r="BB2159" s="2" t="s">
        <v>80</v>
      </c>
      <c r="BC2159" s="2" t="s">
        <v>80</v>
      </c>
      <c r="BD2159" s="2" t="s">
        <v>80</v>
      </c>
      <c r="BE2159" s="2" t="s">
        <v>80</v>
      </c>
      <c r="BF2159" s="2" t="s">
        <v>80</v>
      </c>
      <c r="BG2159" s="2" t="s">
        <v>80</v>
      </c>
      <c r="BH2159" s="2" t="s">
        <v>80</v>
      </c>
      <c r="BI2159" s="2" t="s">
        <v>80</v>
      </c>
      <c r="BJ2159" s="2" t="s">
        <v>80</v>
      </c>
      <c r="BK2159" s="2" t="s">
        <v>80</v>
      </c>
      <c r="BL2159" s="2" t="s">
        <v>80</v>
      </c>
      <c r="BM2159" s="2" t="s">
        <v>80</v>
      </c>
      <c r="BN2159" s="2" t="s">
        <v>80</v>
      </c>
      <c r="BO2159" s="2" t="s">
        <v>80</v>
      </c>
      <c r="BP2159" s="2" t="s">
        <v>80</v>
      </c>
    </row>
    <row r="2160" spans="1:68" x14ac:dyDescent="0.25">
      <c r="A2160">
        <v>2159</v>
      </c>
      <c r="B2160" s="1">
        <v>43623.281608796293</v>
      </c>
      <c r="C2160" s="2" t="s">
        <v>3695</v>
      </c>
      <c r="D2160" s="3">
        <v>0.40625</v>
      </c>
      <c r="E2160" s="2" t="s">
        <v>2653</v>
      </c>
      <c r="F2160">
        <v>2</v>
      </c>
      <c r="G2160">
        <v>2019</v>
      </c>
      <c r="H2160">
        <v>6</v>
      </c>
      <c r="I2160">
        <v>7</v>
      </c>
      <c r="J2160">
        <v>0</v>
      </c>
      <c r="K2160">
        <v>0</v>
      </c>
      <c r="L2160">
        <v>5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1</v>
      </c>
      <c r="S2160" s="2" t="s">
        <v>3705</v>
      </c>
      <c r="T2160" s="2" t="s">
        <v>71</v>
      </c>
      <c r="U2160" s="2" t="s">
        <v>2041</v>
      </c>
      <c r="V2160" s="2" t="s">
        <v>73</v>
      </c>
      <c r="W2160">
        <v>1</v>
      </c>
      <c r="X2160" s="2" t="s">
        <v>74</v>
      </c>
      <c r="Y2160">
        <v>155</v>
      </c>
      <c r="Z2160">
        <v>67</v>
      </c>
      <c r="AA2160" s="2" t="s">
        <v>602</v>
      </c>
      <c r="AB2160" s="2" t="s">
        <v>154</v>
      </c>
      <c r="AC2160">
        <v>342001</v>
      </c>
      <c r="AD2160" s="2" t="s">
        <v>193</v>
      </c>
      <c r="AE2160">
        <v>222</v>
      </c>
      <c r="AF2160" s="2" t="s">
        <v>2042</v>
      </c>
      <c r="AG2160" s="2" t="s">
        <v>2043</v>
      </c>
      <c r="AH2160">
        <v>18</v>
      </c>
      <c r="AI2160">
        <v>279</v>
      </c>
      <c r="AJ2160">
        <v>1271</v>
      </c>
      <c r="AK2160" s="2">
        <f>Kaggle_Books_Selling_Records[[#This Row],[Cost Price]]/100</f>
        <v>12.71</v>
      </c>
      <c r="AL2160" s="2" t="s">
        <v>80</v>
      </c>
      <c r="AM2160" s="2" t="s">
        <v>80</v>
      </c>
      <c r="AN2160" s="2" t="s">
        <v>80</v>
      </c>
      <c r="AO2160" s="2" t="s">
        <v>80</v>
      </c>
      <c r="AP2160" s="2" t="s">
        <v>80</v>
      </c>
      <c r="AQ2160" s="2" t="s">
        <v>80</v>
      </c>
      <c r="AR2160" s="2" t="s">
        <v>80</v>
      </c>
      <c r="AS2160" s="2" t="s">
        <v>80</v>
      </c>
      <c r="AT2160" s="2" t="s">
        <v>80</v>
      </c>
      <c r="AU2160" s="2" t="s">
        <v>80</v>
      </c>
      <c r="AV2160" s="2" t="s">
        <v>80</v>
      </c>
      <c r="AW2160" s="2" t="s">
        <v>80</v>
      </c>
      <c r="AX2160" s="2" t="s">
        <v>80</v>
      </c>
      <c r="AY2160" s="2" t="s">
        <v>80</v>
      </c>
      <c r="AZ2160" s="2" t="s">
        <v>80</v>
      </c>
      <c r="BA2160" s="2" t="s">
        <v>80</v>
      </c>
      <c r="BB2160" s="2" t="s">
        <v>80</v>
      </c>
      <c r="BC2160" s="2" t="s">
        <v>80</v>
      </c>
      <c r="BD2160" s="2" t="s">
        <v>80</v>
      </c>
      <c r="BE2160" s="2" t="s">
        <v>80</v>
      </c>
      <c r="BF2160" s="2" t="s">
        <v>80</v>
      </c>
      <c r="BG2160" s="2" t="s">
        <v>80</v>
      </c>
      <c r="BH2160" s="2" t="s">
        <v>80</v>
      </c>
      <c r="BI2160" s="2" t="s">
        <v>80</v>
      </c>
      <c r="BJ2160" s="2" t="s">
        <v>80</v>
      </c>
      <c r="BK2160" s="2" t="s">
        <v>80</v>
      </c>
      <c r="BL2160" s="2" t="s">
        <v>80</v>
      </c>
      <c r="BM2160" s="2" t="s">
        <v>80</v>
      </c>
      <c r="BN2160" s="2" t="s">
        <v>80</v>
      </c>
      <c r="BO2160" s="2" t="s">
        <v>80</v>
      </c>
      <c r="BP2160" s="2" t="s">
        <v>80</v>
      </c>
    </row>
    <row r="2161" spans="1:68" x14ac:dyDescent="0.25">
      <c r="A2161">
        <v>2160</v>
      </c>
      <c r="B2161" s="1">
        <v>43623.33384259259</v>
      </c>
      <c r="C2161" s="2" t="s">
        <v>3695</v>
      </c>
      <c r="D2161" s="3">
        <v>0.45833333333333331</v>
      </c>
      <c r="E2161" s="2" t="s">
        <v>2653</v>
      </c>
      <c r="F2161">
        <v>2</v>
      </c>
      <c r="G2161">
        <v>2019</v>
      </c>
      <c r="H2161">
        <v>6</v>
      </c>
      <c r="I2161">
        <v>7</v>
      </c>
      <c r="J2161">
        <v>0</v>
      </c>
      <c r="K2161">
        <v>0</v>
      </c>
      <c r="L2161">
        <v>5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 s="2" t="s">
        <v>3706</v>
      </c>
      <c r="T2161" s="2" t="s">
        <v>83</v>
      </c>
      <c r="U2161" s="2" t="s">
        <v>2041</v>
      </c>
      <c r="V2161" s="2" t="s">
        <v>73</v>
      </c>
      <c r="W2161">
        <v>1</v>
      </c>
      <c r="X2161" s="2" t="s">
        <v>74</v>
      </c>
      <c r="Y2161">
        <v>155</v>
      </c>
      <c r="Z2161">
        <v>67</v>
      </c>
      <c r="AA2161" s="2" t="s">
        <v>325</v>
      </c>
      <c r="AB2161" s="2" t="s">
        <v>1196</v>
      </c>
      <c r="AC2161">
        <v>600095</v>
      </c>
      <c r="AD2161" s="2" t="s">
        <v>193</v>
      </c>
      <c r="AE2161">
        <v>222</v>
      </c>
      <c r="AF2161" s="2" t="s">
        <v>2042</v>
      </c>
      <c r="AG2161" s="2" t="s">
        <v>2043</v>
      </c>
      <c r="AH2161">
        <v>18</v>
      </c>
      <c r="AI2161">
        <v>279</v>
      </c>
      <c r="AJ2161">
        <v>1271</v>
      </c>
      <c r="AK2161" s="2">
        <f>Kaggle_Books_Selling_Records[[#This Row],[Cost Price]]/100</f>
        <v>12.71</v>
      </c>
      <c r="AL2161" s="2" t="s">
        <v>80</v>
      </c>
      <c r="AM2161" s="2" t="s">
        <v>80</v>
      </c>
      <c r="AN2161" s="2" t="s">
        <v>80</v>
      </c>
      <c r="AO2161" s="2" t="s">
        <v>80</v>
      </c>
      <c r="AP2161" s="2" t="s">
        <v>80</v>
      </c>
      <c r="AQ2161" s="2" t="s">
        <v>80</v>
      </c>
      <c r="AR2161" s="2" t="s">
        <v>80</v>
      </c>
      <c r="AS2161" s="2" t="s">
        <v>80</v>
      </c>
      <c r="AT2161" s="2" t="s">
        <v>80</v>
      </c>
      <c r="AU2161" s="2" t="s">
        <v>80</v>
      </c>
      <c r="AV2161" s="2" t="s">
        <v>80</v>
      </c>
      <c r="AW2161" s="2" t="s">
        <v>80</v>
      </c>
      <c r="AX2161" s="2" t="s">
        <v>80</v>
      </c>
      <c r="AY2161" s="2" t="s">
        <v>80</v>
      </c>
      <c r="AZ2161" s="2" t="s">
        <v>80</v>
      </c>
      <c r="BA2161" s="2" t="s">
        <v>80</v>
      </c>
      <c r="BB2161" s="2" t="s">
        <v>80</v>
      </c>
      <c r="BC2161" s="2" t="s">
        <v>80</v>
      </c>
      <c r="BD2161" s="2" t="s">
        <v>80</v>
      </c>
      <c r="BE2161" s="2" t="s">
        <v>80</v>
      </c>
      <c r="BF2161" s="2" t="s">
        <v>80</v>
      </c>
      <c r="BG2161" s="2" t="s">
        <v>80</v>
      </c>
      <c r="BH2161" s="2" t="s">
        <v>80</v>
      </c>
      <c r="BI2161" s="2" t="s">
        <v>80</v>
      </c>
      <c r="BJ2161" s="2" t="s">
        <v>80</v>
      </c>
      <c r="BK2161" s="2" t="s">
        <v>80</v>
      </c>
      <c r="BL2161" s="2" t="s">
        <v>80</v>
      </c>
      <c r="BM2161" s="2" t="s">
        <v>80</v>
      </c>
      <c r="BN2161" s="2" t="s">
        <v>80</v>
      </c>
      <c r="BO2161" s="2" t="s">
        <v>80</v>
      </c>
      <c r="BP2161" s="2" t="s">
        <v>80</v>
      </c>
    </row>
    <row r="2162" spans="1:68" x14ac:dyDescent="0.25">
      <c r="A2162">
        <v>2161</v>
      </c>
      <c r="B2162" s="1">
        <v>43623.340532407405</v>
      </c>
      <c r="C2162" s="2" t="s">
        <v>3695</v>
      </c>
      <c r="D2162" s="3">
        <v>0.46527777777777779</v>
      </c>
      <c r="E2162" s="2" t="s">
        <v>2653</v>
      </c>
      <c r="F2162">
        <v>2</v>
      </c>
      <c r="G2162">
        <v>2019</v>
      </c>
      <c r="H2162">
        <v>6</v>
      </c>
      <c r="I2162">
        <v>7</v>
      </c>
      <c r="J2162">
        <v>0</v>
      </c>
      <c r="K2162">
        <v>0</v>
      </c>
      <c r="L2162">
        <v>5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 s="2" t="s">
        <v>3707</v>
      </c>
      <c r="T2162" s="2" t="s">
        <v>83</v>
      </c>
      <c r="U2162" s="2" t="s">
        <v>3691</v>
      </c>
      <c r="V2162" s="2" t="s">
        <v>73</v>
      </c>
      <c r="W2162">
        <v>1</v>
      </c>
      <c r="X2162" s="2" t="s">
        <v>74</v>
      </c>
      <c r="Y2162">
        <v>998</v>
      </c>
      <c r="Z2162">
        <v>117</v>
      </c>
      <c r="AA2162" s="2" t="s">
        <v>105</v>
      </c>
      <c r="AB2162" s="2" t="s">
        <v>106</v>
      </c>
      <c r="AC2162">
        <v>800007</v>
      </c>
      <c r="AD2162" s="2" t="s">
        <v>87</v>
      </c>
      <c r="AE2162">
        <v>1115</v>
      </c>
      <c r="AF2162" s="2" t="s">
        <v>3692</v>
      </c>
      <c r="AG2162" s="2" t="s">
        <v>3693</v>
      </c>
      <c r="AH2162">
        <v>17</v>
      </c>
      <c r="AI2162">
        <v>16966</v>
      </c>
      <c r="AJ2162">
        <v>82834</v>
      </c>
      <c r="AK2162" s="2">
        <f>Kaggle_Books_Selling_Records[[#This Row],[Cost Price]]/100</f>
        <v>828.34</v>
      </c>
      <c r="AL2162" s="2" t="s">
        <v>80</v>
      </c>
      <c r="AM2162" s="2" t="s">
        <v>80</v>
      </c>
      <c r="AN2162" s="2" t="s">
        <v>80</v>
      </c>
      <c r="AO2162" s="2" t="s">
        <v>80</v>
      </c>
      <c r="AP2162" s="2" t="s">
        <v>80</v>
      </c>
      <c r="AQ2162" s="2" t="s">
        <v>80</v>
      </c>
      <c r="AR2162" s="2" t="s">
        <v>80</v>
      </c>
      <c r="AS2162" s="2" t="s">
        <v>80</v>
      </c>
      <c r="AT2162" s="2" t="s">
        <v>80</v>
      </c>
      <c r="AU2162" s="2" t="s">
        <v>80</v>
      </c>
      <c r="AV2162" s="2" t="s">
        <v>80</v>
      </c>
      <c r="AW2162" s="2" t="s">
        <v>80</v>
      </c>
      <c r="AX2162" s="2" t="s">
        <v>80</v>
      </c>
      <c r="AY2162" s="2" t="s">
        <v>80</v>
      </c>
      <c r="AZ2162" s="2" t="s">
        <v>80</v>
      </c>
      <c r="BA2162" s="2" t="s">
        <v>80</v>
      </c>
      <c r="BB2162" s="2" t="s">
        <v>80</v>
      </c>
      <c r="BC2162" s="2" t="s">
        <v>80</v>
      </c>
      <c r="BD2162" s="2" t="s">
        <v>80</v>
      </c>
      <c r="BE2162" s="2" t="s">
        <v>80</v>
      </c>
      <c r="BF2162" s="2" t="s">
        <v>80</v>
      </c>
      <c r="BG2162" s="2" t="s">
        <v>80</v>
      </c>
      <c r="BH2162" s="2" t="s">
        <v>80</v>
      </c>
      <c r="BI2162" s="2" t="s">
        <v>80</v>
      </c>
      <c r="BJ2162" s="2" t="s">
        <v>80</v>
      </c>
      <c r="BK2162" s="2" t="s">
        <v>80</v>
      </c>
      <c r="BL2162" s="2" t="s">
        <v>80</v>
      </c>
      <c r="BM2162" s="2" t="s">
        <v>80</v>
      </c>
      <c r="BN2162" s="2" t="s">
        <v>80</v>
      </c>
      <c r="BO2162" s="2" t="s">
        <v>80</v>
      </c>
      <c r="BP2162" s="2" t="s">
        <v>80</v>
      </c>
    </row>
    <row r="2163" spans="1:68" x14ac:dyDescent="0.25">
      <c r="A2163">
        <v>2162</v>
      </c>
      <c r="B2163" s="1">
        <v>43623.356064814812</v>
      </c>
      <c r="C2163" s="2" t="s">
        <v>3695</v>
      </c>
      <c r="D2163" s="3">
        <v>0.48055555555555557</v>
      </c>
      <c r="E2163" s="2" t="s">
        <v>2653</v>
      </c>
      <c r="F2163">
        <v>2</v>
      </c>
      <c r="G2163">
        <v>2019</v>
      </c>
      <c r="H2163">
        <v>6</v>
      </c>
      <c r="I2163">
        <v>7</v>
      </c>
      <c r="J2163">
        <v>0</v>
      </c>
      <c r="K2163">
        <v>0</v>
      </c>
      <c r="L2163">
        <v>5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 s="2" t="s">
        <v>2655</v>
      </c>
      <c r="T2163" s="2" t="s">
        <v>83</v>
      </c>
      <c r="U2163" s="2" t="s">
        <v>2596</v>
      </c>
      <c r="V2163" s="2" t="s">
        <v>73</v>
      </c>
      <c r="W2163">
        <v>1</v>
      </c>
      <c r="X2163" s="2" t="s">
        <v>74</v>
      </c>
      <c r="Y2163">
        <v>14245</v>
      </c>
      <c r="Z2163">
        <v>67</v>
      </c>
      <c r="AA2163" s="2" t="s">
        <v>2656</v>
      </c>
      <c r="AB2163" s="2" t="s">
        <v>272</v>
      </c>
      <c r="AC2163">
        <v>530017</v>
      </c>
      <c r="AD2163" s="2" t="s">
        <v>1002</v>
      </c>
      <c r="AE2163">
        <v>20945</v>
      </c>
      <c r="AF2163" s="2" t="s">
        <v>2598</v>
      </c>
      <c r="AG2163" s="2" t="s">
        <v>2599</v>
      </c>
      <c r="AH2163">
        <v>18</v>
      </c>
      <c r="AI2163">
        <v>25641</v>
      </c>
      <c r="AJ2163">
        <v>116809</v>
      </c>
      <c r="AK2163" s="2">
        <f>Kaggle_Books_Selling_Records[[#This Row],[Cost Price]]/100</f>
        <v>1168.0899999999999</v>
      </c>
      <c r="AL2163" s="2" t="s">
        <v>80</v>
      </c>
      <c r="AM2163" s="2" t="s">
        <v>80</v>
      </c>
      <c r="AN2163" s="2" t="s">
        <v>80</v>
      </c>
      <c r="AO2163" s="2" t="s">
        <v>80</v>
      </c>
      <c r="AP2163" s="2" t="s">
        <v>80</v>
      </c>
      <c r="AQ2163" s="2" t="s">
        <v>80</v>
      </c>
      <c r="AR2163" s="2" t="s">
        <v>80</v>
      </c>
      <c r="AS2163" s="2" t="s">
        <v>80</v>
      </c>
      <c r="AT2163" s="2" t="s">
        <v>80</v>
      </c>
      <c r="AU2163" s="2" t="s">
        <v>80</v>
      </c>
      <c r="AV2163" s="2" t="s">
        <v>80</v>
      </c>
      <c r="AW2163" s="2" t="s">
        <v>80</v>
      </c>
      <c r="AX2163" s="2" t="s">
        <v>80</v>
      </c>
      <c r="AY2163" s="2" t="s">
        <v>80</v>
      </c>
      <c r="AZ2163" s="2" t="s">
        <v>80</v>
      </c>
      <c r="BA2163" s="2" t="s">
        <v>80</v>
      </c>
      <c r="BB2163" s="2" t="s">
        <v>80</v>
      </c>
      <c r="BC2163" s="2" t="s">
        <v>80</v>
      </c>
      <c r="BD2163" s="2" t="s">
        <v>80</v>
      </c>
      <c r="BE2163" s="2" t="s">
        <v>80</v>
      </c>
      <c r="BF2163" s="2" t="s">
        <v>80</v>
      </c>
      <c r="BG2163" s="2" t="s">
        <v>80</v>
      </c>
      <c r="BH2163" s="2" t="s">
        <v>80</v>
      </c>
      <c r="BI2163" s="2" t="s">
        <v>80</v>
      </c>
      <c r="BJ2163" s="2" t="s">
        <v>80</v>
      </c>
      <c r="BK2163" s="2" t="s">
        <v>80</v>
      </c>
      <c r="BL2163" s="2" t="s">
        <v>80</v>
      </c>
      <c r="BM2163" s="2" t="s">
        <v>80</v>
      </c>
      <c r="BN2163" s="2" t="s">
        <v>80</v>
      </c>
      <c r="BO2163" s="2" t="s">
        <v>80</v>
      </c>
      <c r="BP2163" s="2" t="s">
        <v>80</v>
      </c>
    </row>
    <row r="2164" spans="1:68" x14ac:dyDescent="0.25">
      <c r="A2164">
        <v>2163</v>
      </c>
      <c r="B2164" s="1">
        <v>43623.361666666664</v>
      </c>
      <c r="C2164" s="2" t="s">
        <v>3695</v>
      </c>
      <c r="D2164" s="3">
        <v>0.4861111111111111</v>
      </c>
      <c r="E2164" s="2" t="s">
        <v>2653</v>
      </c>
      <c r="F2164">
        <v>2</v>
      </c>
      <c r="G2164">
        <v>2019</v>
      </c>
      <c r="H2164">
        <v>6</v>
      </c>
      <c r="I2164">
        <v>7</v>
      </c>
      <c r="J2164">
        <v>0</v>
      </c>
      <c r="K2164">
        <v>0</v>
      </c>
      <c r="L2164">
        <v>5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 s="2" t="s">
        <v>3708</v>
      </c>
      <c r="T2164" s="2" t="s">
        <v>71</v>
      </c>
      <c r="U2164" s="2" t="s">
        <v>3691</v>
      </c>
      <c r="V2164" s="2" t="s">
        <v>73</v>
      </c>
      <c r="W2164">
        <v>1</v>
      </c>
      <c r="X2164" s="2" t="s">
        <v>74</v>
      </c>
      <c r="Y2164">
        <v>998</v>
      </c>
      <c r="Z2164">
        <v>117</v>
      </c>
      <c r="AA2164" s="2" t="s">
        <v>686</v>
      </c>
      <c r="AB2164" s="2" t="s">
        <v>151</v>
      </c>
      <c r="AC2164">
        <v>400601</v>
      </c>
      <c r="AD2164" s="2" t="s">
        <v>87</v>
      </c>
      <c r="AE2164">
        <v>1115</v>
      </c>
      <c r="AF2164" s="2" t="s">
        <v>3692</v>
      </c>
      <c r="AG2164" s="2" t="s">
        <v>3693</v>
      </c>
      <c r="AH2164">
        <v>17</v>
      </c>
      <c r="AI2164">
        <v>16966</v>
      </c>
      <c r="AJ2164">
        <v>82834</v>
      </c>
      <c r="AK2164" s="2">
        <f>Kaggle_Books_Selling_Records[[#This Row],[Cost Price]]/100</f>
        <v>828.34</v>
      </c>
      <c r="AL2164" s="2" t="s">
        <v>80</v>
      </c>
      <c r="AM2164" s="2" t="s">
        <v>80</v>
      </c>
      <c r="AN2164" s="2" t="s">
        <v>80</v>
      </c>
      <c r="AO2164" s="2" t="s">
        <v>80</v>
      </c>
      <c r="AP2164" s="2" t="s">
        <v>80</v>
      </c>
      <c r="AQ2164" s="2" t="s">
        <v>80</v>
      </c>
      <c r="AR2164" s="2" t="s">
        <v>80</v>
      </c>
      <c r="AS2164" s="2" t="s">
        <v>80</v>
      </c>
      <c r="AT2164" s="2" t="s">
        <v>80</v>
      </c>
      <c r="AU2164" s="2" t="s">
        <v>80</v>
      </c>
      <c r="AV2164" s="2" t="s">
        <v>80</v>
      </c>
      <c r="AW2164" s="2" t="s">
        <v>80</v>
      </c>
      <c r="AX2164" s="2" t="s">
        <v>80</v>
      </c>
      <c r="AY2164" s="2" t="s">
        <v>80</v>
      </c>
      <c r="AZ2164" s="2" t="s">
        <v>80</v>
      </c>
      <c r="BA2164" s="2" t="s">
        <v>80</v>
      </c>
      <c r="BB2164" s="2" t="s">
        <v>80</v>
      </c>
      <c r="BC2164" s="2" t="s">
        <v>80</v>
      </c>
      <c r="BD2164" s="2" t="s">
        <v>80</v>
      </c>
      <c r="BE2164" s="2" t="s">
        <v>80</v>
      </c>
      <c r="BF2164" s="2" t="s">
        <v>80</v>
      </c>
      <c r="BG2164" s="2" t="s">
        <v>80</v>
      </c>
      <c r="BH2164" s="2" t="s">
        <v>80</v>
      </c>
      <c r="BI2164" s="2" t="s">
        <v>80</v>
      </c>
      <c r="BJ2164" s="2" t="s">
        <v>80</v>
      </c>
      <c r="BK2164" s="2" t="s">
        <v>80</v>
      </c>
      <c r="BL2164" s="2" t="s">
        <v>80</v>
      </c>
      <c r="BM2164" s="2" t="s">
        <v>80</v>
      </c>
      <c r="BN2164" s="2" t="s">
        <v>80</v>
      </c>
      <c r="BO2164" s="2" t="s">
        <v>80</v>
      </c>
      <c r="BP2164" s="2" t="s">
        <v>80</v>
      </c>
    </row>
    <row r="2165" spans="1:68" x14ac:dyDescent="0.25">
      <c r="A2165">
        <v>2164</v>
      </c>
      <c r="B2165" s="1">
        <v>43623.370925925927</v>
      </c>
      <c r="C2165" s="2" t="s">
        <v>3695</v>
      </c>
      <c r="D2165" s="3">
        <v>0.49583333333333335</v>
      </c>
      <c r="E2165" s="2" t="s">
        <v>2653</v>
      </c>
      <c r="F2165">
        <v>2</v>
      </c>
      <c r="G2165">
        <v>2019</v>
      </c>
      <c r="H2165">
        <v>6</v>
      </c>
      <c r="I2165">
        <v>7</v>
      </c>
      <c r="J2165">
        <v>0</v>
      </c>
      <c r="K2165">
        <v>0</v>
      </c>
      <c r="L2165">
        <v>5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1</v>
      </c>
      <c r="S2165" s="2" t="s">
        <v>3709</v>
      </c>
      <c r="T2165" s="2" t="s">
        <v>71</v>
      </c>
      <c r="U2165" s="2" t="s">
        <v>2544</v>
      </c>
      <c r="V2165" s="2" t="s">
        <v>73</v>
      </c>
      <c r="W2165">
        <v>1</v>
      </c>
      <c r="X2165" s="2" t="s">
        <v>74</v>
      </c>
      <c r="Y2165">
        <v>198</v>
      </c>
      <c r="Z2165">
        <v>67</v>
      </c>
      <c r="AA2165" s="2" t="s">
        <v>166</v>
      </c>
      <c r="AB2165" s="2" t="s">
        <v>167</v>
      </c>
      <c r="AC2165">
        <v>560100</v>
      </c>
      <c r="AD2165" s="2" t="s">
        <v>1002</v>
      </c>
      <c r="AE2165">
        <v>265</v>
      </c>
      <c r="AF2165" s="2" t="s">
        <v>2042</v>
      </c>
      <c r="AG2165" s="2" t="s">
        <v>2184</v>
      </c>
      <c r="AH2165">
        <v>18</v>
      </c>
      <c r="AI2165">
        <v>3564</v>
      </c>
      <c r="AJ2165">
        <v>16236</v>
      </c>
      <c r="AK2165" s="2">
        <f>Kaggle_Books_Selling_Records[[#This Row],[Cost Price]]/100</f>
        <v>162.36000000000001</v>
      </c>
      <c r="AL2165" s="2" t="s">
        <v>80</v>
      </c>
      <c r="AM2165" s="2" t="s">
        <v>80</v>
      </c>
      <c r="AN2165" s="2" t="s">
        <v>80</v>
      </c>
      <c r="AO2165" s="2" t="s">
        <v>80</v>
      </c>
      <c r="AP2165" s="2" t="s">
        <v>80</v>
      </c>
      <c r="AQ2165" s="2" t="s">
        <v>80</v>
      </c>
      <c r="AR2165" s="2" t="s">
        <v>80</v>
      </c>
      <c r="AS2165" s="2" t="s">
        <v>80</v>
      </c>
      <c r="AT2165" s="2" t="s">
        <v>80</v>
      </c>
      <c r="AU2165" s="2" t="s">
        <v>80</v>
      </c>
      <c r="AV2165" s="2" t="s">
        <v>80</v>
      </c>
      <c r="AW2165" s="2" t="s">
        <v>80</v>
      </c>
      <c r="AX2165" s="2" t="s">
        <v>80</v>
      </c>
      <c r="AY2165" s="2" t="s">
        <v>80</v>
      </c>
      <c r="AZ2165" s="2" t="s">
        <v>80</v>
      </c>
      <c r="BA2165" s="2" t="s">
        <v>80</v>
      </c>
      <c r="BB2165" s="2" t="s">
        <v>80</v>
      </c>
      <c r="BC2165" s="2" t="s">
        <v>80</v>
      </c>
      <c r="BD2165" s="2" t="s">
        <v>80</v>
      </c>
      <c r="BE2165" s="2" t="s">
        <v>80</v>
      </c>
      <c r="BF2165" s="2" t="s">
        <v>80</v>
      </c>
      <c r="BG2165" s="2" t="s">
        <v>80</v>
      </c>
      <c r="BH2165" s="2" t="s">
        <v>80</v>
      </c>
      <c r="BI2165" s="2" t="s">
        <v>80</v>
      </c>
      <c r="BJ2165" s="2" t="s">
        <v>80</v>
      </c>
      <c r="BK2165" s="2" t="s">
        <v>80</v>
      </c>
      <c r="BL2165" s="2" t="s">
        <v>80</v>
      </c>
      <c r="BM2165" s="2" t="s">
        <v>80</v>
      </c>
      <c r="BN2165" s="2" t="s">
        <v>80</v>
      </c>
      <c r="BO2165" s="2" t="s">
        <v>80</v>
      </c>
      <c r="BP2165" s="2" t="s">
        <v>80</v>
      </c>
    </row>
    <row r="2166" spans="1:68" x14ac:dyDescent="0.25">
      <c r="A2166">
        <v>2165</v>
      </c>
      <c r="B2166" s="1">
        <v>43623.382233796299</v>
      </c>
      <c r="C2166" s="2" t="s">
        <v>3695</v>
      </c>
      <c r="D2166" s="3">
        <v>0.50694444444444442</v>
      </c>
      <c r="E2166" s="2" t="s">
        <v>2653</v>
      </c>
      <c r="F2166">
        <v>2</v>
      </c>
      <c r="G2166">
        <v>2019</v>
      </c>
      <c r="H2166">
        <v>6</v>
      </c>
      <c r="I2166">
        <v>7</v>
      </c>
      <c r="J2166">
        <v>0</v>
      </c>
      <c r="K2166">
        <v>0</v>
      </c>
      <c r="L2166">
        <v>5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1</v>
      </c>
      <c r="S2166" s="2" t="s">
        <v>3710</v>
      </c>
      <c r="T2166" s="2" t="s">
        <v>71</v>
      </c>
      <c r="U2166" s="2" t="s">
        <v>2406</v>
      </c>
      <c r="V2166" s="2" t="s">
        <v>73</v>
      </c>
      <c r="W2166">
        <v>1</v>
      </c>
      <c r="X2166" s="2" t="s">
        <v>74</v>
      </c>
      <c r="Y2166">
        <v>145</v>
      </c>
      <c r="Z2166">
        <v>67</v>
      </c>
      <c r="AA2166" s="2" t="s">
        <v>3711</v>
      </c>
      <c r="AB2166" s="2" t="s">
        <v>151</v>
      </c>
      <c r="AC2166">
        <v>416410</v>
      </c>
      <c r="AD2166" s="2" t="s">
        <v>1002</v>
      </c>
      <c r="AE2166">
        <v>212</v>
      </c>
      <c r="AF2166" s="2" t="s">
        <v>2042</v>
      </c>
      <c r="AG2166" s="2" t="s">
        <v>2184</v>
      </c>
      <c r="AH2166">
        <v>18</v>
      </c>
      <c r="AI2166">
        <v>261</v>
      </c>
      <c r="AJ2166">
        <v>1189</v>
      </c>
      <c r="AK2166" s="2">
        <f>Kaggle_Books_Selling_Records[[#This Row],[Cost Price]]/100</f>
        <v>11.89</v>
      </c>
      <c r="AL2166" s="2" t="s">
        <v>80</v>
      </c>
      <c r="AM2166" s="2" t="s">
        <v>80</v>
      </c>
      <c r="AN2166" s="2" t="s">
        <v>80</v>
      </c>
      <c r="AO2166" s="2" t="s">
        <v>80</v>
      </c>
      <c r="AP2166" s="2" t="s">
        <v>80</v>
      </c>
      <c r="AQ2166" s="2" t="s">
        <v>80</v>
      </c>
      <c r="AR2166" s="2" t="s">
        <v>80</v>
      </c>
      <c r="AS2166" s="2" t="s">
        <v>80</v>
      </c>
      <c r="AT2166" s="2" t="s">
        <v>80</v>
      </c>
      <c r="AU2166" s="2" t="s">
        <v>80</v>
      </c>
      <c r="AV2166" s="2" t="s">
        <v>80</v>
      </c>
      <c r="AW2166" s="2" t="s">
        <v>80</v>
      </c>
      <c r="AX2166" s="2" t="s">
        <v>80</v>
      </c>
      <c r="AY2166" s="2" t="s">
        <v>80</v>
      </c>
      <c r="AZ2166" s="2" t="s">
        <v>80</v>
      </c>
      <c r="BA2166" s="2" t="s">
        <v>80</v>
      </c>
      <c r="BB2166" s="2" t="s">
        <v>80</v>
      </c>
      <c r="BC2166" s="2" t="s">
        <v>80</v>
      </c>
      <c r="BD2166" s="2" t="s">
        <v>80</v>
      </c>
      <c r="BE2166" s="2" t="s">
        <v>80</v>
      </c>
      <c r="BF2166" s="2" t="s">
        <v>80</v>
      </c>
      <c r="BG2166" s="2" t="s">
        <v>80</v>
      </c>
      <c r="BH2166" s="2" t="s">
        <v>80</v>
      </c>
      <c r="BI2166" s="2" t="s">
        <v>80</v>
      </c>
      <c r="BJ2166" s="2" t="s">
        <v>80</v>
      </c>
      <c r="BK2166" s="2" t="s">
        <v>80</v>
      </c>
      <c r="BL2166" s="2" t="s">
        <v>80</v>
      </c>
      <c r="BM2166" s="2" t="s">
        <v>80</v>
      </c>
      <c r="BN2166" s="2" t="s">
        <v>80</v>
      </c>
      <c r="BO2166" s="2" t="s">
        <v>80</v>
      </c>
      <c r="BP2166" s="2" t="s">
        <v>80</v>
      </c>
    </row>
    <row r="2167" spans="1:68" x14ac:dyDescent="0.25">
      <c r="A2167">
        <v>2166</v>
      </c>
      <c r="B2167" s="1">
        <v>43623.581793981481</v>
      </c>
      <c r="C2167" s="2" t="s">
        <v>3695</v>
      </c>
      <c r="D2167" s="3">
        <v>0.70625000000000004</v>
      </c>
      <c r="E2167" s="2" t="s">
        <v>2653</v>
      </c>
      <c r="F2167">
        <v>2</v>
      </c>
      <c r="G2167">
        <v>2019</v>
      </c>
      <c r="H2167">
        <v>6</v>
      </c>
      <c r="I2167">
        <v>7</v>
      </c>
      <c r="J2167">
        <v>0</v>
      </c>
      <c r="K2167">
        <v>0</v>
      </c>
      <c r="L2167">
        <v>5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 s="2" t="s">
        <v>3622</v>
      </c>
      <c r="T2167" s="2" t="s">
        <v>83</v>
      </c>
      <c r="U2167" s="2" t="s">
        <v>2619</v>
      </c>
      <c r="V2167" s="2" t="s">
        <v>73</v>
      </c>
      <c r="W2167">
        <v>1</v>
      </c>
      <c r="X2167" s="2" t="s">
        <v>74</v>
      </c>
      <c r="Y2167">
        <v>180</v>
      </c>
      <c r="Z2167">
        <v>67</v>
      </c>
      <c r="AA2167" s="2" t="s">
        <v>3623</v>
      </c>
      <c r="AB2167" s="2" t="s">
        <v>151</v>
      </c>
      <c r="AC2167">
        <v>445001</v>
      </c>
      <c r="AD2167" s="2" t="s">
        <v>1002</v>
      </c>
      <c r="AE2167">
        <v>247</v>
      </c>
      <c r="AF2167" s="2" t="s">
        <v>2042</v>
      </c>
      <c r="AG2167" s="2" t="s">
        <v>2184</v>
      </c>
      <c r="AH2167">
        <v>18</v>
      </c>
      <c r="AI2167">
        <v>324</v>
      </c>
      <c r="AJ2167">
        <v>1476</v>
      </c>
      <c r="AK2167" s="2">
        <f>Kaggle_Books_Selling_Records[[#This Row],[Cost Price]]/100</f>
        <v>14.76</v>
      </c>
      <c r="AL2167" s="2" t="s">
        <v>80</v>
      </c>
      <c r="AM2167" s="2" t="s">
        <v>80</v>
      </c>
      <c r="AN2167" s="2" t="s">
        <v>80</v>
      </c>
      <c r="AO2167" s="2" t="s">
        <v>80</v>
      </c>
      <c r="AP2167" s="2" t="s">
        <v>80</v>
      </c>
      <c r="AQ2167" s="2" t="s">
        <v>80</v>
      </c>
      <c r="AR2167" s="2" t="s">
        <v>80</v>
      </c>
      <c r="AS2167" s="2" t="s">
        <v>80</v>
      </c>
      <c r="AT2167" s="2" t="s">
        <v>80</v>
      </c>
      <c r="AU2167" s="2" t="s">
        <v>80</v>
      </c>
      <c r="AV2167" s="2" t="s">
        <v>80</v>
      </c>
      <c r="AW2167" s="2" t="s">
        <v>80</v>
      </c>
      <c r="AX2167" s="2" t="s">
        <v>80</v>
      </c>
      <c r="AY2167" s="2" t="s">
        <v>80</v>
      </c>
      <c r="AZ2167" s="2" t="s">
        <v>80</v>
      </c>
      <c r="BA2167" s="2" t="s">
        <v>80</v>
      </c>
      <c r="BB2167" s="2" t="s">
        <v>80</v>
      </c>
      <c r="BC2167" s="2" t="s">
        <v>80</v>
      </c>
      <c r="BD2167" s="2" t="s">
        <v>80</v>
      </c>
      <c r="BE2167" s="2" t="s">
        <v>80</v>
      </c>
      <c r="BF2167" s="2" t="s">
        <v>80</v>
      </c>
      <c r="BG2167" s="2" t="s">
        <v>80</v>
      </c>
      <c r="BH2167" s="2" t="s">
        <v>80</v>
      </c>
      <c r="BI2167" s="2" t="s">
        <v>80</v>
      </c>
      <c r="BJ2167" s="2" t="s">
        <v>80</v>
      </c>
      <c r="BK2167" s="2" t="s">
        <v>80</v>
      </c>
      <c r="BL2167" s="2" t="s">
        <v>80</v>
      </c>
      <c r="BM2167" s="2" t="s">
        <v>80</v>
      </c>
      <c r="BN2167" s="2" t="s">
        <v>80</v>
      </c>
      <c r="BO2167" s="2" t="s">
        <v>80</v>
      </c>
      <c r="BP2167" s="2" t="s">
        <v>80</v>
      </c>
    </row>
    <row r="2168" spans="1:68" x14ac:dyDescent="0.25">
      <c r="A2168">
        <v>2167</v>
      </c>
      <c r="B2168" s="1">
        <v>43623.60497685185</v>
      </c>
      <c r="C2168" s="2" t="s">
        <v>3695</v>
      </c>
      <c r="D2168" s="3">
        <v>0.72986111111111107</v>
      </c>
      <c r="E2168" s="2" t="s">
        <v>2653</v>
      </c>
      <c r="F2168">
        <v>2</v>
      </c>
      <c r="G2168">
        <v>2019</v>
      </c>
      <c r="H2168">
        <v>6</v>
      </c>
      <c r="I2168">
        <v>7</v>
      </c>
      <c r="J2168">
        <v>0</v>
      </c>
      <c r="K2168">
        <v>0</v>
      </c>
      <c r="L2168">
        <v>5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1</v>
      </c>
      <c r="S2168" s="2" t="s">
        <v>3712</v>
      </c>
      <c r="T2168" s="2" t="s">
        <v>71</v>
      </c>
      <c r="U2168" s="2" t="s">
        <v>2041</v>
      </c>
      <c r="V2168" s="2" t="s">
        <v>73</v>
      </c>
      <c r="W2168">
        <v>1</v>
      </c>
      <c r="X2168" s="2" t="s">
        <v>74</v>
      </c>
      <c r="Y2168">
        <v>155</v>
      </c>
      <c r="Z2168">
        <v>67</v>
      </c>
      <c r="AA2168" s="2" t="s">
        <v>3713</v>
      </c>
      <c r="AB2168" s="2" t="s">
        <v>157</v>
      </c>
      <c r="AC2168">
        <v>385520</v>
      </c>
      <c r="AD2168" s="2" t="s">
        <v>193</v>
      </c>
      <c r="AE2168">
        <v>222</v>
      </c>
      <c r="AF2168" s="2" t="s">
        <v>2042</v>
      </c>
      <c r="AG2168" s="2" t="s">
        <v>2043</v>
      </c>
      <c r="AH2168">
        <v>18</v>
      </c>
      <c r="AI2168">
        <v>279</v>
      </c>
      <c r="AJ2168">
        <v>1271</v>
      </c>
      <c r="AK2168" s="2">
        <f>Kaggle_Books_Selling_Records[[#This Row],[Cost Price]]/100</f>
        <v>12.71</v>
      </c>
      <c r="AL2168" s="2" t="s">
        <v>80</v>
      </c>
      <c r="AM2168" s="2" t="s">
        <v>80</v>
      </c>
      <c r="AN2168" s="2" t="s">
        <v>80</v>
      </c>
      <c r="AO2168" s="2" t="s">
        <v>80</v>
      </c>
      <c r="AP2168" s="2" t="s">
        <v>80</v>
      </c>
      <c r="AQ2168" s="2" t="s">
        <v>80</v>
      </c>
      <c r="AR2168" s="2" t="s">
        <v>80</v>
      </c>
      <c r="AS2168" s="2" t="s">
        <v>80</v>
      </c>
      <c r="AT2168" s="2" t="s">
        <v>80</v>
      </c>
      <c r="AU2168" s="2" t="s">
        <v>80</v>
      </c>
      <c r="AV2168" s="2" t="s">
        <v>80</v>
      </c>
      <c r="AW2168" s="2" t="s">
        <v>80</v>
      </c>
      <c r="AX2168" s="2" t="s">
        <v>80</v>
      </c>
      <c r="AY2168" s="2" t="s">
        <v>80</v>
      </c>
      <c r="AZ2168" s="2" t="s">
        <v>80</v>
      </c>
      <c r="BA2168" s="2" t="s">
        <v>80</v>
      </c>
      <c r="BB2168" s="2" t="s">
        <v>80</v>
      </c>
      <c r="BC2168" s="2" t="s">
        <v>80</v>
      </c>
      <c r="BD2168" s="2" t="s">
        <v>80</v>
      </c>
      <c r="BE2168" s="2" t="s">
        <v>80</v>
      </c>
      <c r="BF2168" s="2" t="s">
        <v>80</v>
      </c>
      <c r="BG2168" s="2" t="s">
        <v>80</v>
      </c>
      <c r="BH2168" s="2" t="s">
        <v>80</v>
      </c>
      <c r="BI2168" s="2" t="s">
        <v>80</v>
      </c>
      <c r="BJ2168" s="2" t="s">
        <v>80</v>
      </c>
      <c r="BK2168" s="2" t="s">
        <v>80</v>
      </c>
      <c r="BL2168" s="2" t="s">
        <v>80</v>
      </c>
      <c r="BM2168" s="2" t="s">
        <v>80</v>
      </c>
      <c r="BN2168" s="2" t="s">
        <v>80</v>
      </c>
      <c r="BO2168" s="2" t="s">
        <v>80</v>
      </c>
      <c r="BP2168" s="2" t="s">
        <v>80</v>
      </c>
    </row>
    <row r="2169" spans="1:68" x14ac:dyDescent="0.25">
      <c r="A2169">
        <v>2168</v>
      </c>
      <c r="B2169" s="1">
        <v>43623.977986111109</v>
      </c>
      <c r="C2169" s="2" t="s">
        <v>3714</v>
      </c>
      <c r="D2169" s="3">
        <v>0.10277777777777777</v>
      </c>
      <c r="E2169" s="2" t="s">
        <v>2653</v>
      </c>
      <c r="F2169">
        <v>2</v>
      </c>
      <c r="G2169">
        <v>2019</v>
      </c>
      <c r="H2169">
        <v>6</v>
      </c>
      <c r="I2169">
        <v>8</v>
      </c>
      <c r="J2169">
        <v>0</v>
      </c>
      <c r="K2169">
        <v>0</v>
      </c>
      <c r="L2169">
        <v>6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1</v>
      </c>
      <c r="S2169" s="2" t="s">
        <v>3715</v>
      </c>
      <c r="T2169" s="2" t="s">
        <v>71</v>
      </c>
      <c r="U2169" s="2" t="s">
        <v>3691</v>
      </c>
      <c r="V2169" s="2" t="s">
        <v>73</v>
      </c>
      <c r="W2169">
        <v>1</v>
      </c>
      <c r="X2169" s="2" t="s">
        <v>74</v>
      </c>
      <c r="Y2169">
        <v>998</v>
      </c>
      <c r="Z2169">
        <v>117</v>
      </c>
      <c r="AA2169" s="2" t="s">
        <v>1270</v>
      </c>
      <c r="AB2169" s="2" t="s">
        <v>94</v>
      </c>
      <c r="AC2169">
        <v>782002</v>
      </c>
      <c r="AD2169" s="2" t="s">
        <v>87</v>
      </c>
      <c r="AE2169">
        <v>1115</v>
      </c>
      <c r="AF2169" s="2" t="s">
        <v>3692</v>
      </c>
      <c r="AG2169" s="2" t="s">
        <v>3693</v>
      </c>
      <c r="AH2169">
        <v>17</v>
      </c>
      <c r="AI2169">
        <v>16966</v>
      </c>
      <c r="AJ2169">
        <v>82834</v>
      </c>
      <c r="AK2169" s="2">
        <f>Kaggle_Books_Selling_Records[[#This Row],[Cost Price]]/100</f>
        <v>828.34</v>
      </c>
      <c r="AL2169" s="2" t="s">
        <v>80</v>
      </c>
      <c r="AM2169" s="2" t="s">
        <v>80</v>
      </c>
      <c r="AN2169" s="2" t="s">
        <v>80</v>
      </c>
      <c r="AO2169" s="2" t="s">
        <v>80</v>
      </c>
      <c r="AP2169" s="2" t="s">
        <v>80</v>
      </c>
      <c r="AQ2169" s="2" t="s">
        <v>80</v>
      </c>
      <c r="AR2169" s="2" t="s">
        <v>80</v>
      </c>
      <c r="AS2169" s="2" t="s">
        <v>80</v>
      </c>
      <c r="AT2169" s="2" t="s">
        <v>80</v>
      </c>
      <c r="AU2169" s="2" t="s">
        <v>80</v>
      </c>
      <c r="AV2169" s="2" t="s">
        <v>80</v>
      </c>
      <c r="AW2169" s="2" t="s">
        <v>80</v>
      </c>
      <c r="AX2169" s="2" t="s">
        <v>80</v>
      </c>
      <c r="AY2169" s="2" t="s">
        <v>80</v>
      </c>
      <c r="AZ2169" s="2" t="s">
        <v>80</v>
      </c>
      <c r="BA2169" s="2" t="s">
        <v>80</v>
      </c>
      <c r="BB2169" s="2" t="s">
        <v>80</v>
      </c>
      <c r="BC2169" s="2" t="s">
        <v>80</v>
      </c>
      <c r="BD2169" s="2" t="s">
        <v>80</v>
      </c>
      <c r="BE2169" s="2" t="s">
        <v>80</v>
      </c>
      <c r="BF2169" s="2" t="s">
        <v>80</v>
      </c>
      <c r="BG2169" s="2" t="s">
        <v>80</v>
      </c>
      <c r="BH2169" s="2" t="s">
        <v>80</v>
      </c>
      <c r="BI2169" s="2" t="s">
        <v>80</v>
      </c>
      <c r="BJ2169" s="2" t="s">
        <v>80</v>
      </c>
      <c r="BK2169" s="2" t="s">
        <v>80</v>
      </c>
      <c r="BL2169" s="2" t="s">
        <v>80</v>
      </c>
      <c r="BM2169" s="2" t="s">
        <v>80</v>
      </c>
      <c r="BN2169" s="2" t="s">
        <v>80</v>
      </c>
      <c r="BO2169" s="2" t="s">
        <v>80</v>
      </c>
      <c r="BP2169" s="2" t="s">
        <v>80</v>
      </c>
    </row>
    <row r="2170" spans="1:68" x14ac:dyDescent="0.25">
      <c r="A2170">
        <v>2169</v>
      </c>
      <c r="B2170" s="1">
        <v>43624.258206018516</v>
      </c>
      <c r="C2170" s="2" t="s">
        <v>3714</v>
      </c>
      <c r="D2170" s="3">
        <v>0.38263888888888886</v>
      </c>
      <c r="E2170" s="2" t="s">
        <v>2653</v>
      </c>
      <c r="F2170">
        <v>2</v>
      </c>
      <c r="G2170">
        <v>2019</v>
      </c>
      <c r="H2170">
        <v>6</v>
      </c>
      <c r="I2170">
        <v>8</v>
      </c>
      <c r="J2170">
        <v>0</v>
      </c>
      <c r="K2170">
        <v>0</v>
      </c>
      <c r="L2170">
        <v>6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 s="2" t="s">
        <v>3716</v>
      </c>
      <c r="T2170" s="2" t="s">
        <v>83</v>
      </c>
      <c r="U2170" s="2" t="s">
        <v>2182</v>
      </c>
      <c r="V2170" s="2" t="s">
        <v>73</v>
      </c>
      <c r="W2170">
        <v>1</v>
      </c>
      <c r="X2170" s="2" t="s">
        <v>74</v>
      </c>
      <c r="Y2170">
        <v>108</v>
      </c>
      <c r="Z2170">
        <v>67</v>
      </c>
      <c r="AA2170" s="2" t="s">
        <v>257</v>
      </c>
      <c r="AB2170" s="2" t="s">
        <v>86</v>
      </c>
      <c r="AC2170">
        <v>641607</v>
      </c>
      <c r="AD2170" s="2" t="s">
        <v>1002</v>
      </c>
      <c r="AE2170">
        <v>175</v>
      </c>
      <c r="AF2170" s="2" t="s">
        <v>2042</v>
      </c>
      <c r="AG2170" s="2" t="s">
        <v>2184</v>
      </c>
      <c r="AH2170">
        <v>18</v>
      </c>
      <c r="AI2170">
        <v>1944</v>
      </c>
      <c r="AJ2170">
        <v>8856</v>
      </c>
      <c r="AK2170" s="2">
        <f>Kaggle_Books_Selling_Records[[#This Row],[Cost Price]]/100</f>
        <v>88.56</v>
      </c>
      <c r="AL2170" s="2" t="s">
        <v>80</v>
      </c>
      <c r="AM2170" s="2" t="s">
        <v>80</v>
      </c>
      <c r="AN2170" s="2" t="s">
        <v>80</v>
      </c>
      <c r="AO2170" s="2" t="s">
        <v>80</v>
      </c>
      <c r="AP2170" s="2" t="s">
        <v>80</v>
      </c>
      <c r="AQ2170" s="2" t="s">
        <v>80</v>
      </c>
      <c r="AR2170" s="2" t="s">
        <v>80</v>
      </c>
      <c r="AS2170" s="2" t="s">
        <v>80</v>
      </c>
      <c r="AT2170" s="2" t="s">
        <v>80</v>
      </c>
      <c r="AU2170" s="2" t="s">
        <v>80</v>
      </c>
      <c r="AV2170" s="2" t="s">
        <v>80</v>
      </c>
      <c r="AW2170" s="2" t="s">
        <v>80</v>
      </c>
      <c r="AX2170" s="2" t="s">
        <v>80</v>
      </c>
      <c r="AY2170" s="2" t="s">
        <v>80</v>
      </c>
      <c r="AZ2170" s="2" t="s">
        <v>80</v>
      </c>
      <c r="BA2170" s="2" t="s">
        <v>80</v>
      </c>
      <c r="BB2170" s="2" t="s">
        <v>80</v>
      </c>
      <c r="BC2170" s="2" t="s">
        <v>80</v>
      </c>
      <c r="BD2170" s="2" t="s">
        <v>80</v>
      </c>
      <c r="BE2170" s="2" t="s">
        <v>80</v>
      </c>
      <c r="BF2170" s="2" t="s">
        <v>80</v>
      </c>
      <c r="BG2170" s="2" t="s">
        <v>80</v>
      </c>
      <c r="BH2170" s="2" t="s">
        <v>80</v>
      </c>
      <c r="BI2170" s="2" t="s">
        <v>80</v>
      </c>
      <c r="BJ2170" s="2" t="s">
        <v>80</v>
      </c>
      <c r="BK2170" s="2" t="s">
        <v>80</v>
      </c>
      <c r="BL2170" s="2" t="s">
        <v>80</v>
      </c>
      <c r="BM2170" s="2" t="s">
        <v>80</v>
      </c>
      <c r="BN2170" s="2" t="s">
        <v>80</v>
      </c>
      <c r="BO2170" s="2" t="s">
        <v>80</v>
      </c>
      <c r="BP2170" s="2" t="s">
        <v>80</v>
      </c>
    </row>
    <row r="2171" spans="1:68" x14ac:dyDescent="0.25">
      <c r="A2171">
        <v>2170</v>
      </c>
      <c r="B2171" s="1">
        <v>43624.358506944445</v>
      </c>
      <c r="C2171" s="2" t="s">
        <v>3714</v>
      </c>
      <c r="D2171" s="3">
        <v>0.48333333333333334</v>
      </c>
      <c r="E2171" s="2" t="s">
        <v>2653</v>
      </c>
      <c r="F2171">
        <v>2</v>
      </c>
      <c r="G2171">
        <v>2019</v>
      </c>
      <c r="H2171">
        <v>6</v>
      </c>
      <c r="I2171">
        <v>8</v>
      </c>
      <c r="J2171">
        <v>0</v>
      </c>
      <c r="K2171">
        <v>0</v>
      </c>
      <c r="L2171">
        <v>6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 s="2" t="s">
        <v>3717</v>
      </c>
      <c r="T2171" s="2" t="s">
        <v>71</v>
      </c>
      <c r="U2171" s="2" t="s">
        <v>2257</v>
      </c>
      <c r="V2171" s="2" t="s">
        <v>73</v>
      </c>
      <c r="W2171">
        <v>1</v>
      </c>
      <c r="X2171" s="2" t="s">
        <v>74</v>
      </c>
      <c r="Y2171">
        <v>200</v>
      </c>
      <c r="Z2171">
        <v>67</v>
      </c>
      <c r="AA2171" s="2" t="s">
        <v>862</v>
      </c>
      <c r="AB2171" s="2" t="s">
        <v>106</v>
      </c>
      <c r="AC2171">
        <v>848101</v>
      </c>
      <c r="AD2171" s="2" t="s">
        <v>77</v>
      </c>
      <c r="AE2171">
        <v>267</v>
      </c>
      <c r="AF2171" s="2" t="s">
        <v>2258</v>
      </c>
      <c r="AG2171" s="2" t="s">
        <v>2259</v>
      </c>
      <c r="AH2171">
        <v>13</v>
      </c>
      <c r="AI2171">
        <v>26</v>
      </c>
      <c r="AJ2171">
        <v>174</v>
      </c>
      <c r="AK2171" s="2">
        <f>Kaggle_Books_Selling_Records[[#This Row],[Cost Price]]/100</f>
        <v>1.74</v>
      </c>
      <c r="AL2171" s="2" t="s">
        <v>80</v>
      </c>
      <c r="AM2171" s="2" t="s">
        <v>80</v>
      </c>
      <c r="AN2171" s="2" t="s">
        <v>80</v>
      </c>
      <c r="AO2171" s="2" t="s">
        <v>80</v>
      </c>
      <c r="AP2171" s="2" t="s">
        <v>80</v>
      </c>
      <c r="AQ2171" s="2" t="s">
        <v>80</v>
      </c>
      <c r="AR2171" s="2" t="s">
        <v>80</v>
      </c>
      <c r="AS2171" s="2" t="s">
        <v>80</v>
      </c>
      <c r="AT2171" s="2" t="s">
        <v>80</v>
      </c>
      <c r="AU2171" s="2" t="s">
        <v>80</v>
      </c>
      <c r="AV2171" s="2" t="s">
        <v>80</v>
      </c>
      <c r="AW2171" s="2" t="s">
        <v>80</v>
      </c>
      <c r="AX2171" s="2" t="s">
        <v>80</v>
      </c>
      <c r="AY2171" s="2" t="s">
        <v>80</v>
      </c>
      <c r="AZ2171" s="2" t="s">
        <v>80</v>
      </c>
      <c r="BA2171" s="2" t="s">
        <v>80</v>
      </c>
      <c r="BB2171" s="2" t="s">
        <v>80</v>
      </c>
      <c r="BC2171" s="2" t="s">
        <v>80</v>
      </c>
      <c r="BD2171" s="2" t="s">
        <v>80</v>
      </c>
      <c r="BE2171" s="2" t="s">
        <v>80</v>
      </c>
      <c r="BF2171" s="2" t="s">
        <v>80</v>
      </c>
      <c r="BG2171" s="2" t="s">
        <v>80</v>
      </c>
      <c r="BH2171" s="2" t="s">
        <v>80</v>
      </c>
      <c r="BI2171" s="2" t="s">
        <v>80</v>
      </c>
      <c r="BJ2171" s="2" t="s">
        <v>80</v>
      </c>
      <c r="BK2171" s="2" t="s">
        <v>80</v>
      </c>
      <c r="BL2171" s="2" t="s">
        <v>80</v>
      </c>
      <c r="BM2171" s="2" t="s">
        <v>80</v>
      </c>
      <c r="BN2171" s="2" t="s">
        <v>80</v>
      </c>
      <c r="BO2171" s="2" t="s">
        <v>80</v>
      </c>
      <c r="BP2171" s="2" t="s">
        <v>80</v>
      </c>
    </row>
    <row r="2172" spans="1:68" x14ac:dyDescent="0.25">
      <c r="A2172">
        <v>2171</v>
      </c>
      <c r="B2172" s="1">
        <v>43624.384791666664</v>
      </c>
      <c r="C2172" s="2" t="s">
        <v>3714</v>
      </c>
      <c r="D2172" s="3">
        <v>0.50972222222222219</v>
      </c>
      <c r="E2172" s="2" t="s">
        <v>2653</v>
      </c>
      <c r="F2172">
        <v>2</v>
      </c>
      <c r="G2172">
        <v>2019</v>
      </c>
      <c r="H2172">
        <v>6</v>
      </c>
      <c r="I2172">
        <v>8</v>
      </c>
      <c r="J2172">
        <v>0</v>
      </c>
      <c r="K2172">
        <v>0</v>
      </c>
      <c r="L2172">
        <v>6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  <c r="S2172" s="2" t="s">
        <v>655</v>
      </c>
      <c r="T2172" s="2" t="s">
        <v>71</v>
      </c>
      <c r="U2172" s="2" t="s">
        <v>3691</v>
      </c>
      <c r="V2172" s="2" t="s">
        <v>73</v>
      </c>
      <c r="W2172">
        <v>1</v>
      </c>
      <c r="X2172" s="2" t="s">
        <v>74</v>
      </c>
      <c r="Y2172">
        <v>998</v>
      </c>
      <c r="Z2172">
        <v>117</v>
      </c>
      <c r="AA2172" s="2" t="s">
        <v>160</v>
      </c>
      <c r="AB2172" s="2" t="s">
        <v>161</v>
      </c>
      <c r="AC2172">
        <v>171001</v>
      </c>
      <c r="AD2172" s="2" t="s">
        <v>87</v>
      </c>
      <c r="AE2172">
        <v>1115</v>
      </c>
      <c r="AF2172" s="2" t="s">
        <v>3692</v>
      </c>
      <c r="AG2172" s="2" t="s">
        <v>3693</v>
      </c>
      <c r="AH2172">
        <v>17</v>
      </c>
      <c r="AI2172">
        <v>16966</v>
      </c>
      <c r="AJ2172">
        <v>82834</v>
      </c>
      <c r="AK2172" s="2">
        <f>Kaggle_Books_Selling_Records[[#This Row],[Cost Price]]/100</f>
        <v>828.34</v>
      </c>
      <c r="AL2172" s="2" t="s">
        <v>80</v>
      </c>
      <c r="AM2172" s="2" t="s">
        <v>80</v>
      </c>
      <c r="AN2172" s="2" t="s">
        <v>80</v>
      </c>
      <c r="AO2172" s="2" t="s">
        <v>80</v>
      </c>
      <c r="AP2172" s="2" t="s">
        <v>80</v>
      </c>
      <c r="AQ2172" s="2" t="s">
        <v>80</v>
      </c>
      <c r="AR2172" s="2" t="s">
        <v>80</v>
      </c>
      <c r="AS2172" s="2" t="s">
        <v>80</v>
      </c>
      <c r="AT2172" s="2" t="s">
        <v>80</v>
      </c>
      <c r="AU2172" s="2" t="s">
        <v>80</v>
      </c>
      <c r="AV2172" s="2" t="s">
        <v>80</v>
      </c>
      <c r="AW2172" s="2" t="s">
        <v>80</v>
      </c>
      <c r="AX2172" s="2" t="s">
        <v>80</v>
      </c>
      <c r="AY2172" s="2" t="s">
        <v>80</v>
      </c>
      <c r="AZ2172" s="2" t="s">
        <v>80</v>
      </c>
      <c r="BA2172" s="2" t="s">
        <v>80</v>
      </c>
      <c r="BB2172" s="2" t="s">
        <v>80</v>
      </c>
      <c r="BC2172" s="2" t="s">
        <v>80</v>
      </c>
      <c r="BD2172" s="2" t="s">
        <v>80</v>
      </c>
      <c r="BE2172" s="2" t="s">
        <v>80</v>
      </c>
      <c r="BF2172" s="2" t="s">
        <v>80</v>
      </c>
      <c r="BG2172" s="2" t="s">
        <v>80</v>
      </c>
      <c r="BH2172" s="2" t="s">
        <v>80</v>
      </c>
      <c r="BI2172" s="2" t="s">
        <v>80</v>
      </c>
      <c r="BJ2172" s="2" t="s">
        <v>80</v>
      </c>
      <c r="BK2172" s="2" t="s">
        <v>80</v>
      </c>
      <c r="BL2172" s="2" t="s">
        <v>80</v>
      </c>
      <c r="BM2172" s="2" t="s">
        <v>80</v>
      </c>
      <c r="BN2172" s="2" t="s">
        <v>80</v>
      </c>
      <c r="BO2172" s="2" t="s">
        <v>80</v>
      </c>
      <c r="BP2172" s="2" t="s">
        <v>80</v>
      </c>
    </row>
    <row r="2173" spans="1:68" x14ac:dyDescent="0.25">
      <c r="A2173">
        <v>2172</v>
      </c>
      <c r="B2173" s="1">
        <v>43624.439050925925</v>
      </c>
      <c r="C2173" s="2" t="s">
        <v>3714</v>
      </c>
      <c r="D2173" s="3">
        <v>0.56388888888888888</v>
      </c>
      <c r="E2173" s="2" t="s">
        <v>2653</v>
      </c>
      <c r="F2173">
        <v>2</v>
      </c>
      <c r="G2173">
        <v>2019</v>
      </c>
      <c r="H2173">
        <v>6</v>
      </c>
      <c r="I2173">
        <v>8</v>
      </c>
      <c r="J2173">
        <v>0</v>
      </c>
      <c r="K2173">
        <v>0</v>
      </c>
      <c r="L2173">
        <v>6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1</v>
      </c>
      <c r="S2173" s="2" t="s">
        <v>3718</v>
      </c>
      <c r="T2173" s="2" t="s">
        <v>71</v>
      </c>
      <c r="U2173" s="2" t="s">
        <v>2041</v>
      </c>
      <c r="V2173" s="2" t="s">
        <v>73</v>
      </c>
      <c r="W2173">
        <v>1</v>
      </c>
      <c r="X2173" s="2" t="s">
        <v>74</v>
      </c>
      <c r="Y2173">
        <v>155</v>
      </c>
      <c r="Z2173">
        <v>67</v>
      </c>
      <c r="AA2173" s="2" t="s">
        <v>166</v>
      </c>
      <c r="AB2173" s="2" t="s">
        <v>167</v>
      </c>
      <c r="AC2173">
        <v>560055</v>
      </c>
      <c r="AD2173" s="2" t="s">
        <v>193</v>
      </c>
      <c r="AE2173">
        <v>222</v>
      </c>
      <c r="AF2173" s="2" t="s">
        <v>2042</v>
      </c>
      <c r="AG2173" s="2" t="s">
        <v>2043</v>
      </c>
      <c r="AH2173">
        <v>18</v>
      </c>
      <c r="AI2173">
        <v>279</v>
      </c>
      <c r="AJ2173">
        <v>1271</v>
      </c>
      <c r="AK2173" s="2">
        <f>Kaggle_Books_Selling_Records[[#This Row],[Cost Price]]/100</f>
        <v>12.71</v>
      </c>
      <c r="AL2173" s="2" t="s">
        <v>80</v>
      </c>
      <c r="AM2173" s="2" t="s">
        <v>80</v>
      </c>
      <c r="AN2173" s="2" t="s">
        <v>80</v>
      </c>
      <c r="AO2173" s="2" t="s">
        <v>80</v>
      </c>
      <c r="AP2173" s="2" t="s">
        <v>80</v>
      </c>
      <c r="AQ2173" s="2" t="s">
        <v>80</v>
      </c>
      <c r="AR2173" s="2" t="s">
        <v>80</v>
      </c>
      <c r="AS2173" s="2" t="s">
        <v>80</v>
      </c>
      <c r="AT2173" s="2" t="s">
        <v>80</v>
      </c>
      <c r="AU2173" s="2" t="s">
        <v>80</v>
      </c>
      <c r="AV2173" s="2" t="s">
        <v>80</v>
      </c>
      <c r="AW2173" s="2" t="s">
        <v>80</v>
      </c>
      <c r="AX2173" s="2" t="s">
        <v>80</v>
      </c>
      <c r="AY2173" s="2" t="s">
        <v>80</v>
      </c>
      <c r="AZ2173" s="2" t="s">
        <v>80</v>
      </c>
      <c r="BA2173" s="2" t="s">
        <v>80</v>
      </c>
      <c r="BB2173" s="2" t="s">
        <v>80</v>
      </c>
      <c r="BC2173" s="2" t="s">
        <v>80</v>
      </c>
      <c r="BD2173" s="2" t="s">
        <v>80</v>
      </c>
      <c r="BE2173" s="2" t="s">
        <v>80</v>
      </c>
      <c r="BF2173" s="2" t="s">
        <v>80</v>
      </c>
      <c r="BG2173" s="2" t="s">
        <v>80</v>
      </c>
      <c r="BH2173" s="2" t="s">
        <v>80</v>
      </c>
      <c r="BI2173" s="2" t="s">
        <v>80</v>
      </c>
      <c r="BJ2173" s="2" t="s">
        <v>80</v>
      </c>
      <c r="BK2173" s="2" t="s">
        <v>80</v>
      </c>
      <c r="BL2173" s="2" t="s">
        <v>80</v>
      </c>
      <c r="BM2173" s="2" t="s">
        <v>80</v>
      </c>
      <c r="BN2173" s="2" t="s">
        <v>80</v>
      </c>
      <c r="BO2173" s="2" t="s">
        <v>80</v>
      </c>
      <c r="BP2173" s="2" t="s">
        <v>80</v>
      </c>
    </row>
    <row r="2174" spans="1:68" x14ac:dyDescent="0.25">
      <c r="A2174">
        <v>2173</v>
      </c>
      <c r="B2174" s="1">
        <v>43624.493703703702</v>
      </c>
      <c r="C2174" s="2" t="s">
        <v>3714</v>
      </c>
      <c r="D2174" s="3">
        <v>0.61805555555555558</v>
      </c>
      <c r="E2174" s="2" t="s">
        <v>2653</v>
      </c>
      <c r="F2174">
        <v>2</v>
      </c>
      <c r="G2174">
        <v>2019</v>
      </c>
      <c r="H2174">
        <v>6</v>
      </c>
      <c r="I2174">
        <v>8</v>
      </c>
      <c r="J2174">
        <v>0</v>
      </c>
      <c r="K2174">
        <v>0</v>
      </c>
      <c r="L2174">
        <v>6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 s="2" t="s">
        <v>3719</v>
      </c>
      <c r="T2174" s="2" t="s">
        <v>83</v>
      </c>
      <c r="U2174" s="2" t="s">
        <v>3691</v>
      </c>
      <c r="V2174" s="2" t="s">
        <v>73</v>
      </c>
      <c r="W2174">
        <v>1</v>
      </c>
      <c r="X2174" s="2" t="s">
        <v>74</v>
      </c>
      <c r="Y2174">
        <v>998</v>
      </c>
      <c r="Z2174">
        <v>117</v>
      </c>
      <c r="AA2174" s="2" t="s">
        <v>3720</v>
      </c>
      <c r="AB2174" s="2" t="s">
        <v>1474</v>
      </c>
      <c r="AC2174">
        <v>385001</v>
      </c>
      <c r="AD2174" s="2" t="s">
        <v>87</v>
      </c>
      <c r="AE2174">
        <v>1115</v>
      </c>
      <c r="AF2174" s="2" t="s">
        <v>3692</v>
      </c>
      <c r="AG2174" s="2" t="s">
        <v>3693</v>
      </c>
      <c r="AH2174">
        <v>17</v>
      </c>
      <c r="AI2174">
        <v>16966</v>
      </c>
      <c r="AJ2174">
        <v>82834</v>
      </c>
      <c r="AK2174" s="2">
        <f>Kaggle_Books_Selling_Records[[#This Row],[Cost Price]]/100</f>
        <v>828.34</v>
      </c>
      <c r="AL2174" s="2" t="s">
        <v>80</v>
      </c>
      <c r="AM2174" s="2" t="s">
        <v>80</v>
      </c>
      <c r="AN2174" s="2" t="s">
        <v>80</v>
      </c>
      <c r="AO2174" s="2" t="s">
        <v>80</v>
      </c>
      <c r="AP2174" s="2" t="s">
        <v>80</v>
      </c>
      <c r="AQ2174" s="2" t="s">
        <v>80</v>
      </c>
      <c r="AR2174" s="2" t="s">
        <v>80</v>
      </c>
      <c r="AS2174" s="2" t="s">
        <v>80</v>
      </c>
      <c r="AT2174" s="2" t="s">
        <v>80</v>
      </c>
      <c r="AU2174" s="2" t="s">
        <v>80</v>
      </c>
      <c r="AV2174" s="2" t="s">
        <v>80</v>
      </c>
      <c r="AW2174" s="2" t="s">
        <v>80</v>
      </c>
      <c r="AX2174" s="2" t="s">
        <v>80</v>
      </c>
      <c r="AY2174" s="2" t="s">
        <v>80</v>
      </c>
      <c r="AZ2174" s="2" t="s">
        <v>80</v>
      </c>
      <c r="BA2174" s="2" t="s">
        <v>80</v>
      </c>
      <c r="BB2174" s="2" t="s">
        <v>80</v>
      </c>
      <c r="BC2174" s="2" t="s">
        <v>80</v>
      </c>
      <c r="BD2174" s="2" t="s">
        <v>80</v>
      </c>
      <c r="BE2174" s="2" t="s">
        <v>80</v>
      </c>
      <c r="BF2174" s="2" t="s">
        <v>80</v>
      </c>
      <c r="BG2174" s="2" t="s">
        <v>80</v>
      </c>
      <c r="BH2174" s="2" t="s">
        <v>80</v>
      </c>
      <c r="BI2174" s="2" t="s">
        <v>80</v>
      </c>
      <c r="BJ2174" s="2" t="s">
        <v>80</v>
      </c>
      <c r="BK2174" s="2" t="s">
        <v>80</v>
      </c>
      <c r="BL2174" s="2" t="s">
        <v>80</v>
      </c>
      <c r="BM2174" s="2" t="s">
        <v>80</v>
      </c>
      <c r="BN2174" s="2" t="s">
        <v>80</v>
      </c>
      <c r="BO2174" s="2" t="s">
        <v>80</v>
      </c>
      <c r="BP2174" s="2" t="s">
        <v>80</v>
      </c>
    </row>
    <row r="2175" spans="1:68" x14ac:dyDescent="0.25">
      <c r="A2175">
        <v>2174</v>
      </c>
      <c r="B2175" s="1">
        <v>43624.497766203705</v>
      </c>
      <c r="C2175" s="2" t="s">
        <v>3714</v>
      </c>
      <c r="D2175" s="3">
        <v>0.62222222222222223</v>
      </c>
      <c r="E2175" s="2" t="s">
        <v>2653</v>
      </c>
      <c r="F2175">
        <v>2</v>
      </c>
      <c r="G2175">
        <v>2019</v>
      </c>
      <c r="H2175">
        <v>6</v>
      </c>
      <c r="I2175">
        <v>8</v>
      </c>
      <c r="J2175">
        <v>0</v>
      </c>
      <c r="K2175">
        <v>0</v>
      </c>
      <c r="L2175">
        <v>6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1</v>
      </c>
      <c r="S2175" s="2" t="s">
        <v>3721</v>
      </c>
      <c r="T2175" s="2" t="s">
        <v>71</v>
      </c>
      <c r="U2175" s="2" t="s">
        <v>3691</v>
      </c>
      <c r="V2175" s="2" t="s">
        <v>73</v>
      </c>
      <c r="W2175">
        <v>1</v>
      </c>
      <c r="X2175" s="2" t="s">
        <v>74</v>
      </c>
      <c r="Y2175">
        <v>998</v>
      </c>
      <c r="Z2175">
        <v>117</v>
      </c>
      <c r="AA2175" s="2" t="s">
        <v>3722</v>
      </c>
      <c r="AB2175" s="2" t="s">
        <v>137</v>
      </c>
      <c r="AC2175">
        <v>244241</v>
      </c>
      <c r="AD2175" s="2" t="s">
        <v>87</v>
      </c>
      <c r="AE2175">
        <v>1115</v>
      </c>
      <c r="AF2175" s="2" t="s">
        <v>3692</v>
      </c>
      <c r="AG2175" s="2" t="s">
        <v>3693</v>
      </c>
      <c r="AH2175">
        <v>17</v>
      </c>
      <c r="AI2175">
        <v>16966</v>
      </c>
      <c r="AJ2175">
        <v>82834</v>
      </c>
      <c r="AK2175" s="2">
        <f>Kaggle_Books_Selling_Records[[#This Row],[Cost Price]]/100</f>
        <v>828.34</v>
      </c>
      <c r="AL2175" s="2" t="s">
        <v>80</v>
      </c>
      <c r="AM2175" s="2" t="s">
        <v>80</v>
      </c>
      <c r="AN2175" s="2" t="s">
        <v>80</v>
      </c>
      <c r="AO2175" s="2" t="s">
        <v>80</v>
      </c>
      <c r="AP2175" s="2" t="s">
        <v>80</v>
      </c>
      <c r="AQ2175" s="2" t="s">
        <v>80</v>
      </c>
      <c r="AR2175" s="2" t="s">
        <v>80</v>
      </c>
      <c r="AS2175" s="2" t="s">
        <v>80</v>
      </c>
      <c r="AT2175" s="2" t="s">
        <v>80</v>
      </c>
      <c r="AU2175" s="2" t="s">
        <v>80</v>
      </c>
      <c r="AV2175" s="2" t="s">
        <v>80</v>
      </c>
      <c r="AW2175" s="2" t="s">
        <v>80</v>
      </c>
      <c r="AX2175" s="2" t="s">
        <v>80</v>
      </c>
      <c r="AY2175" s="2" t="s">
        <v>80</v>
      </c>
      <c r="AZ2175" s="2" t="s">
        <v>80</v>
      </c>
      <c r="BA2175" s="2" t="s">
        <v>80</v>
      </c>
      <c r="BB2175" s="2" t="s">
        <v>80</v>
      </c>
      <c r="BC2175" s="2" t="s">
        <v>80</v>
      </c>
      <c r="BD2175" s="2" t="s">
        <v>80</v>
      </c>
      <c r="BE2175" s="2" t="s">
        <v>80</v>
      </c>
      <c r="BF2175" s="2" t="s">
        <v>80</v>
      </c>
      <c r="BG2175" s="2" t="s">
        <v>80</v>
      </c>
      <c r="BH2175" s="2" t="s">
        <v>80</v>
      </c>
      <c r="BI2175" s="2" t="s">
        <v>80</v>
      </c>
      <c r="BJ2175" s="2" t="s">
        <v>80</v>
      </c>
      <c r="BK2175" s="2" t="s">
        <v>80</v>
      </c>
      <c r="BL2175" s="2" t="s">
        <v>80</v>
      </c>
      <c r="BM2175" s="2" t="s">
        <v>80</v>
      </c>
      <c r="BN2175" s="2" t="s">
        <v>80</v>
      </c>
      <c r="BO2175" s="2" t="s">
        <v>80</v>
      </c>
      <c r="BP2175" s="2" t="s">
        <v>80</v>
      </c>
    </row>
    <row r="2176" spans="1:68" x14ac:dyDescent="0.25">
      <c r="A2176">
        <v>2175</v>
      </c>
      <c r="B2176" s="1">
        <v>43624.55195601852</v>
      </c>
      <c r="C2176" s="2" t="s">
        <v>3714</v>
      </c>
      <c r="D2176" s="3">
        <v>0.67638888888888893</v>
      </c>
      <c r="E2176" s="2" t="s">
        <v>2653</v>
      </c>
      <c r="F2176">
        <v>2</v>
      </c>
      <c r="G2176">
        <v>2019</v>
      </c>
      <c r="H2176">
        <v>6</v>
      </c>
      <c r="I2176">
        <v>8</v>
      </c>
      <c r="J2176">
        <v>0</v>
      </c>
      <c r="K2176">
        <v>0</v>
      </c>
      <c r="L2176">
        <v>6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 s="2" t="s">
        <v>3723</v>
      </c>
      <c r="T2176" s="2" t="s">
        <v>83</v>
      </c>
      <c r="U2176" s="2" t="s">
        <v>2544</v>
      </c>
      <c r="V2176" s="2" t="s">
        <v>73</v>
      </c>
      <c r="W2176">
        <v>1</v>
      </c>
      <c r="X2176" s="2" t="s">
        <v>74</v>
      </c>
      <c r="Y2176">
        <v>198</v>
      </c>
      <c r="Z2176">
        <v>67</v>
      </c>
      <c r="AA2176" s="2" t="s">
        <v>301</v>
      </c>
      <c r="AB2176" s="2" t="s">
        <v>151</v>
      </c>
      <c r="AC2176">
        <v>411030</v>
      </c>
      <c r="AD2176" s="2" t="s">
        <v>1002</v>
      </c>
      <c r="AE2176">
        <v>265</v>
      </c>
      <c r="AF2176" s="2" t="s">
        <v>2042</v>
      </c>
      <c r="AG2176" s="2" t="s">
        <v>2184</v>
      </c>
      <c r="AH2176">
        <v>18</v>
      </c>
      <c r="AI2176">
        <v>3564</v>
      </c>
      <c r="AJ2176">
        <v>16236</v>
      </c>
      <c r="AK2176" s="2">
        <f>Kaggle_Books_Selling_Records[[#This Row],[Cost Price]]/100</f>
        <v>162.36000000000001</v>
      </c>
      <c r="AL2176" s="2" t="s">
        <v>80</v>
      </c>
      <c r="AM2176" s="2" t="s">
        <v>80</v>
      </c>
      <c r="AN2176" s="2" t="s">
        <v>80</v>
      </c>
      <c r="AO2176" s="2" t="s">
        <v>80</v>
      </c>
      <c r="AP2176" s="2" t="s">
        <v>80</v>
      </c>
      <c r="AQ2176" s="2" t="s">
        <v>80</v>
      </c>
      <c r="AR2176" s="2" t="s">
        <v>80</v>
      </c>
      <c r="AS2176" s="2" t="s">
        <v>80</v>
      </c>
      <c r="AT2176" s="2" t="s">
        <v>80</v>
      </c>
      <c r="AU2176" s="2" t="s">
        <v>80</v>
      </c>
      <c r="AV2176" s="2" t="s">
        <v>80</v>
      </c>
      <c r="AW2176" s="2" t="s">
        <v>80</v>
      </c>
      <c r="AX2176" s="2" t="s">
        <v>80</v>
      </c>
      <c r="AY2176" s="2" t="s">
        <v>80</v>
      </c>
      <c r="AZ2176" s="2" t="s">
        <v>80</v>
      </c>
      <c r="BA2176" s="2" t="s">
        <v>80</v>
      </c>
      <c r="BB2176" s="2" t="s">
        <v>80</v>
      </c>
      <c r="BC2176" s="2" t="s">
        <v>80</v>
      </c>
      <c r="BD2176" s="2" t="s">
        <v>80</v>
      </c>
      <c r="BE2176" s="2" t="s">
        <v>80</v>
      </c>
      <c r="BF2176" s="2" t="s">
        <v>80</v>
      </c>
      <c r="BG2176" s="2" t="s">
        <v>80</v>
      </c>
      <c r="BH2176" s="2" t="s">
        <v>80</v>
      </c>
      <c r="BI2176" s="2" t="s">
        <v>80</v>
      </c>
      <c r="BJ2176" s="2" t="s">
        <v>80</v>
      </c>
      <c r="BK2176" s="2" t="s">
        <v>80</v>
      </c>
      <c r="BL2176" s="2" t="s">
        <v>80</v>
      </c>
      <c r="BM2176" s="2" t="s">
        <v>80</v>
      </c>
      <c r="BN2176" s="2" t="s">
        <v>80</v>
      </c>
      <c r="BO2176" s="2" t="s">
        <v>80</v>
      </c>
      <c r="BP2176" s="2" t="s">
        <v>80</v>
      </c>
    </row>
    <row r="2177" spans="1:68" x14ac:dyDescent="0.25">
      <c r="A2177">
        <v>2176</v>
      </c>
      <c r="B2177" s="1">
        <v>43625.058136574073</v>
      </c>
      <c r="C2177" s="2" t="s">
        <v>3724</v>
      </c>
      <c r="D2177" s="3">
        <v>0.18263888888888888</v>
      </c>
      <c r="E2177" s="2" t="s">
        <v>2653</v>
      </c>
      <c r="F2177">
        <v>2</v>
      </c>
      <c r="G2177">
        <v>2019</v>
      </c>
      <c r="H2177">
        <v>6</v>
      </c>
      <c r="I2177">
        <v>9</v>
      </c>
      <c r="J2177">
        <v>0</v>
      </c>
      <c r="K2177">
        <v>0</v>
      </c>
      <c r="L2177">
        <v>7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</v>
      </c>
      <c r="S2177" s="2" t="s">
        <v>1596</v>
      </c>
      <c r="T2177" s="2" t="s">
        <v>71</v>
      </c>
      <c r="U2177" s="2" t="s">
        <v>2410</v>
      </c>
      <c r="V2177" s="2" t="s">
        <v>73</v>
      </c>
      <c r="W2177">
        <v>1</v>
      </c>
      <c r="X2177" s="2" t="s">
        <v>74</v>
      </c>
      <c r="Y2177">
        <v>184</v>
      </c>
      <c r="Z2177">
        <v>67</v>
      </c>
      <c r="AA2177" s="2" t="s">
        <v>1597</v>
      </c>
      <c r="AB2177" s="2" t="s">
        <v>157</v>
      </c>
      <c r="AC2177">
        <v>382110</v>
      </c>
      <c r="AD2177" s="2" t="s">
        <v>1002</v>
      </c>
      <c r="AE2177">
        <v>251</v>
      </c>
      <c r="AF2177" s="2" t="s">
        <v>2042</v>
      </c>
      <c r="AG2177" s="2" t="s">
        <v>2184</v>
      </c>
      <c r="AH2177">
        <v>18</v>
      </c>
      <c r="AI2177">
        <v>3312</v>
      </c>
      <c r="AJ2177">
        <v>15088</v>
      </c>
      <c r="AK2177" s="2">
        <f>Kaggle_Books_Selling_Records[[#This Row],[Cost Price]]/100</f>
        <v>150.88</v>
      </c>
      <c r="AL2177" s="2" t="s">
        <v>80</v>
      </c>
      <c r="AM2177" s="2" t="s">
        <v>80</v>
      </c>
      <c r="AN2177" s="2" t="s">
        <v>80</v>
      </c>
      <c r="AO2177" s="2" t="s">
        <v>80</v>
      </c>
      <c r="AP2177" s="2" t="s">
        <v>80</v>
      </c>
      <c r="AQ2177" s="2" t="s">
        <v>80</v>
      </c>
      <c r="AR2177" s="2" t="s">
        <v>80</v>
      </c>
      <c r="AS2177" s="2" t="s">
        <v>80</v>
      </c>
      <c r="AT2177" s="2" t="s">
        <v>80</v>
      </c>
      <c r="AU2177" s="2" t="s">
        <v>80</v>
      </c>
      <c r="AV2177" s="2" t="s">
        <v>80</v>
      </c>
      <c r="AW2177" s="2" t="s">
        <v>80</v>
      </c>
      <c r="AX2177" s="2" t="s">
        <v>80</v>
      </c>
      <c r="AY2177" s="2" t="s">
        <v>80</v>
      </c>
      <c r="AZ2177" s="2" t="s">
        <v>80</v>
      </c>
      <c r="BA2177" s="2" t="s">
        <v>80</v>
      </c>
      <c r="BB2177" s="2" t="s">
        <v>80</v>
      </c>
      <c r="BC2177" s="2" t="s">
        <v>80</v>
      </c>
      <c r="BD2177" s="2" t="s">
        <v>80</v>
      </c>
      <c r="BE2177" s="2" t="s">
        <v>80</v>
      </c>
      <c r="BF2177" s="2" t="s">
        <v>80</v>
      </c>
      <c r="BG2177" s="2" t="s">
        <v>80</v>
      </c>
      <c r="BH2177" s="2" t="s">
        <v>80</v>
      </c>
      <c r="BI2177" s="2" t="s">
        <v>80</v>
      </c>
      <c r="BJ2177" s="2" t="s">
        <v>80</v>
      </c>
      <c r="BK2177" s="2" t="s">
        <v>80</v>
      </c>
      <c r="BL2177" s="2" t="s">
        <v>80</v>
      </c>
      <c r="BM2177" s="2" t="s">
        <v>80</v>
      </c>
      <c r="BN2177" s="2" t="s">
        <v>80</v>
      </c>
      <c r="BO2177" s="2" t="s">
        <v>80</v>
      </c>
      <c r="BP2177" s="2" t="s">
        <v>80</v>
      </c>
    </row>
    <row r="2178" spans="1:68" x14ac:dyDescent="0.25">
      <c r="A2178">
        <v>2177</v>
      </c>
      <c r="B2178" s="1">
        <v>43625.207256944443</v>
      </c>
      <c r="C2178" s="2" t="s">
        <v>3724</v>
      </c>
      <c r="D2178" s="3">
        <v>0.33194444444444443</v>
      </c>
      <c r="E2178" s="2" t="s">
        <v>2653</v>
      </c>
      <c r="F2178">
        <v>2</v>
      </c>
      <c r="G2178">
        <v>2019</v>
      </c>
      <c r="H2178">
        <v>6</v>
      </c>
      <c r="I2178">
        <v>9</v>
      </c>
      <c r="J2178">
        <v>0</v>
      </c>
      <c r="K2178">
        <v>0</v>
      </c>
      <c r="L2178">
        <v>7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 s="2" t="s">
        <v>3725</v>
      </c>
      <c r="T2178" s="2" t="s">
        <v>71</v>
      </c>
      <c r="U2178" s="2" t="s">
        <v>2041</v>
      </c>
      <c r="V2178" s="2" t="s">
        <v>73</v>
      </c>
      <c r="W2178">
        <v>1</v>
      </c>
      <c r="X2178" s="2" t="s">
        <v>74</v>
      </c>
      <c r="Y2178">
        <v>155</v>
      </c>
      <c r="Z2178">
        <v>67</v>
      </c>
      <c r="AA2178" s="2" t="s">
        <v>1320</v>
      </c>
      <c r="AB2178" s="2" t="s">
        <v>989</v>
      </c>
      <c r="AC2178">
        <v>791113</v>
      </c>
      <c r="AD2178" s="2" t="s">
        <v>193</v>
      </c>
      <c r="AE2178">
        <v>222</v>
      </c>
      <c r="AF2178" s="2" t="s">
        <v>2042</v>
      </c>
      <c r="AG2178" s="2" t="s">
        <v>2043</v>
      </c>
      <c r="AH2178">
        <v>18</v>
      </c>
      <c r="AI2178">
        <v>279</v>
      </c>
      <c r="AJ2178">
        <v>1271</v>
      </c>
      <c r="AK2178" s="2">
        <f>Kaggle_Books_Selling_Records[[#This Row],[Cost Price]]/100</f>
        <v>12.71</v>
      </c>
      <c r="AL2178" s="2" t="s">
        <v>80</v>
      </c>
      <c r="AM2178" s="2" t="s">
        <v>80</v>
      </c>
      <c r="AN2178" s="2" t="s">
        <v>80</v>
      </c>
      <c r="AO2178" s="2" t="s">
        <v>80</v>
      </c>
      <c r="AP2178" s="2" t="s">
        <v>80</v>
      </c>
      <c r="AQ2178" s="2" t="s">
        <v>80</v>
      </c>
      <c r="AR2178" s="2" t="s">
        <v>80</v>
      </c>
      <c r="AS2178" s="2" t="s">
        <v>80</v>
      </c>
      <c r="AT2178" s="2" t="s">
        <v>80</v>
      </c>
      <c r="AU2178" s="2" t="s">
        <v>80</v>
      </c>
      <c r="AV2178" s="2" t="s">
        <v>80</v>
      </c>
      <c r="AW2178" s="2" t="s">
        <v>80</v>
      </c>
      <c r="AX2178" s="2" t="s">
        <v>80</v>
      </c>
      <c r="AY2178" s="2" t="s">
        <v>80</v>
      </c>
      <c r="AZ2178" s="2" t="s">
        <v>80</v>
      </c>
      <c r="BA2178" s="2" t="s">
        <v>80</v>
      </c>
      <c r="BB2178" s="2" t="s">
        <v>80</v>
      </c>
      <c r="BC2178" s="2" t="s">
        <v>80</v>
      </c>
      <c r="BD2178" s="2" t="s">
        <v>80</v>
      </c>
      <c r="BE2178" s="2" t="s">
        <v>80</v>
      </c>
      <c r="BF2178" s="2" t="s">
        <v>80</v>
      </c>
      <c r="BG2178" s="2" t="s">
        <v>80</v>
      </c>
      <c r="BH2178" s="2" t="s">
        <v>80</v>
      </c>
      <c r="BI2178" s="2" t="s">
        <v>80</v>
      </c>
      <c r="BJ2178" s="2" t="s">
        <v>80</v>
      </c>
      <c r="BK2178" s="2" t="s">
        <v>80</v>
      </c>
      <c r="BL2178" s="2" t="s">
        <v>80</v>
      </c>
      <c r="BM2178" s="2" t="s">
        <v>80</v>
      </c>
      <c r="BN2178" s="2" t="s">
        <v>80</v>
      </c>
      <c r="BO2178" s="2" t="s">
        <v>80</v>
      </c>
      <c r="BP2178" s="2" t="s">
        <v>80</v>
      </c>
    </row>
    <row r="2179" spans="1:68" x14ac:dyDescent="0.25">
      <c r="A2179">
        <v>2178</v>
      </c>
      <c r="B2179" s="1">
        <v>43625.441446759258</v>
      </c>
      <c r="C2179" s="2" t="s">
        <v>3724</v>
      </c>
      <c r="D2179" s="3">
        <v>0.56597222222222221</v>
      </c>
      <c r="E2179" s="2" t="s">
        <v>2653</v>
      </c>
      <c r="F2179">
        <v>2</v>
      </c>
      <c r="G2179">
        <v>2019</v>
      </c>
      <c r="H2179">
        <v>6</v>
      </c>
      <c r="I2179">
        <v>9</v>
      </c>
      <c r="J2179">
        <v>0</v>
      </c>
      <c r="K2179">
        <v>0</v>
      </c>
      <c r="L2179">
        <v>7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 s="2" t="s">
        <v>3726</v>
      </c>
      <c r="T2179" s="2" t="s">
        <v>83</v>
      </c>
      <c r="U2179" s="2" t="s">
        <v>2460</v>
      </c>
      <c r="V2179" s="2" t="s">
        <v>73</v>
      </c>
      <c r="W2179">
        <v>1</v>
      </c>
      <c r="X2179" s="2" t="s">
        <v>74</v>
      </c>
      <c r="Y2179">
        <v>192</v>
      </c>
      <c r="Z2179">
        <v>67</v>
      </c>
      <c r="AA2179" s="2" t="s">
        <v>3727</v>
      </c>
      <c r="AB2179" s="2" t="s">
        <v>272</v>
      </c>
      <c r="AC2179">
        <v>516115</v>
      </c>
      <c r="AD2179" s="2" t="s">
        <v>193</v>
      </c>
      <c r="AE2179">
        <v>259</v>
      </c>
      <c r="AF2179" s="2" t="s">
        <v>2042</v>
      </c>
      <c r="AG2179" s="2" t="s">
        <v>2184</v>
      </c>
      <c r="AH2179">
        <v>18</v>
      </c>
      <c r="AI2179">
        <v>3456</v>
      </c>
      <c r="AJ2179">
        <v>15744</v>
      </c>
      <c r="AK2179" s="2">
        <f>Kaggle_Books_Selling_Records[[#This Row],[Cost Price]]/100</f>
        <v>157.44</v>
      </c>
      <c r="AL2179" s="2" t="s">
        <v>80</v>
      </c>
      <c r="AM2179" s="2" t="s">
        <v>80</v>
      </c>
      <c r="AN2179" s="2" t="s">
        <v>80</v>
      </c>
      <c r="AO2179" s="2" t="s">
        <v>80</v>
      </c>
      <c r="AP2179" s="2" t="s">
        <v>80</v>
      </c>
      <c r="AQ2179" s="2" t="s">
        <v>80</v>
      </c>
      <c r="AR2179" s="2" t="s">
        <v>80</v>
      </c>
      <c r="AS2179" s="2" t="s">
        <v>80</v>
      </c>
      <c r="AT2179" s="2" t="s">
        <v>80</v>
      </c>
      <c r="AU2179" s="2" t="s">
        <v>80</v>
      </c>
      <c r="AV2179" s="2" t="s">
        <v>80</v>
      </c>
      <c r="AW2179" s="2" t="s">
        <v>80</v>
      </c>
      <c r="AX2179" s="2" t="s">
        <v>80</v>
      </c>
      <c r="AY2179" s="2" t="s">
        <v>80</v>
      </c>
      <c r="AZ2179" s="2" t="s">
        <v>80</v>
      </c>
      <c r="BA2179" s="2" t="s">
        <v>80</v>
      </c>
      <c r="BB2179" s="2" t="s">
        <v>80</v>
      </c>
      <c r="BC2179" s="2" t="s">
        <v>80</v>
      </c>
      <c r="BD2179" s="2" t="s">
        <v>80</v>
      </c>
      <c r="BE2179" s="2" t="s">
        <v>80</v>
      </c>
      <c r="BF2179" s="2" t="s">
        <v>80</v>
      </c>
      <c r="BG2179" s="2" t="s">
        <v>80</v>
      </c>
      <c r="BH2179" s="2" t="s">
        <v>80</v>
      </c>
      <c r="BI2179" s="2" t="s">
        <v>80</v>
      </c>
      <c r="BJ2179" s="2" t="s">
        <v>80</v>
      </c>
      <c r="BK2179" s="2" t="s">
        <v>80</v>
      </c>
      <c r="BL2179" s="2" t="s">
        <v>80</v>
      </c>
      <c r="BM2179" s="2" t="s">
        <v>80</v>
      </c>
      <c r="BN2179" s="2" t="s">
        <v>80</v>
      </c>
      <c r="BO2179" s="2" t="s">
        <v>80</v>
      </c>
      <c r="BP2179" s="2" t="s">
        <v>80</v>
      </c>
    </row>
    <row r="2180" spans="1:68" x14ac:dyDescent="0.25">
      <c r="A2180">
        <v>2179</v>
      </c>
      <c r="B2180" s="1">
        <v>43625.442395833335</v>
      </c>
      <c r="C2180" s="2" t="s">
        <v>3724</v>
      </c>
      <c r="D2180" s="3">
        <v>0.56736111111111109</v>
      </c>
      <c r="E2180" s="2" t="s">
        <v>2653</v>
      </c>
      <c r="F2180">
        <v>2</v>
      </c>
      <c r="G2180">
        <v>2019</v>
      </c>
      <c r="H2180">
        <v>6</v>
      </c>
      <c r="I2180">
        <v>9</v>
      </c>
      <c r="J2180">
        <v>0</v>
      </c>
      <c r="K2180">
        <v>0</v>
      </c>
      <c r="L2180">
        <v>7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1</v>
      </c>
      <c r="S2180" s="2" t="s">
        <v>3728</v>
      </c>
      <c r="T2180" s="2" t="s">
        <v>71</v>
      </c>
      <c r="U2180" s="2" t="s">
        <v>2460</v>
      </c>
      <c r="V2180" s="2" t="s">
        <v>73</v>
      </c>
      <c r="W2180">
        <v>1</v>
      </c>
      <c r="X2180" s="2" t="s">
        <v>74</v>
      </c>
      <c r="Y2180">
        <v>192</v>
      </c>
      <c r="Z2180">
        <v>67</v>
      </c>
      <c r="AA2180" s="2" t="s">
        <v>3729</v>
      </c>
      <c r="AB2180" s="2" t="s">
        <v>233</v>
      </c>
      <c r="AC2180">
        <v>509301</v>
      </c>
      <c r="AD2180" s="2" t="s">
        <v>193</v>
      </c>
      <c r="AE2180">
        <v>259</v>
      </c>
      <c r="AF2180" s="2" t="s">
        <v>2042</v>
      </c>
      <c r="AG2180" s="2" t="s">
        <v>2184</v>
      </c>
      <c r="AH2180">
        <v>18</v>
      </c>
      <c r="AI2180">
        <v>3456</v>
      </c>
      <c r="AJ2180">
        <v>15744</v>
      </c>
      <c r="AK2180" s="2">
        <f>Kaggle_Books_Selling_Records[[#This Row],[Cost Price]]/100</f>
        <v>157.44</v>
      </c>
      <c r="AL2180" s="2" t="s">
        <v>80</v>
      </c>
      <c r="AM2180" s="2" t="s">
        <v>80</v>
      </c>
      <c r="AN2180" s="2" t="s">
        <v>80</v>
      </c>
      <c r="AO2180" s="2" t="s">
        <v>80</v>
      </c>
      <c r="AP2180" s="2" t="s">
        <v>80</v>
      </c>
      <c r="AQ2180" s="2" t="s">
        <v>80</v>
      </c>
      <c r="AR2180" s="2" t="s">
        <v>80</v>
      </c>
      <c r="AS2180" s="2" t="s">
        <v>80</v>
      </c>
      <c r="AT2180" s="2" t="s">
        <v>80</v>
      </c>
      <c r="AU2180" s="2" t="s">
        <v>80</v>
      </c>
      <c r="AV2180" s="2" t="s">
        <v>80</v>
      </c>
      <c r="AW2180" s="2" t="s">
        <v>80</v>
      </c>
      <c r="AX2180" s="2" t="s">
        <v>80</v>
      </c>
      <c r="AY2180" s="2" t="s">
        <v>80</v>
      </c>
      <c r="AZ2180" s="2" t="s">
        <v>80</v>
      </c>
      <c r="BA2180" s="2" t="s">
        <v>80</v>
      </c>
      <c r="BB2180" s="2" t="s">
        <v>80</v>
      </c>
      <c r="BC2180" s="2" t="s">
        <v>80</v>
      </c>
      <c r="BD2180" s="2" t="s">
        <v>80</v>
      </c>
      <c r="BE2180" s="2" t="s">
        <v>80</v>
      </c>
      <c r="BF2180" s="2" t="s">
        <v>80</v>
      </c>
      <c r="BG2180" s="2" t="s">
        <v>80</v>
      </c>
      <c r="BH2180" s="2" t="s">
        <v>80</v>
      </c>
      <c r="BI2180" s="2" t="s">
        <v>80</v>
      </c>
      <c r="BJ2180" s="2" t="s">
        <v>80</v>
      </c>
      <c r="BK2180" s="2" t="s">
        <v>80</v>
      </c>
      <c r="BL2180" s="2" t="s">
        <v>80</v>
      </c>
      <c r="BM2180" s="2" t="s">
        <v>80</v>
      </c>
      <c r="BN2180" s="2" t="s">
        <v>80</v>
      </c>
      <c r="BO2180" s="2" t="s">
        <v>80</v>
      </c>
      <c r="BP2180" s="2" t="s">
        <v>80</v>
      </c>
    </row>
    <row r="2181" spans="1:68" x14ac:dyDescent="0.25">
      <c r="A2181">
        <v>2180</v>
      </c>
      <c r="B2181" s="1">
        <v>43625.588518518518</v>
      </c>
      <c r="C2181" s="2" t="s">
        <v>3724</v>
      </c>
      <c r="D2181" s="3">
        <v>0.71319444444444446</v>
      </c>
      <c r="E2181" s="2" t="s">
        <v>2653</v>
      </c>
      <c r="F2181">
        <v>2</v>
      </c>
      <c r="G2181">
        <v>2019</v>
      </c>
      <c r="H2181">
        <v>6</v>
      </c>
      <c r="I2181">
        <v>9</v>
      </c>
      <c r="J2181">
        <v>0</v>
      </c>
      <c r="K2181">
        <v>0</v>
      </c>
      <c r="L2181">
        <v>7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</v>
      </c>
      <c r="S2181" s="2" t="s">
        <v>3730</v>
      </c>
      <c r="T2181" s="2" t="s">
        <v>71</v>
      </c>
      <c r="U2181" s="2" t="s">
        <v>2410</v>
      </c>
      <c r="V2181" s="2" t="s">
        <v>73</v>
      </c>
      <c r="W2181">
        <v>1</v>
      </c>
      <c r="X2181" s="2" t="s">
        <v>74</v>
      </c>
      <c r="Y2181">
        <v>184</v>
      </c>
      <c r="Z2181">
        <v>67</v>
      </c>
      <c r="AA2181" s="2" t="s">
        <v>166</v>
      </c>
      <c r="AB2181" s="2" t="s">
        <v>167</v>
      </c>
      <c r="AC2181">
        <v>560102</v>
      </c>
      <c r="AD2181" s="2" t="s">
        <v>1002</v>
      </c>
      <c r="AE2181">
        <v>251</v>
      </c>
      <c r="AF2181" s="2" t="s">
        <v>2042</v>
      </c>
      <c r="AG2181" s="2" t="s">
        <v>2184</v>
      </c>
      <c r="AH2181">
        <v>18</v>
      </c>
      <c r="AI2181">
        <v>3312</v>
      </c>
      <c r="AJ2181">
        <v>15088</v>
      </c>
      <c r="AK2181" s="2">
        <f>Kaggle_Books_Selling_Records[[#This Row],[Cost Price]]/100</f>
        <v>150.88</v>
      </c>
      <c r="AL2181" s="2" t="s">
        <v>80</v>
      </c>
      <c r="AM2181" s="2" t="s">
        <v>80</v>
      </c>
      <c r="AN2181" s="2" t="s">
        <v>80</v>
      </c>
      <c r="AO2181" s="2" t="s">
        <v>80</v>
      </c>
      <c r="AP2181" s="2" t="s">
        <v>80</v>
      </c>
      <c r="AQ2181" s="2" t="s">
        <v>80</v>
      </c>
      <c r="AR2181" s="2" t="s">
        <v>80</v>
      </c>
      <c r="AS2181" s="2" t="s">
        <v>80</v>
      </c>
      <c r="AT2181" s="2" t="s">
        <v>80</v>
      </c>
      <c r="AU2181" s="2" t="s">
        <v>80</v>
      </c>
      <c r="AV2181" s="2" t="s">
        <v>80</v>
      </c>
      <c r="AW2181" s="2" t="s">
        <v>80</v>
      </c>
      <c r="AX2181" s="2" t="s">
        <v>80</v>
      </c>
      <c r="AY2181" s="2" t="s">
        <v>80</v>
      </c>
      <c r="AZ2181" s="2" t="s">
        <v>80</v>
      </c>
      <c r="BA2181" s="2" t="s">
        <v>80</v>
      </c>
      <c r="BB2181" s="2" t="s">
        <v>80</v>
      </c>
      <c r="BC2181" s="2" t="s">
        <v>80</v>
      </c>
      <c r="BD2181" s="2" t="s">
        <v>80</v>
      </c>
      <c r="BE2181" s="2" t="s">
        <v>80</v>
      </c>
      <c r="BF2181" s="2" t="s">
        <v>80</v>
      </c>
      <c r="BG2181" s="2" t="s">
        <v>80</v>
      </c>
      <c r="BH2181" s="2" t="s">
        <v>80</v>
      </c>
      <c r="BI2181" s="2" t="s">
        <v>80</v>
      </c>
      <c r="BJ2181" s="2" t="s">
        <v>80</v>
      </c>
      <c r="BK2181" s="2" t="s">
        <v>80</v>
      </c>
      <c r="BL2181" s="2" t="s">
        <v>80</v>
      </c>
      <c r="BM2181" s="2" t="s">
        <v>80</v>
      </c>
      <c r="BN2181" s="2" t="s">
        <v>80</v>
      </c>
      <c r="BO2181" s="2" t="s">
        <v>80</v>
      </c>
      <c r="BP2181" s="2" t="s">
        <v>80</v>
      </c>
    </row>
    <row r="2182" spans="1:68" x14ac:dyDescent="0.25">
      <c r="A2182">
        <v>2181</v>
      </c>
      <c r="B2182" s="1">
        <v>43625.616770833331</v>
      </c>
      <c r="C2182" s="2" t="s">
        <v>3724</v>
      </c>
      <c r="D2182" s="3">
        <v>0.7416666666666667</v>
      </c>
      <c r="E2182" s="2" t="s">
        <v>2653</v>
      </c>
      <c r="F2182">
        <v>2</v>
      </c>
      <c r="G2182">
        <v>2019</v>
      </c>
      <c r="H2182">
        <v>6</v>
      </c>
      <c r="I2182">
        <v>9</v>
      </c>
      <c r="J2182">
        <v>0</v>
      </c>
      <c r="K2182">
        <v>0</v>
      </c>
      <c r="L2182">
        <v>7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 s="2" t="s">
        <v>3731</v>
      </c>
      <c r="T2182" s="2" t="s">
        <v>71</v>
      </c>
      <c r="U2182" s="2" t="s">
        <v>2041</v>
      </c>
      <c r="V2182" s="2" t="s">
        <v>73</v>
      </c>
      <c r="W2182">
        <v>1</v>
      </c>
      <c r="X2182" s="2" t="s">
        <v>74</v>
      </c>
      <c r="Y2182">
        <v>155</v>
      </c>
      <c r="Z2182">
        <v>67</v>
      </c>
      <c r="AA2182" s="2" t="s">
        <v>686</v>
      </c>
      <c r="AB2182" s="2" t="s">
        <v>151</v>
      </c>
      <c r="AC2182">
        <v>401101</v>
      </c>
      <c r="AD2182" s="2" t="s">
        <v>193</v>
      </c>
      <c r="AE2182">
        <v>222</v>
      </c>
      <c r="AF2182" s="2" t="s">
        <v>2042</v>
      </c>
      <c r="AG2182" s="2" t="s">
        <v>2043</v>
      </c>
      <c r="AH2182">
        <v>18</v>
      </c>
      <c r="AI2182">
        <v>279</v>
      </c>
      <c r="AJ2182">
        <v>1271</v>
      </c>
      <c r="AK2182" s="2">
        <f>Kaggle_Books_Selling_Records[[#This Row],[Cost Price]]/100</f>
        <v>12.71</v>
      </c>
      <c r="AL2182" s="2" t="s">
        <v>80</v>
      </c>
      <c r="AM2182" s="2" t="s">
        <v>80</v>
      </c>
      <c r="AN2182" s="2" t="s">
        <v>80</v>
      </c>
      <c r="AO2182" s="2" t="s">
        <v>80</v>
      </c>
      <c r="AP2182" s="2" t="s">
        <v>80</v>
      </c>
      <c r="AQ2182" s="2" t="s">
        <v>80</v>
      </c>
      <c r="AR2182" s="2" t="s">
        <v>80</v>
      </c>
      <c r="AS2182" s="2" t="s">
        <v>80</v>
      </c>
      <c r="AT2182" s="2" t="s">
        <v>80</v>
      </c>
      <c r="AU2182" s="2" t="s">
        <v>80</v>
      </c>
      <c r="AV2182" s="2" t="s">
        <v>80</v>
      </c>
      <c r="AW2182" s="2" t="s">
        <v>80</v>
      </c>
      <c r="AX2182" s="2" t="s">
        <v>80</v>
      </c>
      <c r="AY2182" s="2" t="s">
        <v>80</v>
      </c>
      <c r="AZ2182" s="2" t="s">
        <v>80</v>
      </c>
      <c r="BA2182" s="2" t="s">
        <v>80</v>
      </c>
      <c r="BB2182" s="2" t="s">
        <v>80</v>
      </c>
      <c r="BC2182" s="2" t="s">
        <v>80</v>
      </c>
      <c r="BD2182" s="2" t="s">
        <v>80</v>
      </c>
      <c r="BE2182" s="2" t="s">
        <v>80</v>
      </c>
      <c r="BF2182" s="2" t="s">
        <v>80</v>
      </c>
      <c r="BG2182" s="2" t="s">
        <v>80</v>
      </c>
      <c r="BH2182" s="2" t="s">
        <v>80</v>
      </c>
      <c r="BI2182" s="2" t="s">
        <v>80</v>
      </c>
      <c r="BJ2182" s="2" t="s">
        <v>80</v>
      </c>
      <c r="BK2182" s="2" t="s">
        <v>80</v>
      </c>
      <c r="BL2182" s="2" t="s">
        <v>80</v>
      </c>
      <c r="BM2182" s="2" t="s">
        <v>80</v>
      </c>
      <c r="BN2182" s="2" t="s">
        <v>80</v>
      </c>
      <c r="BO2182" s="2" t="s">
        <v>80</v>
      </c>
      <c r="BP2182" s="2" t="s">
        <v>80</v>
      </c>
    </row>
    <row r="2183" spans="1:68" x14ac:dyDescent="0.25">
      <c r="A2183">
        <v>2182</v>
      </c>
      <c r="B2183" s="1">
        <v>43626.226331018515</v>
      </c>
      <c r="C2183" s="2" t="s">
        <v>3732</v>
      </c>
      <c r="D2183" s="3">
        <v>0.35069444444444442</v>
      </c>
      <c r="E2183" s="2" t="s">
        <v>2653</v>
      </c>
      <c r="F2183">
        <v>2</v>
      </c>
      <c r="G2183">
        <v>2019</v>
      </c>
      <c r="H2183">
        <v>6</v>
      </c>
      <c r="I2183">
        <v>10</v>
      </c>
      <c r="J2183">
        <v>0</v>
      </c>
      <c r="K2183">
        <v>0</v>
      </c>
      <c r="L2183">
        <v>1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 s="2" t="s">
        <v>3733</v>
      </c>
      <c r="T2183" s="2" t="s">
        <v>83</v>
      </c>
      <c r="U2183" s="2" t="s">
        <v>2406</v>
      </c>
      <c r="V2183" s="2" t="s">
        <v>73</v>
      </c>
      <c r="W2183">
        <v>1</v>
      </c>
      <c r="X2183" s="2" t="s">
        <v>74</v>
      </c>
      <c r="Y2183">
        <v>145</v>
      </c>
      <c r="Z2183">
        <v>67</v>
      </c>
      <c r="AA2183" s="2" t="s">
        <v>3734</v>
      </c>
      <c r="AB2183" s="2" t="s">
        <v>3735</v>
      </c>
      <c r="AC2183">
        <v>781007</v>
      </c>
      <c r="AD2183" s="2" t="s">
        <v>1002</v>
      </c>
      <c r="AE2183">
        <v>212</v>
      </c>
      <c r="AF2183" s="2" t="s">
        <v>2042</v>
      </c>
      <c r="AG2183" s="2" t="s">
        <v>2184</v>
      </c>
      <c r="AH2183">
        <v>18</v>
      </c>
      <c r="AI2183">
        <v>261</v>
      </c>
      <c r="AJ2183">
        <v>1189</v>
      </c>
      <c r="AK2183" s="2">
        <f>Kaggle_Books_Selling_Records[[#This Row],[Cost Price]]/100</f>
        <v>11.89</v>
      </c>
      <c r="AL2183" s="2" t="s">
        <v>80</v>
      </c>
      <c r="AM2183" s="2" t="s">
        <v>80</v>
      </c>
      <c r="AN2183" s="2" t="s">
        <v>80</v>
      </c>
      <c r="AO2183" s="2" t="s">
        <v>80</v>
      </c>
      <c r="AP2183" s="2" t="s">
        <v>80</v>
      </c>
      <c r="AQ2183" s="2" t="s">
        <v>80</v>
      </c>
      <c r="AR2183" s="2" t="s">
        <v>80</v>
      </c>
      <c r="AS2183" s="2" t="s">
        <v>80</v>
      </c>
      <c r="AT2183" s="2" t="s">
        <v>80</v>
      </c>
      <c r="AU2183" s="2" t="s">
        <v>80</v>
      </c>
      <c r="AV2183" s="2" t="s">
        <v>80</v>
      </c>
      <c r="AW2183" s="2" t="s">
        <v>80</v>
      </c>
      <c r="AX2183" s="2" t="s">
        <v>80</v>
      </c>
      <c r="AY2183" s="2" t="s">
        <v>80</v>
      </c>
      <c r="AZ2183" s="2" t="s">
        <v>80</v>
      </c>
      <c r="BA2183" s="2" t="s">
        <v>80</v>
      </c>
      <c r="BB2183" s="2" t="s">
        <v>80</v>
      </c>
      <c r="BC2183" s="2" t="s">
        <v>80</v>
      </c>
      <c r="BD2183" s="2" t="s">
        <v>80</v>
      </c>
      <c r="BE2183" s="2" t="s">
        <v>80</v>
      </c>
      <c r="BF2183" s="2" t="s">
        <v>80</v>
      </c>
      <c r="BG2183" s="2" t="s">
        <v>80</v>
      </c>
      <c r="BH2183" s="2" t="s">
        <v>80</v>
      </c>
      <c r="BI2183" s="2" t="s">
        <v>80</v>
      </c>
      <c r="BJ2183" s="2" t="s">
        <v>80</v>
      </c>
      <c r="BK2183" s="2" t="s">
        <v>80</v>
      </c>
      <c r="BL2183" s="2" t="s">
        <v>80</v>
      </c>
      <c r="BM2183" s="2" t="s">
        <v>80</v>
      </c>
      <c r="BN2183" s="2" t="s">
        <v>80</v>
      </c>
      <c r="BO2183" s="2" t="s">
        <v>80</v>
      </c>
      <c r="BP2183" s="2" t="s">
        <v>80</v>
      </c>
    </row>
    <row r="2184" spans="1:68" x14ac:dyDescent="0.25">
      <c r="A2184">
        <v>2183</v>
      </c>
      <c r="B2184" s="1">
        <v>43626.430393518516</v>
      </c>
      <c r="C2184" s="2" t="s">
        <v>3732</v>
      </c>
      <c r="D2184" s="3">
        <v>0.55486111111111114</v>
      </c>
      <c r="E2184" s="2" t="s">
        <v>2653</v>
      </c>
      <c r="F2184">
        <v>2</v>
      </c>
      <c r="G2184">
        <v>2019</v>
      </c>
      <c r="H2184">
        <v>6</v>
      </c>
      <c r="I2184">
        <v>10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1</v>
      </c>
      <c r="S2184" s="2" t="s">
        <v>3736</v>
      </c>
      <c r="T2184" s="2" t="s">
        <v>71</v>
      </c>
      <c r="U2184" s="2" t="s">
        <v>1415</v>
      </c>
      <c r="V2184" s="2" t="s">
        <v>73</v>
      </c>
      <c r="W2184">
        <v>1</v>
      </c>
      <c r="X2184" s="2" t="s">
        <v>74</v>
      </c>
      <c r="Y2184">
        <v>310</v>
      </c>
      <c r="Z2184">
        <v>67</v>
      </c>
      <c r="AA2184" s="2" t="s">
        <v>1744</v>
      </c>
      <c r="AB2184" s="2" t="s">
        <v>272</v>
      </c>
      <c r="AC2184">
        <v>521241</v>
      </c>
      <c r="AD2184" s="2" t="s">
        <v>77</v>
      </c>
      <c r="AE2184">
        <v>377</v>
      </c>
      <c r="AF2184" s="2" t="s">
        <v>1416</v>
      </c>
      <c r="AG2184" s="2" t="s">
        <v>1417</v>
      </c>
      <c r="AH2184">
        <v>13</v>
      </c>
      <c r="AI2184">
        <v>403</v>
      </c>
      <c r="AJ2184">
        <v>2697</v>
      </c>
      <c r="AK2184" s="2">
        <f>Kaggle_Books_Selling_Records[[#This Row],[Cost Price]]/100</f>
        <v>26.97</v>
      </c>
      <c r="AL2184" s="2" t="s">
        <v>80</v>
      </c>
      <c r="AM2184" s="2" t="s">
        <v>80</v>
      </c>
      <c r="AN2184" s="2" t="s">
        <v>80</v>
      </c>
      <c r="AO2184" s="2" t="s">
        <v>80</v>
      </c>
      <c r="AP2184" s="2" t="s">
        <v>80</v>
      </c>
      <c r="AQ2184" s="2" t="s">
        <v>80</v>
      </c>
      <c r="AR2184" s="2" t="s">
        <v>80</v>
      </c>
      <c r="AS2184" s="2" t="s">
        <v>80</v>
      </c>
      <c r="AT2184" s="2" t="s">
        <v>80</v>
      </c>
      <c r="AU2184" s="2" t="s">
        <v>80</v>
      </c>
      <c r="AV2184" s="2" t="s">
        <v>80</v>
      </c>
      <c r="AW2184" s="2" t="s">
        <v>80</v>
      </c>
      <c r="AX2184" s="2" t="s">
        <v>80</v>
      </c>
      <c r="AY2184" s="2" t="s">
        <v>80</v>
      </c>
      <c r="AZ2184" s="2" t="s">
        <v>80</v>
      </c>
      <c r="BA2184" s="2" t="s">
        <v>80</v>
      </c>
      <c r="BB2184" s="2" t="s">
        <v>80</v>
      </c>
      <c r="BC2184" s="2" t="s">
        <v>80</v>
      </c>
      <c r="BD2184" s="2" t="s">
        <v>80</v>
      </c>
      <c r="BE2184" s="2" t="s">
        <v>80</v>
      </c>
      <c r="BF2184" s="2" t="s">
        <v>80</v>
      </c>
      <c r="BG2184" s="2" t="s">
        <v>80</v>
      </c>
      <c r="BH2184" s="2" t="s">
        <v>80</v>
      </c>
      <c r="BI2184" s="2" t="s">
        <v>80</v>
      </c>
      <c r="BJ2184" s="2" t="s">
        <v>80</v>
      </c>
      <c r="BK2184" s="2" t="s">
        <v>80</v>
      </c>
      <c r="BL2184" s="2" t="s">
        <v>80</v>
      </c>
      <c r="BM2184" s="2" t="s">
        <v>80</v>
      </c>
      <c r="BN2184" s="2" t="s">
        <v>80</v>
      </c>
      <c r="BO2184" s="2" t="s">
        <v>80</v>
      </c>
      <c r="BP2184" s="2" t="s">
        <v>80</v>
      </c>
    </row>
    <row r="2185" spans="1:68" x14ac:dyDescent="0.25">
      <c r="A2185">
        <v>2184</v>
      </c>
      <c r="B2185" s="1">
        <v>43626.441886574074</v>
      </c>
      <c r="C2185" s="2" t="s">
        <v>3732</v>
      </c>
      <c r="D2185" s="3">
        <v>0.56666666666666665</v>
      </c>
      <c r="E2185" s="2" t="s">
        <v>2653</v>
      </c>
      <c r="F2185">
        <v>2</v>
      </c>
      <c r="G2185">
        <v>2019</v>
      </c>
      <c r="H2185">
        <v>6</v>
      </c>
      <c r="I2185">
        <v>10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1</v>
      </c>
      <c r="S2185" s="2" t="s">
        <v>3737</v>
      </c>
      <c r="T2185" s="2" t="s">
        <v>71</v>
      </c>
      <c r="U2185" s="2" t="s">
        <v>2286</v>
      </c>
      <c r="V2185" s="2" t="s">
        <v>73</v>
      </c>
      <c r="W2185">
        <v>1</v>
      </c>
      <c r="X2185" s="2" t="s">
        <v>74</v>
      </c>
      <c r="Y2185">
        <v>285</v>
      </c>
      <c r="Z2185">
        <v>67</v>
      </c>
      <c r="AA2185" s="2" t="s">
        <v>166</v>
      </c>
      <c r="AB2185" s="2" t="s">
        <v>167</v>
      </c>
      <c r="AC2185">
        <v>560068</v>
      </c>
      <c r="AD2185" s="2" t="s">
        <v>1002</v>
      </c>
      <c r="AE2185">
        <v>352</v>
      </c>
      <c r="AF2185" s="2" t="s">
        <v>2042</v>
      </c>
      <c r="AG2185" s="2" t="s">
        <v>2184</v>
      </c>
      <c r="AH2185">
        <v>18</v>
      </c>
      <c r="AI2185">
        <v>513</v>
      </c>
      <c r="AJ2185">
        <v>2337</v>
      </c>
      <c r="AK2185" s="2">
        <f>Kaggle_Books_Selling_Records[[#This Row],[Cost Price]]/100</f>
        <v>23.37</v>
      </c>
      <c r="AL2185" s="2" t="s">
        <v>80</v>
      </c>
      <c r="AM2185" s="2" t="s">
        <v>80</v>
      </c>
      <c r="AN2185" s="2" t="s">
        <v>80</v>
      </c>
      <c r="AO2185" s="2" t="s">
        <v>80</v>
      </c>
      <c r="AP2185" s="2" t="s">
        <v>80</v>
      </c>
      <c r="AQ2185" s="2" t="s">
        <v>80</v>
      </c>
      <c r="AR2185" s="2" t="s">
        <v>80</v>
      </c>
      <c r="AS2185" s="2" t="s">
        <v>80</v>
      </c>
      <c r="AT2185" s="2" t="s">
        <v>80</v>
      </c>
      <c r="AU2185" s="2" t="s">
        <v>80</v>
      </c>
      <c r="AV2185" s="2" t="s">
        <v>80</v>
      </c>
      <c r="AW2185" s="2" t="s">
        <v>80</v>
      </c>
      <c r="AX2185" s="2" t="s">
        <v>80</v>
      </c>
      <c r="AY2185" s="2" t="s">
        <v>80</v>
      </c>
      <c r="AZ2185" s="2" t="s">
        <v>80</v>
      </c>
      <c r="BA2185" s="2" t="s">
        <v>80</v>
      </c>
      <c r="BB2185" s="2" t="s">
        <v>80</v>
      </c>
      <c r="BC2185" s="2" t="s">
        <v>80</v>
      </c>
      <c r="BD2185" s="2" t="s">
        <v>80</v>
      </c>
      <c r="BE2185" s="2" t="s">
        <v>80</v>
      </c>
      <c r="BF2185" s="2" t="s">
        <v>80</v>
      </c>
      <c r="BG2185" s="2" t="s">
        <v>80</v>
      </c>
      <c r="BH2185" s="2" t="s">
        <v>80</v>
      </c>
      <c r="BI2185" s="2" t="s">
        <v>80</v>
      </c>
      <c r="BJ2185" s="2" t="s">
        <v>80</v>
      </c>
      <c r="BK2185" s="2" t="s">
        <v>80</v>
      </c>
      <c r="BL2185" s="2" t="s">
        <v>80</v>
      </c>
      <c r="BM2185" s="2" t="s">
        <v>80</v>
      </c>
      <c r="BN2185" s="2" t="s">
        <v>80</v>
      </c>
      <c r="BO2185" s="2" t="s">
        <v>80</v>
      </c>
      <c r="BP2185" s="2" t="s">
        <v>80</v>
      </c>
    </row>
    <row r="2186" spans="1:68" x14ac:dyDescent="0.25">
      <c r="A2186">
        <v>2185</v>
      </c>
      <c r="B2186" s="1">
        <v>43626.490868055553</v>
      </c>
      <c r="C2186" s="2" t="s">
        <v>3732</v>
      </c>
      <c r="D2186" s="3">
        <v>0.61527777777777781</v>
      </c>
      <c r="E2186" s="2" t="s">
        <v>2653</v>
      </c>
      <c r="F2186">
        <v>2</v>
      </c>
      <c r="G2186">
        <v>2019</v>
      </c>
      <c r="H2186">
        <v>6</v>
      </c>
      <c r="I2186">
        <v>10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 s="2" t="s">
        <v>3643</v>
      </c>
      <c r="T2186" s="2" t="s">
        <v>83</v>
      </c>
      <c r="U2186" s="2" t="s">
        <v>2460</v>
      </c>
      <c r="V2186" s="2" t="s">
        <v>73</v>
      </c>
      <c r="W2186">
        <v>1</v>
      </c>
      <c r="X2186" s="2" t="s">
        <v>74</v>
      </c>
      <c r="Y2186">
        <v>192</v>
      </c>
      <c r="Z2186">
        <v>67</v>
      </c>
      <c r="AA2186" s="2" t="s">
        <v>435</v>
      </c>
      <c r="AB2186" s="2" t="s">
        <v>204</v>
      </c>
      <c r="AC2186">
        <v>122001</v>
      </c>
      <c r="AD2186" s="2" t="s">
        <v>193</v>
      </c>
      <c r="AE2186">
        <v>259</v>
      </c>
      <c r="AF2186" s="2" t="s">
        <v>2042</v>
      </c>
      <c r="AG2186" s="2" t="s">
        <v>2184</v>
      </c>
      <c r="AH2186">
        <v>18</v>
      </c>
      <c r="AI2186">
        <v>3456</v>
      </c>
      <c r="AJ2186">
        <v>15744</v>
      </c>
      <c r="AK2186" s="2">
        <f>Kaggle_Books_Selling_Records[[#This Row],[Cost Price]]/100</f>
        <v>157.44</v>
      </c>
      <c r="AL2186" s="2" t="s">
        <v>80</v>
      </c>
      <c r="AM2186" s="2" t="s">
        <v>80</v>
      </c>
      <c r="AN2186" s="2" t="s">
        <v>80</v>
      </c>
      <c r="AO2186" s="2" t="s">
        <v>80</v>
      </c>
      <c r="AP2186" s="2" t="s">
        <v>80</v>
      </c>
      <c r="AQ2186" s="2" t="s">
        <v>80</v>
      </c>
      <c r="AR2186" s="2" t="s">
        <v>80</v>
      </c>
      <c r="AS2186" s="2" t="s">
        <v>80</v>
      </c>
      <c r="AT2186" s="2" t="s">
        <v>80</v>
      </c>
      <c r="AU2186" s="2" t="s">
        <v>80</v>
      </c>
      <c r="AV2186" s="2" t="s">
        <v>80</v>
      </c>
      <c r="AW2186" s="2" t="s">
        <v>80</v>
      </c>
      <c r="AX2186" s="2" t="s">
        <v>80</v>
      </c>
      <c r="AY2186" s="2" t="s">
        <v>80</v>
      </c>
      <c r="AZ2186" s="2" t="s">
        <v>80</v>
      </c>
      <c r="BA2186" s="2" t="s">
        <v>80</v>
      </c>
      <c r="BB2186" s="2" t="s">
        <v>80</v>
      </c>
      <c r="BC2186" s="2" t="s">
        <v>80</v>
      </c>
      <c r="BD2186" s="2" t="s">
        <v>80</v>
      </c>
      <c r="BE2186" s="2" t="s">
        <v>80</v>
      </c>
      <c r="BF2186" s="2" t="s">
        <v>80</v>
      </c>
      <c r="BG2186" s="2" t="s">
        <v>80</v>
      </c>
      <c r="BH2186" s="2" t="s">
        <v>80</v>
      </c>
      <c r="BI2186" s="2" t="s">
        <v>80</v>
      </c>
      <c r="BJ2186" s="2" t="s">
        <v>80</v>
      </c>
      <c r="BK2186" s="2" t="s">
        <v>80</v>
      </c>
      <c r="BL2186" s="2" t="s">
        <v>80</v>
      </c>
      <c r="BM2186" s="2" t="s">
        <v>80</v>
      </c>
      <c r="BN2186" s="2" t="s">
        <v>80</v>
      </c>
      <c r="BO2186" s="2" t="s">
        <v>80</v>
      </c>
      <c r="BP2186" s="2" t="s">
        <v>80</v>
      </c>
    </row>
    <row r="2187" spans="1:68" x14ac:dyDescent="0.25">
      <c r="A2187">
        <v>2186</v>
      </c>
      <c r="B2187" s="1">
        <v>43626.494988425926</v>
      </c>
      <c r="C2187" s="2" t="s">
        <v>3732</v>
      </c>
      <c r="D2187" s="3">
        <v>0.61944444444444446</v>
      </c>
      <c r="E2187" s="2" t="s">
        <v>2653</v>
      </c>
      <c r="F2187">
        <v>2</v>
      </c>
      <c r="G2187">
        <v>2019</v>
      </c>
      <c r="H2187">
        <v>6</v>
      </c>
      <c r="I2187">
        <v>10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1</v>
      </c>
      <c r="S2187" s="2" t="s">
        <v>3738</v>
      </c>
      <c r="T2187" s="2" t="s">
        <v>71</v>
      </c>
      <c r="U2187" s="2" t="s">
        <v>2460</v>
      </c>
      <c r="V2187" s="2" t="s">
        <v>73</v>
      </c>
      <c r="W2187">
        <v>1</v>
      </c>
      <c r="X2187" s="2" t="s">
        <v>74</v>
      </c>
      <c r="Y2187">
        <v>192</v>
      </c>
      <c r="Z2187">
        <v>67</v>
      </c>
      <c r="AA2187" s="2" t="s">
        <v>2270</v>
      </c>
      <c r="AB2187" s="2" t="s">
        <v>151</v>
      </c>
      <c r="AC2187">
        <v>415605</v>
      </c>
      <c r="AD2187" s="2" t="s">
        <v>193</v>
      </c>
      <c r="AE2187">
        <v>259</v>
      </c>
      <c r="AF2187" s="2" t="s">
        <v>2042</v>
      </c>
      <c r="AG2187" s="2" t="s">
        <v>2184</v>
      </c>
      <c r="AH2187">
        <v>18</v>
      </c>
      <c r="AI2187">
        <v>3456</v>
      </c>
      <c r="AJ2187">
        <v>15744</v>
      </c>
      <c r="AK2187" s="2">
        <f>Kaggle_Books_Selling_Records[[#This Row],[Cost Price]]/100</f>
        <v>157.44</v>
      </c>
      <c r="AL2187" s="2" t="s">
        <v>80</v>
      </c>
      <c r="AM2187" s="2" t="s">
        <v>80</v>
      </c>
      <c r="AN2187" s="2" t="s">
        <v>80</v>
      </c>
      <c r="AO2187" s="2" t="s">
        <v>80</v>
      </c>
      <c r="AP2187" s="2" t="s">
        <v>80</v>
      </c>
      <c r="AQ2187" s="2" t="s">
        <v>80</v>
      </c>
      <c r="AR2187" s="2" t="s">
        <v>80</v>
      </c>
      <c r="AS2187" s="2" t="s">
        <v>80</v>
      </c>
      <c r="AT2187" s="2" t="s">
        <v>80</v>
      </c>
      <c r="AU2187" s="2" t="s">
        <v>80</v>
      </c>
      <c r="AV2187" s="2" t="s">
        <v>80</v>
      </c>
      <c r="AW2187" s="2" t="s">
        <v>80</v>
      </c>
      <c r="AX2187" s="2" t="s">
        <v>80</v>
      </c>
      <c r="AY2187" s="2" t="s">
        <v>80</v>
      </c>
      <c r="AZ2187" s="2" t="s">
        <v>80</v>
      </c>
      <c r="BA2187" s="2" t="s">
        <v>80</v>
      </c>
      <c r="BB2187" s="2" t="s">
        <v>80</v>
      </c>
      <c r="BC2187" s="2" t="s">
        <v>80</v>
      </c>
      <c r="BD2187" s="2" t="s">
        <v>80</v>
      </c>
      <c r="BE2187" s="2" t="s">
        <v>80</v>
      </c>
      <c r="BF2187" s="2" t="s">
        <v>80</v>
      </c>
      <c r="BG2187" s="2" t="s">
        <v>80</v>
      </c>
      <c r="BH2187" s="2" t="s">
        <v>80</v>
      </c>
      <c r="BI2187" s="2" t="s">
        <v>80</v>
      </c>
      <c r="BJ2187" s="2" t="s">
        <v>80</v>
      </c>
      <c r="BK2187" s="2" t="s">
        <v>80</v>
      </c>
      <c r="BL2187" s="2" t="s">
        <v>80</v>
      </c>
      <c r="BM2187" s="2" t="s">
        <v>80</v>
      </c>
      <c r="BN2187" s="2" t="s">
        <v>80</v>
      </c>
      <c r="BO2187" s="2" t="s">
        <v>80</v>
      </c>
      <c r="BP2187" s="2" t="s">
        <v>80</v>
      </c>
    </row>
    <row r="2188" spans="1:68" x14ac:dyDescent="0.25">
      <c r="A2188">
        <v>2187</v>
      </c>
      <c r="B2188" s="1">
        <v>43626.521122685182</v>
      </c>
      <c r="C2188" s="2" t="s">
        <v>3732</v>
      </c>
      <c r="D2188" s="3">
        <v>0.64583333333333337</v>
      </c>
      <c r="E2188" s="2" t="s">
        <v>2653</v>
      </c>
      <c r="F2188">
        <v>2</v>
      </c>
      <c r="G2188">
        <v>2019</v>
      </c>
      <c r="H2188">
        <v>6</v>
      </c>
      <c r="I2188">
        <v>10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1</v>
      </c>
      <c r="S2188" s="2" t="s">
        <v>3739</v>
      </c>
      <c r="T2188" s="2" t="s">
        <v>71</v>
      </c>
      <c r="U2188" s="2" t="s">
        <v>2460</v>
      </c>
      <c r="V2188" s="2" t="s">
        <v>73</v>
      </c>
      <c r="W2188">
        <v>1</v>
      </c>
      <c r="X2188" s="2" t="s">
        <v>74</v>
      </c>
      <c r="Y2188">
        <v>192</v>
      </c>
      <c r="Z2188">
        <v>67</v>
      </c>
      <c r="AA2188" s="2" t="s">
        <v>166</v>
      </c>
      <c r="AB2188" s="2" t="s">
        <v>167</v>
      </c>
      <c r="AC2188">
        <v>560032</v>
      </c>
      <c r="AD2188" s="2" t="s">
        <v>193</v>
      </c>
      <c r="AE2188">
        <v>259</v>
      </c>
      <c r="AF2188" s="2" t="s">
        <v>2042</v>
      </c>
      <c r="AG2188" s="2" t="s">
        <v>2184</v>
      </c>
      <c r="AH2188">
        <v>18</v>
      </c>
      <c r="AI2188">
        <v>3456</v>
      </c>
      <c r="AJ2188">
        <v>15744</v>
      </c>
      <c r="AK2188" s="2">
        <f>Kaggle_Books_Selling_Records[[#This Row],[Cost Price]]/100</f>
        <v>157.44</v>
      </c>
      <c r="AL2188" s="2" t="s">
        <v>80</v>
      </c>
      <c r="AM2188" s="2" t="s">
        <v>80</v>
      </c>
      <c r="AN2188" s="2" t="s">
        <v>80</v>
      </c>
      <c r="AO2188" s="2" t="s">
        <v>80</v>
      </c>
      <c r="AP2188" s="2" t="s">
        <v>80</v>
      </c>
      <c r="AQ2188" s="2" t="s">
        <v>80</v>
      </c>
      <c r="AR2188" s="2" t="s">
        <v>80</v>
      </c>
      <c r="AS2188" s="2" t="s">
        <v>80</v>
      </c>
      <c r="AT2188" s="2" t="s">
        <v>80</v>
      </c>
      <c r="AU2188" s="2" t="s">
        <v>80</v>
      </c>
      <c r="AV2188" s="2" t="s">
        <v>80</v>
      </c>
      <c r="AW2188" s="2" t="s">
        <v>80</v>
      </c>
      <c r="AX2188" s="2" t="s">
        <v>80</v>
      </c>
      <c r="AY2188" s="2" t="s">
        <v>80</v>
      </c>
      <c r="AZ2188" s="2" t="s">
        <v>80</v>
      </c>
      <c r="BA2188" s="2" t="s">
        <v>80</v>
      </c>
      <c r="BB2188" s="2" t="s">
        <v>80</v>
      </c>
      <c r="BC2188" s="2" t="s">
        <v>80</v>
      </c>
      <c r="BD2188" s="2" t="s">
        <v>80</v>
      </c>
      <c r="BE2188" s="2" t="s">
        <v>80</v>
      </c>
      <c r="BF2188" s="2" t="s">
        <v>80</v>
      </c>
      <c r="BG2188" s="2" t="s">
        <v>80</v>
      </c>
      <c r="BH2188" s="2" t="s">
        <v>80</v>
      </c>
      <c r="BI2188" s="2" t="s">
        <v>80</v>
      </c>
      <c r="BJ2188" s="2" t="s">
        <v>80</v>
      </c>
      <c r="BK2188" s="2" t="s">
        <v>80</v>
      </c>
      <c r="BL2188" s="2" t="s">
        <v>80</v>
      </c>
      <c r="BM2188" s="2" t="s">
        <v>80</v>
      </c>
      <c r="BN2188" s="2" t="s">
        <v>80</v>
      </c>
      <c r="BO2188" s="2" t="s">
        <v>80</v>
      </c>
      <c r="BP2188" s="2" t="s">
        <v>80</v>
      </c>
    </row>
    <row r="2189" spans="1:68" x14ac:dyDescent="0.25">
      <c r="A2189">
        <v>2188</v>
      </c>
      <c r="B2189" s="1">
        <v>43626.541284722225</v>
      </c>
      <c r="C2189" s="2" t="s">
        <v>3732</v>
      </c>
      <c r="D2189" s="3">
        <v>0.66597222222222219</v>
      </c>
      <c r="E2189" s="2" t="s">
        <v>2653</v>
      </c>
      <c r="F2189">
        <v>2</v>
      </c>
      <c r="G2189">
        <v>2019</v>
      </c>
      <c r="H2189">
        <v>6</v>
      </c>
      <c r="I2189">
        <v>10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 s="2" t="s">
        <v>1226</v>
      </c>
      <c r="T2189" s="2" t="s">
        <v>83</v>
      </c>
      <c r="U2189" s="2" t="s">
        <v>2460</v>
      </c>
      <c r="V2189" s="2" t="s">
        <v>73</v>
      </c>
      <c r="W2189">
        <v>1</v>
      </c>
      <c r="X2189" s="2" t="s">
        <v>74</v>
      </c>
      <c r="Y2189">
        <v>192</v>
      </c>
      <c r="Z2189">
        <v>67</v>
      </c>
      <c r="AA2189" s="2" t="s">
        <v>189</v>
      </c>
      <c r="AB2189" s="2" t="s">
        <v>86</v>
      </c>
      <c r="AC2189">
        <v>620020</v>
      </c>
      <c r="AD2189" s="2" t="s">
        <v>193</v>
      </c>
      <c r="AE2189">
        <v>259</v>
      </c>
      <c r="AF2189" s="2" t="s">
        <v>2042</v>
      </c>
      <c r="AG2189" s="2" t="s">
        <v>2184</v>
      </c>
      <c r="AH2189">
        <v>18</v>
      </c>
      <c r="AI2189">
        <v>3456</v>
      </c>
      <c r="AJ2189">
        <v>15744</v>
      </c>
      <c r="AK2189" s="2">
        <f>Kaggle_Books_Selling_Records[[#This Row],[Cost Price]]/100</f>
        <v>157.44</v>
      </c>
      <c r="AL2189" s="2" t="s">
        <v>80</v>
      </c>
      <c r="AM2189" s="2" t="s">
        <v>80</v>
      </c>
      <c r="AN2189" s="2" t="s">
        <v>80</v>
      </c>
      <c r="AO2189" s="2" t="s">
        <v>80</v>
      </c>
      <c r="AP2189" s="2" t="s">
        <v>80</v>
      </c>
      <c r="AQ2189" s="2" t="s">
        <v>80</v>
      </c>
      <c r="AR2189" s="2" t="s">
        <v>80</v>
      </c>
      <c r="AS2189" s="2" t="s">
        <v>80</v>
      </c>
      <c r="AT2189" s="2" t="s">
        <v>80</v>
      </c>
      <c r="AU2189" s="2" t="s">
        <v>80</v>
      </c>
      <c r="AV2189" s="2" t="s">
        <v>80</v>
      </c>
      <c r="AW2189" s="2" t="s">
        <v>80</v>
      </c>
      <c r="AX2189" s="2" t="s">
        <v>80</v>
      </c>
      <c r="AY2189" s="2" t="s">
        <v>80</v>
      </c>
      <c r="AZ2189" s="2" t="s">
        <v>80</v>
      </c>
      <c r="BA2189" s="2" t="s">
        <v>80</v>
      </c>
      <c r="BB2189" s="2" t="s">
        <v>80</v>
      </c>
      <c r="BC2189" s="2" t="s">
        <v>80</v>
      </c>
      <c r="BD2189" s="2" t="s">
        <v>80</v>
      </c>
      <c r="BE2189" s="2" t="s">
        <v>80</v>
      </c>
      <c r="BF2189" s="2" t="s">
        <v>80</v>
      </c>
      <c r="BG2189" s="2" t="s">
        <v>80</v>
      </c>
      <c r="BH2189" s="2" t="s">
        <v>80</v>
      </c>
      <c r="BI2189" s="2" t="s">
        <v>80</v>
      </c>
      <c r="BJ2189" s="2" t="s">
        <v>80</v>
      </c>
      <c r="BK2189" s="2" t="s">
        <v>80</v>
      </c>
      <c r="BL2189" s="2" t="s">
        <v>80</v>
      </c>
      <c r="BM2189" s="2" t="s">
        <v>80</v>
      </c>
      <c r="BN2189" s="2" t="s">
        <v>80</v>
      </c>
      <c r="BO2189" s="2" t="s">
        <v>80</v>
      </c>
      <c r="BP2189" s="2" t="s">
        <v>80</v>
      </c>
    </row>
    <row r="2190" spans="1:68" x14ac:dyDescent="0.25">
      <c r="A2190">
        <v>2189</v>
      </c>
      <c r="B2190" s="1">
        <v>43626.545497685183</v>
      </c>
      <c r="C2190" s="2" t="s">
        <v>3732</v>
      </c>
      <c r="D2190" s="3">
        <v>0.67013888888888884</v>
      </c>
      <c r="E2190" s="2" t="s">
        <v>2653</v>
      </c>
      <c r="F2190">
        <v>2</v>
      </c>
      <c r="G2190">
        <v>2019</v>
      </c>
      <c r="H2190">
        <v>6</v>
      </c>
      <c r="I2190">
        <v>10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1</v>
      </c>
      <c r="S2190" s="2" t="s">
        <v>3740</v>
      </c>
      <c r="T2190" s="2" t="s">
        <v>71</v>
      </c>
      <c r="U2190" s="2" t="s">
        <v>2460</v>
      </c>
      <c r="V2190" s="2" t="s">
        <v>73</v>
      </c>
      <c r="W2190">
        <v>1</v>
      </c>
      <c r="X2190" s="2" t="s">
        <v>74</v>
      </c>
      <c r="Y2190">
        <v>192</v>
      </c>
      <c r="Z2190">
        <v>67</v>
      </c>
      <c r="AA2190" s="2" t="s">
        <v>163</v>
      </c>
      <c r="AB2190" s="2" t="s">
        <v>151</v>
      </c>
      <c r="AC2190">
        <v>440023</v>
      </c>
      <c r="AD2190" s="2" t="s">
        <v>193</v>
      </c>
      <c r="AE2190">
        <v>259</v>
      </c>
      <c r="AF2190" s="2" t="s">
        <v>2042</v>
      </c>
      <c r="AG2190" s="2" t="s">
        <v>2184</v>
      </c>
      <c r="AH2190">
        <v>18</v>
      </c>
      <c r="AI2190">
        <v>3456</v>
      </c>
      <c r="AJ2190">
        <v>15744</v>
      </c>
      <c r="AK2190" s="2">
        <f>Kaggle_Books_Selling_Records[[#This Row],[Cost Price]]/100</f>
        <v>157.44</v>
      </c>
      <c r="AL2190" s="2" t="s">
        <v>80</v>
      </c>
      <c r="AM2190" s="2" t="s">
        <v>80</v>
      </c>
      <c r="AN2190" s="2" t="s">
        <v>80</v>
      </c>
      <c r="AO2190" s="2" t="s">
        <v>80</v>
      </c>
      <c r="AP2190" s="2" t="s">
        <v>80</v>
      </c>
      <c r="AQ2190" s="2" t="s">
        <v>80</v>
      </c>
      <c r="AR2190" s="2" t="s">
        <v>80</v>
      </c>
      <c r="AS2190" s="2" t="s">
        <v>80</v>
      </c>
      <c r="AT2190" s="2" t="s">
        <v>80</v>
      </c>
      <c r="AU2190" s="2" t="s">
        <v>80</v>
      </c>
      <c r="AV2190" s="2" t="s">
        <v>80</v>
      </c>
      <c r="AW2190" s="2" t="s">
        <v>80</v>
      </c>
      <c r="AX2190" s="2" t="s">
        <v>80</v>
      </c>
      <c r="AY2190" s="2" t="s">
        <v>80</v>
      </c>
      <c r="AZ2190" s="2" t="s">
        <v>80</v>
      </c>
      <c r="BA2190" s="2" t="s">
        <v>80</v>
      </c>
      <c r="BB2190" s="2" t="s">
        <v>80</v>
      </c>
      <c r="BC2190" s="2" t="s">
        <v>80</v>
      </c>
      <c r="BD2190" s="2" t="s">
        <v>80</v>
      </c>
      <c r="BE2190" s="2" t="s">
        <v>80</v>
      </c>
      <c r="BF2190" s="2" t="s">
        <v>80</v>
      </c>
      <c r="BG2190" s="2" t="s">
        <v>80</v>
      </c>
      <c r="BH2190" s="2" t="s">
        <v>80</v>
      </c>
      <c r="BI2190" s="2" t="s">
        <v>80</v>
      </c>
      <c r="BJ2190" s="2" t="s">
        <v>80</v>
      </c>
      <c r="BK2190" s="2" t="s">
        <v>80</v>
      </c>
      <c r="BL2190" s="2" t="s">
        <v>80</v>
      </c>
      <c r="BM2190" s="2" t="s">
        <v>80</v>
      </c>
      <c r="BN2190" s="2" t="s">
        <v>80</v>
      </c>
      <c r="BO2190" s="2" t="s">
        <v>80</v>
      </c>
      <c r="BP2190" s="2" t="s">
        <v>80</v>
      </c>
    </row>
    <row r="2191" spans="1:68" x14ac:dyDescent="0.25">
      <c r="A2191">
        <v>2190</v>
      </c>
      <c r="B2191" s="1">
        <v>43626.551550925928</v>
      </c>
      <c r="C2191" s="2" t="s">
        <v>3732</v>
      </c>
      <c r="D2191" s="3">
        <v>0.67638888888888893</v>
      </c>
      <c r="E2191" s="2" t="s">
        <v>2653</v>
      </c>
      <c r="F2191">
        <v>2</v>
      </c>
      <c r="G2191">
        <v>2019</v>
      </c>
      <c r="H2191">
        <v>6</v>
      </c>
      <c r="I2191">
        <v>10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1</v>
      </c>
      <c r="S2191" s="2" t="s">
        <v>2591</v>
      </c>
      <c r="T2191" s="2" t="s">
        <v>71</v>
      </c>
      <c r="U2191" s="2" t="s">
        <v>2257</v>
      </c>
      <c r="V2191" s="2" t="s">
        <v>73</v>
      </c>
      <c r="W2191">
        <v>1</v>
      </c>
      <c r="X2191" s="2" t="s">
        <v>74</v>
      </c>
      <c r="Y2191">
        <v>200</v>
      </c>
      <c r="Z2191">
        <v>67</v>
      </c>
      <c r="AA2191" s="2" t="s">
        <v>2592</v>
      </c>
      <c r="AB2191" s="2" t="s">
        <v>154</v>
      </c>
      <c r="AC2191">
        <v>301019</v>
      </c>
      <c r="AD2191" s="2" t="s">
        <v>77</v>
      </c>
      <c r="AE2191">
        <v>267</v>
      </c>
      <c r="AF2191" s="2" t="s">
        <v>2258</v>
      </c>
      <c r="AG2191" s="2" t="s">
        <v>2259</v>
      </c>
      <c r="AH2191">
        <v>13</v>
      </c>
      <c r="AI2191">
        <v>26</v>
      </c>
      <c r="AJ2191">
        <v>174</v>
      </c>
      <c r="AK2191" s="2">
        <f>Kaggle_Books_Selling_Records[[#This Row],[Cost Price]]/100</f>
        <v>1.74</v>
      </c>
      <c r="AL2191" s="2" t="s">
        <v>80</v>
      </c>
      <c r="AM2191" s="2" t="s">
        <v>80</v>
      </c>
      <c r="AN2191" s="2" t="s">
        <v>80</v>
      </c>
      <c r="AO2191" s="2" t="s">
        <v>80</v>
      </c>
      <c r="AP2191" s="2" t="s">
        <v>80</v>
      </c>
      <c r="AQ2191" s="2" t="s">
        <v>80</v>
      </c>
      <c r="AR2191" s="2" t="s">
        <v>80</v>
      </c>
      <c r="AS2191" s="2" t="s">
        <v>80</v>
      </c>
      <c r="AT2191" s="2" t="s">
        <v>80</v>
      </c>
      <c r="AU2191" s="2" t="s">
        <v>80</v>
      </c>
      <c r="AV2191" s="2" t="s">
        <v>80</v>
      </c>
      <c r="AW2191" s="2" t="s">
        <v>80</v>
      </c>
      <c r="AX2191" s="2" t="s">
        <v>80</v>
      </c>
      <c r="AY2191" s="2" t="s">
        <v>80</v>
      </c>
      <c r="AZ2191" s="2" t="s">
        <v>80</v>
      </c>
      <c r="BA2191" s="2" t="s">
        <v>80</v>
      </c>
      <c r="BB2191" s="2" t="s">
        <v>80</v>
      </c>
      <c r="BC2191" s="2" t="s">
        <v>80</v>
      </c>
      <c r="BD2191" s="2" t="s">
        <v>80</v>
      </c>
      <c r="BE2191" s="2" t="s">
        <v>80</v>
      </c>
      <c r="BF2191" s="2" t="s">
        <v>80</v>
      </c>
      <c r="BG2191" s="2" t="s">
        <v>80</v>
      </c>
      <c r="BH2191" s="2" t="s">
        <v>80</v>
      </c>
      <c r="BI2191" s="2" t="s">
        <v>80</v>
      </c>
      <c r="BJ2191" s="2" t="s">
        <v>80</v>
      </c>
      <c r="BK2191" s="2" t="s">
        <v>80</v>
      </c>
      <c r="BL2191" s="2" t="s">
        <v>80</v>
      </c>
      <c r="BM2191" s="2" t="s">
        <v>80</v>
      </c>
      <c r="BN2191" s="2" t="s">
        <v>80</v>
      </c>
      <c r="BO2191" s="2" t="s">
        <v>80</v>
      </c>
      <c r="BP2191" s="2" t="s">
        <v>80</v>
      </c>
    </row>
    <row r="2192" spans="1:68" x14ac:dyDescent="0.25">
      <c r="A2192">
        <v>2191</v>
      </c>
      <c r="B2192" s="1">
        <v>43627.161909722221</v>
      </c>
      <c r="C2192" s="2" t="s">
        <v>3741</v>
      </c>
      <c r="D2192" s="3">
        <v>0.28680555555555554</v>
      </c>
      <c r="E2192" s="2" t="s">
        <v>2653</v>
      </c>
      <c r="F2192">
        <v>2</v>
      </c>
      <c r="G2192">
        <v>2019</v>
      </c>
      <c r="H2192">
        <v>6</v>
      </c>
      <c r="I2192">
        <v>11</v>
      </c>
      <c r="J2192">
        <v>0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1</v>
      </c>
      <c r="S2192" s="2" t="s">
        <v>3742</v>
      </c>
      <c r="T2192" s="2" t="s">
        <v>71</v>
      </c>
      <c r="U2192" s="2" t="s">
        <v>2257</v>
      </c>
      <c r="V2192" s="2" t="s">
        <v>73</v>
      </c>
      <c r="W2192">
        <v>1</v>
      </c>
      <c r="X2192" s="2" t="s">
        <v>74</v>
      </c>
      <c r="Y2192">
        <v>200</v>
      </c>
      <c r="Z2192">
        <v>67</v>
      </c>
      <c r="AA2192" s="2" t="s">
        <v>412</v>
      </c>
      <c r="AB2192" s="2" t="s">
        <v>137</v>
      </c>
      <c r="AC2192">
        <v>226007</v>
      </c>
      <c r="AD2192" s="2" t="s">
        <v>77</v>
      </c>
      <c r="AE2192">
        <v>267</v>
      </c>
      <c r="AF2192" s="2" t="s">
        <v>2258</v>
      </c>
      <c r="AG2192" s="2" t="s">
        <v>2259</v>
      </c>
      <c r="AH2192">
        <v>13</v>
      </c>
      <c r="AI2192">
        <v>26</v>
      </c>
      <c r="AJ2192">
        <v>174</v>
      </c>
      <c r="AK2192" s="2">
        <f>Kaggle_Books_Selling_Records[[#This Row],[Cost Price]]/100</f>
        <v>1.74</v>
      </c>
      <c r="AL2192" s="2" t="s">
        <v>80</v>
      </c>
      <c r="AM2192" s="2" t="s">
        <v>80</v>
      </c>
      <c r="AN2192" s="2" t="s">
        <v>80</v>
      </c>
      <c r="AO2192" s="2" t="s">
        <v>80</v>
      </c>
      <c r="AP2192" s="2" t="s">
        <v>80</v>
      </c>
      <c r="AQ2192" s="2" t="s">
        <v>80</v>
      </c>
      <c r="AR2192" s="2" t="s">
        <v>80</v>
      </c>
      <c r="AS2192" s="2" t="s">
        <v>80</v>
      </c>
      <c r="AT2192" s="2" t="s">
        <v>80</v>
      </c>
      <c r="AU2192" s="2" t="s">
        <v>80</v>
      </c>
      <c r="AV2192" s="2" t="s">
        <v>80</v>
      </c>
      <c r="AW2192" s="2" t="s">
        <v>80</v>
      </c>
      <c r="AX2192" s="2" t="s">
        <v>80</v>
      </c>
      <c r="AY2192" s="2" t="s">
        <v>80</v>
      </c>
      <c r="AZ2192" s="2" t="s">
        <v>80</v>
      </c>
      <c r="BA2192" s="2" t="s">
        <v>80</v>
      </c>
      <c r="BB2192" s="2" t="s">
        <v>80</v>
      </c>
      <c r="BC2192" s="2" t="s">
        <v>80</v>
      </c>
      <c r="BD2192" s="2" t="s">
        <v>80</v>
      </c>
      <c r="BE2192" s="2" t="s">
        <v>80</v>
      </c>
      <c r="BF2192" s="2" t="s">
        <v>80</v>
      </c>
      <c r="BG2192" s="2" t="s">
        <v>80</v>
      </c>
      <c r="BH2192" s="2" t="s">
        <v>80</v>
      </c>
      <c r="BI2192" s="2" t="s">
        <v>80</v>
      </c>
      <c r="BJ2192" s="2" t="s">
        <v>80</v>
      </c>
      <c r="BK2192" s="2" t="s">
        <v>80</v>
      </c>
      <c r="BL2192" s="2" t="s">
        <v>80</v>
      </c>
      <c r="BM2192" s="2" t="s">
        <v>80</v>
      </c>
      <c r="BN2192" s="2" t="s">
        <v>80</v>
      </c>
      <c r="BO2192" s="2" t="s">
        <v>80</v>
      </c>
      <c r="BP2192" s="2" t="s">
        <v>80</v>
      </c>
    </row>
    <row r="2193" spans="1:68" x14ac:dyDescent="0.25">
      <c r="A2193">
        <v>2192</v>
      </c>
      <c r="B2193" s="1">
        <v>43627.287430555552</v>
      </c>
      <c r="C2193" s="2" t="s">
        <v>3741</v>
      </c>
      <c r="D2193" s="3">
        <v>0.41180555555555554</v>
      </c>
      <c r="E2193" s="2" t="s">
        <v>2653</v>
      </c>
      <c r="F2193">
        <v>2</v>
      </c>
      <c r="G2193">
        <v>2019</v>
      </c>
      <c r="H2193">
        <v>6</v>
      </c>
      <c r="I2193">
        <v>11</v>
      </c>
      <c r="J2193">
        <v>0</v>
      </c>
      <c r="K2193">
        <v>0</v>
      </c>
      <c r="L2193">
        <v>2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 s="2" t="s">
        <v>3743</v>
      </c>
      <c r="T2193" s="2" t="s">
        <v>83</v>
      </c>
      <c r="U2193" s="2" t="s">
        <v>2685</v>
      </c>
      <c r="V2193" s="2" t="s">
        <v>73</v>
      </c>
      <c r="W2193">
        <v>1</v>
      </c>
      <c r="X2193" s="2" t="s">
        <v>74</v>
      </c>
      <c r="Y2193">
        <v>97</v>
      </c>
      <c r="Z2193">
        <v>67</v>
      </c>
      <c r="AA2193" s="2" t="s">
        <v>721</v>
      </c>
      <c r="AB2193" s="2" t="s">
        <v>157</v>
      </c>
      <c r="AC2193">
        <v>391310</v>
      </c>
      <c r="AD2193" s="2" t="s">
        <v>1002</v>
      </c>
      <c r="AE2193">
        <v>164</v>
      </c>
      <c r="AF2193" s="2" t="s">
        <v>2042</v>
      </c>
      <c r="AG2193" s="2" t="s">
        <v>2184</v>
      </c>
      <c r="AH2193">
        <v>18</v>
      </c>
      <c r="AI2193">
        <v>1746</v>
      </c>
      <c r="AJ2193">
        <v>7954</v>
      </c>
      <c r="AK2193" s="2">
        <f>Kaggle_Books_Selling_Records[[#This Row],[Cost Price]]/100</f>
        <v>79.540000000000006</v>
      </c>
      <c r="AL2193" s="2" t="s">
        <v>80</v>
      </c>
      <c r="AM2193" s="2" t="s">
        <v>80</v>
      </c>
      <c r="AN2193" s="2" t="s">
        <v>80</v>
      </c>
      <c r="AO2193" s="2" t="s">
        <v>80</v>
      </c>
      <c r="AP2193" s="2" t="s">
        <v>80</v>
      </c>
      <c r="AQ2193" s="2" t="s">
        <v>80</v>
      </c>
      <c r="AR2193" s="2" t="s">
        <v>80</v>
      </c>
      <c r="AS2193" s="2" t="s">
        <v>80</v>
      </c>
      <c r="AT2193" s="2" t="s">
        <v>80</v>
      </c>
      <c r="AU2193" s="2" t="s">
        <v>80</v>
      </c>
      <c r="AV2193" s="2" t="s">
        <v>80</v>
      </c>
      <c r="AW2193" s="2" t="s">
        <v>80</v>
      </c>
      <c r="AX2193" s="2" t="s">
        <v>80</v>
      </c>
      <c r="AY2193" s="2" t="s">
        <v>80</v>
      </c>
      <c r="AZ2193" s="2" t="s">
        <v>80</v>
      </c>
      <c r="BA2193" s="2" t="s">
        <v>80</v>
      </c>
      <c r="BB2193" s="2" t="s">
        <v>80</v>
      </c>
      <c r="BC2193" s="2" t="s">
        <v>80</v>
      </c>
      <c r="BD2193" s="2" t="s">
        <v>80</v>
      </c>
      <c r="BE2193" s="2" t="s">
        <v>80</v>
      </c>
      <c r="BF2193" s="2" t="s">
        <v>80</v>
      </c>
      <c r="BG2193" s="2" t="s">
        <v>80</v>
      </c>
      <c r="BH2193" s="2" t="s">
        <v>80</v>
      </c>
      <c r="BI2193" s="2" t="s">
        <v>80</v>
      </c>
      <c r="BJ2193" s="2" t="s">
        <v>80</v>
      </c>
      <c r="BK2193" s="2" t="s">
        <v>80</v>
      </c>
      <c r="BL2193" s="2" t="s">
        <v>80</v>
      </c>
      <c r="BM2193" s="2" t="s">
        <v>80</v>
      </c>
      <c r="BN2193" s="2" t="s">
        <v>80</v>
      </c>
      <c r="BO2193" s="2" t="s">
        <v>80</v>
      </c>
      <c r="BP2193" s="2" t="s">
        <v>80</v>
      </c>
    </row>
    <row r="2194" spans="1:68" x14ac:dyDescent="0.25">
      <c r="A2194">
        <v>2193</v>
      </c>
      <c r="B2194" s="1">
        <v>43627.373912037037</v>
      </c>
      <c r="C2194" s="2" t="s">
        <v>3741</v>
      </c>
      <c r="D2194" s="3">
        <v>0.49861111111111112</v>
      </c>
      <c r="E2194" s="2" t="s">
        <v>2653</v>
      </c>
      <c r="F2194">
        <v>2</v>
      </c>
      <c r="G2194">
        <v>2019</v>
      </c>
      <c r="H2194">
        <v>6</v>
      </c>
      <c r="I2194">
        <v>11</v>
      </c>
      <c r="J2194">
        <v>0</v>
      </c>
      <c r="K2194">
        <v>0</v>
      </c>
      <c r="L2194">
        <v>2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 s="2" t="s">
        <v>2245</v>
      </c>
      <c r="T2194" s="2" t="s">
        <v>83</v>
      </c>
      <c r="U2194" s="2" t="s">
        <v>2460</v>
      </c>
      <c r="V2194" s="2" t="s">
        <v>73</v>
      </c>
      <c r="W2194">
        <v>1</v>
      </c>
      <c r="X2194" s="2" t="s">
        <v>74</v>
      </c>
      <c r="Y2194">
        <v>192</v>
      </c>
      <c r="Z2194">
        <v>67</v>
      </c>
      <c r="AA2194" s="2" t="s">
        <v>2246</v>
      </c>
      <c r="AB2194" s="2" t="s">
        <v>86</v>
      </c>
      <c r="AC2194">
        <v>627011</v>
      </c>
      <c r="AD2194" s="2" t="s">
        <v>193</v>
      </c>
      <c r="AE2194">
        <v>259</v>
      </c>
      <c r="AF2194" s="2" t="s">
        <v>2042</v>
      </c>
      <c r="AG2194" s="2" t="s">
        <v>2184</v>
      </c>
      <c r="AH2194">
        <v>18</v>
      </c>
      <c r="AI2194">
        <v>3456</v>
      </c>
      <c r="AJ2194">
        <v>15744</v>
      </c>
      <c r="AK2194" s="2">
        <f>Kaggle_Books_Selling_Records[[#This Row],[Cost Price]]/100</f>
        <v>157.44</v>
      </c>
      <c r="AL2194" s="2" t="s">
        <v>80</v>
      </c>
      <c r="AM2194" s="2" t="s">
        <v>80</v>
      </c>
      <c r="AN2194" s="2" t="s">
        <v>80</v>
      </c>
      <c r="AO2194" s="2" t="s">
        <v>80</v>
      </c>
      <c r="AP2194" s="2" t="s">
        <v>80</v>
      </c>
      <c r="AQ2194" s="2" t="s">
        <v>80</v>
      </c>
      <c r="AR2194" s="2" t="s">
        <v>80</v>
      </c>
      <c r="AS2194" s="2" t="s">
        <v>80</v>
      </c>
      <c r="AT2194" s="2" t="s">
        <v>80</v>
      </c>
      <c r="AU2194" s="2" t="s">
        <v>80</v>
      </c>
      <c r="AV2194" s="2" t="s">
        <v>80</v>
      </c>
      <c r="AW2194" s="2" t="s">
        <v>80</v>
      </c>
      <c r="AX2194" s="2" t="s">
        <v>80</v>
      </c>
      <c r="AY2194" s="2" t="s">
        <v>80</v>
      </c>
      <c r="AZ2194" s="2" t="s">
        <v>80</v>
      </c>
      <c r="BA2194" s="2" t="s">
        <v>80</v>
      </c>
      <c r="BB2194" s="2" t="s">
        <v>80</v>
      </c>
      <c r="BC2194" s="2" t="s">
        <v>80</v>
      </c>
      <c r="BD2194" s="2" t="s">
        <v>80</v>
      </c>
      <c r="BE2194" s="2" t="s">
        <v>80</v>
      </c>
      <c r="BF2194" s="2" t="s">
        <v>80</v>
      </c>
      <c r="BG2194" s="2" t="s">
        <v>80</v>
      </c>
      <c r="BH2194" s="2" t="s">
        <v>80</v>
      </c>
      <c r="BI2194" s="2" t="s">
        <v>80</v>
      </c>
      <c r="BJ2194" s="2" t="s">
        <v>80</v>
      </c>
      <c r="BK2194" s="2" t="s">
        <v>80</v>
      </c>
      <c r="BL2194" s="2" t="s">
        <v>80</v>
      </c>
      <c r="BM2194" s="2" t="s">
        <v>80</v>
      </c>
      <c r="BN2194" s="2" t="s">
        <v>80</v>
      </c>
      <c r="BO2194" s="2" t="s">
        <v>80</v>
      </c>
      <c r="BP2194" s="2" t="s">
        <v>80</v>
      </c>
    </row>
    <row r="2195" spans="1:68" x14ac:dyDescent="0.25">
      <c r="A2195">
        <v>2194</v>
      </c>
      <c r="B2195" s="1">
        <v>43627.374837962961</v>
      </c>
      <c r="C2195" s="2" t="s">
        <v>3741</v>
      </c>
      <c r="D2195" s="3">
        <v>0.49930555555555556</v>
      </c>
      <c r="E2195" s="2" t="s">
        <v>2653</v>
      </c>
      <c r="F2195">
        <v>2</v>
      </c>
      <c r="G2195">
        <v>2019</v>
      </c>
      <c r="H2195">
        <v>6</v>
      </c>
      <c r="I2195">
        <v>11</v>
      </c>
      <c r="J2195">
        <v>0</v>
      </c>
      <c r="K2195">
        <v>0</v>
      </c>
      <c r="L2195">
        <v>2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1</v>
      </c>
      <c r="S2195" s="2" t="s">
        <v>3744</v>
      </c>
      <c r="T2195" s="2" t="s">
        <v>71</v>
      </c>
      <c r="U2195" s="2" t="s">
        <v>2041</v>
      </c>
      <c r="V2195" s="2" t="s">
        <v>73</v>
      </c>
      <c r="W2195">
        <v>1</v>
      </c>
      <c r="X2195" s="2" t="s">
        <v>74</v>
      </c>
      <c r="Y2195">
        <v>155</v>
      </c>
      <c r="Z2195">
        <v>67</v>
      </c>
      <c r="AA2195" s="2" t="s">
        <v>721</v>
      </c>
      <c r="AB2195" s="2" t="s">
        <v>157</v>
      </c>
      <c r="AC2195">
        <v>390012</v>
      </c>
      <c r="AD2195" s="2" t="s">
        <v>193</v>
      </c>
      <c r="AE2195">
        <v>222</v>
      </c>
      <c r="AF2195" s="2" t="s">
        <v>2042</v>
      </c>
      <c r="AG2195" s="2" t="s">
        <v>2043</v>
      </c>
      <c r="AH2195">
        <v>18</v>
      </c>
      <c r="AI2195">
        <v>279</v>
      </c>
      <c r="AJ2195">
        <v>1271</v>
      </c>
      <c r="AK2195" s="2">
        <f>Kaggle_Books_Selling_Records[[#This Row],[Cost Price]]/100</f>
        <v>12.71</v>
      </c>
      <c r="AL2195" s="2" t="s">
        <v>80</v>
      </c>
      <c r="AM2195" s="2" t="s">
        <v>80</v>
      </c>
      <c r="AN2195" s="2" t="s">
        <v>80</v>
      </c>
      <c r="AO2195" s="2" t="s">
        <v>80</v>
      </c>
      <c r="AP2195" s="2" t="s">
        <v>80</v>
      </c>
      <c r="AQ2195" s="2" t="s">
        <v>80</v>
      </c>
      <c r="AR2195" s="2" t="s">
        <v>80</v>
      </c>
      <c r="AS2195" s="2" t="s">
        <v>80</v>
      </c>
      <c r="AT2195" s="2" t="s">
        <v>80</v>
      </c>
      <c r="AU2195" s="2" t="s">
        <v>80</v>
      </c>
      <c r="AV2195" s="2" t="s">
        <v>80</v>
      </c>
      <c r="AW2195" s="2" t="s">
        <v>80</v>
      </c>
      <c r="AX2195" s="2" t="s">
        <v>80</v>
      </c>
      <c r="AY2195" s="2" t="s">
        <v>80</v>
      </c>
      <c r="AZ2195" s="2" t="s">
        <v>80</v>
      </c>
      <c r="BA2195" s="2" t="s">
        <v>80</v>
      </c>
      <c r="BB2195" s="2" t="s">
        <v>80</v>
      </c>
      <c r="BC2195" s="2" t="s">
        <v>80</v>
      </c>
      <c r="BD2195" s="2" t="s">
        <v>80</v>
      </c>
      <c r="BE2195" s="2" t="s">
        <v>80</v>
      </c>
      <c r="BF2195" s="2" t="s">
        <v>80</v>
      </c>
      <c r="BG2195" s="2" t="s">
        <v>80</v>
      </c>
      <c r="BH2195" s="2" t="s">
        <v>80</v>
      </c>
      <c r="BI2195" s="2" t="s">
        <v>80</v>
      </c>
      <c r="BJ2195" s="2" t="s">
        <v>80</v>
      </c>
      <c r="BK2195" s="2" t="s">
        <v>80</v>
      </c>
      <c r="BL2195" s="2" t="s">
        <v>80</v>
      </c>
      <c r="BM2195" s="2" t="s">
        <v>80</v>
      </c>
      <c r="BN2195" s="2" t="s">
        <v>80</v>
      </c>
      <c r="BO2195" s="2" t="s">
        <v>80</v>
      </c>
      <c r="BP2195" s="2" t="s">
        <v>80</v>
      </c>
    </row>
    <row r="2196" spans="1:68" x14ac:dyDescent="0.25">
      <c r="A2196">
        <v>2195</v>
      </c>
      <c r="B2196" s="1">
        <v>43627.397453703707</v>
      </c>
      <c r="C2196" s="2" t="s">
        <v>3741</v>
      </c>
      <c r="D2196" s="3">
        <v>0.52222222222222225</v>
      </c>
      <c r="E2196" s="2" t="s">
        <v>2653</v>
      </c>
      <c r="F2196">
        <v>2</v>
      </c>
      <c r="G2196">
        <v>2019</v>
      </c>
      <c r="H2196">
        <v>6</v>
      </c>
      <c r="I2196">
        <v>11</v>
      </c>
      <c r="J2196">
        <v>0</v>
      </c>
      <c r="K2196">
        <v>0</v>
      </c>
      <c r="L2196">
        <v>2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</v>
      </c>
      <c r="S2196" s="2" t="s">
        <v>3745</v>
      </c>
      <c r="T2196" s="2" t="s">
        <v>71</v>
      </c>
      <c r="U2196" s="2" t="s">
        <v>2410</v>
      </c>
      <c r="V2196" s="2" t="s">
        <v>73</v>
      </c>
      <c r="W2196">
        <v>1</v>
      </c>
      <c r="X2196" s="2" t="s">
        <v>74</v>
      </c>
      <c r="Y2196">
        <v>184</v>
      </c>
      <c r="Z2196">
        <v>67</v>
      </c>
      <c r="AA2196" s="2" t="s">
        <v>325</v>
      </c>
      <c r="AB2196" s="2" t="s">
        <v>86</v>
      </c>
      <c r="AC2196">
        <v>600073</v>
      </c>
      <c r="AD2196" s="2" t="s">
        <v>1002</v>
      </c>
      <c r="AE2196">
        <v>251</v>
      </c>
      <c r="AF2196" s="2" t="s">
        <v>2042</v>
      </c>
      <c r="AG2196" s="2" t="s">
        <v>2184</v>
      </c>
      <c r="AH2196">
        <v>18</v>
      </c>
      <c r="AI2196">
        <v>3312</v>
      </c>
      <c r="AJ2196">
        <v>15088</v>
      </c>
      <c r="AK2196" s="2">
        <f>Kaggle_Books_Selling_Records[[#This Row],[Cost Price]]/100</f>
        <v>150.88</v>
      </c>
      <c r="AL2196" s="2" t="s">
        <v>80</v>
      </c>
      <c r="AM2196" s="2" t="s">
        <v>80</v>
      </c>
      <c r="AN2196" s="2" t="s">
        <v>80</v>
      </c>
      <c r="AO2196" s="2" t="s">
        <v>80</v>
      </c>
      <c r="AP2196" s="2" t="s">
        <v>80</v>
      </c>
      <c r="AQ2196" s="2" t="s">
        <v>80</v>
      </c>
      <c r="AR2196" s="2" t="s">
        <v>80</v>
      </c>
      <c r="AS2196" s="2" t="s">
        <v>80</v>
      </c>
      <c r="AT2196" s="2" t="s">
        <v>80</v>
      </c>
      <c r="AU2196" s="2" t="s">
        <v>80</v>
      </c>
      <c r="AV2196" s="2" t="s">
        <v>80</v>
      </c>
      <c r="AW2196" s="2" t="s">
        <v>80</v>
      </c>
      <c r="AX2196" s="2" t="s">
        <v>80</v>
      </c>
      <c r="AY2196" s="2" t="s">
        <v>80</v>
      </c>
      <c r="AZ2196" s="2" t="s">
        <v>80</v>
      </c>
      <c r="BA2196" s="2" t="s">
        <v>80</v>
      </c>
      <c r="BB2196" s="2" t="s">
        <v>80</v>
      </c>
      <c r="BC2196" s="2" t="s">
        <v>80</v>
      </c>
      <c r="BD2196" s="2" t="s">
        <v>80</v>
      </c>
      <c r="BE2196" s="2" t="s">
        <v>80</v>
      </c>
      <c r="BF2196" s="2" t="s">
        <v>80</v>
      </c>
      <c r="BG2196" s="2" t="s">
        <v>80</v>
      </c>
      <c r="BH2196" s="2" t="s">
        <v>80</v>
      </c>
      <c r="BI2196" s="2" t="s">
        <v>80</v>
      </c>
      <c r="BJ2196" s="2" t="s">
        <v>80</v>
      </c>
      <c r="BK2196" s="2" t="s">
        <v>80</v>
      </c>
      <c r="BL2196" s="2" t="s">
        <v>80</v>
      </c>
      <c r="BM2196" s="2" t="s">
        <v>80</v>
      </c>
      <c r="BN2196" s="2" t="s">
        <v>80</v>
      </c>
      <c r="BO2196" s="2" t="s">
        <v>80</v>
      </c>
      <c r="BP2196" s="2" t="s">
        <v>80</v>
      </c>
    </row>
    <row r="2197" spans="1:68" x14ac:dyDescent="0.25">
      <c r="A2197">
        <v>2196</v>
      </c>
      <c r="B2197" s="1">
        <v>43627.501215277778</v>
      </c>
      <c r="C2197" s="2" t="s">
        <v>3741</v>
      </c>
      <c r="D2197" s="3">
        <v>0.62569444444444444</v>
      </c>
      <c r="E2197" s="2" t="s">
        <v>2653</v>
      </c>
      <c r="F2197">
        <v>2</v>
      </c>
      <c r="G2197">
        <v>2019</v>
      </c>
      <c r="H2197">
        <v>6</v>
      </c>
      <c r="I2197">
        <v>11</v>
      </c>
      <c r="J2197">
        <v>0</v>
      </c>
      <c r="K2197">
        <v>0</v>
      </c>
      <c r="L2197">
        <v>2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 s="2" t="s">
        <v>3746</v>
      </c>
      <c r="T2197" s="2" t="s">
        <v>83</v>
      </c>
      <c r="U2197" s="2" t="s">
        <v>2041</v>
      </c>
      <c r="V2197" s="2" t="s">
        <v>73</v>
      </c>
      <c r="W2197">
        <v>1</v>
      </c>
      <c r="X2197" s="2" t="s">
        <v>74</v>
      </c>
      <c r="Y2197">
        <v>155</v>
      </c>
      <c r="Z2197">
        <v>67</v>
      </c>
      <c r="AA2197" s="2" t="s">
        <v>166</v>
      </c>
      <c r="AB2197" s="2" t="s">
        <v>167</v>
      </c>
      <c r="AC2197">
        <v>560061</v>
      </c>
      <c r="AD2197" s="2" t="s">
        <v>193</v>
      </c>
      <c r="AE2197">
        <v>222</v>
      </c>
      <c r="AF2197" s="2" t="s">
        <v>2042</v>
      </c>
      <c r="AG2197" s="2" t="s">
        <v>2043</v>
      </c>
      <c r="AH2197">
        <v>18</v>
      </c>
      <c r="AI2197">
        <v>279</v>
      </c>
      <c r="AJ2197">
        <v>1271</v>
      </c>
      <c r="AK2197" s="2">
        <f>Kaggle_Books_Selling_Records[[#This Row],[Cost Price]]/100</f>
        <v>12.71</v>
      </c>
      <c r="AL2197" s="2" t="s">
        <v>80</v>
      </c>
      <c r="AM2197" s="2" t="s">
        <v>80</v>
      </c>
      <c r="AN2197" s="2" t="s">
        <v>80</v>
      </c>
      <c r="AO2197" s="2" t="s">
        <v>80</v>
      </c>
      <c r="AP2197" s="2" t="s">
        <v>80</v>
      </c>
      <c r="AQ2197" s="2" t="s">
        <v>80</v>
      </c>
      <c r="AR2197" s="2" t="s">
        <v>80</v>
      </c>
      <c r="AS2197" s="2" t="s">
        <v>80</v>
      </c>
      <c r="AT2197" s="2" t="s">
        <v>80</v>
      </c>
      <c r="AU2197" s="2" t="s">
        <v>80</v>
      </c>
      <c r="AV2197" s="2" t="s">
        <v>80</v>
      </c>
      <c r="AW2197" s="2" t="s">
        <v>80</v>
      </c>
      <c r="AX2197" s="2" t="s">
        <v>80</v>
      </c>
      <c r="AY2197" s="2" t="s">
        <v>80</v>
      </c>
      <c r="AZ2197" s="2" t="s">
        <v>80</v>
      </c>
      <c r="BA2197" s="2" t="s">
        <v>80</v>
      </c>
      <c r="BB2197" s="2" t="s">
        <v>80</v>
      </c>
      <c r="BC2197" s="2" t="s">
        <v>80</v>
      </c>
      <c r="BD2197" s="2" t="s">
        <v>80</v>
      </c>
      <c r="BE2197" s="2" t="s">
        <v>80</v>
      </c>
      <c r="BF2197" s="2" t="s">
        <v>80</v>
      </c>
      <c r="BG2197" s="2" t="s">
        <v>80</v>
      </c>
      <c r="BH2197" s="2" t="s">
        <v>80</v>
      </c>
      <c r="BI2197" s="2" t="s">
        <v>80</v>
      </c>
      <c r="BJ2197" s="2" t="s">
        <v>80</v>
      </c>
      <c r="BK2197" s="2" t="s">
        <v>80</v>
      </c>
      <c r="BL2197" s="2" t="s">
        <v>80</v>
      </c>
      <c r="BM2197" s="2" t="s">
        <v>80</v>
      </c>
      <c r="BN2197" s="2" t="s">
        <v>80</v>
      </c>
      <c r="BO2197" s="2" t="s">
        <v>80</v>
      </c>
      <c r="BP2197" s="2" t="s">
        <v>80</v>
      </c>
    </row>
    <row r="2198" spans="1:68" x14ac:dyDescent="0.25">
      <c r="A2198">
        <v>2197</v>
      </c>
      <c r="B2198" s="1">
        <v>43627.525173611109</v>
      </c>
      <c r="C2198" s="2" t="s">
        <v>3741</v>
      </c>
      <c r="D2198" s="3">
        <v>0.65</v>
      </c>
      <c r="E2198" s="2" t="s">
        <v>2653</v>
      </c>
      <c r="F2198">
        <v>2</v>
      </c>
      <c r="G2198">
        <v>2019</v>
      </c>
      <c r="H2198">
        <v>6</v>
      </c>
      <c r="I2198">
        <v>11</v>
      </c>
      <c r="J2198">
        <v>0</v>
      </c>
      <c r="K2198">
        <v>0</v>
      </c>
      <c r="L2198">
        <v>2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1</v>
      </c>
      <c r="S2198" s="2" t="s">
        <v>979</v>
      </c>
      <c r="T2198" s="2" t="s">
        <v>71</v>
      </c>
      <c r="U2198" s="2" t="s">
        <v>2257</v>
      </c>
      <c r="V2198" s="2" t="s">
        <v>73</v>
      </c>
      <c r="W2198">
        <v>1</v>
      </c>
      <c r="X2198" s="2" t="s">
        <v>74</v>
      </c>
      <c r="Y2198">
        <v>200</v>
      </c>
      <c r="Z2198">
        <v>67</v>
      </c>
      <c r="AA2198" s="2" t="s">
        <v>980</v>
      </c>
      <c r="AB2198" s="2" t="s">
        <v>154</v>
      </c>
      <c r="AC2198">
        <v>314038</v>
      </c>
      <c r="AD2198" s="2" t="s">
        <v>77</v>
      </c>
      <c r="AE2198">
        <v>267</v>
      </c>
      <c r="AF2198" s="2" t="s">
        <v>2258</v>
      </c>
      <c r="AG2198" s="2" t="s">
        <v>2259</v>
      </c>
      <c r="AH2198">
        <v>13</v>
      </c>
      <c r="AI2198">
        <v>26</v>
      </c>
      <c r="AJ2198">
        <v>174</v>
      </c>
      <c r="AK2198" s="2">
        <f>Kaggle_Books_Selling_Records[[#This Row],[Cost Price]]/100</f>
        <v>1.74</v>
      </c>
      <c r="AL2198" s="2" t="s">
        <v>80</v>
      </c>
      <c r="AM2198" s="2" t="s">
        <v>80</v>
      </c>
      <c r="AN2198" s="2" t="s">
        <v>80</v>
      </c>
      <c r="AO2198" s="2" t="s">
        <v>80</v>
      </c>
      <c r="AP2198" s="2" t="s">
        <v>80</v>
      </c>
      <c r="AQ2198" s="2" t="s">
        <v>80</v>
      </c>
      <c r="AR2198" s="2" t="s">
        <v>80</v>
      </c>
      <c r="AS2198" s="2" t="s">
        <v>80</v>
      </c>
      <c r="AT2198" s="2" t="s">
        <v>80</v>
      </c>
      <c r="AU2198" s="2" t="s">
        <v>80</v>
      </c>
      <c r="AV2198" s="2" t="s">
        <v>80</v>
      </c>
      <c r="AW2198" s="2" t="s">
        <v>80</v>
      </c>
      <c r="AX2198" s="2" t="s">
        <v>80</v>
      </c>
      <c r="AY2198" s="2" t="s">
        <v>80</v>
      </c>
      <c r="AZ2198" s="2" t="s">
        <v>80</v>
      </c>
      <c r="BA2198" s="2" t="s">
        <v>80</v>
      </c>
      <c r="BB2198" s="2" t="s">
        <v>80</v>
      </c>
      <c r="BC2198" s="2" t="s">
        <v>80</v>
      </c>
      <c r="BD2198" s="2" t="s">
        <v>80</v>
      </c>
      <c r="BE2198" s="2" t="s">
        <v>80</v>
      </c>
      <c r="BF2198" s="2" t="s">
        <v>80</v>
      </c>
      <c r="BG2198" s="2" t="s">
        <v>80</v>
      </c>
      <c r="BH2198" s="2" t="s">
        <v>80</v>
      </c>
      <c r="BI2198" s="2" t="s">
        <v>80</v>
      </c>
      <c r="BJ2198" s="2" t="s">
        <v>80</v>
      </c>
      <c r="BK2198" s="2" t="s">
        <v>80</v>
      </c>
      <c r="BL2198" s="2" t="s">
        <v>80</v>
      </c>
      <c r="BM2198" s="2" t="s">
        <v>80</v>
      </c>
      <c r="BN2198" s="2" t="s">
        <v>80</v>
      </c>
      <c r="BO2198" s="2" t="s">
        <v>80</v>
      </c>
      <c r="BP2198" s="2" t="s">
        <v>80</v>
      </c>
    </row>
    <row r="2199" spans="1:68" x14ac:dyDescent="0.25">
      <c r="A2199">
        <v>2198</v>
      </c>
      <c r="B2199" s="1">
        <v>43627.538043981483</v>
      </c>
      <c r="C2199" s="2" t="s">
        <v>3741</v>
      </c>
      <c r="D2199" s="3">
        <v>0.66249999999999998</v>
      </c>
      <c r="E2199" s="2" t="s">
        <v>2653</v>
      </c>
      <c r="F2199">
        <v>2</v>
      </c>
      <c r="G2199">
        <v>2019</v>
      </c>
      <c r="H2199">
        <v>6</v>
      </c>
      <c r="I2199">
        <v>11</v>
      </c>
      <c r="J2199">
        <v>0</v>
      </c>
      <c r="K2199">
        <v>0</v>
      </c>
      <c r="L2199">
        <v>2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1</v>
      </c>
      <c r="S2199" s="2" t="s">
        <v>3747</v>
      </c>
      <c r="T2199" s="2" t="s">
        <v>71</v>
      </c>
      <c r="U2199" s="2" t="s">
        <v>2041</v>
      </c>
      <c r="V2199" s="2" t="s">
        <v>73</v>
      </c>
      <c r="W2199">
        <v>1</v>
      </c>
      <c r="X2199" s="2" t="s">
        <v>74</v>
      </c>
      <c r="Y2199">
        <v>155</v>
      </c>
      <c r="Z2199">
        <v>67</v>
      </c>
      <c r="AA2199" s="2" t="s">
        <v>166</v>
      </c>
      <c r="AB2199" s="2" t="s">
        <v>167</v>
      </c>
      <c r="AC2199">
        <v>560032</v>
      </c>
      <c r="AD2199" s="2" t="s">
        <v>193</v>
      </c>
      <c r="AE2199">
        <v>222</v>
      </c>
      <c r="AF2199" s="2" t="s">
        <v>2042</v>
      </c>
      <c r="AG2199" s="2" t="s">
        <v>2043</v>
      </c>
      <c r="AH2199">
        <v>18</v>
      </c>
      <c r="AI2199">
        <v>279</v>
      </c>
      <c r="AJ2199">
        <v>1271</v>
      </c>
      <c r="AK2199" s="2">
        <f>Kaggle_Books_Selling_Records[[#This Row],[Cost Price]]/100</f>
        <v>12.71</v>
      </c>
      <c r="AL2199" s="2" t="s">
        <v>80</v>
      </c>
      <c r="AM2199" s="2" t="s">
        <v>80</v>
      </c>
      <c r="AN2199" s="2" t="s">
        <v>80</v>
      </c>
      <c r="AO2199" s="2" t="s">
        <v>80</v>
      </c>
      <c r="AP2199" s="2" t="s">
        <v>80</v>
      </c>
      <c r="AQ2199" s="2" t="s">
        <v>80</v>
      </c>
      <c r="AR2199" s="2" t="s">
        <v>80</v>
      </c>
      <c r="AS2199" s="2" t="s">
        <v>80</v>
      </c>
      <c r="AT2199" s="2" t="s">
        <v>80</v>
      </c>
      <c r="AU2199" s="2" t="s">
        <v>80</v>
      </c>
      <c r="AV2199" s="2" t="s">
        <v>80</v>
      </c>
      <c r="AW2199" s="2" t="s">
        <v>80</v>
      </c>
      <c r="AX2199" s="2" t="s">
        <v>80</v>
      </c>
      <c r="AY2199" s="2" t="s">
        <v>80</v>
      </c>
      <c r="AZ2199" s="2" t="s">
        <v>80</v>
      </c>
      <c r="BA2199" s="2" t="s">
        <v>80</v>
      </c>
      <c r="BB2199" s="2" t="s">
        <v>80</v>
      </c>
      <c r="BC2199" s="2" t="s">
        <v>80</v>
      </c>
      <c r="BD2199" s="2" t="s">
        <v>80</v>
      </c>
      <c r="BE2199" s="2" t="s">
        <v>80</v>
      </c>
      <c r="BF2199" s="2" t="s">
        <v>80</v>
      </c>
      <c r="BG2199" s="2" t="s">
        <v>80</v>
      </c>
      <c r="BH2199" s="2" t="s">
        <v>80</v>
      </c>
      <c r="BI2199" s="2" t="s">
        <v>80</v>
      </c>
      <c r="BJ2199" s="2" t="s">
        <v>80</v>
      </c>
      <c r="BK2199" s="2" t="s">
        <v>80</v>
      </c>
      <c r="BL2199" s="2" t="s">
        <v>80</v>
      </c>
      <c r="BM2199" s="2" t="s">
        <v>80</v>
      </c>
      <c r="BN2199" s="2" t="s">
        <v>80</v>
      </c>
      <c r="BO2199" s="2" t="s">
        <v>80</v>
      </c>
      <c r="BP2199" s="2" t="s">
        <v>80</v>
      </c>
    </row>
    <row r="2200" spans="1:68" x14ac:dyDescent="0.25">
      <c r="A2200">
        <v>2199</v>
      </c>
      <c r="B2200" s="1">
        <v>43627.550393518519</v>
      </c>
      <c r="C2200" s="2" t="s">
        <v>3741</v>
      </c>
      <c r="D2200" s="3">
        <v>0.67500000000000004</v>
      </c>
      <c r="E2200" s="2" t="s">
        <v>2653</v>
      </c>
      <c r="F2200">
        <v>2</v>
      </c>
      <c r="G2200">
        <v>2019</v>
      </c>
      <c r="H2200">
        <v>6</v>
      </c>
      <c r="I2200">
        <v>11</v>
      </c>
      <c r="J2200">
        <v>0</v>
      </c>
      <c r="K2200">
        <v>0</v>
      </c>
      <c r="L2200">
        <v>2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1</v>
      </c>
      <c r="S2200" s="2" t="s">
        <v>895</v>
      </c>
      <c r="T2200" s="2" t="s">
        <v>71</v>
      </c>
      <c r="U2200" s="2" t="s">
        <v>2685</v>
      </c>
      <c r="V2200" s="2" t="s">
        <v>73</v>
      </c>
      <c r="W2200">
        <v>1</v>
      </c>
      <c r="X2200" s="2" t="s">
        <v>74</v>
      </c>
      <c r="Y2200">
        <v>97</v>
      </c>
      <c r="Z2200">
        <v>67</v>
      </c>
      <c r="AA2200" s="2" t="s">
        <v>576</v>
      </c>
      <c r="AB2200" s="2" t="s">
        <v>157</v>
      </c>
      <c r="AC2200">
        <v>382470</v>
      </c>
      <c r="AD2200" s="2" t="s">
        <v>1002</v>
      </c>
      <c r="AE2200">
        <v>164</v>
      </c>
      <c r="AF2200" s="2" t="s">
        <v>2042</v>
      </c>
      <c r="AG2200" s="2" t="s">
        <v>2184</v>
      </c>
      <c r="AH2200">
        <v>18</v>
      </c>
      <c r="AI2200">
        <v>1746</v>
      </c>
      <c r="AJ2200">
        <v>7954</v>
      </c>
      <c r="AK2200" s="2">
        <f>Kaggle_Books_Selling_Records[[#This Row],[Cost Price]]/100</f>
        <v>79.540000000000006</v>
      </c>
      <c r="AL2200" s="2" t="s">
        <v>80</v>
      </c>
      <c r="AM2200" s="2" t="s">
        <v>80</v>
      </c>
      <c r="AN2200" s="2" t="s">
        <v>80</v>
      </c>
      <c r="AO2200" s="2" t="s">
        <v>80</v>
      </c>
      <c r="AP2200" s="2" t="s">
        <v>80</v>
      </c>
      <c r="AQ2200" s="2" t="s">
        <v>80</v>
      </c>
      <c r="AR2200" s="2" t="s">
        <v>80</v>
      </c>
      <c r="AS2200" s="2" t="s">
        <v>80</v>
      </c>
      <c r="AT2200" s="2" t="s">
        <v>80</v>
      </c>
      <c r="AU2200" s="2" t="s">
        <v>80</v>
      </c>
      <c r="AV2200" s="2" t="s">
        <v>80</v>
      </c>
      <c r="AW2200" s="2" t="s">
        <v>80</v>
      </c>
      <c r="AX2200" s="2" t="s">
        <v>80</v>
      </c>
      <c r="AY2200" s="2" t="s">
        <v>80</v>
      </c>
      <c r="AZ2200" s="2" t="s">
        <v>80</v>
      </c>
      <c r="BA2200" s="2" t="s">
        <v>80</v>
      </c>
      <c r="BB2200" s="2" t="s">
        <v>80</v>
      </c>
      <c r="BC2200" s="2" t="s">
        <v>80</v>
      </c>
      <c r="BD2200" s="2" t="s">
        <v>80</v>
      </c>
      <c r="BE2200" s="2" t="s">
        <v>80</v>
      </c>
      <c r="BF2200" s="2" t="s">
        <v>80</v>
      </c>
      <c r="BG2200" s="2" t="s">
        <v>80</v>
      </c>
      <c r="BH2200" s="2" t="s">
        <v>80</v>
      </c>
      <c r="BI2200" s="2" t="s">
        <v>80</v>
      </c>
      <c r="BJ2200" s="2" t="s">
        <v>80</v>
      </c>
      <c r="BK2200" s="2" t="s">
        <v>80</v>
      </c>
      <c r="BL2200" s="2" t="s">
        <v>80</v>
      </c>
      <c r="BM2200" s="2" t="s">
        <v>80</v>
      </c>
      <c r="BN2200" s="2" t="s">
        <v>80</v>
      </c>
      <c r="BO2200" s="2" t="s">
        <v>80</v>
      </c>
      <c r="BP2200" s="2" t="s">
        <v>80</v>
      </c>
    </row>
    <row r="2201" spans="1:68" x14ac:dyDescent="0.25">
      <c r="A2201">
        <v>2200</v>
      </c>
      <c r="B2201" s="1">
        <v>43627.658379629633</v>
      </c>
      <c r="C2201" s="2" t="s">
        <v>3741</v>
      </c>
      <c r="D2201" s="3">
        <v>0.78333333333333333</v>
      </c>
      <c r="E2201" s="2" t="s">
        <v>2653</v>
      </c>
      <c r="F2201">
        <v>2</v>
      </c>
      <c r="G2201">
        <v>2019</v>
      </c>
      <c r="H2201">
        <v>6</v>
      </c>
      <c r="I2201">
        <v>11</v>
      </c>
      <c r="J2201">
        <v>0</v>
      </c>
      <c r="K2201">
        <v>0</v>
      </c>
      <c r="L2201">
        <v>2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1</v>
      </c>
      <c r="S2201" s="2" t="s">
        <v>3748</v>
      </c>
      <c r="T2201" s="2" t="s">
        <v>71</v>
      </c>
      <c r="U2201" s="2" t="s">
        <v>2182</v>
      </c>
      <c r="V2201" s="2" t="s">
        <v>73</v>
      </c>
      <c r="W2201">
        <v>1</v>
      </c>
      <c r="X2201" s="2" t="s">
        <v>74</v>
      </c>
      <c r="Y2201">
        <v>108</v>
      </c>
      <c r="Z2201">
        <v>3984</v>
      </c>
      <c r="AA2201" s="2" t="s">
        <v>166</v>
      </c>
      <c r="AB2201" s="2" t="s">
        <v>167</v>
      </c>
      <c r="AC2201">
        <v>560060</v>
      </c>
      <c r="AD2201" s="2" t="s">
        <v>1002</v>
      </c>
      <c r="AE2201">
        <v>14784</v>
      </c>
      <c r="AF2201" s="2" t="s">
        <v>2042</v>
      </c>
      <c r="AG2201" s="2" t="s">
        <v>2184</v>
      </c>
      <c r="AH2201">
        <v>18</v>
      </c>
      <c r="AI2201">
        <v>1944</v>
      </c>
      <c r="AJ2201">
        <v>8856</v>
      </c>
      <c r="AK2201" s="2">
        <f>Kaggle_Books_Selling_Records[[#This Row],[Cost Price]]/100</f>
        <v>88.56</v>
      </c>
      <c r="AL2201" s="2" t="s">
        <v>80</v>
      </c>
      <c r="AM2201" s="2" t="s">
        <v>80</v>
      </c>
      <c r="AN2201" s="2" t="s">
        <v>80</v>
      </c>
      <c r="AO2201" s="2" t="s">
        <v>80</v>
      </c>
      <c r="AP2201" s="2" t="s">
        <v>80</v>
      </c>
      <c r="AQ2201" s="2" t="s">
        <v>80</v>
      </c>
      <c r="AR2201" s="2" t="s">
        <v>80</v>
      </c>
      <c r="AS2201" s="2" t="s">
        <v>80</v>
      </c>
      <c r="AT2201" s="2" t="s">
        <v>80</v>
      </c>
      <c r="AU2201" s="2" t="s">
        <v>80</v>
      </c>
      <c r="AV2201" s="2" t="s">
        <v>80</v>
      </c>
      <c r="AW2201" s="2" t="s">
        <v>80</v>
      </c>
      <c r="AX2201" s="2" t="s">
        <v>80</v>
      </c>
      <c r="AY2201" s="2" t="s">
        <v>80</v>
      </c>
      <c r="AZ2201" s="2" t="s">
        <v>80</v>
      </c>
      <c r="BA2201" s="2" t="s">
        <v>80</v>
      </c>
      <c r="BB2201" s="2" t="s">
        <v>80</v>
      </c>
      <c r="BC2201" s="2" t="s">
        <v>80</v>
      </c>
      <c r="BD2201" s="2" t="s">
        <v>80</v>
      </c>
      <c r="BE2201" s="2" t="s">
        <v>80</v>
      </c>
      <c r="BF2201" s="2" t="s">
        <v>80</v>
      </c>
      <c r="BG2201" s="2" t="s">
        <v>80</v>
      </c>
      <c r="BH2201" s="2" t="s">
        <v>80</v>
      </c>
      <c r="BI2201" s="2" t="s">
        <v>80</v>
      </c>
      <c r="BJ2201" s="2" t="s">
        <v>80</v>
      </c>
      <c r="BK2201" s="2" t="s">
        <v>80</v>
      </c>
      <c r="BL2201" s="2" t="s">
        <v>80</v>
      </c>
      <c r="BM2201" s="2" t="s">
        <v>80</v>
      </c>
      <c r="BN2201" s="2" t="s">
        <v>80</v>
      </c>
      <c r="BO2201" s="2" t="s">
        <v>80</v>
      </c>
      <c r="BP2201" s="2" t="s">
        <v>80</v>
      </c>
    </row>
    <row r="2202" spans="1:68" x14ac:dyDescent="0.25">
      <c r="A2202">
        <v>2201</v>
      </c>
      <c r="B2202" s="1">
        <v>43627.658379629633</v>
      </c>
      <c r="C2202" s="2" t="s">
        <v>3741</v>
      </c>
      <c r="D2202" s="3">
        <v>0.78333333333333333</v>
      </c>
      <c r="E2202" s="2" t="s">
        <v>2653</v>
      </c>
      <c r="F2202">
        <v>2</v>
      </c>
      <c r="G2202">
        <v>2019</v>
      </c>
      <c r="H2202">
        <v>6</v>
      </c>
      <c r="I2202">
        <v>11</v>
      </c>
      <c r="J2202">
        <v>0</v>
      </c>
      <c r="K2202">
        <v>0</v>
      </c>
      <c r="L2202">
        <v>2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 s="2" t="s">
        <v>3749</v>
      </c>
      <c r="T2202" s="2" t="s">
        <v>83</v>
      </c>
      <c r="U2202" s="2" t="s">
        <v>2041</v>
      </c>
      <c r="V2202" s="2" t="s">
        <v>73</v>
      </c>
      <c r="W2202">
        <v>1</v>
      </c>
      <c r="X2202" s="2" t="s">
        <v>74</v>
      </c>
      <c r="Y2202">
        <v>155</v>
      </c>
      <c r="Z2202">
        <v>2716</v>
      </c>
      <c r="AA2202" s="2" t="s">
        <v>150</v>
      </c>
      <c r="AB2202" s="2" t="s">
        <v>151</v>
      </c>
      <c r="AC2202">
        <v>410218</v>
      </c>
      <c r="AD2202" s="2" t="s">
        <v>193</v>
      </c>
      <c r="AE2202">
        <v>18216</v>
      </c>
      <c r="AF2202" s="2" t="s">
        <v>2042</v>
      </c>
      <c r="AG2202" s="2" t="s">
        <v>2043</v>
      </c>
      <c r="AH2202">
        <v>18</v>
      </c>
      <c r="AI2202">
        <v>279</v>
      </c>
      <c r="AJ2202">
        <v>1271</v>
      </c>
      <c r="AK2202" s="2">
        <f>Kaggle_Books_Selling_Records[[#This Row],[Cost Price]]/100</f>
        <v>12.71</v>
      </c>
      <c r="AL2202" s="2" t="s">
        <v>80</v>
      </c>
      <c r="AM2202" s="2" t="s">
        <v>80</v>
      </c>
      <c r="AN2202" s="2" t="s">
        <v>80</v>
      </c>
      <c r="AO2202" s="2" t="s">
        <v>80</v>
      </c>
      <c r="AP2202" s="2" t="s">
        <v>80</v>
      </c>
      <c r="AQ2202" s="2" t="s">
        <v>80</v>
      </c>
      <c r="AR2202" s="2" t="s">
        <v>80</v>
      </c>
      <c r="AS2202" s="2" t="s">
        <v>80</v>
      </c>
      <c r="AT2202" s="2" t="s">
        <v>80</v>
      </c>
      <c r="AU2202" s="2" t="s">
        <v>80</v>
      </c>
      <c r="AV2202" s="2" t="s">
        <v>80</v>
      </c>
      <c r="AW2202" s="2" t="s">
        <v>80</v>
      </c>
      <c r="AX2202" s="2" t="s">
        <v>80</v>
      </c>
      <c r="AY2202" s="2" t="s">
        <v>80</v>
      </c>
      <c r="AZ2202" s="2" t="s">
        <v>80</v>
      </c>
      <c r="BA2202" s="2" t="s">
        <v>80</v>
      </c>
      <c r="BB2202" s="2" t="s">
        <v>80</v>
      </c>
      <c r="BC2202" s="2" t="s">
        <v>80</v>
      </c>
      <c r="BD2202" s="2" t="s">
        <v>80</v>
      </c>
      <c r="BE2202" s="2" t="s">
        <v>80</v>
      </c>
      <c r="BF2202" s="2" t="s">
        <v>80</v>
      </c>
      <c r="BG2202" s="2" t="s">
        <v>80</v>
      </c>
      <c r="BH2202" s="2" t="s">
        <v>80</v>
      </c>
      <c r="BI2202" s="2" t="s">
        <v>80</v>
      </c>
      <c r="BJ2202" s="2" t="s">
        <v>80</v>
      </c>
      <c r="BK2202" s="2" t="s">
        <v>80</v>
      </c>
      <c r="BL2202" s="2" t="s">
        <v>80</v>
      </c>
      <c r="BM2202" s="2" t="s">
        <v>80</v>
      </c>
      <c r="BN2202" s="2" t="s">
        <v>80</v>
      </c>
      <c r="BO2202" s="2" t="s">
        <v>80</v>
      </c>
      <c r="BP2202" s="2" t="s">
        <v>80</v>
      </c>
    </row>
    <row r="2203" spans="1:68" x14ac:dyDescent="0.25">
      <c r="A2203">
        <v>2202</v>
      </c>
      <c r="B2203" s="1">
        <v>43628.11383101852</v>
      </c>
      <c r="C2203" s="2" t="s">
        <v>3750</v>
      </c>
      <c r="D2203" s="3">
        <v>0.23819444444444443</v>
      </c>
      <c r="E2203" s="2" t="s">
        <v>2653</v>
      </c>
      <c r="F2203">
        <v>2</v>
      </c>
      <c r="G2203">
        <v>2019</v>
      </c>
      <c r="H2203">
        <v>6</v>
      </c>
      <c r="I2203">
        <v>12</v>
      </c>
      <c r="J2203">
        <v>0</v>
      </c>
      <c r="K2203">
        <v>0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1</v>
      </c>
      <c r="S2203" s="2" t="s">
        <v>3751</v>
      </c>
      <c r="T2203" s="2" t="s">
        <v>71</v>
      </c>
      <c r="U2203" s="2" t="s">
        <v>2460</v>
      </c>
      <c r="V2203" s="2" t="s">
        <v>73</v>
      </c>
      <c r="W2203">
        <v>1</v>
      </c>
      <c r="X2203" s="2" t="s">
        <v>74</v>
      </c>
      <c r="Y2203">
        <v>192</v>
      </c>
      <c r="Z2203">
        <v>67</v>
      </c>
      <c r="AA2203" s="2" t="s">
        <v>189</v>
      </c>
      <c r="AB2203" s="2" t="s">
        <v>86</v>
      </c>
      <c r="AC2203">
        <v>620012</v>
      </c>
      <c r="AD2203" s="2" t="s">
        <v>193</v>
      </c>
      <c r="AE2203">
        <v>259</v>
      </c>
      <c r="AF2203" s="2" t="s">
        <v>2042</v>
      </c>
      <c r="AG2203" s="2" t="s">
        <v>2184</v>
      </c>
      <c r="AH2203">
        <v>18</v>
      </c>
      <c r="AI2203">
        <v>3456</v>
      </c>
      <c r="AJ2203">
        <v>15744</v>
      </c>
      <c r="AK2203" s="2">
        <f>Kaggle_Books_Selling_Records[[#This Row],[Cost Price]]/100</f>
        <v>157.44</v>
      </c>
      <c r="AL2203" s="2" t="s">
        <v>80</v>
      </c>
      <c r="AM2203" s="2" t="s">
        <v>80</v>
      </c>
      <c r="AN2203" s="2" t="s">
        <v>80</v>
      </c>
      <c r="AO2203" s="2" t="s">
        <v>80</v>
      </c>
      <c r="AP2203" s="2" t="s">
        <v>80</v>
      </c>
      <c r="AQ2203" s="2" t="s">
        <v>80</v>
      </c>
      <c r="AR2203" s="2" t="s">
        <v>80</v>
      </c>
      <c r="AS2203" s="2" t="s">
        <v>80</v>
      </c>
      <c r="AT2203" s="2" t="s">
        <v>80</v>
      </c>
      <c r="AU2203" s="2" t="s">
        <v>80</v>
      </c>
      <c r="AV2203" s="2" t="s">
        <v>80</v>
      </c>
      <c r="AW2203" s="2" t="s">
        <v>80</v>
      </c>
      <c r="AX2203" s="2" t="s">
        <v>80</v>
      </c>
      <c r="AY2203" s="2" t="s">
        <v>80</v>
      </c>
      <c r="AZ2203" s="2" t="s">
        <v>80</v>
      </c>
      <c r="BA2203" s="2" t="s">
        <v>80</v>
      </c>
      <c r="BB2203" s="2" t="s">
        <v>80</v>
      </c>
      <c r="BC2203" s="2" t="s">
        <v>80</v>
      </c>
      <c r="BD2203" s="2" t="s">
        <v>80</v>
      </c>
      <c r="BE2203" s="2" t="s">
        <v>80</v>
      </c>
      <c r="BF2203" s="2" t="s">
        <v>80</v>
      </c>
      <c r="BG2203" s="2" t="s">
        <v>80</v>
      </c>
      <c r="BH2203" s="2" t="s">
        <v>80</v>
      </c>
      <c r="BI2203" s="2" t="s">
        <v>80</v>
      </c>
      <c r="BJ2203" s="2" t="s">
        <v>80</v>
      </c>
      <c r="BK2203" s="2" t="s">
        <v>80</v>
      </c>
      <c r="BL2203" s="2" t="s">
        <v>80</v>
      </c>
      <c r="BM2203" s="2" t="s">
        <v>80</v>
      </c>
      <c r="BN2203" s="2" t="s">
        <v>80</v>
      </c>
      <c r="BO2203" s="2" t="s">
        <v>80</v>
      </c>
      <c r="BP2203" s="2" t="s">
        <v>80</v>
      </c>
    </row>
    <row r="2204" spans="1:68" x14ac:dyDescent="0.25">
      <c r="A2204">
        <v>2203</v>
      </c>
      <c r="B2204" s="1">
        <v>43628.197777777779</v>
      </c>
      <c r="C2204" s="2" t="s">
        <v>3750</v>
      </c>
      <c r="D2204" s="3">
        <v>0.32222222222222224</v>
      </c>
      <c r="E2204" s="2" t="s">
        <v>2653</v>
      </c>
      <c r="F2204">
        <v>2</v>
      </c>
      <c r="G2204">
        <v>2019</v>
      </c>
      <c r="H2204">
        <v>6</v>
      </c>
      <c r="I2204">
        <v>12</v>
      </c>
      <c r="J2204">
        <v>0</v>
      </c>
      <c r="K2204">
        <v>0</v>
      </c>
      <c r="L2204">
        <v>3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 s="2" t="s">
        <v>3752</v>
      </c>
      <c r="T2204" s="2" t="s">
        <v>83</v>
      </c>
      <c r="U2204" s="2" t="s">
        <v>2410</v>
      </c>
      <c r="V2204" s="2" t="s">
        <v>73</v>
      </c>
      <c r="W2204">
        <v>1</v>
      </c>
      <c r="X2204" s="2" t="s">
        <v>74</v>
      </c>
      <c r="Y2204">
        <v>184</v>
      </c>
      <c r="Z2204">
        <v>67</v>
      </c>
      <c r="AA2204" s="2" t="s">
        <v>435</v>
      </c>
      <c r="AB2204" s="2" t="s">
        <v>204</v>
      </c>
      <c r="AC2204">
        <v>122002</v>
      </c>
      <c r="AD2204" s="2" t="s">
        <v>1002</v>
      </c>
      <c r="AE2204">
        <v>251</v>
      </c>
      <c r="AF2204" s="2" t="s">
        <v>2042</v>
      </c>
      <c r="AG2204" s="2" t="s">
        <v>2184</v>
      </c>
      <c r="AH2204">
        <v>18</v>
      </c>
      <c r="AI2204">
        <v>3312</v>
      </c>
      <c r="AJ2204">
        <v>15088</v>
      </c>
      <c r="AK2204" s="2">
        <f>Kaggle_Books_Selling_Records[[#This Row],[Cost Price]]/100</f>
        <v>150.88</v>
      </c>
      <c r="AL2204" s="2" t="s">
        <v>80</v>
      </c>
      <c r="AM2204" s="2" t="s">
        <v>80</v>
      </c>
      <c r="AN2204" s="2" t="s">
        <v>80</v>
      </c>
      <c r="AO2204" s="2" t="s">
        <v>80</v>
      </c>
      <c r="AP2204" s="2" t="s">
        <v>80</v>
      </c>
      <c r="AQ2204" s="2" t="s">
        <v>80</v>
      </c>
      <c r="AR2204" s="2" t="s">
        <v>80</v>
      </c>
      <c r="AS2204" s="2" t="s">
        <v>80</v>
      </c>
      <c r="AT2204" s="2" t="s">
        <v>80</v>
      </c>
      <c r="AU2204" s="2" t="s">
        <v>80</v>
      </c>
      <c r="AV2204" s="2" t="s">
        <v>80</v>
      </c>
      <c r="AW2204" s="2" t="s">
        <v>80</v>
      </c>
      <c r="AX2204" s="2" t="s">
        <v>80</v>
      </c>
      <c r="AY2204" s="2" t="s">
        <v>80</v>
      </c>
      <c r="AZ2204" s="2" t="s">
        <v>80</v>
      </c>
      <c r="BA2204" s="2" t="s">
        <v>80</v>
      </c>
      <c r="BB2204" s="2" t="s">
        <v>80</v>
      </c>
      <c r="BC2204" s="2" t="s">
        <v>80</v>
      </c>
      <c r="BD2204" s="2" t="s">
        <v>80</v>
      </c>
      <c r="BE2204" s="2" t="s">
        <v>80</v>
      </c>
      <c r="BF2204" s="2" t="s">
        <v>80</v>
      </c>
      <c r="BG2204" s="2" t="s">
        <v>80</v>
      </c>
      <c r="BH2204" s="2" t="s">
        <v>80</v>
      </c>
      <c r="BI2204" s="2" t="s">
        <v>80</v>
      </c>
      <c r="BJ2204" s="2" t="s">
        <v>80</v>
      </c>
      <c r="BK2204" s="2" t="s">
        <v>80</v>
      </c>
      <c r="BL2204" s="2" t="s">
        <v>80</v>
      </c>
      <c r="BM2204" s="2" t="s">
        <v>80</v>
      </c>
      <c r="BN2204" s="2" t="s">
        <v>80</v>
      </c>
      <c r="BO2204" s="2" t="s">
        <v>80</v>
      </c>
      <c r="BP2204" s="2" t="s">
        <v>80</v>
      </c>
    </row>
    <row r="2205" spans="1:68" x14ac:dyDescent="0.25">
      <c r="A2205">
        <v>2204</v>
      </c>
      <c r="B2205" s="1">
        <v>43628.282858796294</v>
      </c>
      <c r="C2205" s="2" t="s">
        <v>3750</v>
      </c>
      <c r="D2205" s="3">
        <v>0.40763888888888888</v>
      </c>
      <c r="E2205" s="2" t="s">
        <v>2653</v>
      </c>
      <c r="F2205">
        <v>2</v>
      </c>
      <c r="G2205">
        <v>2019</v>
      </c>
      <c r="H2205">
        <v>6</v>
      </c>
      <c r="I2205">
        <v>12</v>
      </c>
      <c r="J2205">
        <v>0</v>
      </c>
      <c r="K2205">
        <v>0</v>
      </c>
      <c r="L2205">
        <v>3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 s="2" t="s">
        <v>3753</v>
      </c>
      <c r="T2205" s="2" t="s">
        <v>83</v>
      </c>
      <c r="U2205" s="2" t="s">
        <v>2041</v>
      </c>
      <c r="V2205" s="2" t="s">
        <v>73</v>
      </c>
      <c r="W2205">
        <v>2</v>
      </c>
      <c r="X2205" s="2" t="s">
        <v>74</v>
      </c>
      <c r="Y2205">
        <v>310</v>
      </c>
      <c r="Z2205">
        <v>67</v>
      </c>
      <c r="AA2205" s="2" t="s">
        <v>1086</v>
      </c>
      <c r="AB2205" s="2" t="s">
        <v>157</v>
      </c>
      <c r="AC2205">
        <v>396191</v>
      </c>
      <c r="AD2205" s="2" t="s">
        <v>193</v>
      </c>
      <c r="AE2205">
        <v>377</v>
      </c>
      <c r="AF2205" s="2" t="s">
        <v>2042</v>
      </c>
      <c r="AG2205" s="2" t="s">
        <v>2043</v>
      </c>
      <c r="AH2205">
        <v>18</v>
      </c>
      <c r="AI2205">
        <v>558</v>
      </c>
      <c r="AJ2205">
        <v>2542</v>
      </c>
      <c r="AK2205" s="2">
        <f>Kaggle_Books_Selling_Records[[#This Row],[Cost Price]]/100</f>
        <v>25.42</v>
      </c>
      <c r="AL2205" s="2" t="s">
        <v>80</v>
      </c>
      <c r="AM2205" s="2" t="s">
        <v>80</v>
      </c>
      <c r="AN2205" s="2" t="s">
        <v>80</v>
      </c>
      <c r="AO2205" s="2" t="s">
        <v>80</v>
      </c>
      <c r="AP2205" s="2" t="s">
        <v>80</v>
      </c>
      <c r="AQ2205" s="2" t="s">
        <v>80</v>
      </c>
      <c r="AR2205" s="2" t="s">
        <v>80</v>
      </c>
      <c r="AS2205" s="2" t="s">
        <v>80</v>
      </c>
      <c r="AT2205" s="2" t="s">
        <v>80</v>
      </c>
      <c r="AU2205" s="2" t="s">
        <v>80</v>
      </c>
      <c r="AV2205" s="2" t="s">
        <v>80</v>
      </c>
      <c r="AW2205" s="2" t="s">
        <v>80</v>
      </c>
      <c r="AX2205" s="2" t="s">
        <v>80</v>
      </c>
      <c r="AY2205" s="2" t="s">
        <v>80</v>
      </c>
      <c r="AZ2205" s="2" t="s">
        <v>80</v>
      </c>
      <c r="BA2205" s="2" t="s">
        <v>80</v>
      </c>
      <c r="BB2205" s="2" t="s">
        <v>80</v>
      </c>
      <c r="BC2205" s="2" t="s">
        <v>80</v>
      </c>
      <c r="BD2205" s="2" t="s">
        <v>80</v>
      </c>
      <c r="BE2205" s="2" t="s">
        <v>80</v>
      </c>
      <c r="BF2205" s="2" t="s">
        <v>80</v>
      </c>
      <c r="BG2205" s="2" t="s">
        <v>80</v>
      </c>
      <c r="BH2205" s="2" t="s">
        <v>80</v>
      </c>
      <c r="BI2205" s="2" t="s">
        <v>80</v>
      </c>
      <c r="BJ2205" s="2" t="s">
        <v>80</v>
      </c>
      <c r="BK2205" s="2" t="s">
        <v>80</v>
      </c>
      <c r="BL2205" s="2" t="s">
        <v>80</v>
      </c>
      <c r="BM2205" s="2" t="s">
        <v>80</v>
      </c>
      <c r="BN2205" s="2" t="s">
        <v>80</v>
      </c>
      <c r="BO2205" s="2" t="s">
        <v>80</v>
      </c>
      <c r="BP2205" s="2" t="s">
        <v>80</v>
      </c>
    </row>
    <row r="2206" spans="1:68" x14ac:dyDescent="0.25">
      <c r="A2206">
        <v>2205</v>
      </c>
      <c r="B2206" s="1">
        <v>43628.288784722223</v>
      </c>
      <c r="C2206" s="2" t="s">
        <v>3750</v>
      </c>
      <c r="D2206" s="3">
        <v>0.41319444444444442</v>
      </c>
      <c r="E2206" s="2" t="s">
        <v>2653</v>
      </c>
      <c r="F2206">
        <v>2</v>
      </c>
      <c r="G2206">
        <v>2019</v>
      </c>
      <c r="H2206">
        <v>6</v>
      </c>
      <c r="I2206">
        <v>12</v>
      </c>
      <c r="J2206">
        <v>0</v>
      </c>
      <c r="K2206">
        <v>0</v>
      </c>
      <c r="L2206">
        <v>3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 s="2" t="s">
        <v>3754</v>
      </c>
      <c r="T2206" s="2" t="s">
        <v>83</v>
      </c>
      <c r="U2206" s="2" t="s">
        <v>1760</v>
      </c>
      <c r="V2206" s="2" t="s">
        <v>73</v>
      </c>
      <c r="W2206">
        <v>1</v>
      </c>
      <c r="X2206" s="2" t="s">
        <v>74</v>
      </c>
      <c r="Y2206">
        <v>320</v>
      </c>
      <c r="Z2206">
        <v>67</v>
      </c>
      <c r="AA2206" s="2" t="s">
        <v>3755</v>
      </c>
      <c r="AB2206" s="2" t="s">
        <v>293</v>
      </c>
      <c r="AC2206">
        <v>470001</v>
      </c>
      <c r="AD2206" s="2" t="s">
        <v>87</v>
      </c>
      <c r="AE2206">
        <v>387</v>
      </c>
      <c r="AF2206" s="2" t="s">
        <v>1762</v>
      </c>
      <c r="AG2206" s="2" t="s">
        <v>1374</v>
      </c>
      <c r="AH2206">
        <v>17</v>
      </c>
      <c r="AI2206">
        <v>544</v>
      </c>
      <c r="AJ2206">
        <v>2656</v>
      </c>
      <c r="AK2206" s="2">
        <f>Kaggle_Books_Selling_Records[[#This Row],[Cost Price]]/100</f>
        <v>26.56</v>
      </c>
      <c r="AL2206" s="2" t="s">
        <v>80</v>
      </c>
      <c r="AM2206" s="2" t="s">
        <v>80</v>
      </c>
      <c r="AN2206" s="2" t="s">
        <v>80</v>
      </c>
      <c r="AO2206" s="2" t="s">
        <v>80</v>
      </c>
      <c r="AP2206" s="2" t="s">
        <v>80</v>
      </c>
      <c r="AQ2206" s="2" t="s">
        <v>80</v>
      </c>
      <c r="AR2206" s="2" t="s">
        <v>80</v>
      </c>
      <c r="AS2206" s="2" t="s">
        <v>80</v>
      </c>
      <c r="AT2206" s="2" t="s">
        <v>80</v>
      </c>
      <c r="AU2206" s="2" t="s">
        <v>80</v>
      </c>
      <c r="AV2206" s="2" t="s">
        <v>80</v>
      </c>
      <c r="AW2206" s="2" t="s">
        <v>80</v>
      </c>
      <c r="AX2206" s="2" t="s">
        <v>80</v>
      </c>
      <c r="AY2206" s="2" t="s">
        <v>80</v>
      </c>
      <c r="AZ2206" s="2" t="s">
        <v>80</v>
      </c>
      <c r="BA2206" s="2" t="s">
        <v>80</v>
      </c>
      <c r="BB2206" s="2" t="s">
        <v>80</v>
      </c>
      <c r="BC2206" s="2" t="s">
        <v>80</v>
      </c>
      <c r="BD2206" s="2" t="s">
        <v>80</v>
      </c>
      <c r="BE2206" s="2" t="s">
        <v>80</v>
      </c>
      <c r="BF2206" s="2" t="s">
        <v>80</v>
      </c>
      <c r="BG2206" s="2" t="s">
        <v>80</v>
      </c>
      <c r="BH2206" s="2" t="s">
        <v>80</v>
      </c>
      <c r="BI2206" s="2" t="s">
        <v>80</v>
      </c>
      <c r="BJ2206" s="2" t="s">
        <v>80</v>
      </c>
      <c r="BK2206" s="2" t="s">
        <v>80</v>
      </c>
      <c r="BL2206" s="2" t="s">
        <v>80</v>
      </c>
      <c r="BM2206" s="2" t="s">
        <v>80</v>
      </c>
      <c r="BN2206" s="2" t="s">
        <v>80</v>
      </c>
      <c r="BO2206" s="2" t="s">
        <v>80</v>
      </c>
      <c r="BP2206" s="2" t="s">
        <v>80</v>
      </c>
    </row>
    <row r="2207" spans="1:68" x14ac:dyDescent="0.25">
      <c r="A2207">
        <v>2206</v>
      </c>
      <c r="B2207" s="1">
        <v>43628.407824074071</v>
      </c>
      <c r="C2207" s="2" t="s">
        <v>3750</v>
      </c>
      <c r="D2207" s="3">
        <v>0.53263888888888888</v>
      </c>
      <c r="E2207" s="2" t="s">
        <v>2653</v>
      </c>
      <c r="F2207">
        <v>2</v>
      </c>
      <c r="G2207">
        <v>2019</v>
      </c>
      <c r="H2207">
        <v>6</v>
      </c>
      <c r="I2207">
        <v>12</v>
      </c>
      <c r="J2207">
        <v>0</v>
      </c>
      <c r="K2207">
        <v>0</v>
      </c>
      <c r="L2207">
        <v>3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 s="2" t="s">
        <v>3756</v>
      </c>
      <c r="T2207" s="2" t="s">
        <v>83</v>
      </c>
      <c r="U2207" s="2" t="s">
        <v>3757</v>
      </c>
      <c r="V2207" s="2" t="s">
        <v>73</v>
      </c>
      <c r="W2207">
        <v>1</v>
      </c>
      <c r="X2207" s="2" t="s">
        <v>74</v>
      </c>
      <c r="Y2207">
        <v>430</v>
      </c>
      <c r="Z2207">
        <v>67</v>
      </c>
      <c r="AA2207" s="2" t="s">
        <v>263</v>
      </c>
      <c r="AB2207" s="2" t="s">
        <v>86</v>
      </c>
      <c r="AC2207">
        <v>641028</v>
      </c>
      <c r="AD2207" s="2" t="s">
        <v>87</v>
      </c>
      <c r="AE2207">
        <v>497</v>
      </c>
      <c r="AF2207" s="2" t="s">
        <v>3758</v>
      </c>
      <c r="AG2207" s="2" t="s">
        <v>3759</v>
      </c>
      <c r="AH2207">
        <v>17</v>
      </c>
      <c r="AI2207">
        <v>731</v>
      </c>
      <c r="AJ2207">
        <v>3569</v>
      </c>
      <c r="AK2207" s="2">
        <f>Kaggle_Books_Selling_Records[[#This Row],[Cost Price]]/100</f>
        <v>35.69</v>
      </c>
      <c r="AL2207" s="2" t="s">
        <v>80</v>
      </c>
      <c r="AM2207" s="2" t="s">
        <v>80</v>
      </c>
      <c r="AN2207" s="2" t="s">
        <v>80</v>
      </c>
      <c r="AO2207" s="2" t="s">
        <v>80</v>
      </c>
      <c r="AP2207" s="2" t="s">
        <v>80</v>
      </c>
      <c r="AQ2207" s="2" t="s">
        <v>80</v>
      </c>
      <c r="AR2207" s="2" t="s">
        <v>80</v>
      </c>
      <c r="AS2207" s="2" t="s">
        <v>80</v>
      </c>
      <c r="AT2207" s="2" t="s">
        <v>80</v>
      </c>
      <c r="AU2207" s="2" t="s">
        <v>80</v>
      </c>
      <c r="AV2207" s="2" t="s">
        <v>80</v>
      </c>
      <c r="AW2207" s="2" t="s">
        <v>80</v>
      </c>
      <c r="AX2207" s="2" t="s">
        <v>80</v>
      </c>
      <c r="AY2207" s="2" t="s">
        <v>80</v>
      </c>
      <c r="AZ2207" s="2" t="s">
        <v>80</v>
      </c>
      <c r="BA2207" s="2" t="s">
        <v>80</v>
      </c>
      <c r="BB2207" s="2" t="s">
        <v>80</v>
      </c>
      <c r="BC2207" s="2" t="s">
        <v>80</v>
      </c>
      <c r="BD2207" s="2" t="s">
        <v>80</v>
      </c>
      <c r="BE2207" s="2" t="s">
        <v>80</v>
      </c>
      <c r="BF2207" s="2" t="s">
        <v>80</v>
      </c>
      <c r="BG2207" s="2" t="s">
        <v>80</v>
      </c>
      <c r="BH2207" s="2" t="s">
        <v>80</v>
      </c>
      <c r="BI2207" s="2" t="s">
        <v>80</v>
      </c>
      <c r="BJ2207" s="2" t="s">
        <v>80</v>
      </c>
      <c r="BK2207" s="2" t="s">
        <v>80</v>
      </c>
      <c r="BL2207" s="2" t="s">
        <v>80</v>
      </c>
      <c r="BM2207" s="2" t="s">
        <v>80</v>
      </c>
      <c r="BN2207" s="2" t="s">
        <v>80</v>
      </c>
      <c r="BO2207" s="2" t="s">
        <v>80</v>
      </c>
      <c r="BP2207" s="2" t="s">
        <v>80</v>
      </c>
    </row>
    <row r="2208" spans="1:68" x14ac:dyDescent="0.25">
      <c r="A2208">
        <v>2207</v>
      </c>
      <c r="B2208" s="1">
        <v>43628.424791666665</v>
      </c>
      <c r="C2208" s="2" t="s">
        <v>3750</v>
      </c>
      <c r="D2208" s="3">
        <v>0.5493055555555556</v>
      </c>
      <c r="E2208" s="2" t="s">
        <v>2653</v>
      </c>
      <c r="F2208">
        <v>2</v>
      </c>
      <c r="G2208">
        <v>2019</v>
      </c>
      <c r="H2208">
        <v>6</v>
      </c>
      <c r="I2208">
        <v>12</v>
      </c>
      <c r="J2208">
        <v>0</v>
      </c>
      <c r="K2208">
        <v>0</v>
      </c>
      <c r="L2208">
        <v>3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1</v>
      </c>
      <c r="S2208" s="2" t="s">
        <v>3760</v>
      </c>
      <c r="T2208" s="2" t="s">
        <v>71</v>
      </c>
      <c r="U2208" s="2" t="s">
        <v>2041</v>
      </c>
      <c r="V2208" s="2" t="s">
        <v>73</v>
      </c>
      <c r="W2208">
        <v>1</v>
      </c>
      <c r="X2208" s="2" t="s">
        <v>74</v>
      </c>
      <c r="Y2208">
        <v>155</v>
      </c>
      <c r="Z2208">
        <v>67</v>
      </c>
      <c r="AA2208" s="2" t="s">
        <v>166</v>
      </c>
      <c r="AB2208" s="2" t="s">
        <v>167</v>
      </c>
      <c r="AC2208">
        <v>560083</v>
      </c>
      <c r="AD2208" s="2" t="s">
        <v>193</v>
      </c>
      <c r="AE2208">
        <v>222</v>
      </c>
      <c r="AF2208" s="2" t="s">
        <v>2042</v>
      </c>
      <c r="AG2208" s="2" t="s">
        <v>2043</v>
      </c>
      <c r="AH2208">
        <v>18</v>
      </c>
      <c r="AI2208">
        <v>279</v>
      </c>
      <c r="AJ2208">
        <v>1271</v>
      </c>
      <c r="AK2208" s="2">
        <f>Kaggle_Books_Selling_Records[[#This Row],[Cost Price]]/100</f>
        <v>12.71</v>
      </c>
      <c r="AL2208" s="2" t="s">
        <v>80</v>
      </c>
      <c r="AM2208" s="2" t="s">
        <v>80</v>
      </c>
      <c r="AN2208" s="2" t="s">
        <v>80</v>
      </c>
      <c r="AO2208" s="2" t="s">
        <v>80</v>
      </c>
      <c r="AP2208" s="2" t="s">
        <v>80</v>
      </c>
      <c r="AQ2208" s="2" t="s">
        <v>80</v>
      </c>
      <c r="AR2208" s="2" t="s">
        <v>80</v>
      </c>
      <c r="AS2208" s="2" t="s">
        <v>80</v>
      </c>
      <c r="AT2208" s="2" t="s">
        <v>80</v>
      </c>
      <c r="AU2208" s="2" t="s">
        <v>80</v>
      </c>
      <c r="AV2208" s="2" t="s">
        <v>80</v>
      </c>
      <c r="AW2208" s="2" t="s">
        <v>80</v>
      </c>
      <c r="AX2208" s="2" t="s">
        <v>80</v>
      </c>
      <c r="AY2208" s="2" t="s">
        <v>80</v>
      </c>
      <c r="AZ2208" s="2" t="s">
        <v>80</v>
      </c>
      <c r="BA2208" s="2" t="s">
        <v>80</v>
      </c>
      <c r="BB2208" s="2" t="s">
        <v>80</v>
      </c>
      <c r="BC2208" s="2" t="s">
        <v>80</v>
      </c>
      <c r="BD2208" s="2" t="s">
        <v>80</v>
      </c>
      <c r="BE2208" s="2" t="s">
        <v>80</v>
      </c>
      <c r="BF2208" s="2" t="s">
        <v>80</v>
      </c>
      <c r="BG2208" s="2" t="s">
        <v>80</v>
      </c>
      <c r="BH2208" s="2" t="s">
        <v>80</v>
      </c>
      <c r="BI2208" s="2" t="s">
        <v>80</v>
      </c>
      <c r="BJ2208" s="2" t="s">
        <v>80</v>
      </c>
      <c r="BK2208" s="2" t="s">
        <v>80</v>
      </c>
      <c r="BL2208" s="2" t="s">
        <v>80</v>
      </c>
      <c r="BM2208" s="2" t="s">
        <v>80</v>
      </c>
      <c r="BN2208" s="2" t="s">
        <v>80</v>
      </c>
      <c r="BO2208" s="2" t="s">
        <v>80</v>
      </c>
      <c r="BP2208" s="2" t="s">
        <v>80</v>
      </c>
    </row>
    <row r="2209" spans="1:68" x14ac:dyDescent="0.25">
      <c r="A2209">
        <v>2208</v>
      </c>
      <c r="B2209" s="1">
        <v>43628.445451388892</v>
      </c>
      <c r="C2209" s="2" t="s">
        <v>3750</v>
      </c>
      <c r="D2209" s="3">
        <v>0.57013888888888886</v>
      </c>
      <c r="E2209" s="2" t="s">
        <v>2653</v>
      </c>
      <c r="F2209">
        <v>2</v>
      </c>
      <c r="G2209">
        <v>2019</v>
      </c>
      <c r="H2209">
        <v>6</v>
      </c>
      <c r="I2209">
        <v>12</v>
      </c>
      <c r="J2209">
        <v>0</v>
      </c>
      <c r="K2209">
        <v>0</v>
      </c>
      <c r="L2209">
        <v>3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 s="2" t="s">
        <v>3761</v>
      </c>
      <c r="T2209" s="2" t="s">
        <v>83</v>
      </c>
      <c r="U2209" s="2" t="s">
        <v>2685</v>
      </c>
      <c r="V2209" s="2" t="s">
        <v>73</v>
      </c>
      <c r="W2209">
        <v>1</v>
      </c>
      <c r="X2209" s="2" t="s">
        <v>74</v>
      </c>
      <c r="Y2209">
        <v>97</v>
      </c>
      <c r="Z2209">
        <v>67</v>
      </c>
      <c r="AA2209" s="2" t="s">
        <v>3762</v>
      </c>
      <c r="AB2209" s="2" t="s">
        <v>167</v>
      </c>
      <c r="AC2209">
        <v>577204</v>
      </c>
      <c r="AD2209" s="2" t="s">
        <v>1002</v>
      </c>
      <c r="AE2209">
        <v>164</v>
      </c>
      <c r="AF2209" s="2" t="s">
        <v>2042</v>
      </c>
      <c r="AG2209" s="2" t="s">
        <v>2184</v>
      </c>
      <c r="AH2209">
        <v>18</v>
      </c>
      <c r="AI2209">
        <v>1746</v>
      </c>
      <c r="AJ2209">
        <v>7954</v>
      </c>
      <c r="AK2209" s="2">
        <f>Kaggle_Books_Selling_Records[[#This Row],[Cost Price]]/100</f>
        <v>79.540000000000006</v>
      </c>
      <c r="AL2209" s="2" t="s">
        <v>80</v>
      </c>
      <c r="AM2209" s="2" t="s">
        <v>80</v>
      </c>
      <c r="AN2209" s="2" t="s">
        <v>80</v>
      </c>
      <c r="AO2209" s="2" t="s">
        <v>80</v>
      </c>
      <c r="AP2209" s="2" t="s">
        <v>80</v>
      </c>
      <c r="AQ2209" s="2" t="s">
        <v>80</v>
      </c>
      <c r="AR2209" s="2" t="s">
        <v>80</v>
      </c>
      <c r="AS2209" s="2" t="s">
        <v>80</v>
      </c>
      <c r="AT2209" s="2" t="s">
        <v>80</v>
      </c>
      <c r="AU2209" s="2" t="s">
        <v>80</v>
      </c>
      <c r="AV2209" s="2" t="s">
        <v>80</v>
      </c>
      <c r="AW2209" s="2" t="s">
        <v>80</v>
      </c>
      <c r="AX2209" s="2" t="s">
        <v>80</v>
      </c>
      <c r="AY2209" s="2" t="s">
        <v>80</v>
      </c>
      <c r="AZ2209" s="2" t="s">
        <v>80</v>
      </c>
      <c r="BA2209" s="2" t="s">
        <v>80</v>
      </c>
      <c r="BB2209" s="2" t="s">
        <v>80</v>
      </c>
      <c r="BC2209" s="2" t="s">
        <v>80</v>
      </c>
      <c r="BD2209" s="2" t="s">
        <v>80</v>
      </c>
      <c r="BE2209" s="2" t="s">
        <v>80</v>
      </c>
      <c r="BF2209" s="2" t="s">
        <v>80</v>
      </c>
      <c r="BG2209" s="2" t="s">
        <v>80</v>
      </c>
      <c r="BH2209" s="2" t="s">
        <v>80</v>
      </c>
      <c r="BI2209" s="2" t="s">
        <v>80</v>
      </c>
      <c r="BJ2209" s="2" t="s">
        <v>80</v>
      </c>
      <c r="BK2209" s="2" t="s">
        <v>80</v>
      </c>
      <c r="BL2209" s="2" t="s">
        <v>80</v>
      </c>
      <c r="BM2209" s="2" t="s">
        <v>80</v>
      </c>
      <c r="BN2209" s="2" t="s">
        <v>80</v>
      </c>
      <c r="BO2209" s="2" t="s">
        <v>80</v>
      </c>
      <c r="BP2209" s="2" t="s">
        <v>80</v>
      </c>
    </row>
    <row r="2210" spans="1:68" x14ac:dyDescent="0.25">
      <c r="A2210">
        <v>2209</v>
      </c>
      <c r="B2210" s="1">
        <v>43628.517164351855</v>
      </c>
      <c r="C2210" s="2" t="s">
        <v>3750</v>
      </c>
      <c r="D2210" s="3">
        <v>0.64166666666666672</v>
      </c>
      <c r="E2210" s="2" t="s">
        <v>2653</v>
      </c>
      <c r="F2210">
        <v>2</v>
      </c>
      <c r="G2210">
        <v>2019</v>
      </c>
      <c r="H2210">
        <v>6</v>
      </c>
      <c r="I2210">
        <v>12</v>
      </c>
      <c r="J2210">
        <v>0</v>
      </c>
      <c r="K2210">
        <v>0</v>
      </c>
      <c r="L2210">
        <v>3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1</v>
      </c>
      <c r="S2210" s="2" t="s">
        <v>3763</v>
      </c>
      <c r="T2210" s="2" t="s">
        <v>71</v>
      </c>
      <c r="U2210" s="2" t="s">
        <v>2286</v>
      </c>
      <c r="V2210" s="2" t="s">
        <v>73</v>
      </c>
      <c r="W2210">
        <v>1</v>
      </c>
      <c r="X2210" s="2" t="s">
        <v>74</v>
      </c>
      <c r="Y2210">
        <v>285</v>
      </c>
      <c r="Z2210">
        <v>67</v>
      </c>
      <c r="AA2210" s="2" t="s">
        <v>301</v>
      </c>
      <c r="AB2210" s="2" t="s">
        <v>780</v>
      </c>
      <c r="AC2210">
        <v>411033</v>
      </c>
      <c r="AD2210" s="2" t="s">
        <v>1002</v>
      </c>
      <c r="AE2210">
        <v>352</v>
      </c>
      <c r="AF2210" s="2" t="s">
        <v>2042</v>
      </c>
      <c r="AG2210" s="2" t="s">
        <v>2184</v>
      </c>
      <c r="AH2210">
        <v>18</v>
      </c>
      <c r="AI2210">
        <v>513</v>
      </c>
      <c r="AJ2210">
        <v>2337</v>
      </c>
      <c r="AK2210" s="2">
        <f>Kaggle_Books_Selling_Records[[#This Row],[Cost Price]]/100</f>
        <v>23.37</v>
      </c>
      <c r="AL2210" s="2" t="s">
        <v>80</v>
      </c>
      <c r="AM2210" s="2" t="s">
        <v>80</v>
      </c>
      <c r="AN2210" s="2" t="s">
        <v>80</v>
      </c>
      <c r="AO2210" s="2" t="s">
        <v>80</v>
      </c>
      <c r="AP2210" s="2" t="s">
        <v>80</v>
      </c>
      <c r="AQ2210" s="2" t="s">
        <v>80</v>
      </c>
      <c r="AR2210" s="2" t="s">
        <v>80</v>
      </c>
      <c r="AS2210" s="2" t="s">
        <v>80</v>
      </c>
      <c r="AT2210" s="2" t="s">
        <v>80</v>
      </c>
      <c r="AU2210" s="2" t="s">
        <v>80</v>
      </c>
      <c r="AV2210" s="2" t="s">
        <v>80</v>
      </c>
      <c r="AW2210" s="2" t="s">
        <v>80</v>
      </c>
      <c r="AX2210" s="2" t="s">
        <v>80</v>
      </c>
      <c r="AY2210" s="2" t="s">
        <v>80</v>
      </c>
      <c r="AZ2210" s="2" t="s">
        <v>80</v>
      </c>
      <c r="BA2210" s="2" t="s">
        <v>80</v>
      </c>
      <c r="BB2210" s="2" t="s">
        <v>80</v>
      </c>
      <c r="BC2210" s="2" t="s">
        <v>80</v>
      </c>
      <c r="BD2210" s="2" t="s">
        <v>80</v>
      </c>
      <c r="BE2210" s="2" t="s">
        <v>80</v>
      </c>
      <c r="BF2210" s="2" t="s">
        <v>80</v>
      </c>
      <c r="BG2210" s="2" t="s">
        <v>80</v>
      </c>
      <c r="BH2210" s="2" t="s">
        <v>80</v>
      </c>
      <c r="BI2210" s="2" t="s">
        <v>80</v>
      </c>
      <c r="BJ2210" s="2" t="s">
        <v>80</v>
      </c>
      <c r="BK2210" s="2" t="s">
        <v>80</v>
      </c>
      <c r="BL2210" s="2" t="s">
        <v>80</v>
      </c>
      <c r="BM2210" s="2" t="s">
        <v>80</v>
      </c>
      <c r="BN2210" s="2" t="s">
        <v>80</v>
      </c>
      <c r="BO2210" s="2" t="s">
        <v>80</v>
      </c>
      <c r="BP2210" s="2" t="s">
        <v>80</v>
      </c>
    </row>
    <row r="2211" spans="1:68" x14ac:dyDescent="0.25">
      <c r="A2211">
        <v>2210</v>
      </c>
      <c r="B2211" s="1">
        <v>43628.519976851851</v>
      </c>
      <c r="C2211" s="2" t="s">
        <v>3750</v>
      </c>
      <c r="D2211" s="3">
        <v>0.64444444444444449</v>
      </c>
      <c r="E2211" s="2" t="s">
        <v>2653</v>
      </c>
      <c r="F2211">
        <v>2</v>
      </c>
      <c r="G2211">
        <v>2019</v>
      </c>
      <c r="H2211">
        <v>6</v>
      </c>
      <c r="I2211">
        <v>12</v>
      </c>
      <c r="J2211">
        <v>0</v>
      </c>
      <c r="K2211">
        <v>0</v>
      </c>
      <c r="L2211">
        <v>3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1</v>
      </c>
      <c r="S2211" s="2" t="s">
        <v>3764</v>
      </c>
      <c r="T2211" s="2" t="s">
        <v>71</v>
      </c>
      <c r="U2211" s="2" t="s">
        <v>2286</v>
      </c>
      <c r="V2211" s="2" t="s">
        <v>73</v>
      </c>
      <c r="W2211">
        <v>1</v>
      </c>
      <c r="X2211" s="2" t="s">
        <v>74</v>
      </c>
      <c r="Y2211">
        <v>285</v>
      </c>
      <c r="Z2211">
        <v>67</v>
      </c>
      <c r="AA2211" s="2" t="s">
        <v>241</v>
      </c>
      <c r="AB2211" s="2" t="s">
        <v>233</v>
      </c>
      <c r="AC2211">
        <v>500078</v>
      </c>
      <c r="AD2211" s="2" t="s">
        <v>1002</v>
      </c>
      <c r="AE2211">
        <v>352</v>
      </c>
      <c r="AF2211" s="2" t="s">
        <v>2042</v>
      </c>
      <c r="AG2211" s="2" t="s">
        <v>2184</v>
      </c>
      <c r="AH2211">
        <v>18</v>
      </c>
      <c r="AI2211">
        <v>513</v>
      </c>
      <c r="AJ2211">
        <v>2337</v>
      </c>
      <c r="AK2211" s="2">
        <f>Kaggle_Books_Selling_Records[[#This Row],[Cost Price]]/100</f>
        <v>23.37</v>
      </c>
      <c r="AL2211" s="2" t="s">
        <v>80</v>
      </c>
      <c r="AM2211" s="2" t="s">
        <v>80</v>
      </c>
      <c r="AN2211" s="2" t="s">
        <v>80</v>
      </c>
      <c r="AO2211" s="2" t="s">
        <v>80</v>
      </c>
      <c r="AP2211" s="2" t="s">
        <v>80</v>
      </c>
      <c r="AQ2211" s="2" t="s">
        <v>80</v>
      </c>
      <c r="AR2211" s="2" t="s">
        <v>80</v>
      </c>
      <c r="AS2211" s="2" t="s">
        <v>80</v>
      </c>
      <c r="AT2211" s="2" t="s">
        <v>80</v>
      </c>
      <c r="AU2211" s="2" t="s">
        <v>80</v>
      </c>
      <c r="AV2211" s="2" t="s">
        <v>80</v>
      </c>
      <c r="AW2211" s="2" t="s">
        <v>80</v>
      </c>
      <c r="AX2211" s="2" t="s">
        <v>80</v>
      </c>
      <c r="AY2211" s="2" t="s">
        <v>80</v>
      </c>
      <c r="AZ2211" s="2" t="s">
        <v>80</v>
      </c>
      <c r="BA2211" s="2" t="s">
        <v>80</v>
      </c>
      <c r="BB2211" s="2" t="s">
        <v>80</v>
      </c>
      <c r="BC2211" s="2" t="s">
        <v>80</v>
      </c>
      <c r="BD2211" s="2" t="s">
        <v>80</v>
      </c>
      <c r="BE2211" s="2" t="s">
        <v>80</v>
      </c>
      <c r="BF2211" s="2" t="s">
        <v>80</v>
      </c>
      <c r="BG2211" s="2" t="s">
        <v>80</v>
      </c>
      <c r="BH2211" s="2" t="s">
        <v>80</v>
      </c>
      <c r="BI2211" s="2" t="s">
        <v>80</v>
      </c>
      <c r="BJ2211" s="2" t="s">
        <v>80</v>
      </c>
      <c r="BK2211" s="2" t="s">
        <v>80</v>
      </c>
      <c r="BL2211" s="2" t="s">
        <v>80</v>
      </c>
      <c r="BM2211" s="2" t="s">
        <v>80</v>
      </c>
      <c r="BN2211" s="2" t="s">
        <v>80</v>
      </c>
      <c r="BO2211" s="2" t="s">
        <v>80</v>
      </c>
      <c r="BP2211" s="2" t="s">
        <v>80</v>
      </c>
    </row>
    <row r="2212" spans="1:68" x14ac:dyDescent="0.25">
      <c r="A2212">
        <v>2211</v>
      </c>
      <c r="B2212" s="1">
        <v>43628.526620370372</v>
      </c>
      <c r="C2212" s="2" t="s">
        <v>3750</v>
      </c>
      <c r="D2212" s="3">
        <v>0.65138888888888891</v>
      </c>
      <c r="E2212" s="2" t="s">
        <v>2653</v>
      </c>
      <c r="F2212">
        <v>2</v>
      </c>
      <c r="G2212">
        <v>2019</v>
      </c>
      <c r="H2212">
        <v>6</v>
      </c>
      <c r="I2212">
        <v>12</v>
      </c>
      <c r="J2212">
        <v>0</v>
      </c>
      <c r="K2212">
        <v>0</v>
      </c>
      <c r="L2212">
        <v>3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 s="2" t="s">
        <v>3765</v>
      </c>
      <c r="T2212" s="2" t="s">
        <v>71</v>
      </c>
      <c r="U2212" s="2" t="s">
        <v>2286</v>
      </c>
      <c r="V2212" s="2" t="s">
        <v>73</v>
      </c>
      <c r="W2212">
        <v>1</v>
      </c>
      <c r="X2212" s="2" t="s">
        <v>74</v>
      </c>
      <c r="Y2212">
        <v>285</v>
      </c>
      <c r="Z2212">
        <v>67</v>
      </c>
      <c r="AA2212" s="2" t="s">
        <v>1053</v>
      </c>
      <c r="AB2212" s="2" t="s">
        <v>312</v>
      </c>
      <c r="AC2212">
        <v>711103</v>
      </c>
      <c r="AD2212" s="2" t="s">
        <v>1002</v>
      </c>
      <c r="AE2212">
        <v>352</v>
      </c>
      <c r="AF2212" s="2" t="s">
        <v>2042</v>
      </c>
      <c r="AG2212" s="2" t="s">
        <v>2184</v>
      </c>
      <c r="AH2212">
        <v>18</v>
      </c>
      <c r="AI2212">
        <v>513</v>
      </c>
      <c r="AJ2212">
        <v>2337</v>
      </c>
      <c r="AK2212" s="2">
        <f>Kaggle_Books_Selling_Records[[#This Row],[Cost Price]]/100</f>
        <v>23.37</v>
      </c>
      <c r="AL2212" s="2" t="s">
        <v>80</v>
      </c>
      <c r="AM2212" s="2" t="s">
        <v>80</v>
      </c>
      <c r="AN2212" s="2" t="s">
        <v>80</v>
      </c>
      <c r="AO2212" s="2" t="s">
        <v>80</v>
      </c>
      <c r="AP2212" s="2" t="s">
        <v>80</v>
      </c>
      <c r="AQ2212" s="2" t="s">
        <v>80</v>
      </c>
      <c r="AR2212" s="2" t="s">
        <v>80</v>
      </c>
      <c r="AS2212" s="2" t="s">
        <v>80</v>
      </c>
      <c r="AT2212" s="2" t="s">
        <v>80</v>
      </c>
      <c r="AU2212" s="2" t="s">
        <v>80</v>
      </c>
      <c r="AV2212" s="2" t="s">
        <v>80</v>
      </c>
      <c r="AW2212" s="2" t="s">
        <v>80</v>
      </c>
      <c r="AX2212" s="2" t="s">
        <v>80</v>
      </c>
      <c r="AY2212" s="2" t="s">
        <v>80</v>
      </c>
      <c r="AZ2212" s="2" t="s">
        <v>80</v>
      </c>
      <c r="BA2212" s="2" t="s">
        <v>80</v>
      </c>
      <c r="BB2212" s="2" t="s">
        <v>80</v>
      </c>
      <c r="BC2212" s="2" t="s">
        <v>80</v>
      </c>
      <c r="BD2212" s="2" t="s">
        <v>80</v>
      </c>
      <c r="BE2212" s="2" t="s">
        <v>80</v>
      </c>
      <c r="BF2212" s="2" t="s">
        <v>80</v>
      </c>
      <c r="BG2212" s="2" t="s">
        <v>80</v>
      </c>
      <c r="BH2212" s="2" t="s">
        <v>80</v>
      </c>
      <c r="BI2212" s="2" t="s">
        <v>80</v>
      </c>
      <c r="BJ2212" s="2" t="s">
        <v>80</v>
      </c>
      <c r="BK2212" s="2" t="s">
        <v>80</v>
      </c>
      <c r="BL2212" s="2" t="s">
        <v>80</v>
      </c>
      <c r="BM2212" s="2" t="s">
        <v>80</v>
      </c>
      <c r="BN2212" s="2" t="s">
        <v>80</v>
      </c>
      <c r="BO2212" s="2" t="s">
        <v>80</v>
      </c>
      <c r="BP2212" s="2" t="s">
        <v>80</v>
      </c>
    </row>
    <row r="2213" spans="1:68" x14ac:dyDescent="0.25">
      <c r="A2213">
        <v>2212</v>
      </c>
      <c r="B2213" s="1">
        <v>43628.529351851852</v>
      </c>
      <c r="C2213" s="2" t="s">
        <v>3750</v>
      </c>
      <c r="D2213" s="3">
        <v>0.65416666666666667</v>
      </c>
      <c r="E2213" s="2" t="s">
        <v>2653</v>
      </c>
      <c r="F2213">
        <v>2</v>
      </c>
      <c r="G2213">
        <v>2019</v>
      </c>
      <c r="H2213">
        <v>6</v>
      </c>
      <c r="I2213">
        <v>12</v>
      </c>
      <c r="J2213">
        <v>0</v>
      </c>
      <c r="K2213">
        <v>0</v>
      </c>
      <c r="L2213">
        <v>3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 s="2" t="s">
        <v>3766</v>
      </c>
      <c r="T2213" s="2" t="s">
        <v>83</v>
      </c>
      <c r="U2213" s="2" t="s">
        <v>2596</v>
      </c>
      <c r="V2213" s="2" t="s">
        <v>73</v>
      </c>
      <c r="W2213">
        <v>1</v>
      </c>
      <c r="X2213" s="2" t="s">
        <v>74</v>
      </c>
      <c r="Y2213">
        <v>14245</v>
      </c>
      <c r="Z2213">
        <v>67</v>
      </c>
      <c r="AA2213" s="2" t="s">
        <v>75</v>
      </c>
      <c r="AB2213" s="2" t="s">
        <v>233</v>
      </c>
      <c r="AC2213">
        <v>500072</v>
      </c>
      <c r="AD2213" s="2" t="s">
        <v>1002</v>
      </c>
      <c r="AE2213">
        <v>20945</v>
      </c>
      <c r="AF2213" s="2" t="s">
        <v>2598</v>
      </c>
      <c r="AG2213" s="2" t="s">
        <v>2599</v>
      </c>
      <c r="AH2213">
        <v>18</v>
      </c>
      <c r="AI2213">
        <v>25641</v>
      </c>
      <c r="AJ2213">
        <v>116809</v>
      </c>
      <c r="AK2213" s="2">
        <f>Kaggle_Books_Selling_Records[[#This Row],[Cost Price]]/100</f>
        <v>1168.0899999999999</v>
      </c>
      <c r="AL2213" s="2" t="s">
        <v>80</v>
      </c>
      <c r="AM2213" s="2" t="s">
        <v>80</v>
      </c>
      <c r="AN2213" s="2" t="s">
        <v>80</v>
      </c>
      <c r="AO2213" s="2" t="s">
        <v>80</v>
      </c>
      <c r="AP2213" s="2" t="s">
        <v>80</v>
      </c>
      <c r="AQ2213" s="2" t="s">
        <v>80</v>
      </c>
      <c r="AR2213" s="2" t="s">
        <v>80</v>
      </c>
      <c r="AS2213" s="2" t="s">
        <v>80</v>
      </c>
      <c r="AT2213" s="2" t="s">
        <v>80</v>
      </c>
      <c r="AU2213" s="2" t="s">
        <v>80</v>
      </c>
      <c r="AV2213" s="2" t="s">
        <v>80</v>
      </c>
      <c r="AW2213" s="2" t="s">
        <v>80</v>
      </c>
      <c r="AX2213" s="2" t="s">
        <v>80</v>
      </c>
      <c r="AY2213" s="2" t="s">
        <v>80</v>
      </c>
      <c r="AZ2213" s="2" t="s">
        <v>80</v>
      </c>
      <c r="BA2213" s="2" t="s">
        <v>80</v>
      </c>
      <c r="BB2213" s="2" t="s">
        <v>80</v>
      </c>
      <c r="BC2213" s="2" t="s">
        <v>80</v>
      </c>
      <c r="BD2213" s="2" t="s">
        <v>80</v>
      </c>
      <c r="BE2213" s="2" t="s">
        <v>80</v>
      </c>
      <c r="BF2213" s="2" t="s">
        <v>80</v>
      </c>
      <c r="BG2213" s="2" t="s">
        <v>80</v>
      </c>
      <c r="BH2213" s="2" t="s">
        <v>80</v>
      </c>
      <c r="BI2213" s="2" t="s">
        <v>80</v>
      </c>
      <c r="BJ2213" s="2" t="s">
        <v>80</v>
      </c>
      <c r="BK2213" s="2" t="s">
        <v>80</v>
      </c>
      <c r="BL2213" s="2" t="s">
        <v>80</v>
      </c>
      <c r="BM2213" s="2" t="s">
        <v>80</v>
      </c>
      <c r="BN2213" s="2" t="s">
        <v>80</v>
      </c>
      <c r="BO2213" s="2" t="s">
        <v>80</v>
      </c>
      <c r="BP2213" s="2" t="s">
        <v>80</v>
      </c>
    </row>
    <row r="2214" spans="1:68" x14ac:dyDescent="0.25">
      <c r="A2214">
        <v>2213</v>
      </c>
      <c r="B2214" s="1">
        <v>43628.535173611112</v>
      </c>
      <c r="C2214" s="2" t="s">
        <v>3750</v>
      </c>
      <c r="D2214" s="3">
        <v>0.65972222222222221</v>
      </c>
      <c r="E2214" s="2" t="s">
        <v>2653</v>
      </c>
      <c r="F2214">
        <v>2</v>
      </c>
      <c r="G2214">
        <v>2019</v>
      </c>
      <c r="H2214">
        <v>6</v>
      </c>
      <c r="I2214">
        <v>12</v>
      </c>
      <c r="J2214">
        <v>0</v>
      </c>
      <c r="K2214">
        <v>0</v>
      </c>
      <c r="L2214">
        <v>3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1</v>
      </c>
      <c r="S2214" s="2" t="s">
        <v>3767</v>
      </c>
      <c r="T2214" s="2" t="s">
        <v>71</v>
      </c>
      <c r="U2214" s="2" t="s">
        <v>2041</v>
      </c>
      <c r="V2214" s="2" t="s">
        <v>73</v>
      </c>
      <c r="W2214">
        <v>1</v>
      </c>
      <c r="X2214" s="2" t="s">
        <v>74</v>
      </c>
      <c r="Y2214">
        <v>155</v>
      </c>
      <c r="Z2214">
        <v>67</v>
      </c>
      <c r="AA2214" s="2" t="s">
        <v>3768</v>
      </c>
      <c r="AB2214" s="2" t="s">
        <v>94</v>
      </c>
      <c r="AC2214">
        <v>784110</v>
      </c>
      <c r="AD2214" s="2" t="s">
        <v>193</v>
      </c>
      <c r="AE2214">
        <v>222</v>
      </c>
      <c r="AF2214" s="2" t="s">
        <v>2042</v>
      </c>
      <c r="AG2214" s="2" t="s">
        <v>2043</v>
      </c>
      <c r="AH2214">
        <v>18</v>
      </c>
      <c r="AI2214">
        <v>279</v>
      </c>
      <c r="AJ2214">
        <v>1271</v>
      </c>
      <c r="AK2214" s="2">
        <f>Kaggle_Books_Selling_Records[[#This Row],[Cost Price]]/100</f>
        <v>12.71</v>
      </c>
      <c r="AL2214" s="2" t="s">
        <v>80</v>
      </c>
      <c r="AM2214" s="2" t="s">
        <v>80</v>
      </c>
      <c r="AN2214" s="2" t="s">
        <v>80</v>
      </c>
      <c r="AO2214" s="2" t="s">
        <v>80</v>
      </c>
      <c r="AP2214" s="2" t="s">
        <v>80</v>
      </c>
      <c r="AQ2214" s="2" t="s">
        <v>80</v>
      </c>
      <c r="AR2214" s="2" t="s">
        <v>80</v>
      </c>
      <c r="AS2214" s="2" t="s">
        <v>80</v>
      </c>
      <c r="AT2214" s="2" t="s">
        <v>80</v>
      </c>
      <c r="AU2214" s="2" t="s">
        <v>80</v>
      </c>
      <c r="AV2214" s="2" t="s">
        <v>80</v>
      </c>
      <c r="AW2214" s="2" t="s">
        <v>80</v>
      </c>
      <c r="AX2214" s="2" t="s">
        <v>80</v>
      </c>
      <c r="AY2214" s="2" t="s">
        <v>80</v>
      </c>
      <c r="AZ2214" s="2" t="s">
        <v>80</v>
      </c>
      <c r="BA2214" s="2" t="s">
        <v>80</v>
      </c>
      <c r="BB2214" s="2" t="s">
        <v>80</v>
      </c>
      <c r="BC2214" s="2" t="s">
        <v>80</v>
      </c>
      <c r="BD2214" s="2" t="s">
        <v>80</v>
      </c>
      <c r="BE2214" s="2" t="s">
        <v>80</v>
      </c>
      <c r="BF2214" s="2" t="s">
        <v>80</v>
      </c>
      <c r="BG2214" s="2" t="s">
        <v>80</v>
      </c>
      <c r="BH2214" s="2" t="s">
        <v>80</v>
      </c>
      <c r="BI2214" s="2" t="s">
        <v>80</v>
      </c>
      <c r="BJ2214" s="2" t="s">
        <v>80</v>
      </c>
      <c r="BK2214" s="2" t="s">
        <v>80</v>
      </c>
      <c r="BL2214" s="2" t="s">
        <v>80</v>
      </c>
      <c r="BM2214" s="2" t="s">
        <v>80</v>
      </c>
      <c r="BN2214" s="2" t="s">
        <v>80</v>
      </c>
      <c r="BO2214" s="2" t="s">
        <v>80</v>
      </c>
      <c r="BP2214" s="2" t="s">
        <v>80</v>
      </c>
    </row>
    <row r="2215" spans="1:68" x14ac:dyDescent="0.25">
      <c r="A2215">
        <v>2214</v>
      </c>
      <c r="B2215" s="1">
        <v>43628.552824074075</v>
      </c>
      <c r="C2215" s="2" t="s">
        <v>3750</v>
      </c>
      <c r="D2215" s="3">
        <v>0.67777777777777781</v>
      </c>
      <c r="E2215" s="2" t="s">
        <v>2653</v>
      </c>
      <c r="F2215">
        <v>2</v>
      </c>
      <c r="G2215">
        <v>2019</v>
      </c>
      <c r="H2215">
        <v>6</v>
      </c>
      <c r="I2215">
        <v>12</v>
      </c>
      <c r="J2215">
        <v>0</v>
      </c>
      <c r="K2215">
        <v>0</v>
      </c>
      <c r="L2215">
        <v>3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 s="2" t="s">
        <v>3769</v>
      </c>
      <c r="T2215" s="2" t="s">
        <v>71</v>
      </c>
      <c r="U2215" s="2" t="s">
        <v>2286</v>
      </c>
      <c r="V2215" s="2" t="s">
        <v>73</v>
      </c>
      <c r="W2215">
        <v>1</v>
      </c>
      <c r="X2215" s="2" t="s">
        <v>74</v>
      </c>
      <c r="Y2215">
        <v>285</v>
      </c>
      <c r="Z2215">
        <v>67</v>
      </c>
      <c r="AA2215" s="2" t="s">
        <v>156</v>
      </c>
      <c r="AB2215" s="2" t="s">
        <v>157</v>
      </c>
      <c r="AC2215">
        <v>395001</v>
      </c>
      <c r="AD2215" s="2" t="s">
        <v>1002</v>
      </c>
      <c r="AE2215">
        <v>352</v>
      </c>
      <c r="AF2215" s="2" t="s">
        <v>2042</v>
      </c>
      <c r="AG2215" s="2" t="s">
        <v>2184</v>
      </c>
      <c r="AH2215">
        <v>18</v>
      </c>
      <c r="AI2215">
        <v>513</v>
      </c>
      <c r="AJ2215">
        <v>2337</v>
      </c>
      <c r="AK2215" s="2">
        <f>Kaggle_Books_Selling_Records[[#This Row],[Cost Price]]/100</f>
        <v>23.37</v>
      </c>
      <c r="AL2215" s="2" t="s">
        <v>80</v>
      </c>
      <c r="AM2215" s="2" t="s">
        <v>80</v>
      </c>
      <c r="AN2215" s="2" t="s">
        <v>80</v>
      </c>
      <c r="AO2215" s="2" t="s">
        <v>80</v>
      </c>
      <c r="AP2215" s="2" t="s">
        <v>80</v>
      </c>
      <c r="AQ2215" s="2" t="s">
        <v>80</v>
      </c>
      <c r="AR2215" s="2" t="s">
        <v>80</v>
      </c>
      <c r="AS2215" s="2" t="s">
        <v>80</v>
      </c>
      <c r="AT2215" s="2" t="s">
        <v>80</v>
      </c>
      <c r="AU2215" s="2" t="s">
        <v>80</v>
      </c>
      <c r="AV2215" s="2" t="s">
        <v>80</v>
      </c>
      <c r="AW2215" s="2" t="s">
        <v>80</v>
      </c>
      <c r="AX2215" s="2" t="s">
        <v>80</v>
      </c>
      <c r="AY2215" s="2" t="s">
        <v>80</v>
      </c>
      <c r="AZ2215" s="2" t="s">
        <v>80</v>
      </c>
      <c r="BA2215" s="2" t="s">
        <v>80</v>
      </c>
      <c r="BB2215" s="2" t="s">
        <v>80</v>
      </c>
      <c r="BC2215" s="2" t="s">
        <v>80</v>
      </c>
      <c r="BD2215" s="2" t="s">
        <v>80</v>
      </c>
      <c r="BE2215" s="2" t="s">
        <v>80</v>
      </c>
      <c r="BF2215" s="2" t="s">
        <v>80</v>
      </c>
      <c r="BG2215" s="2" t="s">
        <v>80</v>
      </c>
      <c r="BH2215" s="2" t="s">
        <v>80</v>
      </c>
      <c r="BI2215" s="2" t="s">
        <v>80</v>
      </c>
      <c r="BJ2215" s="2" t="s">
        <v>80</v>
      </c>
      <c r="BK2215" s="2" t="s">
        <v>80</v>
      </c>
      <c r="BL2215" s="2" t="s">
        <v>80</v>
      </c>
      <c r="BM2215" s="2" t="s">
        <v>80</v>
      </c>
      <c r="BN2215" s="2" t="s">
        <v>80</v>
      </c>
      <c r="BO2215" s="2" t="s">
        <v>80</v>
      </c>
      <c r="BP2215" s="2" t="s">
        <v>80</v>
      </c>
    </row>
    <row r="2216" spans="1:68" x14ac:dyDescent="0.25">
      <c r="A2216">
        <v>2215</v>
      </c>
      <c r="B2216" s="1">
        <v>43628.556793981479</v>
      </c>
      <c r="C2216" s="2" t="s">
        <v>3750</v>
      </c>
      <c r="D2216" s="3">
        <v>0.68125000000000002</v>
      </c>
      <c r="E2216" s="2" t="s">
        <v>2653</v>
      </c>
      <c r="F2216">
        <v>2</v>
      </c>
      <c r="G2216">
        <v>2019</v>
      </c>
      <c r="H2216">
        <v>6</v>
      </c>
      <c r="I2216">
        <v>12</v>
      </c>
      <c r="J2216">
        <v>0</v>
      </c>
      <c r="K2216">
        <v>0</v>
      </c>
      <c r="L2216">
        <v>3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1</v>
      </c>
      <c r="S2216" s="2" t="s">
        <v>3770</v>
      </c>
      <c r="T2216" s="2" t="s">
        <v>71</v>
      </c>
      <c r="U2216" s="2" t="s">
        <v>3757</v>
      </c>
      <c r="V2216" s="2" t="s">
        <v>73</v>
      </c>
      <c r="W2216">
        <v>1</v>
      </c>
      <c r="X2216" s="2" t="s">
        <v>74</v>
      </c>
      <c r="Y2216">
        <v>430</v>
      </c>
      <c r="Z2216">
        <v>67</v>
      </c>
      <c r="AA2216" s="2" t="s">
        <v>3371</v>
      </c>
      <c r="AB2216" s="2" t="s">
        <v>154</v>
      </c>
      <c r="AC2216">
        <v>311001</v>
      </c>
      <c r="AD2216" s="2" t="s">
        <v>87</v>
      </c>
      <c r="AE2216">
        <v>497</v>
      </c>
      <c r="AF2216" s="2" t="s">
        <v>3758</v>
      </c>
      <c r="AG2216" s="2" t="s">
        <v>3759</v>
      </c>
      <c r="AH2216">
        <v>17</v>
      </c>
      <c r="AI2216">
        <v>731</v>
      </c>
      <c r="AJ2216">
        <v>3569</v>
      </c>
      <c r="AK2216" s="2">
        <f>Kaggle_Books_Selling_Records[[#This Row],[Cost Price]]/100</f>
        <v>35.69</v>
      </c>
      <c r="AL2216" s="2" t="s">
        <v>80</v>
      </c>
      <c r="AM2216" s="2" t="s">
        <v>80</v>
      </c>
      <c r="AN2216" s="2" t="s">
        <v>80</v>
      </c>
      <c r="AO2216" s="2" t="s">
        <v>80</v>
      </c>
      <c r="AP2216" s="2" t="s">
        <v>80</v>
      </c>
      <c r="AQ2216" s="2" t="s">
        <v>80</v>
      </c>
      <c r="AR2216" s="2" t="s">
        <v>80</v>
      </c>
      <c r="AS2216" s="2" t="s">
        <v>80</v>
      </c>
      <c r="AT2216" s="2" t="s">
        <v>80</v>
      </c>
      <c r="AU2216" s="2" t="s">
        <v>80</v>
      </c>
      <c r="AV2216" s="2" t="s">
        <v>80</v>
      </c>
      <c r="AW2216" s="2" t="s">
        <v>80</v>
      </c>
      <c r="AX2216" s="2" t="s">
        <v>80</v>
      </c>
      <c r="AY2216" s="2" t="s">
        <v>80</v>
      </c>
      <c r="AZ2216" s="2" t="s">
        <v>80</v>
      </c>
      <c r="BA2216" s="2" t="s">
        <v>80</v>
      </c>
      <c r="BB2216" s="2" t="s">
        <v>80</v>
      </c>
      <c r="BC2216" s="2" t="s">
        <v>80</v>
      </c>
      <c r="BD2216" s="2" t="s">
        <v>80</v>
      </c>
      <c r="BE2216" s="2" t="s">
        <v>80</v>
      </c>
      <c r="BF2216" s="2" t="s">
        <v>80</v>
      </c>
      <c r="BG2216" s="2" t="s">
        <v>80</v>
      </c>
      <c r="BH2216" s="2" t="s">
        <v>80</v>
      </c>
      <c r="BI2216" s="2" t="s">
        <v>80</v>
      </c>
      <c r="BJ2216" s="2" t="s">
        <v>80</v>
      </c>
      <c r="BK2216" s="2" t="s">
        <v>80</v>
      </c>
      <c r="BL2216" s="2" t="s">
        <v>80</v>
      </c>
      <c r="BM2216" s="2" t="s">
        <v>80</v>
      </c>
      <c r="BN2216" s="2" t="s">
        <v>80</v>
      </c>
      <c r="BO2216" s="2" t="s">
        <v>80</v>
      </c>
      <c r="BP2216" s="2" t="s">
        <v>80</v>
      </c>
    </row>
    <row r="2217" spans="1:68" x14ac:dyDescent="0.25">
      <c r="A2217">
        <v>2216</v>
      </c>
      <c r="B2217" s="1">
        <v>43628.571319444447</v>
      </c>
      <c r="C2217" s="2" t="s">
        <v>3750</v>
      </c>
      <c r="D2217" s="3">
        <v>0.6958333333333333</v>
      </c>
      <c r="E2217" s="2" t="s">
        <v>2653</v>
      </c>
      <c r="F2217">
        <v>2</v>
      </c>
      <c r="G2217">
        <v>2019</v>
      </c>
      <c r="H2217">
        <v>6</v>
      </c>
      <c r="I2217">
        <v>12</v>
      </c>
      <c r="J2217">
        <v>0</v>
      </c>
      <c r="K2217">
        <v>0</v>
      </c>
      <c r="L2217">
        <v>3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1</v>
      </c>
      <c r="S2217" s="2" t="s">
        <v>3771</v>
      </c>
      <c r="T2217" s="2" t="s">
        <v>71</v>
      </c>
      <c r="U2217" s="2" t="s">
        <v>2286</v>
      </c>
      <c r="V2217" s="2" t="s">
        <v>73</v>
      </c>
      <c r="W2217">
        <v>1</v>
      </c>
      <c r="X2217" s="2" t="s">
        <v>74</v>
      </c>
      <c r="Y2217">
        <v>285</v>
      </c>
      <c r="Z2217">
        <v>67</v>
      </c>
      <c r="AA2217" s="2" t="s">
        <v>93</v>
      </c>
      <c r="AB2217" s="2" t="s">
        <v>94</v>
      </c>
      <c r="AC2217">
        <v>781021</v>
      </c>
      <c r="AD2217" s="2" t="s">
        <v>1002</v>
      </c>
      <c r="AE2217">
        <v>352</v>
      </c>
      <c r="AF2217" s="2" t="s">
        <v>2042</v>
      </c>
      <c r="AG2217" s="2" t="s">
        <v>2184</v>
      </c>
      <c r="AH2217">
        <v>18</v>
      </c>
      <c r="AI2217">
        <v>513</v>
      </c>
      <c r="AJ2217">
        <v>2337</v>
      </c>
      <c r="AK2217" s="2">
        <f>Kaggle_Books_Selling_Records[[#This Row],[Cost Price]]/100</f>
        <v>23.37</v>
      </c>
      <c r="AL2217" s="2" t="s">
        <v>80</v>
      </c>
      <c r="AM2217" s="2" t="s">
        <v>80</v>
      </c>
      <c r="AN2217" s="2" t="s">
        <v>80</v>
      </c>
      <c r="AO2217" s="2" t="s">
        <v>80</v>
      </c>
      <c r="AP2217" s="2" t="s">
        <v>80</v>
      </c>
      <c r="AQ2217" s="2" t="s">
        <v>80</v>
      </c>
      <c r="AR2217" s="2" t="s">
        <v>80</v>
      </c>
      <c r="AS2217" s="2" t="s">
        <v>80</v>
      </c>
      <c r="AT2217" s="2" t="s">
        <v>80</v>
      </c>
      <c r="AU2217" s="2" t="s">
        <v>80</v>
      </c>
      <c r="AV2217" s="2" t="s">
        <v>80</v>
      </c>
      <c r="AW2217" s="2" t="s">
        <v>80</v>
      </c>
      <c r="AX2217" s="2" t="s">
        <v>80</v>
      </c>
      <c r="AY2217" s="2" t="s">
        <v>80</v>
      </c>
      <c r="AZ2217" s="2" t="s">
        <v>80</v>
      </c>
      <c r="BA2217" s="2" t="s">
        <v>80</v>
      </c>
      <c r="BB2217" s="2" t="s">
        <v>80</v>
      </c>
      <c r="BC2217" s="2" t="s">
        <v>80</v>
      </c>
      <c r="BD2217" s="2" t="s">
        <v>80</v>
      </c>
      <c r="BE2217" s="2" t="s">
        <v>80</v>
      </c>
      <c r="BF2217" s="2" t="s">
        <v>80</v>
      </c>
      <c r="BG2217" s="2" t="s">
        <v>80</v>
      </c>
      <c r="BH2217" s="2" t="s">
        <v>80</v>
      </c>
      <c r="BI2217" s="2" t="s">
        <v>80</v>
      </c>
      <c r="BJ2217" s="2" t="s">
        <v>80</v>
      </c>
      <c r="BK2217" s="2" t="s">
        <v>80</v>
      </c>
      <c r="BL2217" s="2" t="s">
        <v>80</v>
      </c>
      <c r="BM2217" s="2" t="s">
        <v>80</v>
      </c>
      <c r="BN2217" s="2" t="s">
        <v>80</v>
      </c>
      <c r="BO2217" s="2" t="s">
        <v>80</v>
      </c>
      <c r="BP2217" s="2" t="s">
        <v>80</v>
      </c>
    </row>
    <row r="2218" spans="1:68" x14ac:dyDescent="0.25">
      <c r="A2218">
        <v>2217</v>
      </c>
      <c r="B2218" s="1">
        <v>43628.578287037039</v>
      </c>
      <c r="C2218" s="2" t="s">
        <v>3750</v>
      </c>
      <c r="D2218" s="3">
        <v>0.70277777777777772</v>
      </c>
      <c r="E2218" s="2" t="s">
        <v>2653</v>
      </c>
      <c r="F2218">
        <v>2</v>
      </c>
      <c r="G2218">
        <v>2019</v>
      </c>
      <c r="H2218">
        <v>6</v>
      </c>
      <c r="I2218">
        <v>12</v>
      </c>
      <c r="J2218">
        <v>0</v>
      </c>
      <c r="K2218">
        <v>0</v>
      </c>
      <c r="L2218">
        <v>3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1</v>
      </c>
      <c r="S2218" s="2" t="s">
        <v>3772</v>
      </c>
      <c r="T2218" s="2" t="s">
        <v>71</v>
      </c>
      <c r="U2218" s="2" t="s">
        <v>2570</v>
      </c>
      <c r="V2218" s="2" t="s">
        <v>73</v>
      </c>
      <c r="W2218">
        <v>1</v>
      </c>
      <c r="X2218" s="2" t="s">
        <v>74</v>
      </c>
      <c r="Y2218">
        <v>149</v>
      </c>
      <c r="Z2218">
        <v>67</v>
      </c>
      <c r="AA2218" s="2" t="s">
        <v>3773</v>
      </c>
      <c r="AB2218" s="2" t="s">
        <v>167</v>
      </c>
      <c r="AC2218">
        <v>560016</v>
      </c>
      <c r="AD2218" s="2" t="s">
        <v>1002</v>
      </c>
      <c r="AE2218">
        <v>216</v>
      </c>
      <c r="AF2218" s="2" t="s">
        <v>2042</v>
      </c>
      <c r="AG2218" s="2" t="s">
        <v>2571</v>
      </c>
      <c r="AH2218">
        <v>18</v>
      </c>
      <c r="AI2218">
        <v>2682</v>
      </c>
      <c r="AJ2218">
        <v>12218</v>
      </c>
      <c r="AK2218" s="2">
        <f>Kaggle_Books_Selling_Records[[#This Row],[Cost Price]]/100</f>
        <v>122.18</v>
      </c>
      <c r="AL2218" s="2" t="s">
        <v>80</v>
      </c>
      <c r="AM2218" s="2" t="s">
        <v>80</v>
      </c>
      <c r="AN2218" s="2" t="s">
        <v>80</v>
      </c>
      <c r="AO2218" s="2" t="s">
        <v>80</v>
      </c>
      <c r="AP2218" s="2" t="s">
        <v>80</v>
      </c>
      <c r="AQ2218" s="2" t="s">
        <v>80</v>
      </c>
      <c r="AR2218" s="2" t="s">
        <v>80</v>
      </c>
      <c r="AS2218" s="2" t="s">
        <v>80</v>
      </c>
      <c r="AT2218" s="2" t="s">
        <v>80</v>
      </c>
      <c r="AU2218" s="2" t="s">
        <v>80</v>
      </c>
      <c r="AV2218" s="2" t="s">
        <v>80</v>
      </c>
      <c r="AW2218" s="2" t="s">
        <v>80</v>
      </c>
      <c r="AX2218" s="2" t="s">
        <v>80</v>
      </c>
      <c r="AY2218" s="2" t="s">
        <v>80</v>
      </c>
      <c r="AZ2218" s="2" t="s">
        <v>80</v>
      </c>
      <c r="BA2218" s="2" t="s">
        <v>80</v>
      </c>
      <c r="BB2218" s="2" t="s">
        <v>80</v>
      </c>
      <c r="BC2218" s="2" t="s">
        <v>80</v>
      </c>
      <c r="BD2218" s="2" t="s">
        <v>80</v>
      </c>
      <c r="BE2218" s="2" t="s">
        <v>80</v>
      </c>
      <c r="BF2218" s="2" t="s">
        <v>80</v>
      </c>
      <c r="BG2218" s="2" t="s">
        <v>80</v>
      </c>
      <c r="BH2218" s="2" t="s">
        <v>80</v>
      </c>
      <c r="BI2218" s="2" t="s">
        <v>80</v>
      </c>
      <c r="BJ2218" s="2" t="s">
        <v>80</v>
      </c>
      <c r="BK2218" s="2" t="s">
        <v>80</v>
      </c>
      <c r="BL2218" s="2" t="s">
        <v>80</v>
      </c>
      <c r="BM2218" s="2" t="s">
        <v>80</v>
      </c>
      <c r="BN2218" s="2" t="s">
        <v>80</v>
      </c>
      <c r="BO2218" s="2" t="s">
        <v>80</v>
      </c>
      <c r="BP2218" s="2" t="s">
        <v>80</v>
      </c>
    </row>
    <row r="2219" spans="1:68" x14ac:dyDescent="0.25">
      <c r="A2219">
        <v>2218</v>
      </c>
      <c r="B2219" s="1">
        <v>43628.578738425924</v>
      </c>
      <c r="C2219" s="2" t="s">
        <v>3750</v>
      </c>
      <c r="D2219" s="3">
        <v>0.70347222222222228</v>
      </c>
      <c r="E2219" s="2" t="s">
        <v>2653</v>
      </c>
      <c r="F2219">
        <v>2</v>
      </c>
      <c r="G2219">
        <v>2019</v>
      </c>
      <c r="H2219">
        <v>6</v>
      </c>
      <c r="I2219">
        <v>12</v>
      </c>
      <c r="J2219">
        <v>0</v>
      </c>
      <c r="K2219">
        <v>0</v>
      </c>
      <c r="L2219">
        <v>3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 s="2" t="s">
        <v>3774</v>
      </c>
      <c r="T2219" s="2" t="s">
        <v>83</v>
      </c>
      <c r="U2219" s="2" t="s">
        <v>2041</v>
      </c>
      <c r="V2219" s="2" t="s">
        <v>73</v>
      </c>
      <c r="W2219">
        <v>1</v>
      </c>
      <c r="X2219" s="2" t="s">
        <v>74</v>
      </c>
      <c r="Y2219">
        <v>155</v>
      </c>
      <c r="Z2219">
        <v>67</v>
      </c>
      <c r="AA2219" s="2" t="s">
        <v>166</v>
      </c>
      <c r="AB2219" s="2" t="s">
        <v>167</v>
      </c>
      <c r="AC2219">
        <v>560061</v>
      </c>
      <c r="AD2219" s="2" t="s">
        <v>193</v>
      </c>
      <c r="AE2219">
        <v>222</v>
      </c>
      <c r="AF2219" s="2" t="s">
        <v>2042</v>
      </c>
      <c r="AG2219" s="2" t="s">
        <v>2043</v>
      </c>
      <c r="AH2219">
        <v>18</v>
      </c>
      <c r="AI2219">
        <v>279</v>
      </c>
      <c r="AJ2219">
        <v>1271</v>
      </c>
      <c r="AK2219" s="2">
        <f>Kaggle_Books_Selling_Records[[#This Row],[Cost Price]]/100</f>
        <v>12.71</v>
      </c>
      <c r="AL2219" s="2" t="s">
        <v>80</v>
      </c>
      <c r="AM2219" s="2" t="s">
        <v>80</v>
      </c>
      <c r="AN2219" s="2" t="s">
        <v>80</v>
      </c>
      <c r="AO2219" s="2" t="s">
        <v>80</v>
      </c>
      <c r="AP2219" s="2" t="s">
        <v>80</v>
      </c>
      <c r="AQ2219" s="2" t="s">
        <v>80</v>
      </c>
      <c r="AR2219" s="2" t="s">
        <v>80</v>
      </c>
      <c r="AS2219" s="2" t="s">
        <v>80</v>
      </c>
      <c r="AT2219" s="2" t="s">
        <v>80</v>
      </c>
      <c r="AU2219" s="2" t="s">
        <v>80</v>
      </c>
      <c r="AV2219" s="2" t="s">
        <v>80</v>
      </c>
      <c r="AW2219" s="2" t="s">
        <v>80</v>
      </c>
      <c r="AX2219" s="2" t="s">
        <v>80</v>
      </c>
      <c r="AY2219" s="2" t="s">
        <v>80</v>
      </c>
      <c r="AZ2219" s="2" t="s">
        <v>80</v>
      </c>
      <c r="BA2219" s="2" t="s">
        <v>80</v>
      </c>
      <c r="BB2219" s="2" t="s">
        <v>80</v>
      </c>
      <c r="BC2219" s="2" t="s">
        <v>80</v>
      </c>
      <c r="BD2219" s="2" t="s">
        <v>80</v>
      </c>
      <c r="BE2219" s="2" t="s">
        <v>80</v>
      </c>
      <c r="BF2219" s="2" t="s">
        <v>80</v>
      </c>
      <c r="BG2219" s="2" t="s">
        <v>80</v>
      </c>
      <c r="BH2219" s="2" t="s">
        <v>80</v>
      </c>
      <c r="BI2219" s="2" t="s">
        <v>80</v>
      </c>
      <c r="BJ2219" s="2" t="s">
        <v>80</v>
      </c>
      <c r="BK2219" s="2" t="s">
        <v>80</v>
      </c>
      <c r="BL2219" s="2" t="s">
        <v>80</v>
      </c>
      <c r="BM2219" s="2" t="s">
        <v>80</v>
      </c>
      <c r="BN2219" s="2" t="s">
        <v>80</v>
      </c>
      <c r="BO2219" s="2" t="s">
        <v>80</v>
      </c>
      <c r="BP2219" s="2" t="s">
        <v>80</v>
      </c>
    </row>
    <row r="2220" spans="1:68" x14ac:dyDescent="0.25">
      <c r="A2220">
        <v>2219</v>
      </c>
      <c r="B2220" s="1">
        <v>43628.578912037039</v>
      </c>
      <c r="C2220" s="2" t="s">
        <v>3750</v>
      </c>
      <c r="D2220" s="3">
        <v>0.70347222222222228</v>
      </c>
      <c r="E2220" s="2" t="s">
        <v>2653</v>
      </c>
      <c r="F2220">
        <v>2</v>
      </c>
      <c r="G2220">
        <v>2019</v>
      </c>
      <c r="H2220">
        <v>6</v>
      </c>
      <c r="I2220">
        <v>12</v>
      </c>
      <c r="J2220">
        <v>0</v>
      </c>
      <c r="K2220">
        <v>0</v>
      </c>
      <c r="L2220">
        <v>3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1</v>
      </c>
      <c r="S2220" s="2" t="s">
        <v>3775</v>
      </c>
      <c r="T2220" s="2" t="s">
        <v>71</v>
      </c>
      <c r="U2220" s="2" t="s">
        <v>2286</v>
      </c>
      <c r="V2220" s="2" t="s">
        <v>73</v>
      </c>
      <c r="W2220">
        <v>1</v>
      </c>
      <c r="X2220" s="2" t="s">
        <v>74</v>
      </c>
      <c r="Y2220">
        <v>285</v>
      </c>
      <c r="Z2220">
        <v>67</v>
      </c>
      <c r="AA2220" s="2" t="s">
        <v>156</v>
      </c>
      <c r="AB2220" s="2" t="s">
        <v>157</v>
      </c>
      <c r="AC2220">
        <v>395007</v>
      </c>
      <c r="AD2220" s="2" t="s">
        <v>1002</v>
      </c>
      <c r="AE2220">
        <v>352</v>
      </c>
      <c r="AF2220" s="2" t="s">
        <v>2042</v>
      </c>
      <c r="AG2220" s="2" t="s">
        <v>2184</v>
      </c>
      <c r="AH2220">
        <v>18</v>
      </c>
      <c r="AI2220">
        <v>513</v>
      </c>
      <c r="AJ2220">
        <v>2337</v>
      </c>
      <c r="AK2220" s="2">
        <f>Kaggle_Books_Selling_Records[[#This Row],[Cost Price]]/100</f>
        <v>23.37</v>
      </c>
      <c r="AL2220" s="2" t="s">
        <v>80</v>
      </c>
      <c r="AM2220" s="2" t="s">
        <v>80</v>
      </c>
      <c r="AN2220" s="2" t="s">
        <v>80</v>
      </c>
      <c r="AO2220" s="2" t="s">
        <v>80</v>
      </c>
      <c r="AP2220" s="2" t="s">
        <v>80</v>
      </c>
      <c r="AQ2220" s="2" t="s">
        <v>80</v>
      </c>
      <c r="AR2220" s="2" t="s">
        <v>80</v>
      </c>
      <c r="AS2220" s="2" t="s">
        <v>80</v>
      </c>
      <c r="AT2220" s="2" t="s">
        <v>80</v>
      </c>
      <c r="AU2220" s="2" t="s">
        <v>80</v>
      </c>
      <c r="AV2220" s="2" t="s">
        <v>80</v>
      </c>
      <c r="AW2220" s="2" t="s">
        <v>80</v>
      </c>
      <c r="AX2220" s="2" t="s">
        <v>80</v>
      </c>
      <c r="AY2220" s="2" t="s">
        <v>80</v>
      </c>
      <c r="AZ2220" s="2" t="s">
        <v>80</v>
      </c>
      <c r="BA2220" s="2" t="s">
        <v>80</v>
      </c>
      <c r="BB2220" s="2" t="s">
        <v>80</v>
      </c>
      <c r="BC2220" s="2" t="s">
        <v>80</v>
      </c>
      <c r="BD2220" s="2" t="s">
        <v>80</v>
      </c>
      <c r="BE2220" s="2" t="s">
        <v>80</v>
      </c>
      <c r="BF2220" s="2" t="s">
        <v>80</v>
      </c>
      <c r="BG2220" s="2" t="s">
        <v>80</v>
      </c>
      <c r="BH2220" s="2" t="s">
        <v>80</v>
      </c>
      <c r="BI2220" s="2" t="s">
        <v>80</v>
      </c>
      <c r="BJ2220" s="2" t="s">
        <v>80</v>
      </c>
      <c r="BK2220" s="2" t="s">
        <v>80</v>
      </c>
      <c r="BL2220" s="2" t="s">
        <v>80</v>
      </c>
      <c r="BM2220" s="2" t="s">
        <v>80</v>
      </c>
      <c r="BN2220" s="2" t="s">
        <v>80</v>
      </c>
      <c r="BO2220" s="2" t="s">
        <v>80</v>
      </c>
      <c r="BP2220" s="2" t="s">
        <v>80</v>
      </c>
    </row>
    <row r="2221" spans="1:68" x14ac:dyDescent="0.25">
      <c r="A2221">
        <v>2220</v>
      </c>
      <c r="B2221" s="1">
        <v>43628.603726851848</v>
      </c>
      <c r="C2221" s="2" t="s">
        <v>3750</v>
      </c>
      <c r="D2221" s="3">
        <v>0.72847222222222219</v>
      </c>
      <c r="E2221" s="2" t="s">
        <v>2653</v>
      </c>
      <c r="F2221">
        <v>2</v>
      </c>
      <c r="G2221">
        <v>2019</v>
      </c>
      <c r="H2221">
        <v>6</v>
      </c>
      <c r="I2221">
        <v>12</v>
      </c>
      <c r="J2221">
        <v>0</v>
      </c>
      <c r="K2221">
        <v>0</v>
      </c>
      <c r="L2221">
        <v>3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1</v>
      </c>
      <c r="S2221" s="2" t="s">
        <v>954</v>
      </c>
      <c r="T2221" s="2" t="s">
        <v>71</v>
      </c>
      <c r="U2221" s="2" t="s">
        <v>2286</v>
      </c>
      <c r="V2221" s="2" t="s">
        <v>73</v>
      </c>
      <c r="W2221">
        <v>1</v>
      </c>
      <c r="X2221" s="2" t="s">
        <v>74</v>
      </c>
      <c r="Y2221">
        <v>285</v>
      </c>
      <c r="Z2221">
        <v>67</v>
      </c>
      <c r="AA2221" s="2" t="s">
        <v>325</v>
      </c>
      <c r="AB2221" s="2" t="s">
        <v>86</v>
      </c>
      <c r="AC2221">
        <v>600002</v>
      </c>
      <c r="AD2221" s="2" t="s">
        <v>1002</v>
      </c>
      <c r="AE2221">
        <v>352</v>
      </c>
      <c r="AF2221" s="2" t="s">
        <v>2042</v>
      </c>
      <c r="AG2221" s="2" t="s">
        <v>2184</v>
      </c>
      <c r="AH2221">
        <v>18</v>
      </c>
      <c r="AI2221">
        <v>513</v>
      </c>
      <c r="AJ2221">
        <v>2337</v>
      </c>
      <c r="AK2221" s="2">
        <f>Kaggle_Books_Selling_Records[[#This Row],[Cost Price]]/100</f>
        <v>23.37</v>
      </c>
      <c r="AL2221" s="2" t="s">
        <v>80</v>
      </c>
      <c r="AM2221" s="2" t="s">
        <v>80</v>
      </c>
      <c r="AN2221" s="2" t="s">
        <v>80</v>
      </c>
      <c r="AO2221" s="2" t="s">
        <v>80</v>
      </c>
      <c r="AP2221" s="2" t="s">
        <v>80</v>
      </c>
      <c r="AQ2221" s="2" t="s">
        <v>80</v>
      </c>
      <c r="AR2221" s="2" t="s">
        <v>80</v>
      </c>
      <c r="AS2221" s="2" t="s">
        <v>80</v>
      </c>
      <c r="AT2221" s="2" t="s">
        <v>80</v>
      </c>
      <c r="AU2221" s="2" t="s">
        <v>80</v>
      </c>
      <c r="AV2221" s="2" t="s">
        <v>80</v>
      </c>
      <c r="AW2221" s="2" t="s">
        <v>80</v>
      </c>
      <c r="AX2221" s="2" t="s">
        <v>80</v>
      </c>
      <c r="AY2221" s="2" t="s">
        <v>80</v>
      </c>
      <c r="AZ2221" s="2" t="s">
        <v>80</v>
      </c>
      <c r="BA2221" s="2" t="s">
        <v>80</v>
      </c>
      <c r="BB2221" s="2" t="s">
        <v>80</v>
      </c>
      <c r="BC2221" s="2" t="s">
        <v>80</v>
      </c>
      <c r="BD2221" s="2" t="s">
        <v>80</v>
      </c>
      <c r="BE2221" s="2" t="s">
        <v>80</v>
      </c>
      <c r="BF2221" s="2" t="s">
        <v>80</v>
      </c>
      <c r="BG2221" s="2" t="s">
        <v>80</v>
      </c>
      <c r="BH2221" s="2" t="s">
        <v>80</v>
      </c>
      <c r="BI2221" s="2" t="s">
        <v>80</v>
      </c>
      <c r="BJ2221" s="2" t="s">
        <v>80</v>
      </c>
      <c r="BK2221" s="2" t="s">
        <v>80</v>
      </c>
      <c r="BL2221" s="2" t="s">
        <v>80</v>
      </c>
      <c r="BM2221" s="2" t="s">
        <v>80</v>
      </c>
      <c r="BN2221" s="2" t="s">
        <v>80</v>
      </c>
      <c r="BO2221" s="2" t="s">
        <v>80</v>
      </c>
      <c r="BP2221" s="2" t="s">
        <v>80</v>
      </c>
    </row>
    <row r="2222" spans="1:68" x14ac:dyDescent="0.25">
      <c r="A2222">
        <v>2221</v>
      </c>
      <c r="B2222" s="1">
        <v>43628.604062500002</v>
      </c>
      <c r="C2222" s="2" t="s">
        <v>3750</v>
      </c>
      <c r="D2222" s="3">
        <v>0.72847222222222219</v>
      </c>
      <c r="E2222" s="2" t="s">
        <v>2653</v>
      </c>
      <c r="F2222">
        <v>2</v>
      </c>
      <c r="G2222">
        <v>2019</v>
      </c>
      <c r="H2222">
        <v>6</v>
      </c>
      <c r="I2222">
        <v>12</v>
      </c>
      <c r="J2222">
        <v>0</v>
      </c>
      <c r="K2222">
        <v>0</v>
      </c>
      <c r="L2222">
        <v>3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 s="2" t="s">
        <v>3776</v>
      </c>
      <c r="T2222" s="2" t="s">
        <v>83</v>
      </c>
      <c r="U2222" s="2" t="s">
        <v>2570</v>
      </c>
      <c r="V2222" s="2" t="s">
        <v>73</v>
      </c>
      <c r="W2222">
        <v>1</v>
      </c>
      <c r="X2222" s="2" t="s">
        <v>74</v>
      </c>
      <c r="Y2222">
        <v>149</v>
      </c>
      <c r="Z2222">
        <v>67</v>
      </c>
      <c r="AA2222" s="2" t="s">
        <v>3777</v>
      </c>
      <c r="AB2222" s="2" t="s">
        <v>151</v>
      </c>
      <c r="AC2222">
        <v>413106</v>
      </c>
      <c r="AD2222" s="2" t="s">
        <v>1002</v>
      </c>
      <c r="AE2222">
        <v>216</v>
      </c>
      <c r="AF2222" s="2" t="s">
        <v>2042</v>
      </c>
      <c r="AG2222" s="2" t="s">
        <v>2571</v>
      </c>
      <c r="AH2222">
        <v>18</v>
      </c>
      <c r="AI2222">
        <v>2682</v>
      </c>
      <c r="AJ2222">
        <v>12218</v>
      </c>
      <c r="AK2222" s="2">
        <f>Kaggle_Books_Selling_Records[[#This Row],[Cost Price]]/100</f>
        <v>122.18</v>
      </c>
      <c r="AL2222" s="2" t="s">
        <v>80</v>
      </c>
      <c r="AM2222" s="2" t="s">
        <v>80</v>
      </c>
      <c r="AN2222" s="2" t="s">
        <v>80</v>
      </c>
      <c r="AO2222" s="2" t="s">
        <v>80</v>
      </c>
      <c r="AP2222" s="2" t="s">
        <v>80</v>
      </c>
      <c r="AQ2222" s="2" t="s">
        <v>80</v>
      </c>
      <c r="AR2222" s="2" t="s">
        <v>80</v>
      </c>
      <c r="AS2222" s="2" t="s">
        <v>80</v>
      </c>
      <c r="AT2222" s="2" t="s">
        <v>80</v>
      </c>
      <c r="AU2222" s="2" t="s">
        <v>80</v>
      </c>
      <c r="AV2222" s="2" t="s">
        <v>80</v>
      </c>
      <c r="AW2222" s="2" t="s">
        <v>80</v>
      </c>
      <c r="AX2222" s="2" t="s">
        <v>80</v>
      </c>
      <c r="AY2222" s="2" t="s">
        <v>80</v>
      </c>
      <c r="AZ2222" s="2" t="s">
        <v>80</v>
      </c>
      <c r="BA2222" s="2" t="s">
        <v>80</v>
      </c>
      <c r="BB2222" s="2" t="s">
        <v>80</v>
      </c>
      <c r="BC2222" s="2" t="s">
        <v>80</v>
      </c>
      <c r="BD2222" s="2" t="s">
        <v>80</v>
      </c>
      <c r="BE2222" s="2" t="s">
        <v>80</v>
      </c>
      <c r="BF2222" s="2" t="s">
        <v>80</v>
      </c>
      <c r="BG2222" s="2" t="s">
        <v>80</v>
      </c>
      <c r="BH2222" s="2" t="s">
        <v>80</v>
      </c>
      <c r="BI2222" s="2" t="s">
        <v>80</v>
      </c>
      <c r="BJ2222" s="2" t="s">
        <v>80</v>
      </c>
      <c r="BK2222" s="2" t="s">
        <v>80</v>
      </c>
      <c r="BL2222" s="2" t="s">
        <v>80</v>
      </c>
      <c r="BM2222" s="2" t="s">
        <v>80</v>
      </c>
      <c r="BN2222" s="2" t="s">
        <v>80</v>
      </c>
      <c r="BO2222" s="2" t="s">
        <v>80</v>
      </c>
      <c r="BP2222" s="2" t="s">
        <v>80</v>
      </c>
    </row>
    <row r="2223" spans="1:68" x14ac:dyDescent="0.25">
      <c r="A2223">
        <v>2222</v>
      </c>
      <c r="B2223" s="1">
        <v>43628.619664351849</v>
      </c>
      <c r="C2223" s="2" t="s">
        <v>3750</v>
      </c>
      <c r="D2223" s="3">
        <v>0.74444444444444446</v>
      </c>
      <c r="E2223" s="2" t="s">
        <v>2653</v>
      </c>
      <c r="F2223">
        <v>2</v>
      </c>
      <c r="G2223">
        <v>2019</v>
      </c>
      <c r="H2223">
        <v>6</v>
      </c>
      <c r="I2223">
        <v>12</v>
      </c>
      <c r="J2223">
        <v>0</v>
      </c>
      <c r="K2223">
        <v>0</v>
      </c>
      <c r="L2223">
        <v>3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 s="2" t="s">
        <v>3778</v>
      </c>
      <c r="T2223" s="2" t="s">
        <v>83</v>
      </c>
      <c r="U2223" s="2" t="s">
        <v>2570</v>
      </c>
      <c r="V2223" s="2" t="s">
        <v>73</v>
      </c>
      <c r="W2223">
        <v>1</v>
      </c>
      <c r="X2223" s="2" t="s">
        <v>74</v>
      </c>
      <c r="Y2223">
        <v>149</v>
      </c>
      <c r="Z2223">
        <v>67</v>
      </c>
      <c r="AA2223" s="2" t="s">
        <v>325</v>
      </c>
      <c r="AB2223" s="2" t="s">
        <v>86</v>
      </c>
      <c r="AC2223">
        <v>600125</v>
      </c>
      <c r="AD2223" s="2" t="s">
        <v>1002</v>
      </c>
      <c r="AE2223">
        <v>216</v>
      </c>
      <c r="AF2223" s="2" t="s">
        <v>2042</v>
      </c>
      <c r="AG2223" s="2" t="s">
        <v>2571</v>
      </c>
      <c r="AH2223">
        <v>18</v>
      </c>
      <c r="AI2223">
        <v>2682</v>
      </c>
      <c r="AJ2223">
        <v>12218</v>
      </c>
      <c r="AK2223" s="2">
        <f>Kaggle_Books_Selling_Records[[#This Row],[Cost Price]]/100</f>
        <v>122.18</v>
      </c>
      <c r="AL2223" s="2" t="s">
        <v>80</v>
      </c>
      <c r="AM2223" s="2" t="s">
        <v>80</v>
      </c>
      <c r="AN2223" s="2" t="s">
        <v>80</v>
      </c>
      <c r="AO2223" s="2" t="s">
        <v>80</v>
      </c>
      <c r="AP2223" s="2" t="s">
        <v>80</v>
      </c>
      <c r="AQ2223" s="2" t="s">
        <v>80</v>
      </c>
      <c r="AR2223" s="2" t="s">
        <v>80</v>
      </c>
      <c r="AS2223" s="2" t="s">
        <v>80</v>
      </c>
      <c r="AT2223" s="2" t="s">
        <v>80</v>
      </c>
      <c r="AU2223" s="2" t="s">
        <v>80</v>
      </c>
      <c r="AV2223" s="2" t="s">
        <v>80</v>
      </c>
      <c r="AW2223" s="2" t="s">
        <v>80</v>
      </c>
      <c r="AX2223" s="2" t="s">
        <v>80</v>
      </c>
      <c r="AY2223" s="2" t="s">
        <v>80</v>
      </c>
      <c r="AZ2223" s="2" t="s">
        <v>80</v>
      </c>
      <c r="BA2223" s="2" t="s">
        <v>80</v>
      </c>
      <c r="BB2223" s="2" t="s">
        <v>80</v>
      </c>
      <c r="BC2223" s="2" t="s">
        <v>80</v>
      </c>
      <c r="BD2223" s="2" t="s">
        <v>80</v>
      </c>
      <c r="BE2223" s="2" t="s">
        <v>80</v>
      </c>
      <c r="BF2223" s="2" t="s">
        <v>80</v>
      </c>
      <c r="BG2223" s="2" t="s">
        <v>80</v>
      </c>
      <c r="BH2223" s="2" t="s">
        <v>80</v>
      </c>
      <c r="BI2223" s="2" t="s">
        <v>80</v>
      </c>
      <c r="BJ2223" s="2" t="s">
        <v>80</v>
      </c>
      <c r="BK2223" s="2" t="s">
        <v>80</v>
      </c>
      <c r="BL2223" s="2" t="s">
        <v>80</v>
      </c>
      <c r="BM2223" s="2" t="s">
        <v>80</v>
      </c>
      <c r="BN2223" s="2" t="s">
        <v>80</v>
      </c>
      <c r="BO2223" s="2" t="s">
        <v>80</v>
      </c>
      <c r="BP2223" s="2" t="s">
        <v>80</v>
      </c>
    </row>
    <row r="2224" spans="1:68" x14ac:dyDescent="0.25">
      <c r="A2224">
        <v>2223</v>
      </c>
      <c r="B2224" s="1">
        <v>43628.62290509259</v>
      </c>
      <c r="C2224" s="2" t="s">
        <v>3750</v>
      </c>
      <c r="D2224" s="3">
        <v>0.74722222222222223</v>
      </c>
      <c r="E2224" s="2" t="s">
        <v>2653</v>
      </c>
      <c r="F2224">
        <v>2</v>
      </c>
      <c r="G2224">
        <v>2019</v>
      </c>
      <c r="H2224">
        <v>6</v>
      </c>
      <c r="I2224">
        <v>12</v>
      </c>
      <c r="J2224">
        <v>0</v>
      </c>
      <c r="K2224">
        <v>0</v>
      </c>
      <c r="L2224">
        <v>3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1</v>
      </c>
      <c r="S2224" s="2" t="s">
        <v>3779</v>
      </c>
      <c r="T2224" s="2" t="s">
        <v>71</v>
      </c>
      <c r="U2224" s="2" t="s">
        <v>2570</v>
      </c>
      <c r="V2224" s="2" t="s">
        <v>73</v>
      </c>
      <c r="W2224">
        <v>1</v>
      </c>
      <c r="X2224" s="2" t="s">
        <v>74</v>
      </c>
      <c r="Y2224">
        <v>149</v>
      </c>
      <c r="Z2224">
        <v>67</v>
      </c>
      <c r="AA2224" s="2" t="s">
        <v>3567</v>
      </c>
      <c r="AB2224" s="2" t="s">
        <v>86</v>
      </c>
      <c r="AC2224">
        <v>635109</v>
      </c>
      <c r="AD2224" s="2" t="s">
        <v>1002</v>
      </c>
      <c r="AE2224">
        <v>216</v>
      </c>
      <c r="AF2224" s="2" t="s">
        <v>2042</v>
      </c>
      <c r="AG2224" s="2" t="s">
        <v>2571</v>
      </c>
      <c r="AH2224">
        <v>18</v>
      </c>
      <c r="AI2224">
        <v>2682</v>
      </c>
      <c r="AJ2224">
        <v>12218</v>
      </c>
      <c r="AK2224" s="2">
        <f>Kaggle_Books_Selling_Records[[#This Row],[Cost Price]]/100</f>
        <v>122.18</v>
      </c>
      <c r="AL2224" s="2" t="s">
        <v>80</v>
      </c>
      <c r="AM2224" s="2" t="s">
        <v>80</v>
      </c>
      <c r="AN2224" s="2" t="s">
        <v>80</v>
      </c>
      <c r="AO2224" s="2" t="s">
        <v>80</v>
      </c>
      <c r="AP2224" s="2" t="s">
        <v>80</v>
      </c>
      <c r="AQ2224" s="2" t="s">
        <v>80</v>
      </c>
      <c r="AR2224" s="2" t="s">
        <v>80</v>
      </c>
      <c r="AS2224" s="2" t="s">
        <v>80</v>
      </c>
      <c r="AT2224" s="2" t="s">
        <v>80</v>
      </c>
      <c r="AU2224" s="2" t="s">
        <v>80</v>
      </c>
      <c r="AV2224" s="2" t="s">
        <v>80</v>
      </c>
      <c r="AW2224" s="2" t="s">
        <v>80</v>
      </c>
      <c r="AX2224" s="2" t="s">
        <v>80</v>
      </c>
      <c r="AY2224" s="2" t="s">
        <v>80</v>
      </c>
      <c r="AZ2224" s="2" t="s">
        <v>80</v>
      </c>
      <c r="BA2224" s="2" t="s">
        <v>80</v>
      </c>
      <c r="BB2224" s="2" t="s">
        <v>80</v>
      </c>
      <c r="BC2224" s="2" t="s">
        <v>80</v>
      </c>
      <c r="BD2224" s="2" t="s">
        <v>80</v>
      </c>
      <c r="BE2224" s="2" t="s">
        <v>80</v>
      </c>
      <c r="BF2224" s="2" t="s">
        <v>80</v>
      </c>
      <c r="BG2224" s="2" t="s">
        <v>80</v>
      </c>
      <c r="BH2224" s="2" t="s">
        <v>80</v>
      </c>
      <c r="BI2224" s="2" t="s">
        <v>80</v>
      </c>
      <c r="BJ2224" s="2" t="s">
        <v>80</v>
      </c>
      <c r="BK2224" s="2" t="s">
        <v>80</v>
      </c>
      <c r="BL2224" s="2" t="s">
        <v>80</v>
      </c>
      <c r="BM2224" s="2" t="s">
        <v>80</v>
      </c>
      <c r="BN2224" s="2" t="s">
        <v>80</v>
      </c>
      <c r="BO2224" s="2" t="s">
        <v>80</v>
      </c>
      <c r="BP2224" s="2" t="s">
        <v>80</v>
      </c>
    </row>
    <row r="2225" spans="1:68" x14ac:dyDescent="0.25">
      <c r="A2225">
        <v>2224</v>
      </c>
      <c r="B2225" s="1">
        <v>43628.656817129631</v>
      </c>
      <c r="C2225" s="2" t="s">
        <v>3750</v>
      </c>
      <c r="D2225" s="3">
        <v>0.78125</v>
      </c>
      <c r="E2225" s="2" t="s">
        <v>2653</v>
      </c>
      <c r="F2225">
        <v>2</v>
      </c>
      <c r="G2225">
        <v>2019</v>
      </c>
      <c r="H2225">
        <v>6</v>
      </c>
      <c r="I2225">
        <v>12</v>
      </c>
      <c r="J2225">
        <v>0</v>
      </c>
      <c r="K2225">
        <v>0</v>
      </c>
      <c r="L2225">
        <v>3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 s="2" t="s">
        <v>3780</v>
      </c>
      <c r="T2225" s="2" t="s">
        <v>83</v>
      </c>
      <c r="U2225" s="2" t="s">
        <v>3105</v>
      </c>
      <c r="V2225" s="2" t="s">
        <v>73</v>
      </c>
      <c r="W2225">
        <v>1</v>
      </c>
      <c r="X2225" s="2" t="s">
        <v>74</v>
      </c>
      <c r="Y2225">
        <v>88</v>
      </c>
      <c r="Z2225">
        <v>67</v>
      </c>
      <c r="AA2225" s="2" t="s">
        <v>671</v>
      </c>
      <c r="AB2225" s="2" t="s">
        <v>151</v>
      </c>
      <c r="AC2225">
        <v>411057</v>
      </c>
      <c r="AD2225" s="2" t="s">
        <v>1002</v>
      </c>
      <c r="AE2225">
        <v>155</v>
      </c>
      <c r="AF2225" s="2" t="s">
        <v>2042</v>
      </c>
      <c r="AG2225" s="2" t="s">
        <v>2184</v>
      </c>
      <c r="AH2225">
        <v>18</v>
      </c>
      <c r="AI2225">
        <v>1584</v>
      </c>
      <c r="AJ2225">
        <v>7216</v>
      </c>
      <c r="AK2225" s="2">
        <f>Kaggle_Books_Selling_Records[[#This Row],[Cost Price]]/100</f>
        <v>72.16</v>
      </c>
      <c r="AL2225" s="2" t="s">
        <v>80</v>
      </c>
      <c r="AM2225" s="2" t="s">
        <v>80</v>
      </c>
      <c r="AN2225" s="2" t="s">
        <v>80</v>
      </c>
      <c r="AO2225" s="2" t="s">
        <v>80</v>
      </c>
      <c r="AP2225" s="2" t="s">
        <v>80</v>
      </c>
      <c r="AQ2225" s="2" t="s">
        <v>80</v>
      </c>
      <c r="AR2225" s="2" t="s">
        <v>80</v>
      </c>
      <c r="AS2225" s="2" t="s">
        <v>80</v>
      </c>
      <c r="AT2225" s="2" t="s">
        <v>80</v>
      </c>
      <c r="AU2225" s="2" t="s">
        <v>80</v>
      </c>
      <c r="AV2225" s="2" t="s">
        <v>80</v>
      </c>
      <c r="AW2225" s="2" t="s">
        <v>80</v>
      </c>
      <c r="AX2225" s="2" t="s">
        <v>80</v>
      </c>
      <c r="AY2225" s="2" t="s">
        <v>80</v>
      </c>
      <c r="AZ2225" s="2" t="s">
        <v>80</v>
      </c>
      <c r="BA2225" s="2" t="s">
        <v>80</v>
      </c>
      <c r="BB2225" s="2" t="s">
        <v>80</v>
      </c>
      <c r="BC2225" s="2" t="s">
        <v>80</v>
      </c>
      <c r="BD2225" s="2" t="s">
        <v>80</v>
      </c>
      <c r="BE2225" s="2" t="s">
        <v>80</v>
      </c>
      <c r="BF2225" s="2" t="s">
        <v>80</v>
      </c>
      <c r="BG2225" s="2" t="s">
        <v>80</v>
      </c>
      <c r="BH2225" s="2" t="s">
        <v>80</v>
      </c>
      <c r="BI2225" s="2" t="s">
        <v>80</v>
      </c>
      <c r="BJ2225" s="2" t="s">
        <v>80</v>
      </c>
      <c r="BK2225" s="2" t="s">
        <v>80</v>
      </c>
      <c r="BL2225" s="2" t="s">
        <v>80</v>
      </c>
      <c r="BM2225" s="2" t="s">
        <v>80</v>
      </c>
      <c r="BN2225" s="2" t="s">
        <v>80</v>
      </c>
      <c r="BO2225" s="2" t="s">
        <v>80</v>
      </c>
      <c r="BP2225" s="2" t="s">
        <v>80</v>
      </c>
    </row>
    <row r="2226" spans="1:68" x14ac:dyDescent="0.25">
      <c r="A2226">
        <v>2225</v>
      </c>
      <c r="B2226" s="1">
        <v>43628.88758101852</v>
      </c>
      <c r="C2226" s="2" t="s">
        <v>3781</v>
      </c>
      <c r="D2226" s="3">
        <v>1.2500000000000001E-2</v>
      </c>
      <c r="E2226" s="2" t="s">
        <v>2653</v>
      </c>
      <c r="F2226">
        <v>2</v>
      </c>
      <c r="G2226">
        <v>2019</v>
      </c>
      <c r="H2226">
        <v>6</v>
      </c>
      <c r="I2226">
        <v>13</v>
      </c>
      <c r="J2226">
        <v>0</v>
      </c>
      <c r="K2226">
        <v>0</v>
      </c>
      <c r="L2226">
        <v>4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 s="2" t="s">
        <v>3782</v>
      </c>
      <c r="T2226" s="2" t="s">
        <v>83</v>
      </c>
      <c r="U2226" s="2" t="s">
        <v>3105</v>
      </c>
      <c r="V2226" s="2" t="s">
        <v>73</v>
      </c>
      <c r="W2226">
        <v>1</v>
      </c>
      <c r="X2226" s="2" t="s">
        <v>74</v>
      </c>
      <c r="Y2226">
        <v>88</v>
      </c>
      <c r="Z2226">
        <v>67</v>
      </c>
      <c r="AA2226" s="2" t="s">
        <v>3783</v>
      </c>
      <c r="AB2226" s="2" t="s">
        <v>137</v>
      </c>
      <c r="AC2226">
        <v>224001</v>
      </c>
      <c r="AD2226" s="2" t="s">
        <v>1002</v>
      </c>
      <c r="AE2226">
        <v>155</v>
      </c>
      <c r="AF2226" s="2" t="s">
        <v>2042</v>
      </c>
      <c r="AG2226" s="2" t="s">
        <v>2184</v>
      </c>
      <c r="AH2226">
        <v>18</v>
      </c>
      <c r="AI2226">
        <v>1584</v>
      </c>
      <c r="AJ2226">
        <v>7216</v>
      </c>
      <c r="AK2226" s="2">
        <f>Kaggle_Books_Selling_Records[[#This Row],[Cost Price]]/100</f>
        <v>72.16</v>
      </c>
      <c r="AL2226" s="2" t="s">
        <v>80</v>
      </c>
      <c r="AM2226" s="2" t="s">
        <v>80</v>
      </c>
      <c r="AN2226" s="2" t="s">
        <v>80</v>
      </c>
      <c r="AO2226" s="2" t="s">
        <v>80</v>
      </c>
      <c r="AP2226" s="2" t="s">
        <v>80</v>
      </c>
      <c r="AQ2226" s="2" t="s">
        <v>80</v>
      </c>
      <c r="AR2226" s="2" t="s">
        <v>80</v>
      </c>
      <c r="AS2226" s="2" t="s">
        <v>80</v>
      </c>
      <c r="AT2226" s="2" t="s">
        <v>80</v>
      </c>
      <c r="AU2226" s="2" t="s">
        <v>80</v>
      </c>
      <c r="AV2226" s="2" t="s">
        <v>80</v>
      </c>
      <c r="AW2226" s="2" t="s">
        <v>80</v>
      </c>
      <c r="AX2226" s="2" t="s">
        <v>80</v>
      </c>
      <c r="AY2226" s="2" t="s">
        <v>80</v>
      </c>
      <c r="AZ2226" s="2" t="s">
        <v>80</v>
      </c>
      <c r="BA2226" s="2" t="s">
        <v>80</v>
      </c>
      <c r="BB2226" s="2" t="s">
        <v>80</v>
      </c>
      <c r="BC2226" s="2" t="s">
        <v>80</v>
      </c>
      <c r="BD2226" s="2" t="s">
        <v>80</v>
      </c>
      <c r="BE2226" s="2" t="s">
        <v>80</v>
      </c>
      <c r="BF2226" s="2" t="s">
        <v>80</v>
      </c>
      <c r="BG2226" s="2" t="s">
        <v>80</v>
      </c>
      <c r="BH2226" s="2" t="s">
        <v>80</v>
      </c>
      <c r="BI2226" s="2" t="s">
        <v>80</v>
      </c>
      <c r="BJ2226" s="2" t="s">
        <v>80</v>
      </c>
      <c r="BK2226" s="2" t="s">
        <v>80</v>
      </c>
      <c r="BL2226" s="2" t="s">
        <v>80</v>
      </c>
      <c r="BM2226" s="2" t="s">
        <v>80</v>
      </c>
      <c r="BN2226" s="2" t="s">
        <v>80</v>
      </c>
      <c r="BO2226" s="2" t="s">
        <v>80</v>
      </c>
      <c r="BP2226" s="2" t="s">
        <v>80</v>
      </c>
    </row>
    <row r="2227" spans="1:68" x14ac:dyDescent="0.25">
      <c r="A2227">
        <v>2226</v>
      </c>
      <c r="B2227" s="1">
        <v>43628.944930555554</v>
      </c>
      <c r="C2227" s="2" t="s">
        <v>3781</v>
      </c>
      <c r="D2227" s="3">
        <v>6.9444444444444448E-2</v>
      </c>
      <c r="E2227" s="2" t="s">
        <v>2653</v>
      </c>
      <c r="F2227">
        <v>2</v>
      </c>
      <c r="G2227">
        <v>2019</v>
      </c>
      <c r="H2227">
        <v>6</v>
      </c>
      <c r="I2227">
        <v>13</v>
      </c>
      <c r="J2227">
        <v>0</v>
      </c>
      <c r="K2227">
        <v>0</v>
      </c>
      <c r="L2227">
        <v>4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1</v>
      </c>
      <c r="S2227" s="2" t="s">
        <v>3784</v>
      </c>
      <c r="T2227" s="2" t="s">
        <v>71</v>
      </c>
      <c r="U2227" s="2" t="s">
        <v>2570</v>
      </c>
      <c r="V2227" s="2" t="s">
        <v>73</v>
      </c>
      <c r="W2227">
        <v>1</v>
      </c>
      <c r="X2227" s="2" t="s">
        <v>74</v>
      </c>
      <c r="Y2227">
        <v>149</v>
      </c>
      <c r="Z2227">
        <v>67</v>
      </c>
      <c r="AA2227" s="2" t="s">
        <v>75</v>
      </c>
      <c r="AB2227" s="2" t="s">
        <v>233</v>
      </c>
      <c r="AC2227">
        <v>500014</v>
      </c>
      <c r="AD2227" s="2" t="s">
        <v>1002</v>
      </c>
      <c r="AE2227">
        <v>216</v>
      </c>
      <c r="AF2227" s="2" t="s">
        <v>2042</v>
      </c>
      <c r="AG2227" s="2" t="s">
        <v>2571</v>
      </c>
      <c r="AH2227">
        <v>18</v>
      </c>
      <c r="AI2227">
        <v>2682</v>
      </c>
      <c r="AJ2227">
        <v>12218</v>
      </c>
      <c r="AK2227" s="2">
        <f>Kaggle_Books_Selling_Records[[#This Row],[Cost Price]]/100</f>
        <v>122.18</v>
      </c>
      <c r="AL2227" s="2" t="s">
        <v>80</v>
      </c>
      <c r="AM2227" s="2" t="s">
        <v>80</v>
      </c>
      <c r="AN2227" s="2" t="s">
        <v>80</v>
      </c>
      <c r="AO2227" s="2" t="s">
        <v>80</v>
      </c>
      <c r="AP2227" s="2" t="s">
        <v>80</v>
      </c>
      <c r="AQ2227" s="2" t="s">
        <v>80</v>
      </c>
      <c r="AR2227" s="2" t="s">
        <v>80</v>
      </c>
      <c r="AS2227" s="2" t="s">
        <v>80</v>
      </c>
      <c r="AT2227" s="2" t="s">
        <v>80</v>
      </c>
      <c r="AU2227" s="2" t="s">
        <v>80</v>
      </c>
      <c r="AV2227" s="2" t="s">
        <v>80</v>
      </c>
      <c r="AW2227" s="2" t="s">
        <v>80</v>
      </c>
      <c r="AX2227" s="2" t="s">
        <v>80</v>
      </c>
      <c r="AY2227" s="2" t="s">
        <v>80</v>
      </c>
      <c r="AZ2227" s="2" t="s">
        <v>80</v>
      </c>
      <c r="BA2227" s="2" t="s">
        <v>80</v>
      </c>
      <c r="BB2227" s="2" t="s">
        <v>80</v>
      </c>
      <c r="BC2227" s="2" t="s">
        <v>80</v>
      </c>
      <c r="BD2227" s="2" t="s">
        <v>80</v>
      </c>
      <c r="BE2227" s="2" t="s">
        <v>80</v>
      </c>
      <c r="BF2227" s="2" t="s">
        <v>80</v>
      </c>
      <c r="BG2227" s="2" t="s">
        <v>80</v>
      </c>
      <c r="BH2227" s="2" t="s">
        <v>80</v>
      </c>
      <c r="BI2227" s="2" t="s">
        <v>80</v>
      </c>
      <c r="BJ2227" s="2" t="s">
        <v>80</v>
      </c>
      <c r="BK2227" s="2" t="s">
        <v>80</v>
      </c>
      <c r="BL2227" s="2" t="s">
        <v>80</v>
      </c>
      <c r="BM2227" s="2" t="s">
        <v>80</v>
      </c>
      <c r="BN2227" s="2" t="s">
        <v>80</v>
      </c>
      <c r="BO2227" s="2" t="s">
        <v>80</v>
      </c>
      <c r="BP2227" s="2" t="s">
        <v>80</v>
      </c>
    </row>
    <row r="2228" spans="1:68" x14ac:dyDescent="0.25">
      <c r="A2228">
        <v>2227</v>
      </c>
      <c r="B2228" s="1">
        <v>43628.954791666663</v>
      </c>
      <c r="C2228" s="2" t="s">
        <v>3781</v>
      </c>
      <c r="D2228" s="3">
        <v>7.9166666666666663E-2</v>
      </c>
      <c r="E2228" s="2" t="s">
        <v>2653</v>
      </c>
      <c r="F2228">
        <v>2</v>
      </c>
      <c r="G2228">
        <v>2019</v>
      </c>
      <c r="H2228">
        <v>6</v>
      </c>
      <c r="I2228">
        <v>13</v>
      </c>
      <c r="J2228">
        <v>0</v>
      </c>
      <c r="K2228">
        <v>0</v>
      </c>
      <c r="L2228">
        <v>4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 s="2" t="s">
        <v>3785</v>
      </c>
      <c r="T2228" s="2" t="s">
        <v>83</v>
      </c>
      <c r="U2228" s="2" t="s">
        <v>2041</v>
      </c>
      <c r="V2228" s="2" t="s">
        <v>73</v>
      </c>
      <c r="W2228">
        <v>1</v>
      </c>
      <c r="X2228" s="2" t="s">
        <v>74</v>
      </c>
      <c r="Y2228">
        <v>155</v>
      </c>
      <c r="Z2228">
        <v>67</v>
      </c>
      <c r="AA2228" s="2" t="s">
        <v>2948</v>
      </c>
      <c r="AB2228" s="2" t="s">
        <v>167</v>
      </c>
      <c r="AC2228">
        <v>560036</v>
      </c>
      <c r="AD2228" s="2" t="s">
        <v>193</v>
      </c>
      <c r="AE2228">
        <v>222</v>
      </c>
      <c r="AF2228" s="2" t="s">
        <v>2042</v>
      </c>
      <c r="AG2228" s="2" t="s">
        <v>2043</v>
      </c>
      <c r="AH2228">
        <v>18</v>
      </c>
      <c r="AI2228">
        <v>279</v>
      </c>
      <c r="AJ2228">
        <v>1271</v>
      </c>
      <c r="AK2228" s="2">
        <f>Kaggle_Books_Selling_Records[[#This Row],[Cost Price]]/100</f>
        <v>12.71</v>
      </c>
      <c r="AL2228" s="2" t="s">
        <v>80</v>
      </c>
      <c r="AM2228" s="2" t="s">
        <v>80</v>
      </c>
      <c r="AN2228" s="2" t="s">
        <v>80</v>
      </c>
      <c r="AO2228" s="2" t="s">
        <v>80</v>
      </c>
      <c r="AP2228" s="2" t="s">
        <v>80</v>
      </c>
      <c r="AQ2228" s="2" t="s">
        <v>80</v>
      </c>
      <c r="AR2228" s="2" t="s">
        <v>80</v>
      </c>
      <c r="AS2228" s="2" t="s">
        <v>80</v>
      </c>
      <c r="AT2228" s="2" t="s">
        <v>80</v>
      </c>
      <c r="AU2228" s="2" t="s">
        <v>80</v>
      </c>
      <c r="AV2228" s="2" t="s">
        <v>80</v>
      </c>
      <c r="AW2228" s="2" t="s">
        <v>80</v>
      </c>
      <c r="AX2228" s="2" t="s">
        <v>80</v>
      </c>
      <c r="AY2228" s="2" t="s">
        <v>80</v>
      </c>
      <c r="AZ2228" s="2" t="s">
        <v>80</v>
      </c>
      <c r="BA2228" s="2" t="s">
        <v>80</v>
      </c>
      <c r="BB2228" s="2" t="s">
        <v>80</v>
      </c>
      <c r="BC2228" s="2" t="s">
        <v>80</v>
      </c>
      <c r="BD2228" s="2" t="s">
        <v>80</v>
      </c>
      <c r="BE2228" s="2" t="s">
        <v>80</v>
      </c>
      <c r="BF2228" s="2" t="s">
        <v>80</v>
      </c>
      <c r="BG2228" s="2" t="s">
        <v>80</v>
      </c>
      <c r="BH2228" s="2" t="s">
        <v>80</v>
      </c>
      <c r="BI2228" s="2" t="s">
        <v>80</v>
      </c>
      <c r="BJ2228" s="2" t="s">
        <v>80</v>
      </c>
      <c r="BK2228" s="2" t="s">
        <v>80</v>
      </c>
      <c r="BL2228" s="2" t="s">
        <v>80</v>
      </c>
      <c r="BM2228" s="2" t="s">
        <v>80</v>
      </c>
      <c r="BN2228" s="2" t="s">
        <v>80</v>
      </c>
      <c r="BO2228" s="2" t="s">
        <v>80</v>
      </c>
      <c r="BP2228" s="2" t="s">
        <v>80</v>
      </c>
    </row>
    <row r="2229" spans="1:68" x14ac:dyDescent="0.25">
      <c r="A2229">
        <v>2228</v>
      </c>
      <c r="B2229" s="1">
        <v>43628.984363425923</v>
      </c>
      <c r="C2229" s="2" t="s">
        <v>3781</v>
      </c>
      <c r="D2229" s="3">
        <v>0.10902777777777778</v>
      </c>
      <c r="E2229" s="2" t="s">
        <v>2653</v>
      </c>
      <c r="F2229">
        <v>2</v>
      </c>
      <c r="G2229">
        <v>2019</v>
      </c>
      <c r="H2229">
        <v>6</v>
      </c>
      <c r="I2229">
        <v>13</v>
      </c>
      <c r="J2229">
        <v>0</v>
      </c>
      <c r="K2229">
        <v>0</v>
      </c>
      <c r="L2229">
        <v>4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1</v>
      </c>
      <c r="S2229" s="2" t="s">
        <v>3786</v>
      </c>
      <c r="T2229" s="2" t="s">
        <v>71</v>
      </c>
      <c r="U2229" s="2" t="s">
        <v>2570</v>
      </c>
      <c r="V2229" s="2" t="s">
        <v>73</v>
      </c>
      <c r="W2229">
        <v>1</v>
      </c>
      <c r="X2229" s="2" t="s">
        <v>74</v>
      </c>
      <c r="Y2229">
        <v>149</v>
      </c>
      <c r="Z2229">
        <v>67</v>
      </c>
      <c r="AA2229" s="2" t="s">
        <v>697</v>
      </c>
      <c r="AB2229" s="2" t="s">
        <v>233</v>
      </c>
      <c r="AC2229">
        <v>500011</v>
      </c>
      <c r="AD2229" s="2" t="s">
        <v>1002</v>
      </c>
      <c r="AE2229">
        <v>216</v>
      </c>
      <c r="AF2229" s="2" t="s">
        <v>2042</v>
      </c>
      <c r="AG2229" s="2" t="s">
        <v>2571</v>
      </c>
      <c r="AH2229">
        <v>18</v>
      </c>
      <c r="AI2229">
        <v>2682</v>
      </c>
      <c r="AJ2229">
        <v>12218</v>
      </c>
      <c r="AK2229" s="2">
        <f>Kaggle_Books_Selling_Records[[#This Row],[Cost Price]]/100</f>
        <v>122.18</v>
      </c>
      <c r="AL2229" s="2" t="s">
        <v>80</v>
      </c>
      <c r="AM2229" s="2" t="s">
        <v>80</v>
      </c>
      <c r="AN2229" s="2" t="s">
        <v>80</v>
      </c>
      <c r="AO2229" s="2" t="s">
        <v>80</v>
      </c>
      <c r="AP2229" s="2" t="s">
        <v>80</v>
      </c>
      <c r="AQ2229" s="2" t="s">
        <v>80</v>
      </c>
      <c r="AR2229" s="2" t="s">
        <v>80</v>
      </c>
      <c r="AS2229" s="2" t="s">
        <v>80</v>
      </c>
      <c r="AT2229" s="2" t="s">
        <v>80</v>
      </c>
      <c r="AU2229" s="2" t="s">
        <v>80</v>
      </c>
      <c r="AV2229" s="2" t="s">
        <v>80</v>
      </c>
      <c r="AW2229" s="2" t="s">
        <v>80</v>
      </c>
      <c r="AX2229" s="2" t="s">
        <v>80</v>
      </c>
      <c r="AY2229" s="2" t="s">
        <v>80</v>
      </c>
      <c r="AZ2229" s="2" t="s">
        <v>80</v>
      </c>
      <c r="BA2229" s="2" t="s">
        <v>80</v>
      </c>
      <c r="BB2229" s="2" t="s">
        <v>80</v>
      </c>
      <c r="BC2229" s="2" t="s">
        <v>80</v>
      </c>
      <c r="BD2229" s="2" t="s">
        <v>80</v>
      </c>
      <c r="BE2229" s="2" t="s">
        <v>80</v>
      </c>
      <c r="BF2229" s="2" t="s">
        <v>80</v>
      </c>
      <c r="BG2229" s="2" t="s">
        <v>80</v>
      </c>
      <c r="BH2229" s="2" t="s">
        <v>80</v>
      </c>
      <c r="BI2229" s="2" t="s">
        <v>80</v>
      </c>
      <c r="BJ2229" s="2" t="s">
        <v>80</v>
      </c>
      <c r="BK2229" s="2" t="s">
        <v>80</v>
      </c>
      <c r="BL2229" s="2" t="s">
        <v>80</v>
      </c>
      <c r="BM2229" s="2" t="s">
        <v>80</v>
      </c>
      <c r="BN2229" s="2" t="s">
        <v>80</v>
      </c>
      <c r="BO2229" s="2" t="s">
        <v>80</v>
      </c>
      <c r="BP2229" s="2" t="s">
        <v>80</v>
      </c>
    </row>
    <row r="2230" spans="1:68" x14ac:dyDescent="0.25">
      <c r="A2230">
        <v>2229</v>
      </c>
      <c r="B2230" s="1">
        <v>43628.985474537039</v>
      </c>
      <c r="C2230" s="2" t="s">
        <v>3781</v>
      </c>
      <c r="D2230" s="3">
        <v>0.11041666666666666</v>
      </c>
      <c r="E2230" s="2" t="s">
        <v>2653</v>
      </c>
      <c r="F2230">
        <v>2</v>
      </c>
      <c r="G2230">
        <v>2019</v>
      </c>
      <c r="H2230">
        <v>6</v>
      </c>
      <c r="I2230">
        <v>13</v>
      </c>
      <c r="J2230">
        <v>0</v>
      </c>
      <c r="K2230">
        <v>0</v>
      </c>
      <c r="L2230">
        <v>4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 s="2" t="s">
        <v>3787</v>
      </c>
      <c r="T2230" s="2" t="s">
        <v>83</v>
      </c>
      <c r="U2230" s="2" t="s">
        <v>2596</v>
      </c>
      <c r="V2230" s="2" t="s">
        <v>73</v>
      </c>
      <c r="W2230">
        <v>1</v>
      </c>
      <c r="X2230" s="2" t="s">
        <v>74</v>
      </c>
      <c r="Y2230">
        <v>14245</v>
      </c>
      <c r="Z2230">
        <v>67</v>
      </c>
      <c r="AA2230" s="2" t="s">
        <v>241</v>
      </c>
      <c r="AB2230" s="2" t="s">
        <v>233</v>
      </c>
      <c r="AC2230">
        <v>500016</v>
      </c>
      <c r="AD2230" s="2" t="s">
        <v>1002</v>
      </c>
      <c r="AE2230">
        <v>20945</v>
      </c>
      <c r="AF2230" s="2" t="s">
        <v>2598</v>
      </c>
      <c r="AG2230" s="2" t="s">
        <v>2599</v>
      </c>
      <c r="AH2230">
        <v>18</v>
      </c>
      <c r="AI2230">
        <v>25641</v>
      </c>
      <c r="AJ2230">
        <v>116809</v>
      </c>
      <c r="AK2230" s="2">
        <f>Kaggle_Books_Selling_Records[[#This Row],[Cost Price]]/100</f>
        <v>1168.0899999999999</v>
      </c>
      <c r="AL2230" s="2" t="s">
        <v>80</v>
      </c>
      <c r="AM2230" s="2" t="s">
        <v>80</v>
      </c>
      <c r="AN2230" s="2" t="s">
        <v>80</v>
      </c>
      <c r="AO2230" s="2" t="s">
        <v>80</v>
      </c>
      <c r="AP2230" s="2" t="s">
        <v>80</v>
      </c>
      <c r="AQ2230" s="2" t="s">
        <v>80</v>
      </c>
      <c r="AR2230" s="2" t="s">
        <v>80</v>
      </c>
      <c r="AS2230" s="2" t="s">
        <v>80</v>
      </c>
      <c r="AT2230" s="2" t="s">
        <v>80</v>
      </c>
      <c r="AU2230" s="2" t="s">
        <v>80</v>
      </c>
      <c r="AV2230" s="2" t="s">
        <v>80</v>
      </c>
      <c r="AW2230" s="2" t="s">
        <v>80</v>
      </c>
      <c r="AX2230" s="2" t="s">
        <v>80</v>
      </c>
      <c r="AY2230" s="2" t="s">
        <v>80</v>
      </c>
      <c r="AZ2230" s="2" t="s">
        <v>80</v>
      </c>
      <c r="BA2230" s="2" t="s">
        <v>80</v>
      </c>
      <c r="BB2230" s="2" t="s">
        <v>80</v>
      </c>
      <c r="BC2230" s="2" t="s">
        <v>80</v>
      </c>
      <c r="BD2230" s="2" t="s">
        <v>80</v>
      </c>
      <c r="BE2230" s="2" t="s">
        <v>80</v>
      </c>
      <c r="BF2230" s="2" t="s">
        <v>80</v>
      </c>
      <c r="BG2230" s="2" t="s">
        <v>80</v>
      </c>
      <c r="BH2230" s="2" t="s">
        <v>80</v>
      </c>
      <c r="BI2230" s="2" t="s">
        <v>80</v>
      </c>
      <c r="BJ2230" s="2" t="s">
        <v>80</v>
      </c>
      <c r="BK2230" s="2" t="s">
        <v>80</v>
      </c>
      <c r="BL2230" s="2" t="s">
        <v>80</v>
      </c>
      <c r="BM2230" s="2" t="s">
        <v>80</v>
      </c>
      <c r="BN2230" s="2" t="s">
        <v>80</v>
      </c>
      <c r="BO2230" s="2" t="s">
        <v>80</v>
      </c>
      <c r="BP2230" s="2" t="s">
        <v>80</v>
      </c>
    </row>
    <row r="2231" spans="1:68" x14ac:dyDescent="0.25">
      <c r="A2231">
        <v>2230</v>
      </c>
      <c r="B2231" s="1">
        <v>43628.993506944447</v>
      </c>
      <c r="C2231" s="2" t="s">
        <v>3781</v>
      </c>
      <c r="D2231" s="3">
        <v>0.11805555555555555</v>
      </c>
      <c r="E2231" s="2" t="s">
        <v>2653</v>
      </c>
      <c r="F2231">
        <v>2</v>
      </c>
      <c r="G2231">
        <v>2019</v>
      </c>
      <c r="H2231">
        <v>6</v>
      </c>
      <c r="I2231">
        <v>13</v>
      </c>
      <c r="J2231">
        <v>0</v>
      </c>
      <c r="K2231">
        <v>0</v>
      </c>
      <c r="L2231">
        <v>4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 s="2" t="s">
        <v>3788</v>
      </c>
      <c r="T2231" s="2" t="s">
        <v>83</v>
      </c>
      <c r="U2231" s="2" t="s">
        <v>2041</v>
      </c>
      <c r="V2231" s="2" t="s">
        <v>73</v>
      </c>
      <c r="W2231">
        <v>1</v>
      </c>
      <c r="X2231" s="2" t="s">
        <v>74</v>
      </c>
      <c r="Y2231">
        <v>155</v>
      </c>
      <c r="Z2231">
        <v>67</v>
      </c>
      <c r="AA2231" s="2" t="s">
        <v>93</v>
      </c>
      <c r="AB2231" s="2" t="s">
        <v>94</v>
      </c>
      <c r="AC2231">
        <v>781001</v>
      </c>
      <c r="AD2231" s="2" t="s">
        <v>193</v>
      </c>
      <c r="AE2231">
        <v>222</v>
      </c>
      <c r="AF2231" s="2" t="s">
        <v>2042</v>
      </c>
      <c r="AG2231" s="2" t="s">
        <v>2043</v>
      </c>
      <c r="AH2231">
        <v>18</v>
      </c>
      <c r="AI2231">
        <v>279</v>
      </c>
      <c r="AJ2231">
        <v>1271</v>
      </c>
      <c r="AK2231" s="2">
        <f>Kaggle_Books_Selling_Records[[#This Row],[Cost Price]]/100</f>
        <v>12.71</v>
      </c>
      <c r="AL2231" s="2" t="s">
        <v>80</v>
      </c>
      <c r="AM2231" s="2" t="s">
        <v>80</v>
      </c>
      <c r="AN2231" s="2" t="s">
        <v>80</v>
      </c>
      <c r="AO2231" s="2" t="s">
        <v>80</v>
      </c>
      <c r="AP2231" s="2" t="s">
        <v>80</v>
      </c>
      <c r="AQ2231" s="2" t="s">
        <v>80</v>
      </c>
      <c r="AR2231" s="2" t="s">
        <v>80</v>
      </c>
      <c r="AS2231" s="2" t="s">
        <v>80</v>
      </c>
      <c r="AT2231" s="2" t="s">
        <v>80</v>
      </c>
      <c r="AU2231" s="2" t="s">
        <v>80</v>
      </c>
      <c r="AV2231" s="2" t="s">
        <v>80</v>
      </c>
      <c r="AW2231" s="2" t="s">
        <v>80</v>
      </c>
      <c r="AX2231" s="2" t="s">
        <v>80</v>
      </c>
      <c r="AY2231" s="2" t="s">
        <v>80</v>
      </c>
      <c r="AZ2231" s="2" t="s">
        <v>80</v>
      </c>
      <c r="BA2231" s="2" t="s">
        <v>80</v>
      </c>
      <c r="BB2231" s="2" t="s">
        <v>80</v>
      </c>
      <c r="BC2231" s="2" t="s">
        <v>80</v>
      </c>
      <c r="BD2231" s="2" t="s">
        <v>80</v>
      </c>
      <c r="BE2231" s="2" t="s">
        <v>80</v>
      </c>
      <c r="BF2231" s="2" t="s">
        <v>80</v>
      </c>
      <c r="BG2231" s="2" t="s">
        <v>80</v>
      </c>
      <c r="BH2231" s="2" t="s">
        <v>80</v>
      </c>
      <c r="BI2231" s="2" t="s">
        <v>80</v>
      </c>
      <c r="BJ2231" s="2" t="s">
        <v>80</v>
      </c>
      <c r="BK2231" s="2" t="s">
        <v>80</v>
      </c>
      <c r="BL2231" s="2" t="s">
        <v>80</v>
      </c>
      <c r="BM2231" s="2" t="s">
        <v>80</v>
      </c>
      <c r="BN2231" s="2" t="s">
        <v>80</v>
      </c>
      <c r="BO2231" s="2" t="s">
        <v>80</v>
      </c>
      <c r="BP2231" s="2" t="s">
        <v>80</v>
      </c>
    </row>
    <row r="2232" spans="1:68" x14ac:dyDescent="0.25">
      <c r="A2232">
        <v>2231</v>
      </c>
      <c r="B2232" s="1">
        <v>43630.055775462963</v>
      </c>
      <c r="C2232" s="2" t="s">
        <v>3789</v>
      </c>
      <c r="D2232" s="3">
        <v>0.18055555555555555</v>
      </c>
      <c r="E2232" s="2" t="s">
        <v>2653</v>
      </c>
      <c r="F2232">
        <v>2</v>
      </c>
      <c r="G2232">
        <v>2019</v>
      </c>
      <c r="H2232">
        <v>6</v>
      </c>
      <c r="I2232">
        <v>14</v>
      </c>
      <c r="J2232">
        <v>0</v>
      </c>
      <c r="K2232">
        <v>0</v>
      </c>
      <c r="L2232">
        <v>5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</v>
      </c>
      <c r="S2232" s="2" t="s">
        <v>3790</v>
      </c>
      <c r="T2232" s="2" t="s">
        <v>71</v>
      </c>
      <c r="U2232" s="2" t="s">
        <v>1760</v>
      </c>
      <c r="V2232" s="2" t="s">
        <v>73</v>
      </c>
      <c r="W2232">
        <v>1</v>
      </c>
      <c r="X2232" s="2" t="s">
        <v>74</v>
      </c>
      <c r="Y2232">
        <v>320</v>
      </c>
      <c r="Z2232">
        <v>65</v>
      </c>
      <c r="AA2232" s="2" t="s">
        <v>435</v>
      </c>
      <c r="AB2232" s="2" t="s">
        <v>204</v>
      </c>
      <c r="AC2232">
        <v>122001</v>
      </c>
      <c r="AD2232" s="2" t="s">
        <v>87</v>
      </c>
      <c r="AE2232">
        <v>385</v>
      </c>
      <c r="AF2232" s="2" t="s">
        <v>1762</v>
      </c>
      <c r="AG2232" s="2" t="s">
        <v>1374</v>
      </c>
      <c r="AH2232">
        <v>17</v>
      </c>
      <c r="AI2232">
        <v>544</v>
      </c>
      <c r="AJ2232">
        <v>2656</v>
      </c>
      <c r="AK2232" s="2">
        <f>Kaggle_Books_Selling_Records[[#This Row],[Cost Price]]/100</f>
        <v>26.56</v>
      </c>
      <c r="AL2232" s="2" t="s">
        <v>80</v>
      </c>
      <c r="AM2232" s="2" t="s">
        <v>80</v>
      </c>
      <c r="AN2232" s="2" t="s">
        <v>80</v>
      </c>
      <c r="AO2232" s="2" t="s">
        <v>80</v>
      </c>
      <c r="AP2232" s="2" t="s">
        <v>80</v>
      </c>
      <c r="AQ2232" s="2" t="s">
        <v>80</v>
      </c>
      <c r="AR2232" s="2" t="s">
        <v>80</v>
      </c>
      <c r="AS2232" s="2" t="s">
        <v>80</v>
      </c>
      <c r="AT2232" s="2" t="s">
        <v>80</v>
      </c>
      <c r="AU2232" s="2" t="s">
        <v>80</v>
      </c>
      <c r="AV2232" s="2" t="s">
        <v>80</v>
      </c>
      <c r="AW2232" s="2" t="s">
        <v>80</v>
      </c>
      <c r="AX2232" s="2" t="s">
        <v>80</v>
      </c>
      <c r="AY2232" s="2" t="s">
        <v>80</v>
      </c>
      <c r="AZ2232" s="2" t="s">
        <v>80</v>
      </c>
      <c r="BA2232" s="2" t="s">
        <v>80</v>
      </c>
      <c r="BB2232" s="2" t="s">
        <v>80</v>
      </c>
      <c r="BC2232" s="2" t="s">
        <v>80</v>
      </c>
      <c r="BD2232" s="2" t="s">
        <v>80</v>
      </c>
      <c r="BE2232" s="2" t="s">
        <v>80</v>
      </c>
      <c r="BF2232" s="2" t="s">
        <v>80</v>
      </c>
      <c r="BG2232" s="2" t="s">
        <v>80</v>
      </c>
      <c r="BH2232" s="2" t="s">
        <v>80</v>
      </c>
      <c r="BI2232" s="2" t="s">
        <v>80</v>
      </c>
      <c r="BJ2232" s="2" t="s">
        <v>80</v>
      </c>
      <c r="BK2232" s="2" t="s">
        <v>80</v>
      </c>
      <c r="BL2232" s="2" t="s">
        <v>80</v>
      </c>
      <c r="BM2232" s="2" t="s">
        <v>80</v>
      </c>
      <c r="BN2232" s="2" t="s">
        <v>80</v>
      </c>
      <c r="BO2232" s="2" t="s">
        <v>80</v>
      </c>
      <c r="BP2232" s="2" t="s">
        <v>80</v>
      </c>
    </row>
    <row r="2233" spans="1:68" x14ac:dyDescent="0.25">
      <c r="A2233">
        <v>2232</v>
      </c>
      <c r="B2233" s="1">
        <v>43631.027916666666</v>
      </c>
      <c r="C2233" s="2" t="s">
        <v>3791</v>
      </c>
      <c r="D2233" s="3">
        <v>0.15277777777777779</v>
      </c>
      <c r="E2233" s="2" t="s">
        <v>2653</v>
      </c>
      <c r="F2233">
        <v>2</v>
      </c>
      <c r="G2233">
        <v>2019</v>
      </c>
      <c r="H2233">
        <v>6</v>
      </c>
      <c r="I2233">
        <v>15</v>
      </c>
      <c r="J2233">
        <v>0</v>
      </c>
      <c r="K2233">
        <v>0</v>
      </c>
      <c r="L2233">
        <v>6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 s="2" t="s">
        <v>1296</v>
      </c>
      <c r="T2233" s="2" t="s">
        <v>83</v>
      </c>
      <c r="U2233" s="2" t="s">
        <v>1785</v>
      </c>
      <c r="V2233" s="2" t="s">
        <v>73</v>
      </c>
      <c r="W2233">
        <v>1</v>
      </c>
      <c r="X2233" s="2" t="s">
        <v>74</v>
      </c>
      <c r="Y2233">
        <v>330</v>
      </c>
      <c r="Z2233">
        <v>65</v>
      </c>
      <c r="AA2233" s="2" t="s">
        <v>192</v>
      </c>
      <c r="AB2233" s="2" t="s">
        <v>151</v>
      </c>
      <c r="AC2233">
        <v>400012</v>
      </c>
      <c r="AD2233" s="2" t="s">
        <v>87</v>
      </c>
      <c r="AE2233">
        <v>395</v>
      </c>
      <c r="AF2233" s="2" t="s">
        <v>1786</v>
      </c>
      <c r="AG2233" s="2" t="s">
        <v>1787</v>
      </c>
      <c r="AH2233">
        <v>17</v>
      </c>
      <c r="AI2233">
        <v>561</v>
      </c>
      <c r="AJ2233">
        <v>2739</v>
      </c>
      <c r="AK2233" s="2">
        <f>Kaggle_Books_Selling_Records[[#This Row],[Cost Price]]/100</f>
        <v>27.39</v>
      </c>
      <c r="AL2233" s="2" t="s">
        <v>80</v>
      </c>
      <c r="AM2233" s="2" t="s">
        <v>80</v>
      </c>
      <c r="AN2233" s="2" t="s">
        <v>80</v>
      </c>
      <c r="AO2233" s="2" t="s">
        <v>80</v>
      </c>
      <c r="AP2233" s="2" t="s">
        <v>80</v>
      </c>
      <c r="AQ2233" s="2" t="s">
        <v>80</v>
      </c>
      <c r="AR2233" s="2" t="s">
        <v>80</v>
      </c>
      <c r="AS2233" s="2" t="s">
        <v>80</v>
      </c>
      <c r="AT2233" s="2" t="s">
        <v>80</v>
      </c>
      <c r="AU2233" s="2" t="s">
        <v>80</v>
      </c>
      <c r="AV2233" s="2" t="s">
        <v>80</v>
      </c>
      <c r="AW2233" s="2" t="s">
        <v>80</v>
      </c>
      <c r="AX2233" s="2" t="s">
        <v>80</v>
      </c>
      <c r="AY2233" s="2" t="s">
        <v>80</v>
      </c>
      <c r="AZ2233" s="2" t="s">
        <v>80</v>
      </c>
      <c r="BA2233" s="2" t="s">
        <v>80</v>
      </c>
      <c r="BB2233" s="2" t="s">
        <v>80</v>
      </c>
      <c r="BC2233" s="2" t="s">
        <v>80</v>
      </c>
      <c r="BD2233" s="2" t="s">
        <v>80</v>
      </c>
      <c r="BE2233" s="2" t="s">
        <v>80</v>
      </c>
      <c r="BF2233" s="2" t="s">
        <v>80</v>
      </c>
      <c r="BG2233" s="2" t="s">
        <v>80</v>
      </c>
      <c r="BH2233" s="2" t="s">
        <v>80</v>
      </c>
      <c r="BI2233" s="2" t="s">
        <v>80</v>
      </c>
      <c r="BJ2233" s="2" t="s">
        <v>80</v>
      </c>
      <c r="BK2233" s="2" t="s">
        <v>80</v>
      </c>
      <c r="BL2233" s="2" t="s">
        <v>80</v>
      </c>
      <c r="BM2233" s="2" t="s">
        <v>80</v>
      </c>
      <c r="BN2233" s="2" t="s">
        <v>80</v>
      </c>
      <c r="BO2233" s="2" t="s">
        <v>80</v>
      </c>
      <c r="BP2233" s="2" t="s">
        <v>80</v>
      </c>
    </row>
    <row r="2234" spans="1:68" x14ac:dyDescent="0.25">
      <c r="A2234">
        <v>2233</v>
      </c>
      <c r="B2234" s="1">
        <v>43632.048958333333</v>
      </c>
      <c r="C2234" s="2" t="s">
        <v>3792</v>
      </c>
      <c r="D2234" s="3">
        <v>0.1736111111111111</v>
      </c>
      <c r="E2234" s="2" t="s">
        <v>2653</v>
      </c>
      <c r="F2234">
        <v>2</v>
      </c>
      <c r="G2234">
        <v>2019</v>
      </c>
      <c r="H2234">
        <v>6</v>
      </c>
      <c r="I2234">
        <v>16</v>
      </c>
      <c r="J2234">
        <v>0</v>
      </c>
      <c r="K2234">
        <v>0</v>
      </c>
      <c r="L2234">
        <v>7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1</v>
      </c>
      <c r="S2234" s="2" t="s">
        <v>3793</v>
      </c>
      <c r="T2234" s="2" t="s">
        <v>71</v>
      </c>
      <c r="U2234" s="2" t="s">
        <v>3130</v>
      </c>
      <c r="V2234" s="2" t="s">
        <v>73</v>
      </c>
      <c r="W2234">
        <v>1</v>
      </c>
      <c r="X2234" s="2" t="s">
        <v>74</v>
      </c>
      <c r="Y2234">
        <v>129</v>
      </c>
      <c r="Z2234">
        <v>67</v>
      </c>
      <c r="AA2234" s="2" t="s">
        <v>2848</v>
      </c>
      <c r="AB2234" s="2" t="s">
        <v>137</v>
      </c>
      <c r="AC2234">
        <v>226021</v>
      </c>
      <c r="AD2234" s="2" t="s">
        <v>1002</v>
      </c>
      <c r="AE2234">
        <v>196</v>
      </c>
      <c r="AF2234" s="2" t="s">
        <v>2042</v>
      </c>
      <c r="AG2234" s="2" t="s">
        <v>2184</v>
      </c>
      <c r="AH2234">
        <v>18</v>
      </c>
      <c r="AI2234">
        <v>2322</v>
      </c>
      <c r="AJ2234">
        <v>10578</v>
      </c>
      <c r="AK2234" s="2">
        <f>Kaggle_Books_Selling_Records[[#This Row],[Cost Price]]/100</f>
        <v>105.78</v>
      </c>
      <c r="AL2234" s="2" t="s">
        <v>80</v>
      </c>
      <c r="AM2234" s="2" t="s">
        <v>80</v>
      </c>
      <c r="AN2234" s="2" t="s">
        <v>80</v>
      </c>
      <c r="AO2234" s="2" t="s">
        <v>80</v>
      </c>
      <c r="AP2234" s="2" t="s">
        <v>80</v>
      </c>
      <c r="AQ2234" s="2" t="s">
        <v>80</v>
      </c>
      <c r="AR2234" s="2" t="s">
        <v>80</v>
      </c>
      <c r="AS2234" s="2" t="s">
        <v>80</v>
      </c>
      <c r="AT2234" s="2" t="s">
        <v>80</v>
      </c>
      <c r="AU2234" s="2" t="s">
        <v>80</v>
      </c>
      <c r="AV2234" s="2" t="s">
        <v>80</v>
      </c>
      <c r="AW2234" s="2" t="s">
        <v>80</v>
      </c>
      <c r="AX2234" s="2" t="s">
        <v>80</v>
      </c>
      <c r="AY2234" s="2" t="s">
        <v>80</v>
      </c>
      <c r="AZ2234" s="2" t="s">
        <v>80</v>
      </c>
      <c r="BA2234" s="2" t="s">
        <v>80</v>
      </c>
      <c r="BB2234" s="2" t="s">
        <v>80</v>
      </c>
      <c r="BC2234" s="2" t="s">
        <v>80</v>
      </c>
      <c r="BD2234" s="2" t="s">
        <v>80</v>
      </c>
      <c r="BE2234" s="2" t="s">
        <v>80</v>
      </c>
      <c r="BF2234" s="2" t="s">
        <v>80</v>
      </c>
      <c r="BG2234" s="2" t="s">
        <v>80</v>
      </c>
      <c r="BH2234" s="2" t="s">
        <v>80</v>
      </c>
      <c r="BI2234" s="2" t="s">
        <v>80</v>
      </c>
      <c r="BJ2234" s="2" t="s">
        <v>80</v>
      </c>
      <c r="BK2234" s="2" t="s">
        <v>80</v>
      </c>
      <c r="BL2234" s="2" t="s">
        <v>80</v>
      </c>
      <c r="BM2234" s="2" t="s">
        <v>80</v>
      </c>
      <c r="BN2234" s="2" t="s">
        <v>80</v>
      </c>
      <c r="BO2234" s="2" t="s">
        <v>80</v>
      </c>
      <c r="BP2234" s="2" t="s">
        <v>80</v>
      </c>
    </row>
    <row r="2235" spans="1:68" x14ac:dyDescent="0.25">
      <c r="A2235">
        <v>2234</v>
      </c>
      <c r="B2235" s="1">
        <v>43633.000127314815</v>
      </c>
      <c r="C2235" s="2" t="s">
        <v>3794</v>
      </c>
      <c r="D2235" s="3">
        <v>0.125</v>
      </c>
      <c r="E2235" s="2" t="s">
        <v>2653</v>
      </c>
      <c r="F2235">
        <v>2</v>
      </c>
      <c r="G2235">
        <v>2019</v>
      </c>
      <c r="H2235">
        <v>6</v>
      </c>
      <c r="I2235">
        <v>17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1</v>
      </c>
      <c r="S2235" s="2" t="s">
        <v>3795</v>
      </c>
      <c r="T2235" s="2" t="s">
        <v>71</v>
      </c>
      <c r="U2235" s="2" t="s">
        <v>2460</v>
      </c>
      <c r="V2235" s="2" t="s">
        <v>73</v>
      </c>
      <c r="W2235">
        <v>1</v>
      </c>
      <c r="X2235" s="2" t="s">
        <v>74</v>
      </c>
      <c r="Y2235">
        <v>192</v>
      </c>
      <c r="Z2235">
        <v>67</v>
      </c>
      <c r="AA2235" s="2" t="s">
        <v>1744</v>
      </c>
      <c r="AB2235" s="2" t="s">
        <v>272</v>
      </c>
      <c r="AC2235">
        <v>521104</v>
      </c>
      <c r="AD2235" s="2" t="s">
        <v>193</v>
      </c>
      <c r="AE2235">
        <v>259</v>
      </c>
      <c r="AF2235" s="2" t="s">
        <v>2042</v>
      </c>
      <c r="AG2235" s="2" t="s">
        <v>2184</v>
      </c>
      <c r="AH2235">
        <v>18</v>
      </c>
      <c r="AI2235">
        <v>3456</v>
      </c>
      <c r="AJ2235">
        <v>15744</v>
      </c>
      <c r="AK2235" s="2">
        <f>Kaggle_Books_Selling_Records[[#This Row],[Cost Price]]/100</f>
        <v>157.44</v>
      </c>
      <c r="AL2235" s="2" t="s">
        <v>80</v>
      </c>
      <c r="AM2235" s="2" t="s">
        <v>80</v>
      </c>
      <c r="AN2235" s="2" t="s">
        <v>80</v>
      </c>
      <c r="AO2235" s="2" t="s">
        <v>80</v>
      </c>
      <c r="AP2235" s="2" t="s">
        <v>80</v>
      </c>
      <c r="AQ2235" s="2" t="s">
        <v>80</v>
      </c>
      <c r="AR2235" s="2" t="s">
        <v>80</v>
      </c>
      <c r="AS2235" s="2" t="s">
        <v>80</v>
      </c>
      <c r="AT2235" s="2" t="s">
        <v>80</v>
      </c>
      <c r="AU2235" s="2" t="s">
        <v>80</v>
      </c>
      <c r="AV2235" s="2" t="s">
        <v>80</v>
      </c>
      <c r="AW2235" s="2" t="s">
        <v>80</v>
      </c>
      <c r="AX2235" s="2" t="s">
        <v>80</v>
      </c>
      <c r="AY2235" s="2" t="s">
        <v>80</v>
      </c>
      <c r="AZ2235" s="2" t="s">
        <v>80</v>
      </c>
      <c r="BA2235" s="2" t="s">
        <v>80</v>
      </c>
      <c r="BB2235" s="2" t="s">
        <v>80</v>
      </c>
      <c r="BC2235" s="2" t="s">
        <v>80</v>
      </c>
      <c r="BD2235" s="2" t="s">
        <v>80</v>
      </c>
      <c r="BE2235" s="2" t="s">
        <v>80</v>
      </c>
      <c r="BF2235" s="2" t="s">
        <v>80</v>
      </c>
      <c r="BG2235" s="2" t="s">
        <v>80</v>
      </c>
      <c r="BH2235" s="2" t="s">
        <v>80</v>
      </c>
      <c r="BI2235" s="2" t="s">
        <v>80</v>
      </c>
      <c r="BJ2235" s="2" t="s">
        <v>80</v>
      </c>
      <c r="BK2235" s="2" t="s">
        <v>80</v>
      </c>
      <c r="BL2235" s="2" t="s">
        <v>80</v>
      </c>
      <c r="BM2235" s="2" t="s">
        <v>80</v>
      </c>
      <c r="BN2235" s="2" t="s">
        <v>80</v>
      </c>
      <c r="BO2235" s="2" t="s">
        <v>80</v>
      </c>
      <c r="BP2235" s="2" t="s">
        <v>80</v>
      </c>
    </row>
    <row r="2236" spans="1:68" x14ac:dyDescent="0.25">
      <c r="A2236">
        <v>2235</v>
      </c>
      <c r="B2236" s="1">
        <v>43634.24827546296</v>
      </c>
      <c r="C2236" s="2" t="s">
        <v>3796</v>
      </c>
      <c r="D2236" s="3">
        <v>0.37291666666666667</v>
      </c>
      <c r="E2236" s="2" t="s">
        <v>2653</v>
      </c>
      <c r="F2236">
        <v>2</v>
      </c>
      <c r="G2236">
        <v>2019</v>
      </c>
      <c r="H2236">
        <v>6</v>
      </c>
      <c r="I2236">
        <v>18</v>
      </c>
      <c r="J2236">
        <v>0</v>
      </c>
      <c r="K2236">
        <v>0</v>
      </c>
      <c r="L2236">
        <v>2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1</v>
      </c>
      <c r="S2236" s="2" t="s">
        <v>3797</v>
      </c>
      <c r="T2236" s="2" t="s">
        <v>71</v>
      </c>
      <c r="U2236" s="2" t="s">
        <v>2103</v>
      </c>
      <c r="V2236" s="2" t="s">
        <v>73</v>
      </c>
      <c r="W2236">
        <v>1</v>
      </c>
      <c r="X2236" s="2" t="s">
        <v>74</v>
      </c>
      <c r="Y2236">
        <v>220</v>
      </c>
      <c r="Z2236">
        <v>50</v>
      </c>
      <c r="AA2236" s="2" t="s">
        <v>166</v>
      </c>
      <c r="AB2236" s="2" t="s">
        <v>167</v>
      </c>
      <c r="AC2236">
        <v>560076</v>
      </c>
      <c r="AD2236" s="2" t="s">
        <v>193</v>
      </c>
      <c r="AE2236">
        <v>270</v>
      </c>
      <c r="AF2236" s="2" t="s">
        <v>2042</v>
      </c>
      <c r="AG2236" s="2" t="s">
        <v>2043</v>
      </c>
      <c r="AH2236">
        <v>18</v>
      </c>
      <c r="AI2236">
        <v>396</v>
      </c>
      <c r="AJ2236">
        <v>1804</v>
      </c>
      <c r="AK2236" s="2">
        <f>Kaggle_Books_Selling_Records[[#This Row],[Cost Price]]/100</f>
        <v>18.04</v>
      </c>
      <c r="AL2236" s="2" t="s">
        <v>80</v>
      </c>
      <c r="AM2236" s="2" t="s">
        <v>80</v>
      </c>
      <c r="AN2236" s="2" t="s">
        <v>80</v>
      </c>
      <c r="AO2236" s="2" t="s">
        <v>80</v>
      </c>
      <c r="AP2236" s="2" t="s">
        <v>80</v>
      </c>
      <c r="AQ2236" s="2" t="s">
        <v>80</v>
      </c>
      <c r="AR2236" s="2" t="s">
        <v>80</v>
      </c>
      <c r="AS2236" s="2" t="s">
        <v>80</v>
      </c>
      <c r="AT2236" s="2" t="s">
        <v>80</v>
      </c>
      <c r="AU2236" s="2" t="s">
        <v>80</v>
      </c>
      <c r="AV2236" s="2" t="s">
        <v>80</v>
      </c>
      <c r="AW2236" s="2" t="s">
        <v>80</v>
      </c>
      <c r="AX2236" s="2" t="s">
        <v>80</v>
      </c>
      <c r="AY2236" s="2" t="s">
        <v>80</v>
      </c>
      <c r="AZ2236" s="2" t="s">
        <v>80</v>
      </c>
      <c r="BA2236" s="2" t="s">
        <v>80</v>
      </c>
      <c r="BB2236" s="2" t="s">
        <v>80</v>
      </c>
      <c r="BC2236" s="2" t="s">
        <v>80</v>
      </c>
      <c r="BD2236" s="2" t="s">
        <v>80</v>
      </c>
      <c r="BE2236" s="2" t="s">
        <v>80</v>
      </c>
      <c r="BF2236" s="2" t="s">
        <v>80</v>
      </c>
      <c r="BG2236" s="2" t="s">
        <v>80</v>
      </c>
      <c r="BH2236" s="2" t="s">
        <v>80</v>
      </c>
      <c r="BI2236" s="2" t="s">
        <v>80</v>
      </c>
      <c r="BJ2236" s="2" t="s">
        <v>80</v>
      </c>
      <c r="BK2236" s="2" t="s">
        <v>80</v>
      </c>
      <c r="BL2236" s="2" t="s">
        <v>80</v>
      </c>
      <c r="BM2236" s="2" t="s">
        <v>80</v>
      </c>
      <c r="BN2236" s="2" t="s">
        <v>80</v>
      </c>
      <c r="BO2236" s="2" t="s">
        <v>80</v>
      </c>
      <c r="BP2236" s="2" t="s">
        <v>80</v>
      </c>
    </row>
    <row r="2237" spans="1:68" x14ac:dyDescent="0.25">
      <c r="A2237">
        <v>2236</v>
      </c>
      <c r="B2237" s="1">
        <v>43635.473310185182</v>
      </c>
      <c r="C2237" s="2" t="s">
        <v>3798</v>
      </c>
      <c r="D2237" s="3">
        <v>0.59791666666666665</v>
      </c>
      <c r="E2237" s="2" t="s">
        <v>2653</v>
      </c>
      <c r="F2237">
        <v>2</v>
      </c>
      <c r="G2237">
        <v>2019</v>
      </c>
      <c r="H2237">
        <v>6</v>
      </c>
      <c r="I2237">
        <v>19</v>
      </c>
      <c r="J2237">
        <v>0</v>
      </c>
      <c r="K2237">
        <v>0</v>
      </c>
      <c r="L2237">
        <v>3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1</v>
      </c>
      <c r="S2237" s="2" t="s">
        <v>3799</v>
      </c>
      <c r="T2237" s="2" t="s">
        <v>71</v>
      </c>
      <c r="U2237" s="2" t="s">
        <v>2570</v>
      </c>
      <c r="V2237" s="2" t="s">
        <v>73</v>
      </c>
      <c r="W2237">
        <v>1</v>
      </c>
      <c r="X2237" s="2" t="s">
        <v>74</v>
      </c>
      <c r="Y2237">
        <v>149</v>
      </c>
      <c r="Z2237">
        <v>50</v>
      </c>
      <c r="AA2237" s="2" t="s">
        <v>635</v>
      </c>
      <c r="AB2237" s="2" t="s">
        <v>636</v>
      </c>
      <c r="AC2237">
        <v>796001</v>
      </c>
      <c r="AD2237" s="2" t="s">
        <v>1002</v>
      </c>
      <c r="AE2237">
        <v>199</v>
      </c>
      <c r="AF2237" s="2" t="s">
        <v>2042</v>
      </c>
      <c r="AG2237" s="2" t="s">
        <v>2571</v>
      </c>
      <c r="AH2237">
        <v>18</v>
      </c>
      <c r="AI2237">
        <v>2682</v>
      </c>
      <c r="AJ2237">
        <v>12218</v>
      </c>
      <c r="AK2237" s="2">
        <f>Kaggle_Books_Selling_Records[[#This Row],[Cost Price]]/100</f>
        <v>122.18</v>
      </c>
      <c r="AL2237" s="2" t="s">
        <v>80</v>
      </c>
      <c r="AM2237" s="2" t="s">
        <v>80</v>
      </c>
      <c r="AN2237" s="2" t="s">
        <v>80</v>
      </c>
      <c r="AO2237" s="2" t="s">
        <v>80</v>
      </c>
      <c r="AP2237" s="2" t="s">
        <v>80</v>
      </c>
      <c r="AQ2237" s="2" t="s">
        <v>80</v>
      </c>
      <c r="AR2237" s="2" t="s">
        <v>80</v>
      </c>
      <c r="AS2237" s="2" t="s">
        <v>80</v>
      </c>
      <c r="AT2237" s="2" t="s">
        <v>80</v>
      </c>
      <c r="AU2237" s="2" t="s">
        <v>80</v>
      </c>
      <c r="AV2237" s="2" t="s">
        <v>80</v>
      </c>
      <c r="AW2237" s="2" t="s">
        <v>80</v>
      </c>
      <c r="AX2237" s="2" t="s">
        <v>80</v>
      </c>
      <c r="AY2237" s="2" t="s">
        <v>80</v>
      </c>
      <c r="AZ2237" s="2" t="s">
        <v>80</v>
      </c>
      <c r="BA2237" s="2" t="s">
        <v>80</v>
      </c>
      <c r="BB2237" s="2" t="s">
        <v>80</v>
      </c>
      <c r="BC2237" s="2" t="s">
        <v>80</v>
      </c>
      <c r="BD2237" s="2" t="s">
        <v>80</v>
      </c>
      <c r="BE2237" s="2" t="s">
        <v>80</v>
      </c>
      <c r="BF2237" s="2" t="s">
        <v>80</v>
      </c>
      <c r="BG2237" s="2" t="s">
        <v>80</v>
      </c>
      <c r="BH2237" s="2" t="s">
        <v>80</v>
      </c>
      <c r="BI2237" s="2" t="s">
        <v>80</v>
      </c>
      <c r="BJ2237" s="2" t="s">
        <v>80</v>
      </c>
      <c r="BK2237" s="2" t="s">
        <v>80</v>
      </c>
      <c r="BL2237" s="2" t="s">
        <v>80</v>
      </c>
      <c r="BM2237" s="2" t="s">
        <v>80</v>
      </c>
      <c r="BN2237" s="2" t="s">
        <v>80</v>
      </c>
      <c r="BO2237" s="2" t="s">
        <v>80</v>
      </c>
      <c r="BP2237" s="2" t="s">
        <v>80</v>
      </c>
    </row>
    <row r="2238" spans="1:68" x14ac:dyDescent="0.25">
      <c r="A2238">
        <v>2237</v>
      </c>
      <c r="B2238" s="1">
        <v>43636.343912037039</v>
      </c>
      <c r="C2238" s="2" t="s">
        <v>3800</v>
      </c>
      <c r="D2238" s="3">
        <v>0.46875</v>
      </c>
      <c r="E2238" s="2" t="s">
        <v>2653</v>
      </c>
      <c r="F2238">
        <v>2</v>
      </c>
      <c r="G2238">
        <v>2019</v>
      </c>
      <c r="H2238">
        <v>6</v>
      </c>
      <c r="I2238">
        <v>20</v>
      </c>
      <c r="J2238">
        <v>0</v>
      </c>
      <c r="K2238">
        <v>0</v>
      </c>
      <c r="L2238">
        <v>4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 s="2" t="s">
        <v>3801</v>
      </c>
      <c r="T2238" s="2" t="s">
        <v>83</v>
      </c>
      <c r="U2238" s="2" t="s">
        <v>2406</v>
      </c>
      <c r="V2238" s="2" t="s">
        <v>73</v>
      </c>
      <c r="W2238">
        <v>1</v>
      </c>
      <c r="X2238" s="2" t="s">
        <v>74</v>
      </c>
      <c r="Y2238">
        <v>145</v>
      </c>
      <c r="Z2238">
        <v>50</v>
      </c>
      <c r="AA2238" s="2" t="s">
        <v>241</v>
      </c>
      <c r="AB2238" s="2" t="s">
        <v>233</v>
      </c>
      <c r="AC2238">
        <v>500072</v>
      </c>
      <c r="AD2238" s="2" t="s">
        <v>1002</v>
      </c>
      <c r="AE2238">
        <v>195</v>
      </c>
      <c r="AF2238" s="2" t="s">
        <v>2042</v>
      </c>
      <c r="AG2238" s="2" t="s">
        <v>2184</v>
      </c>
      <c r="AH2238">
        <v>18</v>
      </c>
      <c r="AI2238">
        <v>261</v>
      </c>
      <c r="AJ2238">
        <v>1189</v>
      </c>
      <c r="AK2238" s="2">
        <f>Kaggle_Books_Selling_Records[[#This Row],[Cost Price]]/100</f>
        <v>11.89</v>
      </c>
      <c r="AL2238" s="2" t="s">
        <v>80</v>
      </c>
      <c r="AM2238" s="2" t="s">
        <v>80</v>
      </c>
      <c r="AN2238" s="2" t="s">
        <v>80</v>
      </c>
      <c r="AO2238" s="2" t="s">
        <v>80</v>
      </c>
      <c r="AP2238" s="2" t="s">
        <v>80</v>
      </c>
      <c r="AQ2238" s="2" t="s">
        <v>80</v>
      </c>
      <c r="AR2238" s="2" t="s">
        <v>80</v>
      </c>
      <c r="AS2238" s="2" t="s">
        <v>80</v>
      </c>
      <c r="AT2238" s="2" t="s">
        <v>80</v>
      </c>
      <c r="AU2238" s="2" t="s">
        <v>80</v>
      </c>
      <c r="AV2238" s="2" t="s">
        <v>80</v>
      </c>
      <c r="AW2238" s="2" t="s">
        <v>80</v>
      </c>
      <c r="AX2238" s="2" t="s">
        <v>80</v>
      </c>
      <c r="AY2238" s="2" t="s">
        <v>80</v>
      </c>
      <c r="AZ2238" s="2" t="s">
        <v>80</v>
      </c>
      <c r="BA2238" s="2" t="s">
        <v>80</v>
      </c>
      <c r="BB2238" s="2" t="s">
        <v>80</v>
      </c>
      <c r="BC2238" s="2" t="s">
        <v>80</v>
      </c>
      <c r="BD2238" s="2" t="s">
        <v>80</v>
      </c>
      <c r="BE2238" s="2" t="s">
        <v>80</v>
      </c>
      <c r="BF2238" s="2" t="s">
        <v>80</v>
      </c>
      <c r="BG2238" s="2" t="s">
        <v>80</v>
      </c>
      <c r="BH2238" s="2" t="s">
        <v>80</v>
      </c>
      <c r="BI2238" s="2" t="s">
        <v>80</v>
      </c>
      <c r="BJ2238" s="2" t="s">
        <v>80</v>
      </c>
      <c r="BK2238" s="2" t="s">
        <v>80</v>
      </c>
      <c r="BL2238" s="2" t="s">
        <v>80</v>
      </c>
      <c r="BM2238" s="2" t="s">
        <v>80</v>
      </c>
      <c r="BN2238" s="2" t="s">
        <v>80</v>
      </c>
      <c r="BO2238" s="2" t="s">
        <v>80</v>
      </c>
      <c r="BP2238" s="2" t="s">
        <v>80</v>
      </c>
    </row>
    <row r="2239" spans="1:68" x14ac:dyDescent="0.25">
      <c r="A2239">
        <v>2238</v>
      </c>
      <c r="B2239" s="1">
        <v>43637.696377314816</v>
      </c>
      <c r="C2239" s="2" t="s">
        <v>3802</v>
      </c>
      <c r="D2239" s="3">
        <v>0.8208333333333333</v>
      </c>
      <c r="E2239" s="2" t="s">
        <v>2653</v>
      </c>
      <c r="F2239">
        <v>2</v>
      </c>
      <c r="G2239">
        <v>2019</v>
      </c>
      <c r="H2239">
        <v>6</v>
      </c>
      <c r="I2239">
        <v>21</v>
      </c>
      <c r="J2239">
        <v>0</v>
      </c>
      <c r="K2239">
        <v>0</v>
      </c>
      <c r="L2239">
        <v>5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1</v>
      </c>
      <c r="S2239" s="2" t="s">
        <v>3803</v>
      </c>
      <c r="T2239" s="2" t="s">
        <v>71</v>
      </c>
      <c r="U2239" s="2" t="s">
        <v>2333</v>
      </c>
      <c r="V2239" s="2" t="s">
        <v>73</v>
      </c>
      <c r="W2239">
        <v>2</v>
      </c>
      <c r="X2239" s="2" t="s">
        <v>74</v>
      </c>
      <c r="Y2239">
        <v>222</v>
      </c>
      <c r="Z2239">
        <v>67</v>
      </c>
      <c r="AA2239" s="2" t="s">
        <v>130</v>
      </c>
      <c r="AB2239" s="2" t="s">
        <v>131</v>
      </c>
      <c r="AC2239">
        <v>695003</v>
      </c>
      <c r="AD2239" s="2" t="s">
        <v>1002</v>
      </c>
      <c r="AE2239">
        <v>289</v>
      </c>
      <c r="AF2239" s="2" t="s">
        <v>2042</v>
      </c>
      <c r="AG2239" s="2" t="s">
        <v>2184</v>
      </c>
      <c r="AH2239">
        <v>18</v>
      </c>
      <c r="AI2239">
        <v>3996</v>
      </c>
      <c r="AJ2239">
        <v>18204</v>
      </c>
      <c r="AK2239" s="2">
        <f>Kaggle_Books_Selling_Records[[#This Row],[Cost Price]]/100</f>
        <v>182.04</v>
      </c>
      <c r="AL2239" s="2" t="s">
        <v>80</v>
      </c>
      <c r="AM2239" s="2" t="s">
        <v>80</v>
      </c>
      <c r="AN2239" s="2" t="s">
        <v>80</v>
      </c>
      <c r="AO2239" s="2" t="s">
        <v>80</v>
      </c>
      <c r="AP2239" s="2" t="s">
        <v>80</v>
      </c>
      <c r="AQ2239" s="2" t="s">
        <v>80</v>
      </c>
      <c r="AR2239" s="2" t="s">
        <v>80</v>
      </c>
      <c r="AS2239" s="2" t="s">
        <v>80</v>
      </c>
      <c r="AT2239" s="2" t="s">
        <v>80</v>
      </c>
      <c r="AU2239" s="2" t="s">
        <v>80</v>
      </c>
      <c r="AV2239" s="2" t="s">
        <v>80</v>
      </c>
      <c r="AW2239" s="2" t="s">
        <v>80</v>
      </c>
      <c r="AX2239" s="2" t="s">
        <v>80</v>
      </c>
      <c r="AY2239" s="2" t="s">
        <v>80</v>
      </c>
      <c r="AZ2239" s="2" t="s">
        <v>80</v>
      </c>
      <c r="BA2239" s="2" t="s">
        <v>80</v>
      </c>
      <c r="BB2239" s="2" t="s">
        <v>80</v>
      </c>
      <c r="BC2239" s="2" t="s">
        <v>80</v>
      </c>
      <c r="BD2239" s="2" t="s">
        <v>80</v>
      </c>
      <c r="BE2239" s="2" t="s">
        <v>80</v>
      </c>
      <c r="BF2239" s="2" t="s">
        <v>80</v>
      </c>
      <c r="BG2239" s="2" t="s">
        <v>80</v>
      </c>
      <c r="BH2239" s="2" t="s">
        <v>80</v>
      </c>
      <c r="BI2239" s="2" t="s">
        <v>80</v>
      </c>
      <c r="BJ2239" s="2" t="s">
        <v>80</v>
      </c>
      <c r="BK2239" s="2" t="s">
        <v>80</v>
      </c>
      <c r="BL2239" s="2" t="s">
        <v>80</v>
      </c>
      <c r="BM2239" s="2" t="s">
        <v>80</v>
      </c>
      <c r="BN2239" s="2" t="s">
        <v>80</v>
      </c>
      <c r="BO2239" s="2" t="s">
        <v>80</v>
      </c>
      <c r="BP2239" s="2" t="s">
        <v>80</v>
      </c>
    </row>
    <row r="2240" spans="1:68" x14ac:dyDescent="0.25">
      <c r="A2240">
        <v>2239</v>
      </c>
      <c r="B2240" s="1">
        <v>43638.469050925924</v>
      </c>
      <c r="C2240" s="2" t="s">
        <v>3804</v>
      </c>
      <c r="D2240" s="3">
        <v>0.59375</v>
      </c>
      <c r="E2240" s="2" t="s">
        <v>2653</v>
      </c>
      <c r="F2240">
        <v>2</v>
      </c>
      <c r="G2240">
        <v>2019</v>
      </c>
      <c r="H2240">
        <v>6</v>
      </c>
      <c r="I2240">
        <v>22</v>
      </c>
      <c r="J2240">
        <v>0</v>
      </c>
      <c r="K2240">
        <v>0</v>
      </c>
      <c r="L2240">
        <v>6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 s="2" t="s">
        <v>3805</v>
      </c>
      <c r="T2240" s="2" t="s">
        <v>83</v>
      </c>
      <c r="U2240" s="2" t="s">
        <v>2460</v>
      </c>
      <c r="V2240" s="2" t="s">
        <v>73</v>
      </c>
      <c r="W2240">
        <v>1</v>
      </c>
      <c r="X2240" s="2" t="s">
        <v>74</v>
      </c>
      <c r="Y2240">
        <v>192</v>
      </c>
      <c r="Z2240">
        <v>67</v>
      </c>
      <c r="AA2240" s="2" t="s">
        <v>3361</v>
      </c>
      <c r="AB2240" s="2" t="s">
        <v>137</v>
      </c>
      <c r="AC2240">
        <v>272001</v>
      </c>
      <c r="AD2240" s="2" t="s">
        <v>193</v>
      </c>
      <c r="AE2240">
        <v>259</v>
      </c>
      <c r="AF2240" s="2" t="s">
        <v>2042</v>
      </c>
      <c r="AG2240" s="2" t="s">
        <v>2184</v>
      </c>
      <c r="AH2240">
        <v>18</v>
      </c>
      <c r="AI2240">
        <v>3456</v>
      </c>
      <c r="AJ2240">
        <v>15744</v>
      </c>
      <c r="AK2240" s="2">
        <f>Kaggle_Books_Selling_Records[[#This Row],[Cost Price]]/100</f>
        <v>157.44</v>
      </c>
      <c r="AL2240" s="2" t="s">
        <v>80</v>
      </c>
      <c r="AM2240" s="2" t="s">
        <v>80</v>
      </c>
      <c r="AN2240" s="2" t="s">
        <v>80</v>
      </c>
      <c r="AO2240" s="2" t="s">
        <v>80</v>
      </c>
      <c r="AP2240" s="2" t="s">
        <v>80</v>
      </c>
      <c r="AQ2240" s="2" t="s">
        <v>80</v>
      </c>
      <c r="AR2240" s="2" t="s">
        <v>80</v>
      </c>
      <c r="AS2240" s="2" t="s">
        <v>80</v>
      </c>
      <c r="AT2240" s="2" t="s">
        <v>80</v>
      </c>
      <c r="AU2240" s="2" t="s">
        <v>80</v>
      </c>
      <c r="AV2240" s="2" t="s">
        <v>80</v>
      </c>
      <c r="AW2240" s="2" t="s">
        <v>80</v>
      </c>
      <c r="AX2240" s="2" t="s">
        <v>80</v>
      </c>
      <c r="AY2240" s="2" t="s">
        <v>80</v>
      </c>
      <c r="AZ2240" s="2" t="s">
        <v>80</v>
      </c>
      <c r="BA2240" s="2" t="s">
        <v>80</v>
      </c>
      <c r="BB2240" s="2" t="s">
        <v>80</v>
      </c>
      <c r="BC2240" s="2" t="s">
        <v>80</v>
      </c>
      <c r="BD2240" s="2" t="s">
        <v>80</v>
      </c>
      <c r="BE2240" s="2" t="s">
        <v>80</v>
      </c>
      <c r="BF2240" s="2" t="s">
        <v>80</v>
      </c>
      <c r="BG2240" s="2" t="s">
        <v>80</v>
      </c>
      <c r="BH2240" s="2" t="s">
        <v>80</v>
      </c>
      <c r="BI2240" s="2" t="s">
        <v>80</v>
      </c>
      <c r="BJ2240" s="2" t="s">
        <v>80</v>
      </c>
      <c r="BK2240" s="2" t="s">
        <v>80</v>
      </c>
      <c r="BL2240" s="2" t="s">
        <v>80</v>
      </c>
      <c r="BM2240" s="2" t="s">
        <v>80</v>
      </c>
      <c r="BN2240" s="2" t="s">
        <v>80</v>
      </c>
      <c r="BO2240" s="2" t="s">
        <v>80</v>
      </c>
      <c r="BP2240" s="2" t="s">
        <v>80</v>
      </c>
    </row>
    <row r="2241" spans="1:68" x14ac:dyDescent="0.25">
      <c r="A2241">
        <v>2240</v>
      </c>
      <c r="B2241" s="1">
        <v>43639.077476851853</v>
      </c>
      <c r="C2241" s="2" t="s">
        <v>3806</v>
      </c>
      <c r="D2241" s="3">
        <v>0.20208333333333334</v>
      </c>
      <c r="E2241" s="2" t="s">
        <v>2653</v>
      </c>
      <c r="F2241">
        <v>2</v>
      </c>
      <c r="G2241">
        <v>2019</v>
      </c>
      <c r="H2241">
        <v>6</v>
      </c>
      <c r="I2241">
        <v>23</v>
      </c>
      <c r="J2241">
        <v>0</v>
      </c>
      <c r="K2241">
        <v>0</v>
      </c>
      <c r="L2241">
        <v>7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1</v>
      </c>
      <c r="S2241" s="2" t="s">
        <v>3807</v>
      </c>
      <c r="T2241" s="2" t="s">
        <v>71</v>
      </c>
      <c r="U2241" s="2" t="s">
        <v>2182</v>
      </c>
      <c r="V2241" s="2" t="s">
        <v>73</v>
      </c>
      <c r="W2241">
        <v>1</v>
      </c>
      <c r="X2241" s="2" t="s">
        <v>74</v>
      </c>
      <c r="Y2241">
        <v>108</v>
      </c>
      <c r="Z2241">
        <v>67</v>
      </c>
      <c r="AA2241" s="2" t="s">
        <v>241</v>
      </c>
      <c r="AB2241" s="2" t="s">
        <v>233</v>
      </c>
      <c r="AC2241">
        <v>500009</v>
      </c>
      <c r="AD2241" s="2" t="s">
        <v>1002</v>
      </c>
      <c r="AE2241">
        <v>175</v>
      </c>
      <c r="AF2241" s="2" t="s">
        <v>2042</v>
      </c>
      <c r="AG2241" s="2" t="s">
        <v>2184</v>
      </c>
      <c r="AH2241">
        <v>18</v>
      </c>
      <c r="AI2241">
        <v>1944</v>
      </c>
      <c r="AJ2241">
        <v>8856</v>
      </c>
      <c r="AK2241" s="2">
        <f>Kaggle_Books_Selling_Records[[#This Row],[Cost Price]]/100</f>
        <v>88.56</v>
      </c>
      <c r="AL2241" s="2" t="s">
        <v>80</v>
      </c>
      <c r="AM2241" s="2" t="s">
        <v>80</v>
      </c>
      <c r="AN2241" s="2" t="s">
        <v>80</v>
      </c>
      <c r="AO2241" s="2" t="s">
        <v>80</v>
      </c>
      <c r="AP2241" s="2" t="s">
        <v>80</v>
      </c>
      <c r="AQ2241" s="2" t="s">
        <v>80</v>
      </c>
      <c r="AR2241" s="2" t="s">
        <v>80</v>
      </c>
      <c r="AS2241" s="2" t="s">
        <v>80</v>
      </c>
      <c r="AT2241" s="2" t="s">
        <v>80</v>
      </c>
      <c r="AU2241" s="2" t="s">
        <v>80</v>
      </c>
      <c r="AV2241" s="2" t="s">
        <v>80</v>
      </c>
      <c r="AW2241" s="2" t="s">
        <v>80</v>
      </c>
      <c r="AX2241" s="2" t="s">
        <v>80</v>
      </c>
      <c r="AY2241" s="2" t="s">
        <v>80</v>
      </c>
      <c r="AZ2241" s="2" t="s">
        <v>80</v>
      </c>
      <c r="BA2241" s="2" t="s">
        <v>80</v>
      </c>
      <c r="BB2241" s="2" t="s">
        <v>80</v>
      </c>
      <c r="BC2241" s="2" t="s">
        <v>80</v>
      </c>
      <c r="BD2241" s="2" t="s">
        <v>80</v>
      </c>
      <c r="BE2241" s="2" t="s">
        <v>80</v>
      </c>
      <c r="BF2241" s="2" t="s">
        <v>80</v>
      </c>
      <c r="BG2241" s="2" t="s">
        <v>80</v>
      </c>
      <c r="BH2241" s="2" t="s">
        <v>80</v>
      </c>
      <c r="BI2241" s="2" t="s">
        <v>80</v>
      </c>
      <c r="BJ2241" s="2" t="s">
        <v>80</v>
      </c>
      <c r="BK2241" s="2" t="s">
        <v>80</v>
      </c>
      <c r="BL2241" s="2" t="s">
        <v>80</v>
      </c>
      <c r="BM2241" s="2" t="s">
        <v>80</v>
      </c>
      <c r="BN2241" s="2" t="s">
        <v>80</v>
      </c>
      <c r="BO2241" s="2" t="s">
        <v>80</v>
      </c>
      <c r="BP2241" s="2" t="s">
        <v>80</v>
      </c>
    </row>
    <row r="2242" spans="1:68" x14ac:dyDescent="0.25">
      <c r="A2242">
        <v>2241</v>
      </c>
      <c r="B2242" s="1">
        <v>43639.205081018517</v>
      </c>
      <c r="C2242" s="2" t="s">
        <v>3806</v>
      </c>
      <c r="D2242" s="3">
        <v>0.3298611111111111</v>
      </c>
      <c r="E2242" s="2" t="s">
        <v>2653</v>
      </c>
      <c r="F2242">
        <v>2</v>
      </c>
      <c r="G2242">
        <v>2019</v>
      </c>
      <c r="H2242">
        <v>6</v>
      </c>
      <c r="I2242">
        <v>23</v>
      </c>
      <c r="J2242">
        <v>0</v>
      </c>
      <c r="K2242">
        <v>0</v>
      </c>
      <c r="L2242">
        <v>7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 s="2" t="s">
        <v>3808</v>
      </c>
      <c r="T2242" s="2" t="s">
        <v>71</v>
      </c>
      <c r="U2242" s="2" t="s">
        <v>2619</v>
      </c>
      <c r="V2242" s="2" t="s">
        <v>73</v>
      </c>
      <c r="W2242">
        <v>1</v>
      </c>
      <c r="X2242" s="2" t="s">
        <v>74</v>
      </c>
      <c r="Y2242">
        <v>180</v>
      </c>
      <c r="Z2242">
        <v>67</v>
      </c>
      <c r="AA2242" s="2" t="s">
        <v>325</v>
      </c>
      <c r="AB2242" s="2" t="s">
        <v>86</v>
      </c>
      <c r="AC2242">
        <v>600041</v>
      </c>
      <c r="AD2242" s="2" t="s">
        <v>1002</v>
      </c>
      <c r="AE2242">
        <v>247</v>
      </c>
      <c r="AF2242" s="2" t="s">
        <v>2042</v>
      </c>
      <c r="AG2242" s="2" t="s">
        <v>2184</v>
      </c>
      <c r="AH2242">
        <v>18</v>
      </c>
      <c r="AI2242">
        <v>324</v>
      </c>
      <c r="AJ2242">
        <v>1476</v>
      </c>
      <c r="AK2242" s="2">
        <f>Kaggle_Books_Selling_Records[[#This Row],[Cost Price]]/100</f>
        <v>14.76</v>
      </c>
      <c r="AL2242" s="2" t="s">
        <v>80</v>
      </c>
      <c r="AM2242" s="2" t="s">
        <v>80</v>
      </c>
      <c r="AN2242" s="2" t="s">
        <v>80</v>
      </c>
      <c r="AO2242" s="2" t="s">
        <v>80</v>
      </c>
      <c r="AP2242" s="2" t="s">
        <v>80</v>
      </c>
      <c r="AQ2242" s="2" t="s">
        <v>80</v>
      </c>
      <c r="AR2242" s="2" t="s">
        <v>80</v>
      </c>
      <c r="AS2242" s="2" t="s">
        <v>80</v>
      </c>
      <c r="AT2242" s="2" t="s">
        <v>80</v>
      </c>
      <c r="AU2242" s="2" t="s">
        <v>80</v>
      </c>
      <c r="AV2242" s="2" t="s">
        <v>80</v>
      </c>
      <c r="AW2242" s="2" t="s">
        <v>80</v>
      </c>
      <c r="AX2242" s="2" t="s">
        <v>80</v>
      </c>
      <c r="AY2242" s="2" t="s">
        <v>80</v>
      </c>
      <c r="AZ2242" s="2" t="s">
        <v>80</v>
      </c>
      <c r="BA2242" s="2" t="s">
        <v>80</v>
      </c>
      <c r="BB2242" s="2" t="s">
        <v>80</v>
      </c>
      <c r="BC2242" s="2" t="s">
        <v>80</v>
      </c>
      <c r="BD2242" s="2" t="s">
        <v>80</v>
      </c>
      <c r="BE2242" s="2" t="s">
        <v>80</v>
      </c>
      <c r="BF2242" s="2" t="s">
        <v>80</v>
      </c>
      <c r="BG2242" s="2" t="s">
        <v>80</v>
      </c>
      <c r="BH2242" s="2" t="s">
        <v>80</v>
      </c>
      <c r="BI2242" s="2" t="s">
        <v>80</v>
      </c>
      <c r="BJ2242" s="2" t="s">
        <v>80</v>
      </c>
      <c r="BK2242" s="2" t="s">
        <v>80</v>
      </c>
      <c r="BL2242" s="2" t="s">
        <v>80</v>
      </c>
      <c r="BM2242" s="2" t="s">
        <v>80</v>
      </c>
      <c r="BN2242" s="2" t="s">
        <v>80</v>
      </c>
      <c r="BO2242" s="2" t="s">
        <v>80</v>
      </c>
      <c r="BP2242" s="2" t="s">
        <v>80</v>
      </c>
    </row>
    <row r="2243" spans="1:68" x14ac:dyDescent="0.25">
      <c r="A2243">
        <v>2242</v>
      </c>
      <c r="B2243" s="1">
        <v>43639.28502314815</v>
      </c>
      <c r="C2243" s="2" t="s">
        <v>3806</v>
      </c>
      <c r="D2243" s="3">
        <v>0.40972222222222221</v>
      </c>
      <c r="E2243" s="2" t="s">
        <v>2653</v>
      </c>
      <c r="F2243">
        <v>2</v>
      </c>
      <c r="G2243">
        <v>2019</v>
      </c>
      <c r="H2243">
        <v>6</v>
      </c>
      <c r="I2243">
        <v>23</v>
      </c>
      <c r="J2243">
        <v>0</v>
      </c>
      <c r="K2243">
        <v>0</v>
      </c>
      <c r="L2243">
        <v>7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 s="2" t="s">
        <v>3809</v>
      </c>
      <c r="T2243" s="2" t="s">
        <v>83</v>
      </c>
      <c r="U2243" s="2" t="s">
        <v>2286</v>
      </c>
      <c r="V2243" s="2" t="s">
        <v>73</v>
      </c>
      <c r="W2243">
        <v>1</v>
      </c>
      <c r="X2243" s="2" t="s">
        <v>74</v>
      </c>
      <c r="Y2243">
        <v>285</v>
      </c>
      <c r="Z2243">
        <v>67</v>
      </c>
      <c r="AA2243" s="2" t="s">
        <v>3810</v>
      </c>
      <c r="AB2243" s="2" t="s">
        <v>151</v>
      </c>
      <c r="AC2243">
        <v>425001</v>
      </c>
      <c r="AD2243" s="2" t="s">
        <v>1002</v>
      </c>
      <c r="AE2243">
        <v>352</v>
      </c>
      <c r="AF2243" s="2" t="s">
        <v>2042</v>
      </c>
      <c r="AG2243" s="2" t="s">
        <v>2184</v>
      </c>
      <c r="AH2243">
        <v>18</v>
      </c>
      <c r="AI2243">
        <v>513</v>
      </c>
      <c r="AJ2243">
        <v>2337</v>
      </c>
      <c r="AK2243" s="2">
        <f>Kaggle_Books_Selling_Records[[#This Row],[Cost Price]]/100</f>
        <v>23.37</v>
      </c>
      <c r="AL2243" s="2" t="s">
        <v>80</v>
      </c>
      <c r="AM2243" s="2" t="s">
        <v>80</v>
      </c>
      <c r="AN2243" s="2" t="s">
        <v>80</v>
      </c>
      <c r="AO2243" s="2" t="s">
        <v>80</v>
      </c>
      <c r="AP2243" s="2" t="s">
        <v>80</v>
      </c>
      <c r="AQ2243" s="2" t="s">
        <v>80</v>
      </c>
      <c r="AR2243" s="2" t="s">
        <v>80</v>
      </c>
      <c r="AS2243" s="2" t="s">
        <v>80</v>
      </c>
      <c r="AT2243" s="2" t="s">
        <v>80</v>
      </c>
      <c r="AU2243" s="2" t="s">
        <v>80</v>
      </c>
      <c r="AV2243" s="2" t="s">
        <v>80</v>
      </c>
      <c r="AW2243" s="2" t="s">
        <v>80</v>
      </c>
      <c r="AX2243" s="2" t="s">
        <v>80</v>
      </c>
      <c r="AY2243" s="2" t="s">
        <v>80</v>
      </c>
      <c r="AZ2243" s="2" t="s">
        <v>80</v>
      </c>
      <c r="BA2243" s="2" t="s">
        <v>80</v>
      </c>
      <c r="BB2243" s="2" t="s">
        <v>80</v>
      </c>
      <c r="BC2243" s="2" t="s">
        <v>80</v>
      </c>
      <c r="BD2243" s="2" t="s">
        <v>80</v>
      </c>
      <c r="BE2243" s="2" t="s">
        <v>80</v>
      </c>
      <c r="BF2243" s="2" t="s">
        <v>80</v>
      </c>
      <c r="BG2243" s="2" t="s">
        <v>80</v>
      </c>
      <c r="BH2243" s="2" t="s">
        <v>80</v>
      </c>
      <c r="BI2243" s="2" t="s">
        <v>80</v>
      </c>
      <c r="BJ2243" s="2" t="s">
        <v>80</v>
      </c>
      <c r="BK2243" s="2" t="s">
        <v>80</v>
      </c>
      <c r="BL2243" s="2" t="s">
        <v>80</v>
      </c>
      <c r="BM2243" s="2" t="s">
        <v>80</v>
      </c>
      <c r="BN2243" s="2" t="s">
        <v>80</v>
      </c>
      <c r="BO2243" s="2" t="s">
        <v>80</v>
      </c>
      <c r="BP2243" s="2" t="s">
        <v>80</v>
      </c>
    </row>
    <row r="2244" spans="1:68" x14ac:dyDescent="0.25">
      <c r="A2244">
        <v>2243</v>
      </c>
      <c r="B2244" s="1">
        <v>43639.286412037036</v>
      </c>
      <c r="C2244" s="2" t="s">
        <v>3806</v>
      </c>
      <c r="D2244" s="3">
        <v>0.41111111111111109</v>
      </c>
      <c r="E2244" s="2" t="s">
        <v>2653</v>
      </c>
      <c r="F2244">
        <v>2</v>
      </c>
      <c r="G2244">
        <v>2019</v>
      </c>
      <c r="H2244">
        <v>6</v>
      </c>
      <c r="I2244">
        <v>23</v>
      </c>
      <c r="J2244">
        <v>0</v>
      </c>
      <c r="K2244">
        <v>0</v>
      </c>
      <c r="L2244">
        <v>7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 s="2" t="s">
        <v>3811</v>
      </c>
      <c r="T2244" s="2" t="s">
        <v>83</v>
      </c>
      <c r="U2244" s="2" t="s">
        <v>2286</v>
      </c>
      <c r="V2244" s="2" t="s">
        <v>73</v>
      </c>
      <c r="W2244">
        <v>1</v>
      </c>
      <c r="X2244" s="2" t="s">
        <v>74</v>
      </c>
      <c r="Y2244">
        <v>285</v>
      </c>
      <c r="Z2244">
        <v>67</v>
      </c>
      <c r="AA2244" s="2" t="s">
        <v>336</v>
      </c>
      <c r="AB2244" s="2" t="s">
        <v>154</v>
      </c>
      <c r="AC2244">
        <v>313001</v>
      </c>
      <c r="AD2244" s="2" t="s">
        <v>1002</v>
      </c>
      <c r="AE2244">
        <v>352</v>
      </c>
      <c r="AF2244" s="2" t="s">
        <v>2042</v>
      </c>
      <c r="AG2244" s="2" t="s">
        <v>2184</v>
      </c>
      <c r="AH2244">
        <v>18</v>
      </c>
      <c r="AI2244">
        <v>513</v>
      </c>
      <c r="AJ2244">
        <v>2337</v>
      </c>
      <c r="AK2244" s="2">
        <f>Kaggle_Books_Selling_Records[[#This Row],[Cost Price]]/100</f>
        <v>23.37</v>
      </c>
      <c r="AL2244" s="2" t="s">
        <v>80</v>
      </c>
      <c r="AM2244" s="2" t="s">
        <v>80</v>
      </c>
      <c r="AN2244" s="2" t="s">
        <v>80</v>
      </c>
      <c r="AO2244" s="2" t="s">
        <v>80</v>
      </c>
      <c r="AP2244" s="2" t="s">
        <v>80</v>
      </c>
      <c r="AQ2244" s="2" t="s">
        <v>80</v>
      </c>
      <c r="AR2244" s="2" t="s">
        <v>80</v>
      </c>
      <c r="AS2244" s="2" t="s">
        <v>80</v>
      </c>
      <c r="AT2244" s="2" t="s">
        <v>80</v>
      </c>
      <c r="AU2244" s="2" t="s">
        <v>80</v>
      </c>
      <c r="AV2244" s="2" t="s">
        <v>80</v>
      </c>
      <c r="AW2244" s="2" t="s">
        <v>80</v>
      </c>
      <c r="AX2244" s="2" t="s">
        <v>80</v>
      </c>
      <c r="AY2244" s="2" t="s">
        <v>80</v>
      </c>
      <c r="AZ2244" s="2" t="s">
        <v>80</v>
      </c>
      <c r="BA2244" s="2" t="s">
        <v>80</v>
      </c>
      <c r="BB2244" s="2" t="s">
        <v>80</v>
      </c>
      <c r="BC2244" s="2" t="s">
        <v>80</v>
      </c>
      <c r="BD2244" s="2" t="s">
        <v>80</v>
      </c>
      <c r="BE2244" s="2" t="s">
        <v>80</v>
      </c>
      <c r="BF2244" s="2" t="s">
        <v>80</v>
      </c>
      <c r="BG2244" s="2" t="s">
        <v>80</v>
      </c>
      <c r="BH2244" s="2" t="s">
        <v>80</v>
      </c>
      <c r="BI2244" s="2" t="s">
        <v>80</v>
      </c>
      <c r="BJ2244" s="2" t="s">
        <v>80</v>
      </c>
      <c r="BK2244" s="2" t="s">
        <v>80</v>
      </c>
      <c r="BL2244" s="2" t="s">
        <v>80</v>
      </c>
      <c r="BM2244" s="2" t="s">
        <v>80</v>
      </c>
      <c r="BN2244" s="2" t="s">
        <v>80</v>
      </c>
      <c r="BO2244" s="2" t="s">
        <v>80</v>
      </c>
      <c r="BP2244" s="2" t="s">
        <v>80</v>
      </c>
    </row>
    <row r="2245" spans="1:68" x14ac:dyDescent="0.25">
      <c r="A2245">
        <v>2244</v>
      </c>
      <c r="B2245" s="1">
        <v>43639.414467592593</v>
      </c>
      <c r="C2245" s="2" t="s">
        <v>3806</v>
      </c>
      <c r="D2245" s="3">
        <v>0.53888888888888886</v>
      </c>
      <c r="E2245" s="2" t="s">
        <v>2653</v>
      </c>
      <c r="F2245">
        <v>2</v>
      </c>
      <c r="G2245">
        <v>2019</v>
      </c>
      <c r="H2245">
        <v>6</v>
      </c>
      <c r="I2245">
        <v>23</v>
      </c>
      <c r="J2245">
        <v>0</v>
      </c>
      <c r="K2245">
        <v>0</v>
      </c>
      <c r="L2245">
        <v>7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1</v>
      </c>
      <c r="S2245" s="2" t="s">
        <v>2929</v>
      </c>
      <c r="T2245" s="2" t="s">
        <v>71</v>
      </c>
      <c r="U2245" s="2" t="s">
        <v>3812</v>
      </c>
      <c r="V2245" s="2" t="s">
        <v>73</v>
      </c>
      <c r="W2245">
        <v>1</v>
      </c>
      <c r="X2245" s="2" t="s">
        <v>74</v>
      </c>
      <c r="Y2245">
        <v>390</v>
      </c>
      <c r="Z2245">
        <v>67</v>
      </c>
      <c r="AA2245" s="2" t="s">
        <v>192</v>
      </c>
      <c r="AB2245" s="2" t="s">
        <v>151</v>
      </c>
      <c r="AC2245">
        <v>400068</v>
      </c>
      <c r="AD2245" s="2" t="s">
        <v>1002</v>
      </c>
      <c r="AE2245">
        <v>457</v>
      </c>
      <c r="AF2245" s="2" t="s">
        <v>3813</v>
      </c>
      <c r="AG2245" s="2" t="s">
        <v>1004</v>
      </c>
      <c r="AH2245">
        <v>18</v>
      </c>
      <c r="AI2245">
        <v>702</v>
      </c>
      <c r="AJ2245">
        <v>3198</v>
      </c>
      <c r="AK2245" s="2">
        <f>Kaggle_Books_Selling_Records[[#This Row],[Cost Price]]/100</f>
        <v>31.98</v>
      </c>
      <c r="AL2245" s="2" t="s">
        <v>80</v>
      </c>
      <c r="AM2245" s="2" t="s">
        <v>80</v>
      </c>
      <c r="AN2245" s="2" t="s">
        <v>80</v>
      </c>
      <c r="AO2245" s="2" t="s">
        <v>80</v>
      </c>
      <c r="AP2245" s="2" t="s">
        <v>80</v>
      </c>
      <c r="AQ2245" s="2" t="s">
        <v>80</v>
      </c>
      <c r="AR2245" s="2" t="s">
        <v>80</v>
      </c>
      <c r="AS2245" s="2" t="s">
        <v>80</v>
      </c>
      <c r="AT2245" s="2" t="s">
        <v>80</v>
      </c>
      <c r="AU2245" s="2" t="s">
        <v>80</v>
      </c>
      <c r="AV2245" s="2" t="s">
        <v>80</v>
      </c>
      <c r="AW2245" s="2" t="s">
        <v>80</v>
      </c>
      <c r="AX2245" s="2" t="s">
        <v>80</v>
      </c>
      <c r="AY2245" s="2" t="s">
        <v>80</v>
      </c>
      <c r="AZ2245" s="2" t="s">
        <v>80</v>
      </c>
      <c r="BA2245" s="2" t="s">
        <v>80</v>
      </c>
      <c r="BB2245" s="2" t="s">
        <v>80</v>
      </c>
      <c r="BC2245" s="2" t="s">
        <v>80</v>
      </c>
      <c r="BD2245" s="2" t="s">
        <v>80</v>
      </c>
      <c r="BE2245" s="2" t="s">
        <v>80</v>
      </c>
      <c r="BF2245" s="2" t="s">
        <v>80</v>
      </c>
      <c r="BG2245" s="2" t="s">
        <v>80</v>
      </c>
      <c r="BH2245" s="2" t="s">
        <v>80</v>
      </c>
      <c r="BI2245" s="2" t="s">
        <v>80</v>
      </c>
      <c r="BJ2245" s="2" t="s">
        <v>80</v>
      </c>
      <c r="BK2245" s="2" t="s">
        <v>80</v>
      </c>
      <c r="BL2245" s="2" t="s">
        <v>80</v>
      </c>
      <c r="BM2245" s="2" t="s">
        <v>80</v>
      </c>
      <c r="BN2245" s="2" t="s">
        <v>80</v>
      </c>
      <c r="BO2245" s="2" t="s">
        <v>80</v>
      </c>
      <c r="BP2245" s="2" t="s">
        <v>80</v>
      </c>
    </row>
    <row r="2246" spans="1:68" x14ac:dyDescent="0.25">
      <c r="A2246">
        <v>2245</v>
      </c>
      <c r="B2246" s="1">
        <v>43639.590289351851</v>
      </c>
      <c r="C2246" s="2" t="s">
        <v>3806</v>
      </c>
      <c r="D2246" s="3">
        <v>0.71527777777777779</v>
      </c>
      <c r="E2246" s="2" t="s">
        <v>2653</v>
      </c>
      <c r="F2246">
        <v>2</v>
      </c>
      <c r="G2246">
        <v>2019</v>
      </c>
      <c r="H2246">
        <v>6</v>
      </c>
      <c r="I2246">
        <v>23</v>
      </c>
      <c r="J2246">
        <v>0</v>
      </c>
      <c r="K2246">
        <v>0</v>
      </c>
      <c r="L2246">
        <v>7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 s="2" t="s">
        <v>3814</v>
      </c>
      <c r="T2246" s="2" t="s">
        <v>83</v>
      </c>
      <c r="U2246" s="2" t="s">
        <v>3193</v>
      </c>
      <c r="V2246" s="2" t="s">
        <v>73</v>
      </c>
      <c r="W2246">
        <v>1</v>
      </c>
      <c r="X2246" s="2" t="s">
        <v>74</v>
      </c>
      <c r="Y2246">
        <v>248</v>
      </c>
      <c r="Z2246">
        <v>67</v>
      </c>
      <c r="AA2246" s="2" t="s">
        <v>3815</v>
      </c>
      <c r="AB2246" s="2" t="s">
        <v>1336</v>
      </c>
      <c r="AC2246">
        <v>737102</v>
      </c>
      <c r="AD2246" s="2" t="s">
        <v>193</v>
      </c>
      <c r="AE2246">
        <v>315</v>
      </c>
      <c r="AF2246" s="2" t="s">
        <v>2042</v>
      </c>
      <c r="AG2246" s="2" t="s">
        <v>2184</v>
      </c>
      <c r="AH2246">
        <v>18</v>
      </c>
      <c r="AI2246">
        <v>4464</v>
      </c>
      <c r="AJ2246">
        <v>20336</v>
      </c>
      <c r="AK2246" s="2">
        <f>Kaggle_Books_Selling_Records[[#This Row],[Cost Price]]/100</f>
        <v>203.36</v>
      </c>
      <c r="AL2246" s="2" t="s">
        <v>80</v>
      </c>
      <c r="AM2246" s="2" t="s">
        <v>80</v>
      </c>
      <c r="AN2246" s="2" t="s">
        <v>80</v>
      </c>
      <c r="AO2246" s="2" t="s">
        <v>80</v>
      </c>
      <c r="AP2246" s="2" t="s">
        <v>80</v>
      </c>
      <c r="AQ2246" s="2" t="s">
        <v>80</v>
      </c>
      <c r="AR2246" s="2" t="s">
        <v>80</v>
      </c>
      <c r="AS2246" s="2" t="s">
        <v>80</v>
      </c>
      <c r="AT2246" s="2" t="s">
        <v>80</v>
      </c>
      <c r="AU2246" s="2" t="s">
        <v>80</v>
      </c>
      <c r="AV2246" s="2" t="s">
        <v>80</v>
      </c>
      <c r="AW2246" s="2" t="s">
        <v>80</v>
      </c>
      <c r="AX2246" s="2" t="s">
        <v>80</v>
      </c>
      <c r="AY2246" s="2" t="s">
        <v>80</v>
      </c>
      <c r="AZ2246" s="2" t="s">
        <v>80</v>
      </c>
      <c r="BA2246" s="2" t="s">
        <v>80</v>
      </c>
      <c r="BB2246" s="2" t="s">
        <v>80</v>
      </c>
      <c r="BC2246" s="2" t="s">
        <v>80</v>
      </c>
      <c r="BD2246" s="2" t="s">
        <v>80</v>
      </c>
      <c r="BE2246" s="2" t="s">
        <v>80</v>
      </c>
      <c r="BF2246" s="2" t="s">
        <v>80</v>
      </c>
      <c r="BG2246" s="2" t="s">
        <v>80</v>
      </c>
      <c r="BH2246" s="2" t="s">
        <v>80</v>
      </c>
      <c r="BI2246" s="2" t="s">
        <v>80</v>
      </c>
      <c r="BJ2246" s="2" t="s">
        <v>80</v>
      </c>
      <c r="BK2246" s="2" t="s">
        <v>80</v>
      </c>
      <c r="BL2246" s="2" t="s">
        <v>80</v>
      </c>
      <c r="BM2246" s="2" t="s">
        <v>80</v>
      </c>
      <c r="BN2246" s="2" t="s">
        <v>80</v>
      </c>
      <c r="BO2246" s="2" t="s">
        <v>80</v>
      </c>
      <c r="BP2246" s="2" t="s">
        <v>80</v>
      </c>
    </row>
    <row r="2247" spans="1:68" x14ac:dyDescent="0.25">
      <c r="A2247">
        <v>2246</v>
      </c>
      <c r="B2247" s="1">
        <v>43639.609756944446</v>
      </c>
      <c r="C2247" s="2" t="s">
        <v>3806</v>
      </c>
      <c r="D2247" s="3">
        <v>0.73472222222222228</v>
      </c>
      <c r="E2247" s="2" t="s">
        <v>2653</v>
      </c>
      <c r="F2247">
        <v>2</v>
      </c>
      <c r="G2247">
        <v>2019</v>
      </c>
      <c r="H2247">
        <v>6</v>
      </c>
      <c r="I2247">
        <v>23</v>
      </c>
      <c r="J2247">
        <v>0</v>
      </c>
      <c r="K2247">
        <v>0</v>
      </c>
      <c r="L2247">
        <v>7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 s="2" t="s">
        <v>3816</v>
      </c>
      <c r="T2247" s="2" t="s">
        <v>83</v>
      </c>
      <c r="U2247" s="2" t="s">
        <v>2286</v>
      </c>
      <c r="V2247" s="2" t="s">
        <v>73</v>
      </c>
      <c r="W2247">
        <v>1</v>
      </c>
      <c r="X2247" s="2" t="s">
        <v>74</v>
      </c>
      <c r="Y2247">
        <v>285</v>
      </c>
      <c r="Z2247">
        <v>67</v>
      </c>
      <c r="AA2247" s="2" t="s">
        <v>241</v>
      </c>
      <c r="AB2247" s="2" t="s">
        <v>233</v>
      </c>
      <c r="AC2247">
        <v>500083</v>
      </c>
      <c r="AD2247" s="2" t="s">
        <v>1002</v>
      </c>
      <c r="AE2247">
        <v>352</v>
      </c>
      <c r="AF2247" s="2" t="s">
        <v>2042</v>
      </c>
      <c r="AG2247" s="2" t="s">
        <v>2184</v>
      </c>
      <c r="AH2247">
        <v>18</v>
      </c>
      <c r="AI2247">
        <v>513</v>
      </c>
      <c r="AJ2247">
        <v>2337</v>
      </c>
      <c r="AK2247" s="2">
        <f>Kaggle_Books_Selling_Records[[#This Row],[Cost Price]]/100</f>
        <v>23.37</v>
      </c>
      <c r="AL2247" s="2" t="s">
        <v>80</v>
      </c>
      <c r="AM2247" s="2" t="s">
        <v>80</v>
      </c>
      <c r="AN2247" s="2" t="s">
        <v>80</v>
      </c>
      <c r="AO2247" s="2" t="s">
        <v>80</v>
      </c>
      <c r="AP2247" s="2" t="s">
        <v>80</v>
      </c>
      <c r="AQ2247" s="2" t="s">
        <v>80</v>
      </c>
      <c r="AR2247" s="2" t="s">
        <v>80</v>
      </c>
      <c r="AS2247" s="2" t="s">
        <v>80</v>
      </c>
      <c r="AT2247" s="2" t="s">
        <v>80</v>
      </c>
      <c r="AU2247" s="2" t="s">
        <v>80</v>
      </c>
      <c r="AV2247" s="2" t="s">
        <v>80</v>
      </c>
      <c r="AW2247" s="2" t="s">
        <v>80</v>
      </c>
      <c r="AX2247" s="2" t="s">
        <v>80</v>
      </c>
      <c r="AY2247" s="2" t="s">
        <v>80</v>
      </c>
      <c r="AZ2247" s="2" t="s">
        <v>80</v>
      </c>
      <c r="BA2247" s="2" t="s">
        <v>80</v>
      </c>
      <c r="BB2247" s="2" t="s">
        <v>80</v>
      </c>
      <c r="BC2247" s="2" t="s">
        <v>80</v>
      </c>
      <c r="BD2247" s="2" t="s">
        <v>80</v>
      </c>
      <c r="BE2247" s="2" t="s">
        <v>80</v>
      </c>
      <c r="BF2247" s="2" t="s">
        <v>80</v>
      </c>
      <c r="BG2247" s="2" t="s">
        <v>80</v>
      </c>
      <c r="BH2247" s="2" t="s">
        <v>80</v>
      </c>
      <c r="BI2247" s="2" t="s">
        <v>80</v>
      </c>
      <c r="BJ2247" s="2" t="s">
        <v>80</v>
      </c>
      <c r="BK2247" s="2" t="s">
        <v>80</v>
      </c>
      <c r="BL2247" s="2" t="s">
        <v>80</v>
      </c>
      <c r="BM2247" s="2" t="s">
        <v>80</v>
      </c>
      <c r="BN2247" s="2" t="s">
        <v>80</v>
      </c>
      <c r="BO2247" s="2" t="s">
        <v>80</v>
      </c>
      <c r="BP2247" s="2" t="s">
        <v>80</v>
      </c>
    </row>
    <row r="2248" spans="1:68" x14ac:dyDescent="0.25">
      <c r="A2248">
        <v>2247</v>
      </c>
      <c r="B2248" s="1">
        <v>43640.034143518518</v>
      </c>
      <c r="C2248" s="2" t="s">
        <v>3817</v>
      </c>
      <c r="D2248" s="3">
        <v>0.15902777777777777</v>
      </c>
      <c r="E2248" s="2" t="s">
        <v>2653</v>
      </c>
      <c r="F2248">
        <v>2</v>
      </c>
      <c r="G2248">
        <v>2019</v>
      </c>
      <c r="H2248">
        <v>6</v>
      </c>
      <c r="I2248">
        <v>24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1</v>
      </c>
      <c r="S2248" s="2" t="s">
        <v>3818</v>
      </c>
      <c r="T2248" s="2" t="s">
        <v>71</v>
      </c>
      <c r="U2248" s="2" t="s">
        <v>2286</v>
      </c>
      <c r="V2248" s="2" t="s">
        <v>73</v>
      </c>
      <c r="W2248">
        <v>3</v>
      </c>
      <c r="X2248" s="2" t="s">
        <v>74</v>
      </c>
      <c r="Y2248">
        <v>855</v>
      </c>
      <c r="Z2248">
        <v>67</v>
      </c>
      <c r="AA2248" s="2" t="s">
        <v>991</v>
      </c>
      <c r="AB2248" s="2" t="s">
        <v>94</v>
      </c>
      <c r="AC2248">
        <v>786181</v>
      </c>
      <c r="AD2248" s="2" t="s">
        <v>1002</v>
      </c>
      <c r="AE2248">
        <v>922</v>
      </c>
      <c r="AF2248" s="2" t="s">
        <v>2042</v>
      </c>
      <c r="AG2248" s="2" t="s">
        <v>2184</v>
      </c>
      <c r="AH2248">
        <v>18</v>
      </c>
      <c r="AI2248">
        <v>1539</v>
      </c>
      <c r="AJ2248">
        <v>7011</v>
      </c>
      <c r="AK2248" s="2">
        <f>Kaggle_Books_Selling_Records[[#This Row],[Cost Price]]/100</f>
        <v>70.11</v>
      </c>
      <c r="AL2248" s="2" t="s">
        <v>80</v>
      </c>
      <c r="AM2248" s="2" t="s">
        <v>80</v>
      </c>
      <c r="AN2248" s="2" t="s">
        <v>80</v>
      </c>
      <c r="AO2248" s="2" t="s">
        <v>80</v>
      </c>
      <c r="AP2248" s="2" t="s">
        <v>80</v>
      </c>
      <c r="AQ2248" s="2" t="s">
        <v>80</v>
      </c>
      <c r="AR2248" s="2" t="s">
        <v>80</v>
      </c>
      <c r="AS2248" s="2" t="s">
        <v>80</v>
      </c>
      <c r="AT2248" s="2" t="s">
        <v>80</v>
      </c>
      <c r="AU2248" s="2" t="s">
        <v>80</v>
      </c>
      <c r="AV2248" s="2" t="s">
        <v>80</v>
      </c>
      <c r="AW2248" s="2" t="s">
        <v>80</v>
      </c>
      <c r="AX2248" s="2" t="s">
        <v>80</v>
      </c>
      <c r="AY2248" s="2" t="s">
        <v>80</v>
      </c>
      <c r="AZ2248" s="2" t="s">
        <v>80</v>
      </c>
      <c r="BA2248" s="2" t="s">
        <v>80</v>
      </c>
      <c r="BB2248" s="2" t="s">
        <v>80</v>
      </c>
      <c r="BC2248" s="2" t="s">
        <v>80</v>
      </c>
      <c r="BD2248" s="2" t="s">
        <v>80</v>
      </c>
      <c r="BE2248" s="2" t="s">
        <v>80</v>
      </c>
      <c r="BF2248" s="2" t="s">
        <v>80</v>
      </c>
      <c r="BG2248" s="2" t="s">
        <v>80</v>
      </c>
      <c r="BH2248" s="2" t="s">
        <v>80</v>
      </c>
      <c r="BI2248" s="2" t="s">
        <v>80</v>
      </c>
      <c r="BJ2248" s="2" t="s">
        <v>80</v>
      </c>
      <c r="BK2248" s="2" t="s">
        <v>80</v>
      </c>
      <c r="BL2248" s="2" t="s">
        <v>80</v>
      </c>
      <c r="BM2248" s="2" t="s">
        <v>80</v>
      </c>
      <c r="BN2248" s="2" t="s">
        <v>80</v>
      </c>
      <c r="BO2248" s="2" t="s">
        <v>80</v>
      </c>
      <c r="BP2248" s="2" t="s">
        <v>80</v>
      </c>
    </row>
    <row r="2249" spans="1:68" x14ac:dyDescent="0.25">
      <c r="A2249">
        <v>2248</v>
      </c>
      <c r="B2249" s="1">
        <v>43640.143564814818</v>
      </c>
      <c r="C2249" s="2" t="s">
        <v>3817</v>
      </c>
      <c r="D2249" s="3">
        <v>0.26805555555555555</v>
      </c>
      <c r="E2249" s="2" t="s">
        <v>2653</v>
      </c>
      <c r="F2249">
        <v>2</v>
      </c>
      <c r="G2249">
        <v>2019</v>
      </c>
      <c r="H2249">
        <v>6</v>
      </c>
      <c r="I2249">
        <v>24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 s="2" t="s">
        <v>3819</v>
      </c>
      <c r="T2249" s="2" t="s">
        <v>83</v>
      </c>
      <c r="U2249" s="2" t="s">
        <v>1760</v>
      </c>
      <c r="V2249" s="2" t="s">
        <v>73</v>
      </c>
      <c r="W2249">
        <v>1</v>
      </c>
      <c r="X2249" s="2" t="s">
        <v>74</v>
      </c>
      <c r="Y2249">
        <v>320</v>
      </c>
      <c r="Z2249">
        <v>67</v>
      </c>
      <c r="AA2249" s="2" t="s">
        <v>3820</v>
      </c>
      <c r="AB2249" s="2" t="s">
        <v>157</v>
      </c>
      <c r="AC2249">
        <v>360007</v>
      </c>
      <c r="AD2249" s="2" t="s">
        <v>87</v>
      </c>
      <c r="AE2249">
        <v>387</v>
      </c>
      <c r="AF2249" s="2" t="s">
        <v>1762</v>
      </c>
      <c r="AG2249" s="2" t="s">
        <v>1374</v>
      </c>
      <c r="AH2249">
        <v>17</v>
      </c>
      <c r="AI2249">
        <v>544</v>
      </c>
      <c r="AJ2249">
        <v>2656</v>
      </c>
      <c r="AK2249" s="2">
        <f>Kaggle_Books_Selling_Records[[#This Row],[Cost Price]]/100</f>
        <v>26.56</v>
      </c>
      <c r="AL2249" s="2" t="s">
        <v>80</v>
      </c>
      <c r="AM2249" s="2" t="s">
        <v>80</v>
      </c>
      <c r="AN2249" s="2" t="s">
        <v>80</v>
      </c>
      <c r="AO2249" s="2" t="s">
        <v>80</v>
      </c>
      <c r="AP2249" s="2" t="s">
        <v>80</v>
      </c>
      <c r="AQ2249" s="2" t="s">
        <v>80</v>
      </c>
      <c r="AR2249" s="2" t="s">
        <v>80</v>
      </c>
      <c r="AS2249" s="2" t="s">
        <v>80</v>
      </c>
      <c r="AT2249" s="2" t="s">
        <v>80</v>
      </c>
      <c r="AU2249" s="2" t="s">
        <v>80</v>
      </c>
      <c r="AV2249" s="2" t="s">
        <v>80</v>
      </c>
      <c r="AW2249" s="2" t="s">
        <v>80</v>
      </c>
      <c r="AX2249" s="2" t="s">
        <v>80</v>
      </c>
      <c r="AY2249" s="2" t="s">
        <v>80</v>
      </c>
      <c r="AZ2249" s="2" t="s">
        <v>80</v>
      </c>
      <c r="BA2249" s="2" t="s">
        <v>80</v>
      </c>
      <c r="BB2249" s="2" t="s">
        <v>80</v>
      </c>
      <c r="BC2249" s="2" t="s">
        <v>80</v>
      </c>
      <c r="BD2249" s="2" t="s">
        <v>80</v>
      </c>
      <c r="BE2249" s="2" t="s">
        <v>80</v>
      </c>
      <c r="BF2249" s="2" t="s">
        <v>80</v>
      </c>
      <c r="BG2249" s="2" t="s">
        <v>80</v>
      </c>
      <c r="BH2249" s="2" t="s">
        <v>80</v>
      </c>
      <c r="BI2249" s="2" t="s">
        <v>80</v>
      </c>
      <c r="BJ2249" s="2" t="s">
        <v>80</v>
      </c>
      <c r="BK2249" s="2" t="s">
        <v>80</v>
      </c>
      <c r="BL2249" s="2" t="s">
        <v>80</v>
      </c>
      <c r="BM2249" s="2" t="s">
        <v>80</v>
      </c>
      <c r="BN2249" s="2" t="s">
        <v>80</v>
      </c>
      <c r="BO2249" s="2" t="s">
        <v>80</v>
      </c>
      <c r="BP2249" s="2" t="s">
        <v>80</v>
      </c>
    </row>
    <row r="2250" spans="1:68" x14ac:dyDescent="0.25">
      <c r="A2250">
        <v>2249</v>
      </c>
      <c r="B2250" s="1">
        <v>43640.225902777776</v>
      </c>
      <c r="C2250" s="2" t="s">
        <v>3817</v>
      </c>
      <c r="D2250" s="3">
        <v>0.35069444444444442</v>
      </c>
      <c r="E2250" s="2" t="s">
        <v>2653</v>
      </c>
      <c r="F2250">
        <v>2</v>
      </c>
      <c r="G2250">
        <v>2019</v>
      </c>
      <c r="H2250">
        <v>6</v>
      </c>
      <c r="I2250">
        <v>24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 s="2" t="s">
        <v>3821</v>
      </c>
      <c r="T2250" s="2" t="s">
        <v>83</v>
      </c>
      <c r="U2250" s="2" t="s">
        <v>2544</v>
      </c>
      <c r="V2250" s="2" t="s">
        <v>73</v>
      </c>
      <c r="W2250">
        <v>1</v>
      </c>
      <c r="X2250" s="2" t="s">
        <v>74</v>
      </c>
      <c r="Y2250">
        <v>198</v>
      </c>
      <c r="Z2250">
        <v>67</v>
      </c>
      <c r="AA2250" s="2" t="s">
        <v>3822</v>
      </c>
      <c r="AB2250" s="2" t="s">
        <v>293</v>
      </c>
      <c r="AC2250">
        <v>482002</v>
      </c>
      <c r="AD2250" s="2" t="s">
        <v>1002</v>
      </c>
      <c r="AE2250">
        <v>265</v>
      </c>
      <c r="AF2250" s="2" t="s">
        <v>2042</v>
      </c>
      <c r="AG2250" s="2" t="s">
        <v>2184</v>
      </c>
      <c r="AH2250">
        <v>18</v>
      </c>
      <c r="AI2250">
        <v>3564</v>
      </c>
      <c r="AJ2250">
        <v>16236</v>
      </c>
      <c r="AK2250" s="2">
        <f>Kaggle_Books_Selling_Records[[#This Row],[Cost Price]]/100</f>
        <v>162.36000000000001</v>
      </c>
      <c r="AL2250" s="2" t="s">
        <v>80</v>
      </c>
      <c r="AM2250" s="2" t="s">
        <v>80</v>
      </c>
      <c r="AN2250" s="2" t="s">
        <v>80</v>
      </c>
      <c r="AO2250" s="2" t="s">
        <v>80</v>
      </c>
      <c r="AP2250" s="2" t="s">
        <v>80</v>
      </c>
      <c r="AQ2250" s="2" t="s">
        <v>80</v>
      </c>
      <c r="AR2250" s="2" t="s">
        <v>80</v>
      </c>
      <c r="AS2250" s="2" t="s">
        <v>80</v>
      </c>
      <c r="AT2250" s="2" t="s">
        <v>80</v>
      </c>
      <c r="AU2250" s="2" t="s">
        <v>80</v>
      </c>
      <c r="AV2250" s="2" t="s">
        <v>80</v>
      </c>
      <c r="AW2250" s="2" t="s">
        <v>80</v>
      </c>
      <c r="AX2250" s="2" t="s">
        <v>80</v>
      </c>
      <c r="AY2250" s="2" t="s">
        <v>80</v>
      </c>
      <c r="AZ2250" s="2" t="s">
        <v>80</v>
      </c>
      <c r="BA2250" s="2" t="s">
        <v>80</v>
      </c>
      <c r="BB2250" s="2" t="s">
        <v>80</v>
      </c>
      <c r="BC2250" s="2" t="s">
        <v>80</v>
      </c>
      <c r="BD2250" s="2" t="s">
        <v>80</v>
      </c>
      <c r="BE2250" s="2" t="s">
        <v>80</v>
      </c>
      <c r="BF2250" s="2" t="s">
        <v>80</v>
      </c>
      <c r="BG2250" s="2" t="s">
        <v>80</v>
      </c>
      <c r="BH2250" s="2" t="s">
        <v>80</v>
      </c>
      <c r="BI2250" s="2" t="s">
        <v>80</v>
      </c>
      <c r="BJ2250" s="2" t="s">
        <v>80</v>
      </c>
      <c r="BK2250" s="2" t="s">
        <v>80</v>
      </c>
      <c r="BL2250" s="2" t="s">
        <v>80</v>
      </c>
      <c r="BM2250" s="2" t="s">
        <v>80</v>
      </c>
      <c r="BN2250" s="2" t="s">
        <v>80</v>
      </c>
      <c r="BO2250" s="2" t="s">
        <v>80</v>
      </c>
      <c r="BP2250" s="2" t="s">
        <v>80</v>
      </c>
    </row>
    <row r="2251" spans="1:68" x14ac:dyDescent="0.25">
      <c r="A2251">
        <v>2250</v>
      </c>
      <c r="B2251" s="1">
        <v>43640.42287037037</v>
      </c>
      <c r="C2251" s="2" t="s">
        <v>3817</v>
      </c>
      <c r="D2251" s="3">
        <v>0.54722222222222228</v>
      </c>
      <c r="E2251" s="2" t="s">
        <v>2653</v>
      </c>
      <c r="F2251">
        <v>2</v>
      </c>
      <c r="G2251">
        <v>2019</v>
      </c>
      <c r="H2251">
        <v>6</v>
      </c>
      <c r="I2251">
        <v>24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1</v>
      </c>
      <c r="S2251" s="2" t="s">
        <v>3823</v>
      </c>
      <c r="T2251" s="2" t="s">
        <v>71</v>
      </c>
      <c r="U2251" s="2" t="s">
        <v>2544</v>
      </c>
      <c r="V2251" s="2" t="s">
        <v>73</v>
      </c>
      <c r="W2251">
        <v>1</v>
      </c>
      <c r="X2251" s="2" t="s">
        <v>74</v>
      </c>
      <c r="Y2251">
        <v>198</v>
      </c>
      <c r="Z2251">
        <v>67</v>
      </c>
      <c r="AA2251" s="2" t="s">
        <v>3824</v>
      </c>
      <c r="AB2251" s="2" t="s">
        <v>131</v>
      </c>
      <c r="AC2251">
        <v>680616</v>
      </c>
      <c r="AD2251" s="2" t="s">
        <v>1002</v>
      </c>
      <c r="AE2251">
        <v>265</v>
      </c>
      <c r="AF2251" s="2" t="s">
        <v>2042</v>
      </c>
      <c r="AG2251" s="2" t="s">
        <v>2184</v>
      </c>
      <c r="AH2251">
        <v>18</v>
      </c>
      <c r="AI2251">
        <v>3564</v>
      </c>
      <c r="AJ2251">
        <v>16236</v>
      </c>
      <c r="AK2251" s="2">
        <f>Kaggle_Books_Selling_Records[[#This Row],[Cost Price]]/100</f>
        <v>162.36000000000001</v>
      </c>
      <c r="AL2251" s="2" t="s">
        <v>80</v>
      </c>
      <c r="AM2251" s="2" t="s">
        <v>80</v>
      </c>
      <c r="AN2251" s="2" t="s">
        <v>80</v>
      </c>
      <c r="AO2251" s="2" t="s">
        <v>80</v>
      </c>
      <c r="AP2251" s="2" t="s">
        <v>80</v>
      </c>
      <c r="AQ2251" s="2" t="s">
        <v>80</v>
      </c>
      <c r="AR2251" s="2" t="s">
        <v>80</v>
      </c>
      <c r="AS2251" s="2" t="s">
        <v>80</v>
      </c>
      <c r="AT2251" s="2" t="s">
        <v>80</v>
      </c>
      <c r="AU2251" s="2" t="s">
        <v>80</v>
      </c>
      <c r="AV2251" s="2" t="s">
        <v>80</v>
      </c>
      <c r="AW2251" s="2" t="s">
        <v>80</v>
      </c>
      <c r="AX2251" s="2" t="s">
        <v>80</v>
      </c>
      <c r="AY2251" s="2" t="s">
        <v>80</v>
      </c>
      <c r="AZ2251" s="2" t="s">
        <v>80</v>
      </c>
      <c r="BA2251" s="2" t="s">
        <v>80</v>
      </c>
      <c r="BB2251" s="2" t="s">
        <v>80</v>
      </c>
      <c r="BC2251" s="2" t="s">
        <v>80</v>
      </c>
      <c r="BD2251" s="2" t="s">
        <v>80</v>
      </c>
      <c r="BE2251" s="2" t="s">
        <v>80</v>
      </c>
      <c r="BF2251" s="2" t="s">
        <v>80</v>
      </c>
      <c r="BG2251" s="2" t="s">
        <v>80</v>
      </c>
      <c r="BH2251" s="2" t="s">
        <v>80</v>
      </c>
      <c r="BI2251" s="2" t="s">
        <v>80</v>
      </c>
      <c r="BJ2251" s="2" t="s">
        <v>80</v>
      </c>
      <c r="BK2251" s="2" t="s">
        <v>80</v>
      </c>
      <c r="BL2251" s="2" t="s">
        <v>80</v>
      </c>
      <c r="BM2251" s="2" t="s">
        <v>80</v>
      </c>
      <c r="BN2251" s="2" t="s">
        <v>80</v>
      </c>
      <c r="BO2251" s="2" t="s">
        <v>80</v>
      </c>
      <c r="BP2251" s="2" t="s">
        <v>80</v>
      </c>
    </row>
    <row r="2252" spans="1:68" x14ac:dyDescent="0.25">
      <c r="A2252">
        <v>2251</v>
      </c>
      <c r="B2252" s="1">
        <v>43640.453912037039</v>
      </c>
      <c r="C2252" s="2" t="s">
        <v>3817</v>
      </c>
      <c r="D2252" s="3">
        <v>0.57847222222222228</v>
      </c>
      <c r="E2252" s="2" t="s">
        <v>2653</v>
      </c>
      <c r="F2252">
        <v>2</v>
      </c>
      <c r="G2252">
        <v>2019</v>
      </c>
      <c r="H2252">
        <v>6</v>
      </c>
      <c r="I2252">
        <v>24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 s="2" t="s">
        <v>760</v>
      </c>
      <c r="T2252" s="2" t="s">
        <v>83</v>
      </c>
      <c r="U2252" s="2" t="s">
        <v>2619</v>
      </c>
      <c r="V2252" s="2" t="s">
        <v>73</v>
      </c>
      <c r="W2252">
        <v>1</v>
      </c>
      <c r="X2252" s="2" t="s">
        <v>74</v>
      </c>
      <c r="Y2252">
        <v>180</v>
      </c>
      <c r="Z2252">
        <v>67</v>
      </c>
      <c r="AA2252" s="2" t="s">
        <v>761</v>
      </c>
      <c r="AB2252" s="2" t="s">
        <v>167</v>
      </c>
      <c r="AC2252">
        <v>580008</v>
      </c>
      <c r="AD2252" s="2" t="s">
        <v>1002</v>
      </c>
      <c r="AE2252">
        <v>247</v>
      </c>
      <c r="AF2252" s="2" t="s">
        <v>2042</v>
      </c>
      <c r="AG2252" s="2" t="s">
        <v>2184</v>
      </c>
      <c r="AH2252">
        <v>18</v>
      </c>
      <c r="AI2252">
        <v>324</v>
      </c>
      <c r="AJ2252">
        <v>1476</v>
      </c>
      <c r="AK2252" s="2">
        <f>Kaggle_Books_Selling_Records[[#This Row],[Cost Price]]/100</f>
        <v>14.76</v>
      </c>
      <c r="AL2252" s="2" t="s">
        <v>80</v>
      </c>
      <c r="AM2252" s="2" t="s">
        <v>80</v>
      </c>
      <c r="AN2252" s="2" t="s">
        <v>80</v>
      </c>
      <c r="AO2252" s="2" t="s">
        <v>80</v>
      </c>
      <c r="AP2252" s="2" t="s">
        <v>80</v>
      </c>
      <c r="AQ2252" s="2" t="s">
        <v>80</v>
      </c>
      <c r="AR2252" s="2" t="s">
        <v>80</v>
      </c>
      <c r="AS2252" s="2" t="s">
        <v>80</v>
      </c>
      <c r="AT2252" s="2" t="s">
        <v>80</v>
      </c>
      <c r="AU2252" s="2" t="s">
        <v>80</v>
      </c>
      <c r="AV2252" s="2" t="s">
        <v>80</v>
      </c>
      <c r="AW2252" s="2" t="s">
        <v>80</v>
      </c>
      <c r="AX2252" s="2" t="s">
        <v>80</v>
      </c>
      <c r="AY2252" s="2" t="s">
        <v>80</v>
      </c>
      <c r="AZ2252" s="2" t="s">
        <v>80</v>
      </c>
      <c r="BA2252" s="2" t="s">
        <v>80</v>
      </c>
      <c r="BB2252" s="2" t="s">
        <v>80</v>
      </c>
      <c r="BC2252" s="2" t="s">
        <v>80</v>
      </c>
      <c r="BD2252" s="2" t="s">
        <v>80</v>
      </c>
      <c r="BE2252" s="2" t="s">
        <v>80</v>
      </c>
      <c r="BF2252" s="2" t="s">
        <v>80</v>
      </c>
      <c r="BG2252" s="2" t="s">
        <v>80</v>
      </c>
      <c r="BH2252" s="2" t="s">
        <v>80</v>
      </c>
      <c r="BI2252" s="2" t="s">
        <v>80</v>
      </c>
      <c r="BJ2252" s="2" t="s">
        <v>80</v>
      </c>
      <c r="BK2252" s="2" t="s">
        <v>80</v>
      </c>
      <c r="BL2252" s="2" t="s">
        <v>80</v>
      </c>
      <c r="BM2252" s="2" t="s">
        <v>80</v>
      </c>
      <c r="BN2252" s="2" t="s">
        <v>80</v>
      </c>
      <c r="BO2252" s="2" t="s">
        <v>80</v>
      </c>
      <c r="BP2252" s="2" t="s">
        <v>80</v>
      </c>
    </row>
    <row r="2253" spans="1:68" x14ac:dyDescent="0.25">
      <c r="A2253">
        <v>2252</v>
      </c>
      <c r="B2253" s="1">
        <v>43640.458553240744</v>
      </c>
      <c r="C2253" s="2" t="s">
        <v>3817</v>
      </c>
      <c r="D2253" s="3">
        <v>0.58333333333333337</v>
      </c>
      <c r="E2253" s="2" t="s">
        <v>2653</v>
      </c>
      <c r="F2253">
        <v>2</v>
      </c>
      <c r="G2253">
        <v>2019</v>
      </c>
      <c r="H2253">
        <v>6</v>
      </c>
      <c r="I2253">
        <v>24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1</v>
      </c>
      <c r="S2253" s="2" t="s">
        <v>3825</v>
      </c>
      <c r="T2253" s="2" t="s">
        <v>71</v>
      </c>
      <c r="U2253" s="2" t="s">
        <v>2406</v>
      </c>
      <c r="V2253" s="2" t="s">
        <v>73</v>
      </c>
      <c r="W2253">
        <v>1</v>
      </c>
      <c r="X2253" s="2" t="s">
        <v>74</v>
      </c>
      <c r="Y2253">
        <v>145</v>
      </c>
      <c r="Z2253">
        <v>67</v>
      </c>
      <c r="AA2253" s="2" t="s">
        <v>3826</v>
      </c>
      <c r="AB2253" s="2" t="s">
        <v>233</v>
      </c>
      <c r="AC2253">
        <v>507117</v>
      </c>
      <c r="AD2253" s="2" t="s">
        <v>1002</v>
      </c>
      <c r="AE2253">
        <v>212</v>
      </c>
      <c r="AF2253" s="2" t="s">
        <v>2042</v>
      </c>
      <c r="AG2253" s="2" t="s">
        <v>2184</v>
      </c>
      <c r="AH2253">
        <v>18</v>
      </c>
      <c r="AI2253">
        <v>261</v>
      </c>
      <c r="AJ2253">
        <v>1189</v>
      </c>
      <c r="AK2253" s="2">
        <f>Kaggle_Books_Selling_Records[[#This Row],[Cost Price]]/100</f>
        <v>11.89</v>
      </c>
      <c r="AL2253" s="2" t="s">
        <v>80</v>
      </c>
      <c r="AM2253" s="2" t="s">
        <v>80</v>
      </c>
      <c r="AN2253" s="2" t="s">
        <v>80</v>
      </c>
      <c r="AO2253" s="2" t="s">
        <v>80</v>
      </c>
      <c r="AP2253" s="2" t="s">
        <v>80</v>
      </c>
      <c r="AQ2253" s="2" t="s">
        <v>80</v>
      </c>
      <c r="AR2253" s="2" t="s">
        <v>80</v>
      </c>
      <c r="AS2253" s="2" t="s">
        <v>80</v>
      </c>
      <c r="AT2253" s="2" t="s">
        <v>80</v>
      </c>
      <c r="AU2253" s="2" t="s">
        <v>80</v>
      </c>
      <c r="AV2253" s="2" t="s">
        <v>80</v>
      </c>
      <c r="AW2253" s="2" t="s">
        <v>80</v>
      </c>
      <c r="AX2253" s="2" t="s">
        <v>80</v>
      </c>
      <c r="AY2253" s="2" t="s">
        <v>80</v>
      </c>
      <c r="AZ2253" s="2" t="s">
        <v>80</v>
      </c>
      <c r="BA2253" s="2" t="s">
        <v>80</v>
      </c>
      <c r="BB2253" s="2" t="s">
        <v>80</v>
      </c>
      <c r="BC2253" s="2" t="s">
        <v>80</v>
      </c>
      <c r="BD2253" s="2" t="s">
        <v>80</v>
      </c>
      <c r="BE2253" s="2" t="s">
        <v>80</v>
      </c>
      <c r="BF2253" s="2" t="s">
        <v>80</v>
      </c>
      <c r="BG2253" s="2" t="s">
        <v>80</v>
      </c>
      <c r="BH2253" s="2" t="s">
        <v>80</v>
      </c>
      <c r="BI2253" s="2" t="s">
        <v>80</v>
      </c>
      <c r="BJ2253" s="2" t="s">
        <v>80</v>
      </c>
      <c r="BK2253" s="2" t="s">
        <v>80</v>
      </c>
      <c r="BL2253" s="2" t="s">
        <v>80</v>
      </c>
      <c r="BM2253" s="2" t="s">
        <v>80</v>
      </c>
      <c r="BN2253" s="2" t="s">
        <v>80</v>
      </c>
      <c r="BO2253" s="2" t="s">
        <v>80</v>
      </c>
      <c r="BP2253" s="2" t="s">
        <v>80</v>
      </c>
    </row>
    <row r="2254" spans="1:68" x14ac:dyDescent="0.25">
      <c r="A2254">
        <v>2253</v>
      </c>
      <c r="B2254" s="1">
        <v>43640.564247685186</v>
      </c>
      <c r="C2254" s="2" t="s">
        <v>3817</v>
      </c>
      <c r="D2254" s="3">
        <v>0.68888888888888888</v>
      </c>
      <c r="E2254" s="2" t="s">
        <v>2653</v>
      </c>
      <c r="F2254">
        <v>2</v>
      </c>
      <c r="G2254">
        <v>2019</v>
      </c>
      <c r="H2254">
        <v>6</v>
      </c>
      <c r="I2254">
        <v>24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 s="2" t="s">
        <v>3827</v>
      </c>
      <c r="T2254" s="2" t="s">
        <v>83</v>
      </c>
      <c r="U2254" s="2" t="s">
        <v>2041</v>
      </c>
      <c r="V2254" s="2" t="s">
        <v>73</v>
      </c>
      <c r="W2254">
        <v>1</v>
      </c>
      <c r="X2254" s="2" t="s">
        <v>74</v>
      </c>
      <c r="Y2254">
        <v>155</v>
      </c>
      <c r="Z2254">
        <v>67</v>
      </c>
      <c r="AA2254" s="2" t="s">
        <v>166</v>
      </c>
      <c r="AB2254" s="2" t="s">
        <v>167</v>
      </c>
      <c r="AC2254">
        <v>560102</v>
      </c>
      <c r="AD2254" s="2" t="s">
        <v>193</v>
      </c>
      <c r="AE2254">
        <v>222</v>
      </c>
      <c r="AF2254" s="2" t="s">
        <v>2042</v>
      </c>
      <c r="AG2254" s="2" t="s">
        <v>2043</v>
      </c>
      <c r="AH2254">
        <v>18</v>
      </c>
      <c r="AI2254">
        <v>279</v>
      </c>
      <c r="AJ2254">
        <v>1271</v>
      </c>
      <c r="AK2254" s="2">
        <f>Kaggle_Books_Selling_Records[[#This Row],[Cost Price]]/100</f>
        <v>12.71</v>
      </c>
      <c r="AL2254" s="2" t="s">
        <v>80</v>
      </c>
      <c r="AM2254" s="2" t="s">
        <v>80</v>
      </c>
      <c r="AN2254" s="2" t="s">
        <v>80</v>
      </c>
      <c r="AO2254" s="2" t="s">
        <v>80</v>
      </c>
      <c r="AP2254" s="2" t="s">
        <v>80</v>
      </c>
      <c r="AQ2254" s="2" t="s">
        <v>80</v>
      </c>
      <c r="AR2254" s="2" t="s">
        <v>80</v>
      </c>
      <c r="AS2254" s="2" t="s">
        <v>80</v>
      </c>
      <c r="AT2254" s="2" t="s">
        <v>80</v>
      </c>
      <c r="AU2254" s="2" t="s">
        <v>80</v>
      </c>
      <c r="AV2254" s="2" t="s">
        <v>80</v>
      </c>
      <c r="AW2254" s="2" t="s">
        <v>80</v>
      </c>
      <c r="AX2254" s="2" t="s">
        <v>80</v>
      </c>
      <c r="AY2254" s="2" t="s">
        <v>80</v>
      </c>
      <c r="AZ2254" s="2" t="s">
        <v>80</v>
      </c>
      <c r="BA2254" s="2" t="s">
        <v>80</v>
      </c>
      <c r="BB2254" s="2" t="s">
        <v>80</v>
      </c>
      <c r="BC2254" s="2" t="s">
        <v>80</v>
      </c>
      <c r="BD2254" s="2" t="s">
        <v>80</v>
      </c>
      <c r="BE2254" s="2" t="s">
        <v>80</v>
      </c>
      <c r="BF2254" s="2" t="s">
        <v>80</v>
      </c>
      <c r="BG2254" s="2" t="s">
        <v>80</v>
      </c>
      <c r="BH2254" s="2" t="s">
        <v>80</v>
      </c>
      <c r="BI2254" s="2" t="s">
        <v>80</v>
      </c>
      <c r="BJ2254" s="2" t="s">
        <v>80</v>
      </c>
      <c r="BK2254" s="2" t="s">
        <v>80</v>
      </c>
      <c r="BL2254" s="2" t="s">
        <v>80</v>
      </c>
      <c r="BM2254" s="2" t="s">
        <v>80</v>
      </c>
      <c r="BN2254" s="2" t="s">
        <v>80</v>
      </c>
      <c r="BO2254" s="2" t="s">
        <v>80</v>
      </c>
      <c r="BP2254" s="2" t="s">
        <v>80</v>
      </c>
    </row>
    <row r="2255" spans="1:68" x14ac:dyDescent="0.25">
      <c r="A2255">
        <v>2254</v>
      </c>
      <c r="B2255" s="1">
        <v>43640.579571759263</v>
      </c>
      <c r="C2255" s="2" t="s">
        <v>3817</v>
      </c>
      <c r="D2255" s="3">
        <v>0.70416666666666672</v>
      </c>
      <c r="E2255" s="2" t="s">
        <v>2653</v>
      </c>
      <c r="F2255">
        <v>2</v>
      </c>
      <c r="G2255">
        <v>2019</v>
      </c>
      <c r="H2255">
        <v>6</v>
      </c>
      <c r="I2255">
        <v>24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 s="2" t="s">
        <v>3828</v>
      </c>
      <c r="T2255" s="2" t="s">
        <v>83</v>
      </c>
      <c r="U2255" s="2" t="s">
        <v>2041</v>
      </c>
      <c r="V2255" s="2" t="s">
        <v>73</v>
      </c>
      <c r="W2255">
        <v>1</v>
      </c>
      <c r="X2255" s="2" t="s">
        <v>74</v>
      </c>
      <c r="Y2255">
        <v>155</v>
      </c>
      <c r="Z2255">
        <v>67</v>
      </c>
      <c r="AA2255" s="2" t="s">
        <v>166</v>
      </c>
      <c r="AB2255" s="2" t="s">
        <v>167</v>
      </c>
      <c r="AC2255">
        <v>560076</v>
      </c>
      <c r="AD2255" s="2" t="s">
        <v>193</v>
      </c>
      <c r="AE2255">
        <v>222</v>
      </c>
      <c r="AF2255" s="2" t="s">
        <v>2042</v>
      </c>
      <c r="AG2255" s="2" t="s">
        <v>2043</v>
      </c>
      <c r="AH2255">
        <v>18</v>
      </c>
      <c r="AI2255">
        <v>279</v>
      </c>
      <c r="AJ2255">
        <v>1271</v>
      </c>
      <c r="AK2255" s="2">
        <f>Kaggle_Books_Selling_Records[[#This Row],[Cost Price]]/100</f>
        <v>12.71</v>
      </c>
      <c r="AL2255" s="2" t="s">
        <v>80</v>
      </c>
      <c r="AM2255" s="2" t="s">
        <v>80</v>
      </c>
      <c r="AN2255" s="2" t="s">
        <v>80</v>
      </c>
      <c r="AO2255" s="2" t="s">
        <v>80</v>
      </c>
      <c r="AP2255" s="2" t="s">
        <v>80</v>
      </c>
      <c r="AQ2255" s="2" t="s">
        <v>80</v>
      </c>
      <c r="AR2255" s="2" t="s">
        <v>80</v>
      </c>
      <c r="AS2255" s="2" t="s">
        <v>80</v>
      </c>
      <c r="AT2255" s="2" t="s">
        <v>80</v>
      </c>
      <c r="AU2255" s="2" t="s">
        <v>80</v>
      </c>
      <c r="AV2255" s="2" t="s">
        <v>80</v>
      </c>
      <c r="AW2255" s="2" t="s">
        <v>80</v>
      </c>
      <c r="AX2255" s="2" t="s">
        <v>80</v>
      </c>
      <c r="AY2255" s="2" t="s">
        <v>80</v>
      </c>
      <c r="AZ2255" s="2" t="s">
        <v>80</v>
      </c>
      <c r="BA2255" s="2" t="s">
        <v>80</v>
      </c>
      <c r="BB2255" s="2" t="s">
        <v>80</v>
      </c>
      <c r="BC2255" s="2" t="s">
        <v>80</v>
      </c>
      <c r="BD2255" s="2" t="s">
        <v>80</v>
      </c>
      <c r="BE2255" s="2" t="s">
        <v>80</v>
      </c>
      <c r="BF2255" s="2" t="s">
        <v>80</v>
      </c>
      <c r="BG2255" s="2" t="s">
        <v>80</v>
      </c>
      <c r="BH2255" s="2" t="s">
        <v>80</v>
      </c>
      <c r="BI2255" s="2" t="s">
        <v>80</v>
      </c>
      <c r="BJ2255" s="2" t="s">
        <v>80</v>
      </c>
      <c r="BK2255" s="2" t="s">
        <v>80</v>
      </c>
      <c r="BL2255" s="2" t="s">
        <v>80</v>
      </c>
      <c r="BM2255" s="2" t="s">
        <v>80</v>
      </c>
      <c r="BN2255" s="2" t="s">
        <v>80</v>
      </c>
      <c r="BO2255" s="2" t="s">
        <v>80</v>
      </c>
      <c r="BP2255" s="2" t="s">
        <v>80</v>
      </c>
    </row>
    <row r="2256" spans="1:68" x14ac:dyDescent="0.25">
      <c r="A2256">
        <v>2255</v>
      </c>
      <c r="B2256" s="1">
        <v>43640.960613425923</v>
      </c>
      <c r="C2256" s="2" t="s">
        <v>3829</v>
      </c>
      <c r="D2256" s="3">
        <v>8.5416666666666669E-2</v>
      </c>
      <c r="E2256" s="2" t="s">
        <v>2653</v>
      </c>
      <c r="F2256">
        <v>2</v>
      </c>
      <c r="G2256">
        <v>2019</v>
      </c>
      <c r="H2256">
        <v>6</v>
      </c>
      <c r="I2256">
        <v>25</v>
      </c>
      <c r="J2256">
        <v>0</v>
      </c>
      <c r="K2256">
        <v>0</v>
      </c>
      <c r="L2256">
        <v>2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 s="2" t="s">
        <v>3830</v>
      </c>
      <c r="T2256" s="2" t="s">
        <v>83</v>
      </c>
      <c r="U2256" s="2" t="s">
        <v>3130</v>
      </c>
      <c r="V2256" s="2" t="s">
        <v>73</v>
      </c>
      <c r="W2256">
        <v>1</v>
      </c>
      <c r="X2256" s="2" t="s">
        <v>74</v>
      </c>
      <c r="Y2256">
        <v>129</v>
      </c>
      <c r="Z2256">
        <v>67</v>
      </c>
      <c r="AA2256" s="2" t="s">
        <v>473</v>
      </c>
      <c r="AB2256" s="2" t="s">
        <v>154</v>
      </c>
      <c r="AC2256">
        <v>302017</v>
      </c>
      <c r="AD2256" s="2" t="s">
        <v>1002</v>
      </c>
      <c r="AE2256">
        <v>196</v>
      </c>
      <c r="AF2256" s="2" t="s">
        <v>2042</v>
      </c>
      <c r="AG2256" s="2" t="s">
        <v>2184</v>
      </c>
      <c r="AH2256">
        <v>18</v>
      </c>
      <c r="AI2256">
        <v>2322</v>
      </c>
      <c r="AJ2256">
        <v>10578</v>
      </c>
      <c r="AK2256" s="2">
        <f>Kaggle_Books_Selling_Records[[#This Row],[Cost Price]]/100</f>
        <v>105.78</v>
      </c>
      <c r="AL2256" s="2" t="s">
        <v>80</v>
      </c>
      <c r="AM2256" s="2" t="s">
        <v>80</v>
      </c>
      <c r="AN2256" s="2" t="s">
        <v>80</v>
      </c>
      <c r="AO2256" s="2" t="s">
        <v>80</v>
      </c>
      <c r="AP2256" s="2" t="s">
        <v>80</v>
      </c>
      <c r="AQ2256" s="2" t="s">
        <v>80</v>
      </c>
      <c r="AR2256" s="2" t="s">
        <v>80</v>
      </c>
      <c r="AS2256" s="2" t="s">
        <v>80</v>
      </c>
      <c r="AT2256" s="2" t="s">
        <v>80</v>
      </c>
      <c r="AU2256" s="2" t="s">
        <v>80</v>
      </c>
      <c r="AV2256" s="2" t="s">
        <v>80</v>
      </c>
      <c r="AW2256" s="2" t="s">
        <v>80</v>
      </c>
      <c r="AX2256" s="2" t="s">
        <v>80</v>
      </c>
      <c r="AY2256" s="2" t="s">
        <v>80</v>
      </c>
      <c r="AZ2256" s="2" t="s">
        <v>80</v>
      </c>
      <c r="BA2256" s="2" t="s">
        <v>80</v>
      </c>
      <c r="BB2256" s="2" t="s">
        <v>80</v>
      </c>
      <c r="BC2256" s="2" t="s">
        <v>80</v>
      </c>
      <c r="BD2256" s="2" t="s">
        <v>80</v>
      </c>
      <c r="BE2256" s="2" t="s">
        <v>80</v>
      </c>
      <c r="BF2256" s="2" t="s">
        <v>80</v>
      </c>
      <c r="BG2256" s="2" t="s">
        <v>80</v>
      </c>
      <c r="BH2256" s="2" t="s">
        <v>80</v>
      </c>
      <c r="BI2256" s="2" t="s">
        <v>80</v>
      </c>
      <c r="BJ2256" s="2" t="s">
        <v>80</v>
      </c>
      <c r="BK2256" s="2" t="s">
        <v>80</v>
      </c>
      <c r="BL2256" s="2" t="s">
        <v>80</v>
      </c>
      <c r="BM2256" s="2" t="s">
        <v>80</v>
      </c>
      <c r="BN2256" s="2" t="s">
        <v>80</v>
      </c>
      <c r="BO2256" s="2" t="s">
        <v>80</v>
      </c>
      <c r="BP2256" s="2" t="s">
        <v>80</v>
      </c>
    </row>
    <row r="2257" spans="1:68" x14ac:dyDescent="0.25">
      <c r="A2257">
        <v>2256</v>
      </c>
      <c r="B2257" s="1">
        <v>43641.088020833333</v>
      </c>
      <c r="C2257" s="2" t="s">
        <v>3829</v>
      </c>
      <c r="D2257" s="3">
        <v>0.21249999999999999</v>
      </c>
      <c r="E2257" s="2" t="s">
        <v>2653</v>
      </c>
      <c r="F2257">
        <v>2</v>
      </c>
      <c r="G2257">
        <v>2019</v>
      </c>
      <c r="H2257">
        <v>6</v>
      </c>
      <c r="I2257">
        <v>25</v>
      </c>
      <c r="J2257">
        <v>0</v>
      </c>
      <c r="K2257">
        <v>0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</v>
      </c>
      <c r="S2257" s="2" t="s">
        <v>3831</v>
      </c>
      <c r="T2257" s="2" t="s">
        <v>71</v>
      </c>
      <c r="U2257" s="2" t="s">
        <v>3130</v>
      </c>
      <c r="V2257" s="2" t="s">
        <v>73</v>
      </c>
      <c r="W2257">
        <v>1</v>
      </c>
      <c r="X2257" s="2" t="s">
        <v>74</v>
      </c>
      <c r="Y2257">
        <v>129</v>
      </c>
      <c r="Z2257">
        <v>67</v>
      </c>
      <c r="AA2257" s="2" t="s">
        <v>3832</v>
      </c>
      <c r="AB2257" s="2" t="s">
        <v>137</v>
      </c>
      <c r="AC2257">
        <v>243501</v>
      </c>
      <c r="AD2257" s="2" t="s">
        <v>1002</v>
      </c>
      <c r="AE2257">
        <v>196</v>
      </c>
      <c r="AF2257" s="2" t="s">
        <v>2042</v>
      </c>
      <c r="AG2257" s="2" t="s">
        <v>2184</v>
      </c>
      <c r="AH2257">
        <v>18</v>
      </c>
      <c r="AI2257">
        <v>2322</v>
      </c>
      <c r="AJ2257">
        <v>10578</v>
      </c>
      <c r="AK2257" s="2">
        <f>Kaggle_Books_Selling_Records[[#This Row],[Cost Price]]/100</f>
        <v>105.78</v>
      </c>
      <c r="AL2257" s="2" t="s">
        <v>80</v>
      </c>
      <c r="AM2257" s="2" t="s">
        <v>80</v>
      </c>
      <c r="AN2257" s="2" t="s">
        <v>80</v>
      </c>
      <c r="AO2257" s="2" t="s">
        <v>80</v>
      </c>
      <c r="AP2257" s="2" t="s">
        <v>80</v>
      </c>
      <c r="AQ2257" s="2" t="s">
        <v>80</v>
      </c>
      <c r="AR2257" s="2" t="s">
        <v>80</v>
      </c>
      <c r="AS2257" s="2" t="s">
        <v>80</v>
      </c>
      <c r="AT2257" s="2" t="s">
        <v>80</v>
      </c>
      <c r="AU2257" s="2" t="s">
        <v>80</v>
      </c>
      <c r="AV2257" s="2" t="s">
        <v>80</v>
      </c>
      <c r="AW2257" s="2" t="s">
        <v>80</v>
      </c>
      <c r="AX2257" s="2" t="s">
        <v>80</v>
      </c>
      <c r="AY2257" s="2" t="s">
        <v>80</v>
      </c>
      <c r="AZ2257" s="2" t="s">
        <v>80</v>
      </c>
      <c r="BA2257" s="2" t="s">
        <v>80</v>
      </c>
      <c r="BB2257" s="2" t="s">
        <v>80</v>
      </c>
      <c r="BC2257" s="2" t="s">
        <v>80</v>
      </c>
      <c r="BD2257" s="2" t="s">
        <v>80</v>
      </c>
      <c r="BE2257" s="2" t="s">
        <v>80</v>
      </c>
      <c r="BF2257" s="2" t="s">
        <v>80</v>
      </c>
      <c r="BG2257" s="2" t="s">
        <v>80</v>
      </c>
      <c r="BH2257" s="2" t="s">
        <v>80</v>
      </c>
      <c r="BI2257" s="2" t="s">
        <v>80</v>
      </c>
      <c r="BJ2257" s="2" t="s">
        <v>80</v>
      </c>
      <c r="BK2257" s="2" t="s">
        <v>80</v>
      </c>
      <c r="BL2257" s="2" t="s">
        <v>80</v>
      </c>
      <c r="BM2257" s="2" t="s">
        <v>80</v>
      </c>
      <c r="BN2257" s="2" t="s">
        <v>80</v>
      </c>
      <c r="BO2257" s="2" t="s">
        <v>80</v>
      </c>
      <c r="BP2257" s="2" t="s">
        <v>80</v>
      </c>
    </row>
    <row r="2258" spans="1:68" x14ac:dyDescent="0.25">
      <c r="A2258">
        <v>2257</v>
      </c>
      <c r="B2258" s="1">
        <v>43641.180798611109</v>
      </c>
      <c r="C2258" s="2" t="s">
        <v>3829</v>
      </c>
      <c r="D2258" s="3">
        <v>0.30555555555555558</v>
      </c>
      <c r="E2258" s="2" t="s">
        <v>2653</v>
      </c>
      <c r="F2258">
        <v>2</v>
      </c>
      <c r="G2258">
        <v>2019</v>
      </c>
      <c r="H2258">
        <v>6</v>
      </c>
      <c r="I2258">
        <v>25</v>
      </c>
      <c r="J2258">
        <v>0</v>
      </c>
      <c r="K2258">
        <v>0</v>
      </c>
      <c r="L2258">
        <v>2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 s="2" t="s">
        <v>2448</v>
      </c>
      <c r="T2258" s="2" t="s">
        <v>83</v>
      </c>
      <c r="U2258" s="2" t="s">
        <v>2544</v>
      </c>
      <c r="V2258" s="2" t="s">
        <v>73</v>
      </c>
      <c r="W2258">
        <v>1</v>
      </c>
      <c r="X2258" s="2" t="s">
        <v>74</v>
      </c>
      <c r="Y2258">
        <v>198</v>
      </c>
      <c r="Z2258">
        <v>67</v>
      </c>
      <c r="AA2258" s="2" t="s">
        <v>2449</v>
      </c>
      <c r="AB2258" s="2" t="s">
        <v>131</v>
      </c>
      <c r="AC2258">
        <v>689696</v>
      </c>
      <c r="AD2258" s="2" t="s">
        <v>1002</v>
      </c>
      <c r="AE2258">
        <v>265</v>
      </c>
      <c r="AF2258" s="2" t="s">
        <v>2042</v>
      </c>
      <c r="AG2258" s="2" t="s">
        <v>2184</v>
      </c>
      <c r="AH2258">
        <v>18</v>
      </c>
      <c r="AI2258">
        <v>3564</v>
      </c>
      <c r="AJ2258">
        <v>16236</v>
      </c>
      <c r="AK2258" s="2">
        <f>Kaggle_Books_Selling_Records[[#This Row],[Cost Price]]/100</f>
        <v>162.36000000000001</v>
      </c>
      <c r="AL2258" s="2" t="s">
        <v>80</v>
      </c>
      <c r="AM2258" s="2" t="s">
        <v>80</v>
      </c>
      <c r="AN2258" s="2" t="s">
        <v>80</v>
      </c>
      <c r="AO2258" s="2" t="s">
        <v>80</v>
      </c>
      <c r="AP2258" s="2" t="s">
        <v>80</v>
      </c>
      <c r="AQ2258" s="2" t="s">
        <v>80</v>
      </c>
      <c r="AR2258" s="2" t="s">
        <v>80</v>
      </c>
      <c r="AS2258" s="2" t="s">
        <v>80</v>
      </c>
      <c r="AT2258" s="2" t="s">
        <v>80</v>
      </c>
      <c r="AU2258" s="2" t="s">
        <v>80</v>
      </c>
      <c r="AV2258" s="2" t="s">
        <v>80</v>
      </c>
      <c r="AW2258" s="2" t="s">
        <v>80</v>
      </c>
      <c r="AX2258" s="2" t="s">
        <v>80</v>
      </c>
      <c r="AY2258" s="2" t="s">
        <v>80</v>
      </c>
      <c r="AZ2258" s="2" t="s">
        <v>80</v>
      </c>
      <c r="BA2258" s="2" t="s">
        <v>80</v>
      </c>
      <c r="BB2258" s="2" t="s">
        <v>80</v>
      </c>
      <c r="BC2258" s="2" t="s">
        <v>80</v>
      </c>
      <c r="BD2258" s="2" t="s">
        <v>80</v>
      </c>
      <c r="BE2258" s="2" t="s">
        <v>80</v>
      </c>
      <c r="BF2258" s="2" t="s">
        <v>80</v>
      </c>
      <c r="BG2258" s="2" t="s">
        <v>80</v>
      </c>
      <c r="BH2258" s="2" t="s">
        <v>80</v>
      </c>
      <c r="BI2258" s="2" t="s">
        <v>80</v>
      </c>
      <c r="BJ2258" s="2" t="s">
        <v>80</v>
      </c>
      <c r="BK2258" s="2" t="s">
        <v>80</v>
      </c>
      <c r="BL2258" s="2" t="s">
        <v>80</v>
      </c>
      <c r="BM2258" s="2" t="s">
        <v>80</v>
      </c>
      <c r="BN2258" s="2" t="s">
        <v>80</v>
      </c>
      <c r="BO2258" s="2" t="s">
        <v>80</v>
      </c>
      <c r="BP2258" s="2" t="s">
        <v>80</v>
      </c>
    </row>
    <row r="2259" spans="1:68" x14ac:dyDescent="0.25">
      <c r="A2259">
        <v>2258</v>
      </c>
      <c r="B2259" s="1">
        <v>43641.188935185186</v>
      </c>
      <c r="C2259" s="2" t="s">
        <v>3829</v>
      </c>
      <c r="D2259" s="3">
        <v>0.31388888888888888</v>
      </c>
      <c r="E2259" s="2" t="s">
        <v>2653</v>
      </c>
      <c r="F2259">
        <v>2</v>
      </c>
      <c r="G2259">
        <v>2019</v>
      </c>
      <c r="H2259">
        <v>6</v>
      </c>
      <c r="I2259">
        <v>25</v>
      </c>
      <c r="J2259">
        <v>0</v>
      </c>
      <c r="K2259">
        <v>0</v>
      </c>
      <c r="L2259">
        <v>2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1</v>
      </c>
      <c r="S2259" s="2" t="s">
        <v>3833</v>
      </c>
      <c r="T2259" s="2" t="s">
        <v>71</v>
      </c>
      <c r="U2259" s="2" t="s">
        <v>2544</v>
      </c>
      <c r="V2259" s="2" t="s">
        <v>73</v>
      </c>
      <c r="W2259">
        <v>1</v>
      </c>
      <c r="X2259" s="2" t="s">
        <v>74</v>
      </c>
      <c r="Y2259">
        <v>198</v>
      </c>
      <c r="Z2259">
        <v>67</v>
      </c>
      <c r="AA2259" s="2" t="s">
        <v>166</v>
      </c>
      <c r="AB2259" s="2" t="s">
        <v>167</v>
      </c>
      <c r="AC2259">
        <v>560066</v>
      </c>
      <c r="AD2259" s="2" t="s">
        <v>1002</v>
      </c>
      <c r="AE2259">
        <v>265</v>
      </c>
      <c r="AF2259" s="2" t="s">
        <v>2042</v>
      </c>
      <c r="AG2259" s="2" t="s">
        <v>2184</v>
      </c>
      <c r="AH2259">
        <v>18</v>
      </c>
      <c r="AI2259">
        <v>3564</v>
      </c>
      <c r="AJ2259">
        <v>16236</v>
      </c>
      <c r="AK2259" s="2">
        <f>Kaggle_Books_Selling_Records[[#This Row],[Cost Price]]/100</f>
        <v>162.36000000000001</v>
      </c>
      <c r="AL2259" s="2" t="s">
        <v>80</v>
      </c>
      <c r="AM2259" s="2" t="s">
        <v>80</v>
      </c>
      <c r="AN2259" s="2" t="s">
        <v>80</v>
      </c>
      <c r="AO2259" s="2" t="s">
        <v>80</v>
      </c>
      <c r="AP2259" s="2" t="s">
        <v>80</v>
      </c>
      <c r="AQ2259" s="2" t="s">
        <v>80</v>
      </c>
      <c r="AR2259" s="2" t="s">
        <v>80</v>
      </c>
      <c r="AS2259" s="2" t="s">
        <v>80</v>
      </c>
      <c r="AT2259" s="2" t="s">
        <v>80</v>
      </c>
      <c r="AU2259" s="2" t="s">
        <v>80</v>
      </c>
      <c r="AV2259" s="2" t="s">
        <v>80</v>
      </c>
      <c r="AW2259" s="2" t="s">
        <v>80</v>
      </c>
      <c r="AX2259" s="2" t="s">
        <v>80</v>
      </c>
      <c r="AY2259" s="2" t="s">
        <v>80</v>
      </c>
      <c r="AZ2259" s="2" t="s">
        <v>80</v>
      </c>
      <c r="BA2259" s="2" t="s">
        <v>80</v>
      </c>
      <c r="BB2259" s="2" t="s">
        <v>80</v>
      </c>
      <c r="BC2259" s="2" t="s">
        <v>80</v>
      </c>
      <c r="BD2259" s="2" t="s">
        <v>80</v>
      </c>
      <c r="BE2259" s="2" t="s">
        <v>80</v>
      </c>
      <c r="BF2259" s="2" t="s">
        <v>80</v>
      </c>
      <c r="BG2259" s="2" t="s">
        <v>80</v>
      </c>
      <c r="BH2259" s="2" t="s">
        <v>80</v>
      </c>
      <c r="BI2259" s="2" t="s">
        <v>80</v>
      </c>
      <c r="BJ2259" s="2" t="s">
        <v>80</v>
      </c>
      <c r="BK2259" s="2" t="s">
        <v>80</v>
      </c>
      <c r="BL2259" s="2" t="s">
        <v>80</v>
      </c>
      <c r="BM2259" s="2" t="s">
        <v>80</v>
      </c>
      <c r="BN2259" s="2" t="s">
        <v>80</v>
      </c>
      <c r="BO2259" s="2" t="s">
        <v>80</v>
      </c>
      <c r="BP2259" s="2" t="s">
        <v>80</v>
      </c>
    </row>
    <row r="2260" spans="1:68" x14ac:dyDescent="0.25">
      <c r="A2260">
        <v>2259</v>
      </c>
      <c r="B2260" s="1">
        <v>43641.201504629629</v>
      </c>
      <c r="C2260" s="2" t="s">
        <v>3829</v>
      </c>
      <c r="D2260" s="3">
        <v>0.3263888888888889</v>
      </c>
      <c r="E2260" s="2" t="s">
        <v>2653</v>
      </c>
      <c r="F2260">
        <v>2</v>
      </c>
      <c r="G2260">
        <v>2019</v>
      </c>
      <c r="H2260">
        <v>6</v>
      </c>
      <c r="I2260">
        <v>25</v>
      </c>
      <c r="J2260">
        <v>0</v>
      </c>
      <c r="K2260">
        <v>0</v>
      </c>
      <c r="L2260">
        <v>2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 s="2" t="s">
        <v>3834</v>
      </c>
      <c r="T2260" s="2" t="s">
        <v>83</v>
      </c>
      <c r="U2260" s="2" t="s">
        <v>2311</v>
      </c>
      <c r="V2260" s="2" t="s">
        <v>73</v>
      </c>
      <c r="W2260">
        <v>1</v>
      </c>
      <c r="X2260" s="2" t="s">
        <v>74</v>
      </c>
      <c r="Y2260">
        <v>381</v>
      </c>
      <c r="Z2260">
        <v>67</v>
      </c>
      <c r="AA2260" s="2" t="s">
        <v>3835</v>
      </c>
      <c r="AB2260" s="2" t="s">
        <v>86</v>
      </c>
      <c r="AC2260">
        <v>628501</v>
      </c>
      <c r="AD2260" s="2" t="s">
        <v>193</v>
      </c>
      <c r="AE2260">
        <v>448</v>
      </c>
      <c r="AF2260" s="2" t="s">
        <v>2042</v>
      </c>
      <c r="AG2260" s="2" t="s">
        <v>2184</v>
      </c>
      <c r="AH2260">
        <v>18</v>
      </c>
      <c r="AI2260">
        <v>6858</v>
      </c>
      <c r="AJ2260">
        <v>31242</v>
      </c>
      <c r="AK2260" s="2">
        <f>Kaggle_Books_Selling_Records[[#This Row],[Cost Price]]/100</f>
        <v>312.42</v>
      </c>
      <c r="AL2260" s="2" t="s">
        <v>80</v>
      </c>
      <c r="AM2260" s="2" t="s">
        <v>80</v>
      </c>
      <c r="AN2260" s="2" t="s">
        <v>80</v>
      </c>
      <c r="AO2260" s="2" t="s">
        <v>80</v>
      </c>
      <c r="AP2260" s="2" t="s">
        <v>80</v>
      </c>
      <c r="AQ2260" s="2" t="s">
        <v>80</v>
      </c>
      <c r="AR2260" s="2" t="s">
        <v>80</v>
      </c>
      <c r="AS2260" s="2" t="s">
        <v>80</v>
      </c>
      <c r="AT2260" s="2" t="s">
        <v>80</v>
      </c>
      <c r="AU2260" s="2" t="s">
        <v>80</v>
      </c>
      <c r="AV2260" s="2" t="s">
        <v>80</v>
      </c>
      <c r="AW2260" s="2" t="s">
        <v>80</v>
      </c>
      <c r="AX2260" s="2" t="s">
        <v>80</v>
      </c>
      <c r="AY2260" s="2" t="s">
        <v>80</v>
      </c>
      <c r="AZ2260" s="2" t="s">
        <v>80</v>
      </c>
      <c r="BA2260" s="2" t="s">
        <v>80</v>
      </c>
      <c r="BB2260" s="2" t="s">
        <v>80</v>
      </c>
      <c r="BC2260" s="2" t="s">
        <v>80</v>
      </c>
      <c r="BD2260" s="2" t="s">
        <v>80</v>
      </c>
      <c r="BE2260" s="2" t="s">
        <v>80</v>
      </c>
      <c r="BF2260" s="2" t="s">
        <v>80</v>
      </c>
      <c r="BG2260" s="2" t="s">
        <v>80</v>
      </c>
      <c r="BH2260" s="2" t="s">
        <v>80</v>
      </c>
      <c r="BI2260" s="2" t="s">
        <v>80</v>
      </c>
      <c r="BJ2260" s="2" t="s">
        <v>80</v>
      </c>
      <c r="BK2260" s="2" t="s">
        <v>80</v>
      </c>
      <c r="BL2260" s="2" t="s">
        <v>80</v>
      </c>
      <c r="BM2260" s="2" t="s">
        <v>80</v>
      </c>
      <c r="BN2260" s="2" t="s">
        <v>80</v>
      </c>
      <c r="BO2260" s="2" t="s">
        <v>80</v>
      </c>
      <c r="BP2260" s="2" t="s">
        <v>80</v>
      </c>
    </row>
    <row r="2261" spans="1:68" x14ac:dyDescent="0.25">
      <c r="A2261">
        <v>2260</v>
      </c>
      <c r="B2261" s="1">
        <v>43641.354317129626</v>
      </c>
      <c r="C2261" s="2" t="s">
        <v>3829</v>
      </c>
      <c r="D2261" s="3">
        <v>0.47916666666666669</v>
      </c>
      <c r="E2261" s="2" t="s">
        <v>2653</v>
      </c>
      <c r="F2261">
        <v>2</v>
      </c>
      <c r="G2261">
        <v>2019</v>
      </c>
      <c r="H2261">
        <v>6</v>
      </c>
      <c r="I2261">
        <v>25</v>
      </c>
      <c r="J2261">
        <v>0</v>
      </c>
      <c r="K2261">
        <v>0</v>
      </c>
      <c r="L2261">
        <v>2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1</v>
      </c>
      <c r="S2261" s="2" t="s">
        <v>3836</v>
      </c>
      <c r="T2261" s="2" t="s">
        <v>71</v>
      </c>
      <c r="U2261" s="2" t="s">
        <v>3193</v>
      </c>
      <c r="V2261" s="2" t="s">
        <v>73</v>
      </c>
      <c r="W2261">
        <v>1</v>
      </c>
      <c r="X2261" s="2" t="s">
        <v>74</v>
      </c>
      <c r="Y2261">
        <v>248</v>
      </c>
      <c r="Z2261">
        <v>67</v>
      </c>
      <c r="AA2261" s="2" t="s">
        <v>166</v>
      </c>
      <c r="AB2261" s="2" t="s">
        <v>167</v>
      </c>
      <c r="AC2261">
        <v>560049</v>
      </c>
      <c r="AD2261" s="2" t="s">
        <v>193</v>
      </c>
      <c r="AE2261">
        <v>315</v>
      </c>
      <c r="AF2261" s="2" t="s">
        <v>2042</v>
      </c>
      <c r="AG2261" s="2" t="s">
        <v>2184</v>
      </c>
      <c r="AH2261">
        <v>18</v>
      </c>
      <c r="AI2261">
        <v>4464</v>
      </c>
      <c r="AJ2261">
        <v>20336</v>
      </c>
      <c r="AK2261" s="2">
        <f>Kaggle_Books_Selling_Records[[#This Row],[Cost Price]]/100</f>
        <v>203.36</v>
      </c>
      <c r="AL2261" s="2" t="s">
        <v>80</v>
      </c>
      <c r="AM2261" s="2" t="s">
        <v>80</v>
      </c>
      <c r="AN2261" s="2" t="s">
        <v>80</v>
      </c>
      <c r="AO2261" s="2" t="s">
        <v>80</v>
      </c>
      <c r="AP2261" s="2" t="s">
        <v>80</v>
      </c>
      <c r="AQ2261" s="2" t="s">
        <v>80</v>
      </c>
      <c r="AR2261" s="2" t="s">
        <v>80</v>
      </c>
      <c r="AS2261" s="2" t="s">
        <v>80</v>
      </c>
      <c r="AT2261" s="2" t="s">
        <v>80</v>
      </c>
      <c r="AU2261" s="2" t="s">
        <v>80</v>
      </c>
      <c r="AV2261" s="2" t="s">
        <v>80</v>
      </c>
      <c r="AW2261" s="2" t="s">
        <v>80</v>
      </c>
      <c r="AX2261" s="2" t="s">
        <v>80</v>
      </c>
      <c r="AY2261" s="2" t="s">
        <v>80</v>
      </c>
      <c r="AZ2261" s="2" t="s">
        <v>80</v>
      </c>
      <c r="BA2261" s="2" t="s">
        <v>80</v>
      </c>
      <c r="BB2261" s="2" t="s">
        <v>80</v>
      </c>
      <c r="BC2261" s="2" t="s">
        <v>80</v>
      </c>
      <c r="BD2261" s="2" t="s">
        <v>80</v>
      </c>
      <c r="BE2261" s="2" t="s">
        <v>80</v>
      </c>
      <c r="BF2261" s="2" t="s">
        <v>80</v>
      </c>
      <c r="BG2261" s="2" t="s">
        <v>80</v>
      </c>
      <c r="BH2261" s="2" t="s">
        <v>80</v>
      </c>
      <c r="BI2261" s="2" t="s">
        <v>80</v>
      </c>
      <c r="BJ2261" s="2" t="s">
        <v>80</v>
      </c>
      <c r="BK2261" s="2" t="s">
        <v>80</v>
      </c>
      <c r="BL2261" s="2" t="s">
        <v>80</v>
      </c>
      <c r="BM2261" s="2" t="s">
        <v>80</v>
      </c>
      <c r="BN2261" s="2" t="s">
        <v>80</v>
      </c>
      <c r="BO2261" s="2" t="s">
        <v>80</v>
      </c>
      <c r="BP2261" s="2" t="s">
        <v>80</v>
      </c>
    </row>
    <row r="2262" spans="1:68" x14ac:dyDescent="0.25">
      <c r="A2262">
        <v>2261</v>
      </c>
      <c r="B2262" s="1">
        <v>43641.390162037038</v>
      </c>
      <c r="C2262" s="2" t="s">
        <v>3829</v>
      </c>
      <c r="D2262" s="3">
        <v>0.51458333333333328</v>
      </c>
      <c r="E2262" s="2" t="s">
        <v>2653</v>
      </c>
      <c r="F2262">
        <v>2</v>
      </c>
      <c r="G2262">
        <v>2019</v>
      </c>
      <c r="H2262">
        <v>6</v>
      </c>
      <c r="I2262">
        <v>25</v>
      </c>
      <c r="J2262">
        <v>0</v>
      </c>
      <c r="K2262">
        <v>0</v>
      </c>
      <c r="L2262">
        <v>2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1</v>
      </c>
      <c r="S2262" s="2" t="s">
        <v>3003</v>
      </c>
      <c r="T2262" s="2" t="s">
        <v>71</v>
      </c>
      <c r="U2262" s="2" t="s">
        <v>2041</v>
      </c>
      <c r="V2262" s="2" t="s">
        <v>73</v>
      </c>
      <c r="W2262">
        <v>1</v>
      </c>
      <c r="X2262" s="2" t="s">
        <v>74</v>
      </c>
      <c r="Y2262">
        <v>155</v>
      </c>
      <c r="Z2262">
        <v>67</v>
      </c>
      <c r="AA2262" s="2" t="s">
        <v>576</v>
      </c>
      <c r="AB2262" s="2" t="s">
        <v>157</v>
      </c>
      <c r="AC2262">
        <v>380007</v>
      </c>
      <c r="AD2262" s="2" t="s">
        <v>193</v>
      </c>
      <c r="AE2262">
        <v>222</v>
      </c>
      <c r="AF2262" s="2" t="s">
        <v>2042</v>
      </c>
      <c r="AG2262" s="2" t="s">
        <v>2043</v>
      </c>
      <c r="AH2262">
        <v>18</v>
      </c>
      <c r="AI2262">
        <v>279</v>
      </c>
      <c r="AJ2262">
        <v>1271</v>
      </c>
      <c r="AK2262" s="2">
        <f>Kaggle_Books_Selling_Records[[#This Row],[Cost Price]]/100</f>
        <v>12.71</v>
      </c>
      <c r="AL2262" s="2" t="s">
        <v>80</v>
      </c>
      <c r="AM2262" s="2" t="s">
        <v>80</v>
      </c>
      <c r="AN2262" s="2" t="s">
        <v>80</v>
      </c>
      <c r="AO2262" s="2" t="s">
        <v>80</v>
      </c>
      <c r="AP2262" s="2" t="s">
        <v>80</v>
      </c>
      <c r="AQ2262" s="2" t="s">
        <v>80</v>
      </c>
      <c r="AR2262" s="2" t="s">
        <v>80</v>
      </c>
      <c r="AS2262" s="2" t="s">
        <v>80</v>
      </c>
      <c r="AT2262" s="2" t="s">
        <v>80</v>
      </c>
      <c r="AU2262" s="2" t="s">
        <v>80</v>
      </c>
      <c r="AV2262" s="2" t="s">
        <v>80</v>
      </c>
      <c r="AW2262" s="2" t="s">
        <v>80</v>
      </c>
      <c r="AX2262" s="2" t="s">
        <v>80</v>
      </c>
      <c r="AY2262" s="2" t="s">
        <v>80</v>
      </c>
      <c r="AZ2262" s="2" t="s">
        <v>80</v>
      </c>
      <c r="BA2262" s="2" t="s">
        <v>80</v>
      </c>
      <c r="BB2262" s="2" t="s">
        <v>80</v>
      </c>
      <c r="BC2262" s="2" t="s">
        <v>80</v>
      </c>
      <c r="BD2262" s="2" t="s">
        <v>80</v>
      </c>
      <c r="BE2262" s="2" t="s">
        <v>80</v>
      </c>
      <c r="BF2262" s="2" t="s">
        <v>80</v>
      </c>
      <c r="BG2262" s="2" t="s">
        <v>80</v>
      </c>
      <c r="BH2262" s="2" t="s">
        <v>80</v>
      </c>
      <c r="BI2262" s="2" t="s">
        <v>80</v>
      </c>
      <c r="BJ2262" s="2" t="s">
        <v>80</v>
      </c>
      <c r="BK2262" s="2" t="s">
        <v>80</v>
      </c>
      <c r="BL2262" s="2" t="s">
        <v>80</v>
      </c>
      <c r="BM2262" s="2" t="s">
        <v>80</v>
      </c>
      <c r="BN2262" s="2" t="s">
        <v>80</v>
      </c>
      <c r="BO2262" s="2" t="s">
        <v>80</v>
      </c>
      <c r="BP2262" s="2" t="s">
        <v>80</v>
      </c>
    </row>
    <row r="2263" spans="1:68" x14ac:dyDescent="0.25">
      <c r="A2263">
        <v>2262</v>
      </c>
      <c r="B2263" s="1">
        <v>43641.433692129627</v>
      </c>
      <c r="C2263" s="2" t="s">
        <v>3829</v>
      </c>
      <c r="D2263" s="3">
        <v>0.55833333333333335</v>
      </c>
      <c r="E2263" s="2" t="s">
        <v>2653</v>
      </c>
      <c r="F2263">
        <v>2</v>
      </c>
      <c r="G2263">
        <v>2019</v>
      </c>
      <c r="H2263">
        <v>6</v>
      </c>
      <c r="I2263">
        <v>25</v>
      </c>
      <c r="J2263">
        <v>0</v>
      </c>
      <c r="K2263">
        <v>0</v>
      </c>
      <c r="L2263">
        <v>2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1</v>
      </c>
      <c r="S2263" s="2" t="s">
        <v>2894</v>
      </c>
      <c r="T2263" s="2" t="s">
        <v>71</v>
      </c>
      <c r="U2263" s="2" t="s">
        <v>3837</v>
      </c>
      <c r="V2263" s="2" t="s">
        <v>73</v>
      </c>
      <c r="W2263">
        <v>1</v>
      </c>
      <c r="X2263" s="2" t="s">
        <v>74</v>
      </c>
      <c r="Y2263">
        <v>1795</v>
      </c>
      <c r="Z2263">
        <v>117</v>
      </c>
      <c r="AA2263" s="2" t="s">
        <v>576</v>
      </c>
      <c r="AB2263" s="2" t="s">
        <v>157</v>
      </c>
      <c r="AC2263">
        <v>380008</v>
      </c>
      <c r="AD2263" s="2" t="s">
        <v>87</v>
      </c>
      <c r="AE2263">
        <v>1912</v>
      </c>
      <c r="AF2263" s="2" t="s">
        <v>1569</v>
      </c>
      <c r="AG2263" s="2" t="s">
        <v>3235</v>
      </c>
      <c r="AH2263">
        <v>17</v>
      </c>
      <c r="AI2263">
        <v>30515</v>
      </c>
      <c r="AJ2263">
        <v>148985</v>
      </c>
      <c r="AK2263" s="2">
        <f>Kaggle_Books_Selling_Records[[#This Row],[Cost Price]]/100</f>
        <v>1489.85</v>
      </c>
      <c r="AL2263" s="2" t="s">
        <v>80</v>
      </c>
      <c r="AM2263" s="2" t="s">
        <v>80</v>
      </c>
      <c r="AN2263" s="2" t="s">
        <v>80</v>
      </c>
      <c r="AO2263" s="2" t="s">
        <v>80</v>
      </c>
      <c r="AP2263" s="2" t="s">
        <v>80</v>
      </c>
      <c r="AQ2263" s="2" t="s">
        <v>80</v>
      </c>
      <c r="AR2263" s="2" t="s">
        <v>80</v>
      </c>
      <c r="AS2263" s="2" t="s">
        <v>80</v>
      </c>
      <c r="AT2263" s="2" t="s">
        <v>80</v>
      </c>
      <c r="AU2263" s="2" t="s">
        <v>80</v>
      </c>
      <c r="AV2263" s="2" t="s">
        <v>80</v>
      </c>
      <c r="AW2263" s="2" t="s">
        <v>80</v>
      </c>
      <c r="AX2263" s="2" t="s">
        <v>80</v>
      </c>
      <c r="AY2263" s="2" t="s">
        <v>80</v>
      </c>
      <c r="AZ2263" s="2" t="s">
        <v>80</v>
      </c>
      <c r="BA2263" s="2" t="s">
        <v>80</v>
      </c>
      <c r="BB2263" s="2" t="s">
        <v>80</v>
      </c>
      <c r="BC2263" s="2" t="s">
        <v>80</v>
      </c>
      <c r="BD2263" s="2" t="s">
        <v>80</v>
      </c>
      <c r="BE2263" s="2" t="s">
        <v>80</v>
      </c>
      <c r="BF2263" s="2" t="s">
        <v>80</v>
      </c>
      <c r="BG2263" s="2" t="s">
        <v>80</v>
      </c>
      <c r="BH2263" s="2" t="s">
        <v>80</v>
      </c>
      <c r="BI2263" s="2" t="s">
        <v>80</v>
      </c>
      <c r="BJ2263" s="2" t="s">
        <v>80</v>
      </c>
      <c r="BK2263" s="2" t="s">
        <v>80</v>
      </c>
      <c r="BL2263" s="2" t="s">
        <v>80</v>
      </c>
      <c r="BM2263" s="2" t="s">
        <v>80</v>
      </c>
      <c r="BN2263" s="2" t="s">
        <v>80</v>
      </c>
      <c r="BO2263" s="2" t="s">
        <v>80</v>
      </c>
      <c r="BP2263" s="2" t="s">
        <v>80</v>
      </c>
    </row>
    <row r="2264" spans="1:68" x14ac:dyDescent="0.25">
      <c r="A2264">
        <v>2263</v>
      </c>
      <c r="B2264" s="1">
        <v>43641.467685185184</v>
      </c>
      <c r="C2264" s="2" t="s">
        <v>3829</v>
      </c>
      <c r="D2264" s="3">
        <v>0.59236111111111112</v>
      </c>
      <c r="E2264" s="2" t="s">
        <v>2653</v>
      </c>
      <c r="F2264">
        <v>2</v>
      </c>
      <c r="G2264">
        <v>2019</v>
      </c>
      <c r="H2264">
        <v>6</v>
      </c>
      <c r="I2264">
        <v>25</v>
      </c>
      <c r="J2264">
        <v>0</v>
      </c>
      <c r="K2264">
        <v>0</v>
      </c>
      <c r="L2264">
        <v>2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 s="2" t="s">
        <v>3838</v>
      </c>
      <c r="T2264" s="2" t="s">
        <v>83</v>
      </c>
      <c r="U2264" s="2" t="s">
        <v>3193</v>
      </c>
      <c r="V2264" s="2" t="s">
        <v>73</v>
      </c>
      <c r="W2264">
        <v>1</v>
      </c>
      <c r="X2264" s="2" t="s">
        <v>74</v>
      </c>
      <c r="Y2264">
        <v>248</v>
      </c>
      <c r="Z2264">
        <v>67</v>
      </c>
      <c r="AA2264" s="2" t="s">
        <v>671</v>
      </c>
      <c r="AB2264" s="2" t="s">
        <v>151</v>
      </c>
      <c r="AC2264">
        <v>411026</v>
      </c>
      <c r="AD2264" s="2" t="s">
        <v>193</v>
      </c>
      <c r="AE2264">
        <v>315</v>
      </c>
      <c r="AF2264" s="2" t="s">
        <v>2042</v>
      </c>
      <c r="AG2264" s="2" t="s">
        <v>2184</v>
      </c>
      <c r="AH2264">
        <v>18</v>
      </c>
      <c r="AI2264">
        <v>4464</v>
      </c>
      <c r="AJ2264">
        <v>20336</v>
      </c>
      <c r="AK2264" s="2">
        <f>Kaggle_Books_Selling_Records[[#This Row],[Cost Price]]/100</f>
        <v>203.36</v>
      </c>
      <c r="AL2264" s="2" t="s">
        <v>80</v>
      </c>
      <c r="AM2264" s="2" t="s">
        <v>80</v>
      </c>
      <c r="AN2264" s="2" t="s">
        <v>80</v>
      </c>
      <c r="AO2264" s="2" t="s">
        <v>80</v>
      </c>
      <c r="AP2264" s="2" t="s">
        <v>80</v>
      </c>
      <c r="AQ2264" s="2" t="s">
        <v>80</v>
      </c>
      <c r="AR2264" s="2" t="s">
        <v>80</v>
      </c>
      <c r="AS2264" s="2" t="s">
        <v>80</v>
      </c>
      <c r="AT2264" s="2" t="s">
        <v>80</v>
      </c>
      <c r="AU2264" s="2" t="s">
        <v>80</v>
      </c>
      <c r="AV2264" s="2" t="s">
        <v>80</v>
      </c>
      <c r="AW2264" s="2" t="s">
        <v>80</v>
      </c>
      <c r="AX2264" s="2" t="s">
        <v>80</v>
      </c>
      <c r="AY2264" s="2" t="s">
        <v>80</v>
      </c>
      <c r="AZ2264" s="2" t="s">
        <v>80</v>
      </c>
      <c r="BA2264" s="2" t="s">
        <v>80</v>
      </c>
      <c r="BB2264" s="2" t="s">
        <v>80</v>
      </c>
      <c r="BC2264" s="2" t="s">
        <v>80</v>
      </c>
      <c r="BD2264" s="2" t="s">
        <v>80</v>
      </c>
      <c r="BE2264" s="2" t="s">
        <v>80</v>
      </c>
      <c r="BF2264" s="2" t="s">
        <v>80</v>
      </c>
      <c r="BG2264" s="2" t="s">
        <v>80</v>
      </c>
      <c r="BH2264" s="2" t="s">
        <v>80</v>
      </c>
      <c r="BI2264" s="2" t="s">
        <v>80</v>
      </c>
      <c r="BJ2264" s="2" t="s">
        <v>80</v>
      </c>
      <c r="BK2264" s="2" t="s">
        <v>80</v>
      </c>
      <c r="BL2264" s="2" t="s">
        <v>80</v>
      </c>
      <c r="BM2264" s="2" t="s">
        <v>80</v>
      </c>
      <c r="BN2264" s="2" t="s">
        <v>80</v>
      </c>
      <c r="BO2264" s="2" t="s">
        <v>80</v>
      </c>
      <c r="BP2264" s="2" t="s">
        <v>80</v>
      </c>
    </row>
    <row r="2265" spans="1:68" x14ac:dyDescent="0.25">
      <c r="A2265">
        <v>2264</v>
      </c>
      <c r="B2265" s="1">
        <v>43641.46943287037</v>
      </c>
      <c r="C2265" s="2" t="s">
        <v>3829</v>
      </c>
      <c r="D2265" s="3">
        <v>0.59375</v>
      </c>
      <c r="E2265" s="2" t="s">
        <v>2653</v>
      </c>
      <c r="F2265">
        <v>2</v>
      </c>
      <c r="G2265">
        <v>2019</v>
      </c>
      <c r="H2265">
        <v>6</v>
      </c>
      <c r="I2265">
        <v>25</v>
      </c>
      <c r="J2265">
        <v>0</v>
      </c>
      <c r="K2265">
        <v>0</v>
      </c>
      <c r="L2265">
        <v>2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1</v>
      </c>
      <c r="S2265" s="2" t="s">
        <v>3839</v>
      </c>
      <c r="T2265" s="2" t="s">
        <v>71</v>
      </c>
      <c r="U2265" s="2" t="s">
        <v>3130</v>
      </c>
      <c r="V2265" s="2" t="s">
        <v>73</v>
      </c>
      <c r="W2265">
        <v>1</v>
      </c>
      <c r="X2265" s="2" t="s">
        <v>74</v>
      </c>
      <c r="Y2265">
        <v>129</v>
      </c>
      <c r="Z2265">
        <v>67</v>
      </c>
      <c r="AA2265" s="2" t="s">
        <v>3840</v>
      </c>
      <c r="AB2265" s="2" t="s">
        <v>137</v>
      </c>
      <c r="AC2265">
        <v>271502</v>
      </c>
      <c r="AD2265" s="2" t="s">
        <v>1002</v>
      </c>
      <c r="AE2265">
        <v>196</v>
      </c>
      <c r="AF2265" s="2" t="s">
        <v>2042</v>
      </c>
      <c r="AG2265" s="2" t="s">
        <v>2184</v>
      </c>
      <c r="AH2265">
        <v>18</v>
      </c>
      <c r="AI2265">
        <v>2322</v>
      </c>
      <c r="AJ2265">
        <v>10578</v>
      </c>
      <c r="AK2265" s="2">
        <f>Kaggle_Books_Selling_Records[[#This Row],[Cost Price]]/100</f>
        <v>105.78</v>
      </c>
      <c r="AL2265" s="2" t="s">
        <v>80</v>
      </c>
      <c r="AM2265" s="2" t="s">
        <v>80</v>
      </c>
      <c r="AN2265" s="2" t="s">
        <v>80</v>
      </c>
      <c r="AO2265" s="2" t="s">
        <v>80</v>
      </c>
      <c r="AP2265" s="2" t="s">
        <v>80</v>
      </c>
      <c r="AQ2265" s="2" t="s">
        <v>80</v>
      </c>
      <c r="AR2265" s="2" t="s">
        <v>80</v>
      </c>
      <c r="AS2265" s="2" t="s">
        <v>80</v>
      </c>
      <c r="AT2265" s="2" t="s">
        <v>80</v>
      </c>
      <c r="AU2265" s="2" t="s">
        <v>80</v>
      </c>
      <c r="AV2265" s="2" t="s">
        <v>80</v>
      </c>
      <c r="AW2265" s="2" t="s">
        <v>80</v>
      </c>
      <c r="AX2265" s="2" t="s">
        <v>80</v>
      </c>
      <c r="AY2265" s="2" t="s">
        <v>80</v>
      </c>
      <c r="AZ2265" s="2" t="s">
        <v>80</v>
      </c>
      <c r="BA2265" s="2" t="s">
        <v>80</v>
      </c>
      <c r="BB2265" s="2" t="s">
        <v>80</v>
      </c>
      <c r="BC2265" s="2" t="s">
        <v>80</v>
      </c>
      <c r="BD2265" s="2" t="s">
        <v>80</v>
      </c>
      <c r="BE2265" s="2" t="s">
        <v>80</v>
      </c>
      <c r="BF2265" s="2" t="s">
        <v>80</v>
      </c>
      <c r="BG2265" s="2" t="s">
        <v>80</v>
      </c>
      <c r="BH2265" s="2" t="s">
        <v>80</v>
      </c>
      <c r="BI2265" s="2" t="s">
        <v>80</v>
      </c>
      <c r="BJ2265" s="2" t="s">
        <v>80</v>
      </c>
      <c r="BK2265" s="2" t="s">
        <v>80</v>
      </c>
      <c r="BL2265" s="2" t="s">
        <v>80</v>
      </c>
      <c r="BM2265" s="2" t="s">
        <v>80</v>
      </c>
      <c r="BN2265" s="2" t="s">
        <v>80</v>
      </c>
      <c r="BO2265" s="2" t="s">
        <v>80</v>
      </c>
      <c r="BP2265" s="2" t="s">
        <v>80</v>
      </c>
    </row>
    <row r="2266" spans="1:68" x14ac:dyDescent="0.25">
      <c r="A2266">
        <v>2265</v>
      </c>
      <c r="B2266" s="1">
        <v>43641.474398148152</v>
      </c>
      <c r="C2266" s="2" t="s">
        <v>3829</v>
      </c>
      <c r="D2266" s="3">
        <v>0.59930555555555554</v>
      </c>
      <c r="E2266" s="2" t="s">
        <v>2653</v>
      </c>
      <c r="F2266">
        <v>2</v>
      </c>
      <c r="G2266">
        <v>2019</v>
      </c>
      <c r="H2266">
        <v>6</v>
      </c>
      <c r="I2266">
        <v>25</v>
      </c>
      <c r="J2266">
        <v>0</v>
      </c>
      <c r="K2266">
        <v>0</v>
      </c>
      <c r="L2266">
        <v>2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</v>
      </c>
      <c r="S2266" s="2" t="s">
        <v>3841</v>
      </c>
      <c r="T2266" s="2" t="s">
        <v>71</v>
      </c>
      <c r="U2266" s="2" t="s">
        <v>2041</v>
      </c>
      <c r="V2266" s="2" t="s">
        <v>73</v>
      </c>
      <c r="W2266">
        <v>1</v>
      </c>
      <c r="X2266" s="2" t="s">
        <v>74</v>
      </c>
      <c r="Y2266">
        <v>155</v>
      </c>
      <c r="Z2266">
        <v>67</v>
      </c>
      <c r="AA2266" s="2" t="s">
        <v>166</v>
      </c>
      <c r="AB2266" s="2" t="s">
        <v>167</v>
      </c>
      <c r="AC2266">
        <v>560048</v>
      </c>
      <c r="AD2266" s="2" t="s">
        <v>193</v>
      </c>
      <c r="AE2266">
        <v>222</v>
      </c>
      <c r="AF2266" s="2" t="s">
        <v>2042</v>
      </c>
      <c r="AG2266" s="2" t="s">
        <v>2043</v>
      </c>
      <c r="AH2266">
        <v>18</v>
      </c>
      <c r="AI2266">
        <v>279</v>
      </c>
      <c r="AJ2266">
        <v>1271</v>
      </c>
      <c r="AK2266" s="2">
        <f>Kaggle_Books_Selling_Records[[#This Row],[Cost Price]]/100</f>
        <v>12.71</v>
      </c>
      <c r="AL2266" s="2" t="s">
        <v>80</v>
      </c>
      <c r="AM2266" s="2" t="s">
        <v>80</v>
      </c>
      <c r="AN2266" s="2" t="s">
        <v>80</v>
      </c>
      <c r="AO2266" s="2" t="s">
        <v>80</v>
      </c>
      <c r="AP2266" s="2" t="s">
        <v>80</v>
      </c>
      <c r="AQ2266" s="2" t="s">
        <v>80</v>
      </c>
      <c r="AR2266" s="2" t="s">
        <v>80</v>
      </c>
      <c r="AS2266" s="2" t="s">
        <v>80</v>
      </c>
      <c r="AT2266" s="2" t="s">
        <v>80</v>
      </c>
      <c r="AU2266" s="2" t="s">
        <v>80</v>
      </c>
      <c r="AV2266" s="2" t="s">
        <v>80</v>
      </c>
      <c r="AW2266" s="2" t="s">
        <v>80</v>
      </c>
      <c r="AX2266" s="2" t="s">
        <v>80</v>
      </c>
      <c r="AY2266" s="2" t="s">
        <v>80</v>
      </c>
      <c r="AZ2266" s="2" t="s">
        <v>80</v>
      </c>
      <c r="BA2266" s="2" t="s">
        <v>80</v>
      </c>
      <c r="BB2266" s="2" t="s">
        <v>80</v>
      </c>
      <c r="BC2266" s="2" t="s">
        <v>80</v>
      </c>
      <c r="BD2266" s="2" t="s">
        <v>80</v>
      </c>
      <c r="BE2266" s="2" t="s">
        <v>80</v>
      </c>
      <c r="BF2266" s="2" t="s">
        <v>80</v>
      </c>
      <c r="BG2266" s="2" t="s">
        <v>80</v>
      </c>
      <c r="BH2266" s="2" t="s">
        <v>80</v>
      </c>
      <c r="BI2266" s="2" t="s">
        <v>80</v>
      </c>
      <c r="BJ2266" s="2" t="s">
        <v>80</v>
      </c>
      <c r="BK2266" s="2" t="s">
        <v>80</v>
      </c>
      <c r="BL2266" s="2" t="s">
        <v>80</v>
      </c>
      <c r="BM2266" s="2" t="s">
        <v>80</v>
      </c>
      <c r="BN2266" s="2" t="s">
        <v>80</v>
      </c>
      <c r="BO2266" s="2" t="s">
        <v>80</v>
      </c>
      <c r="BP2266" s="2" t="s">
        <v>80</v>
      </c>
    </row>
    <row r="2267" spans="1:68" x14ac:dyDescent="0.25">
      <c r="A2267">
        <v>2266</v>
      </c>
      <c r="B2267" s="1">
        <v>43641.5387962963</v>
      </c>
      <c r="C2267" s="2" t="s">
        <v>3829</v>
      </c>
      <c r="D2267" s="3">
        <v>0.66319444444444442</v>
      </c>
      <c r="E2267" s="2" t="s">
        <v>2653</v>
      </c>
      <c r="F2267">
        <v>2</v>
      </c>
      <c r="G2267">
        <v>2019</v>
      </c>
      <c r="H2267">
        <v>6</v>
      </c>
      <c r="I2267">
        <v>25</v>
      </c>
      <c r="J2267">
        <v>0</v>
      </c>
      <c r="K2267">
        <v>0</v>
      </c>
      <c r="L2267">
        <v>2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 s="2" t="s">
        <v>2900</v>
      </c>
      <c r="T2267" s="2" t="s">
        <v>83</v>
      </c>
      <c r="U2267" s="2" t="s">
        <v>2041</v>
      </c>
      <c r="V2267" s="2" t="s">
        <v>73</v>
      </c>
      <c r="W2267">
        <v>1</v>
      </c>
      <c r="X2267" s="2" t="s">
        <v>74</v>
      </c>
      <c r="Y2267">
        <v>155</v>
      </c>
      <c r="Z2267">
        <v>67</v>
      </c>
      <c r="AA2267" s="2" t="s">
        <v>130</v>
      </c>
      <c r="AB2267" s="2" t="s">
        <v>131</v>
      </c>
      <c r="AC2267">
        <v>695547</v>
      </c>
      <c r="AD2267" s="2" t="s">
        <v>193</v>
      </c>
      <c r="AE2267">
        <v>222</v>
      </c>
      <c r="AF2267" s="2" t="s">
        <v>2042</v>
      </c>
      <c r="AG2267" s="2" t="s">
        <v>2043</v>
      </c>
      <c r="AH2267">
        <v>18</v>
      </c>
      <c r="AI2267">
        <v>279</v>
      </c>
      <c r="AJ2267">
        <v>1271</v>
      </c>
      <c r="AK2267" s="2">
        <f>Kaggle_Books_Selling_Records[[#This Row],[Cost Price]]/100</f>
        <v>12.71</v>
      </c>
      <c r="AL2267" s="2" t="s">
        <v>80</v>
      </c>
      <c r="AM2267" s="2" t="s">
        <v>80</v>
      </c>
      <c r="AN2267" s="2" t="s">
        <v>80</v>
      </c>
      <c r="AO2267" s="2" t="s">
        <v>80</v>
      </c>
      <c r="AP2267" s="2" t="s">
        <v>80</v>
      </c>
      <c r="AQ2267" s="2" t="s">
        <v>80</v>
      </c>
      <c r="AR2267" s="2" t="s">
        <v>80</v>
      </c>
      <c r="AS2267" s="2" t="s">
        <v>80</v>
      </c>
      <c r="AT2267" s="2" t="s">
        <v>80</v>
      </c>
      <c r="AU2267" s="2" t="s">
        <v>80</v>
      </c>
      <c r="AV2267" s="2" t="s">
        <v>80</v>
      </c>
      <c r="AW2267" s="2" t="s">
        <v>80</v>
      </c>
      <c r="AX2267" s="2" t="s">
        <v>80</v>
      </c>
      <c r="AY2267" s="2" t="s">
        <v>80</v>
      </c>
      <c r="AZ2267" s="2" t="s">
        <v>80</v>
      </c>
      <c r="BA2267" s="2" t="s">
        <v>80</v>
      </c>
      <c r="BB2267" s="2" t="s">
        <v>80</v>
      </c>
      <c r="BC2267" s="2" t="s">
        <v>80</v>
      </c>
      <c r="BD2267" s="2" t="s">
        <v>80</v>
      </c>
      <c r="BE2267" s="2" t="s">
        <v>80</v>
      </c>
      <c r="BF2267" s="2" t="s">
        <v>80</v>
      </c>
      <c r="BG2267" s="2" t="s">
        <v>80</v>
      </c>
      <c r="BH2267" s="2" t="s">
        <v>80</v>
      </c>
      <c r="BI2267" s="2" t="s">
        <v>80</v>
      </c>
      <c r="BJ2267" s="2" t="s">
        <v>80</v>
      </c>
      <c r="BK2267" s="2" t="s">
        <v>80</v>
      </c>
      <c r="BL2267" s="2" t="s">
        <v>80</v>
      </c>
      <c r="BM2267" s="2" t="s">
        <v>80</v>
      </c>
      <c r="BN2267" s="2" t="s">
        <v>80</v>
      </c>
      <c r="BO2267" s="2" t="s">
        <v>80</v>
      </c>
      <c r="BP2267" s="2" t="s">
        <v>80</v>
      </c>
    </row>
    <row r="2268" spans="1:68" x14ac:dyDescent="0.25">
      <c r="A2268">
        <v>2267</v>
      </c>
      <c r="B2268" s="1">
        <v>43641.554930555554</v>
      </c>
      <c r="C2268" s="2" t="s">
        <v>3829</v>
      </c>
      <c r="D2268" s="3">
        <v>0.67986111111111114</v>
      </c>
      <c r="E2268" s="2" t="s">
        <v>2653</v>
      </c>
      <c r="F2268">
        <v>2</v>
      </c>
      <c r="G2268">
        <v>2019</v>
      </c>
      <c r="H2268">
        <v>6</v>
      </c>
      <c r="I2268">
        <v>25</v>
      </c>
      <c r="J2268">
        <v>0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 s="2" t="s">
        <v>3842</v>
      </c>
      <c r="T2268" s="2" t="s">
        <v>83</v>
      </c>
      <c r="U2268" s="2" t="s">
        <v>3837</v>
      </c>
      <c r="V2268" s="2" t="s">
        <v>73</v>
      </c>
      <c r="W2268">
        <v>1</v>
      </c>
      <c r="X2268" s="2" t="s">
        <v>74</v>
      </c>
      <c r="Y2268">
        <v>1795</v>
      </c>
      <c r="Z2268">
        <v>117</v>
      </c>
      <c r="AA2268" s="2" t="s">
        <v>3843</v>
      </c>
      <c r="AB2268" s="2" t="s">
        <v>167</v>
      </c>
      <c r="AC2268">
        <v>591201</v>
      </c>
      <c r="AD2268" s="2" t="s">
        <v>87</v>
      </c>
      <c r="AE2268">
        <v>1912</v>
      </c>
      <c r="AF2268" s="2" t="s">
        <v>1569</v>
      </c>
      <c r="AG2268" s="2" t="s">
        <v>3235</v>
      </c>
      <c r="AH2268">
        <v>17</v>
      </c>
      <c r="AI2268">
        <v>30515</v>
      </c>
      <c r="AJ2268">
        <v>148985</v>
      </c>
      <c r="AK2268" s="2">
        <f>Kaggle_Books_Selling_Records[[#This Row],[Cost Price]]/100</f>
        <v>1489.85</v>
      </c>
      <c r="AL2268" s="2" t="s">
        <v>80</v>
      </c>
      <c r="AM2268" s="2" t="s">
        <v>80</v>
      </c>
      <c r="AN2268" s="2" t="s">
        <v>80</v>
      </c>
      <c r="AO2268" s="2" t="s">
        <v>80</v>
      </c>
      <c r="AP2268" s="2" t="s">
        <v>80</v>
      </c>
      <c r="AQ2268" s="2" t="s">
        <v>80</v>
      </c>
      <c r="AR2268" s="2" t="s">
        <v>80</v>
      </c>
      <c r="AS2268" s="2" t="s">
        <v>80</v>
      </c>
      <c r="AT2268" s="2" t="s">
        <v>80</v>
      </c>
      <c r="AU2268" s="2" t="s">
        <v>80</v>
      </c>
      <c r="AV2268" s="2" t="s">
        <v>80</v>
      </c>
      <c r="AW2268" s="2" t="s">
        <v>80</v>
      </c>
      <c r="AX2268" s="2" t="s">
        <v>80</v>
      </c>
      <c r="AY2268" s="2" t="s">
        <v>80</v>
      </c>
      <c r="AZ2268" s="2" t="s">
        <v>80</v>
      </c>
      <c r="BA2268" s="2" t="s">
        <v>80</v>
      </c>
      <c r="BB2268" s="2" t="s">
        <v>80</v>
      </c>
      <c r="BC2268" s="2" t="s">
        <v>80</v>
      </c>
      <c r="BD2268" s="2" t="s">
        <v>80</v>
      </c>
      <c r="BE2268" s="2" t="s">
        <v>80</v>
      </c>
      <c r="BF2268" s="2" t="s">
        <v>80</v>
      </c>
      <c r="BG2268" s="2" t="s">
        <v>80</v>
      </c>
      <c r="BH2268" s="2" t="s">
        <v>80</v>
      </c>
      <c r="BI2268" s="2" t="s">
        <v>80</v>
      </c>
      <c r="BJ2268" s="2" t="s">
        <v>80</v>
      </c>
      <c r="BK2268" s="2" t="s">
        <v>80</v>
      </c>
      <c r="BL2268" s="2" t="s">
        <v>80</v>
      </c>
      <c r="BM2268" s="2" t="s">
        <v>80</v>
      </c>
      <c r="BN2268" s="2" t="s">
        <v>80</v>
      </c>
      <c r="BO2268" s="2" t="s">
        <v>80</v>
      </c>
      <c r="BP2268" s="2" t="s">
        <v>80</v>
      </c>
    </row>
    <row r="2269" spans="1:68" x14ac:dyDescent="0.25">
      <c r="A2269">
        <v>2268</v>
      </c>
      <c r="B2269" s="1">
        <v>43641.604386574072</v>
      </c>
      <c r="C2269" s="2" t="s">
        <v>3829</v>
      </c>
      <c r="D2269" s="3">
        <v>0.72916666666666663</v>
      </c>
      <c r="E2269" s="2" t="s">
        <v>2653</v>
      </c>
      <c r="F2269">
        <v>2</v>
      </c>
      <c r="G2269">
        <v>2019</v>
      </c>
      <c r="H2269">
        <v>6</v>
      </c>
      <c r="I2269">
        <v>25</v>
      </c>
      <c r="J2269">
        <v>0</v>
      </c>
      <c r="K2269">
        <v>0</v>
      </c>
      <c r="L2269">
        <v>2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 s="2" t="s">
        <v>3844</v>
      </c>
      <c r="T2269" s="2" t="s">
        <v>83</v>
      </c>
      <c r="U2269" s="2" t="s">
        <v>3130</v>
      </c>
      <c r="V2269" s="2" t="s">
        <v>73</v>
      </c>
      <c r="W2269">
        <v>1</v>
      </c>
      <c r="X2269" s="2" t="s">
        <v>74</v>
      </c>
      <c r="Y2269">
        <v>129</v>
      </c>
      <c r="Z2269">
        <v>67</v>
      </c>
      <c r="AA2269" s="2" t="s">
        <v>185</v>
      </c>
      <c r="AB2269" s="2" t="s">
        <v>86</v>
      </c>
      <c r="AC2269">
        <v>638009</v>
      </c>
      <c r="AD2269" s="2" t="s">
        <v>1002</v>
      </c>
      <c r="AE2269">
        <v>196</v>
      </c>
      <c r="AF2269" s="2" t="s">
        <v>2042</v>
      </c>
      <c r="AG2269" s="2" t="s">
        <v>2184</v>
      </c>
      <c r="AH2269">
        <v>18</v>
      </c>
      <c r="AI2269">
        <v>2322</v>
      </c>
      <c r="AJ2269">
        <v>10578</v>
      </c>
      <c r="AK2269" s="2">
        <f>Kaggle_Books_Selling_Records[[#This Row],[Cost Price]]/100</f>
        <v>105.78</v>
      </c>
      <c r="AL2269" s="2" t="s">
        <v>80</v>
      </c>
      <c r="AM2269" s="2" t="s">
        <v>80</v>
      </c>
      <c r="AN2269" s="2" t="s">
        <v>80</v>
      </c>
      <c r="AO2269" s="2" t="s">
        <v>80</v>
      </c>
      <c r="AP2269" s="2" t="s">
        <v>80</v>
      </c>
      <c r="AQ2269" s="2" t="s">
        <v>80</v>
      </c>
      <c r="AR2269" s="2" t="s">
        <v>80</v>
      </c>
      <c r="AS2269" s="2" t="s">
        <v>80</v>
      </c>
      <c r="AT2269" s="2" t="s">
        <v>80</v>
      </c>
      <c r="AU2269" s="2" t="s">
        <v>80</v>
      </c>
      <c r="AV2269" s="2" t="s">
        <v>80</v>
      </c>
      <c r="AW2269" s="2" t="s">
        <v>80</v>
      </c>
      <c r="AX2269" s="2" t="s">
        <v>80</v>
      </c>
      <c r="AY2269" s="2" t="s">
        <v>80</v>
      </c>
      <c r="AZ2269" s="2" t="s">
        <v>80</v>
      </c>
      <c r="BA2269" s="2" t="s">
        <v>80</v>
      </c>
      <c r="BB2269" s="2" t="s">
        <v>80</v>
      </c>
      <c r="BC2269" s="2" t="s">
        <v>80</v>
      </c>
      <c r="BD2269" s="2" t="s">
        <v>80</v>
      </c>
      <c r="BE2269" s="2" t="s">
        <v>80</v>
      </c>
      <c r="BF2269" s="2" t="s">
        <v>80</v>
      </c>
      <c r="BG2269" s="2" t="s">
        <v>80</v>
      </c>
      <c r="BH2269" s="2" t="s">
        <v>80</v>
      </c>
      <c r="BI2269" s="2" t="s">
        <v>80</v>
      </c>
      <c r="BJ2269" s="2" t="s">
        <v>80</v>
      </c>
      <c r="BK2269" s="2" t="s">
        <v>80</v>
      </c>
      <c r="BL2269" s="2" t="s">
        <v>80</v>
      </c>
      <c r="BM2269" s="2" t="s">
        <v>80</v>
      </c>
      <c r="BN2269" s="2" t="s">
        <v>80</v>
      </c>
      <c r="BO2269" s="2" t="s">
        <v>80</v>
      </c>
      <c r="BP2269" s="2" t="s">
        <v>80</v>
      </c>
    </row>
    <row r="2270" spans="1:68" x14ac:dyDescent="0.25">
      <c r="A2270">
        <v>2269</v>
      </c>
      <c r="B2270" s="1">
        <v>43641.88790509259</v>
      </c>
      <c r="C2270" s="2" t="s">
        <v>3845</v>
      </c>
      <c r="D2270" s="3">
        <v>1.2500000000000001E-2</v>
      </c>
      <c r="E2270" s="2" t="s">
        <v>2653</v>
      </c>
      <c r="F2270">
        <v>2</v>
      </c>
      <c r="G2270">
        <v>2019</v>
      </c>
      <c r="H2270">
        <v>6</v>
      </c>
      <c r="I2270">
        <v>26</v>
      </c>
      <c r="J2270">
        <v>0</v>
      </c>
      <c r="K2270">
        <v>0</v>
      </c>
      <c r="L2270">
        <v>3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 s="2" t="s">
        <v>3846</v>
      </c>
      <c r="T2270" s="2" t="s">
        <v>83</v>
      </c>
      <c r="U2270" s="2" t="s">
        <v>2041</v>
      </c>
      <c r="V2270" s="2" t="s">
        <v>73</v>
      </c>
      <c r="W2270">
        <v>1</v>
      </c>
      <c r="X2270" s="2" t="s">
        <v>74</v>
      </c>
      <c r="Y2270">
        <v>155</v>
      </c>
      <c r="Z2270">
        <v>67</v>
      </c>
      <c r="AA2270" s="2" t="s">
        <v>3847</v>
      </c>
      <c r="AB2270" s="2" t="s">
        <v>86</v>
      </c>
      <c r="AC2270">
        <v>600053</v>
      </c>
      <c r="AD2270" s="2" t="s">
        <v>193</v>
      </c>
      <c r="AE2270">
        <v>222</v>
      </c>
      <c r="AF2270" s="2" t="s">
        <v>2042</v>
      </c>
      <c r="AG2270" s="2" t="s">
        <v>2043</v>
      </c>
      <c r="AH2270">
        <v>18</v>
      </c>
      <c r="AI2270">
        <v>279</v>
      </c>
      <c r="AJ2270">
        <v>1271</v>
      </c>
      <c r="AK2270" s="2">
        <f>Kaggle_Books_Selling_Records[[#This Row],[Cost Price]]/100</f>
        <v>12.71</v>
      </c>
      <c r="AL2270" s="2" t="s">
        <v>80</v>
      </c>
      <c r="AM2270" s="2" t="s">
        <v>80</v>
      </c>
      <c r="AN2270" s="2" t="s">
        <v>80</v>
      </c>
      <c r="AO2270" s="2" t="s">
        <v>80</v>
      </c>
      <c r="AP2270" s="2" t="s">
        <v>80</v>
      </c>
      <c r="AQ2270" s="2" t="s">
        <v>80</v>
      </c>
      <c r="AR2270" s="2" t="s">
        <v>80</v>
      </c>
      <c r="AS2270" s="2" t="s">
        <v>80</v>
      </c>
      <c r="AT2270" s="2" t="s">
        <v>80</v>
      </c>
      <c r="AU2270" s="2" t="s">
        <v>80</v>
      </c>
      <c r="AV2270" s="2" t="s">
        <v>80</v>
      </c>
      <c r="AW2270" s="2" t="s">
        <v>80</v>
      </c>
      <c r="AX2270" s="2" t="s">
        <v>80</v>
      </c>
      <c r="AY2270" s="2" t="s">
        <v>80</v>
      </c>
      <c r="AZ2270" s="2" t="s">
        <v>80</v>
      </c>
      <c r="BA2270" s="2" t="s">
        <v>80</v>
      </c>
      <c r="BB2270" s="2" t="s">
        <v>80</v>
      </c>
      <c r="BC2270" s="2" t="s">
        <v>80</v>
      </c>
      <c r="BD2270" s="2" t="s">
        <v>80</v>
      </c>
      <c r="BE2270" s="2" t="s">
        <v>80</v>
      </c>
      <c r="BF2270" s="2" t="s">
        <v>80</v>
      </c>
      <c r="BG2270" s="2" t="s">
        <v>80</v>
      </c>
      <c r="BH2270" s="2" t="s">
        <v>80</v>
      </c>
      <c r="BI2270" s="2" t="s">
        <v>80</v>
      </c>
      <c r="BJ2270" s="2" t="s">
        <v>80</v>
      </c>
      <c r="BK2270" s="2" t="s">
        <v>80</v>
      </c>
      <c r="BL2270" s="2" t="s">
        <v>80</v>
      </c>
      <c r="BM2270" s="2" t="s">
        <v>80</v>
      </c>
      <c r="BN2270" s="2" t="s">
        <v>80</v>
      </c>
      <c r="BO2270" s="2" t="s">
        <v>80</v>
      </c>
      <c r="BP2270" s="2" t="s">
        <v>80</v>
      </c>
    </row>
    <row r="2271" spans="1:68" x14ac:dyDescent="0.25">
      <c r="A2271">
        <v>2270</v>
      </c>
      <c r="B2271" s="1">
        <v>43642.076412037037</v>
      </c>
      <c r="C2271" s="2" t="s">
        <v>3845</v>
      </c>
      <c r="D2271" s="3">
        <v>0.2013888888888889</v>
      </c>
      <c r="E2271" s="2" t="s">
        <v>2653</v>
      </c>
      <c r="F2271">
        <v>2</v>
      </c>
      <c r="G2271">
        <v>2019</v>
      </c>
      <c r="H2271">
        <v>6</v>
      </c>
      <c r="I2271">
        <v>26</v>
      </c>
      <c r="J2271">
        <v>0</v>
      </c>
      <c r="K2271">
        <v>0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 s="2" t="s">
        <v>3848</v>
      </c>
      <c r="T2271" s="2" t="s">
        <v>83</v>
      </c>
      <c r="U2271" s="2" t="s">
        <v>2041</v>
      </c>
      <c r="V2271" s="2" t="s">
        <v>73</v>
      </c>
      <c r="W2271">
        <v>2</v>
      </c>
      <c r="X2271" s="2" t="s">
        <v>74</v>
      </c>
      <c r="Y2271">
        <v>310</v>
      </c>
      <c r="Z2271">
        <v>67</v>
      </c>
      <c r="AA2271" s="2" t="s">
        <v>2948</v>
      </c>
      <c r="AB2271" s="2" t="s">
        <v>167</v>
      </c>
      <c r="AC2271">
        <v>562125</v>
      </c>
      <c r="AD2271" s="2" t="s">
        <v>193</v>
      </c>
      <c r="AE2271">
        <v>377</v>
      </c>
      <c r="AF2271" s="2" t="s">
        <v>2042</v>
      </c>
      <c r="AG2271" s="2" t="s">
        <v>2043</v>
      </c>
      <c r="AH2271">
        <v>18</v>
      </c>
      <c r="AI2271">
        <v>558</v>
      </c>
      <c r="AJ2271">
        <v>2542</v>
      </c>
      <c r="AK2271" s="2">
        <f>Kaggle_Books_Selling_Records[[#This Row],[Cost Price]]/100</f>
        <v>25.42</v>
      </c>
      <c r="AL2271" s="2" t="s">
        <v>80</v>
      </c>
      <c r="AM2271" s="2" t="s">
        <v>80</v>
      </c>
      <c r="AN2271" s="2" t="s">
        <v>80</v>
      </c>
      <c r="AO2271" s="2" t="s">
        <v>80</v>
      </c>
      <c r="AP2271" s="2" t="s">
        <v>80</v>
      </c>
      <c r="AQ2271" s="2" t="s">
        <v>80</v>
      </c>
      <c r="AR2271" s="2" t="s">
        <v>80</v>
      </c>
      <c r="AS2271" s="2" t="s">
        <v>80</v>
      </c>
      <c r="AT2271" s="2" t="s">
        <v>80</v>
      </c>
      <c r="AU2271" s="2" t="s">
        <v>80</v>
      </c>
      <c r="AV2271" s="2" t="s">
        <v>80</v>
      </c>
      <c r="AW2271" s="2" t="s">
        <v>80</v>
      </c>
      <c r="AX2271" s="2" t="s">
        <v>80</v>
      </c>
      <c r="AY2271" s="2" t="s">
        <v>80</v>
      </c>
      <c r="AZ2271" s="2" t="s">
        <v>80</v>
      </c>
      <c r="BA2271" s="2" t="s">
        <v>80</v>
      </c>
      <c r="BB2271" s="2" t="s">
        <v>80</v>
      </c>
      <c r="BC2271" s="2" t="s">
        <v>80</v>
      </c>
      <c r="BD2271" s="2" t="s">
        <v>80</v>
      </c>
      <c r="BE2271" s="2" t="s">
        <v>80</v>
      </c>
      <c r="BF2271" s="2" t="s">
        <v>80</v>
      </c>
      <c r="BG2271" s="2" t="s">
        <v>80</v>
      </c>
      <c r="BH2271" s="2" t="s">
        <v>80</v>
      </c>
      <c r="BI2271" s="2" t="s">
        <v>80</v>
      </c>
      <c r="BJ2271" s="2" t="s">
        <v>80</v>
      </c>
      <c r="BK2271" s="2" t="s">
        <v>80</v>
      </c>
      <c r="BL2271" s="2" t="s">
        <v>80</v>
      </c>
      <c r="BM2271" s="2" t="s">
        <v>80</v>
      </c>
      <c r="BN2271" s="2" t="s">
        <v>80</v>
      </c>
      <c r="BO2271" s="2" t="s">
        <v>80</v>
      </c>
      <c r="BP2271" s="2" t="s">
        <v>80</v>
      </c>
    </row>
    <row r="2272" spans="1:68" x14ac:dyDescent="0.25">
      <c r="A2272">
        <v>2271</v>
      </c>
      <c r="B2272" s="1">
        <v>43642.378877314812</v>
      </c>
      <c r="C2272" s="2" t="s">
        <v>3845</v>
      </c>
      <c r="D2272" s="3">
        <v>0.50347222222222221</v>
      </c>
      <c r="E2272" s="2" t="s">
        <v>2653</v>
      </c>
      <c r="F2272">
        <v>2</v>
      </c>
      <c r="G2272">
        <v>2019</v>
      </c>
      <c r="H2272">
        <v>6</v>
      </c>
      <c r="I2272">
        <v>26</v>
      </c>
      <c r="J2272">
        <v>0</v>
      </c>
      <c r="K2272">
        <v>0</v>
      </c>
      <c r="L2272">
        <v>3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 s="2" t="s">
        <v>3849</v>
      </c>
      <c r="T2272" s="2" t="s">
        <v>71</v>
      </c>
      <c r="U2272" s="2" t="s">
        <v>2182</v>
      </c>
      <c r="V2272" s="2" t="s">
        <v>73</v>
      </c>
      <c r="W2272">
        <v>1</v>
      </c>
      <c r="X2272" s="2" t="s">
        <v>74</v>
      </c>
      <c r="Y2272">
        <v>108</v>
      </c>
      <c r="Z2272">
        <v>67</v>
      </c>
      <c r="AA2272" s="2" t="s">
        <v>526</v>
      </c>
      <c r="AB2272" s="2" t="s">
        <v>151</v>
      </c>
      <c r="AC2272">
        <v>431001</v>
      </c>
      <c r="AD2272" s="2" t="s">
        <v>1002</v>
      </c>
      <c r="AE2272">
        <v>175</v>
      </c>
      <c r="AF2272" s="2" t="s">
        <v>2042</v>
      </c>
      <c r="AG2272" s="2" t="s">
        <v>2184</v>
      </c>
      <c r="AH2272">
        <v>18</v>
      </c>
      <c r="AI2272">
        <v>1944</v>
      </c>
      <c r="AJ2272">
        <v>8856</v>
      </c>
      <c r="AK2272" s="2">
        <f>Kaggle_Books_Selling_Records[[#This Row],[Cost Price]]/100</f>
        <v>88.56</v>
      </c>
      <c r="AL2272" s="2" t="s">
        <v>80</v>
      </c>
      <c r="AM2272" s="2" t="s">
        <v>80</v>
      </c>
      <c r="AN2272" s="2" t="s">
        <v>80</v>
      </c>
      <c r="AO2272" s="2" t="s">
        <v>80</v>
      </c>
      <c r="AP2272" s="2" t="s">
        <v>80</v>
      </c>
      <c r="AQ2272" s="2" t="s">
        <v>80</v>
      </c>
      <c r="AR2272" s="2" t="s">
        <v>80</v>
      </c>
      <c r="AS2272" s="2" t="s">
        <v>80</v>
      </c>
      <c r="AT2272" s="2" t="s">
        <v>80</v>
      </c>
      <c r="AU2272" s="2" t="s">
        <v>80</v>
      </c>
      <c r="AV2272" s="2" t="s">
        <v>80</v>
      </c>
      <c r="AW2272" s="2" t="s">
        <v>80</v>
      </c>
      <c r="AX2272" s="2" t="s">
        <v>80</v>
      </c>
      <c r="AY2272" s="2" t="s">
        <v>80</v>
      </c>
      <c r="AZ2272" s="2" t="s">
        <v>80</v>
      </c>
      <c r="BA2272" s="2" t="s">
        <v>80</v>
      </c>
      <c r="BB2272" s="2" t="s">
        <v>80</v>
      </c>
      <c r="BC2272" s="2" t="s">
        <v>80</v>
      </c>
      <c r="BD2272" s="2" t="s">
        <v>80</v>
      </c>
      <c r="BE2272" s="2" t="s">
        <v>80</v>
      </c>
      <c r="BF2272" s="2" t="s">
        <v>80</v>
      </c>
      <c r="BG2272" s="2" t="s">
        <v>80</v>
      </c>
      <c r="BH2272" s="2" t="s">
        <v>80</v>
      </c>
      <c r="BI2272" s="2" t="s">
        <v>80</v>
      </c>
      <c r="BJ2272" s="2" t="s">
        <v>80</v>
      </c>
      <c r="BK2272" s="2" t="s">
        <v>80</v>
      </c>
      <c r="BL2272" s="2" t="s">
        <v>80</v>
      </c>
      <c r="BM2272" s="2" t="s">
        <v>80</v>
      </c>
      <c r="BN2272" s="2" t="s">
        <v>80</v>
      </c>
      <c r="BO2272" s="2" t="s">
        <v>80</v>
      </c>
      <c r="BP2272" s="2" t="s">
        <v>80</v>
      </c>
    </row>
    <row r="2273" spans="1:68" x14ac:dyDescent="0.25">
      <c r="A2273">
        <v>2272</v>
      </c>
      <c r="B2273" s="1">
        <v>43642.440405092595</v>
      </c>
      <c r="C2273" s="2" t="s">
        <v>3845</v>
      </c>
      <c r="D2273" s="3">
        <v>0.56527777777777777</v>
      </c>
      <c r="E2273" s="2" t="s">
        <v>2653</v>
      </c>
      <c r="F2273">
        <v>2</v>
      </c>
      <c r="G2273">
        <v>2019</v>
      </c>
      <c r="H2273">
        <v>6</v>
      </c>
      <c r="I2273">
        <v>26</v>
      </c>
      <c r="J2273">
        <v>0</v>
      </c>
      <c r="K2273">
        <v>0</v>
      </c>
      <c r="L2273">
        <v>3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1</v>
      </c>
      <c r="S2273" s="2" t="s">
        <v>3850</v>
      </c>
      <c r="T2273" s="2" t="s">
        <v>71</v>
      </c>
      <c r="U2273" s="2" t="s">
        <v>3130</v>
      </c>
      <c r="V2273" s="2" t="s">
        <v>73</v>
      </c>
      <c r="W2273">
        <v>1</v>
      </c>
      <c r="X2273" s="2" t="s">
        <v>74</v>
      </c>
      <c r="Y2273">
        <v>129</v>
      </c>
      <c r="Z2273">
        <v>67</v>
      </c>
      <c r="AA2273" s="2" t="s">
        <v>257</v>
      </c>
      <c r="AB2273" s="2" t="s">
        <v>86</v>
      </c>
      <c r="AC2273">
        <v>641604</v>
      </c>
      <c r="AD2273" s="2" t="s">
        <v>1002</v>
      </c>
      <c r="AE2273">
        <v>196</v>
      </c>
      <c r="AF2273" s="2" t="s">
        <v>2042</v>
      </c>
      <c r="AG2273" s="2" t="s">
        <v>2184</v>
      </c>
      <c r="AH2273">
        <v>18</v>
      </c>
      <c r="AI2273">
        <v>2322</v>
      </c>
      <c r="AJ2273">
        <v>10578</v>
      </c>
      <c r="AK2273" s="2">
        <f>Kaggle_Books_Selling_Records[[#This Row],[Cost Price]]/100</f>
        <v>105.78</v>
      </c>
      <c r="AL2273" s="2" t="s">
        <v>80</v>
      </c>
      <c r="AM2273" s="2" t="s">
        <v>80</v>
      </c>
      <c r="AN2273" s="2" t="s">
        <v>80</v>
      </c>
      <c r="AO2273" s="2" t="s">
        <v>80</v>
      </c>
      <c r="AP2273" s="2" t="s">
        <v>80</v>
      </c>
      <c r="AQ2273" s="2" t="s">
        <v>80</v>
      </c>
      <c r="AR2273" s="2" t="s">
        <v>80</v>
      </c>
      <c r="AS2273" s="2" t="s">
        <v>80</v>
      </c>
      <c r="AT2273" s="2" t="s">
        <v>80</v>
      </c>
      <c r="AU2273" s="2" t="s">
        <v>80</v>
      </c>
      <c r="AV2273" s="2" t="s">
        <v>80</v>
      </c>
      <c r="AW2273" s="2" t="s">
        <v>80</v>
      </c>
      <c r="AX2273" s="2" t="s">
        <v>80</v>
      </c>
      <c r="AY2273" s="2" t="s">
        <v>80</v>
      </c>
      <c r="AZ2273" s="2" t="s">
        <v>80</v>
      </c>
      <c r="BA2273" s="2" t="s">
        <v>80</v>
      </c>
      <c r="BB2273" s="2" t="s">
        <v>80</v>
      </c>
      <c r="BC2273" s="2" t="s">
        <v>80</v>
      </c>
      <c r="BD2273" s="2" t="s">
        <v>80</v>
      </c>
      <c r="BE2273" s="2" t="s">
        <v>80</v>
      </c>
      <c r="BF2273" s="2" t="s">
        <v>80</v>
      </c>
      <c r="BG2273" s="2" t="s">
        <v>80</v>
      </c>
      <c r="BH2273" s="2" t="s">
        <v>80</v>
      </c>
      <c r="BI2273" s="2" t="s">
        <v>80</v>
      </c>
      <c r="BJ2273" s="2" t="s">
        <v>80</v>
      </c>
      <c r="BK2273" s="2" t="s">
        <v>80</v>
      </c>
      <c r="BL2273" s="2" t="s">
        <v>80</v>
      </c>
      <c r="BM2273" s="2" t="s">
        <v>80</v>
      </c>
      <c r="BN2273" s="2" t="s">
        <v>80</v>
      </c>
      <c r="BO2273" s="2" t="s">
        <v>80</v>
      </c>
      <c r="BP2273" s="2" t="s">
        <v>80</v>
      </c>
    </row>
    <row r="2274" spans="1:68" x14ac:dyDescent="0.25">
      <c r="A2274">
        <v>2273</v>
      </c>
      <c r="B2274" s="1">
        <v>43642.539502314816</v>
      </c>
      <c r="C2274" s="2" t="s">
        <v>3845</v>
      </c>
      <c r="D2274" s="3">
        <v>0.66388888888888886</v>
      </c>
      <c r="E2274" s="2" t="s">
        <v>2653</v>
      </c>
      <c r="F2274">
        <v>2</v>
      </c>
      <c r="G2274">
        <v>2019</v>
      </c>
      <c r="H2274">
        <v>6</v>
      </c>
      <c r="I2274">
        <v>26</v>
      </c>
      <c r="J2274">
        <v>0</v>
      </c>
      <c r="K2274">
        <v>0</v>
      </c>
      <c r="L2274">
        <v>3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 s="2" t="s">
        <v>3851</v>
      </c>
      <c r="T2274" s="2" t="s">
        <v>83</v>
      </c>
      <c r="U2274" s="2" t="s">
        <v>2544</v>
      </c>
      <c r="V2274" s="2" t="s">
        <v>73</v>
      </c>
      <c r="W2274">
        <v>1</v>
      </c>
      <c r="X2274" s="2" t="s">
        <v>74</v>
      </c>
      <c r="Y2274">
        <v>198</v>
      </c>
      <c r="Z2274">
        <v>67</v>
      </c>
      <c r="AA2274" s="2" t="s">
        <v>576</v>
      </c>
      <c r="AB2274" s="2" t="s">
        <v>157</v>
      </c>
      <c r="AC2274">
        <v>380054</v>
      </c>
      <c r="AD2274" s="2" t="s">
        <v>1002</v>
      </c>
      <c r="AE2274">
        <v>265</v>
      </c>
      <c r="AF2274" s="2" t="s">
        <v>2042</v>
      </c>
      <c r="AG2274" s="2" t="s">
        <v>2184</v>
      </c>
      <c r="AH2274">
        <v>18</v>
      </c>
      <c r="AI2274">
        <v>3564</v>
      </c>
      <c r="AJ2274">
        <v>16236</v>
      </c>
      <c r="AK2274" s="2">
        <f>Kaggle_Books_Selling_Records[[#This Row],[Cost Price]]/100</f>
        <v>162.36000000000001</v>
      </c>
      <c r="AL2274" s="2" t="s">
        <v>80</v>
      </c>
      <c r="AM2274" s="2" t="s">
        <v>80</v>
      </c>
      <c r="AN2274" s="2" t="s">
        <v>80</v>
      </c>
      <c r="AO2274" s="2" t="s">
        <v>80</v>
      </c>
      <c r="AP2274" s="2" t="s">
        <v>80</v>
      </c>
      <c r="AQ2274" s="2" t="s">
        <v>80</v>
      </c>
      <c r="AR2274" s="2" t="s">
        <v>80</v>
      </c>
      <c r="AS2274" s="2" t="s">
        <v>80</v>
      </c>
      <c r="AT2274" s="2" t="s">
        <v>80</v>
      </c>
      <c r="AU2274" s="2" t="s">
        <v>80</v>
      </c>
      <c r="AV2274" s="2" t="s">
        <v>80</v>
      </c>
      <c r="AW2274" s="2" t="s">
        <v>80</v>
      </c>
      <c r="AX2274" s="2" t="s">
        <v>80</v>
      </c>
      <c r="AY2274" s="2" t="s">
        <v>80</v>
      </c>
      <c r="AZ2274" s="2" t="s">
        <v>80</v>
      </c>
      <c r="BA2274" s="2" t="s">
        <v>80</v>
      </c>
      <c r="BB2274" s="2" t="s">
        <v>80</v>
      </c>
      <c r="BC2274" s="2" t="s">
        <v>80</v>
      </c>
      <c r="BD2274" s="2" t="s">
        <v>80</v>
      </c>
      <c r="BE2274" s="2" t="s">
        <v>80</v>
      </c>
      <c r="BF2274" s="2" t="s">
        <v>80</v>
      </c>
      <c r="BG2274" s="2" t="s">
        <v>80</v>
      </c>
      <c r="BH2274" s="2" t="s">
        <v>80</v>
      </c>
      <c r="BI2274" s="2" t="s">
        <v>80</v>
      </c>
      <c r="BJ2274" s="2" t="s">
        <v>80</v>
      </c>
      <c r="BK2274" s="2" t="s">
        <v>80</v>
      </c>
      <c r="BL2274" s="2" t="s">
        <v>80</v>
      </c>
      <c r="BM2274" s="2" t="s">
        <v>80</v>
      </c>
      <c r="BN2274" s="2" t="s">
        <v>80</v>
      </c>
      <c r="BO2274" s="2" t="s">
        <v>80</v>
      </c>
      <c r="BP2274" s="2" t="s">
        <v>80</v>
      </c>
    </row>
    <row r="2275" spans="1:68" x14ac:dyDescent="0.25">
      <c r="A2275">
        <v>2274</v>
      </c>
      <c r="B2275" s="1">
        <v>43642.544976851852</v>
      </c>
      <c r="C2275" s="2" t="s">
        <v>3845</v>
      </c>
      <c r="D2275" s="3">
        <v>0.6694444444444444</v>
      </c>
      <c r="E2275" s="2" t="s">
        <v>2653</v>
      </c>
      <c r="F2275">
        <v>2</v>
      </c>
      <c r="G2275">
        <v>2019</v>
      </c>
      <c r="H2275">
        <v>6</v>
      </c>
      <c r="I2275">
        <v>26</v>
      </c>
      <c r="J2275">
        <v>0</v>
      </c>
      <c r="K2275">
        <v>0</v>
      </c>
      <c r="L2275">
        <v>3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1</v>
      </c>
      <c r="S2275" s="2" t="s">
        <v>1501</v>
      </c>
      <c r="T2275" s="2" t="s">
        <v>71</v>
      </c>
      <c r="U2275" s="2" t="s">
        <v>2460</v>
      </c>
      <c r="V2275" s="2" t="s">
        <v>73</v>
      </c>
      <c r="W2275">
        <v>1</v>
      </c>
      <c r="X2275" s="2" t="s">
        <v>74</v>
      </c>
      <c r="Y2275">
        <v>192</v>
      </c>
      <c r="Z2275">
        <v>67</v>
      </c>
      <c r="AA2275" s="2" t="s">
        <v>180</v>
      </c>
      <c r="AB2275" s="2" t="s">
        <v>181</v>
      </c>
      <c r="AC2275">
        <v>110066</v>
      </c>
      <c r="AD2275" s="2" t="s">
        <v>193</v>
      </c>
      <c r="AE2275">
        <v>259</v>
      </c>
      <c r="AF2275" s="2" t="s">
        <v>2042</v>
      </c>
      <c r="AG2275" s="2" t="s">
        <v>2184</v>
      </c>
      <c r="AH2275">
        <v>18</v>
      </c>
      <c r="AI2275">
        <v>3456</v>
      </c>
      <c r="AJ2275">
        <v>15744</v>
      </c>
      <c r="AK2275" s="2">
        <f>Kaggle_Books_Selling_Records[[#This Row],[Cost Price]]/100</f>
        <v>157.44</v>
      </c>
      <c r="AL2275" s="2" t="s">
        <v>80</v>
      </c>
      <c r="AM2275" s="2" t="s">
        <v>80</v>
      </c>
      <c r="AN2275" s="2" t="s">
        <v>80</v>
      </c>
      <c r="AO2275" s="2" t="s">
        <v>80</v>
      </c>
      <c r="AP2275" s="2" t="s">
        <v>80</v>
      </c>
      <c r="AQ2275" s="2" t="s">
        <v>80</v>
      </c>
      <c r="AR2275" s="2" t="s">
        <v>80</v>
      </c>
      <c r="AS2275" s="2" t="s">
        <v>80</v>
      </c>
      <c r="AT2275" s="2" t="s">
        <v>80</v>
      </c>
      <c r="AU2275" s="2" t="s">
        <v>80</v>
      </c>
      <c r="AV2275" s="2" t="s">
        <v>80</v>
      </c>
      <c r="AW2275" s="2" t="s">
        <v>80</v>
      </c>
      <c r="AX2275" s="2" t="s">
        <v>80</v>
      </c>
      <c r="AY2275" s="2" t="s">
        <v>80</v>
      </c>
      <c r="AZ2275" s="2" t="s">
        <v>80</v>
      </c>
      <c r="BA2275" s="2" t="s">
        <v>80</v>
      </c>
      <c r="BB2275" s="2" t="s">
        <v>80</v>
      </c>
      <c r="BC2275" s="2" t="s">
        <v>80</v>
      </c>
      <c r="BD2275" s="2" t="s">
        <v>80</v>
      </c>
      <c r="BE2275" s="2" t="s">
        <v>80</v>
      </c>
      <c r="BF2275" s="2" t="s">
        <v>80</v>
      </c>
      <c r="BG2275" s="2" t="s">
        <v>80</v>
      </c>
      <c r="BH2275" s="2" t="s">
        <v>80</v>
      </c>
      <c r="BI2275" s="2" t="s">
        <v>80</v>
      </c>
      <c r="BJ2275" s="2" t="s">
        <v>80</v>
      </c>
      <c r="BK2275" s="2" t="s">
        <v>80</v>
      </c>
      <c r="BL2275" s="2" t="s">
        <v>80</v>
      </c>
      <c r="BM2275" s="2" t="s">
        <v>80</v>
      </c>
      <c r="BN2275" s="2" t="s">
        <v>80</v>
      </c>
      <c r="BO2275" s="2" t="s">
        <v>80</v>
      </c>
      <c r="BP2275" s="2" t="s">
        <v>80</v>
      </c>
    </row>
    <row r="2276" spans="1:68" x14ac:dyDescent="0.25">
      <c r="A2276">
        <v>2275</v>
      </c>
      <c r="B2276" s="1">
        <v>43642.564988425926</v>
      </c>
      <c r="C2276" s="2" t="s">
        <v>3845</v>
      </c>
      <c r="D2276" s="3">
        <v>0.68958333333333333</v>
      </c>
      <c r="E2276" s="2" t="s">
        <v>2653</v>
      </c>
      <c r="F2276">
        <v>2</v>
      </c>
      <c r="G2276">
        <v>2019</v>
      </c>
      <c r="H2276">
        <v>6</v>
      </c>
      <c r="I2276">
        <v>26</v>
      </c>
      <c r="J2276">
        <v>0</v>
      </c>
      <c r="K2276">
        <v>0</v>
      </c>
      <c r="L2276">
        <v>3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 s="2" t="s">
        <v>3852</v>
      </c>
      <c r="T2276" s="2" t="s">
        <v>83</v>
      </c>
      <c r="U2276" s="2" t="s">
        <v>2544</v>
      </c>
      <c r="V2276" s="2" t="s">
        <v>73</v>
      </c>
      <c r="W2276">
        <v>1</v>
      </c>
      <c r="X2276" s="2" t="s">
        <v>74</v>
      </c>
      <c r="Y2276">
        <v>198</v>
      </c>
      <c r="Z2276">
        <v>67</v>
      </c>
      <c r="AA2276" s="2" t="s">
        <v>301</v>
      </c>
      <c r="AB2276" s="2" t="s">
        <v>151</v>
      </c>
      <c r="AC2276">
        <v>412404</v>
      </c>
      <c r="AD2276" s="2" t="s">
        <v>1002</v>
      </c>
      <c r="AE2276">
        <v>265</v>
      </c>
      <c r="AF2276" s="2" t="s">
        <v>2042</v>
      </c>
      <c r="AG2276" s="2" t="s">
        <v>2184</v>
      </c>
      <c r="AH2276">
        <v>18</v>
      </c>
      <c r="AI2276">
        <v>3564</v>
      </c>
      <c r="AJ2276">
        <v>16236</v>
      </c>
      <c r="AK2276" s="2">
        <f>Kaggle_Books_Selling_Records[[#This Row],[Cost Price]]/100</f>
        <v>162.36000000000001</v>
      </c>
      <c r="AL2276" s="2" t="s">
        <v>80</v>
      </c>
      <c r="AM2276" s="2" t="s">
        <v>80</v>
      </c>
      <c r="AN2276" s="2" t="s">
        <v>80</v>
      </c>
      <c r="AO2276" s="2" t="s">
        <v>80</v>
      </c>
      <c r="AP2276" s="2" t="s">
        <v>80</v>
      </c>
      <c r="AQ2276" s="2" t="s">
        <v>80</v>
      </c>
      <c r="AR2276" s="2" t="s">
        <v>80</v>
      </c>
      <c r="AS2276" s="2" t="s">
        <v>80</v>
      </c>
      <c r="AT2276" s="2" t="s">
        <v>80</v>
      </c>
      <c r="AU2276" s="2" t="s">
        <v>80</v>
      </c>
      <c r="AV2276" s="2" t="s">
        <v>80</v>
      </c>
      <c r="AW2276" s="2" t="s">
        <v>80</v>
      </c>
      <c r="AX2276" s="2" t="s">
        <v>80</v>
      </c>
      <c r="AY2276" s="2" t="s">
        <v>80</v>
      </c>
      <c r="AZ2276" s="2" t="s">
        <v>80</v>
      </c>
      <c r="BA2276" s="2" t="s">
        <v>80</v>
      </c>
      <c r="BB2276" s="2" t="s">
        <v>80</v>
      </c>
      <c r="BC2276" s="2" t="s">
        <v>80</v>
      </c>
      <c r="BD2276" s="2" t="s">
        <v>80</v>
      </c>
      <c r="BE2276" s="2" t="s">
        <v>80</v>
      </c>
      <c r="BF2276" s="2" t="s">
        <v>80</v>
      </c>
      <c r="BG2276" s="2" t="s">
        <v>80</v>
      </c>
      <c r="BH2276" s="2" t="s">
        <v>80</v>
      </c>
      <c r="BI2276" s="2" t="s">
        <v>80</v>
      </c>
      <c r="BJ2276" s="2" t="s">
        <v>80</v>
      </c>
      <c r="BK2276" s="2" t="s">
        <v>80</v>
      </c>
      <c r="BL2276" s="2" t="s">
        <v>80</v>
      </c>
      <c r="BM2276" s="2" t="s">
        <v>80</v>
      </c>
      <c r="BN2276" s="2" t="s">
        <v>80</v>
      </c>
      <c r="BO2276" s="2" t="s">
        <v>80</v>
      </c>
      <c r="BP2276" s="2" t="s">
        <v>80</v>
      </c>
    </row>
    <row r="2277" spans="1:68" x14ac:dyDescent="0.25">
      <c r="A2277">
        <v>2276</v>
      </c>
      <c r="B2277" s="1">
        <v>43642.570416666669</v>
      </c>
      <c r="C2277" s="2" t="s">
        <v>3845</v>
      </c>
      <c r="D2277" s="3">
        <v>0.69513888888888886</v>
      </c>
      <c r="E2277" s="2" t="s">
        <v>2653</v>
      </c>
      <c r="F2277">
        <v>2</v>
      </c>
      <c r="G2277">
        <v>2019</v>
      </c>
      <c r="H2277">
        <v>6</v>
      </c>
      <c r="I2277">
        <v>26</v>
      </c>
      <c r="J2277">
        <v>0</v>
      </c>
      <c r="K2277">
        <v>0</v>
      </c>
      <c r="L2277">
        <v>3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 s="2" t="s">
        <v>3853</v>
      </c>
      <c r="T2277" s="2" t="s">
        <v>83</v>
      </c>
      <c r="U2277" s="2" t="s">
        <v>2460</v>
      </c>
      <c r="V2277" s="2" t="s">
        <v>73</v>
      </c>
      <c r="W2277">
        <v>1</v>
      </c>
      <c r="X2277" s="2" t="s">
        <v>74</v>
      </c>
      <c r="Y2277">
        <v>192</v>
      </c>
      <c r="Z2277">
        <v>67</v>
      </c>
      <c r="AA2277" s="2" t="s">
        <v>241</v>
      </c>
      <c r="AB2277" s="2" t="s">
        <v>233</v>
      </c>
      <c r="AC2277">
        <v>500028</v>
      </c>
      <c r="AD2277" s="2" t="s">
        <v>193</v>
      </c>
      <c r="AE2277">
        <v>259</v>
      </c>
      <c r="AF2277" s="2" t="s">
        <v>2042</v>
      </c>
      <c r="AG2277" s="2" t="s">
        <v>2184</v>
      </c>
      <c r="AH2277">
        <v>18</v>
      </c>
      <c r="AI2277">
        <v>3456</v>
      </c>
      <c r="AJ2277">
        <v>15744</v>
      </c>
      <c r="AK2277" s="2">
        <f>Kaggle_Books_Selling_Records[[#This Row],[Cost Price]]/100</f>
        <v>157.44</v>
      </c>
      <c r="AL2277" s="2" t="s">
        <v>80</v>
      </c>
      <c r="AM2277" s="2" t="s">
        <v>80</v>
      </c>
      <c r="AN2277" s="2" t="s">
        <v>80</v>
      </c>
      <c r="AO2277" s="2" t="s">
        <v>80</v>
      </c>
      <c r="AP2277" s="2" t="s">
        <v>80</v>
      </c>
      <c r="AQ2277" s="2" t="s">
        <v>80</v>
      </c>
      <c r="AR2277" s="2" t="s">
        <v>80</v>
      </c>
      <c r="AS2277" s="2" t="s">
        <v>80</v>
      </c>
      <c r="AT2277" s="2" t="s">
        <v>80</v>
      </c>
      <c r="AU2277" s="2" t="s">
        <v>80</v>
      </c>
      <c r="AV2277" s="2" t="s">
        <v>80</v>
      </c>
      <c r="AW2277" s="2" t="s">
        <v>80</v>
      </c>
      <c r="AX2277" s="2" t="s">
        <v>80</v>
      </c>
      <c r="AY2277" s="2" t="s">
        <v>80</v>
      </c>
      <c r="AZ2277" s="2" t="s">
        <v>80</v>
      </c>
      <c r="BA2277" s="2" t="s">
        <v>80</v>
      </c>
      <c r="BB2277" s="2" t="s">
        <v>80</v>
      </c>
      <c r="BC2277" s="2" t="s">
        <v>80</v>
      </c>
      <c r="BD2277" s="2" t="s">
        <v>80</v>
      </c>
      <c r="BE2277" s="2" t="s">
        <v>80</v>
      </c>
      <c r="BF2277" s="2" t="s">
        <v>80</v>
      </c>
      <c r="BG2277" s="2" t="s">
        <v>80</v>
      </c>
      <c r="BH2277" s="2" t="s">
        <v>80</v>
      </c>
      <c r="BI2277" s="2" t="s">
        <v>80</v>
      </c>
      <c r="BJ2277" s="2" t="s">
        <v>80</v>
      </c>
      <c r="BK2277" s="2" t="s">
        <v>80</v>
      </c>
      <c r="BL2277" s="2" t="s">
        <v>80</v>
      </c>
      <c r="BM2277" s="2" t="s">
        <v>80</v>
      </c>
      <c r="BN2277" s="2" t="s">
        <v>80</v>
      </c>
      <c r="BO2277" s="2" t="s">
        <v>80</v>
      </c>
      <c r="BP2277" s="2" t="s">
        <v>80</v>
      </c>
    </row>
    <row r="2278" spans="1:68" x14ac:dyDescent="0.25">
      <c r="A2278">
        <v>2277</v>
      </c>
      <c r="B2278" s="1">
        <v>43643.027060185188</v>
      </c>
      <c r="C2278" s="2" t="s">
        <v>3854</v>
      </c>
      <c r="D2278" s="3">
        <v>0.15138888888888888</v>
      </c>
      <c r="E2278" s="2" t="s">
        <v>2653</v>
      </c>
      <c r="F2278">
        <v>2</v>
      </c>
      <c r="G2278">
        <v>2019</v>
      </c>
      <c r="H2278">
        <v>6</v>
      </c>
      <c r="I2278">
        <v>27</v>
      </c>
      <c r="J2278">
        <v>0</v>
      </c>
      <c r="K2278">
        <v>1</v>
      </c>
      <c r="L2278">
        <v>4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1</v>
      </c>
      <c r="S2278" s="2" t="s">
        <v>3855</v>
      </c>
      <c r="T2278" s="2" t="s">
        <v>71</v>
      </c>
      <c r="U2278" s="2" t="s">
        <v>2041</v>
      </c>
      <c r="V2278" s="2" t="s">
        <v>73</v>
      </c>
      <c r="W2278">
        <v>1</v>
      </c>
      <c r="X2278" s="2" t="s">
        <v>74</v>
      </c>
      <c r="Y2278">
        <v>155</v>
      </c>
      <c r="Z2278">
        <v>67</v>
      </c>
      <c r="AA2278" s="2" t="s">
        <v>3856</v>
      </c>
      <c r="AB2278" s="2" t="s">
        <v>118</v>
      </c>
      <c r="AC2278">
        <v>760001</v>
      </c>
      <c r="AD2278" s="2" t="s">
        <v>193</v>
      </c>
      <c r="AE2278">
        <v>222</v>
      </c>
      <c r="AF2278" s="2" t="s">
        <v>2042</v>
      </c>
      <c r="AG2278" s="2" t="s">
        <v>2043</v>
      </c>
      <c r="AH2278">
        <v>18</v>
      </c>
      <c r="AI2278">
        <v>279</v>
      </c>
      <c r="AJ2278">
        <v>1271</v>
      </c>
      <c r="AK2278" s="2">
        <f>Kaggle_Books_Selling_Records[[#This Row],[Cost Price]]/100</f>
        <v>12.71</v>
      </c>
      <c r="AL2278" s="2" t="s">
        <v>80</v>
      </c>
      <c r="AM2278" s="2" t="s">
        <v>80</v>
      </c>
      <c r="AN2278" s="2" t="s">
        <v>80</v>
      </c>
      <c r="AO2278" s="2" t="s">
        <v>80</v>
      </c>
      <c r="AP2278" s="2" t="s">
        <v>80</v>
      </c>
      <c r="AQ2278" s="2" t="s">
        <v>80</v>
      </c>
      <c r="AR2278" s="2" t="s">
        <v>80</v>
      </c>
      <c r="AS2278" s="2" t="s">
        <v>80</v>
      </c>
      <c r="AT2278" s="2" t="s">
        <v>80</v>
      </c>
      <c r="AU2278" s="2" t="s">
        <v>80</v>
      </c>
      <c r="AV2278" s="2" t="s">
        <v>80</v>
      </c>
      <c r="AW2278" s="2" t="s">
        <v>80</v>
      </c>
      <c r="AX2278" s="2" t="s">
        <v>80</v>
      </c>
      <c r="AY2278" s="2" t="s">
        <v>80</v>
      </c>
      <c r="AZ2278" s="2" t="s">
        <v>80</v>
      </c>
      <c r="BA2278" s="2" t="s">
        <v>80</v>
      </c>
      <c r="BB2278" s="2" t="s">
        <v>80</v>
      </c>
      <c r="BC2278" s="2" t="s">
        <v>80</v>
      </c>
      <c r="BD2278" s="2" t="s">
        <v>80</v>
      </c>
      <c r="BE2278" s="2" t="s">
        <v>80</v>
      </c>
      <c r="BF2278" s="2" t="s">
        <v>80</v>
      </c>
      <c r="BG2278" s="2" t="s">
        <v>80</v>
      </c>
      <c r="BH2278" s="2" t="s">
        <v>80</v>
      </c>
      <c r="BI2278" s="2" t="s">
        <v>80</v>
      </c>
      <c r="BJ2278" s="2" t="s">
        <v>80</v>
      </c>
      <c r="BK2278" s="2" t="s">
        <v>80</v>
      </c>
      <c r="BL2278" s="2" t="s">
        <v>80</v>
      </c>
      <c r="BM2278" s="2" t="s">
        <v>80</v>
      </c>
      <c r="BN2278" s="2" t="s">
        <v>80</v>
      </c>
      <c r="BO2278" s="2" t="s">
        <v>80</v>
      </c>
      <c r="BP2278" s="2" t="s">
        <v>80</v>
      </c>
    </row>
    <row r="2279" spans="1:68" x14ac:dyDescent="0.25">
      <c r="A2279">
        <v>2278</v>
      </c>
      <c r="B2279" s="1">
        <v>43643.166851851849</v>
      </c>
      <c r="C2279" s="2" t="s">
        <v>3854</v>
      </c>
      <c r="D2279" s="3">
        <v>0.29166666666666669</v>
      </c>
      <c r="E2279" s="2" t="s">
        <v>2653</v>
      </c>
      <c r="F2279">
        <v>2</v>
      </c>
      <c r="G2279">
        <v>2019</v>
      </c>
      <c r="H2279">
        <v>6</v>
      </c>
      <c r="I2279">
        <v>27</v>
      </c>
      <c r="J2279">
        <v>0</v>
      </c>
      <c r="K2279">
        <v>1</v>
      </c>
      <c r="L2279">
        <v>4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1</v>
      </c>
      <c r="S2279" s="2" t="s">
        <v>3857</v>
      </c>
      <c r="T2279" s="2" t="s">
        <v>71</v>
      </c>
      <c r="U2279" s="2" t="s">
        <v>3130</v>
      </c>
      <c r="V2279" s="2" t="s">
        <v>73</v>
      </c>
      <c r="W2279">
        <v>1</v>
      </c>
      <c r="X2279" s="2" t="s">
        <v>74</v>
      </c>
      <c r="Y2279">
        <v>129</v>
      </c>
      <c r="Z2279">
        <v>67</v>
      </c>
      <c r="AA2279" s="2" t="s">
        <v>2848</v>
      </c>
      <c r="AB2279" s="2" t="s">
        <v>137</v>
      </c>
      <c r="AC2279">
        <v>226021</v>
      </c>
      <c r="AD2279" s="2" t="s">
        <v>1002</v>
      </c>
      <c r="AE2279">
        <v>196</v>
      </c>
      <c r="AF2279" s="2" t="s">
        <v>2042</v>
      </c>
      <c r="AG2279" s="2" t="s">
        <v>2184</v>
      </c>
      <c r="AH2279">
        <v>18</v>
      </c>
      <c r="AI2279">
        <v>2322</v>
      </c>
      <c r="AJ2279">
        <v>10578</v>
      </c>
      <c r="AK2279" s="2">
        <f>Kaggle_Books_Selling_Records[[#This Row],[Cost Price]]/100</f>
        <v>105.78</v>
      </c>
      <c r="AL2279" s="2" t="s">
        <v>80</v>
      </c>
      <c r="AM2279" s="2" t="s">
        <v>80</v>
      </c>
      <c r="AN2279" s="2" t="s">
        <v>80</v>
      </c>
      <c r="AO2279" s="2" t="s">
        <v>80</v>
      </c>
      <c r="AP2279" s="2" t="s">
        <v>80</v>
      </c>
      <c r="AQ2279" s="2" t="s">
        <v>80</v>
      </c>
      <c r="AR2279" s="2" t="s">
        <v>80</v>
      </c>
      <c r="AS2279" s="2" t="s">
        <v>80</v>
      </c>
      <c r="AT2279" s="2" t="s">
        <v>80</v>
      </c>
      <c r="AU2279" s="2" t="s">
        <v>80</v>
      </c>
      <c r="AV2279" s="2" t="s">
        <v>80</v>
      </c>
      <c r="AW2279" s="2" t="s">
        <v>80</v>
      </c>
      <c r="AX2279" s="2" t="s">
        <v>80</v>
      </c>
      <c r="AY2279" s="2" t="s">
        <v>80</v>
      </c>
      <c r="AZ2279" s="2" t="s">
        <v>80</v>
      </c>
      <c r="BA2279" s="2" t="s">
        <v>80</v>
      </c>
      <c r="BB2279" s="2" t="s">
        <v>80</v>
      </c>
      <c r="BC2279" s="2" t="s">
        <v>80</v>
      </c>
      <c r="BD2279" s="2" t="s">
        <v>80</v>
      </c>
      <c r="BE2279" s="2" t="s">
        <v>80</v>
      </c>
      <c r="BF2279" s="2" t="s">
        <v>80</v>
      </c>
      <c r="BG2279" s="2" t="s">
        <v>80</v>
      </c>
      <c r="BH2279" s="2" t="s">
        <v>80</v>
      </c>
      <c r="BI2279" s="2" t="s">
        <v>80</v>
      </c>
      <c r="BJ2279" s="2" t="s">
        <v>80</v>
      </c>
      <c r="BK2279" s="2" t="s">
        <v>80</v>
      </c>
      <c r="BL2279" s="2" t="s">
        <v>80</v>
      </c>
      <c r="BM2279" s="2" t="s">
        <v>80</v>
      </c>
      <c r="BN2279" s="2" t="s">
        <v>80</v>
      </c>
      <c r="BO2279" s="2" t="s">
        <v>80</v>
      </c>
      <c r="BP2279" s="2" t="s">
        <v>80</v>
      </c>
    </row>
    <row r="2280" spans="1:68" x14ac:dyDescent="0.25">
      <c r="A2280">
        <v>2279</v>
      </c>
      <c r="B2280" s="1">
        <v>43643.239236111112</v>
      </c>
      <c r="C2280" s="2" t="s">
        <v>3854</v>
      </c>
      <c r="D2280" s="3">
        <v>0.36388888888888887</v>
      </c>
      <c r="E2280" s="2" t="s">
        <v>2653</v>
      </c>
      <c r="F2280">
        <v>2</v>
      </c>
      <c r="G2280">
        <v>2019</v>
      </c>
      <c r="H2280">
        <v>6</v>
      </c>
      <c r="I2280">
        <v>27</v>
      </c>
      <c r="J2280">
        <v>0</v>
      </c>
      <c r="K2280">
        <v>1</v>
      </c>
      <c r="L2280">
        <v>4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</v>
      </c>
      <c r="S2280" s="2" t="s">
        <v>3858</v>
      </c>
      <c r="T2280" s="2" t="s">
        <v>71</v>
      </c>
      <c r="U2280" s="2" t="s">
        <v>2460</v>
      </c>
      <c r="V2280" s="2" t="s">
        <v>73</v>
      </c>
      <c r="W2280">
        <v>1</v>
      </c>
      <c r="X2280" s="2" t="s">
        <v>74</v>
      </c>
      <c r="Y2280">
        <v>192</v>
      </c>
      <c r="Z2280">
        <v>67</v>
      </c>
      <c r="AA2280" s="2" t="s">
        <v>1744</v>
      </c>
      <c r="AB2280" s="2" t="s">
        <v>272</v>
      </c>
      <c r="AC2280">
        <v>521104</v>
      </c>
      <c r="AD2280" s="2" t="s">
        <v>193</v>
      </c>
      <c r="AE2280">
        <v>259</v>
      </c>
      <c r="AF2280" s="2" t="s">
        <v>2042</v>
      </c>
      <c r="AG2280" s="2" t="s">
        <v>2184</v>
      </c>
      <c r="AH2280">
        <v>18</v>
      </c>
      <c r="AI2280">
        <v>3456</v>
      </c>
      <c r="AJ2280">
        <v>15744</v>
      </c>
      <c r="AK2280" s="2">
        <f>Kaggle_Books_Selling_Records[[#This Row],[Cost Price]]/100</f>
        <v>157.44</v>
      </c>
      <c r="AL2280" s="2" t="s">
        <v>80</v>
      </c>
      <c r="AM2280" s="2" t="s">
        <v>80</v>
      </c>
      <c r="AN2280" s="2" t="s">
        <v>80</v>
      </c>
      <c r="AO2280" s="2" t="s">
        <v>80</v>
      </c>
      <c r="AP2280" s="2" t="s">
        <v>80</v>
      </c>
      <c r="AQ2280" s="2" t="s">
        <v>80</v>
      </c>
      <c r="AR2280" s="2" t="s">
        <v>80</v>
      </c>
      <c r="AS2280" s="2" t="s">
        <v>80</v>
      </c>
      <c r="AT2280" s="2" t="s">
        <v>80</v>
      </c>
      <c r="AU2280" s="2" t="s">
        <v>80</v>
      </c>
      <c r="AV2280" s="2" t="s">
        <v>80</v>
      </c>
      <c r="AW2280" s="2" t="s">
        <v>80</v>
      </c>
      <c r="AX2280" s="2" t="s">
        <v>80</v>
      </c>
      <c r="AY2280" s="2" t="s">
        <v>80</v>
      </c>
      <c r="AZ2280" s="2" t="s">
        <v>80</v>
      </c>
      <c r="BA2280" s="2" t="s">
        <v>80</v>
      </c>
      <c r="BB2280" s="2" t="s">
        <v>80</v>
      </c>
      <c r="BC2280" s="2" t="s">
        <v>80</v>
      </c>
      <c r="BD2280" s="2" t="s">
        <v>80</v>
      </c>
      <c r="BE2280" s="2" t="s">
        <v>80</v>
      </c>
      <c r="BF2280" s="2" t="s">
        <v>80</v>
      </c>
      <c r="BG2280" s="2" t="s">
        <v>80</v>
      </c>
      <c r="BH2280" s="2" t="s">
        <v>80</v>
      </c>
      <c r="BI2280" s="2" t="s">
        <v>80</v>
      </c>
      <c r="BJ2280" s="2" t="s">
        <v>80</v>
      </c>
      <c r="BK2280" s="2" t="s">
        <v>80</v>
      </c>
      <c r="BL2280" s="2" t="s">
        <v>80</v>
      </c>
      <c r="BM2280" s="2" t="s">
        <v>80</v>
      </c>
      <c r="BN2280" s="2" t="s">
        <v>80</v>
      </c>
      <c r="BO2280" s="2" t="s">
        <v>80</v>
      </c>
      <c r="BP2280" s="2" t="s">
        <v>80</v>
      </c>
    </row>
    <row r="2281" spans="1:68" x14ac:dyDescent="0.25">
      <c r="A2281">
        <v>2280</v>
      </c>
      <c r="B2281" s="1">
        <v>43643.302071759259</v>
      </c>
      <c r="C2281" s="2" t="s">
        <v>3854</v>
      </c>
      <c r="D2281" s="3">
        <v>0.42638888888888887</v>
      </c>
      <c r="E2281" s="2" t="s">
        <v>2653</v>
      </c>
      <c r="F2281">
        <v>2</v>
      </c>
      <c r="G2281">
        <v>2019</v>
      </c>
      <c r="H2281">
        <v>6</v>
      </c>
      <c r="I2281">
        <v>27</v>
      </c>
      <c r="J2281">
        <v>0</v>
      </c>
      <c r="K2281">
        <v>1</v>
      </c>
      <c r="L2281">
        <v>4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1</v>
      </c>
      <c r="S2281" s="2" t="s">
        <v>3859</v>
      </c>
      <c r="T2281" s="2" t="s">
        <v>71</v>
      </c>
      <c r="U2281" s="2" t="s">
        <v>2460</v>
      </c>
      <c r="V2281" s="2" t="s">
        <v>73</v>
      </c>
      <c r="W2281">
        <v>1</v>
      </c>
      <c r="X2281" s="2" t="s">
        <v>74</v>
      </c>
      <c r="Y2281">
        <v>192</v>
      </c>
      <c r="Z2281">
        <v>67</v>
      </c>
      <c r="AA2281" s="2" t="s">
        <v>3860</v>
      </c>
      <c r="AB2281" s="2" t="s">
        <v>780</v>
      </c>
      <c r="AC2281">
        <v>400067</v>
      </c>
      <c r="AD2281" s="2" t="s">
        <v>193</v>
      </c>
      <c r="AE2281">
        <v>259</v>
      </c>
      <c r="AF2281" s="2" t="s">
        <v>2042</v>
      </c>
      <c r="AG2281" s="2" t="s">
        <v>2184</v>
      </c>
      <c r="AH2281">
        <v>18</v>
      </c>
      <c r="AI2281">
        <v>3456</v>
      </c>
      <c r="AJ2281">
        <v>15744</v>
      </c>
      <c r="AK2281" s="2">
        <f>Kaggle_Books_Selling_Records[[#This Row],[Cost Price]]/100</f>
        <v>157.44</v>
      </c>
      <c r="AL2281" s="2" t="s">
        <v>80</v>
      </c>
      <c r="AM2281" s="2" t="s">
        <v>80</v>
      </c>
      <c r="AN2281" s="2" t="s">
        <v>80</v>
      </c>
      <c r="AO2281" s="2" t="s">
        <v>80</v>
      </c>
      <c r="AP2281" s="2" t="s">
        <v>80</v>
      </c>
      <c r="AQ2281" s="2" t="s">
        <v>80</v>
      </c>
      <c r="AR2281" s="2" t="s">
        <v>80</v>
      </c>
      <c r="AS2281" s="2" t="s">
        <v>80</v>
      </c>
      <c r="AT2281" s="2" t="s">
        <v>80</v>
      </c>
      <c r="AU2281" s="2" t="s">
        <v>80</v>
      </c>
      <c r="AV2281" s="2" t="s">
        <v>80</v>
      </c>
      <c r="AW2281" s="2" t="s">
        <v>80</v>
      </c>
      <c r="AX2281" s="2" t="s">
        <v>80</v>
      </c>
      <c r="AY2281" s="2" t="s">
        <v>80</v>
      </c>
      <c r="AZ2281" s="2" t="s">
        <v>80</v>
      </c>
      <c r="BA2281" s="2" t="s">
        <v>80</v>
      </c>
      <c r="BB2281" s="2" t="s">
        <v>80</v>
      </c>
      <c r="BC2281" s="2" t="s">
        <v>80</v>
      </c>
      <c r="BD2281" s="2" t="s">
        <v>80</v>
      </c>
      <c r="BE2281" s="2" t="s">
        <v>80</v>
      </c>
      <c r="BF2281" s="2" t="s">
        <v>80</v>
      </c>
      <c r="BG2281" s="2" t="s">
        <v>80</v>
      </c>
      <c r="BH2281" s="2" t="s">
        <v>80</v>
      </c>
      <c r="BI2281" s="2" t="s">
        <v>80</v>
      </c>
      <c r="BJ2281" s="2" t="s">
        <v>80</v>
      </c>
      <c r="BK2281" s="2" t="s">
        <v>80</v>
      </c>
      <c r="BL2281" s="2" t="s">
        <v>80</v>
      </c>
      <c r="BM2281" s="2" t="s">
        <v>80</v>
      </c>
      <c r="BN2281" s="2" t="s">
        <v>80</v>
      </c>
      <c r="BO2281" s="2" t="s">
        <v>80</v>
      </c>
      <c r="BP2281" s="2" t="s">
        <v>80</v>
      </c>
    </row>
    <row r="2282" spans="1:68" x14ac:dyDescent="0.25">
      <c r="A2282">
        <v>2281</v>
      </c>
      <c r="B2282" s="1">
        <v>43643.321527777778</v>
      </c>
      <c r="C2282" s="2" t="s">
        <v>3854</v>
      </c>
      <c r="D2282" s="3">
        <v>0.4465277777777778</v>
      </c>
      <c r="E2282" s="2" t="s">
        <v>2653</v>
      </c>
      <c r="F2282">
        <v>2</v>
      </c>
      <c r="G2282">
        <v>2019</v>
      </c>
      <c r="H2282">
        <v>6</v>
      </c>
      <c r="I2282">
        <v>27</v>
      </c>
      <c r="J2282">
        <v>0</v>
      </c>
      <c r="K2282">
        <v>1</v>
      </c>
      <c r="L2282">
        <v>4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 s="2" t="s">
        <v>3861</v>
      </c>
      <c r="T2282" s="2" t="s">
        <v>83</v>
      </c>
      <c r="U2282" s="2" t="s">
        <v>2544</v>
      </c>
      <c r="V2282" s="2" t="s">
        <v>73</v>
      </c>
      <c r="W2282">
        <v>1</v>
      </c>
      <c r="X2282" s="2" t="s">
        <v>74</v>
      </c>
      <c r="Y2282">
        <v>198</v>
      </c>
      <c r="Z2282">
        <v>67</v>
      </c>
      <c r="AA2282" s="2" t="s">
        <v>166</v>
      </c>
      <c r="AB2282" s="2" t="s">
        <v>167</v>
      </c>
      <c r="AC2282">
        <v>560103</v>
      </c>
      <c r="AD2282" s="2" t="s">
        <v>1002</v>
      </c>
      <c r="AE2282">
        <v>265</v>
      </c>
      <c r="AF2282" s="2" t="s">
        <v>2042</v>
      </c>
      <c r="AG2282" s="2" t="s">
        <v>2184</v>
      </c>
      <c r="AH2282">
        <v>18</v>
      </c>
      <c r="AI2282">
        <v>3564</v>
      </c>
      <c r="AJ2282">
        <v>16236</v>
      </c>
      <c r="AK2282" s="2">
        <f>Kaggle_Books_Selling_Records[[#This Row],[Cost Price]]/100</f>
        <v>162.36000000000001</v>
      </c>
      <c r="AL2282" s="2" t="s">
        <v>80</v>
      </c>
      <c r="AM2282" s="2" t="s">
        <v>80</v>
      </c>
      <c r="AN2282" s="2" t="s">
        <v>80</v>
      </c>
      <c r="AO2282" s="2" t="s">
        <v>80</v>
      </c>
      <c r="AP2282" s="2" t="s">
        <v>80</v>
      </c>
      <c r="AQ2282" s="2" t="s">
        <v>80</v>
      </c>
      <c r="AR2282" s="2" t="s">
        <v>80</v>
      </c>
      <c r="AS2282" s="2" t="s">
        <v>80</v>
      </c>
      <c r="AT2282" s="2" t="s">
        <v>80</v>
      </c>
      <c r="AU2282" s="2" t="s">
        <v>80</v>
      </c>
      <c r="AV2282" s="2" t="s">
        <v>80</v>
      </c>
      <c r="AW2282" s="2" t="s">
        <v>80</v>
      </c>
      <c r="AX2282" s="2" t="s">
        <v>80</v>
      </c>
      <c r="AY2282" s="2" t="s">
        <v>80</v>
      </c>
      <c r="AZ2282" s="2" t="s">
        <v>80</v>
      </c>
      <c r="BA2282" s="2" t="s">
        <v>80</v>
      </c>
      <c r="BB2282" s="2" t="s">
        <v>80</v>
      </c>
      <c r="BC2282" s="2" t="s">
        <v>80</v>
      </c>
      <c r="BD2282" s="2" t="s">
        <v>80</v>
      </c>
      <c r="BE2282" s="2" t="s">
        <v>80</v>
      </c>
      <c r="BF2282" s="2" t="s">
        <v>80</v>
      </c>
      <c r="BG2282" s="2" t="s">
        <v>80</v>
      </c>
      <c r="BH2282" s="2" t="s">
        <v>80</v>
      </c>
      <c r="BI2282" s="2" t="s">
        <v>80</v>
      </c>
      <c r="BJ2282" s="2" t="s">
        <v>80</v>
      </c>
      <c r="BK2282" s="2" t="s">
        <v>80</v>
      </c>
      <c r="BL2282" s="2" t="s">
        <v>80</v>
      </c>
      <c r="BM2282" s="2" t="s">
        <v>80</v>
      </c>
      <c r="BN2282" s="2" t="s">
        <v>80</v>
      </c>
      <c r="BO2282" s="2" t="s">
        <v>80</v>
      </c>
      <c r="BP2282" s="2" t="s">
        <v>80</v>
      </c>
    </row>
    <row r="2283" spans="1:68" x14ac:dyDescent="0.25">
      <c r="A2283">
        <v>2282</v>
      </c>
      <c r="B2283" s="1">
        <v>43643.330393518518</v>
      </c>
      <c r="C2283" s="2" t="s">
        <v>3854</v>
      </c>
      <c r="D2283" s="3">
        <v>0.4548611111111111</v>
      </c>
      <c r="E2283" s="2" t="s">
        <v>2653</v>
      </c>
      <c r="F2283">
        <v>2</v>
      </c>
      <c r="G2283">
        <v>2019</v>
      </c>
      <c r="H2283">
        <v>6</v>
      </c>
      <c r="I2283">
        <v>27</v>
      </c>
      <c r="J2283">
        <v>0</v>
      </c>
      <c r="K2283">
        <v>1</v>
      </c>
      <c r="L2283">
        <v>4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 s="2" t="s">
        <v>3862</v>
      </c>
      <c r="T2283" s="2" t="s">
        <v>71</v>
      </c>
      <c r="U2283" s="2" t="s">
        <v>2410</v>
      </c>
      <c r="V2283" s="2" t="s">
        <v>73</v>
      </c>
      <c r="W2283">
        <v>1</v>
      </c>
      <c r="X2283" s="2" t="s">
        <v>74</v>
      </c>
      <c r="Y2283">
        <v>184</v>
      </c>
      <c r="Z2283">
        <v>67</v>
      </c>
      <c r="AA2283" s="2" t="s">
        <v>3863</v>
      </c>
      <c r="AB2283" s="2" t="s">
        <v>272</v>
      </c>
      <c r="AC2283">
        <v>532001</v>
      </c>
      <c r="AD2283" s="2" t="s">
        <v>1002</v>
      </c>
      <c r="AE2283">
        <v>251</v>
      </c>
      <c r="AF2283" s="2" t="s">
        <v>2042</v>
      </c>
      <c r="AG2283" s="2" t="s">
        <v>2184</v>
      </c>
      <c r="AH2283">
        <v>18</v>
      </c>
      <c r="AI2283">
        <v>3312</v>
      </c>
      <c r="AJ2283">
        <v>15088</v>
      </c>
      <c r="AK2283" s="2">
        <f>Kaggle_Books_Selling_Records[[#This Row],[Cost Price]]/100</f>
        <v>150.88</v>
      </c>
      <c r="AL2283" s="2" t="s">
        <v>80</v>
      </c>
      <c r="AM2283" s="2" t="s">
        <v>80</v>
      </c>
      <c r="AN2283" s="2" t="s">
        <v>80</v>
      </c>
      <c r="AO2283" s="2" t="s">
        <v>80</v>
      </c>
      <c r="AP2283" s="2" t="s">
        <v>80</v>
      </c>
      <c r="AQ2283" s="2" t="s">
        <v>80</v>
      </c>
      <c r="AR2283" s="2" t="s">
        <v>80</v>
      </c>
      <c r="AS2283" s="2" t="s">
        <v>80</v>
      </c>
      <c r="AT2283" s="2" t="s">
        <v>80</v>
      </c>
      <c r="AU2283" s="2" t="s">
        <v>80</v>
      </c>
      <c r="AV2283" s="2" t="s">
        <v>80</v>
      </c>
      <c r="AW2283" s="2" t="s">
        <v>80</v>
      </c>
      <c r="AX2283" s="2" t="s">
        <v>80</v>
      </c>
      <c r="AY2283" s="2" t="s">
        <v>80</v>
      </c>
      <c r="AZ2283" s="2" t="s">
        <v>80</v>
      </c>
      <c r="BA2283" s="2" t="s">
        <v>80</v>
      </c>
      <c r="BB2283" s="2" t="s">
        <v>80</v>
      </c>
      <c r="BC2283" s="2" t="s">
        <v>80</v>
      </c>
      <c r="BD2283" s="2" t="s">
        <v>80</v>
      </c>
      <c r="BE2283" s="2" t="s">
        <v>80</v>
      </c>
      <c r="BF2283" s="2" t="s">
        <v>80</v>
      </c>
      <c r="BG2283" s="2" t="s">
        <v>80</v>
      </c>
      <c r="BH2283" s="2" t="s">
        <v>80</v>
      </c>
      <c r="BI2283" s="2" t="s">
        <v>80</v>
      </c>
      <c r="BJ2283" s="2" t="s">
        <v>80</v>
      </c>
      <c r="BK2283" s="2" t="s">
        <v>80</v>
      </c>
      <c r="BL2283" s="2" t="s">
        <v>80</v>
      </c>
      <c r="BM2283" s="2" t="s">
        <v>80</v>
      </c>
      <c r="BN2283" s="2" t="s">
        <v>80</v>
      </c>
      <c r="BO2283" s="2" t="s">
        <v>80</v>
      </c>
      <c r="BP2283" s="2" t="s">
        <v>80</v>
      </c>
    </row>
    <row r="2284" spans="1:68" x14ac:dyDescent="0.25">
      <c r="A2284">
        <v>2283</v>
      </c>
      <c r="B2284" s="1">
        <v>43643.348298611112</v>
      </c>
      <c r="C2284" s="2" t="s">
        <v>3854</v>
      </c>
      <c r="D2284" s="3">
        <v>0.47291666666666665</v>
      </c>
      <c r="E2284" s="2" t="s">
        <v>2653</v>
      </c>
      <c r="F2284">
        <v>2</v>
      </c>
      <c r="G2284">
        <v>2019</v>
      </c>
      <c r="H2284">
        <v>6</v>
      </c>
      <c r="I2284">
        <v>27</v>
      </c>
      <c r="J2284">
        <v>0</v>
      </c>
      <c r="K2284">
        <v>1</v>
      </c>
      <c r="L2284">
        <v>4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1</v>
      </c>
      <c r="S2284" s="2" t="s">
        <v>3864</v>
      </c>
      <c r="T2284" s="2" t="s">
        <v>71</v>
      </c>
      <c r="U2284" s="2" t="s">
        <v>2041</v>
      </c>
      <c r="V2284" s="2" t="s">
        <v>73</v>
      </c>
      <c r="W2284">
        <v>1</v>
      </c>
      <c r="X2284" s="2" t="s">
        <v>74</v>
      </c>
      <c r="Y2284">
        <v>155</v>
      </c>
      <c r="Z2284">
        <v>67</v>
      </c>
      <c r="AA2284" s="2" t="s">
        <v>75</v>
      </c>
      <c r="AB2284" s="2" t="s">
        <v>233</v>
      </c>
      <c r="AC2284">
        <v>500048</v>
      </c>
      <c r="AD2284" s="2" t="s">
        <v>193</v>
      </c>
      <c r="AE2284">
        <v>222</v>
      </c>
      <c r="AF2284" s="2" t="s">
        <v>2042</v>
      </c>
      <c r="AG2284" s="2" t="s">
        <v>2043</v>
      </c>
      <c r="AH2284">
        <v>18</v>
      </c>
      <c r="AI2284">
        <v>279</v>
      </c>
      <c r="AJ2284">
        <v>1271</v>
      </c>
      <c r="AK2284" s="2">
        <f>Kaggle_Books_Selling_Records[[#This Row],[Cost Price]]/100</f>
        <v>12.71</v>
      </c>
      <c r="AL2284" s="2" t="s">
        <v>80</v>
      </c>
      <c r="AM2284" s="2" t="s">
        <v>80</v>
      </c>
      <c r="AN2284" s="2" t="s">
        <v>80</v>
      </c>
      <c r="AO2284" s="2" t="s">
        <v>80</v>
      </c>
      <c r="AP2284" s="2" t="s">
        <v>80</v>
      </c>
      <c r="AQ2284" s="2" t="s">
        <v>80</v>
      </c>
      <c r="AR2284" s="2" t="s">
        <v>80</v>
      </c>
      <c r="AS2284" s="2" t="s">
        <v>80</v>
      </c>
      <c r="AT2284" s="2" t="s">
        <v>80</v>
      </c>
      <c r="AU2284" s="2" t="s">
        <v>80</v>
      </c>
      <c r="AV2284" s="2" t="s">
        <v>80</v>
      </c>
      <c r="AW2284" s="2" t="s">
        <v>80</v>
      </c>
      <c r="AX2284" s="2" t="s">
        <v>80</v>
      </c>
      <c r="AY2284" s="2" t="s">
        <v>80</v>
      </c>
      <c r="AZ2284" s="2" t="s">
        <v>80</v>
      </c>
      <c r="BA2284" s="2" t="s">
        <v>80</v>
      </c>
      <c r="BB2284" s="2" t="s">
        <v>80</v>
      </c>
      <c r="BC2284" s="2" t="s">
        <v>80</v>
      </c>
      <c r="BD2284" s="2" t="s">
        <v>80</v>
      </c>
      <c r="BE2284" s="2" t="s">
        <v>80</v>
      </c>
      <c r="BF2284" s="2" t="s">
        <v>80</v>
      </c>
      <c r="BG2284" s="2" t="s">
        <v>80</v>
      </c>
      <c r="BH2284" s="2" t="s">
        <v>80</v>
      </c>
      <c r="BI2284" s="2" t="s">
        <v>80</v>
      </c>
      <c r="BJ2284" s="2" t="s">
        <v>80</v>
      </c>
      <c r="BK2284" s="2" t="s">
        <v>80</v>
      </c>
      <c r="BL2284" s="2" t="s">
        <v>80</v>
      </c>
      <c r="BM2284" s="2" t="s">
        <v>80</v>
      </c>
      <c r="BN2284" s="2" t="s">
        <v>80</v>
      </c>
      <c r="BO2284" s="2" t="s">
        <v>80</v>
      </c>
      <c r="BP2284" s="2" t="s">
        <v>80</v>
      </c>
    </row>
    <row r="2285" spans="1:68" x14ac:dyDescent="0.25">
      <c r="A2285">
        <v>2284</v>
      </c>
      <c r="B2285" s="1">
        <v>43643.420983796299</v>
      </c>
      <c r="C2285" s="2" t="s">
        <v>3854</v>
      </c>
      <c r="D2285" s="3">
        <v>0.54583333333333328</v>
      </c>
      <c r="E2285" s="2" t="s">
        <v>2653</v>
      </c>
      <c r="F2285">
        <v>2</v>
      </c>
      <c r="G2285">
        <v>2019</v>
      </c>
      <c r="H2285">
        <v>6</v>
      </c>
      <c r="I2285">
        <v>27</v>
      </c>
      <c r="J2285">
        <v>0</v>
      </c>
      <c r="K2285">
        <v>1</v>
      </c>
      <c r="L2285">
        <v>4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 s="2" t="s">
        <v>3865</v>
      </c>
      <c r="T2285" s="2" t="s">
        <v>83</v>
      </c>
      <c r="U2285" s="2" t="s">
        <v>2410</v>
      </c>
      <c r="V2285" s="2" t="s">
        <v>73</v>
      </c>
      <c r="W2285">
        <v>1</v>
      </c>
      <c r="X2285" s="2" t="s">
        <v>74</v>
      </c>
      <c r="Y2285">
        <v>184</v>
      </c>
      <c r="Z2285">
        <v>67</v>
      </c>
      <c r="AA2285" s="2" t="s">
        <v>2952</v>
      </c>
      <c r="AB2285" s="2" t="s">
        <v>167</v>
      </c>
      <c r="AC2285">
        <v>580025</v>
      </c>
      <c r="AD2285" s="2" t="s">
        <v>1002</v>
      </c>
      <c r="AE2285">
        <v>251</v>
      </c>
      <c r="AF2285" s="2" t="s">
        <v>2042</v>
      </c>
      <c r="AG2285" s="2" t="s">
        <v>2184</v>
      </c>
      <c r="AH2285">
        <v>18</v>
      </c>
      <c r="AI2285">
        <v>3312</v>
      </c>
      <c r="AJ2285">
        <v>15088</v>
      </c>
      <c r="AK2285" s="2">
        <f>Kaggle_Books_Selling_Records[[#This Row],[Cost Price]]/100</f>
        <v>150.88</v>
      </c>
      <c r="AL2285" s="2" t="s">
        <v>80</v>
      </c>
      <c r="AM2285" s="2" t="s">
        <v>80</v>
      </c>
      <c r="AN2285" s="2" t="s">
        <v>80</v>
      </c>
      <c r="AO2285" s="2" t="s">
        <v>80</v>
      </c>
      <c r="AP2285" s="2" t="s">
        <v>80</v>
      </c>
      <c r="AQ2285" s="2" t="s">
        <v>80</v>
      </c>
      <c r="AR2285" s="2" t="s">
        <v>80</v>
      </c>
      <c r="AS2285" s="2" t="s">
        <v>80</v>
      </c>
      <c r="AT2285" s="2" t="s">
        <v>80</v>
      </c>
      <c r="AU2285" s="2" t="s">
        <v>80</v>
      </c>
      <c r="AV2285" s="2" t="s">
        <v>80</v>
      </c>
      <c r="AW2285" s="2" t="s">
        <v>80</v>
      </c>
      <c r="AX2285" s="2" t="s">
        <v>80</v>
      </c>
      <c r="AY2285" s="2" t="s">
        <v>80</v>
      </c>
      <c r="AZ2285" s="2" t="s">
        <v>80</v>
      </c>
      <c r="BA2285" s="2" t="s">
        <v>80</v>
      </c>
      <c r="BB2285" s="2" t="s">
        <v>80</v>
      </c>
      <c r="BC2285" s="2" t="s">
        <v>80</v>
      </c>
      <c r="BD2285" s="2" t="s">
        <v>80</v>
      </c>
      <c r="BE2285" s="2" t="s">
        <v>80</v>
      </c>
      <c r="BF2285" s="2" t="s">
        <v>80</v>
      </c>
      <c r="BG2285" s="2" t="s">
        <v>80</v>
      </c>
      <c r="BH2285" s="2" t="s">
        <v>80</v>
      </c>
      <c r="BI2285" s="2" t="s">
        <v>80</v>
      </c>
      <c r="BJ2285" s="2" t="s">
        <v>80</v>
      </c>
      <c r="BK2285" s="2" t="s">
        <v>80</v>
      </c>
      <c r="BL2285" s="2" t="s">
        <v>80</v>
      </c>
      <c r="BM2285" s="2" t="s">
        <v>80</v>
      </c>
      <c r="BN2285" s="2" t="s">
        <v>80</v>
      </c>
      <c r="BO2285" s="2" t="s">
        <v>80</v>
      </c>
      <c r="BP2285" s="2" t="s">
        <v>80</v>
      </c>
    </row>
    <row r="2286" spans="1:68" x14ac:dyDescent="0.25">
      <c r="A2286">
        <v>2285</v>
      </c>
      <c r="B2286" s="1">
        <v>43643.464502314811</v>
      </c>
      <c r="C2286" s="2" t="s">
        <v>3854</v>
      </c>
      <c r="D2286" s="3">
        <v>0.58888888888888891</v>
      </c>
      <c r="E2286" s="2" t="s">
        <v>2653</v>
      </c>
      <c r="F2286">
        <v>2</v>
      </c>
      <c r="G2286">
        <v>2019</v>
      </c>
      <c r="H2286">
        <v>6</v>
      </c>
      <c r="I2286">
        <v>27</v>
      </c>
      <c r="J2286">
        <v>0</v>
      </c>
      <c r="K2286">
        <v>1</v>
      </c>
      <c r="L2286">
        <v>4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1</v>
      </c>
      <c r="S2286" s="2" t="s">
        <v>3866</v>
      </c>
      <c r="T2286" s="2" t="s">
        <v>71</v>
      </c>
      <c r="U2286" s="2" t="s">
        <v>3193</v>
      </c>
      <c r="V2286" s="2" t="s">
        <v>73</v>
      </c>
      <c r="W2286">
        <v>1</v>
      </c>
      <c r="X2286" s="2" t="s">
        <v>74</v>
      </c>
      <c r="Y2286">
        <v>248</v>
      </c>
      <c r="Z2286">
        <v>67</v>
      </c>
      <c r="AA2286" s="2" t="s">
        <v>3867</v>
      </c>
      <c r="AB2286" s="2" t="s">
        <v>86</v>
      </c>
      <c r="AC2286">
        <v>606208</v>
      </c>
      <c r="AD2286" s="2" t="s">
        <v>193</v>
      </c>
      <c r="AE2286">
        <v>315</v>
      </c>
      <c r="AF2286" s="2" t="s">
        <v>2042</v>
      </c>
      <c r="AG2286" s="2" t="s">
        <v>2184</v>
      </c>
      <c r="AH2286">
        <v>18</v>
      </c>
      <c r="AI2286">
        <v>4464</v>
      </c>
      <c r="AJ2286">
        <v>20336</v>
      </c>
      <c r="AK2286" s="2">
        <f>Kaggle_Books_Selling_Records[[#This Row],[Cost Price]]/100</f>
        <v>203.36</v>
      </c>
      <c r="AL2286" s="2" t="s">
        <v>80</v>
      </c>
      <c r="AM2286" s="2" t="s">
        <v>80</v>
      </c>
      <c r="AN2286" s="2" t="s">
        <v>80</v>
      </c>
      <c r="AO2286" s="2" t="s">
        <v>80</v>
      </c>
      <c r="AP2286" s="2" t="s">
        <v>80</v>
      </c>
      <c r="AQ2286" s="2" t="s">
        <v>80</v>
      </c>
      <c r="AR2286" s="2" t="s">
        <v>80</v>
      </c>
      <c r="AS2286" s="2" t="s">
        <v>80</v>
      </c>
      <c r="AT2286" s="2" t="s">
        <v>80</v>
      </c>
      <c r="AU2286" s="2" t="s">
        <v>80</v>
      </c>
      <c r="AV2286" s="2" t="s">
        <v>80</v>
      </c>
      <c r="AW2286" s="2" t="s">
        <v>80</v>
      </c>
      <c r="AX2286" s="2" t="s">
        <v>80</v>
      </c>
      <c r="AY2286" s="2" t="s">
        <v>80</v>
      </c>
      <c r="AZ2286" s="2" t="s">
        <v>80</v>
      </c>
      <c r="BA2286" s="2" t="s">
        <v>80</v>
      </c>
      <c r="BB2286" s="2" t="s">
        <v>80</v>
      </c>
      <c r="BC2286" s="2" t="s">
        <v>80</v>
      </c>
      <c r="BD2286" s="2" t="s">
        <v>80</v>
      </c>
      <c r="BE2286" s="2" t="s">
        <v>80</v>
      </c>
      <c r="BF2286" s="2" t="s">
        <v>80</v>
      </c>
      <c r="BG2286" s="2" t="s">
        <v>80</v>
      </c>
      <c r="BH2286" s="2" t="s">
        <v>80</v>
      </c>
      <c r="BI2286" s="2" t="s">
        <v>80</v>
      </c>
      <c r="BJ2286" s="2" t="s">
        <v>80</v>
      </c>
      <c r="BK2286" s="2" t="s">
        <v>80</v>
      </c>
      <c r="BL2286" s="2" t="s">
        <v>80</v>
      </c>
      <c r="BM2286" s="2" t="s">
        <v>80</v>
      </c>
      <c r="BN2286" s="2" t="s">
        <v>80</v>
      </c>
      <c r="BO2286" s="2" t="s">
        <v>80</v>
      </c>
      <c r="BP2286" s="2" t="s">
        <v>80</v>
      </c>
    </row>
    <row r="2287" spans="1:68" x14ac:dyDescent="0.25">
      <c r="A2287">
        <v>2286</v>
      </c>
      <c r="B2287" s="1">
        <v>43643.471331018518</v>
      </c>
      <c r="C2287" s="2" t="s">
        <v>3854</v>
      </c>
      <c r="D2287" s="3">
        <v>0.59583333333333333</v>
      </c>
      <c r="E2287" s="2" t="s">
        <v>2653</v>
      </c>
      <c r="F2287">
        <v>2</v>
      </c>
      <c r="G2287">
        <v>2019</v>
      </c>
      <c r="H2287">
        <v>6</v>
      </c>
      <c r="I2287">
        <v>27</v>
      </c>
      <c r="J2287">
        <v>0</v>
      </c>
      <c r="K2287">
        <v>1</v>
      </c>
      <c r="L2287">
        <v>4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 s="2" t="s">
        <v>974</v>
      </c>
      <c r="T2287" s="2" t="s">
        <v>83</v>
      </c>
      <c r="U2287" s="2" t="s">
        <v>2460</v>
      </c>
      <c r="V2287" s="2" t="s">
        <v>73</v>
      </c>
      <c r="W2287">
        <v>1</v>
      </c>
      <c r="X2287" s="2" t="s">
        <v>74</v>
      </c>
      <c r="Y2287">
        <v>192</v>
      </c>
      <c r="Z2287">
        <v>67</v>
      </c>
      <c r="AA2287" s="2" t="s">
        <v>976</v>
      </c>
      <c r="AB2287" s="2" t="s">
        <v>151</v>
      </c>
      <c r="AC2287">
        <v>441702</v>
      </c>
      <c r="AD2287" s="2" t="s">
        <v>193</v>
      </c>
      <c r="AE2287">
        <v>259</v>
      </c>
      <c r="AF2287" s="2" t="s">
        <v>2042</v>
      </c>
      <c r="AG2287" s="2" t="s">
        <v>2184</v>
      </c>
      <c r="AH2287">
        <v>18</v>
      </c>
      <c r="AI2287">
        <v>3456</v>
      </c>
      <c r="AJ2287">
        <v>15744</v>
      </c>
      <c r="AK2287" s="2">
        <f>Kaggle_Books_Selling_Records[[#This Row],[Cost Price]]/100</f>
        <v>157.44</v>
      </c>
      <c r="AL2287" s="2" t="s">
        <v>80</v>
      </c>
      <c r="AM2287" s="2" t="s">
        <v>80</v>
      </c>
      <c r="AN2287" s="2" t="s">
        <v>80</v>
      </c>
      <c r="AO2287" s="2" t="s">
        <v>80</v>
      </c>
      <c r="AP2287" s="2" t="s">
        <v>80</v>
      </c>
      <c r="AQ2287" s="2" t="s">
        <v>80</v>
      </c>
      <c r="AR2287" s="2" t="s">
        <v>80</v>
      </c>
      <c r="AS2287" s="2" t="s">
        <v>80</v>
      </c>
      <c r="AT2287" s="2" t="s">
        <v>80</v>
      </c>
      <c r="AU2287" s="2" t="s">
        <v>80</v>
      </c>
      <c r="AV2287" s="2" t="s">
        <v>80</v>
      </c>
      <c r="AW2287" s="2" t="s">
        <v>80</v>
      </c>
      <c r="AX2287" s="2" t="s">
        <v>80</v>
      </c>
      <c r="AY2287" s="2" t="s">
        <v>80</v>
      </c>
      <c r="AZ2287" s="2" t="s">
        <v>80</v>
      </c>
      <c r="BA2287" s="2" t="s">
        <v>80</v>
      </c>
      <c r="BB2287" s="2" t="s">
        <v>80</v>
      </c>
      <c r="BC2287" s="2" t="s">
        <v>80</v>
      </c>
      <c r="BD2287" s="2" t="s">
        <v>80</v>
      </c>
      <c r="BE2287" s="2" t="s">
        <v>80</v>
      </c>
      <c r="BF2287" s="2" t="s">
        <v>80</v>
      </c>
      <c r="BG2287" s="2" t="s">
        <v>80</v>
      </c>
      <c r="BH2287" s="2" t="s">
        <v>80</v>
      </c>
      <c r="BI2287" s="2" t="s">
        <v>80</v>
      </c>
      <c r="BJ2287" s="2" t="s">
        <v>80</v>
      </c>
      <c r="BK2287" s="2" t="s">
        <v>80</v>
      </c>
      <c r="BL2287" s="2" t="s">
        <v>80</v>
      </c>
      <c r="BM2287" s="2" t="s">
        <v>80</v>
      </c>
      <c r="BN2287" s="2" t="s">
        <v>80</v>
      </c>
      <c r="BO2287" s="2" t="s">
        <v>80</v>
      </c>
      <c r="BP2287" s="2" t="s">
        <v>80</v>
      </c>
    </row>
    <row r="2288" spans="1:68" x14ac:dyDescent="0.25">
      <c r="A2288">
        <v>2287</v>
      </c>
      <c r="B2288" s="1">
        <v>43643.489328703705</v>
      </c>
      <c r="C2288" s="2" t="s">
        <v>3854</v>
      </c>
      <c r="D2288" s="3">
        <v>0.61388888888888893</v>
      </c>
      <c r="E2288" s="2" t="s">
        <v>2653</v>
      </c>
      <c r="F2288">
        <v>2</v>
      </c>
      <c r="G2288">
        <v>2019</v>
      </c>
      <c r="H2288">
        <v>6</v>
      </c>
      <c r="I2288">
        <v>27</v>
      </c>
      <c r="J2288">
        <v>0</v>
      </c>
      <c r="K2288">
        <v>1</v>
      </c>
      <c r="L2288">
        <v>4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</v>
      </c>
      <c r="S2288" s="2" t="s">
        <v>3868</v>
      </c>
      <c r="T2288" s="2" t="s">
        <v>71</v>
      </c>
      <c r="U2288" s="2" t="s">
        <v>3130</v>
      </c>
      <c r="V2288" s="2" t="s">
        <v>73</v>
      </c>
      <c r="W2288">
        <v>1</v>
      </c>
      <c r="X2288" s="2" t="s">
        <v>74</v>
      </c>
      <c r="Y2288">
        <v>129</v>
      </c>
      <c r="Z2288">
        <v>67</v>
      </c>
      <c r="AA2288" s="2" t="s">
        <v>166</v>
      </c>
      <c r="AB2288" s="2" t="s">
        <v>167</v>
      </c>
      <c r="AC2288">
        <v>560003</v>
      </c>
      <c r="AD2288" s="2" t="s">
        <v>1002</v>
      </c>
      <c r="AE2288">
        <v>196</v>
      </c>
      <c r="AF2288" s="2" t="s">
        <v>2042</v>
      </c>
      <c r="AG2288" s="2" t="s">
        <v>2184</v>
      </c>
      <c r="AH2288">
        <v>18</v>
      </c>
      <c r="AI2288">
        <v>2322</v>
      </c>
      <c r="AJ2288">
        <v>10578</v>
      </c>
      <c r="AK2288" s="2">
        <f>Kaggle_Books_Selling_Records[[#This Row],[Cost Price]]/100</f>
        <v>105.78</v>
      </c>
      <c r="AL2288" s="2" t="s">
        <v>80</v>
      </c>
      <c r="AM2288" s="2" t="s">
        <v>80</v>
      </c>
      <c r="AN2288" s="2" t="s">
        <v>80</v>
      </c>
      <c r="AO2288" s="2" t="s">
        <v>80</v>
      </c>
      <c r="AP2288" s="2" t="s">
        <v>80</v>
      </c>
      <c r="AQ2288" s="2" t="s">
        <v>80</v>
      </c>
      <c r="AR2288" s="2" t="s">
        <v>80</v>
      </c>
      <c r="AS2288" s="2" t="s">
        <v>80</v>
      </c>
      <c r="AT2288" s="2" t="s">
        <v>80</v>
      </c>
      <c r="AU2288" s="2" t="s">
        <v>80</v>
      </c>
      <c r="AV2288" s="2" t="s">
        <v>80</v>
      </c>
      <c r="AW2288" s="2" t="s">
        <v>80</v>
      </c>
      <c r="AX2288" s="2" t="s">
        <v>80</v>
      </c>
      <c r="AY2288" s="2" t="s">
        <v>80</v>
      </c>
      <c r="AZ2288" s="2" t="s">
        <v>80</v>
      </c>
      <c r="BA2288" s="2" t="s">
        <v>80</v>
      </c>
      <c r="BB2288" s="2" t="s">
        <v>80</v>
      </c>
      <c r="BC2288" s="2" t="s">
        <v>80</v>
      </c>
      <c r="BD2288" s="2" t="s">
        <v>80</v>
      </c>
      <c r="BE2288" s="2" t="s">
        <v>80</v>
      </c>
      <c r="BF2288" s="2" t="s">
        <v>80</v>
      </c>
      <c r="BG2288" s="2" t="s">
        <v>80</v>
      </c>
      <c r="BH2288" s="2" t="s">
        <v>80</v>
      </c>
      <c r="BI2288" s="2" t="s">
        <v>80</v>
      </c>
      <c r="BJ2288" s="2" t="s">
        <v>80</v>
      </c>
      <c r="BK2288" s="2" t="s">
        <v>80</v>
      </c>
      <c r="BL2288" s="2" t="s">
        <v>80</v>
      </c>
      <c r="BM2288" s="2" t="s">
        <v>80</v>
      </c>
      <c r="BN2288" s="2" t="s">
        <v>80</v>
      </c>
      <c r="BO2288" s="2" t="s">
        <v>80</v>
      </c>
      <c r="BP2288" s="2" t="s">
        <v>80</v>
      </c>
    </row>
    <row r="2289" spans="1:68" x14ac:dyDescent="0.25">
      <c r="A2289">
        <v>2288</v>
      </c>
      <c r="B2289" s="1">
        <v>43643.491736111115</v>
      </c>
      <c r="C2289" s="2" t="s">
        <v>3854</v>
      </c>
      <c r="D2289" s="3">
        <v>0.6166666666666667</v>
      </c>
      <c r="E2289" s="2" t="s">
        <v>2653</v>
      </c>
      <c r="F2289">
        <v>2</v>
      </c>
      <c r="G2289">
        <v>2019</v>
      </c>
      <c r="H2289">
        <v>6</v>
      </c>
      <c r="I2289">
        <v>27</v>
      </c>
      <c r="J2289">
        <v>0</v>
      </c>
      <c r="K2289">
        <v>1</v>
      </c>
      <c r="L2289">
        <v>4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 s="2" t="s">
        <v>3869</v>
      </c>
      <c r="T2289" s="2" t="s">
        <v>83</v>
      </c>
      <c r="U2289" s="2" t="s">
        <v>2544</v>
      </c>
      <c r="V2289" s="2" t="s">
        <v>73</v>
      </c>
      <c r="W2289">
        <v>1</v>
      </c>
      <c r="X2289" s="2" t="s">
        <v>74</v>
      </c>
      <c r="Y2289">
        <v>198</v>
      </c>
      <c r="Z2289">
        <v>67</v>
      </c>
      <c r="AA2289" s="2" t="s">
        <v>412</v>
      </c>
      <c r="AB2289" s="2" t="s">
        <v>137</v>
      </c>
      <c r="AC2289">
        <v>226027</v>
      </c>
      <c r="AD2289" s="2" t="s">
        <v>1002</v>
      </c>
      <c r="AE2289">
        <v>265</v>
      </c>
      <c r="AF2289" s="2" t="s">
        <v>2042</v>
      </c>
      <c r="AG2289" s="2" t="s">
        <v>2184</v>
      </c>
      <c r="AH2289">
        <v>18</v>
      </c>
      <c r="AI2289">
        <v>3564</v>
      </c>
      <c r="AJ2289">
        <v>16236</v>
      </c>
      <c r="AK2289" s="2">
        <f>Kaggle_Books_Selling_Records[[#This Row],[Cost Price]]/100</f>
        <v>162.36000000000001</v>
      </c>
      <c r="AL2289" s="2" t="s">
        <v>80</v>
      </c>
      <c r="AM2289" s="2" t="s">
        <v>80</v>
      </c>
      <c r="AN2289" s="2" t="s">
        <v>80</v>
      </c>
      <c r="AO2289" s="2" t="s">
        <v>80</v>
      </c>
      <c r="AP2289" s="2" t="s">
        <v>80</v>
      </c>
      <c r="AQ2289" s="2" t="s">
        <v>80</v>
      </c>
      <c r="AR2289" s="2" t="s">
        <v>80</v>
      </c>
      <c r="AS2289" s="2" t="s">
        <v>80</v>
      </c>
      <c r="AT2289" s="2" t="s">
        <v>80</v>
      </c>
      <c r="AU2289" s="2" t="s">
        <v>80</v>
      </c>
      <c r="AV2289" s="2" t="s">
        <v>80</v>
      </c>
      <c r="AW2289" s="2" t="s">
        <v>80</v>
      </c>
      <c r="AX2289" s="2" t="s">
        <v>80</v>
      </c>
      <c r="AY2289" s="2" t="s">
        <v>80</v>
      </c>
      <c r="AZ2289" s="2" t="s">
        <v>80</v>
      </c>
      <c r="BA2289" s="2" t="s">
        <v>80</v>
      </c>
      <c r="BB2289" s="2" t="s">
        <v>80</v>
      </c>
      <c r="BC2289" s="2" t="s">
        <v>80</v>
      </c>
      <c r="BD2289" s="2" t="s">
        <v>80</v>
      </c>
      <c r="BE2289" s="2" t="s">
        <v>80</v>
      </c>
      <c r="BF2289" s="2" t="s">
        <v>80</v>
      </c>
      <c r="BG2289" s="2" t="s">
        <v>80</v>
      </c>
      <c r="BH2289" s="2" t="s">
        <v>80</v>
      </c>
      <c r="BI2289" s="2" t="s">
        <v>80</v>
      </c>
      <c r="BJ2289" s="2" t="s">
        <v>80</v>
      </c>
      <c r="BK2289" s="2" t="s">
        <v>80</v>
      </c>
      <c r="BL2289" s="2" t="s">
        <v>80</v>
      </c>
      <c r="BM2289" s="2" t="s">
        <v>80</v>
      </c>
      <c r="BN2289" s="2" t="s">
        <v>80</v>
      </c>
      <c r="BO2289" s="2" t="s">
        <v>80</v>
      </c>
      <c r="BP2289" s="2" t="s">
        <v>80</v>
      </c>
    </row>
    <row r="2290" spans="1:68" x14ac:dyDescent="0.25">
      <c r="A2290">
        <v>2289</v>
      </c>
      <c r="B2290" s="1">
        <v>43643.500937500001</v>
      </c>
      <c r="C2290" s="2" t="s">
        <v>3854</v>
      </c>
      <c r="D2290" s="3">
        <v>0.62569444444444444</v>
      </c>
      <c r="E2290" s="2" t="s">
        <v>2653</v>
      </c>
      <c r="F2290">
        <v>2</v>
      </c>
      <c r="G2290">
        <v>2019</v>
      </c>
      <c r="H2290">
        <v>6</v>
      </c>
      <c r="I2290">
        <v>27</v>
      </c>
      <c r="J2290">
        <v>0</v>
      </c>
      <c r="K2290">
        <v>1</v>
      </c>
      <c r="L2290">
        <v>4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 s="2" t="s">
        <v>3870</v>
      </c>
      <c r="T2290" s="2" t="s">
        <v>83</v>
      </c>
      <c r="U2290" s="2" t="s">
        <v>3130</v>
      </c>
      <c r="V2290" s="2" t="s">
        <v>73</v>
      </c>
      <c r="W2290">
        <v>1</v>
      </c>
      <c r="X2290" s="2" t="s">
        <v>74</v>
      </c>
      <c r="Y2290">
        <v>129</v>
      </c>
      <c r="Z2290">
        <v>67</v>
      </c>
      <c r="AA2290" s="2" t="s">
        <v>362</v>
      </c>
      <c r="AB2290" s="2" t="s">
        <v>312</v>
      </c>
      <c r="AC2290">
        <v>700012</v>
      </c>
      <c r="AD2290" s="2" t="s">
        <v>1002</v>
      </c>
      <c r="AE2290">
        <v>196</v>
      </c>
      <c r="AF2290" s="2" t="s">
        <v>2042</v>
      </c>
      <c r="AG2290" s="2" t="s">
        <v>2184</v>
      </c>
      <c r="AH2290">
        <v>18</v>
      </c>
      <c r="AI2290">
        <v>2322</v>
      </c>
      <c r="AJ2290">
        <v>10578</v>
      </c>
      <c r="AK2290" s="2">
        <f>Kaggle_Books_Selling_Records[[#This Row],[Cost Price]]/100</f>
        <v>105.78</v>
      </c>
      <c r="AL2290" s="2" t="s">
        <v>80</v>
      </c>
      <c r="AM2290" s="2" t="s">
        <v>80</v>
      </c>
      <c r="AN2290" s="2" t="s">
        <v>80</v>
      </c>
      <c r="AO2290" s="2" t="s">
        <v>80</v>
      </c>
      <c r="AP2290" s="2" t="s">
        <v>80</v>
      </c>
      <c r="AQ2290" s="2" t="s">
        <v>80</v>
      </c>
      <c r="AR2290" s="2" t="s">
        <v>80</v>
      </c>
      <c r="AS2290" s="2" t="s">
        <v>80</v>
      </c>
      <c r="AT2290" s="2" t="s">
        <v>80</v>
      </c>
      <c r="AU2290" s="2" t="s">
        <v>80</v>
      </c>
      <c r="AV2290" s="2" t="s">
        <v>80</v>
      </c>
      <c r="AW2290" s="2" t="s">
        <v>80</v>
      </c>
      <c r="AX2290" s="2" t="s">
        <v>80</v>
      </c>
      <c r="AY2290" s="2" t="s">
        <v>80</v>
      </c>
      <c r="AZ2290" s="2" t="s">
        <v>80</v>
      </c>
      <c r="BA2290" s="2" t="s">
        <v>80</v>
      </c>
      <c r="BB2290" s="2" t="s">
        <v>80</v>
      </c>
      <c r="BC2290" s="2" t="s">
        <v>80</v>
      </c>
      <c r="BD2290" s="2" t="s">
        <v>80</v>
      </c>
      <c r="BE2290" s="2" t="s">
        <v>80</v>
      </c>
      <c r="BF2290" s="2" t="s">
        <v>80</v>
      </c>
      <c r="BG2290" s="2" t="s">
        <v>80</v>
      </c>
      <c r="BH2290" s="2" t="s">
        <v>80</v>
      </c>
      <c r="BI2290" s="2" t="s">
        <v>80</v>
      </c>
      <c r="BJ2290" s="2" t="s">
        <v>80</v>
      </c>
      <c r="BK2290" s="2" t="s">
        <v>80</v>
      </c>
      <c r="BL2290" s="2" t="s">
        <v>80</v>
      </c>
      <c r="BM2290" s="2" t="s">
        <v>80</v>
      </c>
      <c r="BN2290" s="2" t="s">
        <v>80</v>
      </c>
      <c r="BO2290" s="2" t="s">
        <v>80</v>
      </c>
      <c r="BP2290" s="2" t="s">
        <v>80</v>
      </c>
    </row>
    <row r="2291" spans="1:68" x14ac:dyDescent="0.25">
      <c r="A2291">
        <v>2290</v>
      </c>
      <c r="B2291" s="1">
        <v>43643.500960648147</v>
      </c>
      <c r="C2291" s="2" t="s">
        <v>3854</v>
      </c>
      <c r="D2291" s="3">
        <v>0.62569444444444444</v>
      </c>
      <c r="E2291" s="2" t="s">
        <v>2653</v>
      </c>
      <c r="F2291">
        <v>2</v>
      </c>
      <c r="G2291">
        <v>2019</v>
      </c>
      <c r="H2291">
        <v>6</v>
      </c>
      <c r="I2291">
        <v>27</v>
      </c>
      <c r="J2291">
        <v>0</v>
      </c>
      <c r="K2291">
        <v>1</v>
      </c>
      <c r="L2291">
        <v>4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1</v>
      </c>
      <c r="S2291" s="2" t="s">
        <v>3871</v>
      </c>
      <c r="T2291" s="2" t="s">
        <v>71</v>
      </c>
      <c r="U2291" s="2" t="s">
        <v>2544</v>
      </c>
      <c r="V2291" s="2" t="s">
        <v>73</v>
      </c>
      <c r="W2291">
        <v>1</v>
      </c>
      <c r="X2291" s="2" t="s">
        <v>74</v>
      </c>
      <c r="Y2291">
        <v>198</v>
      </c>
      <c r="Z2291">
        <v>67</v>
      </c>
      <c r="AA2291" s="2" t="s">
        <v>308</v>
      </c>
      <c r="AB2291" s="2" t="s">
        <v>94</v>
      </c>
      <c r="AC2291">
        <v>788005</v>
      </c>
      <c r="AD2291" s="2" t="s">
        <v>1002</v>
      </c>
      <c r="AE2291">
        <v>265</v>
      </c>
      <c r="AF2291" s="2" t="s">
        <v>2042</v>
      </c>
      <c r="AG2291" s="2" t="s">
        <v>2184</v>
      </c>
      <c r="AH2291">
        <v>18</v>
      </c>
      <c r="AI2291">
        <v>3564</v>
      </c>
      <c r="AJ2291">
        <v>16236</v>
      </c>
      <c r="AK2291" s="2">
        <f>Kaggle_Books_Selling_Records[[#This Row],[Cost Price]]/100</f>
        <v>162.36000000000001</v>
      </c>
      <c r="AL2291" s="2" t="s">
        <v>80</v>
      </c>
      <c r="AM2291" s="2" t="s">
        <v>80</v>
      </c>
      <c r="AN2291" s="2" t="s">
        <v>80</v>
      </c>
      <c r="AO2291" s="2" t="s">
        <v>80</v>
      </c>
      <c r="AP2291" s="2" t="s">
        <v>80</v>
      </c>
      <c r="AQ2291" s="2" t="s">
        <v>80</v>
      </c>
      <c r="AR2291" s="2" t="s">
        <v>80</v>
      </c>
      <c r="AS2291" s="2" t="s">
        <v>80</v>
      </c>
      <c r="AT2291" s="2" t="s">
        <v>80</v>
      </c>
      <c r="AU2291" s="2" t="s">
        <v>80</v>
      </c>
      <c r="AV2291" s="2" t="s">
        <v>80</v>
      </c>
      <c r="AW2291" s="2" t="s">
        <v>80</v>
      </c>
      <c r="AX2291" s="2" t="s">
        <v>80</v>
      </c>
      <c r="AY2291" s="2" t="s">
        <v>80</v>
      </c>
      <c r="AZ2291" s="2" t="s">
        <v>80</v>
      </c>
      <c r="BA2291" s="2" t="s">
        <v>80</v>
      </c>
      <c r="BB2291" s="2" t="s">
        <v>80</v>
      </c>
      <c r="BC2291" s="2" t="s">
        <v>80</v>
      </c>
      <c r="BD2291" s="2" t="s">
        <v>80</v>
      </c>
      <c r="BE2291" s="2" t="s">
        <v>80</v>
      </c>
      <c r="BF2291" s="2" t="s">
        <v>80</v>
      </c>
      <c r="BG2291" s="2" t="s">
        <v>80</v>
      </c>
      <c r="BH2291" s="2" t="s">
        <v>80</v>
      </c>
      <c r="BI2291" s="2" t="s">
        <v>80</v>
      </c>
      <c r="BJ2291" s="2" t="s">
        <v>80</v>
      </c>
      <c r="BK2291" s="2" t="s">
        <v>80</v>
      </c>
      <c r="BL2291" s="2" t="s">
        <v>80</v>
      </c>
      <c r="BM2291" s="2" t="s">
        <v>80</v>
      </c>
      <c r="BN2291" s="2" t="s">
        <v>80</v>
      </c>
      <c r="BO2291" s="2" t="s">
        <v>80</v>
      </c>
      <c r="BP2291" s="2" t="s">
        <v>80</v>
      </c>
    </row>
    <row r="2292" spans="1:68" x14ac:dyDescent="0.25">
      <c r="A2292">
        <v>2291</v>
      </c>
      <c r="B2292" s="1">
        <v>43643.51630787037</v>
      </c>
      <c r="C2292" s="2" t="s">
        <v>3854</v>
      </c>
      <c r="D2292" s="3">
        <v>0.64097222222222228</v>
      </c>
      <c r="E2292" s="2" t="s">
        <v>2653</v>
      </c>
      <c r="F2292">
        <v>2</v>
      </c>
      <c r="G2292">
        <v>2019</v>
      </c>
      <c r="H2292">
        <v>6</v>
      </c>
      <c r="I2292">
        <v>27</v>
      </c>
      <c r="J2292">
        <v>0</v>
      </c>
      <c r="K2292">
        <v>1</v>
      </c>
      <c r="L2292">
        <v>4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 s="2" t="s">
        <v>3872</v>
      </c>
      <c r="T2292" s="2" t="s">
        <v>83</v>
      </c>
      <c r="U2292" s="2" t="s">
        <v>2544</v>
      </c>
      <c r="V2292" s="2" t="s">
        <v>73</v>
      </c>
      <c r="W2292">
        <v>1</v>
      </c>
      <c r="X2292" s="2" t="s">
        <v>74</v>
      </c>
      <c r="Y2292">
        <v>198</v>
      </c>
      <c r="Z2292">
        <v>67</v>
      </c>
      <c r="AA2292" s="2" t="s">
        <v>105</v>
      </c>
      <c r="AB2292" s="2" t="s">
        <v>106</v>
      </c>
      <c r="AC2292">
        <v>800001</v>
      </c>
      <c r="AD2292" s="2" t="s">
        <v>1002</v>
      </c>
      <c r="AE2292">
        <v>265</v>
      </c>
      <c r="AF2292" s="2" t="s">
        <v>2042</v>
      </c>
      <c r="AG2292" s="2" t="s">
        <v>2184</v>
      </c>
      <c r="AH2292">
        <v>18</v>
      </c>
      <c r="AI2292">
        <v>3564</v>
      </c>
      <c r="AJ2292">
        <v>16236</v>
      </c>
      <c r="AK2292" s="2">
        <f>Kaggle_Books_Selling_Records[[#This Row],[Cost Price]]/100</f>
        <v>162.36000000000001</v>
      </c>
      <c r="AL2292" s="2" t="s">
        <v>80</v>
      </c>
      <c r="AM2292" s="2" t="s">
        <v>80</v>
      </c>
      <c r="AN2292" s="2" t="s">
        <v>80</v>
      </c>
      <c r="AO2292" s="2" t="s">
        <v>80</v>
      </c>
      <c r="AP2292" s="2" t="s">
        <v>80</v>
      </c>
      <c r="AQ2292" s="2" t="s">
        <v>80</v>
      </c>
      <c r="AR2292" s="2" t="s">
        <v>80</v>
      </c>
      <c r="AS2292" s="2" t="s">
        <v>80</v>
      </c>
      <c r="AT2292" s="2" t="s">
        <v>80</v>
      </c>
      <c r="AU2292" s="2" t="s">
        <v>80</v>
      </c>
      <c r="AV2292" s="2" t="s">
        <v>80</v>
      </c>
      <c r="AW2292" s="2" t="s">
        <v>80</v>
      </c>
      <c r="AX2292" s="2" t="s">
        <v>80</v>
      </c>
      <c r="AY2292" s="2" t="s">
        <v>80</v>
      </c>
      <c r="AZ2292" s="2" t="s">
        <v>80</v>
      </c>
      <c r="BA2292" s="2" t="s">
        <v>80</v>
      </c>
      <c r="BB2292" s="2" t="s">
        <v>80</v>
      </c>
      <c r="BC2292" s="2" t="s">
        <v>80</v>
      </c>
      <c r="BD2292" s="2" t="s">
        <v>80</v>
      </c>
      <c r="BE2292" s="2" t="s">
        <v>80</v>
      </c>
      <c r="BF2292" s="2" t="s">
        <v>80</v>
      </c>
      <c r="BG2292" s="2" t="s">
        <v>80</v>
      </c>
      <c r="BH2292" s="2" t="s">
        <v>80</v>
      </c>
      <c r="BI2292" s="2" t="s">
        <v>80</v>
      </c>
      <c r="BJ2292" s="2" t="s">
        <v>80</v>
      </c>
      <c r="BK2292" s="2" t="s">
        <v>80</v>
      </c>
      <c r="BL2292" s="2" t="s">
        <v>80</v>
      </c>
      <c r="BM2292" s="2" t="s">
        <v>80</v>
      </c>
      <c r="BN2292" s="2" t="s">
        <v>80</v>
      </c>
      <c r="BO2292" s="2" t="s">
        <v>80</v>
      </c>
      <c r="BP2292" s="2" t="s">
        <v>80</v>
      </c>
    </row>
    <row r="2293" spans="1:68" x14ac:dyDescent="0.25">
      <c r="A2293">
        <v>2292</v>
      </c>
      <c r="B2293" s="1">
        <v>43643.521898148145</v>
      </c>
      <c r="C2293" s="2" t="s">
        <v>3854</v>
      </c>
      <c r="D2293" s="3">
        <v>0.64652777777777781</v>
      </c>
      <c r="E2293" s="2" t="s">
        <v>2653</v>
      </c>
      <c r="F2293">
        <v>2</v>
      </c>
      <c r="G2293">
        <v>2019</v>
      </c>
      <c r="H2293">
        <v>6</v>
      </c>
      <c r="I2293">
        <v>27</v>
      </c>
      <c r="J2293">
        <v>0</v>
      </c>
      <c r="K2293">
        <v>1</v>
      </c>
      <c r="L2293">
        <v>4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 s="2" t="s">
        <v>3873</v>
      </c>
      <c r="T2293" s="2" t="s">
        <v>71</v>
      </c>
      <c r="U2293" s="2" t="s">
        <v>2619</v>
      </c>
      <c r="V2293" s="2" t="s">
        <v>73</v>
      </c>
      <c r="W2293">
        <v>1</v>
      </c>
      <c r="X2293" s="2" t="s">
        <v>74</v>
      </c>
      <c r="Y2293">
        <v>180</v>
      </c>
      <c r="Z2293">
        <v>67</v>
      </c>
      <c r="AA2293" s="2" t="s">
        <v>189</v>
      </c>
      <c r="AB2293" s="2" t="s">
        <v>86</v>
      </c>
      <c r="AC2293">
        <v>620017</v>
      </c>
      <c r="AD2293" s="2" t="s">
        <v>1002</v>
      </c>
      <c r="AE2293">
        <v>247</v>
      </c>
      <c r="AF2293" s="2" t="s">
        <v>2042</v>
      </c>
      <c r="AG2293" s="2" t="s">
        <v>2184</v>
      </c>
      <c r="AH2293">
        <v>18</v>
      </c>
      <c r="AI2293">
        <v>324</v>
      </c>
      <c r="AJ2293">
        <v>1476</v>
      </c>
      <c r="AK2293" s="2">
        <f>Kaggle_Books_Selling_Records[[#This Row],[Cost Price]]/100</f>
        <v>14.76</v>
      </c>
      <c r="AL2293" s="2" t="s">
        <v>80</v>
      </c>
      <c r="AM2293" s="2" t="s">
        <v>80</v>
      </c>
      <c r="AN2293" s="2" t="s">
        <v>80</v>
      </c>
      <c r="AO2293" s="2" t="s">
        <v>80</v>
      </c>
      <c r="AP2293" s="2" t="s">
        <v>80</v>
      </c>
      <c r="AQ2293" s="2" t="s">
        <v>80</v>
      </c>
      <c r="AR2293" s="2" t="s">
        <v>80</v>
      </c>
      <c r="AS2293" s="2" t="s">
        <v>80</v>
      </c>
      <c r="AT2293" s="2" t="s">
        <v>80</v>
      </c>
      <c r="AU2293" s="2" t="s">
        <v>80</v>
      </c>
      <c r="AV2293" s="2" t="s">
        <v>80</v>
      </c>
      <c r="AW2293" s="2" t="s">
        <v>80</v>
      </c>
      <c r="AX2293" s="2" t="s">
        <v>80</v>
      </c>
      <c r="AY2293" s="2" t="s">
        <v>80</v>
      </c>
      <c r="AZ2293" s="2" t="s">
        <v>80</v>
      </c>
      <c r="BA2293" s="2" t="s">
        <v>80</v>
      </c>
      <c r="BB2293" s="2" t="s">
        <v>80</v>
      </c>
      <c r="BC2293" s="2" t="s">
        <v>80</v>
      </c>
      <c r="BD2293" s="2" t="s">
        <v>80</v>
      </c>
      <c r="BE2293" s="2" t="s">
        <v>80</v>
      </c>
      <c r="BF2293" s="2" t="s">
        <v>80</v>
      </c>
      <c r="BG2293" s="2" t="s">
        <v>80</v>
      </c>
      <c r="BH2293" s="2" t="s">
        <v>80</v>
      </c>
      <c r="BI2293" s="2" t="s">
        <v>80</v>
      </c>
      <c r="BJ2293" s="2" t="s">
        <v>80</v>
      </c>
      <c r="BK2293" s="2" t="s">
        <v>80</v>
      </c>
      <c r="BL2293" s="2" t="s">
        <v>80</v>
      </c>
      <c r="BM2293" s="2" t="s">
        <v>80</v>
      </c>
      <c r="BN2293" s="2" t="s">
        <v>80</v>
      </c>
      <c r="BO2293" s="2" t="s">
        <v>80</v>
      </c>
      <c r="BP2293" s="2" t="s">
        <v>80</v>
      </c>
    </row>
    <row r="2294" spans="1:68" x14ac:dyDescent="0.25">
      <c r="A2294">
        <v>2293</v>
      </c>
      <c r="B2294" s="1">
        <v>43644.072951388887</v>
      </c>
      <c r="C2294" s="2" t="s">
        <v>3874</v>
      </c>
      <c r="D2294" s="3">
        <v>0.19791666666666666</v>
      </c>
      <c r="E2294" s="2" t="s">
        <v>2653</v>
      </c>
      <c r="F2294">
        <v>2</v>
      </c>
      <c r="G2294">
        <v>2019</v>
      </c>
      <c r="H2294">
        <v>6</v>
      </c>
      <c r="I2294">
        <v>28</v>
      </c>
      <c r="J2294">
        <v>0</v>
      </c>
      <c r="K2294">
        <v>1</v>
      </c>
      <c r="L2294">
        <v>5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1</v>
      </c>
      <c r="S2294" s="2" t="s">
        <v>3875</v>
      </c>
      <c r="T2294" s="2" t="s">
        <v>71</v>
      </c>
      <c r="U2294" s="2" t="s">
        <v>3876</v>
      </c>
      <c r="V2294" s="2" t="s">
        <v>73</v>
      </c>
      <c r="W2294">
        <v>1</v>
      </c>
      <c r="X2294" s="2" t="s">
        <v>74</v>
      </c>
      <c r="Y2294">
        <v>285</v>
      </c>
      <c r="Z2294">
        <v>67</v>
      </c>
      <c r="AA2294" s="2" t="s">
        <v>153</v>
      </c>
      <c r="AB2294" s="2" t="s">
        <v>154</v>
      </c>
      <c r="AC2294">
        <v>305415</v>
      </c>
      <c r="AD2294" s="2" t="s">
        <v>77</v>
      </c>
      <c r="AE2294">
        <v>352</v>
      </c>
      <c r="AF2294" s="2" t="s">
        <v>3877</v>
      </c>
      <c r="AG2294" s="2" t="s">
        <v>3878</v>
      </c>
      <c r="AH2294">
        <v>13</v>
      </c>
      <c r="AI2294">
        <v>3705</v>
      </c>
      <c r="AJ2294">
        <v>24795</v>
      </c>
      <c r="AK2294" s="2">
        <f>Kaggle_Books_Selling_Records[[#This Row],[Cost Price]]/100</f>
        <v>247.95</v>
      </c>
      <c r="AL2294" s="2" t="s">
        <v>80</v>
      </c>
      <c r="AM2294" s="2" t="s">
        <v>80</v>
      </c>
      <c r="AN2294" s="2" t="s">
        <v>80</v>
      </c>
      <c r="AO2294" s="2" t="s">
        <v>80</v>
      </c>
      <c r="AP2294" s="2" t="s">
        <v>80</v>
      </c>
      <c r="AQ2294" s="2" t="s">
        <v>80</v>
      </c>
      <c r="AR2294" s="2" t="s">
        <v>80</v>
      </c>
      <c r="AS2294" s="2" t="s">
        <v>80</v>
      </c>
      <c r="AT2294" s="2" t="s">
        <v>80</v>
      </c>
      <c r="AU2294" s="2" t="s">
        <v>80</v>
      </c>
      <c r="AV2294" s="2" t="s">
        <v>80</v>
      </c>
      <c r="AW2294" s="2" t="s">
        <v>80</v>
      </c>
      <c r="AX2294" s="2" t="s">
        <v>80</v>
      </c>
      <c r="AY2294" s="2" t="s">
        <v>80</v>
      </c>
      <c r="AZ2294" s="2" t="s">
        <v>80</v>
      </c>
      <c r="BA2294" s="2" t="s">
        <v>80</v>
      </c>
      <c r="BB2294" s="2" t="s">
        <v>80</v>
      </c>
      <c r="BC2294" s="2" t="s">
        <v>80</v>
      </c>
      <c r="BD2294" s="2" t="s">
        <v>80</v>
      </c>
      <c r="BE2294" s="2" t="s">
        <v>80</v>
      </c>
      <c r="BF2294" s="2" t="s">
        <v>80</v>
      </c>
      <c r="BG2294" s="2" t="s">
        <v>80</v>
      </c>
      <c r="BH2294" s="2" t="s">
        <v>80</v>
      </c>
      <c r="BI2294" s="2" t="s">
        <v>80</v>
      </c>
      <c r="BJ2294" s="2" t="s">
        <v>80</v>
      </c>
      <c r="BK2294" s="2" t="s">
        <v>80</v>
      </c>
      <c r="BL2294" s="2" t="s">
        <v>80</v>
      </c>
      <c r="BM2294" s="2" t="s">
        <v>80</v>
      </c>
      <c r="BN2294" s="2" t="s">
        <v>80</v>
      </c>
      <c r="BO2294" s="2" t="s">
        <v>80</v>
      </c>
      <c r="BP2294" s="2" t="s">
        <v>80</v>
      </c>
    </row>
    <row r="2295" spans="1:68" x14ac:dyDescent="0.25">
      <c r="A2295">
        <v>2294</v>
      </c>
      <c r="B2295" s="1">
        <v>43644.081006944441</v>
      </c>
      <c r="C2295" s="2" t="s">
        <v>3874</v>
      </c>
      <c r="D2295" s="3">
        <v>0.20555555555555555</v>
      </c>
      <c r="E2295" s="2" t="s">
        <v>2653</v>
      </c>
      <c r="F2295">
        <v>2</v>
      </c>
      <c r="G2295">
        <v>2019</v>
      </c>
      <c r="H2295">
        <v>6</v>
      </c>
      <c r="I2295">
        <v>28</v>
      </c>
      <c r="J2295">
        <v>0</v>
      </c>
      <c r="K2295">
        <v>1</v>
      </c>
      <c r="L2295">
        <v>5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1</v>
      </c>
      <c r="S2295" s="2" t="s">
        <v>3879</v>
      </c>
      <c r="T2295" s="2" t="s">
        <v>71</v>
      </c>
      <c r="U2295" s="2" t="s">
        <v>2041</v>
      </c>
      <c r="V2295" s="2" t="s">
        <v>73</v>
      </c>
      <c r="W2295">
        <v>1</v>
      </c>
      <c r="X2295" s="2" t="s">
        <v>74</v>
      </c>
      <c r="Y2295">
        <v>155</v>
      </c>
      <c r="Z2295">
        <v>67</v>
      </c>
      <c r="AA2295" s="2" t="s">
        <v>338</v>
      </c>
      <c r="AB2295" s="2" t="s">
        <v>137</v>
      </c>
      <c r="AC2295">
        <v>201307</v>
      </c>
      <c r="AD2295" s="2" t="s">
        <v>193</v>
      </c>
      <c r="AE2295">
        <v>222</v>
      </c>
      <c r="AF2295" s="2" t="s">
        <v>2042</v>
      </c>
      <c r="AG2295" s="2" t="s">
        <v>2043</v>
      </c>
      <c r="AH2295">
        <v>18</v>
      </c>
      <c r="AI2295">
        <v>279</v>
      </c>
      <c r="AJ2295">
        <v>1271</v>
      </c>
      <c r="AK2295" s="2">
        <f>Kaggle_Books_Selling_Records[[#This Row],[Cost Price]]/100</f>
        <v>12.71</v>
      </c>
      <c r="AL2295" s="2" t="s">
        <v>80</v>
      </c>
      <c r="AM2295" s="2" t="s">
        <v>80</v>
      </c>
      <c r="AN2295" s="2" t="s">
        <v>80</v>
      </c>
      <c r="AO2295" s="2" t="s">
        <v>80</v>
      </c>
      <c r="AP2295" s="2" t="s">
        <v>80</v>
      </c>
      <c r="AQ2295" s="2" t="s">
        <v>80</v>
      </c>
      <c r="AR2295" s="2" t="s">
        <v>80</v>
      </c>
      <c r="AS2295" s="2" t="s">
        <v>80</v>
      </c>
      <c r="AT2295" s="2" t="s">
        <v>80</v>
      </c>
      <c r="AU2295" s="2" t="s">
        <v>80</v>
      </c>
      <c r="AV2295" s="2" t="s">
        <v>80</v>
      </c>
      <c r="AW2295" s="2" t="s">
        <v>80</v>
      </c>
      <c r="AX2295" s="2" t="s">
        <v>80</v>
      </c>
      <c r="AY2295" s="2" t="s">
        <v>80</v>
      </c>
      <c r="AZ2295" s="2" t="s">
        <v>80</v>
      </c>
      <c r="BA2295" s="2" t="s">
        <v>80</v>
      </c>
      <c r="BB2295" s="2" t="s">
        <v>80</v>
      </c>
      <c r="BC2295" s="2" t="s">
        <v>80</v>
      </c>
      <c r="BD2295" s="2" t="s">
        <v>80</v>
      </c>
      <c r="BE2295" s="2" t="s">
        <v>80</v>
      </c>
      <c r="BF2295" s="2" t="s">
        <v>80</v>
      </c>
      <c r="BG2295" s="2" t="s">
        <v>80</v>
      </c>
      <c r="BH2295" s="2" t="s">
        <v>80</v>
      </c>
      <c r="BI2295" s="2" t="s">
        <v>80</v>
      </c>
      <c r="BJ2295" s="2" t="s">
        <v>80</v>
      </c>
      <c r="BK2295" s="2" t="s">
        <v>80</v>
      </c>
      <c r="BL2295" s="2" t="s">
        <v>80</v>
      </c>
      <c r="BM2295" s="2" t="s">
        <v>80</v>
      </c>
      <c r="BN2295" s="2" t="s">
        <v>80</v>
      </c>
      <c r="BO2295" s="2" t="s">
        <v>80</v>
      </c>
      <c r="BP2295" s="2" t="s">
        <v>80</v>
      </c>
    </row>
    <row r="2296" spans="1:68" x14ac:dyDescent="0.25">
      <c r="A2296">
        <v>2295</v>
      </c>
      <c r="B2296" s="1">
        <v>43644.234861111108</v>
      </c>
      <c r="C2296" s="2" t="s">
        <v>3874</v>
      </c>
      <c r="D2296" s="3">
        <v>0.35972222222222222</v>
      </c>
      <c r="E2296" s="2" t="s">
        <v>2653</v>
      </c>
      <c r="F2296">
        <v>2</v>
      </c>
      <c r="G2296">
        <v>2019</v>
      </c>
      <c r="H2296">
        <v>6</v>
      </c>
      <c r="I2296">
        <v>28</v>
      </c>
      <c r="J2296">
        <v>0</v>
      </c>
      <c r="K2296">
        <v>1</v>
      </c>
      <c r="L2296">
        <v>5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1</v>
      </c>
      <c r="S2296" s="2" t="s">
        <v>3880</v>
      </c>
      <c r="T2296" s="2" t="s">
        <v>71</v>
      </c>
      <c r="U2296" s="2" t="s">
        <v>2685</v>
      </c>
      <c r="V2296" s="2" t="s">
        <v>73</v>
      </c>
      <c r="W2296">
        <v>1</v>
      </c>
      <c r="X2296" s="2" t="s">
        <v>74</v>
      </c>
      <c r="Y2296">
        <v>97</v>
      </c>
      <c r="Z2296">
        <v>67</v>
      </c>
      <c r="AA2296" s="2" t="s">
        <v>3226</v>
      </c>
      <c r="AB2296" s="2" t="s">
        <v>1225</v>
      </c>
      <c r="AC2296">
        <v>797112</v>
      </c>
      <c r="AD2296" s="2" t="s">
        <v>1002</v>
      </c>
      <c r="AE2296">
        <v>164</v>
      </c>
      <c r="AF2296" s="2" t="s">
        <v>2042</v>
      </c>
      <c r="AG2296" s="2" t="s">
        <v>2184</v>
      </c>
      <c r="AH2296">
        <v>18</v>
      </c>
      <c r="AI2296">
        <v>1746</v>
      </c>
      <c r="AJ2296">
        <v>7954</v>
      </c>
      <c r="AK2296" s="2">
        <f>Kaggle_Books_Selling_Records[[#This Row],[Cost Price]]/100</f>
        <v>79.540000000000006</v>
      </c>
      <c r="AL2296" s="2" t="s">
        <v>80</v>
      </c>
      <c r="AM2296" s="2" t="s">
        <v>80</v>
      </c>
      <c r="AN2296" s="2" t="s">
        <v>80</v>
      </c>
      <c r="AO2296" s="2" t="s">
        <v>80</v>
      </c>
      <c r="AP2296" s="2" t="s">
        <v>80</v>
      </c>
      <c r="AQ2296" s="2" t="s">
        <v>80</v>
      </c>
      <c r="AR2296" s="2" t="s">
        <v>80</v>
      </c>
      <c r="AS2296" s="2" t="s">
        <v>80</v>
      </c>
      <c r="AT2296" s="2" t="s">
        <v>80</v>
      </c>
      <c r="AU2296" s="2" t="s">
        <v>80</v>
      </c>
      <c r="AV2296" s="2" t="s">
        <v>80</v>
      </c>
      <c r="AW2296" s="2" t="s">
        <v>80</v>
      </c>
      <c r="AX2296" s="2" t="s">
        <v>80</v>
      </c>
      <c r="AY2296" s="2" t="s">
        <v>80</v>
      </c>
      <c r="AZ2296" s="2" t="s">
        <v>80</v>
      </c>
      <c r="BA2296" s="2" t="s">
        <v>80</v>
      </c>
      <c r="BB2296" s="2" t="s">
        <v>80</v>
      </c>
      <c r="BC2296" s="2" t="s">
        <v>80</v>
      </c>
      <c r="BD2296" s="2" t="s">
        <v>80</v>
      </c>
      <c r="BE2296" s="2" t="s">
        <v>80</v>
      </c>
      <c r="BF2296" s="2" t="s">
        <v>80</v>
      </c>
      <c r="BG2296" s="2" t="s">
        <v>80</v>
      </c>
      <c r="BH2296" s="2" t="s">
        <v>80</v>
      </c>
      <c r="BI2296" s="2" t="s">
        <v>80</v>
      </c>
      <c r="BJ2296" s="2" t="s">
        <v>80</v>
      </c>
      <c r="BK2296" s="2" t="s">
        <v>80</v>
      </c>
      <c r="BL2296" s="2" t="s">
        <v>80</v>
      </c>
      <c r="BM2296" s="2" t="s">
        <v>80</v>
      </c>
      <c r="BN2296" s="2" t="s">
        <v>80</v>
      </c>
      <c r="BO2296" s="2" t="s">
        <v>80</v>
      </c>
      <c r="BP2296" s="2" t="s">
        <v>80</v>
      </c>
    </row>
    <row r="2297" spans="1:68" x14ac:dyDescent="0.25">
      <c r="A2297">
        <v>2296</v>
      </c>
      <c r="B2297" s="1">
        <v>43644.307511574072</v>
      </c>
      <c r="C2297" s="2" t="s">
        <v>3874</v>
      </c>
      <c r="D2297" s="3">
        <v>0.43194444444444446</v>
      </c>
      <c r="E2297" s="2" t="s">
        <v>2653</v>
      </c>
      <c r="F2297">
        <v>2</v>
      </c>
      <c r="G2297">
        <v>2019</v>
      </c>
      <c r="H2297">
        <v>6</v>
      </c>
      <c r="I2297">
        <v>28</v>
      </c>
      <c r="J2297">
        <v>0</v>
      </c>
      <c r="K2297">
        <v>1</v>
      </c>
      <c r="L2297">
        <v>5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1</v>
      </c>
      <c r="S2297" s="2" t="s">
        <v>3354</v>
      </c>
      <c r="T2297" s="2" t="s">
        <v>71</v>
      </c>
      <c r="U2297" s="2" t="s">
        <v>3193</v>
      </c>
      <c r="V2297" s="2" t="s">
        <v>73</v>
      </c>
      <c r="W2297">
        <v>1</v>
      </c>
      <c r="X2297" s="2" t="s">
        <v>74</v>
      </c>
      <c r="Y2297">
        <v>248</v>
      </c>
      <c r="Z2297">
        <v>67</v>
      </c>
      <c r="AA2297" s="2" t="s">
        <v>325</v>
      </c>
      <c r="AB2297" s="2" t="s">
        <v>3048</v>
      </c>
      <c r="AC2297">
        <v>600071</v>
      </c>
      <c r="AD2297" s="2" t="s">
        <v>193</v>
      </c>
      <c r="AE2297">
        <v>315</v>
      </c>
      <c r="AF2297" s="2" t="s">
        <v>2042</v>
      </c>
      <c r="AG2297" s="2" t="s">
        <v>2184</v>
      </c>
      <c r="AH2297">
        <v>18</v>
      </c>
      <c r="AI2297">
        <v>4464</v>
      </c>
      <c r="AJ2297">
        <v>20336</v>
      </c>
      <c r="AK2297" s="2">
        <f>Kaggle_Books_Selling_Records[[#This Row],[Cost Price]]/100</f>
        <v>203.36</v>
      </c>
      <c r="AL2297" s="2" t="s">
        <v>80</v>
      </c>
      <c r="AM2297" s="2" t="s">
        <v>80</v>
      </c>
      <c r="AN2297" s="2" t="s">
        <v>80</v>
      </c>
      <c r="AO2297" s="2" t="s">
        <v>80</v>
      </c>
      <c r="AP2297" s="2" t="s">
        <v>80</v>
      </c>
      <c r="AQ2297" s="2" t="s">
        <v>80</v>
      </c>
      <c r="AR2297" s="2" t="s">
        <v>80</v>
      </c>
      <c r="AS2297" s="2" t="s">
        <v>80</v>
      </c>
      <c r="AT2297" s="2" t="s">
        <v>80</v>
      </c>
      <c r="AU2297" s="2" t="s">
        <v>80</v>
      </c>
      <c r="AV2297" s="2" t="s">
        <v>80</v>
      </c>
      <c r="AW2297" s="2" t="s">
        <v>80</v>
      </c>
      <c r="AX2297" s="2" t="s">
        <v>80</v>
      </c>
      <c r="AY2297" s="2" t="s">
        <v>80</v>
      </c>
      <c r="AZ2297" s="2" t="s">
        <v>80</v>
      </c>
      <c r="BA2297" s="2" t="s">
        <v>80</v>
      </c>
      <c r="BB2297" s="2" t="s">
        <v>80</v>
      </c>
      <c r="BC2297" s="2" t="s">
        <v>80</v>
      </c>
      <c r="BD2297" s="2" t="s">
        <v>80</v>
      </c>
      <c r="BE2297" s="2" t="s">
        <v>80</v>
      </c>
      <c r="BF2297" s="2" t="s">
        <v>80</v>
      </c>
      <c r="BG2297" s="2" t="s">
        <v>80</v>
      </c>
      <c r="BH2297" s="2" t="s">
        <v>80</v>
      </c>
      <c r="BI2297" s="2" t="s">
        <v>80</v>
      </c>
      <c r="BJ2297" s="2" t="s">
        <v>80</v>
      </c>
      <c r="BK2297" s="2" t="s">
        <v>80</v>
      </c>
      <c r="BL2297" s="2" t="s">
        <v>80</v>
      </c>
      <c r="BM2297" s="2" t="s">
        <v>80</v>
      </c>
      <c r="BN2297" s="2" t="s">
        <v>80</v>
      </c>
      <c r="BO2297" s="2" t="s">
        <v>80</v>
      </c>
      <c r="BP2297" s="2" t="s">
        <v>80</v>
      </c>
    </row>
    <row r="2298" spans="1:68" x14ac:dyDescent="0.25">
      <c r="A2298">
        <v>2297</v>
      </c>
      <c r="B2298" s="1">
        <v>43644.335185185184</v>
      </c>
      <c r="C2298" s="2" t="s">
        <v>3874</v>
      </c>
      <c r="D2298" s="3">
        <v>0.4597222222222222</v>
      </c>
      <c r="E2298" s="2" t="s">
        <v>2653</v>
      </c>
      <c r="F2298">
        <v>2</v>
      </c>
      <c r="G2298">
        <v>2019</v>
      </c>
      <c r="H2298">
        <v>6</v>
      </c>
      <c r="I2298">
        <v>28</v>
      </c>
      <c r="J2298">
        <v>0</v>
      </c>
      <c r="K2298">
        <v>1</v>
      </c>
      <c r="L2298">
        <v>5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 s="2" t="s">
        <v>3881</v>
      </c>
      <c r="T2298" s="2" t="s">
        <v>83</v>
      </c>
      <c r="U2298" s="2" t="s">
        <v>2410</v>
      </c>
      <c r="V2298" s="2" t="s">
        <v>73</v>
      </c>
      <c r="W2298">
        <v>1</v>
      </c>
      <c r="X2298" s="2" t="s">
        <v>74</v>
      </c>
      <c r="Y2298">
        <v>184</v>
      </c>
      <c r="Z2298">
        <v>67</v>
      </c>
      <c r="AA2298" s="2" t="s">
        <v>1215</v>
      </c>
      <c r="AB2298" s="2" t="s">
        <v>204</v>
      </c>
      <c r="AC2298">
        <v>121010</v>
      </c>
      <c r="AD2298" s="2" t="s">
        <v>1002</v>
      </c>
      <c r="AE2298">
        <v>251</v>
      </c>
      <c r="AF2298" s="2" t="s">
        <v>2042</v>
      </c>
      <c r="AG2298" s="2" t="s">
        <v>2184</v>
      </c>
      <c r="AH2298">
        <v>18</v>
      </c>
      <c r="AI2298">
        <v>3312</v>
      </c>
      <c r="AJ2298">
        <v>15088</v>
      </c>
      <c r="AK2298" s="2">
        <f>Kaggle_Books_Selling_Records[[#This Row],[Cost Price]]/100</f>
        <v>150.88</v>
      </c>
      <c r="AL2298" s="2" t="s">
        <v>80</v>
      </c>
      <c r="AM2298" s="2" t="s">
        <v>80</v>
      </c>
      <c r="AN2298" s="2" t="s">
        <v>80</v>
      </c>
      <c r="AO2298" s="2" t="s">
        <v>80</v>
      </c>
      <c r="AP2298" s="2" t="s">
        <v>80</v>
      </c>
      <c r="AQ2298" s="2" t="s">
        <v>80</v>
      </c>
      <c r="AR2298" s="2" t="s">
        <v>80</v>
      </c>
      <c r="AS2298" s="2" t="s">
        <v>80</v>
      </c>
      <c r="AT2298" s="2" t="s">
        <v>80</v>
      </c>
      <c r="AU2298" s="2" t="s">
        <v>80</v>
      </c>
      <c r="AV2298" s="2" t="s">
        <v>80</v>
      </c>
      <c r="AW2298" s="2" t="s">
        <v>80</v>
      </c>
      <c r="AX2298" s="2" t="s">
        <v>80</v>
      </c>
      <c r="AY2298" s="2" t="s">
        <v>80</v>
      </c>
      <c r="AZ2298" s="2" t="s">
        <v>80</v>
      </c>
      <c r="BA2298" s="2" t="s">
        <v>80</v>
      </c>
      <c r="BB2298" s="2" t="s">
        <v>80</v>
      </c>
      <c r="BC2298" s="2" t="s">
        <v>80</v>
      </c>
      <c r="BD2298" s="2" t="s">
        <v>80</v>
      </c>
      <c r="BE2298" s="2" t="s">
        <v>80</v>
      </c>
      <c r="BF2298" s="2" t="s">
        <v>80</v>
      </c>
      <c r="BG2298" s="2" t="s">
        <v>80</v>
      </c>
      <c r="BH2298" s="2" t="s">
        <v>80</v>
      </c>
      <c r="BI2298" s="2" t="s">
        <v>80</v>
      </c>
      <c r="BJ2298" s="2" t="s">
        <v>80</v>
      </c>
      <c r="BK2298" s="2" t="s">
        <v>80</v>
      </c>
      <c r="BL2298" s="2" t="s">
        <v>80</v>
      </c>
      <c r="BM2298" s="2" t="s">
        <v>80</v>
      </c>
      <c r="BN2298" s="2" t="s">
        <v>80</v>
      </c>
      <c r="BO2298" s="2" t="s">
        <v>80</v>
      </c>
      <c r="BP2298" s="2" t="s">
        <v>80</v>
      </c>
    </row>
    <row r="2299" spans="1:68" x14ac:dyDescent="0.25">
      <c r="A2299">
        <v>2298</v>
      </c>
      <c r="B2299" s="1">
        <v>43644.458344907405</v>
      </c>
      <c r="C2299" s="2" t="s">
        <v>3874</v>
      </c>
      <c r="D2299" s="3">
        <v>0.58333333333333337</v>
      </c>
      <c r="E2299" s="2" t="s">
        <v>2653</v>
      </c>
      <c r="F2299">
        <v>2</v>
      </c>
      <c r="G2299">
        <v>2019</v>
      </c>
      <c r="H2299">
        <v>6</v>
      </c>
      <c r="I2299">
        <v>28</v>
      </c>
      <c r="J2299">
        <v>0</v>
      </c>
      <c r="K2299">
        <v>1</v>
      </c>
      <c r="L2299">
        <v>5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 s="2" t="s">
        <v>3882</v>
      </c>
      <c r="T2299" s="2" t="s">
        <v>83</v>
      </c>
      <c r="U2299" s="2" t="s">
        <v>3193</v>
      </c>
      <c r="V2299" s="2" t="s">
        <v>73</v>
      </c>
      <c r="W2299">
        <v>1</v>
      </c>
      <c r="X2299" s="2" t="s">
        <v>74</v>
      </c>
      <c r="Y2299">
        <v>248</v>
      </c>
      <c r="Z2299">
        <v>67</v>
      </c>
      <c r="AA2299" s="2" t="s">
        <v>3883</v>
      </c>
      <c r="AB2299" s="2" t="s">
        <v>272</v>
      </c>
      <c r="AC2299">
        <v>533102</v>
      </c>
      <c r="AD2299" s="2" t="s">
        <v>193</v>
      </c>
      <c r="AE2299">
        <v>315</v>
      </c>
      <c r="AF2299" s="2" t="s">
        <v>2042</v>
      </c>
      <c r="AG2299" s="2" t="s">
        <v>2184</v>
      </c>
      <c r="AH2299">
        <v>18</v>
      </c>
      <c r="AI2299">
        <v>4464</v>
      </c>
      <c r="AJ2299">
        <v>20336</v>
      </c>
      <c r="AK2299" s="2">
        <f>Kaggle_Books_Selling_Records[[#This Row],[Cost Price]]/100</f>
        <v>203.36</v>
      </c>
      <c r="AL2299" s="2" t="s">
        <v>80</v>
      </c>
      <c r="AM2299" s="2" t="s">
        <v>80</v>
      </c>
      <c r="AN2299" s="2" t="s">
        <v>80</v>
      </c>
      <c r="AO2299" s="2" t="s">
        <v>80</v>
      </c>
      <c r="AP2299" s="2" t="s">
        <v>80</v>
      </c>
      <c r="AQ2299" s="2" t="s">
        <v>80</v>
      </c>
      <c r="AR2299" s="2" t="s">
        <v>80</v>
      </c>
      <c r="AS2299" s="2" t="s">
        <v>80</v>
      </c>
      <c r="AT2299" s="2" t="s">
        <v>80</v>
      </c>
      <c r="AU2299" s="2" t="s">
        <v>80</v>
      </c>
      <c r="AV2299" s="2" t="s">
        <v>80</v>
      </c>
      <c r="AW2299" s="2" t="s">
        <v>80</v>
      </c>
      <c r="AX2299" s="2" t="s">
        <v>80</v>
      </c>
      <c r="AY2299" s="2" t="s">
        <v>80</v>
      </c>
      <c r="AZ2299" s="2" t="s">
        <v>80</v>
      </c>
      <c r="BA2299" s="2" t="s">
        <v>80</v>
      </c>
      <c r="BB2299" s="2" t="s">
        <v>80</v>
      </c>
      <c r="BC2299" s="2" t="s">
        <v>80</v>
      </c>
      <c r="BD2299" s="2" t="s">
        <v>80</v>
      </c>
      <c r="BE2299" s="2" t="s">
        <v>80</v>
      </c>
      <c r="BF2299" s="2" t="s">
        <v>80</v>
      </c>
      <c r="BG2299" s="2" t="s">
        <v>80</v>
      </c>
      <c r="BH2299" s="2" t="s">
        <v>80</v>
      </c>
      <c r="BI2299" s="2" t="s">
        <v>80</v>
      </c>
      <c r="BJ2299" s="2" t="s">
        <v>80</v>
      </c>
      <c r="BK2299" s="2" t="s">
        <v>80</v>
      </c>
      <c r="BL2299" s="2" t="s">
        <v>80</v>
      </c>
      <c r="BM2299" s="2" t="s">
        <v>80</v>
      </c>
      <c r="BN2299" s="2" t="s">
        <v>80</v>
      </c>
      <c r="BO2299" s="2" t="s">
        <v>80</v>
      </c>
      <c r="BP2299" s="2" t="s">
        <v>80</v>
      </c>
    </row>
    <row r="2300" spans="1:68" x14ac:dyDescent="0.25">
      <c r="A2300">
        <v>2299</v>
      </c>
      <c r="B2300" s="1">
        <v>43644.522245370368</v>
      </c>
      <c r="C2300" s="2" t="s">
        <v>3874</v>
      </c>
      <c r="D2300" s="3">
        <v>0.64722222222222225</v>
      </c>
      <c r="E2300" s="2" t="s">
        <v>2653</v>
      </c>
      <c r="F2300">
        <v>2</v>
      </c>
      <c r="G2300">
        <v>2019</v>
      </c>
      <c r="H2300">
        <v>6</v>
      </c>
      <c r="I2300">
        <v>28</v>
      </c>
      <c r="J2300">
        <v>0</v>
      </c>
      <c r="K2300">
        <v>1</v>
      </c>
      <c r="L2300">
        <v>5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 s="2" t="s">
        <v>3884</v>
      </c>
      <c r="T2300" s="2" t="s">
        <v>83</v>
      </c>
      <c r="U2300" s="2" t="s">
        <v>3130</v>
      </c>
      <c r="V2300" s="2" t="s">
        <v>73</v>
      </c>
      <c r="W2300">
        <v>1</v>
      </c>
      <c r="X2300" s="2" t="s">
        <v>74</v>
      </c>
      <c r="Y2300">
        <v>129</v>
      </c>
      <c r="Z2300">
        <v>67</v>
      </c>
      <c r="AA2300" s="2" t="s">
        <v>325</v>
      </c>
      <c r="AB2300" s="2" t="s">
        <v>86</v>
      </c>
      <c r="AC2300">
        <v>600045</v>
      </c>
      <c r="AD2300" s="2" t="s">
        <v>1002</v>
      </c>
      <c r="AE2300">
        <v>196</v>
      </c>
      <c r="AF2300" s="2" t="s">
        <v>2042</v>
      </c>
      <c r="AG2300" s="2" t="s">
        <v>2184</v>
      </c>
      <c r="AH2300">
        <v>18</v>
      </c>
      <c r="AI2300">
        <v>2322</v>
      </c>
      <c r="AJ2300">
        <v>10578</v>
      </c>
      <c r="AK2300" s="2">
        <f>Kaggle_Books_Selling_Records[[#This Row],[Cost Price]]/100</f>
        <v>105.78</v>
      </c>
      <c r="AL2300" s="2" t="s">
        <v>80</v>
      </c>
      <c r="AM2300" s="2" t="s">
        <v>80</v>
      </c>
      <c r="AN2300" s="2" t="s">
        <v>80</v>
      </c>
      <c r="AO2300" s="2" t="s">
        <v>80</v>
      </c>
      <c r="AP2300" s="2" t="s">
        <v>80</v>
      </c>
      <c r="AQ2300" s="2" t="s">
        <v>80</v>
      </c>
      <c r="AR2300" s="2" t="s">
        <v>80</v>
      </c>
      <c r="AS2300" s="2" t="s">
        <v>80</v>
      </c>
      <c r="AT2300" s="2" t="s">
        <v>80</v>
      </c>
      <c r="AU2300" s="2" t="s">
        <v>80</v>
      </c>
      <c r="AV2300" s="2" t="s">
        <v>80</v>
      </c>
      <c r="AW2300" s="2" t="s">
        <v>80</v>
      </c>
      <c r="AX2300" s="2" t="s">
        <v>80</v>
      </c>
      <c r="AY2300" s="2" t="s">
        <v>80</v>
      </c>
      <c r="AZ2300" s="2" t="s">
        <v>80</v>
      </c>
      <c r="BA2300" s="2" t="s">
        <v>80</v>
      </c>
      <c r="BB2300" s="2" t="s">
        <v>80</v>
      </c>
      <c r="BC2300" s="2" t="s">
        <v>80</v>
      </c>
      <c r="BD2300" s="2" t="s">
        <v>80</v>
      </c>
      <c r="BE2300" s="2" t="s">
        <v>80</v>
      </c>
      <c r="BF2300" s="2" t="s">
        <v>80</v>
      </c>
      <c r="BG2300" s="2" t="s">
        <v>80</v>
      </c>
      <c r="BH2300" s="2" t="s">
        <v>80</v>
      </c>
      <c r="BI2300" s="2" t="s">
        <v>80</v>
      </c>
      <c r="BJ2300" s="2" t="s">
        <v>80</v>
      </c>
      <c r="BK2300" s="2" t="s">
        <v>80</v>
      </c>
      <c r="BL2300" s="2" t="s">
        <v>80</v>
      </c>
      <c r="BM2300" s="2" t="s">
        <v>80</v>
      </c>
      <c r="BN2300" s="2" t="s">
        <v>80</v>
      </c>
      <c r="BO2300" s="2" t="s">
        <v>80</v>
      </c>
      <c r="BP2300" s="2" t="s">
        <v>80</v>
      </c>
    </row>
    <row r="2301" spans="1:68" x14ac:dyDescent="0.25">
      <c r="A2301">
        <v>2300</v>
      </c>
      <c r="B2301" s="1">
        <v>43644.92591435185</v>
      </c>
      <c r="C2301" s="2" t="s">
        <v>3885</v>
      </c>
      <c r="D2301" s="3">
        <v>5.0694444444444445E-2</v>
      </c>
      <c r="E2301" s="2" t="s">
        <v>2653</v>
      </c>
      <c r="F2301">
        <v>2</v>
      </c>
      <c r="G2301">
        <v>2019</v>
      </c>
      <c r="H2301">
        <v>6</v>
      </c>
      <c r="I2301">
        <v>29</v>
      </c>
      <c r="J2301">
        <v>0</v>
      </c>
      <c r="K2301">
        <v>1</v>
      </c>
      <c r="L2301">
        <v>6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 s="2" t="s">
        <v>3886</v>
      </c>
      <c r="T2301" s="2" t="s">
        <v>83</v>
      </c>
      <c r="U2301" s="2" t="s">
        <v>2041</v>
      </c>
      <c r="V2301" s="2" t="s">
        <v>73</v>
      </c>
      <c r="W2301">
        <v>1</v>
      </c>
      <c r="X2301" s="2" t="s">
        <v>74</v>
      </c>
      <c r="Y2301">
        <v>155</v>
      </c>
      <c r="Z2301">
        <v>67</v>
      </c>
      <c r="AA2301" s="2" t="s">
        <v>3887</v>
      </c>
      <c r="AB2301" s="2" t="s">
        <v>94</v>
      </c>
      <c r="AC2301">
        <v>782447</v>
      </c>
      <c r="AD2301" s="2" t="s">
        <v>193</v>
      </c>
      <c r="AE2301">
        <v>222</v>
      </c>
      <c r="AF2301" s="2" t="s">
        <v>2042</v>
      </c>
      <c r="AG2301" s="2" t="s">
        <v>2043</v>
      </c>
      <c r="AH2301">
        <v>18</v>
      </c>
      <c r="AI2301">
        <v>279</v>
      </c>
      <c r="AJ2301">
        <v>1271</v>
      </c>
      <c r="AK2301" s="2">
        <f>Kaggle_Books_Selling_Records[[#This Row],[Cost Price]]/100</f>
        <v>12.71</v>
      </c>
      <c r="AL2301" s="2" t="s">
        <v>80</v>
      </c>
      <c r="AM2301" s="2" t="s">
        <v>80</v>
      </c>
      <c r="AN2301" s="2" t="s">
        <v>80</v>
      </c>
      <c r="AO2301" s="2" t="s">
        <v>80</v>
      </c>
      <c r="AP2301" s="2" t="s">
        <v>80</v>
      </c>
      <c r="AQ2301" s="2" t="s">
        <v>80</v>
      </c>
      <c r="AR2301" s="2" t="s">
        <v>80</v>
      </c>
      <c r="AS2301" s="2" t="s">
        <v>80</v>
      </c>
      <c r="AT2301" s="2" t="s">
        <v>80</v>
      </c>
      <c r="AU2301" s="2" t="s">
        <v>80</v>
      </c>
      <c r="AV2301" s="2" t="s">
        <v>80</v>
      </c>
      <c r="AW2301" s="2" t="s">
        <v>80</v>
      </c>
      <c r="AX2301" s="2" t="s">
        <v>80</v>
      </c>
      <c r="AY2301" s="2" t="s">
        <v>80</v>
      </c>
      <c r="AZ2301" s="2" t="s">
        <v>80</v>
      </c>
      <c r="BA2301" s="2" t="s">
        <v>80</v>
      </c>
      <c r="BB2301" s="2" t="s">
        <v>80</v>
      </c>
      <c r="BC2301" s="2" t="s">
        <v>80</v>
      </c>
      <c r="BD2301" s="2" t="s">
        <v>80</v>
      </c>
      <c r="BE2301" s="2" t="s">
        <v>80</v>
      </c>
      <c r="BF2301" s="2" t="s">
        <v>80</v>
      </c>
      <c r="BG2301" s="2" t="s">
        <v>80</v>
      </c>
      <c r="BH2301" s="2" t="s">
        <v>80</v>
      </c>
      <c r="BI2301" s="2" t="s">
        <v>80</v>
      </c>
      <c r="BJ2301" s="2" t="s">
        <v>80</v>
      </c>
      <c r="BK2301" s="2" t="s">
        <v>80</v>
      </c>
      <c r="BL2301" s="2" t="s">
        <v>80</v>
      </c>
      <c r="BM2301" s="2" t="s">
        <v>80</v>
      </c>
      <c r="BN2301" s="2" t="s">
        <v>80</v>
      </c>
      <c r="BO2301" s="2" t="s">
        <v>80</v>
      </c>
      <c r="BP2301" s="2" t="s">
        <v>80</v>
      </c>
    </row>
    <row r="2302" spans="1:68" x14ac:dyDescent="0.25">
      <c r="A2302">
        <v>2301</v>
      </c>
      <c r="B2302" s="1">
        <v>43644.927337962959</v>
      </c>
      <c r="C2302" s="2" t="s">
        <v>3885</v>
      </c>
      <c r="D2302" s="3">
        <v>5.2083333333333336E-2</v>
      </c>
      <c r="E2302" s="2" t="s">
        <v>2653</v>
      </c>
      <c r="F2302">
        <v>2</v>
      </c>
      <c r="G2302">
        <v>2019</v>
      </c>
      <c r="H2302">
        <v>6</v>
      </c>
      <c r="I2302">
        <v>29</v>
      </c>
      <c r="J2302">
        <v>0</v>
      </c>
      <c r="K2302">
        <v>1</v>
      </c>
      <c r="L2302">
        <v>6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 s="2" t="s">
        <v>427</v>
      </c>
      <c r="T2302" s="2" t="s">
        <v>83</v>
      </c>
      <c r="U2302" s="2" t="s">
        <v>2041</v>
      </c>
      <c r="V2302" s="2" t="s">
        <v>73</v>
      </c>
      <c r="W2302">
        <v>1</v>
      </c>
      <c r="X2302" s="2" t="s">
        <v>74</v>
      </c>
      <c r="Y2302">
        <v>155</v>
      </c>
      <c r="Z2302">
        <v>67</v>
      </c>
      <c r="AA2302" s="2" t="s">
        <v>412</v>
      </c>
      <c r="AB2302" s="2" t="s">
        <v>137</v>
      </c>
      <c r="AC2302">
        <v>226025</v>
      </c>
      <c r="AD2302" s="2" t="s">
        <v>193</v>
      </c>
      <c r="AE2302">
        <v>222</v>
      </c>
      <c r="AF2302" s="2" t="s">
        <v>2042</v>
      </c>
      <c r="AG2302" s="2" t="s">
        <v>2043</v>
      </c>
      <c r="AH2302">
        <v>18</v>
      </c>
      <c r="AI2302">
        <v>279</v>
      </c>
      <c r="AJ2302">
        <v>1271</v>
      </c>
      <c r="AK2302" s="2">
        <f>Kaggle_Books_Selling_Records[[#This Row],[Cost Price]]/100</f>
        <v>12.71</v>
      </c>
      <c r="AL2302" s="2" t="s">
        <v>80</v>
      </c>
      <c r="AM2302" s="2" t="s">
        <v>80</v>
      </c>
      <c r="AN2302" s="2" t="s">
        <v>80</v>
      </c>
      <c r="AO2302" s="2" t="s">
        <v>80</v>
      </c>
      <c r="AP2302" s="2" t="s">
        <v>80</v>
      </c>
      <c r="AQ2302" s="2" t="s">
        <v>80</v>
      </c>
      <c r="AR2302" s="2" t="s">
        <v>80</v>
      </c>
      <c r="AS2302" s="2" t="s">
        <v>80</v>
      </c>
      <c r="AT2302" s="2" t="s">
        <v>80</v>
      </c>
      <c r="AU2302" s="2" t="s">
        <v>80</v>
      </c>
      <c r="AV2302" s="2" t="s">
        <v>80</v>
      </c>
      <c r="AW2302" s="2" t="s">
        <v>80</v>
      </c>
      <c r="AX2302" s="2" t="s">
        <v>80</v>
      </c>
      <c r="AY2302" s="2" t="s">
        <v>80</v>
      </c>
      <c r="AZ2302" s="2" t="s">
        <v>80</v>
      </c>
      <c r="BA2302" s="2" t="s">
        <v>80</v>
      </c>
      <c r="BB2302" s="2" t="s">
        <v>80</v>
      </c>
      <c r="BC2302" s="2" t="s">
        <v>80</v>
      </c>
      <c r="BD2302" s="2" t="s">
        <v>80</v>
      </c>
      <c r="BE2302" s="2" t="s">
        <v>80</v>
      </c>
      <c r="BF2302" s="2" t="s">
        <v>80</v>
      </c>
      <c r="BG2302" s="2" t="s">
        <v>80</v>
      </c>
      <c r="BH2302" s="2" t="s">
        <v>80</v>
      </c>
      <c r="BI2302" s="2" t="s">
        <v>80</v>
      </c>
      <c r="BJ2302" s="2" t="s">
        <v>80</v>
      </c>
      <c r="BK2302" s="2" t="s">
        <v>80</v>
      </c>
      <c r="BL2302" s="2" t="s">
        <v>80</v>
      </c>
      <c r="BM2302" s="2" t="s">
        <v>80</v>
      </c>
      <c r="BN2302" s="2" t="s">
        <v>80</v>
      </c>
      <c r="BO2302" s="2" t="s">
        <v>80</v>
      </c>
      <c r="BP2302" s="2" t="s">
        <v>80</v>
      </c>
    </row>
    <row r="2303" spans="1:68" x14ac:dyDescent="0.25">
      <c r="A2303">
        <v>2302</v>
      </c>
      <c r="B2303" s="1">
        <v>43645.106840277775</v>
      </c>
      <c r="C2303" s="2" t="s">
        <v>3885</v>
      </c>
      <c r="D2303" s="3">
        <v>0.23125000000000001</v>
      </c>
      <c r="E2303" s="2" t="s">
        <v>2653</v>
      </c>
      <c r="F2303">
        <v>2</v>
      </c>
      <c r="G2303">
        <v>2019</v>
      </c>
      <c r="H2303">
        <v>6</v>
      </c>
      <c r="I2303">
        <v>29</v>
      </c>
      <c r="J2303">
        <v>0</v>
      </c>
      <c r="K2303">
        <v>1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 s="2" t="s">
        <v>1250</v>
      </c>
      <c r="T2303" s="2" t="s">
        <v>83</v>
      </c>
      <c r="U2303" s="2" t="s">
        <v>3130</v>
      </c>
      <c r="V2303" s="2" t="s">
        <v>73</v>
      </c>
      <c r="W2303">
        <v>1</v>
      </c>
      <c r="X2303" s="2" t="s">
        <v>74</v>
      </c>
      <c r="Y2303">
        <v>129</v>
      </c>
      <c r="Z2303">
        <v>67</v>
      </c>
      <c r="AA2303" s="2" t="s">
        <v>1251</v>
      </c>
      <c r="AB2303" s="2" t="s">
        <v>154</v>
      </c>
      <c r="AC2303">
        <v>332402</v>
      </c>
      <c r="AD2303" s="2" t="s">
        <v>1002</v>
      </c>
      <c r="AE2303">
        <v>196</v>
      </c>
      <c r="AF2303" s="2" t="s">
        <v>2042</v>
      </c>
      <c r="AG2303" s="2" t="s">
        <v>2184</v>
      </c>
      <c r="AH2303">
        <v>18</v>
      </c>
      <c r="AI2303">
        <v>2322</v>
      </c>
      <c r="AJ2303">
        <v>10578</v>
      </c>
      <c r="AK2303" s="2">
        <f>Kaggle_Books_Selling_Records[[#This Row],[Cost Price]]/100</f>
        <v>105.78</v>
      </c>
      <c r="AL2303" s="2" t="s">
        <v>80</v>
      </c>
      <c r="AM2303" s="2" t="s">
        <v>80</v>
      </c>
      <c r="AN2303" s="2" t="s">
        <v>80</v>
      </c>
      <c r="AO2303" s="2" t="s">
        <v>80</v>
      </c>
      <c r="AP2303" s="2" t="s">
        <v>80</v>
      </c>
      <c r="AQ2303" s="2" t="s">
        <v>80</v>
      </c>
      <c r="AR2303" s="2" t="s">
        <v>80</v>
      </c>
      <c r="AS2303" s="2" t="s">
        <v>80</v>
      </c>
      <c r="AT2303" s="2" t="s">
        <v>80</v>
      </c>
      <c r="AU2303" s="2" t="s">
        <v>80</v>
      </c>
      <c r="AV2303" s="2" t="s">
        <v>80</v>
      </c>
      <c r="AW2303" s="2" t="s">
        <v>80</v>
      </c>
      <c r="AX2303" s="2" t="s">
        <v>80</v>
      </c>
      <c r="AY2303" s="2" t="s">
        <v>80</v>
      </c>
      <c r="AZ2303" s="2" t="s">
        <v>80</v>
      </c>
      <c r="BA2303" s="2" t="s">
        <v>80</v>
      </c>
      <c r="BB2303" s="2" t="s">
        <v>80</v>
      </c>
      <c r="BC2303" s="2" t="s">
        <v>80</v>
      </c>
      <c r="BD2303" s="2" t="s">
        <v>80</v>
      </c>
      <c r="BE2303" s="2" t="s">
        <v>80</v>
      </c>
      <c r="BF2303" s="2" t="s">
        <v>80</v>
      </c>
      <c r="BG2303" s="2" t="s">
        <v>80</v>
      </c>
      <c r="BH2303" s="2" t="s">
        <v>80</v>
      </c>
      <c r="BI2303" s="2" t="s">
        <v>80</v>
      </c>
      <c r="BJ2303" s="2" t="s">
        <v>80</v>
      </c>
      <c r="BK2303" s="2" t="s">
        <v>80</v>
      </c>
      <c r="BL2303" s="2" t="s">
        <v>80</v>
      </c>
      <c r="BM2303" s="2" t="s">
        <v>80</v>
      </c>
      <c r="BN2303" s="2" t="s">
        <v>80</v>
      </c>
      <c r="BO2303" s="2" t="s">
        <v>80</v>
      </c>
      <c r="BP2303" s="2" t="s">
        <v>80</v>
      </c>
    </row>
    <row r="2304" spans="1:68" x14ac:dyDescent="0.25">
      <c r="A2304">
        <v>2303</v>
      </c>
      <c r="B2304" s="1">
        <v>43645.135231481479</v>
      </c>
      <c r="C2304" s="2" t="s">
        <v>3885</v>
      </c>
      <c r="D2304" s="3">
        <v>0.25972222222222224</v>
      </c>
      <c r="E2304" s="2" t="s">
        <v>2653</v>
      </c>
      <c r="F2304">
        <v>2</v>
      </c>
      <c r="G2304">
        <v>2019</v>
      </c>
      <c r="H2304">
        <v>6</v>
      </c>
      <c r="I2304">
        <v>29</v>
      </c>
      <c r="J2304">
        <v>0</v>
      </c>
      <c r="K2304">
        <v>1</v>
      </c>
      <c r="L2304">
        <v>6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 s="2" t="s">
        <v>3888</v>
      </c>
      <c r="T2304" s="2" t="s">
        <v>83</v>
      </c>
      <c r="U2304" s="2" t="s">
        <v>2544</v>
      </c>
      <c r="V2304" s="2" t="s">
        <v>73</v>
      </c>
      <c r="W2304">
        <v>1</v>
      </c>
      <c r="X2304" s="2" t="s">
        <v>74</v>
      </c>
      <c r="Y2304">
        <v>198</v>
      </c>
      <c r="Z2304">
        <v>67</v>
      </c>
      <c r="AA2304" s="2" t="s">
        <v>362</v>
      </c>
      <c r="AB2304" s="2" t="s">
        <v>312</v>
      </c>
      <c r="AC2304">
        <v>700031</v>
      </c>
      <c r="AD2304" s="2" t="s">
        <v>1002</v>
      </c>
      <c r="AE2304">
        <v>265</v>
      </c>
      <c r="AF2304" s="2" t="s">
        <v>2042</v>
      </c>
      <c r="AG2304" s="2" t="s">
        <v>2184</v>
      </c>
      <c r="AH2304">
        <v>18</v>
      </c>
      <c r="AI2304">
        <v>3564</v>
      </c>
      <c r="AJ2304">
        <v>16236</v>
      </c>
      <c r="AK2304" s="2">
        <f>Kaggle_Books_Selling_Records[[#This Row],[Cost Price]]/100</f>
        <v>162.36000000000001</v>
      </c>
      <c r="AL2304" s="2" t="s">
        <v>80</v>
      </c>
      <c r="AM2304" s="2" t="s">
        <v>80</v>
      </c>
      <c r="AN2304" s="2" t="s">
        <v>80</v>
      </c>
      <c r="AO2304" s="2" t="s">
        <v>80</v>
      </c>
      <c r="AP2304" s="2" t="s">
        <v>80</v>
      </c>
      <c r="AQ2304" s="2" t="s">
        <v>80</v>
      </c>
      <c r="AR2304" s="2" t="s">
        <v>80</v>
      </c>
      <c r="AS2304" s="2" t="s">
        <v>80</v>
      </c>
      <c r="AT2304" s="2" t="s">
        <v>80</v>
      </c>
      <c r="AU2304" s="2" t="s">
        <v>80</v>
      </c>
      <c r="AV2304" s="2" t="s">
        <v>80</v>
      </c>
      <c r="AW2304" s="2" t="s">
        <v>80</v>
      </c>
      <c r="AX2304" s="2" t="s">
        <v>80</v>
      </c>
      <c r="AY2304" s="2" t="s">
        <v>80</v>
      </c>
      <c r="AZ2304" s="2" t="s">
        <v>80</v>
      </c>
      <c r="BA2304" s="2" t="s">
        <v>80</v>
      </c>
      <c r="BB2304" s="2" t="s">
        <v>80</v>
      </c>
      <c r="BC2304" s="2" t="s">
        <v>80</v>
      </c>
      <c r="BD2304" s="2" t="s">
        <v>80</v>
      </c>
      <c r="BE2304" s="2" t="s">
        <v>80</v>
      </c>
      <c r="BF2304" s="2" t="s">
        <v>80</v>
      </c>
      <c r="BG2304" s="2" t="s">
        <v>80</v>
      </c>
      <c r="BH2304" s="2" t="s">
        <v>80</v>
      </c>
      <c r="BI2304" s="2" t="s">
        <v>80</v>
      </c>
      <c r="BJ2304" s="2" t="s">
        <v>80</v>
      </c>
      <c r="BK2304" s="2" t="s">
        <v>80</v>
      </c>
      <c r="BL2304" s="2" t="s">
        <v>80</v>
      </c>
      <c r="BM2304" s="2" t="s">
        <v>80</v>
      </c>
      <c r="BN2304" s="2" t="s">
        <v>80</v>
      </c>
      <c r="BO2304" s="2" t="s">
        <v>80</v>
      </c>
      <c r="BP2304" s="2" t="s">
        <v>80</v>
      </c>
    </row>
    <row r="2305" spans="1:68" x14ac:dyDescent="0.25">
      <c r="A2305">
        <v>2304</v>
      </c>
      <c r="B2305" s="1">
        <v>43645.229155092595</v>
      </c>
      <c r="C2305" s="2" t="s">
        <v>3885</v>
      </c>
      <c r="D2305" s="3">
        <v>0.35347222222222224</v>
      </c>
      <c r="E2305" s="2" t="s">
        <v>2653</v>
      </c>
      <c r="F2305">
        <v>2</v>
      </c>
      <c r="G2305">
        <v>2019</v>
      </c>
      <c r="H2305">
        <v>6</v>
      </c>
      <c r="I2305">
        <v>29</v>
      </c>
      <c r="J2305">
        <v>0</v>
      </c>
      <c r="K2305">
        <v>1</v>
      </c>
      <c r="L2305">
        <v>6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 s="2" t="s">
        <v>3889</v>
      </c>
      <c r="T2305" s="2" t="s">
        <v>83</v>
      </c>
      <c r="U2305" s="2" t="s">
        <v>2410</v>
      </c>
      <c r="V2305" s="2" t="s">
        <v>73</v>
      </c>
      <c r="W2305">
        <v>1</v>
      </c>
      <c r="X2305" s="2" t="s">
        <v>74</v>
      </c>
      <c r="Y2305">
        <v>184</v>
      </c>
      <c r="Z2305">
        <v>67</v>
      </c>
      <c r="AA2305" s="2" t="s">
        <v>3890</v>
      </c>
      <c r="AB2305" s="2" t="s">
        <v>167</v>
      </c>
      <c r="AC2305">
        <v>560076</v>
      </c>
      <c r="AD2305" s="2" t="s">
        <v>1002</v>
      </c>
      <c r="AE2305">
        <v>251</v>
      </c>
      <c r="AF2305" s="2" t="s">
        <v>2042</v>
      </c>
      <c r="AG2305" s="2" t="s">
        <v>2184</v>
      </c>
      <c r="AH2305">
        <v>18</v>
      </c>
      <c r="AI2305">
        <v>3312</v>
      </c>
      <c r="AJ2305">
        <v>15088</v>
      </c>
      <c r="AK2305" s="2">
        <f>Kaggle_Books_Selling_Records[[#This Row],[Cost Price]]/100</f>
        <v>150.88</v>
      </c>
      <c r="AL2305" s="2" t="s">
        <v>80</v>
      </c>
      <c r="AM2305" s="2" t="s">
        <v>80</v>
      </c>
      <c r="AN2305" s="2" t="s">
        <v>80</v>
      </c>
      <c r="AO2305" s="2" t="s">
        <v>80</v>
      </c>
      <c r="AP2305" s="2" t="s">
        <v>80</v>
      </c>
      <c r="AQ2305" s="2" t="s">
        <v>80</v>
      </c>
      <c r="AR2305" s="2" t="s">
        <v>80</v>
      </c>
      <c r="AS2305" s="2" t="s">
        <v>80</v>
      </c>
      <c r="AT2305" s="2" t="s">
        <v>80</v>
      </c>
      <c r="AU2305" s="2" t="s">
        <v>80</v>
      </c>
      <c r="AV2305" s="2" t="s">
        <v>80</v>
      </c>
      <c r="AW2305" s="2" t="s">
        <v>80</v>
      </c>
      <c r="AX2305" s="2" t="s">
        <v>80</v>
      </c>
      <c r="AY2305" s="2" t="s">
        <v>80</v>
      </c>
      <c r="AZ2305" s="2" t="s">
        <v>80</v>
      </c>
      <c r="BA2305" s="2" t="s">
        <v>80</v>
      </c>
      <c r="BB2305" s="2" t="s">
        <v>80</v>
      </c>
      <c r="BC2305" s="2" t="s">
        <v>80</v>
      </c>
      <c r="BD2305" s="2" t="s">
        <v>80</v>
      </c>
      <c r="BE2305" s="2" t="s">
        <v>80</v>
      </c>
      <c r="BF2305" s="2" t="s">
        <v>80</v>
      </c>
      <c r="BG2305" s="2" t="s">
        <v>80</v>
      </c>
      <c r="BH2305" s="2" t="s">
        <v>80</v>
      </c>
      <c r="BI2305" s="2" t="s">
        <v>80</v>
      </c>
      <c r="BJ2305" s="2" t="s">
        <v>80</v>
      </c>
      <c r="BK2305" s="2" t="s">
        <v>80</v>
      </c>
      <c r="BL2305" s="2" t="s">
        <v>80</v>
      </c>
      <c r="BM2305" s="2" t="s">
        <v>80</v>
      </c>
      <c r="BN2305" s="2" t="s">
        <v>80</v>
      </c>
      <c r="BO2305" s="2" t="s">
        <v>80</v>
      </c>
      <c r="BP2305" s="2" t="s">
        <v>80</v>
      </c>
    </row>
    <row r="2306" spans="1:68" x14ac:dyDescent="0.25">
      <c r="A2306">
        <v>2305</v>
      </c>
      <c r="B2306" s="1">
        <v>43645.32104166667</v>
      </c>
      <c r="C2306" s="2" t="s">
        <v>3885</v>
      </c>
      <c r="D2306" s="3">
        <v>0.44583333333333336</v>
      </c>
      <c r="E2306" s="2" t="s">
        <v>2653</v>
      </c>
      <c r="F2306">
        <v>2</v>
      </c>
      <c r="G2306">
        <v>2019</v>
      </c>
      <c r="H2306">
        <v>6</v>
      </c>
      <c r="I2306">
        <v>29</v>
      </c>
      <c r="J2306">
        <v>0</v>
      </c>
      <c r="K2306">
        <v>1</v>
      </c>
      <c r="L2306">
        <v>6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1</v>
      </c>
      <c r="S2306" s="2" t="s">
        <v>3891</v>
      </c>
      <c r="T2306" s="2" t="s">
        <v>71</v>
      </c>
      <c r="U2306" s="2" t="s">
        <v>2041</v>
      </c>
      <c r="V2306" s="2" t="s">
        <v>73</v>
      </c>
      <c r="W2306">
        <v>2</v>
      </c>
      <c r="X2306" s="2" t="s">
        <v>74</v>
      </c>
      <c r="Y2306">
        <v>310</v>
      </c>
      <c r="Z2306">
        <v>67</v>
      </c>
      <c r="AA2306" s="2" t="s">
        <v>156</v>
      </c>
      <c r="AB2306" s="2" t="s">
        <v>157</v>
      </c>
      <c r="AC2306">
        <v>394230</v>
      </c>
      <c r="AD2306" s="2" t="s">
        <v>193</v>
      </c>
      <c r="AE2306">
        <v>377</v>
      </c>
      <c r="AF2306" s="2" t="s">
        <v>2042</v>
      </c>
      <c r="AG2306" s="2" t="s">
        <v>2043</v>
      </c>
      <c r="AH2306">
        <v>18</v>
      </c>
      <c r="AI2306">
        <v>558</v>
      </c>
      <c r="AJ2306">
        <v>2542</v>
      </c>
      <c r="AK2306" s="2">
        <f>Kaggle_Books_Selling_Records[[#This Row],[Cost Price]]/100</f>
        <v>25.42</v>
      </c>
      <c r="AL2306" s="2" t="s">
        <v>80</v>
      </c>
      <c r="AM2306" s="2" t="s">
        <v>80</v>
      </c>
      <c r="AN2306" s="2" t="s">
        <v>80</v>
      </c>
      <c r="AO2306" s="2" t="s">
        <v>80</v>
      </c>
      <c r="AP2306" s="2" t="s">
        <v>80</v>
      </c>
      <c r="AQ2306" s="2" t="s">
        <v>80</v>
      </c>
      <c r="AR2306" s="2" t="s">
        <v>80</v>
      </c>
      <c r="AS2306" s="2" t="s">
        <v>80</v>
      </c>
      <c r="AT2306" s="2" t="s">
        <v>80</v>
      </c>
      <c r="AU2306" s="2" t="s">
        <v>80</v>
      </c>
      <c r="AV2306" s="2" t="s">
        <v>80</v>
      </c>
      <c r="AW2306" s="2" t="s">
        <v>80</v>
      </c>
      <c r="AX2306" s="2" t="s">
        <v>80</v>
      </c>
      <c r="AY2306" s="2" t="s">
        <v>80</v>
      </c>
      <c r="AZ2306" s="2" t="s">
        <v>80</v>
      </c>
      <c r="BA2306" s="2" t="s">
        <v>80</v>
      </c>
      <c r="BB2306" s="2" t="s">
        <v>80</v>
      </c>
      <c r="BC2306" s="2" t="s">
        <v>80</v>
      </c>
      <c r="BD2306" s="2" t="s">
        <v>80</v>
      </c>
      <c r="BE2306" s="2" t="s">
        <v>80</v>
      </c>
      <c r="BF2306" s="2" t="s">
        <v>80</v>
      </c>
      <c r="BG2306" s="2" t="s">
        <v>80</v>
      </c>
      <c r="BH2306" s="2" t="s">
        <v>80</v>
      </c>
      <c r="BI2306" s="2" t="s">
        <v>80</v>
      </c>
      <c r="BJ2306" s="2" t="s">
        <v>80</v>
      </c>
      <c r="BK2306" s="2" t="s">
        <v>80</v>
      </c>
      <c r="BL2306" s="2" t="s">
        <v>80</v>
      </c>
      <c r="BM2306" s="2" t="s">
        <v>80</v>
      </c>
      <c r="BN2306" s="2" t="s">
        <v>80</v>
      </c>
      <c r="BO2306" s="2" t="s">
        <v>80</v>
      </c>
      <c r="BP2306" s="2" t="s">
        <v>80</v>
      </c>
    </row>
    <row r="2307" spans="1:68" x14ac:dyDescent="0.25">
      <c r="A2307">
        <v>2306</v>
      </c>
      <c r="B2307" s="1">
        <v>43645.397094907406</v>
      </c>
      <c r="C2307" s="2" t="s">
        <v>3885</v>
      </c>
      <c r="D2307" s="3">
        <v>0.52152777777777781</v>
      </c>
      <c r="E2307" s="2" t="s">
        <v>2653</v>
      </c>
      <c r="F2307">
        <v>2</v>
      </c>
      <c r="G2307">
        <v>2019</v>
      </c>
      <c r="H2307">
        <v>6</v>
      </c>
      <c r="I2307">
        <v>29</v>
      </c>
      <c r="J2307">
        <v>0</v>
      </c>
      <c r="K2307">
        <v>1</v>
      </c>
      <c r="L2307">
        <v>6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1</v>
      </c>
      <c r="S2307" s="2" t="s">
        <v>3892</v>
      </c>
      <c r="T2307" s="2" t="s">
        <v>71</v>
      </c>
      <c r="U2307" s="2" t="s">
        <v>2544</v>
      </c>
      <c r="V2307" s="2" t="s">
        <v>73</v>
      </c>
      <c r="W2307">
        <v>1</v>
      </c>
      <c r="X2307" s="2" t="s">
        <v>74</v>
      </c>
      <c r="Y2307">
        <v>198</v>
      </c>
      <c r="Z2307">
        <v>67</v>
      </c>
      <c r="AA2307" s="2" t="s">
        <v>301</v>
      </c>
      <c r="AB2307" s="2" t="s">
        <v>151</v>
      </c>
      <c r="AC2307">
        <v>411006</v>
      </c>
      <c r="AD2307" s="2" t="s">
        <v>1002</v>
      </c>
      <c r="AE2307">
        <v>265</v>
      </c>
      <c r="AF2307" s="2" t="s">
        <v>2042</v>
      </c>
      <c r="AG2307" s="2" t="s">
        <v>2184</v>
      </c>
      <c r="AH2307">
        <v>18</v>
      </c>
      <c r="AI2307">
        <v>3564</v>
      </c>
      <c r="AJ2307">
        <v>16236</v>
      </c>
      <c r="AK2307" s="2">
        <f>Kaggle_Books_Selling_Records[[#This Row],[Cost Price]]/100</f>
        <v>162.36000000000001</v>
      </c>
      <c r="AL2307" s="2" t="s">
        <v>80</v>
      </c>
      <c r="AM2307" s="2" t="s">
        <v>80</v>
      </c>
      <c r="AN2307" s="2" t="s">
        <v>80</v>
      </c>
      <c r="AO2307" s="2" t="s">
        <v>80</v>
      </c>
      <c r="AP2307" s="2" t="s">
        <v>80</v>
      </c>
      <c r="AQ2307" s="2" t="s">
        <v>80</v>
      </c>
      <c r="AR2307" s="2" t="s">
        <v>80</v>
      </c>
      <c r="AS2307" s="2" t="s">
        <v>80</v>
      </c>
      <c r="AT2307" s="2" t="s">
        <v>80</v>
      </c>
      <c r="AU2307" s="2" t="s">
        <v>80</v>
      </c>
      <c r="AV2307" s="2" t="s">
        <v>80</v>
      </c>
      <c r="AW2307" s="2" t="s">
        <v>80</v>
      </c>
      <c r="AX2307" s="2" t="s">
        <v>80</v>
      </c>
      <c r="AY2307" s="2" t="s">
        <v>80</v>
      </c>
      <c r="AZ2307" s="2" t="s">
        <v>80</v>
      </c>
      <c r="BA2307" s="2" t="s">
        <v>80</v>
      </c>
      <c r="BB2307" s="2" t="s">
        <v>80</v>
      </c>
      <c r="BC2307" s="2" t="s">
        <v>80</v>
      </c>
      <c r="BD2307" s="2" t="s">
        <v>80</v>
      </c>
      <c r="BE2307" s="2" t="s">
        <v>80</v>
      </c>
      <c r="BF2307" s="2" t="s">
        <v>80</v>
      </c>
      <c r="BG2307" s="2" t="s">
        <v>80</v>
      </c>
      <c r="BH2307" s="2" t="s">
        <v>80</v>
      </c>
      <c r="BI2307" s="2" t="s">
        <v>80</v>
      </c>
      <c r="BJ2307" s="2" t="s">
        <v>80</v>
      </c>
      <c r="BK2307" s="2" t="s">
        <v>80</v>
      </c>
      <c r="BL2307" s="2" t="s">
        <v>80</v>
      </c>
      <c r="BM2307" s="2" t="s">
        <v>80</v>
      </c>
      <c r="BN2307" s="2" t="s">
        <v>80</v>
      </c>
      <c r="BO2307" s="2" t="s">
        <v>80</v>
      </c>
      <c r="BP2307" s="2" t="s">
        <v>80</v>
      </c>
    </row>
    <row r="2308" spans="1:68" x14ac:dyDescent="0.25">
      <c r="A2308">
        <v>2307</v>
      </c>
      <c r="B2308" s="1">
        <v>43645.404583333337</v>
      </c>
      <c r="C2308" s="2" t="s">
        <v>3885</v>
      </c>
      <c r="D2308" s="3">
        <v>0.52916666666666667</v>
      </c>
      <c r="E2308" s="2" t="s">
        <v>2653</v>
      </c>
      <c r="F2308">
        <v>2</v>
      </c>
      <c r="G2308">
        <v>2019</v>
      </c>
      <c r="H2308">
        <v>6</v>
      </c>
      <c r="I2308">
        <v>29</v>
      </c>
      <c r="J2308">
        <v>0</v>
      </c>
      <c r="K2308">
        <v>1</v>
      </c>
      <c r="L2308">
        <v>6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 s="2" t="s">
        <v>3893</v>
      </c>
      <c r="T2308" s="2" t="s">
        <v>83</v>
      </c>
      <c r="U2308" s="2" t="s">
        <v>2544</v>
      </c>
      <c r="V2308" s="2" t="s">
        <v>73</v>
      </c>
      <c r="W2308">
        <v>1</v>
      </c>
      <c r="X2308" s="2" t="s">
        <v>74</v>
      </c>
      <c r="Y2308">
        <v>198</v>
      </c>
      <c r="Z2308">
        <v>67</v>
      </c>
      <c r="AA2308" s="2" t="s">
        <v>3894</v>
      </c>
      <c r="AB2308" s="2" t="s">
        <v>293</v>
      </c>
      <c r="AC2308">
        <v>480661</v>
      </c>
      <c r="AD2308" s="2" t="s">
        <v>1002</v>
      </c>
      <c r="AE2308">
        <v>265</v>
      </c>
      <c r="AF2308" s="2" t="s">
        <v>2042</v>
      </c>
      <c r="AG2308" s="2" t="s">
        <v>2184</v>
      </c>
      <c r="AH2308">
        <v>18</v>
      </c>
      <c r="AI2308">
        <v>3564</v>
      </c>
      <c r="AJ2308">
        <v>16236</v>
      </c>
      <c r="AK2308" s="2">
        <f>Kaggle_Books_Selling_Records[[#This Row],[Cost Price]]/100</f>
        <v>162.36000000000001</v>
      </c>
      <c r="AL2308" s="2" t="s">
        <v>80</v>
      </c>
      <c r="AM2308" s="2" t="s">
        <v>80</v>
      </c>
      <c r="AN2308" s="2" t="s">
        <v>80</v>
      </c>
      <c r="AO2308" s="2" t="s">
        <v>80</v>
      </c>
      <c r="AP2308" s="2" t="s">
        <v>80</v>
      </c>
      <c r="AQ2308" s="2" t="s">
        <v>80</v>
      </c>
      <c r="AR2308" s="2" t="s">
        <v>80</v>
      </c>
      <c r="AS2308" s="2" t="s">
        <v>80</v>
      </c>
      <c r="AT2308" s="2" t="s">
        <v>80</v>
      </c>
      <c r="AU2308" s="2" t="s">
        <v>80</v>
      </c>
      <c r="AV2308" s="2" t="s">
        <v>80</v>
      </c>
      <c r="AW2308" s="2" t="s">
        <v>80</v>
      </c>
      <c r="AX2308" s="2" t="s">
        <v>80</v>
      </c>
      <c r="AY2308" s="2" t="s">
        <v>80</v>
      </c>
      <c r="AZ2308" s="2" t="s">
        <v>80</v>
      </c>
      <c r="BA2308" s="2" t="s">
        <v>80</v>
      </c>
      <c r="BB2308" s="2" t="s">
        <v>80</v>
      </c>
      <c r="BC2308" s="2" t="s">
        <v>80</v>
      </c>
      <c r="BD2308" s="2" t="s">
        <v>80</v>
      </c>
      <c r="BE2308" s="2" t="s">
        <v>80</v>
      </c>
      <c r="BF2308" s="2" t="s">
        <v>80</v>
      </c>
      <c r="BG2308" s="2" t="s">
        <v>80</v>
      </c>
      <c r="BH2308" s="2" t="s">
        <v>80</v>
      </c>
      <c r="BI2308" s="2" t="s">
        <v>80</v>
      </c>
      <c r="BJ2308" s="2" t="s">
        <v>80</v>
      </c>
      <c r="BK2308" s="2" t="s">
        <v>80</v>
      </c>
      <c r="BL2308" s="2" t="s">
        <v>80</v>
      </c>
      <c r="BM2308" s="2" t="s">
        <v>80</v>
      </c>
      <c r="BN2308" s="2" t="s">
        <v>80</v>
      </c>
      <c r="BO2308" s="2" t="s">
        <v>80</v>
      </c>
      <c r="BP2308" s="2" t="s">
        <v>80</v>
      </c>
    </row>
    <row r="2309" spans="1:68" x14ac:dyDescent="0.25">
      <c r="A2309">
        <v>2308</v>
      </c>
      <c r="B2309" s="1">
        <v>43645.48265046296</v>
      </c>
      <c r="C2309" s="2" t="s">
        <v>3885</v>
      </c>
      <c r="D2309" s="3">
        <v>0.60763888888888884</v>
      </c>
      <c r="E2309" s="2" t="s">
        <v>2653</v>
      </c>
      <c r="F2309">
        <v>2</v>
      </c>
      <c r="G2309">
        <v>2019</v>
      </c>
      <c r="H2309">
        <v>6</v>
      </c>
      <c r="I2309">
        <v>29</v>
      </c>
      <c r="J2309">
        <v>0</v>
      </c>
      <c r="K2309">
        <v>1</v>
      </c>
      <c r="L2309">
        <v>6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1</v>
      </c>
      <c r="S2309" s="2" t="s">
        <v>2240</v>
      </c>
      <c r="T2309" s="2" t="s">
        <v>71</v>
      </c>
      <c r="U2309" s="2" t="s">
        <v>2410</v>
      </c>
      <c r="V2309" s="2" t="s">
        <v>73</v>
      </c>
      <c r="W2309">
        <v>1</v>
      </c>
      <c r="X2309" s="2" t="s">
        <v>74</v>
      </c>
      <c r="Y2309">
        <v>184</v>
      </c>
      <c r="Z2309">
        <v>67</v>
      </c>
      <c r="AA2309" s="2" t="s">
        <v>180</v>
      </c>
      <c r="AB2309" s="2" t="s">
        <v>181</v>
      </c>
      <c r="AC2309">
        <v>110052</v>
      </c>
      <c r="AD2309" s="2" t="s">
        <v>1002</v>
      </c>
      <c r="AE2309">
        <v>251</v>
      </c>
      <c r="AF2309" s="2" t="s">
        <v>2042</v>
      </c>
      <c r="AG2309" s="2" t="s">
        <v>2184</v>
      </c>
      <c r="AH2309">
        <v>18</v>
      </c>
      <c r="AI2309">
        <v>3312</v>
      </c>
      <c r="AJ2309">
        <v>15088</v>
      </c>
      <c r="AK2309" s="2">
        <f>Kaggle_Books_Selling_Records[[#This Row],[Cost Price]]/100</f>
        <v>150.88</v>
      </c>
      <c r="AL2309" s="2" t="s">
        <v>80</v>
      </c>
      <c r="AM2309" s="2" t="s">
        <v>80</v>
      </c>
      <c r="AN2309" s="2" t="s">
        <v>80</v>
      </c>
      <c r="AO2309" s="2" t="s">
        <v>80</v>
      </c>
      <c r="AP2309" s="2" t="s">
        <v>80</v>
      </c>
      <c r="AQ2309" s="2" t="s">
        <v>80</v>
      </c>
      <c r="AR2309" s="2" t="s">
        <v>80</v>
      </c>
      <c r="AS2309" s="2" t="s">
        <v>80</v>
      </c>
      <c r="AT2309" s="2" t="s">
        <v>80</v>
      </c>
      <c r="AU2309" s="2" t="s">
        <v>80</v>
      </c>
      <c r="AV2309" s="2" t="s">
        <v>80</v>
      </c>
      <c r="AW2309" s="2" t="s">
        <v>80</v>
      </c>
      <c r="AX2309" s="2" t="s">
        <v>80</v>
      </c>
      <c r="AY2309" s="2" t="s">
        <v>80</v>
      </c>
      <c r="AZ2309" s="2" t="s">
        <v>80</v>
      </c>
      <c r="BA2309" s="2" t="s">
        <v>80</v>
      </c>
      <c r="BB2309" s="2" t="s">
        <v>80</v>
      </c>
      <c r="BC2309" s="2" t="s">
        <v>80</v>
      </c>
      <c r="BD2309" s="2" t="s">
        <v>80</v>
      </c>
      <c r="BE2309" s="2" t="s">
        <v>80</v>
      </c>
      <c r="BF2309" s="2" t="s">
        <v>80</v>
      </c>
      <c r="BG2309" s="2" t="s">
        <v>80</v>
      </c>
      <c r="BH2309" s="2" t="s">
        <v>80</v>
      </c>
      <c r="BI2309" s="2" t="s">
        <v>80</v>
      </c>
      <c r="BJ2309" s="2" t="s">
        <v>80</v>
      </c>
      <c r="BK2309" s="2" t="s">
        <v>80</v>
      </c>
      <c r="BL2309" s="2" t="s">
        <v>80</v>
      </c>
      <c r="BM2309" s="2" t="s">
        <v>80</v>
      </c>
      <c r="BN2309" s="2" t="s">
        <v>80</v>
      </c>
      <c r="BO2309" s="2" t="s">
        <v>80</v>
      </c>
      <c r="BP2309" s="2" t="s">
        <v>80</v>
      </c>
    </row>
    <row r="2310" spans="1:68" x14ac:dyDescent="0.25">
      <c r="A2310">
        <v>2309</v>
      </c>
      <c r="B2310" s="1">
        <v>43645.48946759259</v>
      </c>
      <c r="C2310" s="2" t="s">
        <v>3885</v>
      </c>
      <c r="D2310" s="3">
        <v>0.61388888888888893</v>
      </c>
      <c r="E2310" s="2" t="s">
        <v>2653</v>
      </c>
      <c r="F2310">
        <v>2</v>
      </c>
      <c r="G2310">
        <v>2019</v>
      </c>
      <c r="H2310">
        <v>6</v>
      </c>
      <c r="I2310">
        <v>29</v>
      </c>
      <c r="J2310">
        <v>0</v>
      </c>
      <c r="K2310">
        <v>1</v>
      </c>
      <c r="L2310">
        <v>6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 s="2" t="s">
        <v>3895</v>
      </c>
      <c r="T2310" s="2" t="s">
        <v>71</v>
      </c>
      <c r="U2310" s="2" t="s">
        <v>2619</v>
      </c>
      <c r="V2310" s="2" t="s">
        <v>73</v>
      </c>
      <c r="W2310">
        <v>1</v>
      </c>
      <c r="X2310" s="2" t="s">
        <v>74</v>
      </c>
      <c r="Y2310">
        <v>180</v>
      </c>
      <c r="Z2310">
        <v>67</v>
      </c>
      <c r="AA2310" s="2" t="s">
        <v>3896</v>
      </c>
      <c r="AB2310" s="2" t="s">
        <v>151</v>
      </c>
      <c r="AC2310">
        <v>415523</v>
      </c>
      <c r="AD2310" s="2" t="s">
        <v>1002</v>
      </c>
      <c r="AE2310">
        <v>247</v>
      </c>
      <c r="AF2310" s="2" t="s">
        <v>2042</v>
      </c>
      <c r="AG2310" s="2" t="s">
        <v>2184</v>
      </c>
      <c r="AH2310">
        <v>18</v>
      </c>
      <c r="AI2310">
        <v>324</v>
      </c>
      <c r="AJ2310">
        <v>1476</v>
      </c>
      <c r="AK2310" s="2">
        <f>Kaggle_Books_Selling_Records[[#This Row],[Cost Price]]/100</f>
        <v>14.76</v>
      </c>
      <c r="AL2310" s="2" t="s">
        <v>80</v>
      </c>
      <c r="AM2310" s="2" t="s">
        <v>80</v>
      </c>
      <c r="AN2310" s="2" t="s">
        <v>80</v>
      </c>
      <c r="AO2310" s="2" t="s">
        <v>80</v>
      </c>
      <c r="AP2310" s="2" t="s">
        <v>80</v>
      </c>
      <c r="AQ2310" s="2" t="s">
        <v>80</v>
      </c>
      <c r="AR2310" s="2" t="s">
        <v>80</v>
      </c>
      <c r="AS2310" s="2" t="s">
        <v>80</v>
      </c>
      <c r="AT2310" s="2" t="s">
        <v>80</v>
      </c>
      <c r="AU2310" s="2" t="s">
        <v>80</v>
      </c>
      <c r="AV2310" s="2" t="s">
        <v>80</v>
      </c>
      <c r="AW2310" s="2" t="s">
        <v>80</v>
      </c>
      <c r="AX2310" s="2" t="s">
        <v>80</v>
      </c>
      <c r="AY2310" s="2" t="s">
        <v>80</v>
      </c>
      <c r="AZ2310" s="2" t="s">
        <v>80</v>
      </c>
      <c r="BA2310" s="2" t="s">
        <v>80</v>
      </c>
      <c r="BB2310" s="2" t="s">
        <v>80</v>
      </c>
      <c r="BC2310" s="2" t="s">
        <v>80</v>
      </c>
      <c r="BD2310" s="2" t="s">
        <v>80</v>
      </c>
      <c r="BE2310" s="2" t="s">
        <v>80</v>
      </c>
      <c r="BF2310" s="2" t="s">
        <v>80</v>
      </c>
      <c r="BG2310" s="2" t="s">
        <v>80</v>
      </c>
      <c r="BH2310" s="2" t="s">
        <v>80</v>
      </c>
      <c r="BI2310" s="2" t="s">
        <v>80</v>
      </c>
      <c r="BJ2310" s="2" t="s">
        <v>80</v>
      </c>
      <c r="BK2310" s="2" t="s">
        <v>80</v>
      </c>
      <c r="BL2310" s="2" t="s">
        <v>80</v>
      </c>
      <c r="BM2310" s="2" t="s">
        <v>80</v>
      </c>
      <c r="BN2310" s="2" t="s">
        <v>80</v>
      </c>
      <c r="BO2310" s="2" t="s">
        <v>80</v>
      </c>
      <c r="BP2310" s="2" t="s">
        <v>80</v>
      </c>
    </row>
    <row r="2311" spans="1:68" x14ac:dyDescent="0.25">
      <c r="A2311">
        <v>2310</v>
      </c>
      <c r="B2311" s="1">
        <v>43645.519733796296</v>
      </c>
      <c r="C2311" s="2" t="s">
        <v>3885</v>
      </c>
      <c r="D2311" s="3">
        <v>0.64444444444444449</v>
      </c>
      <c r="E2311" s="2" t="s">
        <v>2653</v>
      </c>
      <c r="F2311">
        <v>2</v>
      </c>
      <c r="G2311">
        <v>2019</v>
      </c>
      <c r="H2311">
        <v>6</v>
      </c>
      <c r="I2311">
        <v>29</v>
      </c>
      <c r="J2311">
        <v>0</v>
      </c>
      <c r="K2311">
        <v>1</v>
      </c>
      <c r="L2311">
        <v>6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 s="2" t="s">
        <v>3897</v>
      </c>
      <c r="T2311" s="2" t="s">
        <v>71</v>
      </c>
      <c r="U2311" s="2" t="s">
        <v>3193</v>
      </c>
      <c r="V2311" s="2" t="s">
        <v>73</v>
      </c>
      <c r="W2311">
        <v>1</v>
      </c>
      <c r="X2311" s="2" t="s">
        <v>74</v>
      </c>
      <c r="Y2311">
        <v>248</v>
      </c>
      <c r="Z2311">
        <v>67</v>
      </c>
      <c r="AA2311" s="2" t="s">
        <v>3898</v>
      </c>
      <c r="AB2311" s="2" t="s">
        <v>272</v>
      </c>
      <c r="AC2311">
        <v>532127</v>
      </c>
      <c r="AD2311" s="2" t="s">
        <v>193</v>
      </c>
      <c r="AE2311">
        <v>315</v>
      </c>
      <c r="AF2311" s="2" t="s">
        <v>2042</v>
      </c>
      <c r="AG2311" s="2" t="s">
        <v>2184</v>
      </c>
      <c r="AH2311">
        <v>18</v>
      </c>
      <c r="AI2311">
        <v>4464</v>
      </c>
      <c r="AJ2311">
        <v>20336</v>
      </c>
      <c r="AK2311" s="2">
        <f>Kaggle_Books_Selling_Records[[#This Row],[Cost Price]]/100</f>
        <v>203.36</v>
      </c>
      <c r="AL2311" s="2" t="s">
        <v>80</v>
      </c>
      <c r="AM2311" s="2" t="s">
        <v>80</v>
      </c>
      <c r="AN2311" s="2" t="s">
        <v>80</v>
      </c>
      <c r="AO2311" s="2" t="s">
        <v>80</v>
      </c>
      <c r="AP2311" s="2" t="s">
        <v>80</v>
      </c>
      <c r="AQ2311" s="2" t="s">
        <v>80</v>
      </c>
      <c r="AR2311" s="2" t="s">
        <v>80</v>
      </c>
      <c r="AS2311" s="2" t="s">
        <v>80</v>
      </c>
      <c r="AT2311" s="2" t="s">
        <v>80</v>
      </c>
      <c r="AU2311" s="2" t="s">
        <v>80</v>
      </c>
      <c r="AV2311" s="2" t="s">
        <v>80</v>
      </c>
      <c r="AW2311" s="2" t="s">
        <v>80</v>
      </c>
      <c r="AX2311" s="2" t="s">
        <v>80</v>
      </c>
      <c r="AY2311" s="2" t="s">
        <v>80</v>
      </c>
      <c r="AZ2311" s="2" t="s">
        <v>80</v>
      </c>
      <c r="BA2311" s="2" t="s">
        <v>80</v>
      </c>
      <c r="BB2311" s="2" t="s">
        <v>80</v>
      </c>
      <c r="BC2311" s="2" t="s">
        <v>80</v>
      </c>
      <c r="BD2311" s="2" t="s">
        <v>80</v>
      </c>
      <c r="BE2311" s="2" t="s">
        <v>80</v>
      </c>
      <c r="BF2311" s="2" t="s">
        <v>80</v>
      </c>
      <c r="BG2311" s="2" t="s">
        <v>80</v>
      </c>
      <c r="BH2311" s="2" t="s">
        <v>80</v>
      </c>
      <c r="BI2311" s="2" t="s">
        <v>80</v>
      </c>
      <c r="BJ2311" s="2" t="s">
        <v>80</v>
      </c>
      <c r="BK2311" s="2" t="s">
        <v>80</v>
      </c>
      <c r="BL2311" s="2" t="s">
        <v>80</v>
      </c>
      <c r="BM2311" s="2" t="s">
        <v>80</v>
      </c>
      <c r="BN2311" s="2" t="s">
        <v>80</v>
      </c>
      <c r="BO2311" s="2" t="s">
        <v>80</v>
      </c>
      <c r="BP2311" s="2" t="s">
        <v>80</v>
      </c>
    </row>
    <row r="2312" spans="1:68" x14ac:dyDescent="0.25">
      <c r="A2312">
        <v>2311</v>
      </c>
      <c r="B2312" s="1">
        <v>43646.002557870372</v>
      </c>
      <c r="C2312" s="2" t="s">
        <v>3899</v>
      </c>
      <c r="D2312" s="3">
        <v>0.12708333333333333</v>
      </c>
      <c r="E2312" s="2" t="s">
        <v>2653</v>
      </c>
      <c r="F2312">
        <v>2</v>
      </c>
      <c r="G2312">
        <v>2019</v>
      </c>
      <c r="H2312">
        <v>6</v>
      </c>
      <c r="I2312">
        <v>30</v>
      </c>
      <c r="J2312">
        <v>1</v>
      </c>
      <c r="K2312">
        <v>1</v>
      </c>
      <c r="L2312">
        <v>7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 s="2" t="s">
        <v>3900</v>
      </c>
      <c r="T2312" s="2" t="s">
        <v>83</v>
      </c>
      <c r="U2312" s="2" t="s">
        <v>2460</v>
      </c>
      <c r="V2312" s="2" t="s">
        <v>73</v>
      </c>
      <c r="W2312">
        <v>1</v>
      </c>
      <c r="X2312" s="2" t="s">
        <v>74</v>
      </c>
      <c r="Y2312">
        <v>192</v>
      </c>
      <c r="Z2312">
        <v>67</v>
      </c>
      <c r="AA2312" s="2" t="s">
        <v>3901</v>
      </c>
      <c r="AB2312" s="2" t="s">
        <v>86</v>
      </c>
      <c r="AC2312">
        <v>636905</v>
      </c>
      <c r="AD2312" s="2" t="s">
        <v>193</v>
      </c>
      <c r="AE2312">
        <v>259</v>
      </c>
      <c r="AF2312" s="2" t="s">
        <v>2042</v>
      </c>
      <c r="AG2312" s="2" t="s">
        <v>2184</v>
      </c>
      <c r="AH2312">
        <v>18</v>
      </c>
      <c r="AI2312">
        <v>3456</v>
      </c>
      <c r="AJ2312">
        <v>15744</v>
      </c>
      <c r="AK2312" s="2">
        <f>Kaggle_Books_Selling_Records[[#This Row],[Cost Price]]/100</f>
        <v>157.44</v>
      </c>
      <c r="AL2312" s="2" t="s">
        <v>80</v>
      </c>
      <c r="AM2312" s="2" t="s">
        <v>80</v>
      </c>
      <c r="AN2312" s="2" t="s">
        <v>80</v>
      </c>
      <c r="AO2312" s="2" t="s">
        <v>80</v>
      </c>
      <c r="AP2312" s="2" t="s">
        <v>80</v>
      </c>
      <c r="AQ2312" s="2" t="s">
        <v>80</v>
      </c>
      <c r="AR2312" s="2" t="s">
        <v>80</v>
      </c>
      <c r="AS2312" s="2" t="s">
        <v>80</v>
      </c>
      <c r="AT2312" s="2" t="s">
        <v>80</v>
      </c>
      <c r="AU2312" s="2" t="s">
        <v>80</v>
      </c>
      <c r="AV2312" s="2" t="s">
        <v>80</v>
      </c>
      <c r="AW2312" s="2" t="s">
        <v>80</v>
      </c>
      <c r="AX2312" s="2" t="s">
        <v>80</v>
      </c>
      <c r="AY2312" s="2" t="s">
        <v>80</v>
      </c>
      <c r="AZ2312" s="2" t="s">
        <v>80</v>
      </c>
      <c r="BA2312" s="2" t="s">
        <v>80</v>
      </c>
      <c r="BB2312" s="2" t="s">
        <v>80</v>
      </c>
      <c r="BC2312" s="2" t="s">
        <v>80</v>
      </c>
      <c r="BD2312" s="2" t="s">
        <v>80</v>
      </c>
      <c r="BE2312" s="2" t="s">
        <v>80</v>
      </c>
      <c r="BF2312" s="2" t="s">
        <v>80</v>
      </c>
      <c r="BG2312" s="2" t="s">
        <v>80</v>
      </c>
      <c r="BH2312" s="2" t="s">
        <v>80</v>
      </c>
      <c r="BI2312" s="2" t="s">
        <v>80</v>
      </c>
      <c r="BJ2312" s="2" t="s">
        <v>80</v>
      </c>
      <c r="BK2312" s="2" t="s">
        <v>80</v>
      </c>
      <c r="BL2312" s="2" t="s">
        <v>80</v>
      </c>
      <c r="BM2312" s="2" t="s">
        <v>80</v>
      </c>
      <c r="BN2312" s="2" t="s">
        <v>80</v>
      </c>
      <c r="BO2312" s="2" t="s">
        <v>80</v>
      </c>
      <c r="BP2312" s="2" t="s">
        <v>80</v>
      </c>
    </row>
    <row r="2313" spans="1:68" x14ac:dyDescent="0.25">
      <c r="A2313">
        <v>2312</v>
      </c>
      <c r="B2313" s="1">
        <v>43646.033460648148</v>
      </c>
      <c r="C2313" s="2" t="s">
        <v>3899</v>
      </c>
      <c r="D2313" s="3">
        <v>0.15833333333333333</v>
      </c>
      <c r="E2313" s="2" t="s">
        <v>2653</v>
      </c>
      <c r="F2313">
        <v>2</v>
      </c>
      <c r="G2313">
        <v>2019</v>
      </c>
      <c r="H2313">
        <v>6</v>
      </c>
      <c r="I2313">
        <v>30</v>
      </c>
      <c r="J2313">
        <v>1</v>
      </c>
      <c r="K2313">
        <v>1</v>
      </c>
      <c r="L2313">
        <v>7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 s="2" t="s">
        <v>3902</v>
      </c>
      <c r="T2313" s="2" t="s">
        <v>83</v>
      </c>
      <c r="U2313" s="2" t="s">
        <v>2460</v>
      </c>
      <c r="V2313" s="2" t="s">
        <v>73</v>
      </c>
      <c r="W2313">
        <v>1</v>
      </c>
      <c r="X2313" s="2" t="s">
        <v>74</v>
      </c>
      <c r="Y2313">
        <v>192</v>
      </c>
      <c r="Z2313">
        <v>67</v>
      </c>
      <c r="AA2313" s="2" t="s">
        <v>1574</v>
      </c>
      <c r="AB2313" s="2" t="s">
        <v>272</v>
      </c>
      <c r="AC2313">
        <v>524004</v>
      </c>
      <c r="AD2313" s="2" t="s">
        <v>193</v>
      </c>
      <c r="AE2313">
        <v>259</v>
      </c>
      <c r="AF2313" s="2" t="s">
        <v>2042</v>
      </c>
      <c r="AG2313" s="2" t="s">
        <v>2184</v>
      </c>
      <c r="AH2313">
        <v>18</v>
      </c>
      <c r="AI2313">
        <v>3456</v>
      </c>
      <c r="AJ2313">
        <v>15744</v>
      </c>
      <c r="AK2313" s="2">
        <f>Kaggle_Books_Selling_Records[[#This Row],[Cost Price]]/100</f>
        <v>157.44</v>
      </c>
      <c r="AL2313" s="2" t="s">
        <v>80</v>
      </c>
      <c r="AM2313" s="2" t="s">
        <v>80</v>
      </c>
      <c r="AN2313" s="2" t="s">
        <v>80</v>
      </c>
      <c r="AO2313" s="2" t="s">
        <v>80</v>
      </c>
      <c r="AP2313" s="2" t="s">
        <v>80</v>
      </c>
      <c r="AQ2313" s="2" t="s">
        <v>80</v>
      </c>
      <c r="AR2313" s="2" t="s">
        <v>80</v>
      </c>
      <c r="AS2313" s="2" t="s">
        <v>80</v>
      </c>
      <c r="AT2313" s="2" t="s">
        <v>80</v>
      </c>
      <c r="AU2313" s="2" t="s">
        <v>80</v>
      </c>
      <c r="AV2313" s="2" t="s">
        <v>80</v>
      </c>
      <c r="AW2313" s="2" t="s">
        <v>80</v>
      </c>
      <c r="AX2313" s="2" t="s">
        <v>80</v>
      </c>
      <c r="AY2313" s="2" t="s">
        <v>80</v>
      </c>
      <c r="AZ2313" s="2" t="s">
        <v>80</v>
      </c>
      <c r="BA2313" s="2" t="s">
        <v>80</v>
      </c>
      <c r="BB2313" s="2" t="s">
        <v>80</v>
      </c>
      <c r="BC2313" s="2" t="s">
        <v>80</v>
      </c>
      <c r="BD2313" s="2" t="s">
        <v>80</v>
      </c>
      <c r="BE2313" s="2" t="s">
        <v>80</v>
      </c>
      <c r="BF2313" s="2" t="s">
        <v>80</v>
      </c>
      <c r="BG2313" s="2" t="s">
        <v>80</v>
      </c>
      <c r="BH2313" s="2" t="s">
        <v>80</v>
      </c>
      <c r="BI2313" s="2" t="s">
        <v>80</v>
      </c>
      <c r="BJ2313" s="2" t="s">
        <v>80</v>
      </c>
      <c r="BK2313" s="2" t="s">
        <v>80</v>
      </c>
      <c r="BL2313" s="2" t="s">
        <v>80</v>
      </c>
      <c r="BM2313" s="2" t="s">
        <v>80</v>
      </c>
      <c r="BN2313" s="2" t="s">
        <v>80</v>
      </c>
      <c r="BO2313" s="2" t="s">
        <v>80</v>
      </c>
      <c r="BP2313" s="2" t="s">
        <v>80</v>
      </c>
    </row>
    <row r="2314" spans="1:68" x14ac:dyDescent="0.25">
      <c r="A2314">
        <v>2313</v>
      </c>
      <c r="B2314" s="1">
        <v>43646.128032407411</v>
      </c>
      <c r="C2314" s="2" t="s">
        <v>3899</v>
      </c>
      <c r="D2314" s="3">
        <v>0.25277777777777777</v>
      </c>
      <c r="E2314" s="2" t="s">
        <v>2653</v>
      </c>
      <c r="F2314">
        <v>2</v>
      </c>
      <c r="G2314">
        <v>2019</v>
      </c>
      <c r="H2314">
        <v>6</v>
      </c>
      <c r="I2314">
        <v>30</v>
      </c>
      <c r="J2314">
        <v>1</v>
      </c>
      <c r="K2314">
        <v>1</v>
      </c>
      <c r="L2314">
        <v>7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1</v>
      </c>
      <c r="S2314" s="2" t="s">
        <v>3903</v>
      </c>
      <c r="T2314" s="2" t="s">
        <v>71</v>
      </c>
      <c r="U2314" s="2" t="s">
        <v>2286</v>
      </c>
      <c r="V2314" s="2" t="s">
        <v>73</v>
      </c>
      <c r="W2314">
        <v>1</v>
      </c>
      <c r="X2314" s="2" t="s">
        <v>74</v>
      </c>
      <c r="Y2314">
        <v>285</v>
      </c>
      <c r="Z2314">
        <v>67</v>
      </c>
      <c r="AA2314" s="2" t="s">
        <v>779</v>
      </c>
      <c r="AB2314" s="2" t="s">
        <v>151</v>
      </c>
      <c r="AC2314">
        <v>411057</v>
      </c>
      <c r="AD2314" s="2" t="s">
        <v>1002</v>
      </c>
      <c r="AE2314">
        <v>352</v>
      </c>
      <c r="AF2314" s="2" t="s">
        <v>2042</v>
      </c>
      <c r="AG2314" s="2" t="s">
        <v>2184</v>
      </c>
      <c r="AH2314">
        <v>18</v>
      </c>
      <c r="AI2314">
        <v>513</v>
      </c>
      <c r="AJ2314">
        <v>2337</v>
      </c>
      <c r="AK2314" s="2">
        <f>Kaggle_Books_Selling_Records[[#This Row],[Cost Price]]/100</f>
        <v>23.37</v>
      </c>
      <c r="AL2314" s="2" t="s">
        <v>80</v>
      </c>
      <c r="AM2314" s="2" t="s">
        <v>80</v>
      </c>
      <c r="AN2314" s="2" t="s">
        <v>80</v>
      </c>
      <c r="AO2314" s="2" t="s">
        <v>80</v>
      </c>
      <c r="AP2314" s="2" t="s">
        <v>80</v>
      </c>
      <c r="AQ2314" s="2" t="s">
        <v>80</v>
      </c>
      <c r="AR2314" s="2" t="s">
        <v>80</v>
      </c>
      <c r="AS2314" s="2" t="s">
        <v>80</v>
      </c>
      <c r="AT2314" s="2" t="s">
        <v>80</v>
      </c>
      <c r="AU2314" s="2" t="s">
        <v>80</v>
      </c>
      <c r="AV2314" s="2" t="s">
        <v>80</v>
      </c>
      <c r="AW2314" s="2" t="s">
        <v>80</v>
      </c>
      <c r="AX2314" s="2" t="s">
        <v>80</v>
      </c>
      <c r="AY2314" s="2" t="s">
        <v>80</v>
      </c>
      <c r="AZ2314" s="2" t="s">
        <v>80</v>
      </c>
      <c r="BA2314" s="2" t="s">
        <v>80</v>
      </c>
      <c r="BB2314" s="2" t="s">
        <v>80</v>
      </c>
      <c r="BC2314" s="2" t="s">
        <v>80</v>
      </c>
      <c r="BD2314" s="2" t="s">
        <v>80</v>
      </c>
      <c r="BE2314" s="2" t="s">
        <v>80</v>
      </c>
      <c r="BF2314" s="2" t="s">
        <v>80</v>
      </c>
      <c r="BG2314" s="2" t="s">
        <v>80</v>
      </c>
      <c r="BH2314" s="2" t="s">
        <v>80</v>
      </c>
      <c r="BI2314" s="2" t="s">
        <v>80</v>
      </c>
      <c r="BJ2314" s="2" t="s">
        <v>80</v>
      </c>
      <c r="BK2314" s="2" t="s">
        <v>80</v>
      </c>
      <c r="BL2314" s="2" t="s">
        <v>80</v>
      </c>
      <c r="BM2314" s="2" t="s">
        <v>80</v>
      </c>
      <c r="BN2314" s="2" t="s">
        <v>80</v>
      </c>
      <c r="BO2314" s="2" t="s">
        <v>80</v>
      </c>
      <c r="BP2314" s="2" t="s">
        <v>80</v>
      </c>
    </row>
    <row r="2315" spans="1:68" x14ac:dyDescent="0.25">
      <c r="A2315">
        <v>2314</v>
      </c>
      <c r="B2315" s="1">
        <v>43646.489976851852</v>
      </c>
      <c r="C2315" s="2" t="s">
        <v>3899</v>
      </c>
      <c r="D2315" s="3">
        <v>0.61458333333333337</v>
      </c>
      <c r="E2315" s="2" t="s">
        <v>2653</v>
      </c>
      <c r="F2315">
        <v>2</v>
      </c>
      <c r="G2315">
        <v>2019</v>
      </c>
      <c r="H2315">
        <v>6</v>
      </c>
      <c r="I2315">
        <v>30</v>
      </c>
      <c r="J2315">
        <v>1</v>
      </c>
      <c r="K2315">
        <v>1</v>
      </c>
      <c r="L2315">
        <v>7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 s="2" t="s">
        <v>3904</v>
      </c>
      <c r="T2315" s="2" t="s">
        <v>83</v>
      </c>
      <c r="U2315" s="2" t="s">
        <v>2182</v>
      </c>
      <c r="V2315" s="2" t="s">
        <v>73</v>
      </c>
      <c r="W2315">
        <v>1</v>
      </c>
      <c r="X2315" s="2" t="s">
        <v>74</v>
      </c>
      <c r="Y2315">
        <v>108</v>
      </c>
      <c r="Z2315">
        <v>67</v>
      </c>
      <c r="AA2315" s="2" t="s">
        <v>3905</v>
      </c>
      <c r="AB2315" s="2" t="s">
        <v>312</v>
      </c>
      <c r="AC2315">
        <v>700056</v>
      </c>
      <c r="AD2315" s="2" t="s">
        <v>1002</v>
      </c>
      <c r="AE2315">
        <v>175</v>
      </c>
      <c r="AF2315" s="2" t="s">
        <v>2042</v>
      </c>
      <c r="AG2315" s="2" t="s">
        <v>2184</v>
      </c>
      <c r="AH2315">
        <v>18</v>
      </c>
      <c r="AI2315">
        <v>1944</v>
      </c>
      <c r="AJ2315">
        <v>8856</v>
      </c>
      <c r="AK2315" s="2">
        <f>Kaggle_Books_Selling_Records[[#This Row],[Cost Price]]/100</f>
        <v>88.56</v>
      </c>
      <c r="AL2315" s="2" t="s">
        <v>80</v>
      </c>
      <c r="AM2315" s="2" t="s">
        <v>80</v>
      </c>
      <c r="AN2315" s="2" t="s">
        <v>80</v>
      </c>
      <c r="AO2315" s="2" t="s">
        <v>80</v>
      </c>
      <c r="AP2315" s="2" t="s">
        <v>80</v>
      </c>
      <c r="AQ2315" s="2" t="s">
        <v>80</v>
      </c>
      <c r="AR2315" s="2" t="s">
        <v>80</v>
      </c>
      <c r="AS2315" s="2" t="s">
        <v>80</v>
      </c>
      <c r="AT2315" s="2" t="s">
        <v>80</v>
      </c>
      <c r="AU2315" s="2" t="s">
        <v>80</v>
      </c>
      <c r="AV2315" s="2" t="s">
        <v>80</v>
      </c>
      <c r="AW2315" s="2" t="s">
        <v>80</v>
      </c>
      <c r="AX2315" s="2" t="s">
        <v>80</v>
      </c>
      <c r="AY2315" s="2" t="s">
        <v>80</v>
      </c>
      <c r="AZ2315" s="2" t="s">
        <v>80</v>
      </c>
      <c r="BA2315" s="2" t="s">
        <v>80</v>
      </c>
      <c r="BB2315" s="2" t="s">
        <v>80</v>
      </c>
      <c r="BC2315" s="2" t="s">
        <v>80</v>
      </c>
      <c r="BD2315" s="2" t="s">
        <v>80</v>
      </c>
      <c r="BE2315" s="2" t="s">
        <v>80</v>
      </c>
      <c r="BF2315" s="2" t="s">
        <v>80</v>
      </c>
      <c r="BG2315" s="2" t="s">
        <v>80</v>
      </c>
      <c r="BH2315" s="2" t="s">
        <v>80</v>
      </c>
      <c r="BI2315" s="2" t="s">
        <v>80</v>
      </c>
      <c r="BJ2315" s="2" t="s">
        <v>80</v>
      </c>
      <c r="BK2315" s="2" t="s">
        <v>80</v>
      </c>
      <c r="BL2315" s="2" t="s">
        <v>80</v>
      </c>
      <c r="BM2315" s="2" t="s">
        <v>80</v>
      </c>
      <c r="BN2315" s="2" t="s">
        <v>80</v>
      </c>
      <c r="BO2315" s="2" t="s">
        <v>80</v>
      </c>
      <c r="BP2315" s="2" t="s">
        <v>80</v>
      </c>
    </row>
    <row r="2316" spans="1:68" x14ac:dyDescent="0.25">
      <c r="A2316">
        <v>2315</v>
      </c>
      <c r="B2316" s="1">
        <v>43647.213449074072</v>
      </c>
      <c r="C2316" s="2" t="s">
        <v>3906</v>
      </c>
      <c r="D2316" s="3">
        <v>0.33819444444444446</v>
      </c>
      <c r="E2316" s="2" t="s">
        <v>3907</v>
      </c>
      <c r="F2316">
        <v>3</v>
      </c>
      <c r="G2316">
        <v>2019</v>
      </c>
      <c r="H2316">
        <v>7</v>
      </c>
      <c r="I2316">
        <v>1</v>
      </c>
      <c r="J2316">
        <v>1</v>
      </c>
      <c r="K2316">
        <v>1</v>
      </c>
      <c r="L2316">
        <v>1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 s="2" t="s">
        <v>1471</v>
      </c>
      <c r="T2316" s="2" t="s">
        <v>83</v>
      </c>
      <c r="U2316" s="2" t="s">
        <v>2544</v>
      </c>
      <c r="V2316" s="2" t="s">
        <v>73</v>
      </c>
      <c r="W2316">
        <v>1</v>
      </c>
      <c r="X2316" s="2" t="s">
        <v>74</v>
      </c>
      <c r="Y2316">
        <v>198</v>
      </c>
      <c r="Z2316">
        <v>67</v>
      </c>
      <c r="AA2316" s="2" t="s">
        <v>180</v>
      </c>
      <c r="AB2316" s="2" t="s">
        <v>181</v>
      </c>
      <c r="AC2316">
        <v>110019</v>
      </c>
      <c r="AD2316" s="2" t="s">
        <v>1002</v>
      </c>
      <c r="AE2316">
        <v>265</v>
      </c>
      <c r="AF2316" s="2" t="s">
        <v>2042</v>
      </c>
      <c r="AG2316" s="2" t="s">
        <v>2184</v>
      </c>
      <c r="AH2316">
        <v>18</v>
      </c>
      <c r="AI2316">
        <v>3564</v>
      </c>
      <c r="AJ2316">
        <v>16236</v>
      </c>
      <c r="AK2316" s="2">
        <f>Kaggle_Books_Selling_Records[[#This Row],[Cost Price]]/100</f>
        <v>162.36000000000001</v>
      </c>
      <c r="AL2316" s="2" t="s">
        <v>80</v>
      </c>
      <c r="AM2316" s="2" t="s">
        <v>80</v>
      </c>
      <c r="AN2316" s="2" t="s">
        <v>80</v>
      </c>
      <c r="AO2316" s="2" t="s">
        <v>80</v>
      </c>
      <c r="AP2316" s="2" t="s">
        <v>80</v>
      </c>
      <c r="AQ2316" s="2" t="s">
        <v>80</v>
      </c>
      <c r="AR2316" s="2" t="s">
        <v>80</v>
      </c>
      <c r="AS2316" s="2" t="s">
        <v>80</v>
      </c>
      <c r="AT2316" s="2" t="s">
        <v>80</v>
      </c>
      <c r="AU2316" s="2" t="s">
        <v>80</v>
      </c>
      <c r="AV2316" s="2" t="s">
        <v>80</v>
      </c>
      <c r="AW2316" s="2" t="s">
        <v>80</v>
      </c>
      <c r="AX2316" s="2" t="s">
        <v>80</v>
      </c>
      <c r="AY2316" s="2" t="s">
        <v>80</v>
      </c>
      <c r="AZ2316" s="2" t="s">
        <v>80</v>
      </c>
      <c r="BA2316" s="2" t="s">
        <v>80</v>
      </c>
      <c r="BB2316" s="2" t="s">
        <v>80</v>
      </c>
      <c r="BC2316" s="2" t="s">
        <v>80</v>
      </c>
      <c r="BD2316" s="2" t="s">
        <v>80</v>
      </c>
      <c r="BE2316" s="2" t="s">
        <v>80</v>
      </c>
      <c r="BF2316" s="2" t="s">
        <v>80</v>
      </c>
      <c r="BG2316" s="2" t="s">
        <v>80</v>
      </c>
      <c r="BH2316" s="2" t="s">
        <v>80</v>
      </c>
      <c r="BI2316" s="2" t="s">
        <v>80</v>
      </c>
      <c r="BJ2316" s="2" t="s">
        <v>80</v>
      </c>
      <c r="BK2316" s="2" t="s">
        <v>80</v>
      </c>
      <c r="BL2316" s="2" t="s">
        <v>80</v>
      </c>
      <c r="BM2316" s="2" t="s">
        <v>80</v>
      </c>
      <c r="BN2316" s="2" t="s">
        <v>80</v>
      </c>
      <c r="BO2316" s="2" t="s">
        <v>80</v>
      </c>
      <c r="BP2316" s="2" t="s">
        <v>80</v>
      </c>
    </row>
    <row r="2317" spans="1:68" x14ac:dyDescent="0.25">
      <c r="A2317">
        <v>2316</v>
      </c>
      <c r="B2317" s="1">
        <v>43647.341157407405</v>
      </c>
      <c r="C2317" s="2" t="s">
        <v>3906</v>
      </c>
      <c r="D2317" s="3">
        <v>0.46597222222222223</v>
      </c>
      <c r="E2317" s="2" t="s">
        <v>3907</v>
      </c>
      <c r="F2317">
        <v>3</v>
      </c>
      <c r="G2317">
        <v>2019</v>
      </c>
      <c r="H2317">
        <v>7</v>
      </c>
      <c r="I2317">
        <v>1</v>
      </c>
      <c r="J2317">
        <v>1</v>
      </c>
      <c r="K2317">
        <v>1</v>
      </c>
      <c r="L2317">
        <v>1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 s="2" t="s">
        <v>3908</v>
      </c>
      <c r="T2317" s="2" t="s">
        <v>83</v>
      </c>
      <c r="U2317" s="2" t="s">
        <v>2619</v>
      </c>
      <c r="V2317" s="2" t="s">
        <v>73</v>
      </c>
      <c r="W2317">
        <v>1</v>
      </c>
      <c r="X2317" s="2" t="s">
        <v>74</v>
      </c>
      <c r="Y2317">
        <v>180</v>
      </c>
      <c r="Z2317">
        <v>67</v>
      </c>
      <c r="AA2317" s="2" t="s">
        <v>549</v>
      </c>
      <c r="AB2317" s="2" t="s">
        <v>167</v>
      </c>
      <c r="AC2317">
        <v>560043</v>
      </c>
      <c r="AD2317" s="2" t="s">
        <v>1002</v>
      </c>
      <c r="AE2317">
        <v>247</v>
      </c>
      <c r="AF2317" s="2" t="s">
        <v>2042</v>
      </c>
      <c r="AG2317" s="2" t="s">
        <v>2184</v>
      </c>
      <c r="AH2317">
        <v>18</v>
      </c>
      <c r="AI2317">
        <v>324</v>
      </c>
      <c r="AJ2317">
        <v>1476</v>
      </c>
      <c r="AK2317" s="2">
        <f>Kaggle_Books_Selling_Records[[#This Row],[Cost Price]]/100</f>
        <v>14.76</v>
      </c>
      <c r="AL2317" s="2" t="s">
        <v>80</v>
      </c>
      <c r="AM2317" s="2" t="s">
        <v>80</v>
      </c>
      <c r="AN2317" s="2" t="s">
        <v>80</v>
      </c>
      <c r="AO2317" s="2" t="s">
        <v>80</v>
      </c>
      <c r="AP2317" s="2" t="s">
        <v>80</v>
      </c>
      <c r="AQ2317" s="2" t="s">
        <v>80</v>
      </c>
      <c r="AR2317" s="2" t="s">
        <v>80</v>
      </c>
      <c r="AS2317" s="2" t="s">
        <v>80</v>
      </c>
      <c r="AT2317" s="2" t="s">
        <v>80</v>
      </c>
      <c r="AU2317" s="2" t="s">
        <v>80</v>
      </c>
      <c r="AV2317" s="2" t="s">
        <v>80</v>
      </c>
      <c r="AW2317" s="2" t="s">
        <v>80</v>
      </c>
      <c r="AX2317" s="2" t="s">
        <v>80</v>
      </c>
      <c r="AY2317" s="2" t="s">
        <v>80</v>
      </c>
      <c r="AZ2317" s="2" t="s">
        <v>80</v>
      </c>
      <c r="BA2317" s="2" t="s">
        <v>80</v>
      </c>
      <c r="BB2317" s="2" t="s">
        <v>80</v>
      </c>
      <c r="BC2317" s="2" t="s">
        <v>80</v>
      </c>
      <c r="BD2317" s="2" t="s">
        <v>80</v>
      </c>
      <c r="BE2317" s="2" t="s">
        <v>80</v>
      </c>
      <c r="BF2317" s="2" t="s">
        <v>80</v>
      </c>
      <c r="BG2317" s="2" t="s">
        <v>80</v>
      </c>
      <c r="BH2317" s="2" t="s">
        <v>80</v>
      </c>
      <c r="BI2317" s="2" t="s">
        <v>80</v>
      </c>
      <c r="BJ2317" s="2" t="s">
        <v>80</v>
      </c>
      <c r="BK2317" s="2" t="s">
        <v>80</v>
      </c>
      <c r="BL2317" s="2" t="s">
        <v>80</v>
      </c>
      <c r="BM2317" s="2" t="s">
        <v>80</v>
      </c>
      <c r="BN2317" s="2" t="s">
        <v>80</v>
      </c>
      <c r="BO2317" s="2" t="s">
        <v>80</v>
      </c>
      <c r="BP2317" s="2" t="s">
        <v>80</v>
      </c>
    </row>
    <row r="2318" spans="1:68" x14ac:dyDescent="0.25">
      <c r="A2318">
        <v>2317</v>
      </c>
      <c r="B2318" s="1">
        <v>43647.357465277775</v>
      </c>
      <c r="C2318" s="2" t="s">
        <v>3906</v>
      </c>
      <c r="D2318" s="3">
        <v>0.48194444444444445</v>
      </c>
      <c r="E2318" s="2" t="s">
        <v>3907</v>
      </c>
      <c r="F2318">
        <v>3</v>
      </c>
      <c r="G2318">
        <v>2019</v>
      </c>
      <c r="H2318">
        <v>7</v>
      </c>
      <c r="I2318">
        <v>1</v>
      </c>
      <c r="J2318">
        <v>1</v>
      </c>
      <c r="K2318">
        <v>1</v>
      </c>
      <c r="L2318">
        <v>1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1</v>
      </c>
      <c r="S2318" s="2" t="s">
        <v>3909</v>
      </c>
      <c r="T2318" s="2" t="s">
        <v>71</v>
      </c>
      <c r="U2318" s="2" t="s">
        <v>2570</v>
      </c>
      <c r="V2318" s="2" t="s">
        <v>73</v>
      </c>
      <c r="W2318">
        <v>1</v>
      </c>
      <c r="X2318" s="2" t="s">
        <v>74</v>
      </c>
      <c r="Y2318">
        <v>149</v>
      </c>
      <c r="Z2318">
        <v>67</v>
      </c>
      <c r="AA2318" s="2" t="s">
        <v>3910</v>
      </c>
      <c r="AB2318" s="2" t="s">
        <v>106</v>
      </c>
      <c r="AC2318">
        <v>841207</v>
      </c>
      <c r="AD2318" s="2" t="s">
        <v>1002</v>
      </c>
      <c r="AE2318">
        <v>216</v>
      </c>
      <c r="AF2318" s="2" t="s">
        <v>2042</v>
      </c>
      <c r="AG2318" s="2" t="s">
        <v>2571</v>
      </c>
      <c r="AH2318">
        <v>18</v>
      </c>
      <c r="AI2318">
        <v>2682</v>
      </c>
      <c r="AJ2318">
        <v>12218</v>
      </c>
      <c r="AK2318" s="2">
        <f>Kaggle_Books_Selling_Records[[#This Row],[Cost Price]]/100</f>
        <v>122.18</v>
      </c>
      <c r="AL2318" s="2" t="s">
        <v>80</v>
      </c>
      <c r="AM2318" s="2" t="s">
        <v>80</v>
      </c>
      <c r="AN2318" s="2" t="s">
        <v>80</v>
      </c>
      <c r="AO2318" s="2" t="s">
        <v>80</v>
      </c>
      <c r="AP2318" s="2" t="s">
        <v>80</v>
      </c>
      <c r="AQ2318" s="2" t="s">
        <v>80</v>
      </c>
      <c r="AR2318" s="2" t="s">
        <v>80</v>
      </c>
      <c r="AS2318" s="2" t="s">
        <v>80</v>
      </c>
      <c r="AT2318" s="2" t="s">
        <v>80</v>
      </c>
      <c r="AU2318" s="2" t="s">
        <v>80</v>
      </c>
      <c r="AV2318" s="2" t="s">
        <v>80</v>
      </c>
      <c r="AW2318" s="2" t="s">
        <v>80</v>
      </c>
      <c r="AX2318" s="2" t="s">
        <v>80</v>
      </c>
      <c r="AY2318" s="2" t="s">
        <v>80</v>
      </c>
      <c r="AZ2318" s="2" t="s">
        <v>80</v>
      </c>
      <c r="BA2318" s="2" t="s">
        <v>80</v>
      </c>
      <c r="BB2318" s="2" t="s">
        <v>80</v>
      </c>
      <c r="BC2318" s="2" t="s">
        <v>80</v>
      </c>
      <c r="BD2318" s="2" t="s">
        <v>80</v>
      </c>
      <c r="BE2318" s="2" t="s">
        <v>80</v>
      </c>
      <c r="BF2318" s="2" t="s">
        <v>80</v>
      </c>
      <c r="BG2318" s="2" t="s">
        <v>80</v>
      </c>
      <c r="BH2318" s="2" t="s">
        <v>80</v>
      </c>
      <c r="BI2318" s="2" t="s">
        <v>80</v>
      </c>
      <c r="BJ2318" s="2" t="s">
        <v>80</v>
      </c>
      <c r="BK2318" s="2" t="s">
        <v>80</v>
      </c>
      <c r="BL2318" s="2" t="s">
        <v>80</v>
      </c>
      <c r="BM2318" s="2" t="s">
        <v>80</v>
      </c>
      <c r="BN2318" s="2" t="s">
        <v>80</v>
      </c>
      <c r="BO2318" s="2" t="s">
        <v>80</v>
      </c>
      <c r="BP2318" s="2" t="s">
        <v>80</v>
      </c>
    </row>
    <row r="2319" spans="1:68" x14ac:dyDescent="0.25">
      <c r="A2319">
        <v>2318</v>
      </c>
      <c r="B2319" s="1">
        <v>43647.373900462961</v>
      </c>
      <c r="C2319" s="2" t="s">
        <v>3906</v>
      </c>
      <c r="D2319" s="3">
        <v>0.49861111111111112</v>
      </c>
      <c r="E2319" s="2" t="s">
        <v>3907</v>
      </c>
      <c r="F2319">
        <v>3</v>
      </c>
      <c r="G2319">
        <v>2019</v>
      </c>
      <c r="H2319">
        <v>7</v>
      </c>
      <c r="I2319">
        <v>1</v>
      </c>
      <c r="J2319">
        <v>1</v>
      </c>
      <c r="K2319">
        <v>1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1</v>
      </c>
      <c r="S2319" s="2" t="s">
        <v>3911</v>
      </c>
      <c r="T2319" s="2" t="s">
        <v>71</v>
      </c>
      <c r="U2319" s="2" t="s">
        <v>2570</v>
      </c>
      <c r="V2319" s="2" t="s">
        <v>73</v>
      </c>
      <c r="W2319">
        <v>1</v>
      </c>
      <c r="X2319" s="2" t="s">
        <v>74</v>
      </c>
      <c r="Y2319">
        <v>149</v>
      </c>
      <c r="Z2319">
        <v>67</v>
      </c>
      <c r="AA2319" s="2" t="s">
        <v>166</v>
      </c>
      <c r="AB2319" s="2" t="s">
        <v>167</v>
      </c>
      <c r="AC2319">
        <v>560065</v>
      </c>
      <c r="AD2319" s="2" t="s">
        <v>1002</v>
      </c>
      <c r="AE2319">
        <v>216</v>
      </c>
      <c r="AF2319" s="2" t="s">
        <v>2042</v>
      </c>
      <c r="AG2319" s="2" t="s">
        <v>2571</v>
      </c>
      <c r="AH2319">
        <v>18</v>
      </c>
      <c r="AI2319">
        <v>2682</v>
      </c>
      <c r="AJ2319">
        <v>12218</v>
      </c>
      <c r="AK2319" s="2">
        <f>Kaggle_Books_Selling_Records[[#This Row],[Cost Price]]/100</f>
        <v>122.18</v>
      </c>
      <c r="AL2319" s="2" t="s">
        <v>80</v>
      </c>
      <c r="AM2319" s="2" t="s">
        <v>80</v>
      </c>
      <c r="AN2319" s="2" t="s">
        <v>80</v>
      </c>
      <c r="AO2319" s="2" t="s">
        <v>80</v>
      </c>
      <c r="AP2319" s="2" t="s">
        <v>80</v>
      </c>
      <c r="AQ2319" s="2" t="s">
        <v>80</v>
      </c>
      <c r="AR2319" s="2" t="s">
        <v>80</v>
      </c>
      <c r="AS2319" s="2" t="s">
        <v>80</v>
      </c>
      <c r="AT2319" s="2" t="s">
        <v>80</v>
      </c>
      <c r="AU2319" s="2" t="s">
        <v>80</v>
      </c>
      <c r="AV2319" s="2" t="s">
        <v>80</v>
      </c>
      <c r="AW2319" s="2" t="s">
        <v>80</v>
      </c>
      <c r="AX2319" s="2" t="s">
        <v>80</v>
      </c>
      <c r="AY2319" s="2" t="s">
        <v>80</v>
      </c>
      <c r="AZ2319" s="2" t="s">
        <v>80</v>
      </c>
      <c r="BA2319" s="2" t="s">
        <v>80</v>
      </c>
      <c r="BB2319" s="2" t="s">
        <v>80</v>
      </c>
      <c r="BC2319" s="2" t="s">
        <v>80</v>
      </c>
      <c r="BD2319" s="2" t="s">
        <v>80</v>
      </c>
      <c r="BE2319" s="2" t="s">
        <v>80</v>
      </c>
      <c r="BF2319" s="2" t="s">
        <v>80</v>
      </c>
      <c r="BG2319" s="2" t="s">
        <v>80</v>
      </c>
      <c r="BH2319" s="2" t="s">
        <v>80</v>
      </c>
      <c r="BI2319" s="2" t="s">
        <v>80</v>
      </c>
      <c r="BJ2319" s="2" t="s">
        <v>80</v>
      </c>
      <c r="BK2319" s="2" t="s">
        <v>80</v>
      </c>
      <c r="BL2319" s="2" t="s">
        <v>80</v>
      </c>
      <c r="BM2319" s="2" t="s">
        <v>80</v>
      </c>
      <c r="BN2319" s="2" t="s">
        <v>80</v>
      </c>
      <c r="BO2319" s="2" t="s">
        <v>80</v>
      </c>
      <c r="BP2319" s="2" t="s">
        <v>80</v>
      </c>
    </row>
    <row r="2320" spans="1:68" x14ac:dyDescent="0.25">
      <c r="A2320">
        <v>2319</v>
      </c>
      <c r="B2320" s="1">
        <v>43647.504467592589</v>
      </c>
      <c r="C2320" s="2" t="s">
        <v>3906</v>
      </c>
      <c r="D2320" s="3">
        <v>0.62916666666666665</v>
      </c>
      <c r="E2320" s="2" t="s">
        <v>3907</v>
      </c>
      <c r="F2320">
        <v>3</v>
      </c>
      <c r="G2320">
        <v>2019</v>
      </c>
      <c r="H2320">
        <v>7</v>
      </c>
      <c r="I2320">
        <v>1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1</v>
      </c>
      <c r="S2320" s="2" t="s">
        <v>3912</v>
      </c>
      <c r="T2320" s="2" t="s">
        <v>71</v>
      </c>
      <c r="U2320" s="2" t="s">
        <v>3876</v>
      </c>
      <c r="V2320" s="2" t="s">
        <v>73</v>
      </c>
      <c r="W2320">
        <v>1</v>
      </c>
      <c r="X2320" s="2" t="s">
        <v>74</v>
      </c>
      <c r="Y2320">
        <v>285</v>
      </c>
      <c r="Z2320">
        <v>67</v>
      </c>
      <c r="AA2320" s="2" t="s">
        <v>1583</v>
      </c>
      <c r="AB2320" s="2" t="s">
        <v>154</v>
      </c>
      <c r="AC2320">
        <v>321001</v>
      </c>
      <c r="AD2320" s="2" t="s">
        <v>77</v>
      </c>
      <c r="AE2320">
        <v>352</v>
      </c>
      <c r="AF2320" s="2" t="s">
        <v>3877</v>
      </c>
      <c r="AG2320" s="2" t="s">
        <v>3878</v>
      </c>
      <c r="AH2320">
        <v>13</v>
      </c>
      <c r="AI2320">
        <v>3705</v>
      </c>
      <c r="AJ2320">
        <v>24795</v>
      </c>
      <c r="AK2320" s="2">
        <f>Kaggle_Books_Selling_Records[[#This Row],[Cost Price]]/100</f>
        <v>247.95</v>
      </c>
      <c r="AL2320" s="2" t="s">
        <v>80</v>
      </c>
      <c r="AM2320" s="2" t="s">
        <v>80</v>
      </c>
      <c r="AN2320" s="2" t="s">
        <v>80</v>
      </c>
      <c r="AO2320" s="2" t="s">
        <v>80</v>
      </c>
      <c r="AP2320" s="2" t="s">
        <v>80</v>
      </c>
      <c r="AQ2320" s="2" t="s">
        <v>80</v>
      </c>
      <c r="AR2320" s="2" t="s">
        <v>80</v>
      </c>
      <c r="AS2320" s="2" t="s">
        <v>80</v>
      </c>
      <c r="AT2320" s="2" t="s">
        <v>80</v>
      </c>
      <c r="AU2320" s="2" t="s">
        <v>80</v>
      </c>
      <c r="AV2320" s="2" t="s">
        <v>80</v>
      </c>
      <c r="AW2320" s="2" t="s">
        <v>80</v>
      </c>
      <c r="AX2320" s="2" t="s">
        <v>80</v>
      </c>
      <c r="AY2320" s="2" t="s">
        <v>80</v>
      </c>
      <c r="AZ2320" s="2" t="s">
        <v>80</v>
      </c>
      <c r="BA2320" s="2" t="s">
        <v>80</v>
      </c>
      <c r="BB2320" s="2" t="s">
        <v>80</v>
      </c>
      <c r="BC2320" s="2" t="s">
        <v>80</v>
      </c>
      <c r="BD2320" s="2" t="s">
        <v>80</v>
      </c>
      <c r="BE2320" s="2" t="s">
        <v>80</v>
      </c>
      <c r="BF2320" s="2" t="s">
        <v>80</v>
      </c>
      <c r="BG2320" s="2" t="s">
        <v>80</v>
      </c>
      <c r="BH2320" s="2" t="s">
        <v>80</v>
      </c>
      <c r="BI2320" s="2" t="s">
        <v>80</v>
      </c>
      <c r="BJ2320" s="2" t="s">
        <v>80</v>
      </c>
      <c r="BK2320" s="2" t="s">
        <v>80</v>
      </c>
      <c r="BL2320" s="2" t="s">
        <v>80</v>
      </c>
      <c r="BM2320" s="2" t="s">
        <v>80</v>
      </c>
      <c r="BN2320" s="2" t="s">
        <v>80</v>
      </c>
      <c r="BO2320" s="2" t="s">
        <v>80</v>
      </c>
      <c r="BP2320" s="2" t="s">
        <v>80</v>
      </c>
    </row>
    <row r="2321" spans="1:68" x14ac:dyDescent="0.25">
      <c r="A2321">
        <v>2320</v>
      </c>
      <c r="B2321" s="1">
        <v>43647.525324074071</v>
      </c>
      <c r="C2321" s="2" t="s">
        <v>3906</v>
      </c>
      <c r="D2321" s="3">
        <v>0.65</v>
      </c>
      <c r="E2321" s="2" t="s">
        <v>3907</v>
      </c>
      <c r="F2321">
        <v>3</v>
      </c>
      <c r="G2321">
        <v>2019</v>
      </c>
      <c r="H2321">
        <v>7</v>
      </c>
      <c r="I2321">
        <v>1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 s="2" t="s">
        <v>3913</v>
      </c>
      <c r="T2321" s="2" t="s">
        <v>83</v>
      </c>
      <c r="U2321" s="2" t="s">
        <v>2570</v>
      </c>
      <c r="V2321" s="2" t="s">
        <v>73</v>
      </c>
      <c r="W2321">
        <v>1</v>
      </c>
      <c r="X2321" s="2" t="s">
        <v>74</v>
      </c>
      <c r="Y2321">
        <v>149</v>
      </c>
      <c r="Z2321">
        <v>67</v>
      </c>
      <c r="AA2321" s="2" t="s">
        <v>3914</v>
      </c>
      <c r="AB2321" s="2" t="s">
        <v>118</v>
      </c>
      <c r="AC2321">
        <v>766105</v>
      </c>
      <c r="AD2321" s="2" t="s">
        <v>1002</v>
      </c>
      <c r="AE2321">
        <v>216</v>
      </c>
      <c r="AF2321" s="2" t="s">
        <v>2042</v>
      </c>
      <c r="AG2321" s="2" t="s">
        <v>2571</v>
      </c>
      <c r="AH2321">
        <v>18</v>
      </c>
      <c r="AI2321">
        <v>2682</v>
      </c>
      <c r="AJ2321">
        <v>12218</v>
      </c>
      <c r="AK2321" s="2">
        <f>Kaggle_Books_Selling_Records[[#This Row],[Cost Price]]/100</f>
        <v>122.18</v>
      </c>
      <c r="AL2321" s="2" t="s">
        <v>80</v>
      </c>
      <c r="AM2321" s="2" t="s">
        <v>80</v>
      </c>
      <c r="AN2321" s="2" t="s">
        <v>80</v>
      </c>
      <c r="AO2321" s="2" t="s">
        <v>80</v>
      </c>
      <c r="AP2321" s="2" t="s">
        <v>80</v>
      </c>
      <c r="AQ2321" s="2" t="s">
        <v>80</v>
      </c>
      <c r="AR2321" s="2" t="s">
        <v>80</v>
      </c>
      <c r="AS2321" s="2" t="s">
        <v>80</v>
      </c>
      <c r="AT2321" s="2" t="s">
        <v>80</v>
      </c>
      <c r="AU2321" s="2" t="s">
        <v>80</v>
      </c>
      <c r="AV2321" s="2" t="s">
        <v>80</v>
      </c>
      <c r="AW2321" s="2" t="s">
        <v>80</v>
      </c>
      <c r="AX2321" s="2" t="s">
        <v>80</v>
      </c>
      <c r="AY2321" s="2" t="s">
        <v>80</v>
      </c>
      <c r="AZ2321" s="2" t="s">
        <v>80</v>
      </c>
      <c r="BA2321" s="2" t="s">
        <v>80</v>
      </c>
      <c r="BB2321" s="2" t="s">
        <v>80</v>
      </c>
      <c r="BC2321" s="2" t="s">
        <v>80</v>
      </c>
      <c r="BD2321" s="2" t="s">
        <v>80</v>
      </c>
      <c r="BE2321" s="2" t="s">
        <v>80</v>
      </c>
      <c r="BF2321" s="2" t="s">
        <v>80</v>
      </c>
      <c r="BG2321" s="2" t="s">
        <v>80</v>
      </c>
      <c r="BH2321" s="2" t="s">
        <v>80</v>
      </c>
      <c r="BI2321" s="2" t="s">
        <v>80</v>
      </c>
      <c r="BJ2321" s="2" t="s">
        <v>80</v>
      </c>
      <c r="BK2321" s="2" t="s">
        <v>80</v>
      </c>
      <c r="BL2321" s="2" t="s">
        <v>80</v>
      </c>
      <c r="BM2321" s="2" t="s">
        <v>80</v>
      </c>
      <c r="BN2321" s="2" t="s">
        <v>80</v>
      </c>
      <c r="BO2321" s="2" t="s">
        <v>80</v>
      </c>
      <c r="BP2321" s="2" t="s">
        <v>80</v>
      </c>
    </row>
    <row r="2322" spans="1:68" x14ac:dyDescent="0.25">
      <c r="A2322">
        <v>2321</v>
      </c>
      <c r="B2322" s="1">
        <v>43647.551388888889</v>
      </c>
      <c r="C2322" s="2" t="s">
        <v>3906</v>
      </c>
      <c r="D2322" s="3">
        <v>0.67638888888888893</v>
      </c>
      <c r="E2322" s="2" t="s">
        <v>3907</v>
      </c>
      <c r="F2322">
        <v>3</v>
      </c>
      <c r="G2322">
        <v>2019</v>
      </c>
      <c r="H2322">
        <v>7</v>
      </c>
      <c r="I2322">
        <v>1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 s="2" t="s">
        <v>3227</v>
      </c>
      <c r="T2322" s="2" t="s">
        <v>83</v>
      </c>
      <c r="U2322" s="2" t="s">
        <v>2460</v>
      </c>
      <c r="V2322" s="2" t="s">
        <v>73</v>
      </c>
      <c r="W2322">
        <v>1</v>
      </c>
      <c r="X2322" s="2" t="s">
        <v>74</v>
      </c>
      <c r="Y2322">
        <v>192</v>
      </c>
      <c r="Z2322">
        <v>67</v>
      </c>
      <c r="AA2322" s="2" t="s">
        <v>3228</v>
      </c>
      <c r="AB2322" s="2" t="s">
        <v>272</v>
      </c>
      <c r="AC2322">
        <v>535004</v>
      </c>
      <c r="AD2322" s="2" t="s">
        <v>193</v>
      </c>
      <c r="AE2322">
        <v>259</v>
      </c>
      <c r="AF2322" s="2" t="s">
        <v>2042</v>
      </c>
      <c r="AG2322" s="2" t="s">
        <v>2184</v>
      </c>
      <c r="AH2322">
        <v>18</v>
      </c>
      <c r="AI2322">
        <v>3456</v>
      </c>
      <c r="AJ2322">
        <v>15744</v>
      </c>
      <c r="AK2322" s="2">
        <f>Kaggle_Books_Selling_Records[[#This Row],[Cost Price]]/100</f>
        <v>157.44</v>
      </c>
      <c r="AL2322" s="2" t="s">
        <v>80</v>
      </c>
      <c r="AM2322" s="2" t="s">
        <v>80</v>
      </c>
      <c r="AN2322" s="2" t="s">
        <v>80</v>
      </c>
      <c r="AO2322" s="2" t="s">
        <v>80</v>
      </c>
      <c r="AP2322" s="2" t="s">
        <v>80</v>
      </c>
      <c r="AQ2322" s="2" t="s">
        <v>80</v>
      </c>
      <c r="AR2322" s="2" t="s">
        <v>80</v>
      </c>
      <c r="AS2322" s="2" t="s">
        <v>80</v>
      </c>
      <c r="AT2322" s="2" t="s">
        <v>80</v>
      </c>
      <c r="AU2322" s="2" t="s">
        <v>80</v>
      </c>
      <c r="AV2322" s="2" t="s">
        <v>80</v>
      </c>
      <c r="AW2322" s="2" t="s">
        <v>80</v>
      </c>
      <c r="AX2322" s="2" t="s">
        <v>80</v>
      </c>
      <c r="AY2322" s="2" t="s">
        <v>80</v>
      </c>
      <c r="AZ2322" s="2" t="s">
        <v>80</v>
      </c>
      <c r="BA2322" s="2" t="s">
        <v>80</v>
      </c>
      <c r="BB2322" s="2" t="s">
        <v>80</v>
      </c>
      <c r="BC2322" s="2" t="s">
        <v>80</v>
      </c>
      <c r="BD2322" s="2" t="s">
        <v>80</v>
      </c>
      <c r="BE2322" s="2" t="s">
        <v>80</v>
      </c>
      <c r="BF2322" s="2" t="s">
        <v>80</v>
      </c>
      <c r="BG2322" s="2" t="s">
        <v>80</v>
      </c>
      <c r="BH2322" s="2" t="s">
        <v>80</v>
      </c>
      <c r="BI2322" s="2" t="s">
        <v>80</v>
      </c>
      <c r="BJ2322" s="2" t="s">
        <v>80</v>
      </c>
      <c r="BK2322" s="2" t="s">
        <v>80</v>
      </c>
      <c r="BL2322" s="2" t="s">
        <v>80</v>
      </c>
      <c r="BM2322" s="2" t="s">
        <v>80</v>
      </c>
      <c r="BN2322" s="2" t="s">
        <v>80</v>
      </c>
      <c r="BO2322" s="2" t="s">
        <v>80</v>
      </c>
      <c r="BP2322" s="2" t="s">
        <v>80</v>
      </c>
    </row>
    <row r="2323" spans="1:68" x14ac:dyDescent="0.25">
      <c r="A2323">
        <v>2322</v>
      </c>
      <c r="B2323" s="1">
        <v>43647.563356481478</v>
      </c>
      <c r="C2323" s="2" t="s">
        <v>3906</v>
      </c>
      <c r="D2323" s="3">
        <v>0.68819444444444444</v>
      </c>
      <c r="E2323" s="2" t="s">
        <v>3907</v>
      </c>
      <c r="F2323">
        <v>3</v>
      </c>
      <c r="G2323">
        <v>2019</v>
      </c>
      <c r="H2323">
        <v>7</v>
      </c>
      <c r="I2323">
        <v>1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 s="2" t="s">
        <v>3915</v>
      </c>
      <c r="T2323" s="2" t="s">
        <v>83</v>
      </c>
      <c r="U2323" s="2" t="s">
        <v>2460</v>
      </c>
      <c r="V2323" s="2" t="s">
        <v>73</v>
      </c>
      <c r="W2323">
        <v>2</v>
      </c>
      <c r="X2323" s="2" t="s">
        <v>74</v>
      </c>
      <c r="Y2323">
        <v>384</v>
      </c>
      <c r="Z2323">
        <v>67</v>
      </c>
      <c r="AA2323" s="2" t="s">
        <v>703</v>
      </c>
      <c r="AB2323" s="2" t="s">
        <v>157</v>
      </c>
      <c r="AC2323">
        <v>361005</v>
      </c>
      <c r="AD2323" s="2" t="s">
        <v>193</v>
      </c>
      <c r="AE2323">
        <v>451</v>
      </c>
      <c r="AF2323" s="2" t="s">
        <v>2042</v>
      </c>
      <c r="AG2323" s="2" t="s">
        <v>2184</v>
      </c>
      <c r="AH2323">
        <v>18</v>
      </c>
      <c r="AI2323">
        <v>6912</v>
      </c>
      <c r="AJ2323">
        <v>31488</v>
      </c>
      <c r="AK2323" s="2">
        <f>Kaggle_Books_Selling_Records[[#This Row],[Cost Price]]/100</f>
        <v>314.88</v>
      </c>
      <c r="AL2323" s="2" t="s">
        <v>80</v>
      </c>
      <c r="AM2323" s="2" t="s">
        <v>80</v>
      </c>
      <c r="AN2323" s="2" t="s">
        <v>80</v>
      </c>
      <c r="AO2323" s="2" t="s">
        <v>80</v>
      </c>
      <c r="AP2323" s="2" t="s">
        <v>80</v>
      </c>
      <c r="AQ2323" s="2" t="s">
        <v>80</v>
      </c>
      <c r="AR2323" s="2" t="s">
        <v>80</v>
      </c>
      <c r="AS2323" s="2" t="s">
        <v>80</v>
      </c>
      <c r="AT2323" s="2" t="s">
        <v>80</v>
      </c>
      <c r="AU2323" s="2" t="s">
        <v>80</v>
      </c>
      <c r="AV2323" s="2" t="s">
        <v>80</v>
      </c>
      <c r="AW2323" s="2" t="s">
        <v>80</v>
      </c>
      <c r="AX2323" s="2" t="s">
        <v>80</v>
      </c>
      <c r="AY2323" s="2" t="s">
        <v>80</v>
      </c>
      <c r="AZ2323" s="2" t="s">
        <v>80</v>
      </c>
      <c r="BA2323" s="2" t="s">
        <v>80</v>
      </c>
      <c r="BB2323" s="2" t="s">
        <v>80</v>
      </c>
      <c r="BC2323" s="2" t="s">
        <v>80</v>
      </c>
      <c r="BD2323" s="2" t="s">
        <v>80</v>
      </c>
      <c r="BE2323" s="2" t="s">
        <v>80</v>
      </c>
      <c r="BF2323" s="2" t="s">
        <v>80</v>
      </c>
      <c r="BG2323" s="2" t="s">
        <v>80</v>
      </c>
      <c r="BH2323" s="2" t="s">
        <v>80</v>
      </c>
      <c r="BI2323" s="2" t="s">
        <v>80</v>
      </c>
      <c r="BJ2323" s="2" t="s">
        <v>80</v>
      </c>
      <c r="BK2323" s="2" t="s">
        <v>80</v>
      </c>
      <c r="BL2323" s="2" t="s">
        <v>80</v>
      </c>
      <c r="BM2323" s="2" t="s">
        <v>80</v>
      </c>
      <c r="BN2323" s="2" t="s">
        <v>80</v>
      </c>
      <c r="BO2323" s="2" t="s">
        <v>80</v>
      </c>
      <c r="BP2323" s="2" t="s">
        <v>80</v>
      </c>
    </row>
    <row r="2324" spans="1:68" x14ac:dyDescent="0.25">
      <c r="A2324">
        <v>2323</v>
      </c>
      <c r="B2324" s="1">
        <v>43647.594363425924</v>
      </c>
      <c r="C2324" s="2" t="s">
        <v>3906</v>
      </c>
      <c r="D2324" s="3">
        <v>0.71875</v>
      </c>
      <c r="E2324" s="2" t="s">
        <v>3907</v>
      </c>
      <c r="F2324">
        <v>3</v>
      </c>
      <c r="G2324">
        <v>2019</v>
      </c>
      <c r="H2324">
        <v>7</v>
      </c>
      <c r="I2324">
        <v>1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1</v>
      </c>
      <c r="S2324" s="2" t="s">
        <v>2660</v>
      </c>
      <c r="T2324" s="2" t="s">
        <v>71</v>
      </c>
      <c r="U2324" s="2" t="s">
        <v>2463</v>
      </c>
      <c r="V2324" s="2" t="s">
        <v>73</v>
      </c>
      <c r="W2324">
        <v>1</v>
      </c>
      <c r="X2324" s="2" t="s">
        <v>74</v>
      </c>
      <c r="Y2324">
        <v>500</v>
      </c>
      <c r="Z2324">
        <v>67</v>
      </c>
      <c r="AA2324" s="2" t="s">
        <v>156</v>
      </c>
      <c r="AB2324" s="2" t="s">
        <v>157</v>
      </c>
      <c r="AC2324">
        <v>395009</v>
      </c>
      <c r="AD2324" s="2" t="s">
        <v>77</v>
      </c>
      <c r="AE2324">
        <v>567</v>
      </c>
      <c r="AF2324" s="2" t="s">
        <v>2464</v>
      </c>
      <c r="AG2324" s="2" t="s">
        <v>318</v>
      </c>
      <c r="AH2324">
        <v>13</v>
      </c>
      <c r="AI2324">
        <v>65</v>
      </c>
      <c r="AJ2324">
        <v>435</v>
      </c>
      <c r="AK2324" s="2">
        <f>Kaggle_Books_Selling_Records[[#This Row],[Cost Price]]/100</f>
        <v>4.3499999999999996</v>
      </c>
      <c r="AL2324" s="2" t="s">
        <v>80</v>
      </c>
      <c r="AM2324" s="2" t="s">
        <v>80</v>
      </c>
      <c r="AN2324" s="2" t="s">
        <v>80</v>
      </c>
      <c r="AO2324" s="2" t="s">
        <v>80</v>
      </c>
      <c r="AP2324" s="2" t="s">
        <v>80</v>
      </c>
      <c r="AQ2324" s="2" t="s">
        <v>80</v>
      </c>
      <c r="AR2324" s="2" t="s">
        <v>80</v>
      </c>
      <c r="AS2324" s="2" t="s">
        <v>80</v>
      </c>
      <c r="AT2324" s="2" t="s">
        <v>80</v>
      </c>
      <c r="AU2324" s="2" t="s">
        <v>80</v>
      </c>
      <c r="AV2324" s="2" t="s">
        <v>80</v>
      </c>
      <c r="AW2324" s="2" t="s">
        <v>80</v>
      </c>
      <c r="AX2324" s="2" t="s">
        <v>80</v>
      </c>
      <c r="AY2324" s="2" t="s">
        <v>80</v>
      </c>
      <c r="AZ2324" s="2" t="s">
        <v>80</v>
      </c>
      <c r="BA2324" s="2" t="s">
        <v>80</v>
      </c>
      <c r="BB2324" s="2" t="s">
        <v>80</v>
      </c>
      <c r="BC2324" s="2" t="s">
        <v>80</v>
      </c>
      <c r="BD2324" s="2" t="s">
        <v>80</v>
      </c>
      <c r="BE2324" s="2" t="s">
        <v>80</v>
      </c>
      <c r="BF2324" s="2" t="s">
        <v>80</v>
      </c>
      <c r="BG2324" s="2" t="s">
        <v>80</v>
      </c>
      <c r="BH2324" s="2" t="s">
        <v>80</v>
      </c>
      <c r="BI2324" s="2" t="s">
        <v>80</v>
      </c>
      <c r="BJ2324" s="2" t="s">
        <v>80</v>
      </c>
      <c r="BK2324" s="2" t="s">
        <v>80</v>
      </c>
      <c r="BL2324" s="2" t="s">
        <v>80</v>
      </c>
      <c r="BM2324" s="2" t="s">
        <v>80</v>
      </c>
      <c r="BN2324" s="2" t="s">
        <v>80</v>
      </c>
      <c r="BO2324" s="2" t="s">
        <v>80</v>
      </c>
      <c r="BP2324" s="2" t="s">
        <v>80</v>
      </c>
    </row>
    <row r="2325" spans="1:68" x14ac:dyDescent="0.25">
      <c r="A2325">
        <v>2324</v>
      </c>
      <c r="B2325" s="1">
        <v>43648.266192129631</v>
      </c>
      <c r="C2325" s="2" t="s">
        <v>3916</v>
      </c>
      <c r="D2325" s="3">
        <v>0.39097222222222222</v>
      </c>
      <c r="E2325" s="2" t="s">
        <v>3907</v>
      </c>
      <c r="F2325">
        <v>3</v>
      </c>
      <c r="G2325">
        <v>2019</v>
      </c>
      <c r="H2325">
        <v>7</v>
      </c>
      <c r="I2325">
        <v>2</v>
      </c>
      <c r="J2325">
        <v>0</v>
      </c>
      <c r="K2325">
        <v>1</v>
      </c>
      <c r="L2325">
        <v>2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 s="2" t="s">
        <v>3917</v>
      </c>
      <c r="T2325" s="2" t="s">
        <v>83</v>
      </c>
      <c r="U2325" s="2" t="s">
        <v>2570</v>
      </c>
      <c r="V2325" s="2" t="s">
        <v>73</v>
      </c>
      <c r="W2325">
        <v>1</v>
      </c>
      <c r="X2325" s="2" t="s">
        <v>74</v>
      </c>
      <c r="Y2325">
        <v>149</v>
      </c>
      <c r="Z2325">
        <v>67</v>
      </c>
      <c r="AA2325" s="2" t="s">
        <v>301</v>
      </c>
      <c r="AB2325" s="2" t="s">
        <v>151</v>
      </c>
      <c r="AC2325">
        <v>411051</v>
      </c>
      <c r="AD2325" s="2" t="s">
        <v>1002</v>
      </c>
      <c r="AE2325">
        <v>216</v>
      </c>
      <c r="AF2325" s="2" t="s">
        <v>2042</v>
      </c>
      <c r="AG2325" s="2" t="s">
        <v>2571</v>
      </c>
      <c r="AH2325">
        <v>18</v>
      </c>
      <c r="AI2325">
        <v>2682</v>
      </c>
      <c r="AJ2325">
        <v>12218</v>
      </c>
      <c r="AK2325" s="2">
        <f>Kaggle_Books_Selling_Records[[#This Row],[Cost Price]]/100</f>
        <v>122.18</v>
      </c>
      <c r="AL2325" s="2" t="s">
        <v>80</v>
      </c>
      <c r="AM2325" s="2" t="s">
        <v>80</v>
      </c>
      <c r="AN2325" s="2" t="s">
        <v>80</v>
      </c>
      <c r="AO2325" s="2" t="s">
        <v>80</v>
      </c>
      <c r="AP2325" s="2" t="s">
        <v>80</v>
      </c>
      <c r="AQ2325" s="2" t="s">
        <v>80</v>
      </c>
      <c r="AR2325" s="2" t="s">
        <v>80</v>
      </c>
      <c r="AS2325" s="2" t="s">
        <v>80</v>
      </c>
      <c r="AT2325" s="2" t="s">
        <v>80</v>
      </c>
      <c r="AU2325" s="2" t="s">
        <v>80</v>
      </c>
      <c r="AV2325" s="2" t="s">
        <v>80</v>
      </c>
      <c r="AW2325" s="2" t="s">
        <v>80</v>
      </c>
      <c r="AX2325" s="2" t="s">
        <v>80</v>
      </c>
      <c r="AY2325" s="2" t="s">
        <v>80</v>
      </c>
      <c r="AZ2325" s="2" t="s">
        <v>80</v>
      </c>
      <c r="BA2325" s="2" t="s">
        <v>80</v>
      </c>
      <c r="BB2325" s="2" t="s">
        <v>80</v>
      </c>
      <c r="BC2325" s="2" t="s">
        <v>80</v>
      </c>
      <c r="BD2325" s="2" t="s">
        <v>80</v>
      </c>
      <c r="BE2325" s="2" t="s">
        <v>80</v>
      </c>
      <c r="BF2325" s="2" t="s">
        <v>80</v>
      </c>
      <c r="BG2325" s="2" t="s">
        <v>80</v>
      </c>
      <c r="BH2325" s="2" t="s">
        <v>80</v>
      </c>
      <c r="BI2325" s="2" t="s">
        <v>80</v>
      </c>
      <c r="BJ2325" s="2" t="s">
        <v>80</v>
      </c>
      <c r="BK2325" s="2" t="s">
        <v>80</v>
      </c>
      <c r="BL2325" s="2" t="s">
        <v>80</v>
      </c>
      <c r="BM2325" s="2" t="s">
        <v>80</v>
      </c>
      <c r="BN2325" s="2" t="s">
        <v>80</v>
      </c>
      <c r="BO2325" s="2" t="s">
        <v>80</v>
      </c>
      <c r="BP2325" s="2" t="s">
        <v>80</v>
      </c>
    </row>
    <row r="2326" spans="1:68" x14ac:dyDescent="0.25">
      <c r="A2326">
        <v>2325</v>
      </c>
      <c r="B2326" s="1">
        <v>43648.2812037037</v>
      </c>
      <c r="C2326" s="2" t="s">
        <v>3916</v>
      </c>
      <c r="D2326" s="3">
        <v>0.40555555555555556</v>
      </c>
      <c r="E2326" s="2" t="s">
        <v>3907</v>
      </c>
      <c r="F2326">
        <v>3</v>
      </c>
      <c r="G2326">
        <v>2019</v>
      </c>
      <c r="H2326">
        <v>7</v>
      </c>
      <c r="I2326">
        <v>2</v>
      </c>
      <c r="J2326">
        <v>0</v>
      </c>
      <c r="K2326">
        <v>1</v>
      </c>
      <c r="L2326">
        <v>2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 s="2" t="s">
        <v>3918</v>
      </c>
      <c r="T2326" s="2" t="s">
        <v>83</v>
      </c>
      <c r="U2326" s="2" t="s">
        <v>2570</v>
      </c>
      <c r="V2326" s="2" t="s">
        <v>73</v>
      </c>
      <c r="W2326">
        <v>1</v>
      </c>
      <c r="X2326" s="2" t="s">
        <v>74</v>
      </c>
      <c r="Y2326">
        <v>149</v>
      </c>
      <c r="Z2326">
        <v>67</v>
      </c>
      <c r="AA2326" s="2" t="s">
        <v>721</v>
      </c>
      <c r="AB2326" s="2" t="s">
        <v>157</v>
      </c>
      <c r="AC2326">
        <v>390015</v>
      </c>
      <c r="AD2326" s="2" t="s">
        <v>1002</v>
      </c>
      <c r="AE2326">
        <v>216</v>
      </c>
      <c r="AF2326" s="2" t="s">
        <v>2042</v>
      </c>
      <c r="AG2326" s="2" t="s">
        <v>2571</v>
      </c>
      <c r="AH2326">
        <v>18</v>
      </c>
      <c r="AI2326">
        <v>2682</v>
      </c>
      <c r="AJ2326">
        <v>12218</v>
      </c>
      <c r="AK2326" s="2">
        <f>Kaggle_Books_Selling_Records[[#This Row],[Cost Price]]/100</f>
        <v>122.18</v>
      </c>
      <c r="AL2326" s="2" t="s">
        <v>80</v>
      </c>
      <c r="AM2326" s="2" t="s">
        <v>80</v>
      </c>
      <c r="AN2326" s="2" t="s">
        <v>80</v>
      </c>
      <c r="AO2326" s="2" t="s">
        <v>80</v>
      </c>
      <c r="AP2326" s="2" t="s">
        <v>80</v>
      </c>
      <c r="AQ2326" s="2" t="s">
        <v>80</v>
      </c>
      <c r="AR2326" s="2" t="s">
        <v>80</v>
      </c>
      <c r="AS2326" s="2" t="s">
        <v>80</v>
      </c>
      <c r="AT2326" s="2" t="s">
        <v>80</v>
      </c>
      <c r="AU2326" s="2" t="s">
        <v>80</v>
      </c>
      <c r="AV2326" s="2" t="s">
        <v>80</v>
      </c>
      <c r="AW2326" s="2" t="s">
        <v>80</v>
      </c>
      <c r="AX2326" s="2" t="s">
        <v>80</v>
      </c>
      <c r="AY2326" s="2" t="s">
        <v>80</v>
      </c>
      <c r="AZ2326" s="2" t="s">
        <v>80</v>
      </c>
      <c r="BA2326" s="2" t="s">
        <v>80</v>
      </c>
      <c r="BB2326" s="2" t="s">
        <v>80</v>
      </c>
      <c r="BC2326" s="2" t="s">
        <v>80</v>
      </c>
      <c r="BD2326" s="2" t="s">
        <v>80</v>
      </c>
      <c r="BE2326" s="2" t="s">
        <v>80</v>
      </c>
      <c r="BF2326" s="2" t="s">
        <v>80</v>
      </c>
      <c r="BG2326" s="2" t="s">
        <v>80</v>
      </c>
      <c r="BH2326" s="2" t="s">
        <v>80</v>
      </c>
      <c r="BI2326" s="2" t="s">
        <v>80</v>
      </c>
      <c r="BJ2326" s="2" t="s">
        <v>80</v>
      </c>
      <c r="BK2326" s="2" t="s">
        <v>80</v>
      </c>
      <c r="BL2326" s="2" t="s">
        <v>80</v>
      </c>
      <c r="BM2326" s="2" t="s">
        <v>80</v>
      </c>
      <c r="BN2326" s="2" t="s">
        <v>80</v>
      </c>
      <c r="BO2326" s="2" t="s">
        <v>80</v>
      </c>
      <c r="BP2326" s="2" t="s">
        <v>80</v>
      </c>
    </row>
    <row r="2327" spans="1:68" x14ac:dyDescent="0.25">
      <c r="A2327">
        <v>2326</v>
      </c>
      <c r="B2327" s="1">
        <v>43648.317962962959</v>
      </c>
      <c r="C2327" s="2" t="s">
        <v>3916</v>
      </c>
      <c r="D2327" s="3">
        <v>0.44236111111111109</v>
      </c>
      <c r="E2327" s="2" t="s">
        <v>3907</v>
      </c>
      <c r="F2327">
        <v>3</v>
      </c>
      <c r="G2327">
        <v>2019</v>
      </c>
      <c r="H2327">
        <v>7</v>
      </c>
      <c r="I2327">
        <v>2</v>
      </c>
      <c r="J2327">
        <v>0</v>
      </c>
      <c r="K2327">
        <v>1</v>
      </c>
      <c r="L2327">
        <v>2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 s="2" t="s">
        <v>3919</v>
      </c>
      <c r="T2327" s="2" t="s">
        <v>83</v>
      </c>
      <c r="U2327" s="2" t="s">
        <v>2619</v>
      </c>
      <c r="V2327" s="2" t="s">
        <v>73</v>
      </c>
      <c r="W2327">
        <v>1</v>
      </c>
      <c r="X2327" s="2" t="s">
        <v>74</v>
      </c>
      <c r="Y2327">
        <v>180</v>
      </c>
      <c r="Z2327">
        <v>67</v>
      </c>
      <c r="AA2327" s="2" t="s">
        <v>166</v>
      </c>
      <c r="AB2327" s="2" t="s">
        <v>167</v>
      </c>
      <c r="AC2327">
        <v>560073</v>
      </c>
      <c r="AD2327" s="2" t="s">
        <v>1002</v>
      </c>
      <c r="AE2327">
        <v>247</v>
      </c>
      <c r="AF2327" s="2" t="s">
        <v>2042</v>
      </c>
      <c r="AG2327" s="2" t="s">
        <v>2184</v>
      </c>
      <c r="AH2327">
        <v>18</v>
      </c>
      <c r="AI2327">
        <v>324</v>
      </c>
      <c r="AJ2327">
        <v>1476</v>
      </c>
      <c r="AK2327" s="2">
        <f>Kaggle_Books_Selling_Records[[#This Row],[Cost Price]]/100</f>
        <v>14.76</v>
      </c>
      <c r="AL2327" s="2" t="s">
        <v>80</v>
      </c>
      <c r="AM2327" s="2" t="s">
        <v>80</v>
      </c>
      <c r="AN2327" s="2" t="s">
        <v>80</v>
      </c>
      <c r="AO2327" s="2" t="s">
        <v>80</v>
      </c>
      <c r="AP2327" s="2" t="s">
        <v>80</v>
      </c>
      <c r="AQ2327" s="2" t="s">
        <v>80</v>
      </c>
      <c r="AR2327" s="2" t="s">
        <v>80</v>
      </c>
      <c r="AS2327" s="2" t="s">
        <v>80</v>
      </c>
      <c r="AT2327" s="2" t="s">
        <v>80</v>
      </c>
      <c r="AU2327" s="2" t="s">
        <v>80</v>
      </c>
      <c r="AV2327" s="2" t="s">
        <v>80</v>
      </c>
      <c r="AW2327" s="2" t="s">
        <v>80</v>
      </c>
      <c r="AX2327" s="2" t="s">
        <v>80</v>
      </c>
      <c r="AY2327" s="2" t="s">
        <v>80</v>
      </c>
      <c r="AZ2327" s="2" t="s">
        <v>80</v>
      </c>
      <c r="BA2327" s="2" t="s">
        <v>80</v>
      </c>
      <c r="BB2327" s="2" t="s">
        <v>80</v>
      </c>
      <c r="BC2327" s="2" t="s">
        <v>80</v>
      </c>
      <c r="BD2327" s="2" t="s">
        <v>80</v>
      </c>
      <c r="BE2327" s="2" t="s">
        <v>80</v>
      </c>
      <c r="BF2327" s="2" t="s">
        <v>80</v>
      </c>
      <c r="BG2327" s="2" t="s">
        <v>80</v>
      </c>
      <c r="BH2327" s="2" t="s">
        <v>80</v>
      </c>
      <c r="BI2327" s="2" t="s">
        <v>80</v>
      </c>
      <c r="BJ2327" s="2" t="s">
        <v>80</v>
      </c>
      <c r="BK2327" s="2" t="s">
        <v>80</v>
      </c>
      <c r="BL2327" s="2" t="s">
        <v>80</v>
      </c>
      <c r="BM2327" s="2" t="s">
        <v>80</v>
      </c>
      <c r="BN2327" s="2" t="s">
        <v>80</v>
      </c>
      <c r="BO2327" s="2" t="s">
        <v>80</v>
      </c>
      <c r="BP2327" s="2" t="s">
        <v>80</v>
      </c>
    </row>
    <row r="2328" spans="1:68" x14ac:dyDescent="0.25">
      <c r="A2328">
        <v>2327</v>
      </c>
      <c r="B2328" s="1">
        <v>43648.320972222224</v>
      </c>
      <c r="C2328" s="2" t="s">
        <v>3916</v>
      </c>
      <c r="D2328" s="3">
        <v>0.44583333333333336</v>
      </c>
      <c r="E2328" s="2" t="s">
        <v>3907</v>
      </c>
      <c r="F2328">
        <v>3</v>
      </c>
      <c r="G2328">
        <v>2019</v>
      </c>
      <c r="H2328">
        <v>7</v>
      </c>
      <c r="I2328">
        <v>2</v>
      </c>
      <c r="J2328">
        <v>0</v>
      </c>
      <c r="K2328">
        <v>1</v>
      </c>
      <c r="L2328">
        <v>2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 s="2" t="s">
        <v>3114</v>
      </c>
      <c r="T2328" s="2" t="s">
        <v>83</v>
      </c>
      <c r="U2328" s="2" t="s">
        <v>2570</v>
      </c>
      <c r="V2328" s="2" t="s">
        <v>73</v>
      </c>
      <c r="W2328">
        <v>1</v>
      </c>
      <c r="X2328" s="2" t="s">
        <v>74</v>
      </c>
      <c r="Y2328">
        <v>149</v>
      </c>
      <c r="Z2328">
        <v>67</v>
      </c>
      <c r="AA2328" s="2" t="s">
        <v>721</v>
      </c>
      <c r="AB2328" s="2" t="s">
        <v>157</v>
      </c>
      <c r="AC2328">
        <v>390010</v>
      </c>
      <c r="AD2328" s="2" t="s">
        <v>1002</v>
      </c>
      <c r="AE2328">
        <v>216</v>
      </c>
      <c r="AF2328" s="2" t="s">
        <v>2042</v>
      </c>
      <c r="AG2328" s="2" t="s">
        <v>2571</v>
      </c>
      <c r="AH2328">
        <v>18</v>
      </c>
      <c r="AI2328">
        <v>2682</v>
      </c>
      <c r="AJ2328">
        <v>12218</v>
      </c>
      <c r="AK2328" s="2">
        <f>Kaggle_Books_Selling_Records[[#This Row],[Cost Price]]/100</f>
        <v>122.18</v>
      </c>
      <c r="AL2328" s="2" t="s">
        <v>80</v>
      </c>
      <c r="AM2328" s="2" t="s">
        <v>80</v>
      </c>
      <c r="AN2328" s="2" t="s">
        <v>80</v>
      </c>
      <c r="AO2328" s="2" t="s">
        <v>80</v>
      </c>
      <c r="AP2328" s="2" t="s">
        <v>80</v>
      </c>
      <c r="AQ2328" s="2" t="s">
        <v>80</v>
      </c>
      <c r="AR2328" s="2" t="s">
        <v>80</v>
      </c>
      <c r="AS2328" s="2" t="s">
        <v>80</v>
      </c>
      <c r="AT2328" s="2" t="s">
        <v>80</v>
      </c>
      <c r="AU2328" s="2" t="s">
        <v>80</v>
      </c>
      <c r="AV2328" s="2" t="s">
        <v>80</v>
      </c>
      <c r="AW2328" s="2" t="s">
        <v>80</v>
      </c>
      <c r="AX2328" s="2" t="s">
        <v>80</v>
      </c>
      <c r="AY2328" s="2" t="s">
        <v>80</v>
      </c>
      <c r="AZ2328" s="2" t="s">
        <v>80</v>
      </c>
      <c r="BA2328" s="2" t="s">
        <v>80</v>
      </c>
      <c r="BB2328" s="2" t="s">
        <v>80</v>
      </c>
      <c r="BC2328" s="2" t="s">
        <v>80</v>
      </c>
      <c r="BD2328" s="2" t="s">
        <v>80</v>
      </c>
      <c r="BE2328" s="2" t="s">
        <v>80</v>
      </c>
      <c r="BF2328" s="2" t="s">
        <v>80</v>
      </c>
      <c r="BG2328" s="2" t="s">
        <v>80</v>
      </c>
      <c r="BH2328" s="2" t="s">
        <v>80</v>
      </c>
      <c r="BI2328" s="2" t="s">
        <v>80</v>
      </c>
      <c r="BJ2328" s="2" t="s">
        <v>80</v>
      </c>
      <c r="BK2328" s="2" t="s">
        <v>80</v>
      </c>
      <c r="BL2328" s="2" t="s">
        <v>80</v>
      </c>
      <c r="BM2328" s="2" t="s">
        <v>80</v>
      </c>
      <c r="BN2328" s="2" t="s">
        <v>80</v>
      </c>
      <c r="BO2328" s="2" t="s">
        <v>80</v>
      </c>
      <c r="BP2328" s="2" t="s">
        <v>80</v>
      </c>
    </row>
    <row r="2329" spans="1:68" x14ac:dyDescent="0.25">
      <c r="A2329">
        <v>2328</v>
      </c>
      <c r="B2329" s="1">
        <v>43648.357094907406</v>
      </c>
      <c r="C2329" s="2" t="s">
        <v>3916</v>
      </c>
      <c r="D2329" s="3">
        <v>0.48194444444444445</v>
      </c>
      <c r="E2329" s="2" t="s">
        <v>3907</v>
      </c>
      <c r="F2329">
        <v>3</v>
      </c>
      <c r="G2329">
        <v>2019</v>
      </c>
      <c r="H2329">
        <v>7</v>
      </c>
      <c r="I2329">
        <v>2</v>
      </c>
      <c r="J2329">
        <v>0</v>
      </c>
      <c r="K2329">
        <v>1</v>
      </c>
      <c r="L2329">
        <v>2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1</v>
      </c>
      <c r="S2329" s="2" t="s">
        <v>747</v>
      </c>
      <c r="T2329" s="2" t="s">
        <v>71</v>
      </c>
      <c r="U2329" s="2" t="s">
        <v>3130</v>
      </c>
      <c r="V2329" s="2" t="s">
        <v>73</v>
      </c>
      <c r="W2329">
        <v>1</v>
      </c>
      <c r="X2329" s="2" t="s">
        <v>74</v>
      </c>
      <c r="Y2329">
        <v>129</v>
      </c>
      <c r="Z2329">
        <v>67</v>
      </c>
      <c r="AA2329" s="2" t="s">
        <v>383</v>
      </c>
      <c r="AB2329" s="2" t="s">
        <v>272</v>
      </c>
      <c r="AC2329">
        <v>515001</v>
      </c>
      <c r="AD2329" s="2" t="s">
        <v>1002</v>
      </c>
      <c r="AE2329">
        <v>196</v>
      </c>
      <c r="AF2329" s="2" t="s">
        <v>2042</v>
      </c>
      <c r="AG2329" s="2" t="s">
        <v>2184</v>
      </c>
      <c r="AH2329">
        <v>18</v>
      </c>
      <c r="AI2329">
        <v>2322</v>
      </c>
      <c r="AJ2329">
        <v>10578</v>
      </c>
      <c r="AK2329" s="2">
        <f>Kaggle_Books_Selling_Records[[#This Row],[Cost Price]]/100</f>
        <v>105.78</v>
      </c>
      <c r="AL2329" s="2" t="s">
        <v>80</v>
      </c>
      <c r="AM2329" s="2" t="s">
        <v>80</v>
      </c>
      <c r="AN2329" s="2" t="s">
        <v>80</v>
      </c>
      <c r="AO2329" s="2" t="s">
        <v>80</v>
      </c>
      <c r="AP2329" s="2" t="s">
        <v>80</v>
      </c>
      <c r="AQ2329" s="2" t="s">
        <v>80</v>
      </c>
      <c r="AR2329" s="2" t="s">
        <v>80</v>
      </c>
      <c r="AS2329" s="2" t="s">
        <v>80</v>
      </c>
      <c r="AT2329" s="2" t="s">
        <v>80</v>
      </c>
      <c r="AU2329" s="2" t="s">
        <v>80</v>
      </c>
      <c r="AV2329" s="2" t="s">
        <v>80</v>
      </c>
      <c r="AW2329" s="2" t="s">
        <v>80</v>
      </c>
      <c r="AX2329" s="2" t="s">
        <v>80</v>
      </c>
      <c r="AY2329" s="2" t="s">
        <v>80</v>
      </c>
      <c r="AZ2329" s="2" t="s">
        <v>80</v>
      </c>
      <c r="BA2329" s="2" t="s">
        <v>80</v>
      </c>
      <c r="BB2329" s="2" t="s">
        <v>80</v>
      </c>
      <c r="BC2329" s="2" t="s">
        <v>80</v>
      </c>
      <c r="BD2329" s="2" t="s">
        <v>80</v>
      </c>
      <c r="BE2329" s="2" t="s">
        <v>80</v>
      </c>
      <c r="BF2329" s="2" t="s">
        <v>80</v>
      </c>
      <c r="BG2329" s="2" t="s">
        <v>80</v>
      </c>
      <c r="BH2329" s="2" t="s">
        <v>80</v>
      </c>
      <c r="BI2329" s="2" t="s">
        <v>80</v>
      </c>
      <c r="BJ2329" s="2" t="s">
        <v>80</v>
      </c>
      <c r="BK2329" s="2" t="s">
        <v>80</v>
      </c>
      <c r="BL2329" s="2" t="s">
        <v>80</v>
      </c>
      <c r="BM2329" s="2" t="s">
        <v>80</v>
      </c>
      <c r="BN2329" s="2" t="s">
        <v>80</v>
      </c>
      <c r="BO2329" s="2" t="s">
        <v>80</v>
      </c>
      <c r="BP2329" s="2" t="s">
        <v>80</v>
      </c>
    </row>
    <row r="2330" spans="1:68" x14ac:dyDescent="0.25">
      <c r="A2330">
        <v>2329</v>
      </c>
      <c r="B2330" s="1">
        <v>43648.502013888887</v>
      </c>
      <c r="C2330" s="2" t="s">
        <v>3916</v>
      </c>
      <c r="D2330" s="3">
        <v>0.62638888888888888</v>
      </c>
      <c r="E2330" s="2" t="s">
        <v>3907</v>
      </c>
      <c r="F2330">
        <v>3</v>
      </c>
      <c r="G2330">
        <v>2019</v>
      </c>
      <c r="H2330">
        <v>7</v>
      </c>
      <c r="I2330">
        <v>2</v>
      </c>
      <c r="J2330">
        <v>0</v>
      </c>
      <c r="K2330">
        <v>1</v>
      </c>
      <c r="L2330">
        <v>2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 s="2" t="s">
        <v>3920</v>
      </c>
      <c r="T2330" s="2" t="s">
        <v>71</v>
      </c>
      <c r="U2330" s="2" t="s">
        <v>2460</v>
      </c>
      <c r="V2330" s="2" t="s">
        <v>73</v>
      </c>
      <c r="W2330">
        <v>1</v>
      </c>
      <c r="X2330" s="2" t="s">
        <v>74</v>
      </c>
      <c r="Y2330">
        <v>192</v>
      </c>
      <c r="Z2330">
        <v>67</v>
      </c>
      <c r="AA2330" s="2" t="s">
        <v>325</v>
      </c>
      <c r="AB2330" s="2" t="s">
        <v>86</v>
      </c>
      <c r="AC2330">
        <v>600021</v>
      </c>
      <c r="AD2330" s="2" t="s">
        <v>193</v>
      </c>
      <c r="AE2330">
        <v>259</v>
      </c>
      <c r="AF2330" s="2" t="s">
        <v>2042</v>
      </c>
      <c r="AG2330" s="2" t="s">
        <v>2184</v>
      </c>
      <c r="AH2330">
        <v>18</v>
      </c>
      <c r="AI2330">
        <v>3456</v>
      </c>
      <c r="AJ2330">
        <v>15744</v>
      </c>
      <c r="AK2330" s="2">
        <f>Kaggle_Books_Selling_Records[[#This Row],[Cost Price]]/100</f>
        <v>157.44</v>
      </c>
      <c r="AL2330" s="2" t="s">
        <v>80</v>
      </c>
      <c r="AM2330" s="2" t="s">
        <v>80</v>
      </c>
      <c r="AN2330" s="2" t="s">
        <v>80</v>
      </c>
      <c r="AO2330" s="2" t="s">
        <v>80</v>
      </c>
      <c r="AP2330" s="2" t="s">
        <v>80</v>
      </c>
      <c r="AQ2330" s="2" t="s">
        <v>80</v>
      </c>
      <c r="AR2330" s="2" t="s">
        <v>80</v>
      </c>
      <c r="AS2330" s="2" t="s">
        <v>80</v>
      </c>
      <c r="AT2330" s="2" t="s">
        <v>80</v>
      </c>
      <c r="AU2330" s="2" t="s">
        <v>80</v>
      </c>
      <c r="AV2330" s="2" t="s">
        <v>80</v>
      </c>
      <c r="AW2330" s="2" t="s">
        <v>80</v>
      </c>
      <c r="AX2330" s="2" t="s">
        <v>80</v>
      </c>
      <c r="AY2330" s="2" t="s">
        <v>80</v>
      </c>
      <c r="AZ2330" s="2" t="s">
        <v>80</v>
      </c>
      <c r="BA2330" s="2" t="s">
        <v>80</v>
      </c>
      <c r="BB2330" s="2" t="s">
        <v>80</v>
      </c>
      <c r="BC2330" s="2" t="s">
        <v>80</v>
      </c>
      <c r="BD2330" s="2" t="s">
        <v>80</v>
      </c>
      <c r="BE2330" s="2" t="s">
        <v>80</v>
      </c>
      <c r="BF2330" s="2" t="s">
        <v>80</v>
      </c>
      <c r="BG2330" s="2" t="s">
        <v>80</v>
      </c>
      <c r="BH2330" s="2" t="s">
        <v>80</v>
      </c>
      <c r="BI2330" s="2" t="s">
        <v>80</v>
      </c>
      <c r="BJ2330" s="2" t="s">
        <v>80</v>
      </c>
      <c r="BK2330" s="2" t="s">
        <v>80</v>
      </c>
      <c r="BL2330" s="2" t="s">
        <v>80</v>
      </c>
      <c r="BM2330" s="2" t="s">
        <v>80</v>
      </c>
      <c r="BN2330" s="2" t="s">
        <v>80</v>
      </c>
      <c r="BO2330" s="2" t="s">
        <v>80</v>
      </c>
      <c r="BP2330" s="2" t="s">
        <v>80</v>
      </c>
    </row>
    <row r="2331" spans="1:68" x14ac:dyDescent="0.25">
      <c r="A2331">
        <v>2330</v>
      </c>
      <c r="B2331" s="1">
        <v>43648.523182870369</v>
      </c>
      <c r="C2331" s="2" t="s">
        <v>3916</v>
      </c>
      <c r="D2331" s="3">
        <v>0.6479166666666667</v>
      </c>
      <c r="E2331" s="2" t="s">
        <v>3907</v>
      </c>
      <c r="F2331">
        <v>3</v>
      </c>
      <c r="G2331">
        <v>2019</v>
      </c>
      <c r="H2331">
        <v>7</v>
      </c>
      <c r="I2331">
        <v>2</v>
      </c>
      <c r="J2331">
        <v>0</v>
      </c>
      <c r="K2331">
        <v>1</v>
      </c>
      <c r="L2331">
        <v>2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1</v>
      </c>
      <c r="S2331" s="2" t="s">
        <v>2828</v>
      </c>
      <c r="T2331" s="2" t="s">
        <v>71</v>
      </c>
      <c r="U2331" s="2" t="s">
        <v>2460</v>
      </c>
      <c r="V2331" s="2" t="s">
        <v>73</v>
      </c>
      <c r="W2331">
        <v>1</v>
      </c>
      <c r="X2331" s="2" t="s">
        <v>74</v>
      </c>
      <c r="Y2331">
        <v>192</v>
      </c>
      <c r="Z2331">
        <v>67</v>
      </c>
      <c r="AA2331" s="2" t="s">
        <v>192</v>
      </c>
      <c r="AB2331" s="2" t="s">
        <v>151</v>
      </c>
      <c r="AC2331">
        <v>400103</v>
      </c>
      <c r="AD2331" s="2" t="s">
        <v>193</v>
      </c>
      <c r="AE2331">
        <v>259</v>
      </c>
      <c r="AF2331" s="2" t="s">
        <v>2042</v>
      </c>
      <c r="AG2331" s="2" t="s">
        <v>2184</v>
      </c>
      <c r="AH2331">
        <v>18</v>
      </c>
      <c r="AI2331">
        <v>3456</v>
      </c>
      <c r="AJ2331">
        <v>15744</v>
      </c>
      <c r="AK2331" s="2">
        <f>Kaggle_Books_Selling_Records[[#This Row],[Cost Price]]/100</f>
        <v>157.44</v>
      </c>
      <c r="AL2331" s="2" t="s">
        <v>80</v>
      </c>
      <c r="AM2331" s="2" t="s">
        <v>80</v>
      </c>
      <c r="AN2331" s="2" t="s">
        <v>80</v>
      </c>
      <c r="AO2331" s="2" t="s">
        <v>80</v>
      </c>
      <c r="AP2331" s="2" t="s">
        <v>80</v>
      </c>
      <c r="AQ2331" s="2" t="s">
        <v>80</v>
      </c>
      <c r="AR2331" s="2" t="s">
        <v>80</v>
      </c>
      <c r="AS2331" s="2" t="s">
        <v>80</v>
      </c>
      <c r="AT2331" s="2" t="s">
        <v>80</v>
      </c>
      <c r="AU2331" s="2" t="s">
        <v>80</v>
      </c>
      <c r="AV2331" s="2" t="s">
        <v>80</v>
      </c>
      <c r="AW2331" s="2" t="s">
        <v>80</v>
      </c>
      <c r="AX2331" s="2" t="s">
        <v>80</v>
      </c>
      <c r="AY2331" s="2" t="s">
        <v>80</v>
      </c>
      <c r="AZ2331" s="2" t="s">
        <v>80</v>
      </c>
      <c r="BA2331" s="2" t="s">
        <v>80</v>
      </c>
      <c r="BB2331" s="2" t="s">
        <v>80</v>
      </c>
      <c r="BC2331" s="2" t="s">
        <v>80</v>
      </c>
      <c r="BD2331" s="2" t="s">
        <v>80</v>
      </c>
      <c r="BE2331" s="2" t="s">
        <v>80</v>
      </c>
      <c r="BF2331" s="2" t="s">
        <v>80</v>
      </c>
      <c r="BG2331" s="2" t="s">
        <v>80</v>
      </c>
      <c r="BH2331" s="2" t="s">
        <v>80</v>
      </c>
      <c r="BI2331" s="2" t="s">
        <v>80</v>
      </c>
      <c r="BJ2331" s="2" t="s">
        <v>80</v>
      </c>
      <c r="BK2331" s="2" t="s">
        <v>80</v>
      </c>
      <c r="BL2331" s="2" t="s">
        <v>80</v>
      </c>
      <c r="BM2331" s="2" t="s">
        <v>80</v>
      </c>
      <c r="BN2331" s="2" t="s">
        <v>80</v>
      </c>
      <c r="BO2331" s="2" t="s">
        <v>80</v>
      </c>
      <c r="BP2331" s="2" t="s">
        <v>80</v>
      </c>
    </row>
    <row r="2332" spans="1:68" x14ac:dyDescent="0.25">
      <c r="A2332">
        <v>2331</v>
      </c>
      <c r="B2332" s="1">
        <v>43648.533750000002</v>
      </c>
      <c r="C2332" s="2" t="s">
        <v>3916</v>
      </c>
      <c r="D2332" s="3">
        <v>0.65833333333333333</v>
      </c>
      <c r="E2332" s="2" t="s">
        <v>3907</v>
      </c>
      <c r="F2332">
        <v>3</v>
      </c>
      <c r="G2332">
        <v>2019</v>
      </c>
      <c r="H2332">
        <v>7</v>
      </c>
      <c r="I2332">
        <v>2</v>
      </c>
      <c r="J2332">
        <v>0</v>
      </c>
      <c r="K2332">
        <v>1</v>
      </c>
      <c r="L2332">
        <v>2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 s="2" t="s">
        <v>3921</v>
      </c>
      <c r="T2332" s="2" t="s">
        <v>83</v>
      </c>
      <c r="U2332" s="2" t="s">
        <v>2460</v>
      </c>
      <c r="V2332" s="2" t="s">
        <v>73</v>
      </c>
      <c r="W2332">
        <v>1</v>
      </c>
      <c r="X2332" s="2" t="s">
        <v>74</v>
      </c>
      <c r="Y2332">
        <v>192</v>
      </c>
      <c r="Z2332">
        <v>67</v>
      </c>
      <c r="AA2332" s="2" t="s">
        <v>3922</v>
      </c>
      <c r="AB2332" s="2" t="s">
        <v>131</v>
      </c>
      <c r="AC2332">
        <v>690516</v>
      </c>
      <c r="AD2332" s="2" t="s">
        <v>193</v>
      </c>
      <c r="AE2332">
        <v>259</v>
      </c>
      <c r="AF2332" s="2" t="s">
        <v>2042</v>
      </c>
      <c r="AG2332" s="2" t="s">
        <v>2184</v>
      </c>
      <c r="AH2332">
        <v>18</v>
      </c>
      <c r="AI2332">
        <v>3456</v>
      </c>
      <c r="AJ2332">
        <v>15744</v>
      </c>
      <c r="AK2332" s="2">
        <f>Kaggle_Books_Selling_Records[[#This Row],[Cost Price]]/100</f>
        <v>157.44</v>
      </c>
      <c r="AL2332" s="2" t="s">
        <v>80</v>
      </c>
      <c r="AM2332" s="2" t="s">
        <v>80</v>
      </c>
      <c r="AN2332" s="2" t="s">
        <v>80</v>
      </c>
      <c r="AO2332" s="2" t="s">
        <v>80</v>
      </c>
      <c r="AP2332" s="2" t="s">
        <v>80</v>
      </c>
      <c r="AQ2332" s="2" t="s">
        <v>80</v>
      </c>
      <c r="AR2332" s="2" t="s">
        <v>80</v>
      </c>
      <c r="AS2332" s="2" t="s">
        <v>80</v>
      </c>
      <c r="AT2332" s="2" t="s">
        <v>80</v>
      </c>
      <c r="AU2332" s="2" t="s">
        <v>80</v>
      </c>
      <c r="AV2332" s="2" t="s">
        <v>80</v>
      </c>
      <c r="AW2332" s="2" t="s">
        <v>80</v>
      </c>
      <c r="AX2332" s="2" t="s">
        <v>80</v>
      </c>
      <c r="AY2332" s="2" t="s">
        <v>80</v>
      </c>
      <c r="AZ2332" s="2" t="s">
        <v>80</v>
      </c>
      <c r="BA2332" s="2" t="s">
        <v>80</v>
      </c>
      <c r="BB2332" s="2" t="s">
        <v>80</v>
      </c>
      <c r="BC2332" s="2" t="s">
        <v>80</v>
      </c>
      <c r="BD2332" s="2" t="s">
        <v>80</v>
      </c>
      <c r="BE2332" s="2" t="s">
        <v>80</v>
      </c>
      <c r="BF2332" s="2" t="s">
        <v>80</v>
      </c>
      <c r="BG2332" s="2" t="s">
        <v>80</v>
      </c>
      <c r="BH2332" s="2" t="s">
        <v>80</v>
      </c>
      <c r="BI2332" s="2" t="s">
        <v>80</v>
      </c>
      <c r="BJ2332" s="2" t="s">
        <v>80</v>
      </c>
      <c r="BK2332" s="2" t="s">
        <v>80</v>
      </c>
      <c r="BL2332" s="2" t="s">
        <v>80</v>
      </c>
      <c r="BM2332" s="2" t="s">
        <v>80</v>
      </c>
      <c r="BN2332" s="2" t="s">
        <v>80</v>
      </c>
      <c r="BO2332" s="2" t="s">
        <v>80</v>
      </c>
      <c r="BP2332" s="2" t="s">
        <v>80</v>
      </c>
    </row>
    <row r="2333" spans="1:68" x14ac:dyDescent="0.25">
      <c r="A2333">
        <v>2332</v>
      </c>
      <c r="B2333" s="1">
        <v>43648.542569444442</v>
      </c>
      <c r="C2333" s="2" t="s">
        <v>3916</v>
      </c>
      <c r="D2333" s="3">
        <v>0.66736111111111107</v>
      </c>
      <c r="E2333" s="2" t="s">
        <v>3907</v>
      </c>
      <c r="F2333">
        <v>3</v>
      </c>
      <c r="G2333">
        <v>2019</v>
      </c>
      <c r="H2333">
        <v>7</v>
      </c>
      <c r="I2333">
        <v>2</v>
      </c>
      <c r="J2333">
        <v>0</v>
      </c>
      <c r="K2333">
        <v>1</v>
      </c>
      <c r="L2333">
        <v>2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 s="2" t="s">
        <v>3923</v>
      </c>
      <c r="T2333" s="2" t="s">
        <v>83</v>
      </c>
      <c r="U2333" s="2" t="s">
        <v>2410</v>
      </c>
      <c r="V2333" s="2" t="s">
        <v>73</v>
      </c>
      <c r="W2333">
        <v>1</v>
      </c>
      <c r="X2333" s="2" t="s">
        <v>74</v>
      </c>
      <c r="Y2333">
        <v>184</v>
      </c>
      <c r="Z2333">
        <v>67</v>
      </c>
      <c r="AA2333" s="2" t="s">
        <v>1910</v>
      </c>
      <c r="AB2333" s="2" t="s">
        <v>137</v>
      </c>
      <c r="AC2333">
        <v>201204</v>
      </c>
      <c r="AD2333" s="2" t="s">
        <v>1002</v>
      </c>
      <c r="AE2333">
        <v>251</v>
      </c>
      <c r="AF2333" s="2" t="s">
        <v>2042</v>
      </c>
      <c r="AG2333" s="2" t="s">
        <v>2184</v>
      </c>
      <c r="AH2333">
        <v>18</v>
      </c>
      <c r="AI2333">
        <v>3312</v>
      </c>
      <c r="AJ2333">
        <v>15088</v>
      </c>
      <c r="AK2333" s="2">
        <f>Kaggle_Books_Selling_Records[[#This Row],[Cost Price]]/100</f>
        <v>150.88</v>
      </c>
      <c r="AL2333" s="2" t="s">
        <v>80</v>
      </c>
      <c r="AM2333" s="2" t="s">
        <v>80</v>
      </c>
      <c r="AN2333" s="2" t="s">
        <v>80</v>
      </c>
      <c r="AO2333" s="2" t="s">
        <v>80</v>
      </c>
      <c r="AP2333" s="2" t="s">
        <v>80</v>
      </c>
      <c r="AQ2333" s="2" t="s">
        <v>80</v>
      </c>
      <c r="AR2333" s="2" t="s">
        <v>80</v>
      </c>
      <c r="AS2333" s="2" t="s">
        <v>80</v>
      </c>
      <c r="AT2333" s="2" t="s">
        <v>80</v>
      </c>
      <c r="AU2333" s="2" t="s">
        <v>80</v>
      </c>
      <c r="AV2333" s="2" t="s">
        <v>80</v>
      </c>
      <c r="AW2333" s="2" t="s">
        <v>80</v>
      </c>
      <c r="AX2333" s="2" t="s">
        <v>80</v>
      </c>
      <c r="AY2333" s="2" t="s">
        <v>80</v>
      </c>
      <c r="AZ2333" s="2" t="s">
        <v>80</v>
      </c>
      <c r="BA2333" s="2" t="s">
        <v>80</v>
      </c>
      <c r="BB2333" s="2" t="s">
        <v>80</v>
      </c>
      <c r="BC2333" s="2" t="s">
        <v>80</v>
      </c>
      <c r="BD2333" s="2" t="s">
        <v>80</v>
      </c>
      <c r="BE2333" s="2" t="s">
        <v>80</v>
      </c>
      <c r="BF2333" s="2" t="s">
        <v>80</v>
      </c>
      <c r="BG2333" s="2" t="s">
        <v>80</v>
      </c>
      <c r="BH2333" s="2" t="s">
        <v>80</v>
      </c>
      <c r="BI2333" s="2" t="s">
        <v>80</v>
      </c>
      <c r="BJ2333" s="2" t="s">
        <v>80</v>
      </c>
      <c r="BK2333" s="2" t="s">
        <v>80</v>
      </c>
      <c r="BL2333" s="2" t="s">
        <v>80</v>
      </c>
      <c r="BM2333" s="2" t="s">
        <v>80</v>
      </c>
      <c r="BN2333" s="2" t="s">
        <v>80</v>
      </c>
      <c r="BO2333" s="2" t="s">
        <v>80</v>
      </c>
      <c r="BP2333" s="2" t="s">
        <v>80</v>
      </c>
    </row>
    <row r="2334" spans="1:68" x14ac:dyDescent="0.25">
      <c r="A2334">
        <v>2333</v>
      </c>
      <c r="B2334" s="1">
        <v>43648.613020833334</v>
      </c>
      <c r="C2334" s="2" t="s">
        <v>3916</v>
      </c>
      <c r="D2334" s="3">
        <v>0.73750000000000004</v>
      </c>
      <c r="E2334" s="2" t="s">
        <v>3907</v>
      </c>
      <c r="F2334">
        <v>3</v>
      </c>
      <c r="G2334">
        <v>2019</v>
      </c>
      <c r="H2334">
        <v>7</v>
      </c>
      <c r="I2334">
        <v>2</v>
      </c>
      <c r="J2334">
        <v>0</v>
      </c>
      <c r="K2334">
        <v>1</v>
      </c>
      <c r="L2334">
        <v>2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 s="2" t="s">
        <v>3924</v>
      </c>
      <c r="T2334" s="2" t="s">
        <v>83</v>
      </c>
      <c r="U2334" s="2" t="s">
        <v>480</v>
      </c>
      <c r="V2334" s="2" t="s">
        <v>73</v>
      </c>
      <c r="W2334">
        <v>1</v>
      </c>
      <c r="X2334" s="2" t="s">
        <v>74</v>
      </c>
      <c r="Y2334">
        <v>723</v>
      </c>
      <c r="Z2334">
        <v>117</v>
      </c>
      <c r="AA2334" s="2" t="s">
        <v>3925</v>
      </c>
      <c r="AB2334" s="2" t="s">
        <v>154</v>
      </c>
      <c r="AC2334">
        <v>311604</v>
      </c>
      <c r="AD2334" s="2" t="s">
        <v>77</v>
      </c>
      <c r="AE2334">
        <v>840</v>
      </c>
      <c r="AF2334" s="2" t="s">
        <v>481</v>
      </c>
      <c r="AG2334" s="2" t="s">
        <v>482</v>
      </c>
      <c r="AH2334">
        <v>13</v>
      </c>
      <c r="AI2334">
        <v>9399</v>
      </c>
      <c r="AJ2334">
        <v>62901</v>
      </c>
      <c r="AK2334" s="2">
        <f>Kaggle_Books_Selling_Records[[#This Row],[Cost Price]]/100</f>
        <v>629.01</v>
      </c>
      <c r="AL2334" s="2" t="s">
        <v>80</v>
      </c>
      <c r="AM2334" s="2" t="s">
        <v>80</v>
      </c>
      <c r="AN2334" s="2" t="s">
        <v>80</v>
      </c>
      <c r="AO2334" s="2" t="s">
        <v>80</v>
      </c>
      <c r="AP2334" s="2" t="s">
        <v>80</v>
      </c>
      <c r="AQ2334" s="2" t="s">
        <v>80</v>
      </c>
      <c r="AR2334" s="2" t="s">
        <v>80</v>
      </c>
      <c r="AS2334" s="2" t="s">
        <v>80</v>
      </c>
      <c r="AT2334" s="2" t="s">
        <v>80</v>
      </c>
      <c r="AU2334" s="2" t="s">
        <v>80</v>
      </c>
      <c r="AV2334" s="2" t="s">
        <v>80</v>
      </c>
      <c r="AW2334" s="2" t="s">
        <v>80</v>
      </c>
      <c r="AX2334" s="2" t="s">
        <v>80</v>
      </c>
      <c r="AY2334" s="2" t="s">
        <v>80</v>
      </c>
      <c r="AZ2334" s="2" t="s">
        <v>80</v>
      </c>
      <c r="BA2334" s="2" t="s">
        <v>80</v>
      </c>
      <c r="BB2334" s="2" t="s">
        <v>80</v>
      </c>
      <c r="BC2334" s="2" t="s">
        <v>80</v>
      </c>
      <c r="BD2334" s="2" t="s">
        <v>80</v>
      </c>
      <c r="BE2334" s="2" t="s">
        <v>80</v>
      </c>
      <c r="BF2334" s="2" t="s">
        <v>80</v>
      </c>
      <c r="BG2334" s="2" t="s">
        <v>80</v>
      </c>
      <c r="BH2334" s="2" t="s">
        <v>80</v>
      </c>
      <c r="BI2334" s="2" t="s">
        <v>80</v>
      </c>
      <c r="BJ2334" s="2" t="s">
        <v>80</v>
      </c>
      <c r="BK2334" s="2" t="s">
        <v>80</v>
      </c>
      <c r="BL2334" s="2" t="s">
        <v>80</v>
      </c>
      <c r="BM2334" s="2" t="s">
        <v>80</v>
      </c>
      <c r="BN2334" s="2" t="s">
        <v>80</v>
      </c>
      <c r="BO2334" s="2" t="s">
        <v>80</v>
      </c>
      <c r="BP2334" s="2" t="s">
        <v>80</v>
      </c>
    </row>
    <row r="2335" spans="1:68" x14ac:dyDescent="0.25">
      <c r="A2335">
        <v>2334</v>
      </c>
      <c r="B2335" s="1">
        <v>43648.617326388892</v>
      </c>
      <c r="C2335" s="2" t="s">
        <v>3916</v>
      </c>
      <c r="D2335" s="3">
        <v>0.7416666666666667</v>
      </c>
      <c r="E2335" s="2" t="s">
        <v>3907</v>
      </c>
      <c r="F2335">
        <v>3</v>
      </c>
      <c r="G2335">
        <v>2019</v>
      </c>
      <c r="H2335">
        <v>7</v>
      </c>
      <c r="I2335">
        <v>2</v>
      </c>
      <c r="J2335">
        <v>0</v>
      </c>
      <c r="K2335">
        <v>1</v>
      </c>
      <c r="L2335">
        <v>2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1</v>
      </c>
      <c r="S2335" s="2" t="s">
        <v>3926</v>
      </c>
      <c r="T2335" s="2" t="s">
        <v>71</v>
      </c>
      <c r="U2335" s="2" t="s">
        <v>480</v>
      </c>
      <c r="V2335" s="2" t="s">
        <v>73</v>
      </c>
      <c r="W2335">
        <v>1</v>
      </c>
      <c r="X2335" s="2" t="s">
        <v>74</v>
      </c>
      <c r="Y2335">
        <v>723</v>
      </c>
      <c r="Z2335">
        <v>117</v>
      </c>
      <c r="AA2335" s="2" t="s">
        <v>301</v>
      </c>
      <c r="AB2335" s="2" t="s">
        <v>151</v>
      </c>
      <c r="AC2335">
        <v>411057</v>
      </c>
      <c r="AD2335" s="2" t="s">
        <v>77</v>
      </c>
      <c r="AE2335">
        <v>840</v>
      </c>
      <c r="AF2335" s="2" t="s">
        <v>481</v>
      </c>
      <c r="AG2335" s="2" t="s">
        <v>482</v>
      </c>
      <c r="AH2335">
        <v>13</v>
      </c>
      <c r="AI2335">
        <v>9399</v>
      </c>
      <c r="AJ2335">
        <v>62901</v>
      </c>
      <c r="AK2335" s="2">
        <f>Kaggle_Books_Selling_Records[[#This Row],[Cost Price]]/100</f>
        <v>629.01</v>
      </c>
      <c r="AL2335" s="2" t="s">
        <v>80</v>
      </c>
      <c r="AM2335" s="2" t="s">
        <v>80</v>
      </c>
      <c r="AN2335" s="2" t="s">
        <v>80</v>
      </c>
      <c r="AO2335" s="2" t="s">
        <v>80</v>
      </c>
      <c r="AP2335" s="2" t="s">
        <v>80</v>
      </c>
      <c r="AQ2335" s="2" t="s">
        <v>80</v>
      </c>
      <c r="AR2335" s="2" t="s">
        <v>80</v>
      </c>
      <c r="AS2335" s="2" t="s">
        <v>80</v>
      </c>
      <c r="AT2335" s="2" t="s">
        <v>80</v>
      </c>
      <c r="AU2335" s="2" t="s">
        <v>80</v>
      </c>
      <c r="AV2335" s="2" t="s">
        <v>80</v>
      </c>
      <c r="AW2335" s="2" t="s">
        <v>80</v>
      </c>
      <c r="AX2335" s="2" t="s">
        <v>80</v>
      </c>
      <c r="AY2335" s="2" t="s">
        <v>80</v>
      </c>
      <c r="AZ2335" s="2" t="s">
        <v>80</v>
      </c>
      <c r="BA2335" s="2" t="s">
        <v>80</v>
      </c>
      <c r="BB2335" s="2" t="s">
        <v>80</v>
      </c>
      <c r="BC2335" s="2" t="s">
        <v>80</v>
      </c>
      <c r="BD2335" s="2" t="s">
        <v>80</v>
      </c>
      <c r="BE2335" s="2" t="s">
        <v>80</v>
      </c>
      <c r="BF2335" s="2" t="s">
        <v>80</v>
      </c>
      <c r="BG2335" s="2" t="s">
        <v>80</v>
      </c>
      <c r="BH2335" s="2" t="s">
        <v>80</v>
      </c>
      <c r="BI2335" s="2" t="s">
        <v>80</v>
      </c>
      <c r="BJ2335" s="2" t="s">
        <v>80</v>
      </c>
      <c r="BK2335" s="2" t="s">
        <v>80</v>
      </c>
      <c r="BL2335" s="2" t="s">
        <v>80</v>
      </c>
      <c r="BM2335" s="2" t="s">
        <v>80</v>
      </c>
      <c r="BN2335" s="2" t="s">
        <v>80</v>
      </c>
      <c r="BO2335" s="2" t="s">
        <v>80</v>
      </c>
      <c r="BP2335" s="2" t="s">
        <v>80</v>
      </c>
    </row>
    <row r="2336" spans="1:68" x14ac:dyDescent="0.25">
      <c r="A2336">
        <v>2335</v>
      </c>
      <c r="B2336" s="1">
        <v>43649.359131944446</v>
      </c>
      <c r="C2336" s="2" t="s">
        <v>3927</v>
      </c>
      <c r="D2336" s="3">
        <v>0.48402777777777778</v>
      </c>
      <c r="E2336" s="2" t="s">
        <v>3907</v>
      </c>
      <c r="F2336">
        <v>3</v>
      </c>
      <c r="G2336">
        <v>2019</v>
      </c>
      <c r="H2336">
        <v>7</v>
      </c>
      <c r="I2336">
        <v>3</v>
      </c>
      <c r="J2336">
        <v>0</v>
      </c>
      <c r="K2336">
        <v>1</v>
      </c>
      <c r="L2336">
        <v>3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 s="2" t="s">
        <v>1882</v>
      </c>
      <c r="T2336" s="2" t="s">
        <v>83</v>
      </c>
      <c r="U2336" s="2" t="s">
        <v>2460</v>
      </c>
      <c r="V2336" s="2" t="s">
        <v>73</v>
      </c>
      <c r="W2336">
        <v>1</v>
      </c>
      <c r="X2336" s="2" t="s">
        <v>74</v>
      </c>
      <c r="Y2336">
        <v>192</v>
      </c>
      <c r="Z2336">
        <v>67</v>
      </c>
      <c r="AA2336" s="2" t="s">
        <v>338</v>
      </c>
      <c r="AB2336" s="2" t="s">
        <v>137</v>
      </c>
      <c r="AC2336">
        <v>201301</v>
      </c>
      <c r="AD2336" s="2" t="s">
        <v>193</v>
      </c>
      <c r="AE2336">
        <v>259</v>
      </c>
      <c r="AF2336" s="2" t="s">
        <v>2042</v>
      </c>
      <c r="AG2336" s="2" t="s">
        <v>2184</v>
      </c>
      <c r="AH2336">
        <v>18</v>
      </c>
      <c r="AI2336">
        <v>3456</v>
      </c>
      <c r="AJ2336">
        <v>15744</v>
      </c>
      <c r="AK2336" s="2">
        <f>Kaggle_Books_Selling_Records[[#This Row],[Cost Price]]/100</f>
        <v>157.44</v>
      </c>
      <c r="AL2336" s="2" t="s">
        <v>80</v>
      </c>
      <c r="AM2336" s="2" t="s">
        <v>80</v>
      </c>
      <c r="AN2336" s="2" t="s">
        <v>80</v>
      </c>
      <c r="AO2336" s="2" t="s">
        <v>80</v>
      </c>
      <c r="AP2336" s="2" t="s">
        <v>80</v>
      </c>
      <c r="AQ2336" s="2" t="s">
        <v>80</v>
      </c>
      <c r="AR2336" s="2" t="s">
        <v>80</v>
      </c>
      <c r="AS2336" s="2" t="s">
        <v>80</v>
      </c>
      <c r="AT2336" s="2" t="s">
        <v>80</v>
      </c>
      <c r="AU2336" s="2" t="s">
        <v>80</v>
      </c>
      <c r="AV2336" s="2" t="s">
        <v>80</v>
      </c>
      <c r="AW2336" s="2" t="s">
        <v>80</v>
      </c>
      <c r="AX2336" s="2" t="s">
        <v>80</v>
      </c>
      <c r="AY2336" s="2" t="s">
        <v>80</v>
      </c>
      <c r="AZ2336" s="2" t="s">
        <v>80</v>
      </c>
      <c r="BA2336" s="2" t="s">
        <v>80</v>
      </c>
      <c r="BB2336" s="2" t="s">
        <v>80</v>
      </c>
      <c r="BC2336" s="2" t="s">
        <v>80</v>
      </c>
      <c r="BD2336" s="2" t="s">
        <v>80</v>
      </c>
      <c r="BE2336" s="2" t="s">
        <v>80</v>
      </c>
      <c r="BF2336" s="2" t="s">
        <v>80</v>
      </c>
      <c r="BG2336" s="2" t="s">
        <v>80</v>
      </c>
      <c r="BH2336" s="2" t="s">
        <v>80</v>
      </c>
      <c r="BI2336" s="2" t="s">
        <v>80</v>
      </c>
      <c r="BJ2336" s="2" t="s">
        <v>80</v>
      </c>
      <c r="BK2336" s="2" t="s">
        <v>80</v>
      </c>
      <c r="BL2336" s="2" t="s">
        <v>80</v>
      </c>
      <c r="BM2336" s="2" t="s">
        <v>80</v>
      </c>
      <c r="BN2336" s="2" t="s">
        <v>80</v>
      </c>
      <c r="BO2336" s="2" t="s">
        <v>80</v>
      </c>
      <c r="BP2336" s="2" t="s">
        <v>80</v>
      </c>
    </row>
    <row r="2337" spans="1:68" x14ac:dyDescent="0.25">
      <c r="A2337">
        <v>2336</v>
      </c>
      <c r="B2337" s="1">
        <v>43649.46769675926</v>
      </c>
      <c r="C2337" s="2" t="s">
        <v>3927</v>
      </c>
      <c r="D2337" s="3">
        <v>0.59236111111111112</v>
      </c>
      <c r="E2337" s="2" t="s">
        <v>3907</v>
      </c>
      <c r="F2337">
        <v>3</v>
      </c>
      <c r="G2337">
        <v>2019</v>
      </c>
      <c r="H2337">
        <v>7</v>
      </c>
      <c r="I2337">
        <v>3</v>
      </c>
      <c r="J2337">
        <v>0</v>
      </c>
      <c r="K2337">
        <v>1</v>
      </c>
      <c r="L2337">
        <v>3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1</v>
      </c>
      <c r="S2337" s="2" t="s">
        <v>3928</v>
      </c>
      <c r="T2337" s="2" t="s">
        <v>71</v>
      </c>
      <c r="U2337" s="2" t="s">
        <v>2460</v>
      </c>
      <c r="V2337" s="2" t="s">
        <v>73</v>
      </c>
      <c r="W2337">
        <v>1</v>
      </c>
      <c r="X2337" s="2" t="s">
        <v>74</v>
      </c>
      <c r="Y2337">
        <v>192</v>
      </c>
      <c r="Z2337">
        <v>67</v>
      </c>
      <c r="AA2337" s="2" t="s">
        <v>166</v>
      </c>
      <c r="AB2337" s="2" t="s">
        <v>167</v>
      </c>
      <c r="AC2337">
        <v>560097</v>
      </c>
      <c r="AD2337" s="2" t="s">
        <v>193</v>
      </c>
      <c r="AE2337">
        <v>259</v>
      </c>
      <c r="AF2337" s="2" t="s">
        <v>2042</v>
      </c>
      <c r="AG2337" s="2" t="s">
        <v>2184</v>
      </c>
      <c r="AH2337">
        <v>18</v>
      </c>
      <c r="AI2337">
        <v>3456</v>
      </c>
      <c r="AJ2337">
        <v>15744</v>
      </c>
      <c r="AK2337" s="2">
        <f>Kaggle_Books_Selling_Records[[#This Row],[Cost Price]]/100</f>
        <v>157.44</v>
      </c>
      <c r="AL2337" s="2" t="s">
        <v>80</v>
      </c>
      <c r="AM2337" s="2" t="s">
        <v>80</v>
      </c>
      <c r="AN2337" s="2" t="s">
        <v>80</v>
      </c>
      <c r="AO2337" s="2" t="s">
        <v>80</v>
      </c>
      <c r="AP2337" s="2" t="s">
        <v>80</v>
      </c>
      <c r="AQ2337" s="2" t="s">
        <v>80</v>
      </c>
      <c r="AR2337" s="2" t="s">
        <v>80</v>
      </c>
      <c r="AS2337" s="2" t="s">
        <v>80</v>
      </c>
      <c r="AT2337" s="2" t="s">
        <v>80</v>
      </c>
      <c r="AU2337" s="2" t="s">
        <v>80</v>
      </c>
      <c r="AV2337" s="2" t="s">
        <v>80</v>
      </c>
      <c r="AW2337" s="2" t="s">
        <v>80</v>
      </c>
      <c r="AX2337" s="2" t="s">
        <v>80</v>
      </c>
      <c r="AY2337" s="2" t="s">
        <v>80</v>
      </c>
      <c r="AZ2337" s="2" t="s">
        <v>80</v>
      </c>
      <c r="BA2337" s="2" t="s">
        <v>80</v>
      </c>
      <c r="BB2337" s="2" t="s">
        <v>80</v>
      </c>
      <c r="BC2337" s="2" t="s">
        <v>80</v>
      </c>
      <c r="BD2337" s="2" t="s">
        <v>80</v>
      </c>
      <c r="BE2337" s="2" t="s">
        <v>80</v>
      </c>
      <c r="BF2337" s="2" t="s">
        <v>80</v>
      </c>
      <c r="BG2337" s="2" t="s">
        <v>80</v>
      </c>
      <c r="BH2337" s="2" t="s">
        <v>80</v>
      </c>
      <c r="BI2337" s="2" t="s">
        <v>80</v>
      </c>
      <c r="BJ2337" s="2" t="s">
        <v>80</v>
      </c>
      <c r="BK2337" s="2" t="s">
        <v>80</v>
      </c>
      <c r="BL2337" s="2" t="s">
        <v>80</v>
      </c>
      <c r="BM2337" s="2" t="s">
        <v>80</v>
      </c>
      <c r="BN2337" s="2" t="s">
        <v>80</v>
      </c>
      <c r="BO2337" s="2" t="s">
        <v>80</v>
      </c>
      <c r="BP2337" s="2" t="s">
        <v>80</v>
      </c>
    </row>
    <row r="2338" spans="1:68" x14ac:dyDescent="0.25">
      <c r="A2338">
        <v>2337</v>
      </c>
      <c r="B2338" s="1">
        <v>43649.509884259256</v>
      </c>
      <c r="C2338" s="2" t="s">
        <v>3927</v>
      </c>
      <c r="D2338" s="3">
        <v>0.63472222222222219</v>
      </c>
      <c r="E2338" s="2" t="s">
        <v>3907</v>
      </c>
      <c r="F2338">
        <v>3</v>
      </c>
      <c r="G2338">
        <v>2019</v>
      </c>
      <c r="H2338">
        <v>7</v>
      </c>
      <c r="I2338">
        <v>3</v>
      </c>
      <c r="J2338">
        <v>0</v>
      </c>
      <c r="K2338">
        <v>1</v>
      </c>
      <c r="L2338">
        <v>3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 s="2" t="s">
        <v>3929</v>
      </c>
      <c r="T2338" s="2" t="s">
        <v>71</v>
      </c>
      <c r="U2338" s="2" t="s">
        <v>480</v>
      </c>
      <c r="V2338" s="2" t="s">
        <v>73</v>
      </c>
      <c r="W2338">
        <v>1</v>
      </c>
      <c r="X2338" s="2" t="s">
        <v>74</v>
      </c>
      <c r="Y2338">
        <v>723</v>
      </c>
      <c r="Z2338">
        <v>117</v>
      </c>
      <c r="AA2338" s="2" t="s">
        <v>420</v>
      </c>
      <c r="AB2338" s="2" t="s">
        <v>86</v>
      </c>
      <c r="AC2338">
        <v>600094</v>
      </c>
      <c r="AD2338" s="2" t="s">
        <v>77</v>
      </c>
      <c r="AE2338">
        <v>840</v>
      </c>
      <c r="AF2338" s="2" t="s">
        <v>481</v>
      </c>
      <c r="AG2338" s="2" t="s">
        <v>482</v>
      </c>
      <c r="AH2338">
        <v>13</v>
      </c>
      <c r="AI2338">
        <v>9399</v>
      </c>
      <c r="AJ2338">
        <v>62901</v>
      </c>
      <c r="AK2338" s="2">
        <f>Kaggle_Books_Selling_Records[[#This Row],[Cost Price]]/100</f>
        <v>629.01</v>
      </c>
      <c r="AL2338" s="2" t="s">
        <v>80</v>
      </c>
      <c r="AM2338" s="2" t="s">
        <v>80</v>
      </c>
      <c r="AN2338" s="2" t="s">
        <v>80</v>
      </c>
      <c r="AO2338" s="2" t="s">
        <v>80</v>
      </c>
      <c r="AP2338" s="2" t="s">
        <v>80</v>
      </c>
      <c r="AQ2338" s="2" t="s">
        <v>80</v>
      </c>
      <c r="AR2338" s="2" t="s">
        <v>80</v>
      </c>
      <c r="AS2338" s="2" t="s">
        <v>80</v>
      </c>
      <c r="AT2338" s="2" t="s">
        <v>80</v>
      </c>
      <c r="AU2338" s="2" t="s">
        <v>80</v>
      </c>
      <c r="AV2338" s="2" t="s">
        <v>80</v>
      </c>
      <c r="AW2338" s="2" t="s">
        <v>80</v>
      </c>
      <c r="AX2338" s="2" t="s">
        <v>80</v>
      </c>
      <c r="AY2338" s="2" t="s">
        <v>80</v>
      </c>
      <c r="AZ2338" s="2" t="s">
        <v>80</v>
      </c>
      <c r="BA2338" s="2" t="s">
        <v>80</v>
      </c>
      <c r="BB2338" s="2" t="s">
        <v>80</v>
      </c>
      <c r="BC2338" s="2" t="s">
        <v>80</v>
      </c>
      <c r="BD2338" s="2" t="s">
        <v>80</v>
      </c>
      <c r="BE2338" s="2" t="s">
        <v>80</v>
      </c>
      <c r="BF2338" s="2" t="s">
        <v>80</v>
      </c>
      <c r="BG2338" s="2" t="s">
        <v>80</v>
      </c>
      <c r="BH2338" s="2" t="s">
        <v>80</v>
      </c>
      <c r="BI2338" s="2" t="s">
        <v>80</v>
      </c>
      <c r="BJ2338" s="2" t="s">
        <v>80</v>
      </c>
      <c r="BK2338" s="2" t="s">
        <v>80</v>
      </c>
      <c r="BL2338" s="2" t="s">
        <v>80</v>
      </c>
      <c r="BM2338" s="2" t="s">
        <v>80</v>
      </c>
      <c r="BN2338" s="2" t="s">
        <v>80</v>
      </c>
      <c r="BO2338" s="2" t="s">
        <v>80</v>
      </c>
      <c r="BP2338" s="2" t="s">
        <v>80</v>
      </c>
    </row>
    <row r="2339" spans="1:68" x14ac:dyDescent="0.25">
      <c r="A2339">
        <v>2338</v>
      </c>
      <c r="B2339" s="1">
        <v>43650.15525462963</v>
      </c>
      <c r="C2339" s="2" t="s">
        <v>3930</v>
      </c>
      <c r="D2339" s="3">
        <v>0.27986111111111112</v>
      </c>
      <c r="E2339" s="2" t="s">
        <v>3907</v>
      </c>
      <c r="F2339">
        <v>3</v>
      </c>
      <c r="G2339">
        <v>2019</v>
      </c>
      <c r="H2339">
        <v>7</v>
      </c>
      <c r="I2339">
        <v>4</v>
      </c>
      <c r="J2339">
        <v>0</v>
      </c>
      <c r="K2339">
        <v>1</v>
      </c>
      <c r="L2339">
        <v>4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 s="2" t="s">
        <v>3931</v>
      </c>
      <c r="T2339" s="2" t="s">
        <v>83</v>
      </c>
      <c r="U2339" s="2" t="s">
        <v>2460</v>
      </c>
      <c r="V2339" s="2" t="s">
        <v>73</v>
      </c>
      <c r="W2339">
        <v>1</v>
      </c>
      <c r="X2339" s="2" t="s">
        <v>74</v>
      </c>
      <c r="Y2339">
        <v>192</v>
      </c>
      <c r="Z2339">
        <v>67</v>
      </c>
      <c r="AA2339" s="2" t="s">
        <v>3932</v>
      </c>
      <c r="AB2339" s="2" t="s">
        <v>151</v>
      </c>
      <c r="AC2339">
        <v>411044</v>
      </c>
      <c r="AD2339" s="2" t="s">
        <v>193</v>
      </c>
      <c r="AE2339">
        <v>259</v>
      </c>
      <c r="AF2339" s="2" t="s">
        <v>2042</v>
      </c>
      <c r="AG2339" s="2" t="s">
        <v>2184</v>
      </c>
      <c r="AH2339">
        <v>18</v>
      </c>
      <c r="AI2339">
        <v>3456</v>
      </c>
      <c r="AJ2339">
        <v>15744</v>
      </c>
      <c r="AK2339" s="2">
        <f>Kaggle_Books_Selling_Records[[#This Row],[Cost Price]]/100</f>
        <v>157.44</v>
      </c>
      <c r="AL2339" s="2" t="s">
        <v>80</v>
      </c>
      <c r="AM2339" s="2" t="s">
        <v>80</v>
      </c>
      <c r="AN2339" s="2" t="s">
        <v>80</v>
      </c>
      <c r="AO2339" s="2" t="s">
        <v>80</v>
      </c>
      <c r="AP2339" s="2" t="s">
        <v>80</v>
      </c>
      <c r="AQ2339" s="2" t="s">
        <v>80</v>
      </c>
      <c r="AR2339" s="2" t="s">
        <v>80</v>
      </c>
      <c r="AS2339" s="2" t="s">
        <v>80</v>
      </c>
      <c r="AT2339" s="2" t="s">
        <v>80</v>
      </c>
      <c r="AU2339" s="2" t="s">
        <v>80</v>
      </c>
      <c r="AV2339" s="2" t="s">
        <v>80</v>
      </c>
      <c r="AW2339" s="2" t="s">
        <v>80</v>
      </c>
      <c r="AX2339" s="2" t="s">
        <v>80</v>
      </c>
      <c r="AY2339" s="2" t="s">
        <v>80</v>
      </c>
      <c r="AZ2339" s="2" t="s">
        <v>80</v>
      </c>
      <c r="BA2339" s="2" t="s">
        <v>80</v>
      </c>
      <c r="BB2339" s="2" t="s">
        <v>80</v>
      </c>
      <c r="BC2339" s="2" t="s">
        <v>80</v>
      </c>
      <c r="BD2339" s="2" t="s">
        <v>80</v>
      </c>
      <c r="BE2339" s="2" t="s">
        <v>80</v>
      </c>
      <c r="BF2339" s="2" t="s">
        <v>80</v>
      </c>
      <c r="BG2339" s="2" t="s">
        <v>80</v>
      </c>
      <c r="BH2339" s="2" t="s">
        <v>80</v>
      </c>
      <c r="BI2339" s="2" t="s">
        <v>80</v>
      </c>
      <c r="BJ2339" s="2" t="s">
        <v>80</v>
      </c>
      <c r="BK2339" s="2" t="s">
        <v>80</v>
      </c>
      <c r="BL2339" s="2" t="s">
        <v>80</v>
      </c>
      <c r="BM2339" s="2" t="s">
        <v>80</v>
      </c>
      <c r="BN2339" s="2" t="s">
        <v>80</v>
      </c>
      <c r="BO2339" s="2" t="s">
        <v>80</v>
      </c>
      <c r="BP2339" s="2" t="s">
        <v>80</v>
      </c>
    </row>
    <row r="2340" spans="1:68" x14ac:dyDescent="0.25">
      <c r="A2340">
        <v>2339</v>
      </c>
      <c r="B2340" s="1">
        <v>43650.208645833336</v>
      </c>
      <c r="C2340" s="2" t="s">
        <v>3930</v>
      </c>
      <c r="D2340" s="3">
        <v>0.33333333333333331</v>
      </c>
      <c r="E2340" s="2" t="s">
        <v>3907</v>
      </c>
      <c r="F2340">
        <v>3</v>
      </c>
      <c r="G2340">
        <v>2019</v>
      </c>
      <c r="H2340">
        <v>7</v>
      </c>
      <c r="I2340">
        <v>4</v>
      </c>
      <c r="J2340">
        <v>0</v>
      </c>
      <c r="K2340">
        <v>1</v>
      </c>
      <c r="L2340">
        <v>4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 s="2" t="s">
        <v>3933</v>
      </c>
      <c r="T2340" s="2" t="s">
        <v>83</v>
      </c>
      <c r="U2340" s="2" t="s">
        <v>2460</v>
      </c>
      <c r="V2340" s="2" t="s">
        <v>73</v>
      </c>
      <c r="W2340">
        <v>1</v>
      </c>
      <c r="X2340" s="2" t="s">
        <v>74</v>
      </c>
      <c r="Y2340">
        <v>192</v>
      </c>
      <c r="Z2340">
        <v>67</v>
      </c>
      <c r="AA2340" s="2" t="s">
        <v>3934</v>
      </c>
      <c r="AB2340" s="2" t="s">
        <v>272</v>
      </c>
      <c r="AC2340">
        <v>523001</v>
      </c>
      <c r="AD2340" s="2" t="s">
        <v>193</v>
      </c>
      <c r="AE2340">
        <v>259</v>
      </c>
      <c r="AF2340" s="2" t="s">
        <v>2042</v>
      </c>
      <c r="AG2340" s="2" t="s">
        <v>2184</v>
      </c>
      <c r="AH2340">
        <v>18</v>
      </c>
      <c r="AI2340">
        <v>3456</v>
      </c>
      <c r="AJ2340">
        <v>15744</v>
      </c>
      <c r="AK2340" s="2">
        <f>Kaggle_Books_Selling_Records[[#This Row],[Cost Price]]/100</f>
        <v>157.44</v>
      </c>
      <c r="AL2340" s="2" t="s">
        <v>80</v>
      </c>
      <c r="AM2340" s="2" t="s">
        <v>80</v>
      </c>
      <c r="AN2340" s="2" t="s">
        <v>80</v>
      </c>
      <c r="AO2340" s="2" t="s">
        <v>80</v>
      </c>
      <c r="AP2340" s="2" t="s">
        <v>80</v>
      </c>
      <c r="AQ2340" s="2" t="s">
        <v>80</v>
      </c>
      <c r="AR2340" s="2" t="s">
        <v>80</v>
      </c>
      <c r="AS2340" s="2" t="s">
        <v>80</v>
      </c>
      <c r="AT2340" s="2" t="s">
        <v>80</v>
      </c>
      <c r="AU2340" s="2" t="s">
        <v>80</v>
      </c>
      <c r="AV2340" s="2" t="s">
        <v>80</v>
      </c>
      <c r="AW2340" s="2" t="s">
        <v>80</v>
      </c>
      <c r="AX2340" s="2" t="s">
        <v>80</v>
      </c>
      <c r="AY2340" s="2" t="s">
        <v>80</v>
      </c>
      <c r="AZ2340" s="2" t="s">
        <v>80</v>
      </c>
      <c r="BA2340" s="2" t="s">
        <v>80</v>
      </c>
      <c r="BB2340" s="2" t="s">
        <v>80</v>
      </c>
      <c r="BC2340" s="2" t="s">
        <v>80</v>
      </c>
      <c r="BD2340" s="2" t="s">
        <v>80</v>
      </c>
      <c r="BE2340" s="2" t="s">
        <v>80</v>
      </c>
      <c r="BF2340" s="2" t="s">
        <v>80</v>
      </c>
      <c r="BG2340" s="2" t="s">
        <v>80</v>
      </c>
      <c r="BH2340" s="2" t="s">
        <v>80</v>
      </c>
      <c r="BI2340" s="2" t="s">
        <v>80</v>
      </c>
      <c r="BJ2340" s="2" t="s">
        <v>80</v>
      </c>
      <c r="BK2340" s="2" t="s">
        <v>80</v>
      </c>
      <c r="BL2340" s="2" t="s">
        <v>80</v>
      </c>
      <c r="BM2340" s="2" t="s">
        <v>80</v>
      </c>
      <c r="BN2340" s="2" t="s">
        <v>80</v>
      </c>
      <c r="BO2340" s="2" t="s">
        <v>80</v>
      </c>
      <c r="BP2340" s="2" t="s">
        <v>80</v>
      </c>
    </row>
    <row r="2341" spans="1:68" x14ac:dyDescent="0.25">
      <c r="A2341">
        <v>2340</v>
      </c>
      <c r="B2341" s="1">
        <v>43650.444062499999</v>
      </c>
      <c r="C2341" s="2" t="s">
        <v>3930</v>
      </c>
      <c r="D2341" s="3">
        <v>0.56874999999999998</v>
      </c>
      <c r="E2341" s="2" t="s">
        <v>3907</v>
      </c>
      <c r="F2341">
        <v>3</v>
      </c>
      <c r="G2341">
        <v>2019</v>
      </c>
      <c r="H2341">
        <v>7</v>
      </c>
      <c r="I2341">
        <v>4</v>
      </c>
      <c r="J2341">
        <v>0</v>
      </c>
      <c r="K2341">
        <v>1</v>
      </c>
      <c r="L2341">
        <v>4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 s="2" t="s">
        <v>3668</v>
      </c>
      <c r="T2341" s="2" t="s">
        <v>83</v>
      </c>
      <c r="U2341" s="2" t="s">
        <v>2041</v>
      </c>
      <c r="V2341" s="2" t="s">
        <v>73</v>
      </c>
      <c r="W2341">
        <v>1</v>
      </c>
      <c r="X2341" s="2" t="s">
        <v>74</v>
      </c>
      <c r="Y2341">
        <v>155</v>
      </c>
      <c r="Z2341">
        <v>67</v>
      </c>
      <c r="AA2341" s="2" t="s">
        <v>192</v>
      </c>
      <c r="AB2341" s="2" t="s">
        <v>151</v>
      </c>
      <c r="AC2341">
        <v>400019</v>
      </c>
      <c r="AD2341" s="2" t="s">
        <v>193</v>
      </c>
      <c r="AE2341">
        <v>222</v>
      </c>
      <c r="AF2341" s="2" t="s">
        <v>2042</v>
      </c>
      <c r="AG2341" s="2" t="s">
        <v>2043</v>
      </c>
      <c r="AH2341">
        <v>18</v>
      </c>
      <c r="AI2341">
        <v>279</v>
      </c>
      <c r="AJ2341">
        <v>1271</v>
      </c>
      <c r="AK2341" s="2">
        <f>Kaggle_Books_Selling_Records[[#This Row],[Cost Price]]/100</f>
        <v>12.71</v>
      </c>
      <c r="AL2341" s="2" t="s">
        <v>80</v>
      </c>
      <c r="AM2341" s="2" t="s">
        <v>80</v>
      </c>
      <c r="AN2341" s="2" t="s">
        <v>80</v>
      </c>
      <c r="AO2341" s="2" t="s">
        <v>80</v>
      </c>
      <c r="AP2341" s="2" t="s">
        <v>80</v>
      </c>
      <c r="AQ2341" s="2" t="s">
        <v>80</v>
      </c>
      <c r="AR2341" s="2" t="s">
        <v>80</v>
      </c>
      <c r="AS2341" s="2" t="s">
        <v>80</v>
      </c>
      <c r="AT2341" s="2" t="s">
        <v>80</v>
      </c>
      <c r="AU2341" s="2" t="s">
        <v>80</v>
      </c>
      <c r="AV2341" s="2" t="s">
        <v>80</v>
      </c>
      <c r="AW2341" s="2" t="s">
        <v>80</v>
      </c>
      <c r="AX2341" s="2" t="s">
        <v>80</v>
      </c>
      <c r="AY2341" s="2" t="s">
        <v>80</v>
      </c>
      <c r="AZ2341" s="2" t="s">
        <v>80</v>
      </c>
      <c r="BA2341" s="2" t="s">
        <v>80</v>
      </c>
      <c r="BB2341" s="2" t="s">
        <v>80</v>
      </c>
      <c r="BC2341" s="2" t="s">
        <v>80</v>
      </c>
      <c r="BD2341" s="2" t="s">
        <v>80</v>
      </c>
      <c r="BE2341" s="2" t="s">
        <v>80</v>
      </c>
      <c r="BF2341" s="2" t="s">
        <v>80</v>
      </c>
      <c r="BG2341" s="2" t="s">
        <v>80</v>
      </c>
      <c r="BH2341" s="2" t="s">
        <v>80</v>
      </c>
      <c r="BI2341" s="2" t="s">
        <v>80</v>
      </c>
      <c r="BJ2341" s="2" t="s">
        <v>80</v>
      </c>
      <c r="BK2341" s="2" t="s">
        <v>80</v>
      </c>
      <c r="BL2341" s="2" t="s">
        <v>80</v>
      </c>
      <c r="BM2341" s="2" t="s">
        <v>80</v>
      </c>
      <c r="BN2341" s="2" t="s">
        <v>80</v>
      </c>
      <c r="BO2341" s="2" t="s">
        <v>80</v>
      </c>
      <c r="BP2341" s="2" t="s">
        <v>80</v>
      </c>
    </row>
    <row r="2342" spans="1:68" x14ac:dyDescent="0.25">
      <c r="A2342">
        <v>2341</v>
      </c>
      <c r="B2342" s="1">
        <v>43650.533831018518</v>
      </c>
      <c r="C2342" s="2" t="s">
        <v>3930</v>
      </c>
      <c r="D2342" s="3">
        <v>0.65833333333333333</v>
      </c>
      <c r="E2342" s="2" t="s">
        <v>3907</v>
      </c>
      <c r="F2342">
        <v>3</v>
      </c>
      <c r="G2342">
        <v>2019</v>
      </c>
      <c r="H2342">
        <v>7</v>
      </c>
      <c r="I2342">
        <v>4</v>
      </c>
      <c r="J2342">
        <v>0</v>
      </c>
      <c r="K2342">
        <v>1</v>
      </c>
      <c r="L2342">
        <v>4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 s="2" t="s">
        <v>3935</v>
      </c>
      <c r="T2342" s="2" t="s">
        <v>83</v>
      </c>
      <c r="U2342" s="2" t="s">
        <v>2460</v>
      </c>
      <c r="V2342" s="2" t="s">
        <v>73</v>
      </c>
      <c r="W2342">
        <v>1</v>
      </c>
      <c r="X2342" s="2" t="s">
        <v>74</v>
      </c>
      <c r="Y2342">
        <v>192</v>
      </c>
      <c r="Z2342">
        <v>67</v>
      </c>
      <c r="AA2342" s="2" t="s">
        <v>3936</v>
      </c>
      <c r="AB2342" s="2" t="s">
        <v>125</v>
      </c>
      <c r="AC2342">
        <v>495688</v>
      </c>
      <c r="AD2342" s="2" t="s">
        <v>193</v>
      </c>
      <c r="AE2342">
        <v>259</v>
      </c>
      <c r="AF2342" s="2" t="s">
        <v>2042</v>
      </c>
      <c r="AG2342" s="2" t="s">
        <v>2184</v>
      </c>
      <c r="AH2342">
        <v>18</v>
      </c>
      <c r="AI2342">
        <v>3456</v>
      </c>
      <c r="AJ2342">
        <v>15744</v>
      </c>
      <c r="AK2342" s="2">
        <f>Kaggle_Books_Selling_Records[[#This Row],[Cost Price]]/100</f>
        <v>157.44</v>
      </c>
      <c r="AL2342" s="2" t="s">
        <v>80</v>
      </c>
      <c r="AM2342" s="2" t="s">
        <v>80</v>
      </c>
      <c r="AN2342" s="2" t="s">
        <v>80</v>
      </c>
      <c r="AO2342" s="2" t="s">
        <v>80</v>
      </c>
      <c r="AP2342" s="2" t="s">
        <v>80</v>
      </c>
      <c r="AQ2342" s="2" t="s">
        <v>80</v>
      </c>
      <c r="AR2342" s="2" t="s">
        <v>80</v>
      </c>
      <c r="AS2342" s="2" t="s">
        <v>80</v>
      </c>
      <c r="AT2342" s="2" t="s">
        <v>80</v>
      </c>
      <c r="AU2342" s="2" t="s">
        <v>80</v>
      </c>
      <c r="AV2342" s="2" t="s">
        <v>80</v>
      </c>
      <c r="AW2342" s="2" t="s">
        <v>80</v>
      </c>
      <c r="AX2342" s="2" t="s">
        <v>80</v>
      </c>
      <c r="AY2342" s="2" t="s">
        <v>80</v>
      </c>
      <c r="AZ2342" s="2" t="s">
        <v>80</v>
      </c>
      <c r="BA2342" s="2" t="s">
        <v>80</v>
      </c>
      <c r="BB2342" s="2" t="s">
        <v>80</v>
      </c>
      <c r="BC2342" s="2" t="s">
        <v>80</v>
      </c>
      <c r="BD2342" s="2" t="s">
        <v>80</v>
      </c>
      <c r="BE2342" s="2" t="s">
        <v>80</v>
      </c>
      <c r="BF2342" s="2" t="s">
        <v>80</v>
      </c>
      <c r="BG2342" s="2" t="s">
        <v>80</v>
      </c>
      <c r="BH2342" s="2" t="s">
        <v>80</v>
      </c>
      <c r="BI2342" s="2" t="s">
        <v>80</v>
      </c>
      <c r="BJ2342" s="2" t="s">
        <v>80</v>
      </c>
      <c r="BK2342" s="2" t="s">
        <v>80</v>
      </c>
      <c r="BL2342" s="2" t="s">
        <v>80</v>
      </c>
      <c r="BM2342" s="2" t="s">
        <v>80</v>
      </c>
      <c r="BN2342" s="2" t="s">
        <v>80</v>
      </c>
      <c r="BO2342" s="2" t="s">
        <v>80</v>
      </c>
      <c r="BP2342" s="2" t="s">
        <v>80</v>
      </c>
    </row>
    <row r="2343" spans="1:68" x14ac:dyDescent="0.25">
      <c r="A2343">
        <v>2342</v>
      </c>
      <c r="B2343" s="1">
        <v>43650.548692129632</v>
      </c>
      <c r="C2343" s="2" t="s">
        <v>3930</v>
      </c>
      <c r="D2343" s="3">
        <v>0.67361111111111116</v>
      </c>
      <c r="E2343" s="2" t="s">
        <v>3907</v>
      </c>
      <c r="F2343">
        <v>3</v>
      </c>
      <c r="G2343">
        <v>2019</v>
      </c>
      <c r="H2343">
        <v>7</v>
      </c>
      <c r="I2343">
        <v>4</v>
      </c>
      <c r="J2343">
        <v>0</v>
      </c>
      <c r="K2343">
        <v>1</v>
      </c>
      <c r="L2343">
        <v>4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 s="2" t="s">
        <v>3937</v>
      </c>
      <c r="T2343" s="2" t="s">
        <v>83</v>
      </c>
      <c r="U2343" s="2" t="s">
        <v>3938</v>
      </c>
      <c r="V2343" s="2" t="s">
        <v>73</v>
      </c>
      <c r="W2343">
        <v>1</v>
      </c>
      <c r="X2343" s="2" t="s">
        <v>74</v>
      </c>
      <c r="Y2343">
        <v>580</v>
      </c>
      <c r="Z2343">
        <v>117</v>
      </c>
      <c r="AA2343" s="2" t="s">
        <v>215</v>
      </c>
      <c r="AB2343" s="2" t="s">
        <v>161</v>
      </c>
      <c r="AC2343">
        <v>174029</v>
      </c>
      <c r="AD2343" s="2" t="s">
        <v>87</v>
      </c>
      <c r="AE2343">
        <v>697</v>
      </c>
      <c r="AF2343" s="2" t="s">
        <v>3240</v>
      </c>
      <c r="AG2343" s="2" t="s">
        <v>169</v>
      </c>
      <c r="AH2343">
        <v>17</v>
      </c>
      <c r="AI2343">
        <v>986</v>
      </c>
      <c r="AJ2343">
        <v>4814</v>
      </c>
      <c r="AK2343" s="2">
        <f>Kaggle_Books_Selling_Records[[#This Row],[Cost Price]]/100</f>
        <v>48.14</v>
      </c>
      <c r="AL2343" s="2" t="s">
        <v>80</v>
      </c>
      <c r="AM2343" s="2" t="s">
        <v>80</v>
      </c>
      <c r="AN2343" s="2" t="s">
        <v>80</v>
      </c>
      <c r="AO2343" s="2" t="s">
        <v>80</v>
      </c>
      <c r="AP2343" s="2" t="s">
        <v>80</v>
      </c>
      <c r="AQ2343" s="2" t="s">
        <v>80</v>
      </c>
      <c r="AR2343" s="2" t="s">
        <v>80</v>
      </c>
      <c r="AS2343" s="2" t="s">
        <v>80</v>
      </c>
      <c r="AT2343" s="2" t="s">
        <v>80</v>
      </c>
      <c r="AU2343" s="2" t="s">
        <v>80</v>
      </c>
      <c r="AV2343" s="2" t="s">
        <v>80</v>
      </c>
      <c r="AW2343" s="2" t="s">
        <v>80</v>
      </c>
      <c r="AX2343" s="2" t="s">
        <v>80</v>
      </c>
      <c r="AY2343" s="2" t="s">
        <v>80</v>
      </c>
      <c r="AZ2343" s="2" t="s">
        <v>80</v>
      </c>
      <c r="BA2343" s="2" t="s">
        <v>80</v>
      </c>
      <c r="BB2343" s="2" t="s">
        <v>80</v>
      </c>
      <c r="BC2343" s="2" t="s">
        <v>80</v>
      </c>
      <c r="BD2343" s="2" t="s">
        <v>80</v>
      </c>
      <c r="BE2343" s="2" t="s">
        <v>80</v>
      </c>
      <c r="BF2343" s="2" t="s">
        <v>80</v>
      </c>
      <c r="BG2343" s="2" t="s">
        <v>80</v>
      </c>
      <c r="BH2343" s="2" t="s">
        <v>80</v>
      </c>
      <c r="BI2343" s="2" t="s">
        <v>80</v>
      </c>
      <c r="BJ2343" s="2" t="s">
        <v>80</v>
      </c>
      <c r="BK2343" s="2" t="s">
        <v>80</v>
      </c>
      <c r="BL2343" s="2" t="s">
        <v>80</v>
      </c>
      <c r="BM2343" s="2" t="s">
        <v>80</v>
      </c>
      <c r="BN2343" s="2" t="s">
        <v>80</v>
      </c>
      <c r="BO2343" s="2" t="s">
        <v>80</v>
      </c>
      <c r="BP2343" s="2" t="s">
        <v>80</v>
      </c>
    </row>
    <row r="2344" spans="1:68" x14ac:dyDescent="0.25">
      <c r="A2344">
        <v>2343</v>
      </c>
      <c r="B2344" s="1">
        <v>43650.549317129633</v>
      </c>
      <c r="C2344" s="2" t="s">
        <v>3930</v>
      </c>
      <c r="D2344" s="3">
        <v>0.6743055555555556</v>
      </c>
      <c r="E2344" s="2" t="s">
        <v>3907</v>
      </c>
      <c r="F2344">
        <v>3</v>
      </c>
      <c r="G2344">
        <v>2019</v>
      </c>
      <c r="H2344">
        <v>7</v>
      </c>
      <c r="I2344">
        <v>4</v>
      </c>
      <c r="J2344">
        <v>0</v>
      </c>
      <c r="K2344">
        <v>1</v>
      </c>
      <c r="L2344">
        <v>4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1</v>
      </c>
      <c r="S2344" s="2" t="s">
        <v>2211</v>
      </c>
      <c r="T2344" s="2" t="s">
        <v>71</v>
      </c>
      <c r="U2344" s="2" t="s">
        <v>2460</v>
      </c>
      <c r="V2344" s="2" t="s">
        <v>73</v>
      </c>
      <c r="W2344">
        <v>1</v>
      </c>
      <c r="X2344" s="2" t="s">
        <v>74</v>
      </c>
      <c r="Y2344">
        <v>192</v>
      </c>
      <c r="Z2344">
        <v>67</v>
      </c>
      <c r="AA2344" s="2" t="s">
        <v>686</v>
      </c>
      <c r="AB2344" s="2" t="s">
        <v>151</v>
      </c>
      <c r="AC2344">
        <v>400615</v>
      </c>
      <c r="AD2344" s="2" t="s">
        <v>193</v>
      </c>
      <c r="AE2344">
        <v>259</v>
      </c>
      <c r="AF2344" s="2" t="s">
        <v>2042</v>
      </c>
      <c r="AG2344" s="2" t="s">
        <v>2184</v>
      </c>
      <c r="AH2344">
        <v>18</v>
      </c>
      <c r="AI2344">
        <v>3456</v>
      </c>
      <c r="AJ2344">
        <v>15744</v>
      </c>
      <c r="AK2344" s="2">
        <f>Kaggle_Books_Selling_Records[[#This Row],[Cost Price]]/100</f>
        <v>157.44</v>
      </c>
      <c r="AL2344" s="2" t="s">
        <v>80</v>
      </c>
      <c r="AM2344" s="2" t="s">
        <v>80</v>
      </c>
      <c r="AN2344" s="2" t="s">
        <v>80</v>
      </c>
      <c r="AO2344" s="2" t="s">
        <v>80</v>
      </c>
      <c r="AP2344" s="2" t="s">
        <v>80</v>
      </c>
      <c r="AQ2344" s="2" t="s">
        <v>80</v>
      </c>
      <c r="AR2344" s="2" t="s">
        <v>80</v>
      </c>
      <c r="AS2344" s="2" t="s">
        <v>80</v>
      </c>
      <c r="AT2344" s="2" t="s">
        <v>80</v>
      </c>
      <c r="AU2344" s="2" t="s">
        <v>80</v>
      </c>
      <c r="AV2344" s="2" t="s">
        <v>80</v>
      </c>
      <c r="AW2344" s="2" t="s">
        <v>80</v>
      </c>
      <c r="AX2344" s="2" t="s">
        <v>80</v>
      </c>
      <c r="AY2344" s="2" t="s">
        <v>80</v>
      </c>
      <c r="AZ2344" s="2" t="s">
        <v>80</v>
      </c>
      <c r="BA2344" s="2" t="s">
        <v>80</v>
      </c>
      <c r="BB2344" s="2" t="s">
        <v>80</v>
      </c>
      <c r="BC2344" s="2" t="s">
        <v>80</v>
      </c>
      <c r="BD2344" s="2" t="s">
        <v>80</v>
      </c>
      <c r="BE2344" s="2" t="s">
        <v>80</v>
      </c>
      <c r="BF2344" s="2" t="s">
        <v>80</v>
      </c>
      <c r="BG2344" s="2" t="s">
        <v>80</v>
      </c>
      <c r="BH2344" s="2" t="s">
        <v>80</v>
      </c>
      <c r="BI2344" s="2" t="s">
        <v>80</v>
      </c>
      <c r="BJ2344" s="2" t="s">
        <v>80</v>
      </c>
      <c r="BK2344" s="2" t="s">
        <v>80</v>
      </c>
      <c r="BL2344" s="2" t="s">
        <v>80</v>
      </c>
      <c r="BM2344" s="2" t="s">
        <v>80</v>
      </c>
      <c r="BN2344" s="2" t="s">
        <v>80</v>
      </c>
      <c r="BO2344" s="2" t="s">
        <v>80</v>
      </c>
      <c r="BP2344" s="2" t="s">
        <v>80</v>
      </c>
    </row>
    <row r="2345" spans="1:68" x14ac:dyDescent="0.25">
      <c r="A2345">
        <v>2344</v>
      </c>
      <c r="B2345" s="1">
        <v>43650.554710648146</v>
      </c>
      <c r="C2345" s="2" t="s">
        <v>3930</v>
      </c>
      <c r="D2345" s="3">
        <v>0.6791666666666667</v>
      </c>
      <c r="E2345" s="2" t="s">
        <v>3907</v>
      </c>
      <c r="F2345">
        <v>3</v>
      </c>
      <c r="G2345">
        <v>2019</v>
      </c>
      <c r="H2345">
        <v>7</v>
      </c>
      <c r="I2345">
        <v>4</v>
      </c>
      <c r="J2345">
        <v>0</v>
      </c>
      <c r="K2345">
        <v>1</v>
      </c>
      <c r="L2345">
        <v>4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1</v>
      </c>
      <c r="S2345" s="2" t="s">
        <v>3939</v>
      </c>
      <c r="T2345" s="2" t="s">
        <v>71</v>
      </c>
      <c r="U2345" s="2" t="s">
        <v>2460</v>
      </c>
      <c r="V2345" s="2" t="s">
        <v>73</v>
      </c>
      <c r="W2345">
        <v>1</v>
      </c>
      <c r="X2345" s="2" t="s">
        <v>74</v>
      </c>
      <c r="Y2345">
        <v>192</v>
      </c>
      <c r="Z2345">
        <v>67</v>
      </c>
      <c r="AA2345" s="2" t="s">
        <v>248</v>
      </c>
      <c r="AB2345" s="2" t="s">
        <v>151</v>
      </c>
      <c r="AC2345">
        <v>444606</v>
      </c>
      <c r="AD2345" s="2" t="s">
        <v>193</v>
      </c>
      <c r="AE2345">
        <v>259</v>
      </c>
      <c r="AF2345" s="2" t="s">
        <v>2042</v>
      </c>
      <c r="AG2345" s="2" t="s">
        <v>2184</v>
      </c>
      <c r="AH2345">
        <v>18</v>
      </c>
      <c r="AI2345">
        <v>3456</v>
      </c>
      <c r="AJ2345">
        <v>15744</v>
      </c>
      <c r="AK2345" s="2">
        <f>Kaggle_Books_Selling_Records[[#This Row],[Cost Price]]/100</f>
        <v>157.44</v>
      </c>
      <c r="AL2345" s="2" t="s">
        <v>80</v>
      </c>
      <c r="AM2345" s="2" t="s">
        <v>80</v>
      </c>
      <c r="AN2345" s="2" t="s">
        <v>80</v>
      </c>
      <c r="AO2345" s="2" t="s">
        <v>80</v>
      </c>
      <c r="AP2345" s="2" t="s">
        <v>80</v>
      </c>
      <c r="AQ2345" s="2" t="s">
        <v>80</v>
      </c>
      <c r="AR2345" s="2" t="s">
        <v>80</v>
      </c>
      <c r="AS2345" s="2" t="s">
        <v>80</v>
      </c>
      <c r="AT2345" s="2" t="s">
        <v>80</v>
      </c>
      <c r="AU2345" s="2" t="s">
        <v>80</v>
      </c>
      <c r="AV2345" s="2" t="s">
        <v>80</v>
      </c>
      <c r="AW2345" s="2" t="s">
        <v>80</v>
      </c>
      <c r="AX2345" s="2" t="s">
        <v>80</v>
      </c>
      <c r="AY2345" s="2" t="s">
        <v>80</v>
      </c>
      <c r="AZ2345" s="2" t="s">
        <v>80</v>
      </c>
      <c r="BA2345" s="2" t="s">
        <v>80</v>
      </c>
      <c r="BB2345" s="2" t="s">
        <v>80</v>
      </c>
      <c r="BC2345" s="2" t="s">
        <v>80</v>
      </c>
      <c r="BD2345" s="2" t="s">
        <v>80</v>
      </c>
      <c r="BE2345" s="2" t="s">
        <v>80</v>
      </c>
      <c r="BF2345" s="2" t="s">
        <v>80</v>
      </c>
      <c r="BG2345" s="2" t="s">
        <v>80</v>
      </c>
      <c r="BH2345" s="2" t="s">
        <v>80</v>
      </c>
      <c r="BI2345" s="2" t="s">
        <v>80</v>
      </c>
      <c r="BJ2345" s="2" t="s">
        <v>80</v>
      </c>
      <c r="BK2345" s="2" t="s">
        <v>80</v>
      </c>
      <c r="BL2345" s="2" t="s">
        <v>80</v>
      </c>
      <c r="BM2345" s="2" t="s">
        <v>80</v>
      </c>
      <c r="BN2345" s="2" t="s">
        <v>80</v>
      </c>
      <c r="BO2345" s="2" t="s">
        <v>80</v>
      </c>
      <c r="BP2345" s="2" t="s">
        <v>80</v>
      </c>
    </row>
    <row r="2346" spans="1:68" x14ac:dyDescent="0.25">
      <c r="A2346">
        <v>2345</v>
      </c>
      <c r="B2346" s="1">
        <v>43651.141550925924</v>
      </c>
      <c r="C2346" s="2" t="s">
        <v>3940</v>
      </c>
      <c r="D2346" s="3">
        <v>0.26597222222222222</v>
      </c>
      <c r="E2346" s="2" t="s">
        <v>3907</v>
      </c>
      <c r="F2346">
        <v>3</v>
      </c>
      <c r="G2346">
        <v>2019</v>
      </c>
      <c r="H2346">
        <v>7</v>
      </c>
      <c r="I2346">
        <v>5</v>
      </c>
      <c r="J2346">
        <v>0</v>
      </c>
      <c r="K2346">
        <v>1</v>
      </c>
      <c r="L2346">
        <v>5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1</v>
      </c>
      <c r="S2346" s="2" t="s">
        <v>3941</v>
      </c>
      <c r="T2346" s="2" t="s">
        <v>71</v>
      </c>
      <c r="U2346" s="2" t="s">
        <v>2619</v>
      </c>
      <c r="V2346" s="2" t="s">
        <v>73</v>
      </c>
      <c r="W2346">
        <v>2</v>
      </c>
      <c r="X2346" s="2" t="s">
        <v>74</v>
      </c>
      <c r="Y2346">
        <v>360</v>
      </c>
      <c r="Z2346">
        <v>67</v>
      </c>
      <c r="AA2346" s="2" t="s">
        <v>166</v>
      </c>
      <c r="AB2346" s="2" t="s">
        <v>167</v>
      </c>
      <c r="AC2346">
        <v>560105</v>
      </c>
      <c r="AD2346" s="2" t="s">
        <v>1002</v>
      </c>
      <c r="AE2346">
        <v>427</v>
      </c>
      <c r="AF2346" s="2" t="s">
        <v>2042</v>
      </c>
      <c r="AG2346" s="2" t="s">
        <v>2184</v>
      </c>
      <c r="AH2346">
        <v>18</v>
      </c>
      <c r="AI2346">
        <v>648</v>
      </c>
      <c r="AJ2346">
        <v>2952</v>
      </c>
      <c r="AK2346" s="2">
        <f>Kaggle_Books_Selling_Records[[#This Row],[Cost Price]]/100</f>
        <v>29.52</v>
      </c>
      <c r="AL2346" s="2" t="s">
        <v>80</v>
      </c>
      <c r="AM2346" s="2" t="s">
        <v>80</v>
      </c>
      <c r="AN2346" s="2" t="s">
        <v>80</v>
      </c>
      <c r="AO2346" s="2" t="s">
        <v>80</v>
      </c>
      <c r="AP2346" s="2" t="s">
        <v>80</v>
      </c>
      <c r="AQ2346" s="2" t="s">
        <v>80</v>
      </c>
      <c r="AR2346" s="2" t="s">
        <v>80</v>
      </c>
      <c r="AS2346" s="2" t="s">
        <v>80</v>
      </c>
      <c r="AT2346" s="2" t="s">
        <v>80</v>
      </c>
      <c r="AU2346" s="2" t="s">
        <v>80</v>
      </c>
      <c r="AV2346" s="2" t="s">
        <v>80</v>
      </c>
      <c r="AW2346" s="2" t="s">
        <v>80</v>
      </c>
      <c r="AX2346" s="2" t="s">
        <v>80</v>
      </c>
      <c r="AY2346" s="2" t="s">
        <v>80</v>
      </c>
      <c r="AZ2346" s="2" t="s">
        <v>80</v>
      </c>
      <c r="BA2346" s="2" t="s">
        <v>80</v>
      </c>
      <c r="BB2346" s="2" t="s">
        <v>80</v>
      </c>
      <c r="BC2346" s="2" t="s">
        <v>80</v>
      </c>
      <c r="BD2346" s="2" t="s">
        <v>80</v>
      </c>
      <c r="BE2346" s="2" t="s">
        <v>80</v>
      </c>
      <c r="BF2346" s="2" t="s">
        <v>80</v>
      </c>
      <c r="BG2346" s="2" t="s">
        <v>80</v>
      </c>
      <c r="BH2346" s="2" t="s">
        <v>80</v>
      </c>
      <c r="BI2346" s="2" t="s">
        <v>80</v>
      </c>
      <c r="BJ2346" s="2" t="s">
        <v>80</v>
      </c>
      <c r="BK2346" s="2" t="s">
        <v>80</v>
      </c>
      <c r="BL2346" s="2" t="s">
        <v>80</v>
      </c>
      <c r="BM2346" s="2" t="s">
        <v>80</v>
      </c>
      <c r="BN2346" s="2" t="s">
        <v>80</v>
      </c>
      <c r="BO2346" s="2" t="s">
        <v>80</v>
      </c>
      <c r="BP2346" s="2" t="s">
        <v>80</v>
      </c>
    </row>
    <row r="2347" spans="1:68" x14ac:dyDescent="0.25">
      <c r="A2347">
        <v>2346</v>
      </c>
      <c r="B2347" s="1">
        <v>43651.52447916667</v>
      </c>
      <c r="C2347" s="2" t="s">
        <v>3940</v>
      </c>
      <c r="D2347" s="3">
        <v>0.64930555555555558</v>
      </c>
      <c r="E2347" s="2" t="s">
        <v>3907</v>
      </c>
      <c r="F2347">
        <v>3</v>
      </c>
      <c r="G2347">
        <v>2019</v>
      </c>
      <c r="H2347">
        <v>7</v>
      </c>
      <c r="I2347">
        <v>5</v>
      </c>
      <c r="J2347">
        <v>0</v>
      </c>
      <c r="K2347">
        <v>1</v>
      </c>
      <c r="L2347">
        <v>5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s="2" t="s">
        <v>3580</v>
      </c>
      <c r="T2347" s="2" t="s">
        <v>83</v>
      </c>
      <c r="U2347" s="2" t="s">
        <v>3193</v>
      </c>
      <c r="V2347" s="2" t="s">
        <v>73</v>
      </c>
      <c r="W2347">
        <v>1</v>
      </c>
      <c r="X2347" s="2" t="s">
        <v>74</v>
      </c>
      <c r="Y2347">
        <v>248</v>
      </c>
      <c r="Z2347">
        <v>67</v>
      </c>
      <c r="AA2347" s="2" t="s">
        <v>3581</v>
      </c>
      <c r="AB2347" s="2" t="s">
        <v>151</v>
      </c>
      <c r="AC2347">
        <v>410501</v>
      </c>
      <c r="AD2347" s="2" t="s">
        <v>193</v>
      </c>
      <c r="AE2347">
        <v>315</v>
      </c>
      <c r="AF2347" s="2" t="s">
        <v>2042</v>
      </c>
      <c r="AG2347" s="2" t="s">
        <v>2184</v>
      </c>
      <c r="AH2347">
        <v>18</v>
      </c>
      <c r="AI2347">
        <v>4464</v>
      </c>
      <c r="AJ2347">
        <v>20336</v>
      </c>
      <c r="AK2347" s="2">
        <f>Kaggle_Books_Selling_Records[[#This Row],[Cost Price]]/100</f>
        <v>203.36</v>
      </c>
      <c r="AL2347" s="2" t="s">
        <v>80</v>
      </c>
      <c r="AM2347" s="2" t="s">
        <v>80</v>
      </c>
      <c r="AN2347" s="2" t="s">
        <v>80</v>
      </c>
      <c r="AO2347" s="2" t="s">
        <v>80</v>
      </c>
      <c r="AP2347" s="2" t="s">
        <v>80</v>
      </c>
      <c r="AQ2347" s="2" t="s">
        <v>80</v>
      </c>
      <c r="AR2347" s="2" t="s">
        <v>80</v>
      </c>
      <c r="AS2347" s="2" t="s">
        <v>80</v>
      </c>
      <c r="AT2347" s="2" t="s">
        <v>80</v>
      </c>
      <c r="AU2347" s="2" t="s">
        <v>80</v>
      </c>
      <c r="AV2347" s="2" t="s">
        <v>80</v>
      </c>
      <c r="AW2347" s="2" t="s">
        <v>80</v>
      </c>
      <c r="AX2347" s="2" t="s">
        <v>80</v>
      </c>
      <c r="AY2347" s="2" t="s">
        <v>80</v>
      </c>
      <c r="AZ2347" s="2" t="s">
        <v>80</v>
      </c>
      <c r="BA2347" s="2" t="s">
        <v>80</v>
      </c>
      <c r="BB2347" s="2" t="s">
        <v>80</v>
      </c>
      <c r="BC2347" s="2" t="s">
        <v>80</v>
      </c>
      <c r="BD2347" s="2" t="s">
        <v>80</v>
      </c>
      <c r="BE2347" s="2" t="s">
        <v>80</v>
      </c>
      <c r="BF2347" s="2" t="s">
        <v>80</v>
      </c>
      <c r="BG2347" s="2" t="s">
        <v>80</v>
      </c>
      <c r="BH2347" s="2" t="s">
        <v>80</v>
      </c>
      <c r="BI2347" s="2" t="s">
        <v>80</v>
      </c>
      <c r="BJ2347" s="2" t="s">
        <v>80</v>
      </c>
      <c r="BK2347" s="2" t="s">
        <v>80</v>
      </c>
      <c r="BL2347" s="2" t="s">
        <v>80</v>
      </c>
      <c r="BM2347" s="2" t="s">
        <v>80</v>
      </c>
      <c r="BN2347" s="2" t="s">
        <v>80</v>
      </c>
      <c r="BO2347" s="2" t="s">
        <v>80</v>
      </c>
      <c r="BP2347" s="2" t="s">
        <v>80</v>
      </c>
    </row>
    <row r="2348" spans="1:68" x14ac:dyDescent="0.25">
      <c r="A2348">
        <v>2347</v>
      </c>
      <c r="B2348" s="1">
        <v>43651.594097222223</v>
      </c>
      <c r="C2348" s="2" t="s">
        <v>3940</v>
      </c>
      <c r="D2348" s="3">
        <v>0.71875</v>
      </c>
      <c r="E2348" s="2" t="s">
        <v>3907</v>
      </c>
      <c r="F2348">
        <v>3</v>
      </c>
      <c r="G2348">
        <v>2019</v>
      </c>
      <c r="H2348">
        <v>7</v>
      </c>
      <c r="I2348">
        <v>5</v>
      </c>
      <c r="J2348">
        <v>0</v>
      </c>
      <c r="K2348">
        <v>1</v>
      </c>
      <c r="L2348">
        <v>5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1</v>
      </c>
      <c r="S2348" s="2" t="s">
        <v>3115</v>
      </c>
      <c r="T2348" s="2" t="s">
        <v>71</v>
      </c>
      <c r="U2348" s="2" t="s">
        <v>2460</v>
      </c>
      <c r="V2348" s="2" t="s">
        <v>73</v>
      </c>
      <c r="W2348">
        <v>1</v>
      </c>
      <c r="X2348" s="2" t="s">
        <v>74</v>
      </c>
      <c r="Y2348">
        <v>192</v>
      </c>
      <c r="Z2348">
        <v>67</v>
      </c>
      <c r="AA2348" s="2" t="s">
        <v>267</v>
      </c>
      <c r="AB2348" s="2" t="s">
        <v>154</v>
      </c>
      <c r="AC2348">
        <v>324005</v>
      </c>
      <c r="AD2348" s="2" t="s">
        <v>193</v>
      </c>
      <c r="AE2348">
        <v>259</v>
      </c>
      <c r="AF2348" s="2" t="s">
        <v>2042</v>
      </c>
      <c r="AG2348" s="2" t="s">
        <v>2184</v>
      </c>
      <c r="AH2348">
        <v>18</v>
      </c>
      <c r="AI2348">
        <v>3456</v>
      </c>
      <c r="AJ2348">
        <v>15744</v>
      </c>
      <c r="AK2348" s="2">
        <f>Kaggle_Books_Selling_Records[[#This Row],[Cost Price]]/100</f>
        <v>157.44</v>
      </c>
      <c r="AL2348" s="2" t="s">
        <v>80</v>
      </c>
      <c r="AM2348" s="2" t="s">
        <v>80</v>
      </c>
      <c r="AN2348" s="2" t="s">
        <v>80</v>
      </c>
      <c r="AO2348" s="2" t="s">
        <v>80</v>
      </c>
      <c r="AP2348" s="2" t="s">
        <v>80</v>
      </c>
      <c r="AQ2348" s="2" t="s">
        <v>80</v>
      </c>
      <c r="AR2348" s="2" t="s">
        <v>80</v>
      </c>
      <c r="AS2348" s="2" t="s">
        <v>80</v>
      </c>
      <c r="AT2348" s="2" t="s">
        <v>80</v>
      </c>
      <c r="AU2348" s="2" t="s">
        <v>80</v>
      </c>
      <c r="AV2348" s="2" t="s">
        <v>80</v>
      </c>
      <c r="AW2348" s="2" t="s">
        <v>80</v>
      </c>
      <c r="AX2348" s="2" t="s">
        <v>80</v>
      </c>
      <c r="AY2348" s="2" t="s">
        <v>80</v>
      </c>
      <c r="AZ2348" s="2" t="s">
        <v>80</v>
      </c>
      <c r="BA2348" s="2" t="s">
        <v>80</v>
      </c>
      <c r="BB2348" s="2" t="s">
        <v>80</v>
      </c>
      <c r="BC2348" s="2" t="s">
        <v>80</v>
      </c>
      <c r="BD2348" s="2" t="s">
        <v>80</v>
      </c>
      <c r="BE2348" s="2" t="s">
        <v>80</v>
      </c>
      <c r="BF2348" s="2" t="s">
        <v>80</v>
      </c>
      <c r="BG2348" s="2" t="s">
        <v>80</v>
      </c>
      <c r="BH2348" s="2" t="s">
        <v>80</v>
      </c>
      <c r="BI2348" s="2" t="s">
        <v>80</v>
      </c>
      <c r="BJ2348" s="2" t="s">
        <v>80</v>
      </c>
      <c r="BK2348" s="2" t="s">
        <v>80</v>
      </c>
      <c r="BL2348" s="2" t="s">
        <v>80</v>
      </c>
      <c r="BM2348" s="2" t="s">
        <v>80</v>
      </c>
      <c r="BN2348" s="2" t="s">
        <v>80</v>
      </c>
      <c r="BO2348" s="2" t="s">
        <v>80</v>
      </c>
      <c r="BP2348" s="2" t="s">
        <v>80</v>
      </c>
    </row>
    <row r="2349" spans="1:68" x14ac:dyDescent="0.25">
      <c r="A2349">
        <v>2348</v>
      </c>
      <c r="B2349" s="1">
        <v>43651.61074074074</v>
      </c>
      <c r="C2349" s="2" t="s">
        <v>3940</v>
      </c>
      <c r="D2349" s="3">
        <v>0.73541666666666672</v>
      </c>
      <c r="E2349" s="2" t="s">
        <v>3907</v>
      </c>
      <c r="F2349">
        <v>3</v>
      </c>
      <c r="G2349">
        <v>2019</v>
      </c>
      <c r="H2349">
        <v>7</v>
      </c>
      <c r="I2349">
        <v>5</v>
      </c>
      <c r="J2349">
        <v>0</v>
      </c>
      <c r="K2349">
        <v>1</v>
      </c>
      <c r="L2349">
        <v>5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1</v>
      </c>
      <c r="S2349" s="2" t="s">
        <v>3942</v>
      </c>
      <c r="T2349" s="2" t="s">
        <v>71</v>
      </c>
      <c r="U2349" s="2" t="s">
        <v>2460</v>
      </c>
      <c r="V2349" s="2" t="s">
        <v>73</v>
      </c>
      <c r="W2349">
        <v>1</v>
      </c>
      <c r="X2349" s="2" t="s">
        <v>74</v>
      </c>
      <c r="Y2349">
        <v>192</v>
      </c>
      <c r="Z2349">
        <v>67</v>
      </c>
      <c r="AA2349" s="2" t="s">
        <v>1713</v>
      </c>
      <c r="AB2349" s="2" t="s">
        <v>118</v>
      </c>
      <c r="AC2349">
        <v>753014</v>
      </c>
      <c r="AD2349" s="2" t="s">
        <v>193</v>
      </c>
      <c r="AE2349">
        <v>259</v>
      </c>
      <c r="AF2349" s="2" t="s">
        <v>2042</v>
      </c>
      <c r="AG2349" s="2" t="s">
        <v>2184</v>
      </c>
      <c r="AH2349">
        <v>18</v>
      </c>
      <c r="AI2349">
        <v>3456</v>
      </c>
      <c r="AJ2349">
        <v>15744</v>
      </c>
      <c r="AK2349" s="2">
        <f>Kaggle_Books_Selling_Records[[#This Row],[Cost Price]]/100</f>
        <v>157.44</v>
      </c>
      <c r="AL2349" s="2" t="s">
        <v>80</v>
      </c>
      <c r="AM2349" s="2" t="s">
        <v>80</v>
      </c>
      <c r="AN2349" s="2" t="s">
        <v>80</v>
      </c>
      <c r="AO2349" s="2" t="s">
        <v>80</v>
      </c>
      <c r="AP2349" s="2" t="s">
        <v>80</v>
      </c>
      <c r="AQ2349" s="2" t="s">
        <v>80</v>
      </c>
      <c r="AR2349" s="2" t="s">
        <v>80</v>
      </c>
      <c r="AS2349" s="2" t="s">
        <v>80</v>
      </c>
      <c r="AT2349" s="2" t="s">
        <v>80</v>
      </c>
      <c r="AU2349" s="2" t="s">
        <v>80</v>
      </c>
      <c r="AV2349" s="2" t="s">
        <v>80</v>
      </c>
      <c r="AW2349" s="2" t="s">
        <v>80</v>
      </c>
      <c r="AX2349" s="2" t="s">
        <v>80</v>
      </c>
      <c r="AY2349" s="2" t="s">
        <v>80</v>
      </c>
      <c r="AZ2349" s="2" t="s">
        <v>80</v>
      </c>
      <c r="BA2349" s="2" t="s">
        <v>80</v>
      </c>
      <c r="BB2349" s="2" t="s">
        <v>80</v>
      </c>
      <c r="BC2349" s="2" t="s">
        <v>80</v>
      </c>
      <c r="BD2349" s="2" t="s">
        <v>80</v>
      </c>
      <c r="BE2349" s="2" t="s">
        <v>80</v>
      </c>
      <c r="BF2349" s="2" t="s">
        <v>80</v>
      </c>
      <c r="BG2349" s="2" t="s">
        <v>80</v>
      </c>
      <c r="BH2349" s="2" t="s">
        <v>80</v>
      </c>
      <c r="BI2349" s="2" t="s">
        <v>80</v>
      </c>
      <c r="BJ2349" s="2" t="s">
        <v>80</v>
      </c>
      <c r="BK2349" s="2" t="s">
        <v>80</v>
      </c>
      <c r="BL2349" s="2" t="s">
        <v>80</v>
      </c>
      <c r="BM2349" s="2" t="s">
        <v>80</v>
      </c>
      <c r="BN2349" s="2" t="s">
        <v>80</v>
      </c>
      <c r="BO2349" s="2" t="s">
        <v>80</v>
      </c>
      <c r="BP2349" s="2" t="s">
        <v>80</v>
      </c>
    </row>
    <row r="2350" spans="1:68" x14ac:dyDescent="0.25">
      <c r="A2350">
        <v>2349</v>
      </c>
      <c r="B2350" s="1">
        <v>43651.914722222224</v>
      </c>
      <c r="C2350" s="2" t="s">
        <v>3943</v>
      </c>
      <c r="D2350" s="3">
        <v>3.9583333333333331E-2</v>
      </c>
      <c r="E2350" s="2" t="s">
        <v>3907</v>
      </c>
      <c r="F2350">
        <v>3</v>
      </c>
      <c r="G2350">
        <v>2019</v>
      </c>
      <c r="H2350">
        <v>7</v>
      </c>
      <c r="I2350">
        <v>6</v>
      </c>
      <c r="J2350">
        <v>0</v>
      </c>
      <c r="K2350">
        <v>0</v>
      </c>
      <c r="L2350">
        <v>6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 s="2" t="s">
        <v>3944</v>
      </c>
      <c r="T2350" s="2" t="s">
        <v>83</v>
      </c>
      <c r="U2350" s="2" t="s">
        <v>2460</v>
      </c>
      <c r="V2350" s="2" t="s">
        <v>73</v>
      </c>
      <c r="W2350">
        <v>1</v>
      </c>
      <c r="X2350" s="2" t="s">
        <v>74</v>
      </c>
      <c r="Y2350">
        <v>192</v>
      </c>
      <c r="Z2350">
        <v>67</v>
      </c>
      <c r="AA2350" s="2" t="s">
        <v>3945</v>
      </c>
      <c r="AB2350" s="2" t="s">
        <v>272</v>
      </c>
      <c r="AC2350">
        <v>531060</v>
      </c>
      <c r="AD2350" s="2" t="s">
        <v>193</v>
      </c>
      <c r="AE2350">
        <v>259</v>
      </c>
      <c r="AF2350" s="2" t="s">
        <v>2042</v>
      </c>
      <c r="AG2350" s="2" t="s">
        <v>2184</v>
      </c>
      <c r="AH2350">
        <v>18</v>
      </c>
      <c r="AI2350">
        <v>3456</v>
      </c>
      <c r="AJ2350">
        <v>15744</v>
      </c>
      <c r="AK2350" s="2">
        <f>Kaggle_Books_Selling_Records[[#This Row],[Cost Price]]/100</f>
        <v>157.44</v>
      </c>
      <c r="AL2350" s="2" t="s">
        <v>80</v>
      </c>
      <c r="AM2350" s="2" t="s">
        <v>80</v>
      </c>
      <c r="AN2350" s="2" t="s">
        <v>80</v>
      </c>
      <c r="AO2350" s="2" t="s">
        <v>80</v>
      </c>
      <c r="AP2350" s="2" t="s">
        <v>80</v>
      </c>
      <c r="AQ2350" s="2" t="s">
        <v>80</v>
      </c>
      <c r="AR2350" s="2" t="s">
        <v>80</v>
      </c>
      <c r="AS2350" s="2" t="s">
        <v>80</v>
      </c>
      <c r="AT2350" s="2" t="s">
        <v>80</v>
      </c>
      <c r="AU2350" s="2" t="s">
        <v>80</v>
      </c>
      <c r="AV2350" s="2" t="s">
        <v>80</v>
      </c>
      <c r="AW2350" s="2" t="s">
        <v>80</v>
      </c>
      <c r="AX2350" s="2" t="s">
        <v>80</v>
      </c>
      <c r="AY2350" s="2" t="s">
        <v>80</v>
      </c>
      <c r="AZ2350" s="2" t="s">
        <v>80</v>
      </c>
      <c r="BA2350" s="2" t="s">
        <v>80</v>
      </c>
      <c r="BB2350" s="2" t="s">
        <v>80</v>
      </c>
      <c r="BC2350" s="2" t="s">
        <v>80</v>
      </c>
      <c r="BD2350" s="2" t="s">
        <v>80</v>
      </c>
      <c r="BE2350" s="2" t="s">
        <v>80</v>
      </c>
      <c r="BF2350" s="2" t="s">
        <v>80</v>
      </c>
      <c r="BG2350" s="2" t="s">
        <v>80</v>
      </c>
      <c r="BH2350" s="2" t="s">
        <v>80</v>
      </c>
      <c r="BI2350" s="2" t="s">
        <v>80</v>
      </c>
      <c r="BJ2350" s="2" t="s">
        <v>80</v>
      </c>
      <c r="BK2350" s="2" t="s">
        <v>80</v>
      </c>
      <c r="BL2350" s="2" t="s">
        <v>80</v>
      </c>
      <c r="BM2350" s="2" t="s">
        <v>80</v>
      </c>
      <c r="BN2350" s="2" t="s">
        <v>80</v>
      </c>
      <c r="BO2350" s="2" t="s">
        <v>80</v>
      </c>
      <c r="BP2350" s="2" t="s">
        <v>80</v>
      </c>
    </row>
    <row r="2351" spans="1:68" x14ac:dyDescent="0.25">
      <c r="A2351">
        <v>2350</v>
      </c>
      <c r="B2351" s="1">
        <v>43652.083113425928</v>
      </c>
      <c r="C2351" s="2" t="s">
        <v>3943</v>
      </c>
      <c r="D2351" s="3">
        <v>0.2076388888888889</v>
      </c>
      <c r="E2351" s="2" t="s">
        <v>3907</v>
      </c>
      <c r="F2351">
        <v>3</v>
      </c>
      <c r="G2351">
        <v>2019</v>
      </c>
      <c r="H2351">
        <v>7</v>
      </c>
      <c r="I2351">
        <v>6</v>
      </c>
      <c r="J2351">
        <v>0</v>
      </c>
      <c r="K2351">
        <v>0</v>
      </c>
      <c r="L2351">
        <v>6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 s="2" t="s">
        <v>3946</v>
      </c>
      <c r="T2351" s="2" t="s">
        <v>83</v>
      </c>
      <c r="U2351" s="2" t="s">
        <v>2041</v>
      </c>
      <c r="V2351" s="2" t="s">
        <v>73</v>
      </c>
      <c r="W2351">
        <v>1</v>
      </c>
      <c r="X2351" s="2" t="s">
        <v>74</v>
      </c>
      <c r="Y2351">
        <v>155</v>
      </c>
      <c r="Z2351">
        <v>67</v>
      </c>
      <c r="AA2351" s="2" t="s">
        <v>166</v>
      </c>
      <c r="AB2351" s="2" t="s">
        <v>167</v>
      </c>
      <c r="AC2351">
        <v>560036</v>
      </c>
      <c r="AD2351" s="2" t="s">
        <v>193</v>
      </c>
      <c r="AE2351">
        <v>222</v>
      </c>
      <c r="AF2351" s="2" t="s">
        <v>2042</v>
      </c>
      <c r="AG2351" s="2" t="s">
        <v>2043</v>
      </c>
      <c r="AH2351">
        <v>18</v>
      </c>
      <c r="AI2351">
        <v>279</v>
      </c>
      <c r="AJ2351">
        <v>1271</v>
      </c>
      <c r="AK2351" s="2">
        <f>Kaggle_Books_Selling_Records[[#This Row],[Cost Price]]/100</f>
        <v>12.71</v>
      </c>
      <c r="AL2351" s="2" t="s">
        <v>80</v>
      </c>
      <c r="AM2351" s="2" t="s">
        <v>80</v>
      </c>
      <c r="AN2351" s="2" t="s">
        <v>80</v>
      </c>
      <c r="AO2351" s="2" t="s">
        <v>80</v>
      </c>
      <c r="AP2351" s="2" t="s">
        <v>80</v>
      </c>
      <c r="AQ2351" s="2" t="s">
        <v>80</v>
      </c>
      <c r="AR2351" s="2" t="s">
        <v>80</v>
      </c>
      <c r="AS2351" s="2" t="s">
        <v>80</v>
      </c>
      <c r="AT2351" s="2" t="s">
        <v>80</v>
      </c>
      <c r="AU2351" s="2" t="s">
        <v>80</v>
      </c>
      <c r="AV2351" s="2" t="s">
        <v>80</v>
      </c>
      <c r="AW2351" s="2" t="s">
        <v>80</v>
      </c>
      <c r="AX2351" s="2" t="s">
        <v>80</v>
      </c>
      <c r="AY2351" s="2" t="s">
        <v>80</v>
      </c>
      <c r="AZ2351" s="2" t="s">
        <v>80</v>
      </c>
      <c r="BA2351" s="2" t="s">
        <v>80</v>
      </c>
      <c r="BB2351" s="2" t="s">
        <v>80</v>
      </c>
      <c r="BC2351" s="2" t="s">
        <v>80</v>
      </c>
      <c r="BD2351" s="2" t="s">
        <v>80</v>
      </c>
      <c r="BE2351" s="2" t="s">
        <v>80</v>
      </c>
      <c r="BF2351" s="2" t="s">
        <v>80</v>
      </c>
      <c r="BG2351" s="2" t="s">
        <v>80</v>
      </c>
      <c r="BH2351" s="2" t="s">
        <v>80</v>
      </c>
      <c r="BI2351" s="2" t="s">
        <v>80</v>
      </c>
      <c r="BJ2351" s="2" t="s">
        <v>80</v>
      </c>
      <c r="BK2351" s="2" t="s">
        <v>80</v>
      </c>
      <c r="BL2351" s="2" t="s">
        <v>80</v>
      </c>
      <c r="BM2351" s="2" t="s">
        <v>80</v>
      </c>
      <c r="BN2351" s="2" t="s">
        <v>80</v>
      </c>
      <c r="BO2351" s="2" t="s">
        <v>80</v>
      </c>
      <c r="BP2351" s="2" t="s">
        <v>80</v>
      </c>
    </row>
    <row r="2352" spans="1:68" x14ac:dyDescent="0.25">
      <c r="A2352">
        <v>2351</v>
      </c>
      <c r="B2352" s="1">
        <v>43652.095590277779</v>
      </c>
      <c r="C2352" s="2" t="s">
        <v>3943</v>
      </c>
      <c r="D2352" s="3">
        <v>0.22013888888888888</v>
      </c>
      <c r="E2352" s="2" t="s">
        <v>3907</v>
      </c>
      <c r="F2352">
        <v>3</v>
      </c>
      <c r="G2352">
        <v>2019</v>
      </c>
      <c r="H2352">
        <v>7</v>
      </c>
      <c r="I2352">
        <v>6</v>
      </c>
      <c r="J2352">
        <v>0</v>
      </c>
      <c r="K2352">
        <v>0</v>
      </c>
      <c r="L2352">
        <v>6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1</v>
      </c>
      <c r="S2352" s="2" t="s">
        <v>3218</v>
      </c>
      <c r="T2352" s="2" t="s">
        <v>71</v>
      </c>
      <c r="U2352" s="2" t="s">
        <v>2460</v>
      </c>
      <c r="V2352" s="2" t="s">
        <v>73</v>
      </c>
      <c r="W2352">
        <v>1</v>
      </c>
      <c r="X2352" s="2" t="s">
        <v>74</v>
      </c>
      <c r="Y2352">
        <v>192</v>
      </c>
      <c r="Z2352">
        <v>67</v>
      </c>
      <c r="AA2352" s="2" t="s">
        <v>473</v>
      </c>
      <c r="AB2352" s="2" t="s">
        <v>154</v>
      </c>
      <c r="AC2352">
        <v>302028</v>
      </c>
      <c r="AD2352" s="2" t="s">
        <v>193</v>
      </c>
      <c r="AE2352">
        <v>259</v>
      </c>
      <c r="AF2352" s="2" t="s">
        <v>2042</v>
      </c>
      <c r="AG2352" s="2" t="s">
        <v>2184</v>
      </c>
      <c r="AH2352">
        <v>18</v>
      </c>
      <c r="AI2352">
        <v>3456</v>
      </c>
      <c r="AJ2352">
        <v>15744</v>
      </c>
      <c r="AK2352" s="2">
        <f>Kaggle_Books_Selling_Records[[#This Row],[Cost Price]]/100</f>
        <v>157.44</v>
      </c>
      <c r="AL2352" s="2" t="s">
        <v>80</v>
      </c>
      <c r="AM2352" s="2" t="s">
        <v>80</v>
      </c>
      <c r="AN2352" s="2" t="s">
        <v>80</v>
      </c>
      <c r="AO2352" s="2" t="s">
        <v>80</v>
      </c>
      <c r="AP2352" s="2" t="s">
        <v>80</v>
      </c>
      <c r="AQ2352" s="2" t="s">
        <v>80</v>
      </c>
      <c r="AR2352" s="2" t="s">
        <v>80</v>
      </c>
      <c r="AS2352" s="2" t="s">
        <v>80</v>
      </c>
      <c r="AT2352" s="2" t="s">
        <v>80</v>
      </c>
      <c r="AU2352" s="2" t="s">
        <v>80</v>
      </c>
      <c r="AV2352" s="2" t="s">
        <v>80</v>
      </c>
      <c r="AW2352" s="2" t="s">
        <v>80</v>
      </c>
      <c r="AX2352" s="2" t="s">
        <v>80</v>
      </c>
      <c r="AY2352" s="2" t="s">
        <v>80</v>
      </c>
      <c r="AZ2352" s="2" t="s">
        <v>80</v>
      </c>
      <c r="BA2352" s="2" t="s">
        <v>80</v>
      </c>
      <c r="BB2352" s="2" t="s">
        <v>80</v>
      </c>
      <c r="BC2352" s="2" t="s">
        <v>80</v>
      </c>
      <c r="BD2352" s="2" t="s">
        <v>80</v>
      </c>
      <c r="BE2352" s="2" t="s">
        <v>80</v>
      </c>
      <c r="BF2352" s="2" t="s">
        <v>80</v>
      </c>
      <c r="BG2352" s="2" t="s">
        <v>80</v>
      </c>
      <c r="BH2352" s="2" t="s">
        <v>80</v>
      </c>
      <c r="BI2352" s="2" t="s">
        <v>80</v>
      </c>
      <c r="BJ2352" s="2" t="s">
        <v>80</v>
      </c>
      <c r="BK2352" s="2" t="s">
        <v>80</v>
      </c>
      <c r="BL2352" s="2" t="s">
        <v>80</v>
      </c>
      <c r="BM2352" s="2" t="s">
        <v>80</v>
      </c>
      <c r="BN2352" s="2" t="s">
        <v>80</v>
      </c>
      <c r="BO2352" s="2" t="s">
        <v>80</v>
      </c>
      <c r="BP2352" s="2" t="s">
        <v>80</v>
      </c>
    </row>
    <row r="2353" spans="1:68" x14ac:dyDescent="0.25">
      <c r="A2353">
        <v>2352</v>
      </c>
      <c r="B2353" s="1">
        <v>43652.106412037036</v>
      </c>
      <c r="C2353" s="2" t="s">
        <v>3943</v>
      </c>
      <c r="D2353" s="3">
        <v>0.23125000000000001</v>
      </c>
      <c r="E2353" s="2" t="s">
        <v>3907</v>
      </c>
      <c r="F2353">
        <v>3</v>
      </c>
      <c r="G2353">
        <v>2019</v>
      </c>
      <c r="H2353">
        <v>7</v>
      </c>
      <c r="I2353">
        <v>6</v>
      </c>
      <c r="J2353">
        <v>0</v>
      </c>
      <c r="K2353">
        <v>0</v>
      </c>
      <c r="L2353">
        <v>6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1</v>
      </c>
      <c r="S2353" s="2" t="s">
        <v>3947</v>
      </c>
      <c r="T2353" s="2" t="s">
        <v>71</v>
      </c>
      <c r="U2353" s="2" t="s">
        <v>2182</v>
      </c>
      <c r="V2353" s="2" t="s">
        <v>73</v>
      </c>
      <c r="W2353">
        <v>1</v>
      </c>
      <c r="X2353" s="2" t="s">
        <v>74</v>
      </c>
      <c r="Y2353">
        <v>108</v>
      </c>
      <c r="Z2353">
        <v>67</v>
      </c>
      <c r="AA2353" s="2" t="s">
        <v>166</v>
      </c>
      <c r="AB2353" s="2" t="s">
        <v>167</v>
      </c>
      <c r="AC2353">
        <v>560036</v>
      </c>
      <c r="AD2353" s="2" t="s">
        <v>1002</v>
      </c>
      <c r="AE2353">
        <v>175</v>
      </c>
      <c r="AF2353" s="2" t="s">
        <v>2042</v>
      </c>
      <c r="AG2353" s="2" t="s">
        <v>2184</v>
      </c>
      <c r="AH2353">
        <v>18</v>
      </c>
      <c r="AI2353">
        <v>1944</v>
      </c>
      <c r="AJ2353">
        <v>8856</v>
      </c>
      <c r="AK2353" s="2">
        <f>Kaggle_Books_Selling_Records[[#This Row],[Cost Price]]/100</f>
        <v>88.56</v>
      </c>
      <c r="AL2353" s="2" t="s">
        <v>80</v>
      </c>
      <c r="AM2353" s="2" t="s">
        <v>80</v>
      </c>
      <c r="AN2353" s="2" t="s">
        <v>80</v>
      </c>
      <c r="AO2353" s="2" t="s">
        <v>80</v>
      </c>
      <c r="AP2353" s="2" t="s">
        <v>80</v>
      </c>
      <c r="AQ2353" s="2" t="s">
        <v>80</v>
      </c>
      <c r="AR2353" s="2" t="s">
        <v>80</v>
      </c>
      <c r="AS2353" s="2" t="s">
        <v>80</v>
      </c>
      <c r="AT2353" s="2" t="s">
        <v>80</v>
      </c>
      <c r="AU2353" s="2" t="s">
        <v>80</v>
      </c>
      <c r="AV2353" s="2" t="s">
        <v>80</v>
      </c>
      <c r="AW2353" s="2" t="s">
        <v>80</v>
      </c>
      <c r="AX2353" s="2" t="s">
        <v>80</v>
      </c>
      <c r="AY2353" s="2" t="s">
        <v>80</v>
      </c>
      <c r="AZ2353" s="2" t="s">
        <v>80</v>
      </c>
      <c r="BA2353" s="2" t="s">
        <v>80</v>
      </c>
      <c r="BB2353" s="2" t="s">
        <v>80</v>
      </c>
      <c r="BC2353" s="2" t="s">
        <v>80</v>
      </c>
      <c r="BD2353" s="2" t="s">
        <v>80</v>
      </c>
      <c r="BE2353" s="2" t="s">
        <v>80</v>
      </c>
      <c r="BF2353" s="2" t="s">
        <v>80</v>
      </c>
      <c r="BG2353" s="2" t="s">
        <v>80</v>
      </c>
      <c r="BH2353" s="2" t="s">
        <v>80</v>
      </c>
      <c r="BI2353" s="2" t="s">
        <v>80</v>
      </c>
      <c r="BJ2353" s="2" t="s">
        <v>80</v>
      </c>
      <c r="BK2353" s="2" t="s">
        <v>80</v>
      </c>
      <c r="BL2353" s="2" t="s">
        <v>80</v>
      </c>
      <c r="BM2353" s="2" t="s">
        <v>80</v>
      </c>
      <c r="BN2353" s="2" t="s">
        <v>80</v>
      </c>
      <c r="BO2353" s="2" t="s">
        <v>80</v>
      </c>
      <c r="BP2353" s="2" t="s">
        <v>80</v>
      </c>
    </row>
    <row r="2354" spans="1:68" x14ac:dyDescent="0.25">
      <c r="A2354">
        <v>2353</v>
      </c>
      <c r="B2354" s="1">
        <v>43652.243402777778</v>
      </c>
      <c r="C2354" s="2" t="s">
        <v>3943</v>
      </c>
      <c r="D2354" s="3">
        <v>0.36805555555555558</v>
      </c>
      <c r="E2354" s="2" t="s">
        <v>3907</v>
      </c>
      <c r="F2354">
        <v>3</v>
      </c>
      <c r="G2354">
        <v>2019</v>
      </c>
      <c r="H2354">
        <v>7</v>
      </c>
      <c r="I2354">
        <v>6</v>
      </c>
      <c r="J2354">
        <v>0</v>
      </c>
      <c r="K2354">
        <v>0</v>
      </c>
      <c r="L2354">
        <v>6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 s="2" t="s">
        <v>2354</v>
      </c>
      <c r="T2354" s="2" t="s">
        <v>83</v>
      </c>
      <c r="U2354" s="2" t="s">
        <v>2460</v>
      </c>
      <c r="V2354" s="2" t="s">
        <v>73</v>
      </c>
      <c r="W2354">
        <v>1</v>
      </c>
      <c r="X2354" s="2" t="s">
        <v>74</v>
      </c>
      <c r="Y2354">
        <v>192</v>
      </c>
      <c r="Z2354">
        <v>67</v>
      </c>
      <c r="AA2354" s="2" t="s">
        <v>1306</v>
      </c>
      <c r="AB2354" s="2" t="s">
        <v>137</v>
      </c>
      <c r="AC2354">
        <v>208005</v>
      </c>
      <c r="AD2354" s="2" t="s">
        <v>193</v>
      </c>
      <c r="AE2354">
        <v>259</v>
      </c>
      <c r="AF2354" s="2" t="s">
        <v>2042</v>
      </c>
      <c r="AG2354" s="2" t="s">
        <v>2184</v>
      </c>
      <c r="AH2354">
        <v>18</v>
      </c>
      <c r="AI2354">
        <v>3456</v>
      </c>
      <c r="AJ2354">
        <v>15744</v>
      </c>
      <c r="AK2354" s="2">
        <f>Kaggle_Books_Selling_Records[[#This Row],[Cost Price]]/100</f>
        <v>157.44</v>
      </c>
      <c r="AL2354" s="2" t="s">
        <v>80</v>
      </c>
      <c r="AM2354" s="2" t="s">
        <v>80</v>
      </c>
      <c r="AN2354" s="2" t="s">
        <v>80</v>
      </c>
      <c r="AO2354" s="2" t="s">
        <v>80</v>
      </c>
      <c r="AP2354" s="2" t="s">
        <v>80</v>
      </c>
      <c r="AQ2354" s="2" t="s">
        <v>80</v>
      </c>
      <c r="AR2354" s="2" t="s">
        <v>80</v>
      </c>
      <c r="AS2354" s="2" t="s">
        <v>80</v>
      </c>
      <c r="AT2354" s="2" t="s">
        <v>80</v>
      </c>
      <c r="AU2354" s="2" t="s">
        <v>80</v>
      </c>
      <c r="AV2354" s="2" t="s">
        <v>80</v>
      </c>
      <c r="AW2354" s="2" t="s">
        <v>80</v>
      </c>
      <c r="AX2354" s="2" t="s">
        <v>80</v>
      </c>
      <c r="AY2354" s="2" t="s">
        <v>80</v>
      </c>
      <c r="AZ2354" s="2" t="s">
        <v>80</v>
      </c>
      <c r="BA2354" s="2" t="s">
        <v>80</v>
      </c>
      <c r="BB2354" s="2" t="s">
        <v>80</v>
      </c>
      <c r="BC2354" s="2" t="s">
        <v>80</v>
      </c>
      <c r="BD2354" s="2" t="s">
        <v>80</v>
      </c>
      <c r="BE2354" s="2" t="s">
        <v>80</v>
      </c>
      <c r="BF2354" s="2" t="s">
        <v>80</v>
      </c>
      <c r="BG2354" s="2" t="s">
        <v>80</v>
      </c>
      <c r="BH2354" s="2" t="s">
        <v>80</v>
      </c>
      <c r="BI2354" s="2" t="s">
        <v>80</v>
      </c>
      <c r="BJ2354" s="2" t="s">
        <v>80</v>
      </c>
      <c r="BK2354" s="2" t="s">
        <v>80</v>
      </c>
      <c r="BL2354" s="2" t="s">
        <v>80</v>
      </c>
      <c r="BM2354" s="2" t="s">
        <v>80</v>
      </c>
      <c r="BN2354" s="2" t="s">
        <v>80</v>
      </c>
      <c r="BO2354" s="2" t="s">
        <v>80</v>
      </c>
      <c r="BP2354" s="2" t="s">
        <v>80</v>
      </c>
    </row>
    <row r="2355" spans="1:68" x14ac:dyDescent="0.25">
      <c r="A2355">
        <v>2354</v>
      </c>
      <c r="B2355" s="1">
        <v>43652.256574074076</v>
      </c>
      <c r="C2355" s="2" t="s">
        <v>3943</v>
      </c>
      <c r="D2355" s="3">
        <v>0.38124999999999998</v>
      </c>
      <c r="E2355" s="2" t="s">
        <v>3907</v>
      </c>
      <c r="F2355">
        <v>3</v>
      </c>
      <c r="G2355">
        <v>2019</v>
      </c>
      <c r="H2355">
        <v>7</v>
      </c>
      <c r="I2355">
        <v>6</v>
      </c>
      <c r="J2355">
        <v>0</v>
      </c>
      <c r="K2355">
        <v>0</v>
      </c>
      <c r="L2355">
        <v>6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 s="2" t="s">
        <v>3948</v>
      </c>
      <c r="T2355" s="2" t="s">
        <v>83</v>
      </c>
      <c r="U2355" s="2" t="s">
        <v>2220</v>
      </c>
      <c r="V2355" s="2" t="s">
        <v>73</v>
      </c>
      <c r="W2355">
        <v>1</v>
      </c>
      <c r="X2355" s="2" t="s">
        <v>74</v>
      </c>
      <c r="Y2355">
        <v>157</v>
      </c>
      <c r="Z2355">
        <v>67</v>
      </c>
      <c r="AA2355" s="2" t="s">
        <v>3949</v>
      </c>
      <c r="AB2355" s="2" t="s">
        <v>151</v>
      </c>
      <c r="AC2355">
        <v>401203</v>
      </c>
      <c r="AD2355" s="2" t="s">
        <v>1002</v>
      </c>
      <c r="AE2355">
        <v>224</v>
      </c>
      <c r="AF2355" s="2" t="s">
        <v>2042</v>
      </c>
      <c r="AG2355" s="2" t="s">
        <v>2184</v>
      </c>
      <c r="AH2355">
        <v>18</v>
      </c>
      <c r="AI2355">
        <v>2826</v>
      </c>
      <c r="AJ2355">
        <v>12874</v>
      </c>
      <c r="AK2355" s="2">
        <f>Kaggle_Books_Selling_Records[[#This Row],[Cost Price]]/100</f>
        <v>128.74</v>
      </c>
      <c r="AL2355" s="2" t="s">
        <v>80</v>
      </c>
      <c r="AM2355" s="2" t="s">
        <v>80</v>
      </c>
      <c r="AN2355" s="2" t="s">
        <v>80</v>
      </c>
      <c r="AO2355" s="2" t="s">
        <v>80</v>
      </c>
      <c r="AP2355" s="2" t="s">
        <v>80</v>
      </c>
      <c r="AQ2355" s="2" t="s">
        <v>80</v>
      </c>
      <c r="AR2355" s="2" t="s">
        <v>80</v>
      </c>
      <c r="AS2355" s="2" t="s">
        <v>80</v>
      </c>
      <c r="AT2355" s="2" t="s">
        <v>80</v>
      </c>
      <c r="AU2355" s="2" t="s">
        <v>80</v>
      </c>
      <c r="AV2355" s="2" t="s">
        <v>80</v>
      </c>
      <c r="AW2355" s="2" t="s">
        <v>80</v>
      </c>
      <c r="AX2355" s="2" t="s">
        <v>80</v>
      </c>
      <c r="AY2355" s="2" t="s">
        <v>80</v>
      </c>
      <c r="AZ2355" s="2" t="s">
        <v>80</v>
      </c>
      <c r="BA2355" s="2" t="s">
        <v>80</v>
      </c>
      <c r="BB2355" s="2" t="s">
        <v>80</v>
      </c>
      <c r="BC2355" s="2" t="s">
        <v>80</v>
      </c>
      <c r="BD2355" s="2" t="s">
        <v>80</v>
      </c>
      <c r="BE2355" s="2" t="s">
        <v>80</v>
      </c>
      <c r="BF2355" s="2" t="s">
        <v>80</v>
      </c>
      <c r="BG2355" s="2" t="s">
        <v>80</v>
      </c>
      <c r="BH2355" s="2" t="s">
        <v>80</v>
      </c>
      <c r="BI2355" s="2" t="s">
        <v>80</v>
      </c>
      <c r="BJ2355" s="2" t="s">
        <v>80</v>
      </c>
      <c r="BK2355" s="2" t="s">
        <v>80</v>
      </c>
      <c r="BL2355" s="2" t="s">
        <v>80</v>
      </c>
      <c r="BM2355" s="2" t="s">
        <v>80</v>
      </c>
      <c r="BN2355" s="2" t="s">
        <v>80</v>
      </c>
      <c r="BO2355" s="2" t="s">
        <v>80</v>
      </c>
      <c r="BP2355" s="2" t="s">
        <v>80</v>
      </c>
    </row>
    <row r="2356" spans="1:68" x14ac:dyDescent="0.25">
      <c r="A2356">
        <v>2355</v>
      </c>
      <c r="B2356" s="1">
        <v>43652.263171296298</v>
      </c>
      <c r="C2356" s="2" t="s">
        <v>3943</v>
      </c>
      <c r="D2356" s="3">
        <v>0.38750000000000001</v>
      </c>
      <c r="E2356" s="2" t="s">
        <v>3907</v>
      </c>
      <c r="F2356">
        <v>3</v>
      </c>
      <c r="G2356">
        <v>2019</v>
      </c>
      <c r="H2356">
        <v>7</v>
      </c>
      <c r="I2356">
        <v>6</v>
      </c>
      <c r="J2356">
        <v>0</v>
      </c>
      <c r="K2356">
        <v>0</v>
      </c>
      <c r="L2356">
        <v>6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 s="2" t="s">
        <v>3950</v>
      </c>
      <c r="T2356" s="2" t="s">
        <v>71</v>
      </c>
      <c r="U2356" s="2" t="s">
        <v>2460</v>
      </c>
      <c r="V2356" s="2" t="s">
        <v>73</v>
      </c>
      <c r="W2356">
        <v>1</v>
      </c>
      <c r="X2356" s="2" t="s">
        <v>74</v>
      </c>
      <c r="Y2356">
        <v>192</v>
      </c>
      <c r="Z2356">
        <v>67</v>
      </c>
      <c r="AA2356" s="2" t="s">
        <v>241</v>
      </c>
      <c r="AB2356" s="2" t="s">
        <v>233</v>
      </c>
      <c r="AC2356">
        <v>500090</v>
      </c>
      <c r="AD2356" s="2" t="s">
        <v>193</v>
      </c>
      <c r="AE2356">
        <v>259</v>
      </c>
      <c r="AF2356" s="2" t="s">
        <v>2042</v>
      </c>
      <c r="AG2356" s="2" t="s">
        <v>2184</v>
      </c>
      <c r="AH2356">
        <v>18</v>
      </c>
      <c r="AI2356">
        <v>3456</v>
      </c>
      <c r="AJ2356">
        <v>15744</v>
      </c>
      <c r="AK2356" s="2">
        <f>Kaggle_Books_Selling_Records[[#This Row],[Cost Price]]/100</f>
        <v>157.44</v>
      </c>
      <c r="AL2356" s="2" t="s">
        <v>80</v>
      </c>
      <c r="AM2356" s="2" t="s">
        <v>80</v>
      </c>
      <c r="AN2356" s="2" t="s">
        <v>80</v>
      </c>
      <c r="AO2356" s="2" t="s">
        <v>80</v>
      </c>
      <c r="AP2356" s="2" t="s">
        <v>80</v>
      </c>
      <c r="AQ2356" s="2" t="s">
        <v>80</v>
      </c>
      <c r="AR2356" s="2" t="s">
        <v>80</v>
      </c>
      <c r="AS2356" s="2" t="s">
        <v>80</v>
      </c>
      <c r="AT2356" s="2" t="s">
        <v>80</v>
      </c>
      <c r="AU2356" s="2" t="s">
        <v>80</v>
      </c>
      <c r="AV2356" s="2" t="s">
        <v>80</v>
      </c>
      <c r="AW2356" s="2" t="s">
        <v>80</v>
      </c>
      <c r="AX2356" s="2" t="s">
        <v>80</v>
      </c>
      <c r="AY2356" s="2" t="s">
        <v>80</v>
      </c>
      <c r="AZ2356" s="2" t="s">
        <v>80</v>
      </c>
      <c r="BA2356" s="2" t="s">
        <v>80</v>
      </c>
      <c r="BB2356" s="2" t="s">
        <v>80</v>
      </c>
      <c r="BC2356" s="2" t="s">
        <v>80</v>
      </c>
      <c r="BD2356" s="2" t="s">
        <v>80</v>
      </c>
      <c r="BE2356" s="2" t="s">
        <v>80</v>
      </c>
      <c r="BF2356" s="2" t="s">
        <v>80</v>
      </c>
      <c r="BG2356" s="2" t="s">
        <v>80</v>
      </c>
      <c r="BH2356" s="2" t="s">
        <v>80</v>
      </c>
      <c r="BI2356" s="2" t="s">
        <v>80</v>
      </c>
      <c r="BJ2356" s="2" t="s">
        <v>80</v>
      </c>
      <c r="BK2356" s="2" t="s">
        <v>80</v>
      </c>
      <c r="BL2356" s="2" t="s">
        <v>80</v>
      </c>
      <c r="BM2356" s="2" t="s">
        <v>80</v>
      </c>
      <c r="BN2356" s="2" t="s">
        <v>80</v>
      </c>
      <c r="BO2356" s="2" t="s">
        <v>80</v>
      </c>
      <c r="BP2356" s="2" t="s">
        <v>80</v>
      </c>
    </row>
    <row r="2357" spans="1:68" x14ac:dyDescent="0.25">
      <c r="A2357">
        <v>2356</v>
      </c>
      <c r="B2357" s="1">
        <v>43652.294768518521</v>
      </c>
      <c r="C2357" s="2" t="s">
        <v>3943</v>
      </c>
      <c r="D2357" s="3">
        <v>0.41944444444444445</v>
      </c>
      <c r="E2357" s="2" t="s">
        <v>3907</v>
      </c>
      <c r="F2357">
        <v>3</v>
      </c>
      <c r="G2357">
        <v>2019</v>
      </c>
      <c r="H2357">
        <v>7</v>
      </c>
      <c r="I2357">
        <v>6</v>
      </c>
      <c r="J2357">
        <v>0</v>
      </c>
      <c r="K2357">
        <v>0</v>
      </c>
      <c r="L2357">
        <v>6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1</v>
      </c>
      <c r="S2357" s="2" t="s">
        <v>3951</v>
      </c>
      <c r="T2357" s="2" t="s">
        <v>71</v>
      </c>
      <c r="U2357" s="2" t="s">
        <v>1547</v>
      </c>
      <c r="V2357" s="2" t="s">
        <v>73</v>
      </c>
      <c r="W2357">
        <v>1</v>
      </c>
      <c r="X2357" s="2" t="s">
        <v>74</v>
      </c>
      <c r="Y2357">
        <v>670</v>
      </c>
      <c r="Z2357">
        <v>117</v>
      </c>
      <c r="AA2357" s="2" t="s">
        <v>2799</v>
      </c>
      <c r="AB2357" s="2" t="s">
        <v>151</v>
      </c>
      <c r="AC2357">
        <v>431721</v>
      </c>
      <c r="AD2357" s="2" t="s">
        <v>77</v>
      </c>
      <c r="AE2357">
        <v>787</v>
      </c>
      <c r="AF2357" s="2" t="s">
        <v>1548</v>
      </c>
      <c r="AG2357" s="2" t="s">
        <v>1322</v>
      </c>
      <c r="AH2357">
        <v>13</v>
      </c>
      <c r="AI2357">
        <v>871</v>
      </c>
      <c r="AJ2357">
        <v>5829</v>
      </c>
      <c r="AK2357" s="2">
        <f>Kaggle_Books_Selling_Records[[#This Row],[Cost Price]]/100</f>
        <v>58.29</v>
      </c>
      <c r="AL2357" s="2" t="s">
        <v>80</v>
      </c>
      <c r="AM2357" s="2" t="s">
        <v>80</v>
      </c>
      <c r="AN2357" s="2" t="s">
        <v>80</v>
      </c>
      <c r="AO2357" s="2" t="s">
        <v>80</v>
      </c>
      <c r="AP2357" s="2" t="s">
        <v>80</v>
      </c>
      <c r="AQ2357" s="2" t="s">
        <v>80</v>
      </c>
      <c r="AR2357" s="2" t="s">
        <v>80</v>
      </c>
      <c r="AS2357" s="2" t="s">
        <v>80</v>
      </c>
      <c r="AT2357" s="2" t="s">
        <v>80</v>
      </c>
      <c r="AU2357" s="2" t="s">
        <v>80</v>
      </c>
      <c r="AV2357" s="2" t="s">
        <v>80</v>
      </c>
      <c r="AW2357" s="2" t="s">
        <v>80</v>
      </c>
      <c r="AX2357" s="2" t="s">
        <v>80</v>
      </c>
      <c r="AY2357" s="2" t="s">
        <v>80</v>
      </c>
      <c r="AZ2357" s="2" t="s">
        <v>80</v>
      </c>
      <c r="BA2357" s="2" t="s">
        <v>80</v>
      </c>
      <c r="BB2357" s="2" t="s">
        <v>80</v>
      </c>
      <c r="BC2357" s="2" t="s">
        <v>80</v>
      </c>
      <c r="BD2357" s="2" t="s">
        <v>80</v>
      </c>
      <c r="BE2357" s="2" t="s">
        <v>80</v>
      </c>
      <c r="BF2357" s="2" t="s">
        <v>80</v>
      </c>
      <c r="BG2357" s="2" t="s">
        <v>80</v>
      </c>
      <c r="BH2357" s="2" t="s">
        <v>80</v>
      </c>
      <c r="BI2357" s="2" t="s">
        <v>80</v>
      </c>
      <c r="BJ2357" s="2" t="s">
        <v>80</v>
      </c>
      <c r="BK2357" s="2" t="s">
        <v>80</v>
      </c>
      <c r="BL2357" s="2" t="s">
        <v>80</v>
      </c>
      <c r="BM2357" s="2" t="s">
        <v>80</v>
      </c>
      <c r="BN2357" s="2" t="s">
        <v>80</v>
      </c>
      <c r="BO2357" s="2" t="s">
        <v>80</v>
      </c>
      <c r="BP2357" s="2" t="s">
        <v>80</v>
      </c>
    </row>
    <row r="2358" spans="1:68" x14ac:dyDescent="0.25">
      <c r="A2358">
        <v>2357</v>
      </c>
      <c r="B2358" s="1">
        <v>43652.354525462964</v>
      </c>
      <c r="C2358" s="2" t="s">
        <v>3943</v>
      </c>
      <c r="D2358" s="3">
        <v>0.47916666666666669</v>
      </c>
      <c r="E2358" s="2" t="s">
        <v>3907</v>
      </c>
      <c r="F2358">
        <v>3</v>
      </c>
      <c r="G2358">
        <v>2019</v>
      </c>
      <c r="H2358">
        <v>7</v>
      </c>
      <c r="I2358">
        <v>6</v>
      </c>
      <c r="J2358">
        <v>0</v>
      </c>
      <c r="K2358">
        <v>0</v>
      </c>
      <c r="L2358">
        <v>6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1</v>
      </c>
      <c r="S2358" s="2" t="s">
        <v>3952</v>
      </c>
      <c r="T2358" s="2" t="s">
        <v>71</v>
      </c>
      <c r="U2358" s="2" t="s">
        <v>2410</v>
      </c>
      <c r="V2358" s="2" t="s">
        <v>73</v>
      </c>
      <c r="W2358">
        <v>1</v>
      </c>
      <c r="X2358" s="2" t="s">
        <v>74</v>
      </c>
      <c r="Y2358">
        <v>184</v>
      </c>
      <c r="Z2358">
        <v>67</v>
      </c>
      <c r="AA2358" s="2" t="s">
        <v>1946</v>
      </c>
      <c r="AB2358" s="2" t="s">
        <v>167</v>
      </c>
      <c r="AC2358">
        <v>590001</v>
      </c>
      <c r="AD2358" s="2" t="s">
        <v>1002</v>
      </c>
      <c r="AE2358">
        <v>251</v>
      </c>
      <c r="AF2358" s="2" t="s">
        <v>2042</v>
      </c>
      <c r="AG2358" s="2" t="s">
        <v>2184</v>
      </c>
      <c r="AH2358">
        <v>18</v>
      </c>
      <c r="AI2358">
        <v>3312</v>
      </c>
      <c r="AJ2358">
        <v>15088</v>
      </c>
      <c r="AK2358" s="2">
        <f>Kaggle_Books_Selling_Records[[#This Row],[Cost Price]]/100</f>
        <v>150.88</v>
      </c>
      <c r="AL2358" s="2" t="s">
        <v>80</v>
      </c>
      <c r="AM2358" s="2" t="s">
        <v>80</v>
      </c>
      <c r="AN2358" s="2" t="s">
        <v>80</v>
      </c>
      <c r="AO2358" s="2" t="s">
        <v>80</v>
      </c>
      <c r="AP2358" s="2" t="s">
        <v>80</v>
      </c>
      <c r="AQ2358" s="2" t="s">
        <v>80</v>
      </c>
      <c r="AR2358" s="2" t="s">
        <v>80</v>
      </c>
      <c r="AS2358" s="2" t="s">
        <v>80</v>
      </c>
      <c r="AT2358" s="2" t="s">
        <v>80</v>
      </c>
      <c r="AU2358" s="2" t="s">
        <v>80</v>
      </c>
      <c r="AV2358" s="2" t="s">
        <v>80</v>
      </c>
      <c r="AW2358" s="2" t="s">
        <v>80</v>
      </c>
      <c r="AX2358" s="2" t="s">
        <v>80</v>
      </c>
      <c r="AY2358" s="2" t="s">
        <v>80</v>
      </c>
      <c r="AZ2358" s="2" t="s">
        <v>80</v>
      </c>
      <c r="BA2358" s="2" t="s">
        <v>80</v>
      </c>
      <c r="BB2358" s="2" t="s">
        <v>80</v>
      </c>
      <c r="BC2358" s="2" t="s">
        <v>80</v>
      </c>
      <c r="BD2358" s="2" t="s">
        <v>80</v>
      </c>
      <c r="BE2358" s="2" t="s">
        <v>80</v>
      </c>
      <c r="BF2358" s="2" t="s">
        <v>80</v>
      </c>
      <c r="BG2358" s="2" t="s">
        <v>80</v>
      </c>
      <c r="BH2358" s="2" t="s">
        <v>80</v>
      </c>
      <c r="BI2358" s="2" t="s">
        <v>80</v>
      </c>
      <c r="BJ2358" s="2" t="s">
        <v>80</v>
      </c>
      <c r="BK2358" s="2" t="s">
        <v>80</v>
      </c>
      <c r="BL2358" s="2" t="s">
        <v>80</v>
      </c>
      <c r="BM2358" s="2" t="s">
        <v>80</v>
      </c>
      <c r="BN2358" s="2" t="s">
        <v>80</v>
      </c>
      <c r="BO2358" s="2" t="s">
        <v>80</v>
      </c>
      <c r="BP2358" s="2" t="s">
        <v>80</v>
      </c>
    </row>
    <row r="2359" spans="1:68" x14ac:dyDescent="0.25">
      <c r="A2359">
        <v>2358</v>
      </c>
      <c r="B2359" s="1">
        <v>43652.355439814812</v>
      </c>
      <c r="C2359" s="2" t="s">
        <v>3943</v>
      </c>
      <c r="D2359" s="3">
        <v>0.47986111111111113</v>
      </c>
      <c r="E2359" s="2" t="s">
        <v>3907</v>
      </c>
      <c r="F2359">
        <v>3</v>
      </c>
      <c r="G2359">
        <v>2019</v>
      </c>
      <c r="H2359">
        <v>7</v>
      </c>
      <c r="I2359">
        <v>6</v>
      </c>
      <c r="J2359">
        <v>0</v>
      </c>
      <c r="K2359">
        <v>0</v>
      </c>
      <c r="L2359">
        <v>6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1</v>
      </c>
      <c r="S2359" s="2" t="s">
        <v>3953</v>
      </c>
      <c r="T2359" s="2" t="s">
        <v>71</v>
      </c>
      <c r="U2359" s="2" t="s">
        <v>2410</v>
      </c>
      <c r="V2359" s="2" t="s">
        <v>73</v>
      </c>
      <c r="W2359">
        <v>1</v>
      </c>
      <c r="X2359" s="2" t="s">
        <v>74</v>
      </c>
      <c r="Y2359">
        <v>184</v>
      </c>
      <c r="Z2359">
        <v>67</v>
      </c>
      <c r="AA2359" s="2" t="s">
        <v>1946</v>
      </c>
      <c r="AB2359" s="2" t="s">
        <v>167</v>
      </c>
      <c r="AC2359">
        <v>590001</v>
      </c>
      <c r="AD2359" s="2" t="s">
        <v>1002</v>
      </c>
      <c r="AE2359">
        <v>251</v>
      </c>
      <c r="AF2359" s="2" t="s">
        <v>2042</v>
      </c>
      <c r="AG2359" s="2" t="s">
        <v>2184</v>
      </c>
      <c r="AH2359">
        <v>18</v>
      </c>
      <c r="AI2359">
        <v>3312</v>
      </c>
      <c r="AJ2359">
        <v>15088</v>
      </c>
      <c r="AK2359" s="2">
        <f>Kaggle_Books_Selling_Records[[#This Row],[Cost Price]]/100</f>
        <v>150.88</v>
      </c>
      <c r="AL2359" s="2" t="s">
        <v>80</v>
      </c>
      <c r="AM2359" s="2" t="s">
        <v>80</v>
      </c>
      <c r="AN2359" s="2" t="s">
        <v>80</v>
      </c>
      <c r="AO2359" s="2" t="s">
        <v>80</v>
      </c>
      <c r="AP2359" s="2" t="s">
        <v>80</v>
      </c>
      <c r="AQ2359" s="2" t="s">
        <v>80</v>
      </c>
      <c r="AR2359" s="2" t="s">
        <v>80</v>
      </c>
      <c r="AS2359" s="2" t="s">
        <v>80</v>
      </c>
      <c r="AT2359" s="2" t="s">
        <v>80</v>
      </c>
      <c r="AU2359" s="2" t="s">
        <v>80</v>
      </c>
      <c r="AV2359" s="2" t="s">
        <v>80</v>
      </c>
      <c r="AW2359" s="2" t="s">
        <v>80</v>
      </c>
      <c r="AX2359" s="2" t="s">
        <v>80</v>
      </c>
      <c r="AY2359" s="2" t="s">
        <v>80</v>
      </c>
      <c r="AZ2359" s="2" t="s">
        <v>80</v>
      </c>
      <c r="BA2359" s="2" t="s">
        <v>80</v>
      </c>
      <c r="BB2359" s="2" t="s">
        <v>80</v>
      </c>
      <c r="BC2359" s="2" t="s">
        <v>80</v>
      </c>
      <c r="BD2359" s="2" t="s">
        <v>80</v>
      </c>
      <c r="BE2359" s="2" t="s">
        <v>80</v>
      </c>
      <c r="BF2359" s="2" t="s">
        <v>80</v>
      </c>
      <c r="BG2359" s="2" t="s">
        <v>80</v>
      </c>
      <c r="BH2359" s="2" t="s">
        <v>80</v>
      </c>
      <c r="BI2359" s="2" t="s">
        <v>80</v>
      </c>
      <c r="BJ2359" s="2" t="s">
        <v>80</v>
      </c>
      <c r="BK2359" s="2" t="s">
        <v>80</v>
      </c>
      <c r="BL2359" s="2" t="s">
        <v>80</v>
      </c>
      <c r="BM2359" s="2" t="s">
        <v>80</v>
      </c>
      <c r="BN2359" s="2" t="s">
        <v>80</v>
      </c>
      <c r="BO2359" s="2" t="s">
        <v>80</v>
      </c>
      <c r="BP2359" s="2" t="s">
        <v>80</v>
      </c>
    </row>
    <row r="2360" spans="1:68" x14ac:dyDescent="0.25">
      <c r="A2360">
        <v>2359</v>
      </c>
      <c r="B2360" s="1">
        <v>43652.425729166665</v>
      </c>
      <c r="C2360" s="2" t="s">
        <v>3943</v>
      </c>
      <c r="D2360" s="3">
        <v>0.55069444444444449</v>
      </c>
      <c r="E2360" s="2" t="s">
        <v>3907</v>
      </c>
      <c r="F2360">
        <v>3</v>
      </c>
      <c r="G2360">
        <v>2019</v>
      </c>
      <c r="H2360">
        <v>7</v>
      </c>
      <c r="I2360">
        <v>6</v>
      </c>
      <c r="J2360">
        <v>0</v>
      </c>
      <c r="K2360">
        <v>0</v>
      </c>
      <c r="L2360">
        <v>6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1</v>
      </c>
      <c r="S2360" s="2" t="s">
        <v>359</v>
      </c>
      <c r="T2360" s="2" t="s">
        <v>71</v>
      </c>
      <c r="U2360" s="2" t="s">
        <v>1547</v>
      </c>
      <c r="V2360" s="2" t="s">
        <v>73</v>
      </c>
      <c r="W2360">
        <v>1</v>
      </c>
      <c r="X2360" s="2" t="s">
        <v>74</v>
      </c>
      <c r="Y2360">
        <v>670</v>
      </c>
      <c r="Z2360">
        <v>117</v>
      </c>
      <c r="AA2360" s="2" t="s">
        <v>360</v>
      </c>
      <c r="AB2360" s="2" t="s">
        <v>360</v>
      </c>
      <c r="AC2360">
        <v>160036</v>
      </c>
      <c r="AD2360" s="2" t="s">
        <v>77</v>
      </c>
      <c r="AE2360">
        <v>787</v>
      </c>
      <c r="AF2360" s="2" t="s">
        <v>1548</v>
      </c>
      <c r="AG2360" s="2" t="s">
        <v>1322</v>
      </c>
      <c r="AH2360">
        <v>13</v>
      </c>
      <c r="AI2360">
        <v>871</v>
      </c>
      <c r="AJ2360">
        <v>5829</v>
      </c>
      <c r="AK2360" s="2">
        <f>Kaggle_Books_Selling_Records[[#This Row],[Cost Price]]/100</f>
        <v>58.29</v>
      </c>
      <c r="AL2360" s="2" t="s">
        <v>80</v>
      </c>
      <c r="AM2360" s="2" t="s">
        <v>80</v>
      </c>
      <c r="AN2360" s="2" t="s">
        <v>80</v>
      </c>
      <c r="AO2360" s="2" t="s">
        <v>80</v>
      </c>
      <c r="AP2360" s="2" t="s">
        <v>80</v>
      </c>
      <c r="AQ2360" s="2" t="s">
        <v>80</v>
      </c>
      <c r="AR2360" s="2" t="s">
        <v>80</v>
      </c>
      <c r="AS2360" s="2" t="s">
        <v>80</v>
      </c>
      <c r="AT2360" s="2" t="s">
        <v>80</v>
      </c>
      <c r="AU2360" s="2" t="s">
        <v>80</v>
      </c>
      <c r="AV2360" s="2" t="s">
        <v>80</v>
      </c>
      <c r="AW2360" s="2" t="s">
        <v>80</v>
      </c>
      <c r="AX2360" s="2" t="s">
        <v>80</v>
      </c>
      <c r="AY2360" s="2" t="s">
        <v>80</v>
      </c>
      <c r="AZ2360" s="2" t="s">
        <v>80</v>
      </c>
      <c r="BA2360" s="2" t="s">
        <v>80</v>
      </c>
      <c r="BB2360" s="2" t="s">
        <v>80</v>
      </c>
      <c r="BC2360" s="2" t="s">
        <v>80</v>
      </c>
      <c r="BD2360" s="2" t="s">
        <v>80</v>
      </c>
      <c r="BE2360" s="2" t="s">
        <v>80</v>
      </c>
      <c r="BF2360" s="2" t="s">
        <v>80</v>
      </c>
      <c r="BG2360" s="2" t="s">
        <v>80</v>
      </c>
      <c r="BH2360" s="2" t="s">
        <v>80</v>
      </c>
      <c r="BI2360" s="2" t="s">
        <v>80</v>
      </c>
      <c r="BJ2360" s="2" t="s">
        <v>80</v>
      </c>
      <c r="BK2360" s="2" t="s">
        <v>80</v>
      </c>
      <c r="BL2360" s="2" t="s">
        <v>80</v>
      </c>
      <c r="BM2360" s="2" t="s">
        <v>80</v>
      </c>
      <c r="BN2360" s="2" t="s">
        <v>80</v>
      </c>
      <c r="BO2360" s="2" t="s">
        <v>80</v>
      </c>
      <c r="BP2360" s="2" t="s">
        <v>80</v>
      </c>
    </row>
    <row r="2361" spans="1:68" x14ac:dyDescent="0.25">
      <c r="A2361">
        <v>2360</v>
      </c>
      <c r="B2361" s="1">
        <v>43652.452430555553</v>
      </c>
      <c r="C2361" s="2" t="s">
        <v>3943</v>
      </c>
      <c r="D2361" s="3">
        <v>0.57708333333333328</v>
      </c>
      <c r="E2361" s="2" t="s">
        <v>3907</v>
      </c>
      <c r="F2361">
        <v>3</v>
      </c>
      <c r="G2361">
        <v>2019</v>
      </c>
      <c r="H2361">
        <v>7</v>
      </c>
      <c r="I2361">
        <v>6</v>
      </c>
      <c r="J2361">
        <v>0</v>
      </c>
      <c r="K2361">
        <v>0</v>
      </c>
      <c r="L2361">
        <v>6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 s="2" t="s">
        <v>3954</v>
      </c>
      <c r="T2361" s="2" t="s">
        <v>83</v>
      </c>
      <c r="U2361" s="2" t="s">
        <v>2619</v>
      </c>
      <c r="V2361" s="2" t="s">
        <v>73</v>
      </c>
      <c r="W2361">
        <v>1</v>
      </c>
      <c r="X2361" s="2" t="s">
        <v>74</v>
      </c>
      <c r="Y2361">
        <v>180</v>
      </c>
      <c r="Z2361">
        <v>67</v>
      </c>
      <c r="AA2361" s="2" t="s">
        <v>362</v>
      </c>
      <c r="AB2361" s="2" t="s">
        <v>312</v>
      </c>
      <c r="AC2361">
        <v>700084</v>
      </c>
      <c r="AD2361" s="2" t="s">
        <v>1002</v>
      </c>
      <c r="AE2361">
        <v>247</v>
      </c>
      <c r="AF2361" s="2" t="s">
        <v>2042</v>
      </c>
      <c r="AG2361" s="2" t="s">
        <v>2184</v>
      </c>
      <c r="AH2361">
        <v>18</v>
      </c>
      <c r="AI2361">
        <v>324</v>
      </c>
      <c r="AJ2361">
        <v>1476</v>
      </c>
      <c r="AK2361" s="2">
        <f>Kaggle_Books_Selling_Records[[#This Row],[Cost Price]]/100</f>
        <v>14.76</v>
      </c>
      <c r="AL2361" s="2" t="s">
        <v>80</v>
      </c>
      <c r="AM2361" s="2" t="s">
        <v>80</v>
      </c>
      <c r="AN2361" s="2" t="s">
        <v>80</v>
      </c>
      <c r="AO2361" s="2" t="s">
        <v>80</v>
      </c>
      <c r="AP2361" s="2" t="s">
        <v>80</v>
      </c>
      <c r="AQ2361" s="2" t="s">
        <v>80</v>
      </c>
      <c r="AR2361" s="2" t="s">
        <v>80</v>
      </c>
      <c r="AS2361" s="2" t="s">
        <v>80</v>
      </c>
      <c r="AT2361" s="2" t="s">
        <v>80</v>
      </c>
      <c r="AU2361" s="2" t="s">
        <v>80</v>
      </c>
      <c r="AV2361" s="2" t="s">
        <v>80</v>
      </c>
      <c r="AW2361" s="2" t="s">
        <v>80</v>
      </c>
      <c r="AX2361" s="2" t="s">
        <v>80</v>
      </c>
      <c r="AY2361" s="2" t="s">
        <v>80</v>
      </c>
      <c r="AZ2361" s="2" t="s">
        <v>80</v>
      </c>
      <c r="BA2361" s="2" t="s">
        <v>80</v>
      </c>
      <c r="BB2361" s="2" t="s">
        <v>80</v>
      </c>
      <c r="BC2361" s="2" t="s">
        <v>80</v>
      </c>
      <c r="BD2361" s="2" t="s">
        <v>80</v>
      </c>
      <c r="BE2361" s="2" t="s">
        <v>80</v>
      </c>
      <c r="BF2361" s="2" t="s">
        <v>80</v>
      </c>
      <c r="BG2361" s="2" t="s">
        <v>80</v>
      </c>
      <c r="BH2361" s="2" t="s">
        <v>80</v>
      </c>
      <c r="BI2361" s="2" t="s">
        <v>80</v>
      </c>
      <c r="BJ2361" s="2" t="s">
        <v>80</v>
      </c>
      <c r="BK2361" s="2" t="s">
        <v>80</v>
      </c>
      <c r="BL2361" s="2" t="s">
        <v>80</v>
      </c>
      <c r="BM2361" s="2" t="s">
        <v>80</v>
      </c>
      <c r="BN2361" s="2" t="s">
        <v>80</v>
      </c>
      <c r="BO2361" s="2" t="s">
        <v>80</v>
      </c>
      <c r="BP2361" s="2" t="s">
        <v>80</v>
      </c>
    </row>
    <row r="2362" spans="1:68" x14ac:dyDescent="0.25">
      <c r="A2362">
        <v>2361</v>
      </c>
      <c r="B2362" s="1">
        <v>43652.512719907405</v>
      </c>
      <c r="C2362" s="2" t="s">
        <v>3943</v>
      </c>
      <c r="D2362" s="3">
        <v>0.63749999999999996</v>
      </c>
      <c r="E2362" s="2" t="s">
        <v>3907</v>
      </c>
      <c r="F2362">
        <v>3</v>
      </c>
      <c r="G2362">
        <v>2019</v>
      </c>
      <c r="H2362">
        <v>7</v>
      </c>
      <c r="I2362">
        <v>6</v>
      </c>
      <c r="J2362">
        <v>0</v>
      </c>
      <c r="K2362">
        <v>0</v>
      </c>
      <c r="L2362">
        <v>6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1</v>
      </c>
      <c r="S2362" s="2" t="s">
        <v>3955</v>
      </c>
      <c r="T2362" s="2" t="s">
        <v>71</v>
      </c>
      <c r="U2362" s="2" t="s">
        <v>2460</v>
      </c>
      <c r="V2362" s="2" t="s">
        <v>73</v>
      </c>
      <c r="W2362">
        <v>1</v>
      </c>
      <c r="X2362" s="2" t="s">
        <v>74</v>
      </c>
      <c r="Y2362">
        <v>192</v>
      </c>
      <c r="Z2362">
        <v>67</v>
      </c>
      <c r="AA2362" s="2" t="s">
        <v>1487</v>
      </c>
      <c r="AB2362" s="2" t="s">
        <v>181</v>
      </c>
      <c r="AC2362">
        <v>110084</v>
      </c>
      <c r="AD2362" s="2" t="s">
        <v>193</v>
      </c>
      <c r="AE2362">
        <v>259</v>
      </c>
      <c r="AF2362" s="2" t="s">
        <v>2042</v>
      </c>
      <c r="AG2362" s="2" t="s">
        <v>2184</v>
      </c>
      <c r="AH2362">
        <v>18</v>
      </c>
      <c r="AI2362">
        <v>3456</v>
      </c>
      <c r="AJ2362">
        <v>15744</v>
      </c>
      <c r="AK2362" s="2">
        <f>Kaggle_Books_Selling_Records[[#This Row],[Cost Price]]/100</f>
        <v>157.44</v>
      </c>
      <c r="AL2362" s="2" t="s">
        <v>80</v>
      </c>
      <c r="AM2362" s="2" t="s">
        <v>80</v>
      </c>
      <c r="AN2362" s="2" t="s">
        <v>80</v>
      </c>
      <c r="AO2362" s="2" t="s">
        <v>80</v>
      </c>
      <c r="AP2362" s="2" t="s">
        <v>80</v>
      </c>
      <c r="AQ2362" s="2" t="s">
        <v>80</v>
      </c>
      <c r="AR2362" s="2" t="s">
        <v>80</v>
      </c>
      <c r="AS2362" s="2" t="s">
        <v>80</v>
      </c>
      <c r="AT2362" s="2" t="s">
        <v>80</v>
      </c>
      <c r="AU2362" s="2" t="s">
        <v>80</v>
      </c>
      <c r="AV2362" s="2" t="s">
        <v>80</v>
      </c>
      <c r="AW2362" s="2" t="s">
        <v>80</v>
      </c>
      <c r="AX2362" s="2" t="s">
        <v>80</v>
      </c>
      <c r="AY2362" s="2" t="s">
        <v>80</v>
      </c>
      <c r="AZ2362" s="2" t="s">
        <v>80</v>
      </c>
      <c r="BA2362" s="2" t="s">
        <v>80</v>
      </c>
      <c r="BB2362" s="2" t="s">
        <v>80</v>
      </c>
      <c r="BC2362" s="2" t="s">
        <v>80</v>
      </c>
      <c r="BD2362" s="2" t="s">
        <v>80</v>
      </c>
      <c r="BE2362" s="2" t="s">
        <v>80</v>
      </c>
      <c r="BF2362" s="2" t="s">
        <v>80</v>
      </c>
      <c r="BG2362" s="2" t="s">
        <v>80</v>
      </c>
      <c r="BH2362" s="2" t="s">
        <v>80</v>
      </c>
      <c r="BI2362" s="2" t="s">
        <v>80</v>
      </c>
      <c r="BJ2362" s="2" t="s">
        <v>80</v>
      </c>
      <c r="BK2362" s="2" t="s">
        <v>80</v>
      </c>
      <c r="BL2362" s="2" t="s">
        <v>80</v>
      </c>
      <c r="BM2362" s="2" t="s">
        <v>80</v>
      </c>
      <c r="BN2362" s="2" t="s">
        <v>80</v>
      </c>
      <c r="BO2362" s="2" t="s">
        <v>80</v>
      </c>
      <c r="BP2362" s="2" t="s">
        <v>80</v>
      </c>
    </row>
    <row r="2363" spans="1:68" x14ac:dyDescent="0.25">
      <c r="A2363">
        <v>2362</v>
      </c>
      <c r="B2363" s="1">
        <v>43652.568541666667</v>
      </c>
      <c r="C2363" s="2" t="s">
        <v>3943</v>
      </c>
      <c r="D2363" s="3">
        <v>0.69305555555555554</v>
      </c>
      <c r="E2363" s="2" t="s">
        <v>3907</v>
      </c>
      <c r="F2363">
        <v>3</v>
      </c>
      <c r="G2363">
        <v>2019</v>
      </c>
      <c r="H2363">
        <v>7</v>
      </c>
      <c r="I2363">
        <v>6</v>
      </c>
      <c r="J2363">
        <v>0</v>
      </c>
      <c r="K2363">
        <v>0</v>
      </c>
      <c r="L2363">
        <v>6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 s="2" t="s">
        <v>3956</v>
      </c>
      <c r="T2363" s="2" t="s">
        <v>71</v>
      </c>
      <c r="U2363" s="2" t="s">
        <v>2460</v>
      </c>
      <c r="V2363" s="2" t="s">
        <v>73</v>
      </c>
      <c r="W2363">
        <v>1</v>
      </c>
      <c r="X2363" s="2" t="s">
        <v>74</v>
      </c>
      <c r="Y2363">
        <v>192</v>
      </c>
      <c r="Z2363">
        <v>67</v>
      </c>
      <c r="AA2363" s="2" t="s">
        <v>671</v>
      </c>
      <c r="AB2363" s="2" t="s">
        <v>151</v>
      </c>
      <c r="AC2363">
        <v>411033</v>
      </c>
      <c r="AD2363" s="2" t="s">
        <v>193</v>
      </c>
      <c r="AE2363">
        <v>259</v>
      </c>
      <c r="AF2363" s="2" t="s">
        <v>2042</v>
      </c>
      <c r="AG2363" s="2" t="s">
        <v>2184</v>
      </c>
      <c r="AH2363">
        <v>18</v>
      </c>
      <c r="AI2363">
        <v>3456</v>
      </c>
      <c r="AJ2363">
        <v>15744</v>
      </c>
      <c r="AK2363" s="2">
        <f>Kaggle_Books_Selling_Records[[#This Row],[Cost Price]]/100</f>
        <v>157.44</v>
      </c>
      <c r="AL2363" s="2" t="s">
        <v>80</v>
      </c>
      <c r="AM2363" s="2" t="s">
        <v>80</v>
      </c>
      <c r="AN2363" s="2" t="s">
        <v>80</v>
      </c>
      <c r="AO2363" s="2" t="s">
        <v>80</v>
      </c>
      <c r="AP2363" s="2" t="s">
        <v>80</v>
      </c>
      <c r="AQ2363" s="2" t="s">
        <v>80</v>
      </c>
      <c r="AR2363" s="2" t="s">
        <v>80</v>
      </c>
      <c r="AS2363" s="2" t="s">
        <v>80</v>
      </c>
      <c r="AT2363" s="2" t="s">
        <v>80</v>
      </c>
      <c r="AU2363" s="2" t="s">
        <v>80</v>
      </c>
      <c r="AV2363" s="2" t="s">
        <v>80</v>
      </c>
      <c r="AW2363" s="2" t="s">
        <v>80</v>
      </c>
      <c r="AX2363" s="2" t="s">
        <v>80</v>
      </c>
      <c r="AY2363" s="2" t="s">
        <v>80</v>
      </c>
      <c r="AZ2363" s="2" t="s">
        <v>80</v>
      </c>
      <c r="BA2363" s="2" t="s">
        <v>80</v>
      </c>
      <c r="BB2363" s="2" t="s">
        <v>80</v>
      </c>
      <c r="BC2363" s="2" t="s">
        <v>80</v>
      </c>
      <c r="BD2363" s="2" t="s">
        <v>80</v>
      </c>
      <c r="BE2363" s="2" t="s">
        <v>80</v>
      </c>
      <c r="BF2363" s="2" t="s">
        <v>80</v>
      </c>
      <c r="BG2363" s="2" t="s">
        <v>80</v>
      </c>
      <c r="BH2363" s="2" t="s">
        <v>80</v>
      </c>
      <c r="BI2363" s="2" t="s">
        <v>80</v>
      </c>
      <c r="BJ2363" s="2" t="s">
        <v>80</v>
      </c>
      <c r="BK2363" s="2" t="s">
        <v>80</v>
      </c>
      <c r="BL2363" s="2" t="s">
        <v>80</v>
      </c>
      <c r="BM2363" s="2" t="s">
        <v>80</v>
      </c>
      <c r="BN2363" s="2" t="s">
        <v>80</v>
      </c>
      <c r="BO2363" s="2" t="s">
        <v>80</v>
      </c>
      <c r="BP2363" s="2" t="s">
        <v>80</v>
      </c>
    </row>
    <row r="2364" spans="1:68" x14ac:dyDescent="0.25">
      <c r="A2364">
        <v>2363</v>
      </c>
      <c r="B2364" s="1">
        <v>43652.591863425929</v>
      </c>
      <c r="C2364" s="2" t="s">
        <v>3943</v>
      </c>
      <c r="D2364" s="3">
        <v>0.71666666666666667</v>
      </c>
      <c r="E2364" s="2" t="s">
        <v>3907</v>
      </c>
      <c r="F2364">
        <v>3</v>
      </c>
      <c r="G2364">
        <v>2019</v>
      </c>
      <c r="H2364">
        <v>7</v>
      </c>
      <c r="I2364">
        <v>6</v>
      </c>
      <c r="J2364">
        <v>0</v>
      </c>
      <c r="K2364">
        <v>0</v>
      </c>
      <c r="L2364">
        <v>6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 s="2" t="s">
        <v>516</v>
      </c>
      <c r="T2364" s="2" t="s">
        <v>83</v>
      </c>
      <c r="U2364" s="2" t="s">
        <v>2460</v>
      </c>
      <c r="V2364" s="2" t="s">
        <v>73</v>
      </c>
      <c r="W2364">
        <v>1</v>
      </c>
      <c r="X2364" s="2" t="s">
        <v>74</v>
      </c>
      <c r="Y2364">
        <v>192</v>
      </c>
      <c r="Z2364">
        <v>67</v>
      </c>
      <c r="AA2364" s="2" t="s">
        <v>517</v>
      </c>
      <c r="AB2364" s="2" t="s">
        <v>272</v>
      </c>
      <c r="AC2364">
        <v>522006</v>
      </c>
      <c r="AD2364" s="2" t="s">
        <v>193</v>
      </c>
      <c r="AE2364">
        <v>259</v>
      </c>
      <c r="AF2364" s="2" t="s">
        <v>2042</v>
      </c>
      <c r="AG2364" s="2" t="s">
        <v>2184</v>
      </c>
      <c r="AH2364">
        <v>18</v>
      </c>
      <c r="AI2364">
        <v>3456</v>
      </c>
      <c r="AJ2364">
        <v>15744</v>
      </c>
      <c r="AK2364" s="2">
        <f>Kaggle_Books_Selling_Records[[#This Row],[Cost Price]]/100</f>
        <v>157.44</v>
      </c>
      <c r="AL2364" s="2" t="s">
        <v>80</v>
      </c>
      <c r="AM2364" s="2" t="s">
        <v>80</v>
      </c>
      <c r="AN2364" s="2" t="s">
        <v>80</v>
      </c>
      <c r="AO2364" s="2" t="s">
        <v>80</v>
      </c>
      <c r="AP2364" s="2" t="s">
        <v>80</v>
      </c>
      <c r="AQ2364" s="2" t="s">
        <v>80</v>
      </c>
      <c r="AR2364" s="2" t="s">
        <v>80</v>
      </c>
      <c r="AS2364" s="2" t="s">
        <v>80</v>
      </c>
      <c r="AT2364" s="2" t="s">
        <v>80</v>
      </c>
      <c r="AU2364" s="2" t="s">
        <v>80</v>
      </c>
      <c r="AV2364" s="2" t="s">
        <v>80</v>
      </c>
      <c r="AW2364" s="2" t="s">
        <v>80</v>
      </c>
      <c r="AX2364" s="2" t="s">
        <v>80</v>
      </c>
      <c r="AY2364" s="2" t="s">
        <v>80</v>
      </c>
      <c r="AZ2364" s="2" t="s">
        <v>80</v>
      </c>
      <c r="BA2364" s="2" t="s">
        <v>80</v>
      </c>
      <c r="BB2364" s="2" t="s">
        <v>80</v>
      </c>
      <c r="BC2364" s="2" t="s">
        <v>80</v>
      </c>
      <c r="BD2364" s="2" t="s">
        <v>80</v>
      </c>
      <c r="BE2364" s="2" t="s">
        <v>80</v>
      </c>
      <c r="BF2364" s="2" t="s">
        <v>80</v>
      </c>
      <c r="BG2364" s="2" t="s">
        <v>80</v>
      </c>
      <c r="BH2364" s="2" t="s">
        <v>80</v>
      </c>
      <c r="BI2364" s="2" t="s">
        <v>80</v>
      </c>
      <c r="BJ2364" s="2" t="s">
        <v>80</v>
      </c>
      <c r="BK2364" s="2" t="s">
        <v>80</v>
      </c>
      <c r="BL2364" s="2" t="s">
        <v>80</v>
      </c>
      <c r="BM2364" s="2" t="s">
        <v>80</v>
      </c>
      <c r="BN2364" s="2" t="s">
        <v>80</v>
      </c>
      <c r="BO2364" s="2" t="s">
        <v>80</v>
      </c>
      <c r="BP2364" s="2" t="s">
        <v>80</v>
      </c>
    </row>
    <row r="2365" spans="1:68" x14ac:dyDescent="0.25">
      <c r="A2365">
        <v>2364</v>
      </c>
      <c r="B2365" s="1">
        <v>43652.621550925927</v>
      </c>
      <c r="C2365" s="2" t="s">
        <v>3943</v>
      </c>
      <c r="D2365" s="3">
        <v>0.74652777777777779</v>
      </c>
      <c r="E2365" s="2" t="s">
        <v>3907</v>
      </c>
      <c r="F2365">
        <v>3</v>
      </c>
      <c r="G2365">
        <v>2019</v>
      </c>
      <c r="H2365">
        <v>7</v>
      </c>
      <c r="I2365">
        <v>6</v>
      </c>
      <c r="J2365">
        <v>0</v>
      </c>
      <c r="K2365">
        <v>0</v>
      </c>
      <c r="L2365">
        <v>6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 s="2" t="s">
        <v>1250</v>
      </c>
      <c r="T2365" s="2" t="s">
        <v>83</v>
      </c>
      <c r="U2365" s="2" t="s">
        <v>2041</v>
      </c>
      <c r="V2365" s="2" t="s">
        <v>73</v>
      </c>
      <c r="W2365">
        <v>1</v>
      </c>
      <c r="X2365" s="2" t="s">
        <v>74</v>
      </c>
      <c r="Y2365">
        <v>155</v>
      </c>
      <c r="Z2365">
        <v>67</v>
      </c>
      <c r="AA2365" s="2" t="s">
        <v>1251</v>
      </c>
      <c r="AB2365" s="2" t="s">
        <v>154</v>
      </c>
      <c r="AC2365">
        <v>332402</v>
      </c>
      <c r="AD2365" s="2" t="s">
        <v>193</v>
      </c>
      <c r="AE2365">
        <v>222</v>
      </c>
      <c r="AF2365" s="2" t="s">
        <v>2042</v>
      </c>
      <c r="AG2365" s="2" t="s">
        <v>2043</v>
      </c>
      <c r="AH2365">
        <v>18</v>
      </c>
      <c r="AI2365">
        <v>279</v>
      </c>
      <c r="AJ2365">
        <v>1271</v>
      </c>
      <c r="AK2365" s="2">
        <f>Kaggle_Books_Selling_Records[[#This Row],[Cost Price]]/100</f>
        <v>12.71</v>
      </c>
      <c r="AL2365" s="2" t="s">
        <v>80</v>
      </c>
      <c r="AM2365" s="2" t="s">
        <v>80</v>
      </c>
      <c r="AN2365" s="2" t="s">
        <v>80</v>
      </c>
      <c r="AO2365" s="2" t="s">
        <v>80</v>
      </c>
      <c r="AP2365" s="2" t="s">
        <v>80</v>
      </c>
      <c r="AQ2365" s="2" t="s">
        <v>80</v>
      </c>
      <c r="AR2365" s="2" t="s">
        <v>80</v>
      </c>
      <c r="AS2365" s="2" t="s">
        <v>80</v>
      </c>
      <c r="AT2365" s="2" t="s">
        <v>80</v>
      </c>
      <c r="AU2365" s="2" t="s">
        <v>80</v>
      </c>
      <c r="AV2365" s="2" t="s">
        <v>80</v>
      </c>
      <c r="AW2365" s="2" t="s">
        <v>80</v>
      </c>
      <c r="AX2365" s="2" t="s">
        <v>80</v>
      </c>
      <c r="AY2365" s="2" t="s">
        <v>80</v>
      </c>
      <c r="AZ2365" s="2" t="s">
        <v>80</v>
      </c>
      <c r="BA2365" s="2" t="s">
        <v>80</v>
      </c>
      <c r="BB2365" s="2" t="s">
        <v>80</v>
      </c>
      <c r="BC2365" s="2" t="s">
        <v>80</v>
      </c>
      <c r="BD2365" s="2" t="s">
        <v>80</v>
      </c>
      <c r="BE2365" s="2" t="s">
        <v>80</v>
      </c>
      <c r="BF2365" s="2" t="s">
        <v>80</v>
      </c>
      <c r="BG2365" s="2" t="s">
        <v>80</v>
      </c>
      <c r="BH2365" s="2" t="s">
        <v>80</v>
      </c>
      <c r="BI2365" s="2" t="s">
        <v>80</v>
      </c>
      <c r="BJ2365" s="2" t="s">
        <v>80</v>
      </c>
      <c r="BK2365" s="2" t="s">
        <v>80</v>
      </c>
      <c r="BL2365" s="2" t="s">
        <v>80</v>
      </c>
      <c r="BM2365" s="2" t="s">
        <v>80</v>
      </c>
      <c r="BN2365" s="2" t="s">
        <v>80</v>
      </c>
      <c r="BO2365" s="2" t="s">
        <v>80</v>
      </c>
      <c r="BP2365" s="2" t="s">
        <v>80</v>
      </c>
    </row>
    <row r="2366" spans="1:68" x14ac:dyDescent="0.25">
      <c r="A2366">
        <v>2365</v>
      </c>
      <c r="B2366" s="1">
        <v>43652.95449074074</v>
      </c>
      <c r="C2366" s="2" t="s">
        <v>3957</v>
      </c>
      <c r="D2366" s="3">
        <v>7.9166666666666663E-2</v>
      </c>
      <c r="E2366" s="2" t="s">
        <v>3907</v>
      </c>
      <c r="F2366">
        <v>3</v>
      </c>
      <c r="G2366">
        <v>2019</v>
      </c>
      <c r="H2366">
        <v>7</v>
      </c>
      <c r="I2366">
        <v>7</v>
      </c>
      <c r="J2366">
        <v>0</v>
      </c>
      <c r="K2366">
        <v>0</v>
      </c>
      <c r="L2366">
        <v>7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 s="2" t="s">
        <v>3958</v>
      </c>
      <c r="T2366" s="2" t="s">
        <v>83</v>
      </c>
      <c r="U2366" s="2" t="s">
        <v>2460</v>
      </c>
      <c r="V2366" s="2" t="s">
        <v>73</v>
      </c>
      <c r="W2366">
        <v>2</v>
      </c>
      <c r="X2366" s="2" t="s">
        <v>74</v>
      </c>
      <c r="Y2366">
        <v>384</v>
      </c>
      <c r="Z2366">
        <v>67</v>
      </c>
      <c r="AA2366" s="2" t="s">
        <v>3959</v>
      </c>
      <c r="AB2366" s="2" t="s">
        <v>86</v>
      </c>
      <c r="AC2366">
        <v>635305</v>
      </c>
      <c r="AD2366" s="2" t="s">
        <v>193</v>
      </c>
      <c r="AE2366">
        <v>451</v>
      </c>
      <c r="AF2366" s="2" t="s">
        <v>2042</v>
      </c>
      <c r="AG2366" s="2" t="s">
        <v>2184</v>
      </c>
      <c r="AH2366">
        <v>18</v>
      </c>
      <c r="AI2366">
        <v>6912</v>
      </c>
      <c r="AJ2366">
        <v>31488</v>
      </c>
      <c r="AK2366" s="2">
        <f>Kaggle_Books_Selling_Records[[#This Row],[Cost Price]]/100</f>
        <v>314.88</v>
      </c>
      <c r="AL2366" s="2" t="s">
        <v>80</v>
      </c>
      <c r="AM2366" s="2" t="s">
        <v>80</v>
      </c>
      <c r="AN2366" s="2" t="s">
        <v>80</v>
      </c>
      <c r="AO2366" s="2" t="s">
        <v>80</v>
      </c>
      <c r="AP2366" s="2" t="s">
        <v>80</v>
      </c>
      <c r="AQ2366" s="2" t="s">
        <v>80</v>
      </c>
      <c r="AR2366" s="2" t="s">
        <v>80</v>
      </c>
      <c r="AS2366" s="2" t="s">
        <v>80</v>
      </c>
      <c r="AT2366" s="2" t="s">
        <v>80</v>
      </c>
      <c r="AU2366" s="2" t="s">
        <v>80</v>
      </c>
      <c r="AV2366" s="2" t="s">
        <v>80</v>
      </c>
      <c r="AW2366" s="2" t="s">
        <v>80</v>
      </c>
      <c r="AX2366" s="2" t="s">
        <v>80</v>
      </c>
      <c r="AY2366" s="2" t="s">
        <v>80</v>
      </c>
      <c r="AZ2366" s="2" t="s">
        <v>80</v>
      </c>
      <c r="BA2366" s="2" t="s">
        <v>80</v>
      </c>
      <c r="BB2366" s="2" t="s">
        <v>80</v>
      </c>
      <c r="BC2366" s="2" t="s">
        <v>80</v>
      </c>
      <c r="BD2366" s="2" t="s">
        <v>80</v>
      </c>
      <c r="BE2366" s="2" t="s">
        <v>80</v>
      </c>
      <c r="BF2366" s="2" t="s">
        <v>80</v>
      </c>
      <c r="BG2366" s="2" t="s">
        <v>80</v>
      </c>
      <c r="BH2366" s="2" t="s">
        <v>80</v>
      </c>
      <c r="BI2366" s="2" t="s">
        <v>80</v>
      </c>
      <c r="BJ2366" s="2" t="s">
        <v>80</v>
      </c>
      <c r="BK2366" s="2" t="s">
        <v>80</v>
      </c>
      <c r="BL2366" s="2" t="s">
        <v>80</v>
      </c>
      <c r="BM2366" s="2" t="s">
        <v>80</v>
      </c>
      <c r="BN2366" s="2" t="s">
        <v>80</v>
      </c>
      <c r="BO2366" s="2" t="s">
        <v>80</v>
      </c>
      <c r="BP2366" s="2" t="s">
        <v>80</v>
      </c>
    </row>
    <row r="2367" spans="1:68" x14ac:dyDescent="0.25">
      <c r="A2367">
        <v>2366</v>
      </c>
      <c r="B2367" s="1">
        <v>43653.096886574072</v>
      </c>
      <c r="C2367" s="2" t="s">
        <v>3957</v>
      </c>
      <c r="D2367" s="3">
        <v>0.22152777777777777</v>
      </c>
      <c r="E2367" s="2" t="s">
        <v>3907</v>
      </c>
      <c r="F2367">
        <v>3</v>
      </c>
      <c r="G2367">
        <v>2019</v>
      </c>
      <c r="H2367">
        <v>7</v>
      </c>
      <c r="I2367">
        <v>7</v>
      </c>
      <c r="J2367">
        <v>0</v>
      </c>
      <c r="K2367">
        <v>0</v>
      </c>
      <c r="L2367">
        <v>7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 s="2" t="s">
        <v>3960</v>
      </c>
      <c r="T2367" s="2" t="s">
        <v>83</v>
      </c>
      <c r="U2367" s="2" t="s">
        <v>2460</v>
      </c>
      <c r="V2367" s="2" t="s">
        <v>73</v>
      </c>
      <c r="W2367">
        <v>1</v>
      </c>
      <c r="X2367" s="2" t="s">
        <v>74</v>
      </c>
      <c r="Y2367">
        <v>192</v>
      </c>
      <c r="Z2367">
        <v>67</v>
      </c>
      <c r="AA2367" s="2" t="s">
        <v>241</v>
      </c>
      <c r="AB2367" s="2" t="s">
        <v>233</v>
      </c>
      <c r="AC2367">
        <v>500075</v>
      </c>
      <c r="AD2367" s="2" t="s">
        <v>193</v>
      </c>
      <c r="AE2367">
        <v>259</v>
      </c>
      <c r="AF2367" s="2" t="s">
        <v>2042</v>
      </c>
      <c r="AG2367" s="2" t="s">
        <v>2184</v>
      </c>
      <c r="AH2367">
        <v>18</v>
      </c>
      <c r="AI2367">
        <v>3456</v>
      </c>
      <c r="AJ2367">
        <v>15744</v>
      </c>
      <c r="AK2367" s="2">
        <f>Kaggle_Books_Selling_Records[[#This Row],[Cost Price]]/100</f>
        <v>157.44</v>
      </c>
      <c r="AL2367" s="2" t="s">
        <v>80</v>
      </c>
      <c r="AM2367" s="2" t="s">
        <v>80</v>
      </c>
      <c r="AN2367" s="2" t="s">
        <v>80</v>
      </c>
      <c r="AO2367" s="2" t="s">
        <v>80</v>
      </c>
      <c r="AP2367" s="2" t="s">
        <v>80</v>
      </c>
      <c r="AQ2367" s="2" t="s">
        <v>80</v>
      </c>
      <c r="AR2367" s="2" t="s">
        <v>80</v>
      </c>
      <c r="AS2367" s="2" t="s">
        <v>80</v>
      </c>
      <c r="AT2367" s="2" t="s">
        <v>80</v>
      </c>
      <c r="AU2367" s="2" t="s">
        <v>80</v>
      </c>
      <c r="AV2367" s="2" t="s">
        <v>80</v>
      </c>
      <c r="AW2367" s="2" t="s">
        <v>80</v>
      </c>
      <c r="AX2367" s="2" t="s">
        <v>80</v>
      </c>
      <c r="AY2367" s="2" t="s">
        <v>80</v>
      </c>
      <c r="AZ2367" s="2" t="s">
        <v>80</v>
      </c>
      <c r="BA2367" s="2" t="s">
        <v>80</v>
      </c>
      <c r="BB2367" s="2" t="s">
        <v>80</v>
      </c>
      <c r="BC2367" s="2" t="s">
        <v>80</v>
      </c>
      <c r="BD2367" s="2" t="s">
        <v>80</v>
      </c>
      <c r="BE2367" s="2" t="s">
        <v>80</v>
      </c>
      <c r="BF2367" s="2" t="s">
        <v>80</v>
      </c>
      <c r="BG2367" s="2" t="s">
        <v>80</v>
      </c>
      <c r="BH2367" s="2" t="s">
        <v>80</v>
      </c>
      <c r="BI2367" s="2" t="s">
        <v>80</v>
      </c>
      <c r="BJ2367" s="2" t="s">
        <v>80</v>
      </c>
      <c r="BK2367" s="2" t="s">
        <v>80</v>
      </c>
      <c r="BL2367" s="2" t="s">
        <v>80</v>
      </c>
      <c r="BM2367" s="2" t="s">
        <v>80</v>
      </c>
      <c r="BN2367" s="2" t="s">
        <v>80</v>
      </c>
      <c r="BO2367" s="2" t="s">
        <v>80</v>
      </c>
      <c r="BP2367" s="2" t="s">
        <v>80</v>
      </c>
    </row>
    <row r="2368" spans="1:68" x14ac:dyDescent="0.25">
      <c r="A2368">
        <v>2367</v>
      </c>
      <c r="B2368" s="1">
        <v>43653.148842592593</v>
      </c>
      <c r="C2368" s="2" t="s">
        <v>3957</v>
      </c>
      <c r="D2368" s="3">
        <v>0.27361111111111114</v>
      </c>
      <c r="E2368" s="2" t="s">
        <v>3907</v>
      </c>
      <c r="F2368">
        <v>3</v>
      </c>
      <c r="G2368">
        <v>2019</v>
      </c>
      <c r="H2368">
        <v>7</v>
      </c>
      <c r="I2368">
        <v>7</v>
      </c>
      <c r="J2368">
        <v>0</v>
      </c>
      <c r="K2368">
        <v>0</v>
      </c>
      <c r="L2368">
        <v>7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 s="2" t="s">
        <v>3961</v>
      </c>
      <c r="T2368" s="2" t="s">
        <v>71</v>
      </c>
      <c r="U2368" s="2" t="s">
        <v>2182</v>
      </c>
      <c r="V2368" s="2" t="s">
        <v>73</v>
      </c>
      <c r="W2368">
        <v>1</v>
      </c>
      <c r="X2368" s="2" t="s">
        <v>74</v>
      </c>
      <c r="Y2368">
        <v>108</v>
      </c>
      <c r="Z2368">
        <v>67</v>
      </c>
      <c r="AA2368" s="2" t="s">
        <v>3962</v>
      </c>
      <c r="AB2368" s="2" t="s">
        <v>167</v>
      </c>
      <c r="AC2368">
        <v>583101</v>
      </c>
      <c r="AD2368" s="2" t="s">
        <v>1002</v>
      </c>
      <c r="AE2368">
        <v>175</v>
      </c>
      <c r="AF2368" s="2" t="s">
        <v>2042</v>
      </c>
      <c r="AG2368" s="2" t="s">
        <v>2184</v>
      </c>
      <c r="AH2368">
        <v>18</v>
      </c>
      <c r="AI2368">
        <v>1944</v>
      </c>
      <c r="AJ2368">
        <v>8856</v>
      </c>
      <c r="AK2368" s="2">
        <f>Kaggle_Books_Selling_Records[[#This Row],[Cost Price]]/100</f>
        <v>88.56</v>
      </c>
      <c r="AL2368" s="2" t="s">
        <v>80</v>
      </c>
      <c r="AM2368" s="2" t="s">
        <v>80</v>
      </c>
      <c r="AN2368" s="2" t="s">
        <v>80</v>
      </c>
      <c r="AO2368" s="2" t="s">
        <v>80</v>
      </c>
      <c r="AP2368" s="2" t="s">
        <v>80</v>
      </c>
      <c r="AQ2368" s="2" t="s">
        <v>80</v>
      </c>
      <c r="AR2368" s="2" t="s">
        <v>80</v>
      </c>
      <c r="AS2368" s="2" t="s">
        <v>80</v>
      </c>
      <c r="AT2368" s="2" t="s">
        <v>80</v>
      </c>
      <c r="AU2368" s="2" t="s">
        <v>80</v>
      </c>
      <c r="AV2368" s="2" t="s">
        <v>80</v>
      </c>
      <c r="AW2368" s="2" t="s">
        <v>80</v>
      </c>
      <c r="AX2368" s="2" t="s">
        <v>80</v>
      </c>
      <c r="AY2368" s="2" t="s">
        <v>80</v>
      </c>
      <c r="AZ2368" s="2" t="s">
        <v>80</v>
      </c>
      <c r="BA2368" s="2" t="s">
        <v>80</v>
      </c>
      <c r="BB2368" s="2" t="s">
        <v>80</v>
      </c>
      <c r="BC2368" s="2" t="s">
        <v>80</v>
      </c>
      <c r="BD2368" s="2" t="s">
        <v>80</v>
      </c>
      <c r="BE2368" s="2" t="s">
        <v>80</v>
      </c>
      <c r="BF2368" s="2" t="s">
        <v>80</v>
      </c>
      <c r="BG2368" s="2" t="s">
        <v>80</v>
      </c>
      <c r="BH2368" s="2" t="s">
        <v>80</v>
      </c>
      <c r="BI2368" s="2" t="s">
        <v>80</v>
      </c>
      <c r="BJ2368" s="2" t="s">
        <v>80</v>
      </c>
      <c r="BK2368" s="2" t="s">
        <v>80</v>
      </c>
      <c r="BL2368" s="2" t="s">
        <v>80</v>
      </c>
      <c r="BM2368" s="2" t="s">
        <v>80</v>
      </c>
      <c r="BN2368" s="2" t="s">
        <v>80</v>
      </c>
      <c r="BO2368" s="2" t="s">
        <v>80</v>
      </c>
      <c r="BP2368" s="2" t="s">
        <v>80</v>
      </c>
    </row>
    <row r="2369" spans="1:68" x14ac:dyDescent="0.25">
      <c r="A2369">
        <v>2368</v>
      </c>
      <c r="B2369" s="1">
        <v>43653.199108796296</v>
      </c>
      <c r="C2369" s="2" t="s">
        <v>3957</v>
      </c>
      <c r="D2369" s="3">
        <v>0.32361111111111113</v>
      </c>
      <c r="E2369" s="2" t="s">
        <v>3907</v>
      </c>
      <c r="F2369">
        <v>3</v>
      </c>
      <c r="G2369">
        <v>2019</v>
      </c>
      <c r="H2369">
        <v>7</v>
      </c>
      <c r="I2369">
        <v>7</v>
      </c>
      <c r="J2369">
        <v>0</v>
      </c>
      <c r="K2369">
        <v>0</v>
      </c>
      <c r="L2369">
        <v>7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 s="2" t="s">
        <v>3963</v>
      </c>
      <c r="T2369" s="2" t="s">
        <v>83</v>
      </c>
      <c r="U2369" s="2" t="s">
        <v>2797</v>
      </c>
      <c r="V2369" s="2" t="s">
        <v>73</v>
      </c>
      <c r="W2369">
        <v>1</v>
      </c>
      <c r="X2369" s="2" t="s">
        <v>74</v>
      </c>
      <c r="Y2369">
        <v>8578</v>
      </c>
      <c r="Z2369">
        <v>67</v>
      </c>
      <c r="AA2369" s="2" t="s">
        <v>325</v>
      </c>
      <c r="AB2369" s="2" t="s">
        <v>86</v>
      </c>
      <c r="AC2369">
        <v>600091</v>
      </c>
      <c r="AD2369" s="2" t="s">
        <v>1002</v>
      </c>
      <c r="AE2369">
        <v>15278</v>
      </c>
      <c r="AF2369" s="2" t="s">
        <v>2042</v>
      </c>
      <c r="AG2369" s="2" t="s">
        <v>2184</v>
      </c>
      <c r="AH2369">
        <v>18</v>
      </c>
      <c r="AI2369">
        <v>154404</v>
      </c>
      <c r="AJ2369">
        <v>703396</v>
      </c>
      <c r="AK2369" s="2">
        <f>Kaggle_Books_Selling_Records[[#This Row],[Cost Price]]/100</f>
        <v>7033.96</v>
      </c>
      <c r="AL2369" s="2" t="s">
        <v>80</v>
      </c>
      <c r="AM2369" s="2" t="s">
        <v>80</v>
      </c>
      <c r="AN2369" s="2" t="s">
        <v>80</v>
      </c>
      <c r="AO2369" s="2" t="s">
        <v>80</v>
      </c>
      <c r="AP2369" s="2" t="s">
        <v>80</v>
      </c>
      <c r="AQ2369" s="2" t="s">
        <v>80</v>
      </c>
      <c r="AR2369" s="2" t="s">
        <v>80</v>
      </c>
      <c r="AS2369" s="2" t="s">
        <v>80</v>
      </c>
      <c r="AT2369" s="2" t="s">
        <v>80</v>
      </c>
      <c r="AU2369" s="2" t="s">
        <v>80</v>
      </c>
      <c r="AV2369" s="2" t="s">
        <v>80</v>
      </c>
      <c r="AW2369" s="2" t="s">
        <v>80</v>
      </c>
      <c r="AX2369" s="2" t="s">
        <v>80</v>
      </c>
      <c r="AY2369" s="2" t="s">
        <v>80</v>
      </c>
      <c r="AZ2369" s="2" t="s">
        <v>80</v>
      </c>
      <c r="BA2369" s="2" t="s">
        <v>80</v>
      </c>
      <c r="BB2369" s="2" t="s">
        <v>80</v>
      </c>
      <c r="BC2369" s="2" t="s">
        <v>80</v>
      </c>
      <c r="BD2369" s="2" t="s">
        <v>80</v>
      </c>
      <c r="BE2369" s="2" t="s">
        <v>80</v>
      </c>
      <c r="BF2369" s="2" t="s">
        <v>80</v>
      </c>
      <c r="BG2369" s="2" t="s">
        <v>80</v>
      </c>
      <c r="BH2369" s="2" t="s">
        <v>80</v>
      </c>
      <c r="BI2369" s="2" t="s">
        <v>80</v>
      </c>
      <c r="BJ2369" s="2" t="s">
        <v>80</v>
      </c>
      <c r="BK2369" s="2" t="s">
        <v>80</v>
      </c>
      <c r="BL2369" s="2" t="s">
        <v>80</v>
      </c>
      <c r="BM2369" s="2" t="s">
        <v>80</v>
      </c>
      <c r="BN2369" s="2" t="s">
        <v>80</v>
      </c>
      <c r="BO2369" s="2" t="s">
        <v>80</v>
      </c>
      <c r="BP2369" s="2" t="s">
        <v>80</v>
      </c>
    </row>
    <row r="2370" spans="1:68" x14ac:dyDescent="0.25">
      <c r="A2370">
        <v>2369</v>
      </c>
      <c r="B2370" s="1">
        <v>43653.202592592592</v>
      </c>
      <c r="C2370" s="2" t="s">
        <v>3957</v>
      </c>
      <c r="D2370" s="3">
        <v>0.32708333333333334</v>
      </c>
      <c r="E2370" s="2" t="s">
        <v>3907</v>
      </c>
      <c r="F2370">
        <v>3</v>
      </c>
      <c r="G2370">
        <v>2019</v>
      </c>
      <c r="H2370">
        <v>7</v>
      </c>
      <c r="I2370">
        <v>7</v>
      </c>
      <c r="J2370">
        <v>0</v>
      </c>
      <c r="K2370">
        <v>0</v>
      </c>
      <c r="L2370">
        <v>7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 s="2" t="s">
        <v>3964</v>
      </c>
      <c r="T2370" s="2" t="s">
        <v>83</v>
      </c>
      <c r="U2370" s="2" t="s">
        <v>2460</v>
      </c>
      <c r="V2370" s="2" t="s">
        <v>73</v>
      </c>
      <c r="W2370">
        <v>1</v>
      </c>
      <c r="X2370" s="2" t="s">
        <v>74</v>
      </c>
      <c r="Y2370">
        <v>192</v>
      </c>
      <c r="Z2370">
        <v>67</v>
      </c>
      <c r="AA2370" s="2" t="s">
        <v>3965</v>
      </c>
      <c r="AB2370" s="2" t="s">
        <v>151</v>
      </c>
      <c r="AC2370">
        <v>401601</v>
      </c>
      <c r="AD2370" s="2" t="s">
        <v>193</v>
      </c>
      <c r="AE2370">
        <v>259</v>
      </c>
      <c r="AF2370" s="2" t="s">
        <v>2042</v>
      </c>
      <c r="AG2370" s="2" t="s">
        <v>2184</v>
      </c>
      <c r="AH2370">
        <v>18</v>
      </c>
      <c r="AI2370">
        <v>3456</v>
      </c>
      <c r="AJ2370">
        <v>15744</v>
      </c>
      <c r="AK2370" s="2">
        <f>Kaggle_Books_Selling_Records[[#This Row],[Cost Price]]/100</f>
        <v>157.44</v>
      </c>
      <c r="AL2370" s="2" t="s">
        <v>80</v>
      </c>
      <c r="AM2370" s="2" t="s">
        <v>80</v>
      </c>
      <c r="AN2370" s="2" t="s">
        <v>80</v>
      </c>
      <c r="AO2370" s="2" t="s">
        <v>80</v>
      </c>
      <c r="AP2370" s="2" t="s">
        <v>80</v>
      </c>
      <c r="AQ2370" s="2" t="s">
        <v>80</v>
      </c>
      <c r="AR2370" s="2" t="s">
        <v>80</v>
      </c>
      <c r="AS2370" s="2" t="s">
        <v>80</v>
      </c>
      <c r="AT2370" s="2" t="s">
        <v>80</v>
      </c>
      <c r="AU2370" s="2" t="s">
        <v>80</v>
      </c>
      <c r="AV2370" s="2" t="s">
        <v>80</v>
      </c>
      <c r="AW2370" s="2" t="s">
        <v>80</v>
      </c>
      <c r="AX2370" s="2" t="s">
        <v>80</v>
      </c>
      <c r="AY2370" s="2" t="s">
        <v>80</v>
      </c>
      <c r="AZ2370" s="2" t="s">
        <v>80</v>
      </c>
      <c r="BA2370" s="2" t="s">
        <v>80</v>
      </c>
      <c r="BB2370" s="2" t="s">
        <v>80</v>
      </c>
      <c r="BC2370" s="2" t="s">
        <v>80</v>
      </c>
      <c r="BD2370" s="2" t="s">
        <v>80</v>
      </c>
      <c r="BE2370" s="2" t="s">
        <v>80</v>
      </c>
      <c r="BF2370" s="2" t="s">
        <v>80</v>
      </c>
      <c r="BG2370" s="2" t="s">
        <v>80</v>
      </c>
      <c r="BH2370" s="2" t="s">
        <v>80</v>
      </c>
      <c r="BI2370" s="2" t="s">
        <v>80</v>
      </c>
      <c r="BJ2370" s="2" t="s">
        <v>80</v>
      </c>
      <c r="BK2370" s="2" t="s">
        <v>80</v>
      </c>
      <c r="BL2370" s="2" t="s">
        <v>80</v>
      </c>
      <c r="BM2370" s="2" t="s">
        <v>80</v>
      </c>
      <c r="BN2370" s="2" t="s">
        <v>80</v>
      </c>
      <c r="BO2370" s="2" t="s">
        <v>80</v>
      </c>
      <c r="BP2370" s="2" t="s">
        <v>80</v>
      </c>
    </row>
    <row r="2371" spans="1:68" x14ac:dyDescent="0.25">
      <c r="A2371">
        <v>2370</v>
      </c>
      <c r="B2371" s="1">
        <v>43653.213240740741</v>
      </c>
      <c r="C2371" s="2" t="s">
        <v>3957</v>
      </c>
      <c r="D2371" s="3">
        <v>0.33819444444444446</v>
      </c>
      <c r="E2371" s="2" t="s">
        <v>3907</v>
      </c>
      <c r="F2371">
        <v>3</v>
      </c>
      <c r="G2371">
        <v>2019</v>
      </c>
      <c r="H2371">
        <v>7</v>
      </c>
      <c r="I2371">
        <v>7</v>
      </c>
      <c r="J2371">
        <v>0</v>
      </c>
      <c r="K2371">
        <v>0</v>
      </c>
      <c r="L2371">
        <v>7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 s="2" t="s">
        <v>3966</v>
      </c>
      <c r="T2371" s="2" t="s">
        <v>83</v>
      </c>
      <c r="U2371" s="2" t="s">
        <v>3193</v>
      </c>
      <c r="V2371" s="2" t="s">
        <v>73</v>
      </c>
      <c r="W2371">
        <v>1</v>
      </c>
      <c r="X2371" s="2" t="s">
        <v>74</v>
      </c>
      <c r="Y2371">
        <v>248</v>
      </c>
      <c r="Z2371">
        <v>67</v>
      </c>
      <c r="AA2371" s="2" t="s">
        <v>166</v>
      </c>
      <c r="AB2371" s="2" t="s">
        <v>167</v>
      </c>
      <c r="AC2371">
        <v>560037</v>
      </c>
      <c r="AD2371" s="2" t="s">
        <v>193</v>
      </c>
      <c r="AE2371">
        <v>315</v>
      </c>
      <c r="AF2371" s="2" t="s">
        <v>2042</v>
      </c>
      <c r="AG2371" s="2" t="s">
        <v>2184</v>
      </c>
      <c r="AH2371">
        <v>18</v>
      </c>
      <c r="AI2371">
        <v>4464</v>
      </c>
      <c r="AJ2371">
        <v>20336</v>
      </c>
      <c r="AK2371" s="2">
        <f>Kaggle_Books_Selling_Records[[#This Row],[Cost Price]]/100</f>
        <v>203.36</v>
      </c>
      <c r="AL2371" s="2" t="s">
        <v>80</v>
      </c>
      <c r="AM2371" s="2" t="s">
        <v>80</v>
      </c>
      <c r="AN2371" s="2" t="s">
        <v>80</v>
      </c>
      <c r="AO2371" s="2" t="s">
        <v>80</v>
      </c>
      <c r="AP2371" s="2" t="s">
        <v>80</v>
      </c>
      <c r="AQ2371" s="2" t="s">
        <v>80</v>
      </c>
      <c r="AR2371" s="2" t="s">
        <v>80</v>
      </c>
      <c r="AS2371" s="2" t="s">
        <v>80</v>
      </c>
      <c r="AT2371" s="2" t="s">
        <v>80</v>
      </c>
      <c r="AU2371" s="2" t="s">
        <v>80</v>
      </c>
      <c r="AV2371" s="2" t="s">
        <v>80</v>
      </c>
      <c r="AW2371" s="2" t="s">
        <v>80</v>
      </c>
      <c r="AX2371" s="2" t="s">
        <v>80</v>
      </c>
      <c r="AY2371" s="2" t="s">
        <v>80</v>
      </c>
      <c r="AZ2371" s="2" t="s">
        <v>80</v>
      </c>
      <c r="BA2371" s="2" t="s">
        <v>80</v>
      </c>
      <c r="BB2371" s="2" t="s">
        <v>80</v>
      </c>
      <c r="BC2371" s="2" t="s">
        <v>80</v>
      </c>
      <c r="BD2371" s="2" t="s">
        <v>80</v>
      </c>
      <c r="BE2371" s="2" t="s">
        <v>80</v>
      </c>
      <c r="BF2371" s="2" t="s">
        <v>80</v>
      </c>
      <c r="BG2371" s="2" t="s">
        <v>80</v>
      </c>
      <c r="BH2371" s="2" t="s">
        <v>80</v>
      </c>
      <c r="BI2371" s="2" t="s">
        <v>80</v>
      </c>
      <c r="BJ2371" s="2" t="s">
        <v>80</v>
      </c>
      <c r="BK2371" s="2" t="s">
        <v>80</v>
      </c>
      <c r="BL2371" s="2" t="s">
        <v>80</v>
      </c>
      <c r="BM2371" s="2" t="s">
        <v>80</v>
      </c>
      <c r="BN2371" s="2" t="s">
        <v>80</v>
      </c>
      <c r="BO2371" s="2" t="s">
        <v>80</v>
      </c>
      <c r="BP2371" s="2" t="s">
        <v>80</v>
      </c>
    </row>
    <row r="2372" spans="1:68" x14ac:dyDescent="0.25">
      <c r="A2372">
        <v>2371</v>
      </c>
      <c r="B2372" s="1">
        <v>43653.255833333336</v>
      </c>
      <c r="C2372" s="2" t="s">
        <v>3957</v>
      </c>
      <c r="D2372" s="3">
        <v>0.38055555555555554</v>
      </c>
      <c r="E2372" s="2" t="s">
        <v>3907</v>
      </c>
      <c r="F2372">
        <v>3</v>
      </c>
      <c r="G2372">
        <v>2019</v>
      </c>
      <c r="H2372">
        <v>7</v>
      </c>
      <c r="I2372">
        <v>7</v>
      </c>
      <c r="J2372">
        <v>0</v>
      </c>
      <c r="K2372">
        <v>0</v>
      </c>
      <c r="L2372">
        <v>7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 s="2" t="s">
        <v>3967</v>
      </c>
      <c r="T2372" s="2" t="s">
        <v>71</v>
      </c>
      <c r="U2372" s="2" t="s">
        <v>3130</v>
      </c>
      <c r="V2372" s="2" t="s">
        <v>73</v>
      </c>
      <c r="W2372">
        <v>1</v>
      </c>
      <c r="X2372" s="2" t="s">
        <v>74</v>
      </c>
      <c r="Y2372">
        <v>129</v>
      </c>
      <c r="Z2372">
        <v>67</v>
      </c>
      <c r="AA2372" s="2" t="s">
        <v>686</v>
      </c>
      <c r="AB2372" s="2" t="s">
        <v>151</v>
      </c>
      <c r="AC2372">
        <v>401107</v>
      </c>
      <c r="AD2372" s="2" t="s">
        <v>1002</v>
      </c>
      <c r="AE2372">
        <v>196</v>
      </c>
      <c r="AF2372" s="2" t="s">
        <v>2042</v>
      </c>
      <c r="AG2372" s="2" t="s">
        <v>2184</v>
      </c>
      <c r="AH2372">
        <v>18</v>
      </c>
      <c r="AI2372">
        <v>2322</v>
      </c>
      <c r="AJ2372">
        <v>10578</v>
      </c>
      <c r="AK2372" s="2">
        <f>Kaggle_Books_Selling_Records[[#This Row],[Cost Price]]/100</f>
        <v>105.78</v>
      </c>
      <c r="AL2372" s="2" t="s">
        <v>80</v>
      </c>
      <c r="AM2372" s="2" t="s">
        <v>80</v>
      </c>
      <c r="AN2372" s="2" t="s">
        <v>80</v>
      </c>
      <c r="AO2372" s="2" t="s">
        <v>80</v>
      </c>
      <c r="AP2372" s="2" t="s">
        <v>80</v>
      </c>
      <c r="AQ2372" s="2" t="s">
        <v>80</v>
      </c>
      <c r="AR2372" s="2" t="s">
        <v>80</v>
      </c>
      <c r="AS2372" s="2" t="s">
        <v>80</v>
      </c>
      <c r="AT2372" s="2" t="s">
        <v>80</v>
      </c>
      <c r="AU2372" s="2" t="s">
        <v>80</v>
      </c>
      <c r="AV2372" s="2" t="s">
        <v>80</v>
      </c>
      <c r="AW2372" s="2" t="s">
        <v>80</v>
      </c>
      <c r="AX2372" s="2" t="s">
        <v>80</v>
      </c>
      <c r="AY2372" s="2" t="s">
        <v>80</v>
      </c>
      <c r="AZ2372" s="2" t="s">
        <v>80</v>
      </c>
      <c r="BA2372" s="2" t="s">
        <v>80</v>
      </c>
      <c r="BB2372" s="2" t="s">
        <v>80</v>
      </c>
      <c r="BC2372" s="2" t="s">
        <v>80</v>
      </c>
      <c r="BD2372" s="2" t="s">
        <v>80</v>
      </c>
      <c r="BE2372" s="2" t="s">
        <v>80</v>
      </c>
      <c r="BF2372" s="2" t="s">
        <v>80</v>
      </c>
      <c r="BG2372" s="2" t="s">
        <v>80</v>
      </c>
      <c r="BH2372" s="2" t="s">
        <v>80</v>
      </c>
      <c r="BI2372" s="2" t="s">
        <v>80</v>
      </c>
      <c r="BJ2372" s="2" t="s">
        <v>80</v>
      </c>
      <c r="BK2372" s="2" t="s">
        <v>80</v>
      </c>
      <c r="BL2372" s="2" t="s">
        <v>80</v>
      </c>
      <c r="BM2372" s="2" t="s">
        <v>80</v>
      </c>
      <c r="BN2372" s="2" t="s">
        <v>80</v>
      </c>
      <c r="BO2372" s="2" t="s">
        <v>80</v>
      </c>
      <c r="BP2372" s="2" t="s">
        <v>80</v>
      </c>
    </row>
    <row r="2373" spans="1:68" x14ac:dyDescent="0.25">
      <c r="A2373">
        <v>2372</v>
      </c>
      <c r="B2373" s="1">
        <v>43653.299155092594</v>
      </c>
      <c r="C2373" s="2" t="s">
        <v>3957</v>
      </c>
      <c r="D2373" s="3">
        <v>0.4236111111111111</v>
      </c>
      <c r="E2373" s="2" t="s">
        <v>3907</v>
      </c>
      <c r="F2373">
        <v>3</v>
      </c>
      <c r="G2373">
        <v>2019</v>
      </c>
      <c r="H2373">
        <v>7</v>
      </c>
      <c r="I2373">
        <v>7</v>
      </c>
      <c r="J2373">
        <v>0</v>
      </c>
      <c r="K2373">
        <v>0</v>
      </c>
      <c r="L2373">
        <v>7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1</v>
      </c>
      <c r="S2373" s="2" t="s">
        <v>3968</v>
      </c>
      <c r="T2373" s="2" t="s">
        <v>71</v>
      </c>
      <c r="U2373" s="2" t="s">
        <v>2460</v>
      </c>
      <c r="V2373" s="2" t="s">
        <v>73</v>
      </c>
      <c r="W2373">
        <v>1</v>
      </c>
      <c r="X2373" s="2" t="s">
        <v>74</v>
      </c>
      <c r="Y2373">
        <v>192</v>
      </c>
      <c r="Z2373">
        <v>67</v>
      </c>
      <c r="AA2373" s="2" t="s">
        <v>267</v>
      </c>
      <c r="AB2373" s="2" t="s">
        <v>154</v>
      </c>
      <c r="AC2373">
        <v>324008</v>
      </c>
      <c r="AD2373" s="2" t="s">
        <v>193</v>
      </c>
      <c r="AE2373">
        <v>259</v>
      </c>
      <c r="AF2373" s="2" t="s">
        <v>2042</v>
      </c>
      <c r="AG2373" s="2" t="s">
        <v>2184</v>
      </c>
      <c r="AH2373">
        <v>18</v>
      </c>
      <c r="AI2373">
        <v>3456</v>
      </c>
      <c r="AJ2373">
        <v>15744</v>
      </c>
      <c r="AK2373" s="2">
        <f>Kaggle_Books_Selling_Records[[#This Row],[Cost Price]]/100</f>
        <v>157.44</v>
      </c>
      <c r="AL2373" s="2" t="s">
        <v>80</v>
      </c>
      <c r="AM2373" s="2" t="s">
        <v>80</v>
      </c>
      <c r="AN2373" s="2" t="s">
        <v>80</v>
      </c>
      <c r="AO2373" s="2" t="s">
        <v>80</v>
      </c>
      <c r="AP2373" s="2" t="s">
        <v>80</v>
      </c>
      <c r="AQ2373" s="2" t="s">
        <v>80</v>
      </c>
      <c r="AR2373" s="2" t="s">
        <v>80</v>
      </c>
      <c r="AS2373" s="2" t="s">
        <v>80</v>
      </c>
      <c r="AT2373" s="2" t="s">
        <v>80</v>
      </c>
      <c r="AU2373" s="2" t="s">
        <v>80</v>
      </c>
      <c r="AV2373" s="2" t="s">
        <v>80</v>
      </c>
      <c r="AW2373" s="2" t="s">
        <v>80</v>
      </c>
      <c r="AX2373" s="2" t="s">
        <v>80</v>
      </c>
      <c r="AY2373" s="2" t="s">
        <v>80</v>
      </c>
      <c r="AZ2373" s="2" t="s">
        <v>80</v>
      </c>
      <c r="BA2373" s="2" t="s">
        <v>80</v>
      </c>
      <c r="BB2373" s="2" t="s">
        <v>80</v>
      </c>
      <c r="BC2373" s="2" t="s">
        <v>80</v>
      </c>
      <c r="BD2373" s="2" t="s">
        <v>80</v>
      </c>
      <c r="BE2373" s="2" t="s">
        <v>80</v>
      </c>
      <c r="BF2373" s="2" t="s">
        <v>80</v>
      </c>
      <c r="BG2373" s="2" t="s">
        <v>80</v>
      </c>
      <c r="BH2373" s="2" t="s">
        <v>80</v>
      </c>
      <c r="BI2373" s="2" t="s">
        <v>80</v>
      </c>
      <c r="BJ2373" s="2" t="s">
        <v>80</v>
      </c>
      <c r="BK2373" s="2" t="s">
        <v>80</v>
      </c>
      <c r="BL2373" s="2" t="s">
        <v>80</v>
      </c>
      <c r="BM2373" s="2" t="s">
        <v>80</v>
      </c>
      <c r="BN2373" s="2" t="s">
        <v>80</v>
      </c>
      <c r="BO2373" s="2" t="s">
        <v>80</v>
      </c>
      <c r="BP2373" s="2" t="s">
        <v>80</v>
      </c>
    </row>
    <row r="2374" spans="1:68" x14ac:dyDescent="0.25">
      <c r="A2374">
        <v>2373</v>
      </c>
      <c r="B2374" s="1">
        <v>43653.3125</v>
      </c>
      <c r="C2374" s="2" t="s">
        <v>3957</v>
      </c>
      <c r="D2374" s="3">
        <v>0.4375</v>
      </c>
      <c r="E2374" s="2" t="s">
        <v>3907</v>
      </c>
      <c r="F2374">
        <v>3</v>
      </c>
      <c r="G2374">
        <v>2019</v>
      </c>
      <c r="H2374">
        <v>7</v>
      </c>
      <c r="I2374">
        <v>7</v>
      </c>
      <c r="J2374">
        <v>0</v>
      </c>
      <c r="K2374">
        <v>0</v>
      </c>
      <c r="L2374">
        <v>7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 s="2" t="s">
        <v>3969</v>
      </c>
      <c r="T2374" s="2" t="s">
        <v>83</v>
      </c>
      <c r="U2374" s="2" t="s">
        <v>3193</v>
      </c>
      <c r="V2374" s="2" t="s">
        <v>73</v>
      </c>
      <c r="W2374">
        <v>1</v>
      </c>
      <c r="X2374" s="2" t="s">
        <v>74</v>
      </c>
      <c r="Y2374">
        <v>248</v>
      </c>
      <c r="Z2374">
        <v>67</v>
      </c>
      <c r="AA2374" s="2" t="s">
        <v>3970</v>
      </c>
      <c r="AB2374" s="2" t="s">
        <v>293</v>
      </c>
      <c r="AC2374">
        <v>486666</v>
      </c>
      <c r="AD2374" s="2" t="s">
        <v>193</v>
      </c>
      <c r="AE2374">
        <v>315</v>
      </c>
      <c r="AF2374" s="2" t="s">
        <v>2042</v>
      </c>
      <c r="AG2374" s="2" t="s">
        <v>2184</v>
      </c>
      <c r="AH2374">
        <v>18</v>
      </c>
      <c r="AI2374">
        <v>4464</v>
      </c>
      <c r="AJ2374">
        <v>20336</v>
      </c>
      <c r="AK2374" s="2">
        <f>Kaggle_Books_Selling_Records[[#This Row],[Cost Price]]/100</f>
        <v>203.36</v>
      </c>
      <c r="AL2374" s="2" t="s">
        <v>80</v>
      </c>
      <c r="AM2374" s="2" t="s">
        <v>80</v>
      </c>
      <c r="AN2374" s="2" t="s">
        <v>80</v>
      </c>
      <c r="AO2374" s="2" t="s">
        <v>80</v>
      </c>
      <c r="AP2374" s="2" t="s">
        <v>80</v>
      </c>
      <c r="AQ2374" s="2" t="s">
        <v>80</v>
      </c>
      <c r="AR2374" s="2" t="s">
        <v>80</v>
      </c>
      <c r="AS2374" s="2" t="s">
        <v>80</v>
      </c>
      <c r="AT2374" s="2" t="s">
        <v>80</v>
      </c>
      <c r="AU2374" s="2" t="s">
        <v>80</v>
      </c>
      <c r="AV2374" s="2" t="s">
        <v>80</v>
      </c>
      <c r="AW2374" s="2" t="s">
        <v>80</v>
      </c>
      <c r="AX2374" s="2" t="s">
        <v>80</v>
      </c>
      <c r="AY2374" s="2" t="s">
        <v>80</v>
      </c>
      <c r="AZ2374" s="2" t="s">
        <v>80</v>
      </c>
      <c r="BA2374" s="2" t="s">
        <v>80</v>
      </c>
      <c r="BB2374" s="2" t="s">
        <v>80</v>
      </c>
      <c r="BC2374" s="2" t="s">
        <v>80</v>
      </c>
      <c r="BD2374" s="2" t="s">
        <v>80</v>
      </c>
      <c r="BE2374" s="2" t="s">
        <v>80</v>
      </c>
      <c r="BF2374" s="2" t="s">
        <v>80</v>
      </c>
      <c r="BG2374" s="2" t="s">
        <v>80</v>
      </c>
      <c r="BH2374" s="2" t="s">
        <v>80</v>
      </c>
      <c r="BI2374" s="2" t="s">
        <v>80</v>
      </c>
      <c r="BJ2374" s="2" t="s">
        <v>80</v>
      </c>
      <c r="BK2374" s="2" t="s">
        <v>80</v>
      </c>
      <c r="BL2374" s="2" t="s">
        <v>80</v>
      </c>
      <c r="BM2374" s="2" t="s">
        <v>80</v>
      </c>
      <c r="BN2374" s="2" t="s">
        <v>80</v>
      </c>
      <c r="BO2374" s="2" t="s">
        <v>80</v>
      </c>
      <c r="BP2374" s="2" t="s">
        <v>80</v>
      </c>
    </row>
    <row r="2375" spans="1:68" x14ac:dyDescent="0.25">
      <c r="A2375">
        <v>2374</v>
      </c>
      <c r="B2375" s="1">
        <v>43653.349953703706</v>
      </c>
      <c r="C2375" s="2" t="s">
        <v>3957</v>
      </c>
      <c r="D2375" s="3">
        <v>0.47430555555555554</v>
      </c>
      <c r="E2375" s="2" t="s">
        <v>3907</v>
      </c>
      <c r="F2375">
        <v>3</v>
      </c>
      <c r="G2375">
        <v>2019</v>
      </c>
      <c r="H2375">
        <v>7</v>
      </c>
      <c r="I2375">
        <v>7</v>
      </c>
      <c r="J2375">
        <v>0</v>
      </c>
      <c r="K2375">
        <v>0</v>
      </c>
      <c r="L2375">
        <v>7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1</v>
      </c>
      <c r="S2375" s="2" t="s">
        <v>808</v>
      </c>
      <c r="T2375" s="2" t="s">
        <v>71</v>
      </c>
      <c r="U2375" s="2" t="s">
        <v>3812</v>
      </c>
      <c r="V2375" s="2" t="s">
        <v>73</v>
      </c>
      <c r="W2375">
        <v>1</v>
      </c>
      <c r="X2375" s="2" t="s">
        <v>74</v>
      </c>
      <c r="Y2375">
        <v>390</v>
      </c>
      <c r="Z2375">
        <v>67</v>
      </c>
      <c r="AA2375" s="2" t="s">
        <v>763</v>
      </c>
      <c r="AB2375" s="2" t="s">
        <v>154</v>
      </c>
      <c r="AC2375">
        <v>301001</v>
      </c>
      <c r="AD2375" s="2" t="s">
        <v>1002</v>
      </c>
      <c r="AE2375">
        <v>457</v>
      </c>
      <c r="AF2375" s="2" t="s">
        <v>3813</v>
      </c>
      <c r="AG2375" s="2" t="s">
        <v>1004</v>
      </c>
      <c r="AH2375">
        <v>18</v>
      </c>
      <c r="AI2375">
        <v>702</v>
      </c>
      <c r="AJ2375">
        <v>3198</v>
      </c>
      <c r="AK2375" s="2">
        <f>Kaggle_Books_Selling_Records[[#This Row],[Cost Price]]/100</f>
        <v>31.98</v>
      </c>
      <c r="AL2375" s="2" t="s">
        <v>80</v>
      </c>
      <c r="AM2375" s="2" t="s">
        <v>80</v>
      </c>
      <c r="AN2375" s="2" t="s">
        <v>80</v>
      </c>
      <c r="AO2375" s="2" t="s">
        <v>80</v>
      </c>
      <c r="AP2375" s="2" t="s">
        <v>80</v>
      </c>
      <c r="AQ2375" s="2" t="s">
        <v>80</v>
      </c>
      <c r="AR2375" s="2" t="s">
        <v>80</v>
      </c>
      <c r="AS2375" s="2" t="s">
        <v>80</v>
      </c>
      <c r="AT2375" s="2" t="s">
        <v>80</v>
      </c>
      <c r="AU2375" s="2" t="s">
        <v>80</v>
      </c>
      <c r="AV2375" s="2" t="s">
        <v>80</v>
      </c>
      <c r="AW2375" s="2" t="s">
        <v>80</v>
      </c>
      <c r="AX2375" s="2" t="s">
        <v>80</v>
      </c>
      <c r="AY2375" s="2" t="s">
        <v>80</v>
      </c>
      <c r="AZ2375" s="2" t="s">
        <v>80</v>
      </c>
      <c r="BA2375" s="2" t="s">
        <v>80</v>
      </c>
      <c r="BB2375" s="2" t="s">
        <v>80</v>
      </c>
      <c r="BC2375" s="2" t="s">
        <v>80</v>
      </c>
      <c r="BD2375" s="2" t="s">
        <v>80</v>
      </c>
      <c r="BE2375" s="2" t="s">
        <v>80</v>
      </c>
      <c r="BF2375" s="2" t="s">
        <v>80</v>
      </c>
      <c r="BG2375" s="2" t="s">
        <v>80</v>
      </c>
      <c r="BH2375" s="2" t="s">
        <v>80</v>
      </c>
      <c r="BI2375" s="2" t="s">
        <v>80</v>
      </c>
      <c r="BJ2375" s="2" t="s">
        <v>80</v>
      </c>
      <c r="BK2375" s="2" t="s">
        <v>80</v>
      </c>
      <c r="BL2375" s="2" t="s">
        <v>80</v>
      </c>
      <c r="BM2375" s="2" t="s">
        <v>80</v>
      </c>
      <c r="BN2375" s="2" t="s">
        <v>80</v>
      </c>
      <c r="BO2375" s="2" t="s">
        <v>80</v>
      </c>
      <c r="BP2375" s="2" t="s">
        <v>80</v>
      </c>
    </row>
    <row r="2376" spans="1:68" x14ac:dyDescent="0.25">
      <c r="A2376">
        <v>2375</v>
      </c>
      <c r="B2376" s="1">
        <v>43653.361134259256</v>
      </c>
      <c r="C2376" s="2" t="s">
        <v>3957</v>
      </c>
      <c r="D2376" s="3">
        <v>0.4861111111111111</v>
      </c>
      <c r="E2376" s="2" t="s">
        <v>3907</v>
      </c>
      <c r="F2376">
        <v>3</v>
      </c>
      <c r="G2376">
        <v>2019</v>
      </c>
      <c r="H2376">
        <v>7</v>
      </c>
      <c r="I2376">
        <v>7</v>
      </c>
      <c r="J2376">
        <v>0</v>
      </c>
      <c r="K2376">
        <v>0</v>
      </c>
      <c r="L2376">
        <v>7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 s="2" t="s">
        <v>3971</v>
      </c>
      <c r="T2376" s="2" t="s">
        <v>83</v>
      </c>
      <c r="U2376" s="2" t="s">
        <v>2460</v>
      </c>
      <c r="V2376" s="2" t="s">
        <v>73</v>
      </c>
      <c r="W2376">
        <v>1</v>
      </c>
      <c r="X2376" s="2" t="s">
        <v>74</v>
      </c>
      <c r="Y2376">
        <v>192</v>
      </c>
      <c r="Z2376">
        <v>67</v>
      </c>
      <c r="AA2376" s="2" t="s">
        <v>180</v>
      </c>
      <c r="AB2376" s="2" t="s">
        <v>181</v>
      </c>
      <c r="AC2376">
        <v>110059</v>
      </c>
      <c r="AD2376" s="2" t="s">
        <v>193</v>
      </c>
      <c r="AE2376">
        <v>259</v>
      </c>
      <c r="AF2376" s="2" t="s">
        <v>2042</v>
      </c>
      <c r="AG2376" s="2" t="s">
        <v>2184</v>
      </c>
      <c r="AH2376">
        <v>18</v>
      </c>
      <c r="AI2376">
        <v>3456</v>
      </c>
      <c r="AJ2376">
        <v>15744</v>
      </c>
      <c r="AK2376" s="2">
        <f>Kaggle_Books_Selling_Records[[#This Row],[Cost Price]]/100</f>
        <v>157.44</v>
      </c>
      <c r="AL2376" s="2" t="s">
        <v>80</v>
      </c>
      <c r="AM2376" s="2" t="s">
        <v>80</v>
      </c>
      <c r="AN2376" s="2" t="s">
        <v>80</v>
      </c>
      <c r="AO2376" s="2" t="s">
        <v>80</v>
      </c>
      <c r="AP2376" s="2" t="s">
        <v>80</v>
      </c>
      <c r="AQ2376" s="2" t="s">
        <v>80</v>
      </c>
      <c r="AR2376" s="2" t="s">
        <v>80</v>
      </c>
      <c r="AS2376" s="2" t="s">
        <v>80</v>
      </c>
      <c r="AT2376" s="2" t="s">
        <v>80</v>
      </c>
      <c r="AU2376" s="2" t="s">
        <v>80</v>
      </c>
      <c r="AV2376" s="2" t="s">
        <v>80</v>
      </c>
      <c r="AW2376" s="2" t="s">
        <v>80</v>
      </c>
      <c r="AX2376" s="2" t="s">
        <v>80</v>
      </c>
      <c r="AY2376" s="2" t="s">
        <v>80</v>
      </c>
      <c r="AZ2376" s="2" t="s">
        <v>80</v>
      </c>
      <c r="BA2376" s="2" t="s">
        <v>80</v>
      </c>
      <c r="BB2376" s="2" t="s">
        <v>80</v>
      </c>
      <c r="BC2376" s="2" t="s">
        <v>80</v>
      </c>
      <c r="BD2376" s="2" t="s">
        <v>80</v>
      </c>
      <c r="BE2376" s="2" t="s">
        <v>80</v>
      </c>
      <c r="BF2376" s="2" t="s">
        <v>80</v>
      </c>
      <c r="BG2376" s="2" t="s">
        <v>80</v>
      </c>
      <c r="BH2376" s="2" t="s">
        <v>80</v>
      </c>
      <c r="BI2376" s="2" t="s">
        <v>80</v>
      </c>
      <c r="BJ2376" s="2" t="s">
        <v>80</v>
      </c>
      <c r="BK2376" s="2" t="s">
        <v>80</v>
      </c>
      <c r="BL2376" s="2" t="s">
        <v>80</v>
      </c>
      <c r="BM2376" s="2" t="s">
        <v>80</v>
      </c>
      <c r="BN2376" s="2" t="s">
        <v>80</v>
      </c>
      <c r="BO2376" s="2" t="s">
        <v>80</v>
      </c>
      <c r="BP2376" s="2" t="s">
        <v>80</v>
      </c>
    </row>
    <row r="2377" spans="1:68" x14ac:dyDescent="0.25">
      <c r="A2377">
        <v>2376</v>
      </c>
      <c r="B2377" s="1">
        <v>43653.406377314815</v>
      </c>
      <c r="C2377" s="2" t="s">
        <v>3957</v>
      </c>
      <c r="D2377" s="3">
        <v>0.53125</v>
      </c>
      <c r="E2377" s="2" t="s">
        <v>3907</v>
      </c>
      <c r="F2377">
        <v>3</v>
      </c>
      <c r="G2377">
        <v>2019</v>
      </c>
      <c r="H2377">
        <v>7</v>
      </c>
      <c r="I2377">
        <v>7</v>
      </c>
      <c r="J2377">
        <v>0</v>
      </c>
      <c r="K2377">
        <v>0</v>
      </c>
      <c r="L2377">
        <v>7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 s="2" t="s">
        <v>1691</v>
      </c>
      <c r="T2377" s="2" t="s">
        <v>71</v>
      </c>
      <c r="U2377" s="2" t="s">
        <v>2460</v>
      </c>
      <c r="V2377" s="2" t="s">
        <v>73</v>
      </c>
      <c r="W2377">
        <v>1</v>
      </c>
      <c r="X2377" s="2" t="s">
        <v>74</v>
      </c>
      <c r="Y2377">
        <v>192</v>
      </c>
      <c r="Z2377">
        <v>67</v>
      </c>
      <c r="AA2377" s="2" t="s">
        <v>1692</v>
      </c>
      <c r="AB2377" s="2" t="s">
        <v>118</v>
      </c>
      <c r="AC2377">
        <v>751030</v>
      </c>
      <c r="AD2377" s="2" t="s">
        <v>193</v>
      </c>
      <c r="AE2377">
        <v>259</v>
      </c>
      <c r="AF2377" s="2" t="s">
        <v>2042</v>
      </c>
      <c r="AG2377" s="2" t="s">
        <v>2184</v>
      </c>
      <c r="AH2377">
        <v>18</v>
      </c>
      <c r="AI2377">
        <v>3456</v>
      </c>
      <c r="AJ2377">
        <v>15744</v>
      </c>
      <c r="AK2377" s="2">
        <f>Kaggle_Books_Selling_Records[[#This Row],[Cost Price]]/100</f>
        <v>157.44</v>
      </c>
      <c r="AL2377" s="2" t="s">
        <v>80</v>
      </c>
      <c r="AM2377" s="2" t="s">
        <v>80</v>
      </c>
      <c r="AN2377" s="2" t="s">
        <v>80</v>
      </c>
      <c r="AO2377" s="2" t="s">
        <v>80</v>
      </c>
      <c r="AP2377" s="2" t="s">
        <v>80</v>
      </c>
      <c r="AQ2377" s="2" t="s">
        <v>80</v>
      </c>
      <c r="AR2377" s="2" t="s">
        <v>80</v>
      </c>
      <c r="AS2377" s="2" t="s">
        <v>80</v>
      </c>
      <c r="AT2377" s="2" t="s">
        <v>80</v>
      </c>
      <c r="AU2377" s="2" t="s">
        <v>80</v>
      </c>
      <c r="AV2377" s="2" t="s">
        <v>80</v>
      </c>
      <c r="AW2377" s="2" t="s">
        <v>80</v>
      </c>
      <c r="AX2377" s="2" t="s">
        <v>80</v>
      </c>
      <c r="AY2377" s="2" t="s">
        <v>80</v>
      </c>
      <c r="AZ2377" s="2" t="s">
        <v>80</v>
      </c>
      <c r="BA2377" s="2" t="s">
        <v>80</v>
      </c>
      <c r="BB2377" s="2" t="s">
        <v>80</v>
      </c>
      <c r="BC2377" s="2" t="s">
        <v>80</v>
      </c>
      <c r="BD2377" s="2" t="s">
        <v>80</v>
      </c>
      <c r="BE2377" s="2" t="s">
        <v>80</v>
      </c>
      <c r="BF2377" s="2" t="s">
        <v>80</v>
      </c>
      <c r="BG2377" s="2" t="s">
        <v>80</v>
      </c>
      <c r="BH2377" s="2" t="s">
        <v>80</v>
      </c>
      <c r="BI2377" s="2" t="s">
        <v>80</v>
      </c>
      <c r="BJ2377" s="2" t="s">
        <v>80</v>
      </c>
      <c r="BK2377" s="2" t="s">
        <v>80</v>
      </c>
      <c r="BL2377" s="2" t="s">
        <v>80</v>
      </c>
      <c r="BM2377" s="2" t="s">
        <v>80</v>
      </c>
      <c r="BN2377" s="2" t="s">
        <v>80</v>
      </c>
      <c r="BO2377" s="2" t="s">
        <v>80</v>
      </c>
      <c r="BP2377" s="2" t="s">
        <v>80</v>
      </c>
    </row>
    <row r="2378" spans="1:68" x14ac:dyDescent="0.25">
      <c r="A2378">
        <v>2377</v>
      </c>
      <c r="B2378" s="1">
        <v>43653.472395833334</v>
      </c>
      <c r="C2378" s="2" t="s">
        <v>3957</v>
      </c>
      <c r="D2378" s="3">
        <v>0.59722222222222221</v>
      </c>
      <c r="E2378" s="2" t="s">
        <v>3907</v>
      </c>
      <c r="F2378">
        <v>3</v>
      </c>
      <c r="G2378">
        <v>2019</v>
      </c>
      <c r="H2378">
        <v>7</v>
      </c>
      <c r="I2378">
        <v>7</v>
      </c>
      <c r="J2378">
        <v>0</v>
      </c>
      <c r="K2378">
        <v>0</v>
      </c>
      <c r="L2378">
        <v>7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 s="2" t="s">
        <v>3972</v>
      </c>
      <c r="T2378" s="2" t="s">
        <v>83</v>
      </c>
      <c r="U2378" s="2" t="s">
        <v>2797</v>
      </c>
      <c r="V2378" s="2" t="s">
        <v>73</v>
      </c>
      <c r="W2378">
        <v>1</v>
      </c>
      <c r="X2378" s="2" t="s">
        <v>74</v>
      </c>
      <c r="Y2378">
        <v>8578</v>
      </c>
      <c r="Z2378">
        <v>67</v>
      </c>
      <c r="AA2378" s="2" t="s">
        <v>721</v>
      </c>
      <c r="AB2378" s="2" t="s">
        <v>157</v>
      </c>
      <c r="AC2378">
        <v>390002</v>
      </c>
      <c r="AD2378" s="2" t="s">
        <v>1002</v>
      </c>
      <c r="AE2378">
        <v>15278</v>
      </c>
      <c r="AF2378" s="2" t="s">
        <v>2042</v>
      </c>
      <c r="AG2378" s="2" t="s">
        <v>2184</v>
      </c>
      <c r="AH2378">
        <v>18</v>
      </c>
      <c r="AI2378">
        <v>154404</v>
      </c>
      <c r="AJ2378">
        <v>703396</v>
      </c>
      <c r="AK2378" s="2">
        <f>Kaggle_Books_Selling_Records[[#This Row],[Cost Price]]/100</f>
        <v>7033.96</v>
      </c>
      <c r="AL2378" s="2" t="s">
        <v>80</v>
      </c>
      <c r="AM2378" s="2" t="s">
        <v>80</v>
      </c>
      <c r="AN2378" s="2" t="s">
        <v>80</v>
      </c>
      <c r="AO2378" s="2" t="s">
        <v>80</v>
      </c>
      <c r="AP2378" s="2" t="s">
        <v>80</v>
      </c>
      <c r="AQ2378" s="2" t="s">
        <v>80</v>
      </c>
      <c r="AR2378" s="2" t="s">
        <v>80</v>
      </c>
      <c r="AS2378" s="2" t="s">
        <v>80</v>
      </c>
      <c r="AT2378" s="2" t="s">
        <v>80</v>
      </c>
      <c r="AU2378" s="2" t="s">
        <v>80</v>
      </c>
      <c r="AV2378" s="2" t="s">
        <v>80</v>
      </c>
      <c r="AW2378" s="2" t="s">
        <v>80</v>
      </c>
      <c r="AX2378" s="2" t="s">
        <v>80</v>
      </c>
      <c r="AY2378" s="2" t="s">
        <v>80</v>
      </c>
      <c r="AZ2378" s="2" t="s">
        <v>80</v>
      </c>
      <c r="BA2378" s="2" t="s">
        <v>80</v>
      </c>
      <c r="BB2378" s="2" t="s">
        <v>80</v>
      </c>
      <c r="BC2378" s="2" t="s">
        <v>80</v>
      </c>
      <c r="BD2378" s="2" t="s">
        <v>80</v>
      </c>
      <c r="BE2378" s="2" t="s">
        <v>80</v>
      </c>
      <c r="BF2378" s="2" t="s">
        <v>80</v>
      </c>
      <c r="BG2378" s="2" t="s">
        <v>80</v>
      </c>
      <c r="BH2378" s="2" t="s">
        <v>80</v>
      </c>
      <c r="BI2378" s="2" t="s">
        <v>80</v>
      </c>
      <c r="BJ2378" s="2" t="s">
        <v>80</v>
      </c>
      <c r="BK2378" s="2" t="s">
        <v>80</v>
      </c>
      <c r="BL2378" s="2" t="s">
        <v>80</v>
      </c>
      <c r="BM2378" s="2" t="s">
        <v>80</v>
      </c>
      <c r="BN2378" s="2" t="s">
        <v>80</v>
      </c>
      <c r="BO2378" s="2" t="s">
        <v>80</v>
      </c>
      <c r="BP2378" s="2" t="s">
        <v>80</v>
      </c>
    </row>
    <row r="2379" spans="1:68" x14ac:dyDescent="0.25">
      <c r="A2379">
        <v>2378</v>
      </c>
      <c r="B2379" s="1">
        <v>43653.49590277778</v>
      </c>
      <c r="C2379" s="2" t="s">
        <v>3957</v>
      </c>
      <c r="D2379" s="3">
        <v>0.62083333333333335</v>
      </c>
      <c r="E2379" s="2" t="s">
        <v>3907</v>
      </c>
      <c r="F2379">
        <v>3</v>
      </c>
      <c r="G2379">
        <v>2019</v>
      </c>
      <c r="H2379">
        <v>7</v>
      </c>
      <c r="I2379">
        <v>7</v>
      </c>
      <c r="J2379">
        <v>0</v>
      </c>
      <c r="K2379">
        <v>0</v>
      </c>
      <c r="L2379">
        <v>7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 s="2" t="s">
        <v>3973</v>
      </c>
      <c r="T2379" s="2" t="s">
        <v>83</v>
      </c>
      <c r="U2379" s="2" t="s">
        <v>3974</v>
      </c>
      <c r="V2379" s="2" t="s">
        <v>73</v>
      </c>
      <c r="W2379">
        <v>1</v>
      </c>
      <c r="X2379" s="2" t="s">
        <v>74</v>
      </c>
      <c r="Y2379">
        <v>198</v>
      </c>
      <c r="Z2379">
        <v>67</v>
      </c>
      <c r="AA2379" s="2" t="s">
        <v>770</v>
      </c>
      <c r="AB2379" s="2" t="s">
        <v>137</v>
      </c>
      <c r="AC2379">
        <v>221003</v>
      </c>
      <c r="AD2379" s="2" t="s">
        <v>1002</v>
      </c>
      <c r="AE2379">
        <v>265</v>
      </c>
      <c r="AF2379" s="2" t="s">
        <v>2042</v>
      </c>
      <c r="AG2379" s="2" t="s">
        <v>2184</v>
      </c>
      <c r="AH2379">
        <v>18</v>
      </c>
      <c r="AI2379">
        <v>3564</v>
      </c>
      <c r="AJ2379">
        <v>16236</v>
      </c>
      <c r="AK2379" s="2">
        <f>Kaggle_Books_Selling_Records[[#This Row],[Cost Price]]/100</f>
        <v>162.36000000000001</v>
      </c>
      <c r="AL2379" s="2" t="s">
        <v>80</v>
      </c>
      <c r="AM2379" s="2" t="s">
        <v>80</v>
      </c>
      <c r="AN2379" s="2" t="s">
        <v>80</v>
      </c>
      <c r="AO2379" s="2" t="s">
        <v>80</v>
      </c>
      <c r="AP2379" s="2" t="s">
        <v>80</v>
      </c>
      <c r="AQ2379" s="2" t="s">
        <v>80</v>
      </c>
      <c r="AR2379" s="2" t="s">
        <v>80</v>
      </c>
      <c r="AS2379" s="2" t="s">
        <v>80</v>
      </c>
      <c r="AT2379" s="2" t="s">
        <v>80</v>
      </c>
      <c r="AU2379" s="2" t="s">
        <v>80</v>
      </c>
      <c r="AV2379" s="2" t="s">
        <v>80</v>
      </c>
      <c r="AW2379" s="2" t="s">
        <v>80</v>
      </c>
      <c r="AX2379" s="2" t="s">
        <v>80</v>
      </c>
      <c r="AY2379" s="2" t="s">
        <v>80</v>
      </c>
      <c r="AZ2379" s="2" t="s">
        <v>80</v>
      </c>
      <c r="BA2379" s="2" t="s">
        <v>80</v>
      </c>
      <c r="BB2379" s="2" t="s">
        <v>80</v>
      </c>
      <c r="BC2379" s="2" t="s">
        <v>80</v>
      </c>
      <c r="BD2379" s="2" t="s">
        <v>80</v>
      </c>
      <c r="BE2379" s="2" t="s">
        <v>80</v>
      </c>
      <c r="BF2379" s="2" t="s">
        <v>80</v>
      </c>
      <c r="BG2379" s="2" t="s">
        <v>80</v>
      </c>
      <c r="BH2379" s="2" t="s">
        <v>80</v>
      </c>
      <c r="BI2379" s="2" t="s">
        <v>80</v>
      </c>
      <c r="BJ2379" s="2" t="s">
        <v>80</v>
      </c>
      <c r="BK2379" s="2" t="s">
        <v>80</v>
      </c>
      <c r="BL2379" s="2" t="s">
        <v>80</v>
      </c>
      <c r="BM2379" s="2" t="s">
        <v>80</v>
      </c>
      <c r="BN2379" s="2" t="s">
        <v>80</v>
      </c>
      <c r="BO2379" s="2" t="s">
        <v>80</v>
      </c>
      <c r="BP2379" s="2" t="s">
        <v>80</v>
      </c>
    </row>
    <row r="2380" spans="1:68" x14ac:dyDescent="0.25">
      <c r="A2380">
        <v>2379</v>
      </c>
      <c r="B2380" s="1">
        <v>43653.508321759262</v>
      </c>
      <c r="C2380" s="2" t="s">
        <v>3957</v>
      </c>
      <c r="D2380" s="3">
        <v>0.63263888888888886</v>
      </c>
      <c r="E2380" s="2" t="s">
        <v>3907</v>
      </c>
      <c r="F2380">
        <v>3</v>
      </c>
      <c r="G2380">
        <v>2019</v>
      </c>
      <c r="H2380">
        <v>7</v>
      </c>
      <c r="I2380">
        <v>7</v>
      </c>
      <c r="J2380">
        <v>0</v>
      </c>
      <c r="K2380">
        <v>0</v>
      </c>
      <c r="L2380">
        <v>7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 s="2" t="s">
        <v>3975</v>
      </c>
      <c r="T2380" s="2" t="s">
        <v>83</v>
      </c>
      <c r="U2380" s="2" t="s">
        <v>2797</v>
      </c>
      <c r="V2380" s="2" t="s">
        <v>73</v>
      </c>
      <c r="W2380">
        <v>1</v>
      </c>
      <c r="X2380" s="2" t="s">
        <v>74</v>
      </c>
      <c r="Y2380">
        <v>8578</v>
      </c>
      <c r="Z2380">
        <v>67</v>
      </c>
      <c r="AA2380" s="2" t="s">
        <v>441</v>
      </c>
      <c r="AB2380" s="2" t="s">
        <v>293</v>
      </c>
      <c r="AC2380">
        <v>452018</v>
      </c>
      <c r="AD2380" s="2" t="s">
        <v>1002</v>
      </c>
      <c r="AE2380">
        <v>15278</v>
      </c>
      <c r="AF2380" s="2" t="s">
        <v>2042</v>
      </c>
      <c r="AG2380" s="2" t="s">
        <v>2184</v>
      </c>
      <c r="AH2380">
        <v>18</v>
      </c>
      <c r="AI2380">
        <v>154404</v>
      </c>
      <c r="AJ2380">
        <v>703396</v>
      </c>
      <c r="AK2380" s="2">
        <f>Kaggle_Books_Selling_Records[[#This Row],[Cost Price]]/100</f>
        <v>7033.96</v>
      </c>
      <c r="AL2380" s="2" t="s">
        <v>80</v>
      </c>
      <c r="AM2380" s="2" t="s">
        <v>80</v>
      </c>
      <c r="AN2380" s="2" t="s">
        <v>80</v>
      </c>
      <c r="AO2380" s="2" t="s">
        <v>80</v>
      </c>
      <c r="AP2380" s="2" t="s">
        <v>80</v>
      </c>
      <c r="AQ2380" s="2" t="s">
        <v>80</v>
      </c>
      <c r="AR2380" s="2" t="s">
        <v>80</v>
      </c>
      <c r="AS2380" s="2" t="s">
        <v>80</v>
      </c>
      <c r="AT2380" s="2" t="s">
        <v>80</v>
      </c>
      <c r="AU2380" s="2" t="s">
        <v>80</v>
      </c>
      <c r="AV2380" s="2" t="s">
        <v>80</v>
      </c>
      <c r="AW2380" s="2" t="s">
        <v>80</v>
      </c>
      <c r="AX2380" s="2" t="s">
        <v>80</v>
      </c>
      <c r="AY2380" s="2" t="s">
        <v>80</v>
      </c>
      <c r="AZ2380" s="2" t="s">
        <v>80</v>
      </c>
      <c r="BA2380" s="2" t="s">
        <v>80</v>
      </c>
      <c r="BB2380" s="2" t="s">
        <v>80</v>
      </c>
      <c r="BC2380" s="2" t="s">
        <v>80</v>
      </c>
      <c r="BD2380" s="2" t="s">
        <v>80</v>
      </c>
      <c r="BE2380" s="2" t="s">
        <v>80</v>
      </c>
      <c r="BF2380" s="2" t="s">
        <v>80</v>
      </c>
      <c r="BG2380" s="2" t="s">
        <v>80</v>
      </c>
      <c r="BH2380" s="2" t="s">
        <v>80</v>
      </c>
      <c r="BI2380" s="2" t="s">
        <v>80</v>
      </c>
      <c r="BJ2380" s="2" t="s">
        <v>80</v>
      </c>
      <c r="BK2380" s="2" t="s">
        <v>80</v>
      </c>
      <c r="BL2380" s="2" t="s">
        <v>80</v>
      </c>
      <c r="BM2380" s="2" t="s">
        <v>80</v>
      </c>
      <c r="BN2380" s="2" t="s">
        <v>80</v>
      </c>
      <c r="BO2380" s="2" t="s">
        <v>80</v>
      </c>
      <c r="BP2380" s="2" t="s">
        <v>80</v>
      </c>
    </row>
    <row r="2381" spans="1:68" x14ac:dyDescent="0.25">
      <c r="A2381">
        <v>2380</v>
      </c>
      <c r="B2381" s="1">
        <v>43653.519652777781</v>
      </c>
      <c r="C2381" s="2" t="s">
        <v>3957</v>
      </c>
      <c r="D2381" s="3">
        <v>0.64444444444444449</v>
      </c>
      <c r="E2381" s="2" t="s">
        <v>3907</v>
      </c>
      <c r="F2381">
        <v>3</v>
      </c>
      <c r="G2381">
        <v>2019</v>
      </c>
      <c r="H2381">
        <v>7</v>
      </c>
      <c r="I2381">
        <v>7</v>
      </c>
      <c r="J2381">
        <v>0</v>
      </c>
      <c r="K2381">
        <v>0</v>
      </c>
      <c r="L2381">
        <v>7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 s="2" t="s">
        <v>3461</v>
      </c>
      <c r="T2381" s="2" t="s">
        <v>71</v>
      </c>
      <c r="U2381" s="2" t="s">
        <v>2460</v>
      </c>
      <c r="V2381" s="2" t="s">
        <v>73</v>
      </c>
      <c r="W2381">
        <v>1</v>
      </c>
      <c r="X2381" s="2" t="s">
        <v>74</v>
      </c>
      <c r="Y2381">
        <v>192</v>
      </c>
      <c r="Z2381">
        <v>67</v>
      </c>
      <c r="AA2381" s="2" t="s">
        <v>180</v>
      </c>
      <c r="AB2381" s="2" t="s">
        <v>181</v>
      </c>
      <c r="AC2381">
        <v>110075</v>
      </c>
      <c r="AD2381" s="2" t="s">
        <v>193</v>
      </c>
      <c r="AE2381">
        <v>259</v>
      </c>
      <c r="AF2381" s="2" t="s">
        <v>2042</v>
      </c>
      <c r="AG2381" s="2" t="s">
        <v>2184</v>
      </c>
      <c r="AH2381">
        <v>18</v>
      </c>
      <c r="AI2381">
        <v>3456</v>
      </c>
      <c r="AJ2381">
        <v>15744</v>
      </c>
      <c r="AK2381" s="2">
        <f>Kaggle_Books_Selling_Records[[#This Row],[Cost Price]]/100</f>
        <v>157.44</v>
      </c>
      <c r="AL2381" s="2" t="s">
        <v>80</v>
      </c>
      <c r="AM2381" s="2" t="s">
        <v>80</v>
      </c>
      <c r="AN2381" s="2" t="s">
        <v>80</v>
      </c>
      <c r="AO2381" s="2" t="s">
        <v>80</v>
      </c>
      <c r="AP2381" s="2" t="s">
        <v>80</v>
      </c>
      <c r="AQ2381" s="2" t="s">
        <v>80</v>
      </c>
      <c r="AR2381" s="2" t="s">
        <v>80</v>
      </c>
      <c r="AS2381" s="2" t="s">
        <v>80</v>
      </c>
      <c r="AT2381" s="2" t="s">
        <v>80</v>
      </c>
      <c r="AU2381" s="2" t="s">
        <v>80</v>
      </c>
      <c r="AV2381" s="2" t="s">
        <v>80</v>
      </c>
      <c r="AW2381" s="2" t="s">
        <v>80</v>
      </c>
      <c r="AX2381" s="2" t="s">
        <v>80</v>
      </c>
      <c r="AY2381" s="2" t="s">
        <v>80</v>
      </c>
      <c r="AZ2381" s="2" t="s">
        <v>80</v>
      </c>
      <c r="BA2381" s="2" t="s">
        <v>80</v>
      </c>
      <c r="BB2381" s="2" t="s">
        <v>80</v>
      </c>
      <c r="BC2381" s="2" t="s">
        <v>80</v>
      </c>
      <c r="BD2381" s="2" t="s">
        <v>80</v>
      </c>
      <c r="BE2381" s="2" t="s">
        <v>80</v>
      </c>
      <c r="BF2381" s="2" t="s">
        <v>80</v>
      </c>
      <c r="BG2381" s="2" t="s">
        <v>80</v>
      </c>
      <c r="BH2381" s="2" t="s">
        <v>80</v>
      </c>
      <c r="BI2381" s="2" t="s">
        <v>80</v>
      </c>
      <c r="BJ2381" s="2" t="s">
        <v>80</v>
      </c>
      <c r="BK2381" s="2" t="s">
        <v>80</v>
      </c>
      <c r="BL2381" s="2" t="s">
        <v>80</v>
      </c>
      <c r="BM2381" s="2" t="s">
        <v>80</v>
      </c>
      <c r="BN2381" s="2" t="s">
        <v>80</v>
      </c>
      <c r="BO2381" s="2" t="s">
        <v>80</v>
      </c>
      <c r="BP2381" s="2" t="s">
        <v>80</v>
      </c>
    </row>
    <row r="2382" spans="1:68" x14ac:dyDescent="0.25">
      <c r="A2382">
        <v>2381</v>
      </c>
      <c r="B2382" s="1">
        <v>43653.530289351853</v>
      </c>
      <c r="C2382" s="2" t="s">
        <v>3957</v>
      </c>
      <c r="D2382" s="3">
        <v>0.65486111111111112</v>
      </c>
      <c r="E2382" s="2" t="s">
        <v>3907</v>
      </c>
      <c r="F2382">
        <v>3</v>
      </c>
      <c r="G2382">
        <v>2019</v>
      </c>
      <c r="H2382">
        <v>7</v>
      </c>
      <c r="I2382">
        <v>7</v>
      </c>
      <c r="J2382">
        <v>0</v>
      </c>
      <c r="K2382">
        <v>0</v>
      </c>
      <c r="L2382">
        <v>7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1</v>
      </c>
      <c r="S2382" s="2" t="s">
        <v>3976</v>
      </c>
      <c r="T2382" s="2" t="s">
        <v>71</v>
      </c>
      <c r="U2382" s="2" t="s">
        <v>2460</v>
      </c>
      <c r="V2382" s="2" t="s">
        <v>73</v>
      </c>
      <c r="W2382">
        <v>1</v>
      </c>
      <c r="X2382" s="2" t="s">
        <v>74</v>
      </c>
      <c r="Y2382">
        <v>192</v>
      </c>
      <c r="Z2382">
        <v>67</v>
      </c>
      <c r="AA2382" s="2" t="s">
        <v>3977</v>
      </c>
      <c r="AB2382" s="2" t="s">
        <v>86</v>
      </c>
      <c r="AC2382">
        <v>631561</v>
      </c>
      <c r="AD2382" s="2" t="s">
        <v>193</v>
      </c>
      <c r="AE2382">
        <v>259</v>
      </c>
      <c r="AF2382" s="2" t="s">
        <v>2042</v>
      </c>
      <c r="AG2382" s="2" t="s">
        <v>2184</v>
      </c>
      <c r="AH2382">
        <v>18</v>
      </c>
      <c r="AI2382">
        <v>3456</v>
      </c>
      <c r="AJ2382">
        <v>15744</v>
      </c>
      <c r="AK2382" s="2">
        <f>Kaggle_Books_Selling_Records[[#This Row],[Cost Price]]/100</f>
        <v>157.44</v>
      </c>
      <c r="AL2382" s="2" t="s">
        <v>80</v>
      </c>
      <c r="AM2382" s="2" t="s">
        <v>80</v>
      </c>
      <c r="AN2382" s="2" t="s">
        <v>80</v>
      </c>
      <c r="AO2382" s="2" t="s">
        <v>80</v>
      </c>
      <c r="AP2382" s="2" t="s">
        <v>80</v>
      </c>
      <c r="AQ2382" s="2" t="s">
        <v>80</v>
      </c>
      <c r="AR2382" s="2" t="s">
        <v>80</v>
      </c>
      <c r="AS2382" s="2" t="s">
        <v>80</v>
      </c>
      <c r="AT2382" s="2" t="s">
        <v>80</v>
      </c>
      <c r="AU2382" s="2" t="s">
        <v>80</v>
      </c>
      <c r="AV2382" s="2" t="s">
        <v>80</v>
      </c>
      <c r="AW2382" s="2" t="s">
        <v>80</v>
      </c>
      <c r="AX2382" s="2" t="s">
        <v>80</v>
      </c>
      <c r="AY2382" s="2" t="s">
        <v>80</v>
      </c>
      <c r="AZ2382" s="2" t="s">
        <v>80</v>
      </c>
      <c r="BA2382" s="2" t="s">
        <v>80</v>
      </c>
      <c r="BB2382" s="2" t="s">
        <v>80</v>
      </c>
      <c r="BC2382" s="2" t="s">
        <v>80</v>
      </c>
      <c r="BD2382" s="2" t="s">
        <v>80</v>
      </c>
      <c r="BE2382" s="2" t="s">
        <v>80</v>
      </c>
      <c r="BF2382" s="2" t="s">
        <v>80</v>
      </c>
      <c r="BG2382" s="2" t="s">
        <v>80</v>
      </c>
      <c r="BH2382" s="2" t="s">
        <v>80</v>
      </c>
      <c r="BI2382" s="2" t="s">
        <v>80</v>
      </c>
      <c r="BJ2382" s="2" t="s">
        <v>80</v>
      </c>
      <c r="BK2382" s="2" t="s">
        <v>80</v>
      </c>
      <c r="BL2382" s="2" t="s">
        <v>80</v>
      </c>
      <c r="BM2382" s="2" t="s">
        <v>80</v>
      </c>
      <c r="BN2382" s="2" t="s">
        <v>80</v>
      </c>
      <c r="BO2382" s="2" t="s">
        <v>80</v>
      </c>
      <c r="BP2382" s="2" t="s">
        <v>80</v>
      </c>
    </row>
    <row r="2383" spans="1:68" x14ac:dyDescent="0.25">
      <c r="A2383">
        <v>2382</v>
      </c>
      <c r="B2383" s="1">
        <v>43653.549895833334</v>
      </c>
      <c r="C2383" s="2" t="s">
        <v>3957</v>
      </c>
      <c r="D2383" s="3">
        <v>0.6743055555555556</v>
      </c>
      <c r="E2383" s="2" t="s">
        <v>3907</v>
      </c>
      <c r="F2383">
        <v>3</v>
      </c>
      <c r="G2383">
        <v>2019</v>
      </c>
      <c r="H2383">
        <v>7</v>
      </c>
      <c r="I2383">
        <v>7</v>
      </c>
      <c r="J2383">
        <v>0</v>
      </c>
      <c r="K2383">
        <v>0</v>
      </c>
      <c r="L2383">
        <v>7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1</v>
      </c>
      <c r="S2383" s="2" t="s">
        <v>3978</v>
      </c>
      <c r="T2383" s="2" t="s">
        <v>71</v>
      </c>
      <c r="U2383" s="2" t="s">
        <v>2797</v>
      </c>
      <c r="V2383" s="2" t="s">
        <v>73</v>
      </c>
      <c r="W2383">
        <v>1</v>
      </c>
      <c r="X2383" s="2" t="s">
        <v>74</v>
      </c>
      <c r="Y2383">
        <v>8578</v>
      </c>
      <c r="Z2383">
        <v>67</v>
      </c>
      <c r="AA2383" s="2" t="s">
        <v>301</v>
      </c>
      <c r="AB2383" s="2" t="s">
        <v>151</v>
      </c>
      <c r="AC2383">
        <v>411057</v>
      </c>
      <c r="AD2383" s="2" t="s">
        <v>1002</v>
      </c>
      <c r="AE2383">
        <v>15278</v>
      </c>
      <c r="AF2383" s="2" t="s">
        <v>2042</v>
      </c>
      <c r="AG2383" s="2" t="s">
        <v>2184</v>
      </c>
      <c r="AH2383">
        <v>18</v>
      </c>
      <c r="AI2383">
        <v>154404</v>
      </c>
      <c r="AJ2383">
        <v>703396</v>
      </c>
      <c r="AK2383" s="2">
        <f>Kaggle_Books_Selling_Records[[#This Row],[Cost Price]]/100</f>
        <v>7033.96</v>
      </c>
      <c r="AL2383" s="2" t="s">
        <v>80</v>
      </c>
      <c r="AM2383" s="2" t="s">
        <v>80</v>
      </c>
      <c r="AN2383" s="2" t="s">
        <v>80</v>
      </c>
      <c r="AO2383" s="2" t="s">
        <v>80</v>
      </c>
      <c r="AP2383" s="2" t="s">
        <v>80</v>
      </c>
      <c r="AQ2383" s="2" t="s">
        <v>80</v>
      </c>
      <c r="AR2383" s="2" t="s">
        <v>80</v>
      </c>
      <c r="AS2383" s="2" t="s">
        <v>80</v>
      </c>
      <c r="AT2383" s="2" t="s">
        <v>80</v>
      </c>
      <c r="AU2383" s="2" t="s">
        <v>80</v>
      </c>
      <c r="AV2383" s="2" t="s">
        <v>80</v>
      </c>
      <c r="AW2383" s="2" t="s">
        <v>80</v>
      </c>
      <c r="AX2383" s="2" t="s">
        <v>80</v>
      </c>
      <c r="AY2383" s="2" t="s">
        <v>80</v>
      </c>
      <c r="AZ2383" s="2" t="s">
        <v>80</v>
      </c>
      <c r="BA2383" s="2" t="s">
        <v>80</v>
      </c>
      <c r="BB2383" s="2" t="s">
        <v>80</v>
      </c>
      <c r="BC2383" s="2" t="s">
        <v>80</v>
      </c>
      <c r="BD2383" s="2" t="s">
        <v>80</v>
      </c>
      <c r="BE2383" s="2" t="s">
        <v>80</v>
      </c>
      <c r="BF2383" s="2" t="s">
        <v>80</v>
      </c>
      <c r="BG2383" s="2" t="s">
        <v>80</v>
      </c>
      <c r="BH2383" s="2" t="s">
        <v>80</v>
      </c>
      <c r="BI2383" s="2" t="s">
        <v>80</v>
      </c>
      <c r="BJ2383" s="2" t="s">
        <v>80</v>
      </c>
      <c r="BK2383" s="2" t="s">
        <v>80</v>
      </c>
      <c r="BL2383" s="2" t="s">
        <v>80</v>
      </c>
      <c r="BM2383" s="2" t="s">
        <v>80</v>
      </c>
      <c r="BN2383" s="2" t="s">
        <v>80</v>
      </c>
      <c r="BO2383" s="2" t="s">
        <v>80</v>
      </c>
      <c r="BP2383" s="2" t="s">
        <v>80</v>
      </c>
    </row>
    <row r="2384" spans="1:68" x14ac:dyDescent="0.25">
      <c r="A2384">
        <v>2383</v>
      </c>
      <c r="B2384" s="1">
        <v>43653.55636574074</v>
      </c>
      <c r="C2384" s="2" t="s">
        <v>3957</v>
      </c>
      <c r="D2384" s="3">
        <v>0.68125000000000002</v>
      </c>
      <c r="E2384" s="2" t="s">
        <v>3907</v>
      </c>
      <c r="F2384">
        <v>3</v>
      </c>
      <c r="G2384">
        <v>2019</v>
      </c>
      <c r="H2384">
        <v>7</v>
      </c>
      <c r="I2384">
        <v>7</v>
      </c>
      <c r="J2384">
        <v>0</v>
      </c>
      <c r="K2384">
        <v>0</v>
      </c>
      <c r="L2384">
        <v>7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1</v>
      </c>
      <c r="S2384" s="2" t="s">
        <v>3979</v>
      </c>
      <c r="T2384" s="2" t="s">
        <v>71</v>
      </c>
      <c r="U2384" s="2" t="s">
        <v>2460</v>
      </c>
      <c r="V2384" s="2" t="s">
        <v>73</v>
      </c>
      <c r="W2384">
        <v>2</v>
      </c>
      <c r="X2384" s="2" t="s">
        <v>74</v>
      </c>
      <c r="Y2384">
        <v>384</v>
      </c>
      <c r="Z2384">
        <v>67</v>
      </c>
      <c r="AA2384" s="2" t="s">
        <v>1195</v>
      </c>
      <c r="AB2384" s="2" t="s">
        <v>86</v>
      </c>
      <c r="AC2384">
        <v>625020</v>
      </c>
      <c r="AD2384" s="2" t="s">
        <v>193</v>
      </c>
      <c r="AE2384">
        <v>451</v>
      </c>
      <c r="AF2384" s="2" t="s">
        <v>2042</v>
      </c>
      <c r="AG2384" s="2" t="s">
        <v>2184</v>
      </c>
      <c r="AH2384">
        <v>18</v>
      </c>
      <c r="AI2384">
        <v>6912</v>
      </c>
      <c r="AJ2384">
        <v>31488</v>
      </c>
      <c r="AK2384" s="2">
        <f>Kaggle_Books_Selling_Records[[#This Row],[Cost Price]]/100</f>
        <v>314.88</v>
      </c>
      <c r="AL2384" s="2" t="s">
        <v>80</v>
      </c>
      <c r="AM2384" s="2" t="s">
        <v>80</v>
      </c>
      <c r="AN2384" s="2" t="s">
        <v>80</v>
      </c>
      <c r="AO2384" s="2" t="s">
        <v>80</v>
      </c>
      <c r="AP2384" s="2" t="s">
        <v>80</v>
      </c>
      <c r="AQ2384" s="2" t="s">
        <v>80</v>
      </c>
      <c r="AR2384" s="2" t="s">
        <v>80</v>
      </c>
      <c r="AS2384" s="2" t="s">
        <v>80</v>
      </c>
      <c r="AT2384" s="2" t="s">
        <v>80</v>
      </c>
      <c r="AU2384" s="2" t="s">
        <v>80</v>
      </c>
      <c r="AV2384" s="2" t="s">
        <v>80</v>
      </c>
      <c r="AW2384" s="2" t="s">
        <v>80</v>
      </c>
      <c r="AX2384" s="2" t="s">
        <v>80</v>
      </c>
      <c r="AY2384" s="2" t="s">
        <v>80</v>
      </c>
      <c r="AZ2384" s="2" t="s">
        <v>80</v>
      </c>
      <c r="BA2384" s="2" t="s">
        <v>80</v>
      </c>
      <c r="BB2384" s="2" t="s">
        <v>80</v>
      </c>
      <c r="BC2384" s="2" t="s">
        <v>80</v>
      </c>
      <c r="BD2384" s="2" t="s">
        <v>80</v>
      </c>
      <c r="BE2384" s="2" t="s">
        <v>80</v>
      </c>
      <c r="BF2384" s="2" t="s">
        <v>80</v>
      </c>
      <c r="BG2384" s="2" t="s">
        <v>80</v>
      </c>
      <c r="BH2384" s="2" t="s">
        <v>80</v>
      </c>
      <c r="BI2384" s="2" t="s">
        <v>80</v>
      </c>
      <c r="BJ2384" s="2" t="s">
        <v>80</v>
      </c>
      <c r="BK2384" s="2" t="s">
        <v>80</v>
      </c>
      <c r="BL2384" s="2" t="s">
        <v>80</v>
      </c>
      <c r="BM2384" s="2" t="s">
        <v>80</v>
      </c>
      <c r="BN2384" s="2" t="s">
        <v>80</v>
      </c>
      <c r="BO2384" s="2" t="s">
        <v>80</v>
      </c>
      <c r="BP2384" s="2" t="s">
        <v>80</v>
      </c>
    </row>
    <row r="2385" spans="1:68" x14ac:dyDescent="0.25">
      <c r="A2385">
        <v>2384</v>
      </c>
      <c r="B2385" s="1">
        <v>43653.561238425929</v>
      </c>
      <c r="C2385" s="2" t="s">
        <v>3957</v>
      </c>
      <c r="D2385" s="3">
        <v>0.68611111111111112</v>
      </c>
      <c r="E2385" s="2" t="s">
        <v>3907</v>
      </c>
      <c r="F2385">
        <v>3</v>
      </c>
      <c r="G2385">
        <v>2019</v>
      </c>
      <c r="H2385">
        <v>7</v>
      </c>
      <c r="I2385">
        <v>7</v>
      </c>
      <c r="J2385">
        <v>0</v>
      </c>
      <c r="K2385">
        <v>0</v>
      </c>
      <c r="L2385">
        <v>7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 s="2" t="s">
        <v>3980</v>
      </c>
      <c r="T2385" s="2" t="s">
        <v>83</v>
      </c>
      <c r="U2385" s="2" t="s">
        <v>3130</v>
      </c>
      <c r="V2385" s="2" t="s">
        <v>73</v>
      </c>
      <c r="W2385">
        <v>1</v>
      </c>
      <c r="X2385" s="2" t="s">
        <v>74</v>
      </c>
      <c r="Y2385">
        <v>129</v>
      </c>
      <c r="Z2385">
        <v>67</v>
      </c>
      <c r="AA2385" s="2" t="s">
        <v>325</v>
      </c>
      <c r="AB2385" s="2" t="s">
        <v>86</v>
      </c>
      <c r="AC2385">
        <v>600088</v>
      </c>
      <c r="AD2385" s="2" t="s">
        <v>1002</v>
      </c>
      <c r="AE2385">
        <v>196</v>
      </c>
      <c r="AF2385" s="2" t="s">
        <v>2042</v>
      </c>
      <c r="AG2385" s="2" t="s">
        <v>2184</v>
      </c>
      <c r="AH2385">
        <v>18</v>
      </c>
      <c r="AI2385">
        <v>2322</v>
      </c>
      <c r="AJ2385">
        <v>10578</v>
      </c>
      <c r="AK2385" s="2">
        <f>Kaggle_Books_Selling_Records[[#This Row],[Cost Price]]/100</f>
        <v>105.78</v>
      </c>
      <c r="AL2385" s="2" t="s">
        <v>80</v>
      </c>
      <c r="AM2385" s="2" t="s">
        <v>80</v>
      </c>
      <c r="AN2385" s="2" t="s">
        <v>80</v>
      </c>
      <c r="AO2385" s="2" t="s">
        <v>80</v>
      </c>
      <c r="AP2385" s="2" t="s">
        <v>80</v>
      </c>
      <c r="AQ2385" s="2" t="s">
        <v>80</v>
      </c>
      <c r="AR2385" s="2" t="s">
        <v>80</v>
      </c>
      <c r="AS2385" s="2" t="s">
        <v>80</v>
      </c>
      <c r="AT2385" s="2" t="s">
        <v>80</v>
      </c>
      <c r="AU2385" s="2" t="s">
        <v>80</v>
      </c>
      <c r="AV2385" s="2" t="s">
        <v>80</v>
      </c>
      <c r="AW2385" s="2" t="s">
        <v>80</v>
      </c>
      <c r="AX2385" s="2" t="s">
        <v>80</v>
      </c>
      <c r="AY2385" s="2" t="s">
        <v>80</v>
      </c>
      <c r="AZ2385" s="2" t="s">
        <v>80</v>
      </c>
      <c r="BA2385" s="2" t="s">
        <v>80</v>
      </c>
      <c r="BB2385" s="2" t="s">
        <v>80</v>
      </c>
      <c r="BC2385" s="2" t="s">
        <v>80</v>
      </c>
      <c r="BD2385" s="2" t="s">
        <v>80</v>
      </c>
      <c r="BE2385" s="2" t="s">
        <v>80</v>
      </c>
      <c r="BF2385" s="2" t="s">
        <v>80</v>
      </c>
      <c r="BG2385" s="2" t="s">
        <v>80</v>
      </c>
      <c r="BH2385" s="2" t="s">
        <v>80</v>
      </c>
      <c r="BI2385" s="2" t="s">
        <v>80</v>
      </c>
      <c r="BJ2385" s="2" t="s">
        <v>80</v>
      </c>
      <c r="BK2385" s="2" t="s">
        <v>80</v>
      </c>
      <c r="BL2385" s="2" t="s">
        <v>80</v>
      </c>
      <c r="BM2385" s="2" t="s">
        <v>80</v>
      </c>
      <c r="BN2385" s="2" t="s">
        <v>80</v>
      </c>
      <c r="BO2385" s="2" t="s">
        <v>80</v>
      </c>
      <c r="BP2385" s="2" t="s">
        <v>80</v>
      </c>
    </row>
    <row r="2386" spans="1:68" x14ac:dyDescent="0.25">
      <c r="A2386">
        <v>2385</v>
      </c>
      <c r="B2386" s="1">
        <v>43653.609548611108</v>
      </c>
      <c r="C2386" s="2" t="s">
        <v>3957</v>
      </c>
      <c r="D2386" s="3">
        <v>0.73402777777777772</v>
      </c>
      <c r="E2386" s="2" t="s">
        <v>3907</v>
      </c>
      <c r="F2386">
        <v>3</v>
      </c>
      <c r="G2386">
        <v>2019</v>
      </c>
      <c r="H2386">
        <v>7</v>
      </c>
      <c r="I2386">
        <v>7</v>
      </c>
      <c r="J2386">
        <v>0</v>
      </c>
      <c r="K2386">
        <v>0</v>
      </c>
      <c r="L2386">
        <v>7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1</v>
      </c>
      <c r="S2386" s="2" t="s">
        <v>3770</v>
      </c>
      <c r="T2386" s="2" t="s">
        <v>71</v>
      </c>
      <c r="U2386" s="2" t="s">
        <v>3981</v>
      </c>
      <c r="V2386" s="2" t="s">
        <v>73</v>
      </c>
      <c r="W2386">
        <v>1</v>
      </c>
      <c r="X2386" s="2" t="s">
        <v>74</v>
      </c>
      <c r="Y2386">
        <v>150</v>
      </c>
      <c r="Z2386">
        <v>67</v>
      </c>
      <c r="AA2386" s="2" t="s">
        <v>3371</v>
      </c>
      <c r="AB2386" s="2" t="s">
        <v>154</v>
      </c>
      <c r="AC2386">
        <v>311001</v>
      </c>
      <c r="AD2386" s="2" t="s">
        <v>1002</v>
      </c>
      <c r="AE2386">
        <v>217</v>
      </c>
      <c r="AF2386" s="2" t="s">
        <v>3548</v>
      </c>
      <c r="AG2386" s="2" t="s">
        <v>3549</v>
      </c>
      <c r="AH2386">
        <v>18</v>
      </c>
      <c r="AI2386">
        <v>27</v>
      </c>
      <c r="AJ2386">
        <v>123</v>
      </c>
      <c r="AK2386" s="2">
        <f>Kaggle_Books_Selling_Records[[#This Row],[Cost Price]]/100</f>
        <v>1.23</v>
      </c>
      <c r="AL2386" s="2" t="s">
        <v>80</v>
      </c>
      <c r="AM2386" s="2" t="s">
        <v>80</v>
      </c>
      <c r="AN2386" s="2" t="s">
        <v>80</v>
      </c>
      <c r="AO2386" s="2" t="s">
        <v>80</v>
      </c>
      <c r="AP2386" s="2" t="s">
        <v>80</v>
      </c>
      <c r="AQ2386" s="2" t="s">
        <v>80</v>
      </c>
      <c r="AR2386" s="2" t="s">
        <v>80</v>
      </c>
      <c r="AS2386" s="2" t="s">
        <v>80</v>
      </c>
      <c r="AT2386" s="2" t="s">
        <v>80</v>
      </c>
      <c r="AU2386" s="2" t="s">
        <v>80</v>
      </c>
      <c r="AV2386" s="2" t="s">
        <v>80</v>
      </c>
      <c r="AW2386" s="2" t="s">
        <v>80</v>
      </c>
      <c r="AX2386" s="2" t="s">
        <v>80</v>
      </c>
      <c r="AY2386" s="2" t="s">
        <v>80</v>
      </c>
      <c r="AZ2386" s="2" t="s">
        <v>80</v>
      </c>
      <c r="BA2386" s="2" t="s">
        <v>80</v>
      </c>
      <c r="BB2386" s="2" t="s">
        <v>80</v>
      </c>
      <c r="BC2386" s="2" t="s">
        <v>80</v>
      </c>
      <c r="BD2386" s="2" t="s">
        <v>80</v>
      </c>
      <c r="BE2386" s="2" t="s">
        <v>80</v>
      </c>
      <c r="BF2386" s="2" t="s">
        <v>80</v>
      </c>
      <c r="BG2386" s="2" t="s">
        <v>80</v>
      </c>
      <c r="BH2386" s="2" t="s">
        <v>80</v>
      </c>
      <c r="BI2386" s="2" t="s">
        <v>80</v>
      </c>
      <c r="BJ2386" s="2" t="s">
        <v>80</v>
      </c>
      <c r="BK2386" s="2" t="s">
        <v>80</v>
      </c>
      <c r="BL2386" s="2" t="s">
        <v>80</v>
      </c>
      <c r="BM2386" s="2" t="s">
        <v>80</v>
      </c>
      <c r="BN2386" s="2" t="s">
        <v>80</v>
      </c>
      <c r="BO2386" s="2" t="s">
        <v>80</v>
      </c>
      <c r="BP2386" s="2" t="s">
        <v>80</v>
      </c>
    </row>
    <row r="2387" spans="1:68" x14ac:dyDescent="0.25">
      <c r="A2387">
        <v>2386</v>
      </c>
      <c r="B2387" s="1">
        <v>43653.642025462963</v>
      </c>
      <c r="C2387" s="2" t="s">
        <v>3957</v>
      </c>
      <c r="D2387" s="3">
        <v>0.76666666666666672</v>
      </c>
      <c r="E2387" s="2" t="s">
        <v>3907</v>
      </c>
      <c r="F2387">
        <v>3</v>
      </c>
      <c r="G2387">
        <v>2019</v>
      </c>
      <c r="H2387">
        <v>7</v>
      </c>
      <c r="I2387">
        <v>7</v>
      </c>
      <c r="J2387">
        <v>0</v>
      </c>
      <c r="K2387">
        <v>0</v>
      </c>
      <c r="L2387">
        <v>7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1</v>
      </c>
      <c r="S2387" s="2" t="s">
        <v>3982</v>
      </c>
      <c r="T2387" s="2" t="s">
        <v>71</v>
      </c>
      <c r="U2387" s="2" t="s">
        <v>2460</v>
      </c>
      <c r="V2387" s="2" t="s">
        <v>73</v>
      </c>
      <c r="W2387">
        <v>1</v>
      </c>
      <c r="X2387" s="2" t="s">
        <v>74</v>
      </c>
      <c r="Y2387">
        <v>192</v>
      </c>
      <c r="Z2387">
        <v>67</v>
      </c>
      <c r="AA2387" s="2" t="s">
        <v>166</v>
      </c>
      <c r="AB2387" s="2" t="s">
        <v>167</v>
      </c>
      <c r="AC2387">
        <v>560021</v>
      </c>
      <c r="AD2387" s="2" t="s">
        <v>193</v>
      </c>
      <c r="AE2387">
        <v>259</v>
      </c>
      <c r="AF2387" s="2" t="s">
        <v>2042</v>
      </c>
      <c r="AG2387" s="2" t="s">
        <v>2184</v>
      </c>
      <c r="AH2387">
        <v>18</v>
      </c>
      <c r="AI2387">
        <v>3456</v>
      </c>
      <c r="AJ2387">
        <v>15744</v>
      </c>
      <c r="AK2387" s="2">
        <f>Kaggle_Books_Selling_Records[[#This Row],[Cost Price]]/100</f>
        <v>157.44</v>
      </c>
      <c r="AL2387" s="2" t="s">
        <v>80</v>
      </c>
      <c r="AM2387" s="2" t="s">
        <v>80</v>
      </c>
      <c r="AN2387" s="2" t="s">
        <v>80</v>
      </c>
      <c r="AO2387" s="2" t="s">
        <v>80</v>
      </c>
      <c r="AP2387" s="2" t="s">
        <v>80</v>
      </c>
      <c r="AQ2387" s="2" t="s">
        <v>80</v>
      </c>
      <c r="AR2387" s="2" t="s">
        <v>80</v>
      </c>
      <c r="AS2387" s="2" t="s">
        <v>80</v>
      </c>
      <c r="AT2387" s="2" t="s">
        <v>80</v>
      </c>
      <c r="AU2387" s="2" t="s">
        <v>80</v>
      </c>
      <c r="AV2387" s="2" t="s">
        <v>80</v>
      </c>
      <c r="AW2387" s="2" t="s">
        <v>80</v>
      </c>
      <c r="AX2387" s="2" t="s">
        <v>80</v>
      </c>
      <c r="AY2387" s="2" t="s">
        <v>80</v>
      </c>
      <c r="AZ2387" s="2" t="s">
        <v>80</v>
      </c>
      <c r="BA2387" s="2" t="s">
        <v>80</v>
      </c>
      <c r="BB2387" s="2" t="s">
        <v>80</v>
      </c>
      <c r="BC2387" s="2" t="s">
        <v>80</v>
      </c>
      <c r="BD2387" s="2" t="s">
        <v>80</v>
      </c>
      <c r="BE2387" s="2" t="s">
        <v>80</v>
      </c>
      <c r="BF2387" s="2" t="s">
        <v>80</v>
      </c>
      <c r="BG2387" s="2" t="s">
        <v>80</v>
      </c>
      <c r="BH2387" s="2" t="s">
        <v>80</v>
      </c>
      <c r="BI2387" s="2" t="s">
        <v>80</v>
      </c>
      <c r="BJ2387" s="2" t="s">
        <v>80</v>
      </c>
      <c r="BK2387" s="2" t="s">
        <v>80</v>
      </c>
      <c r="BL2387" s="2" t="s">
        <v>80</v>
      </c>
      <c r="BM2387" s="2" t="s">
        <v>80</v>
      </c>
      <c r="BN2387" s="2" t="s">
        <v>80</v>
      </c>
      <c r="BO2387" s="2" t="s">
        <v>80</v>
      </c>
      <c r="BP2387" s="2" t="s">
        <v>80</v>
      </c>
    </row>
    <row r="2388" spans="1:68" x14ac:dyDescent="0.25">
      <c r="A2388">
        <v>2387</v>
      </c>
      <c r="B2388" s="1">
        <v>43653.912569444445</v>
      </c>
      <c r="C2388" s="2" t="s">
        <v>3983</v>
      </c>
      <c r="D2388" s="3">
        <v>3.7499999999999999E-2</v>
      </c>
      <c r="E2388" s="2" t="s">
        <v>3907</v>
      </c>
      <c r="F2388">
        <v>3</v>
      </c>
      <c r="G2388">
        <v>2019</v>
      </c>
      <c r="H2388">
        <v>7</v>
      </c>
      <c r="I2388">
        <v>8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 s="2" t="s">
        <v>3752</v>
      </c>
      <c r="T2388" s="2" t="s">
        <v>83</v>
      </c>
      <c r="U2388" s="2" t="s">
        <v>2460</v>
      </c>
      <c r="V2388" s="2" t="s">
        <v>73</v>
      </c>
      <c r="W2388">
        <v>2</v>
      </c>
      <c r="X2388" s="2" t="s">
        <v>74</v>
      </c>
      <c r="Y2388">
        <v>384</v>
      </c>
      <c r="Z2388">
        <v>67</v>
      </c>
      <c r="AA2388" s="2" t="s">
        <v>435</v>
      </c>
      <c r="AB2388" s="2" t="s">
        <v>204</v>
      </c>
      <c r="AC2388">
        <v>122002</v>
      </c>
      <c r="AD2388" s="2" t="s">
        <v>193</v>
      </c>
      <c r="AE2388">
        <v>451</v>
      </c>
      <c r="AF2388" s="2" t="s">
        <v>2042</v>
      </c>
      <c r="AG2388" s="2" t="s">
        <v>2184</v>
      </c>
      <c r="AH2388">
        <v>18</v>
      </c>
      <c r="AI2388">
        <v>6912</v>
      </c>
      <c r="AJ2388">
        <v>31488</v>
      </c>
      <c r="AK2388" s="2">
        <f>Kaggle_Books_Selling_Records[[#This Row],[Cost Price]]/100</f>
        <v>314.88</v>
      </c>
      <c r="AL2388" s="2" t="s">
        <v>80</v>
      </c>
      <c r="AM2388" s="2" t="s">
        <v>80</v>
      </c>
      <c r="AN2388" s="2" t="s">
        <v>80</v>
      </c>
      <c r="AO2388" s="2" t="s">
        <v>80</v>
      </c>
      <c r="AP2388" s="2" t="s">
        <v>80</v>
      </c>
      <c r="AQ2388" s="2" t="s">
        <v>80</v>
      </c>
      <c r="AR2388" s="2" t="s">
        <v>80</v>
      </c>
      <c r="AS2388" s="2" t="s">
        <v>80</v>
      </c>
      <c r="AT2388" s="2" t="s">
        <v>80</v>
      </c>
      <c r="AU2388" s="2" t="s">
        <v>80</v>
      </c>
      <c r="AV2388" s="2" t="s">
        <v>80</v>
      </c>
      <c r="AW2388" s="2" t="s">
        <v>80</v>
      </c>
      <c r="AX2388" s="2" t="s">
        <v>80</v>
      </c>
      <c r="AY2388" s="2" t="s">
        <v>80</v>
      </c>
      <c r="AZ2388" s="2" t="s">
        <v>80</v>
      </c>
      <c r="BA2388" s="2" t="s">
        <v>80</v>
      </c>
      <c r="BB2388" s="2" t="s">
        <v>80</v>
      </c>
      <c r="BC2388" s="2" t="s">
        <v>80</v>
      </c>
      <c r="BD2388" s="2" t="s">
        <v>80</v>
      </c>
      <c r="BE2388" s="2" t="s">
        <v>80</v>
      </c>
      <c r="BF2388" s="2" t="s">
        <v>80</v>
      </c>
      <c r="BG2388" s="2" t="s">
        <v>80</v>
      </c>
      <c r="BH2388" s="2" t="s">
        <v>80</v>
      </c>
      <c r="BI2388" s="2" t="s">
        <v>80</v>
      </c>
      <c r="BJ2388" s="2" t="s">
        <v>80</v>
      </c>
      <c r="BK2388" s="2" t="s">
        <v>80</v>
      </c>
      <c r="BL2388" s="2" t="s">
        <v>80</v>
      </c>
      <c r="BM2388" s="2" t="s">
        <v>80</v>
      </c>
      <c r="BN2388" s="2" t="s">
        <v>80</v>
      </c>
      <c r="BO2388" s="2" t="s">
        <v>80</v>
      </c>
      <c r="BP2388" s="2" t="s">
        <v>80</v>
      </c>
    </row>
    <row r="2389" spans="1:68" x14ac:dyDescent="0.25">
      <c r="A2389">
        <v>2388</v>
      </c>
      <c r="B2389" s="1">
        <v>43654.072326388887</v>
      </c>
      <c r="C2389" s="2" t="s">
        <v>3983</v>
      </c>
      <c r="D2389" s="3">
        <v>0.19722222222222222</v>
      </c>
      <c r="E2389" s="2" t="s">
        <v>3907</v>
      </c>
      <c r="F2389">
        <v>3</v>
      </c>
      <c r="G2389">
        <v>2019</v>
      </c>
      <c r="H2389">
        <v>7</v>
      </c>
      <c r="I2389">
        <v>8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1</v>
      </c>
      <c r="S2389" s="2" t="s">
        <v>3984</v>
      </c>
      <c r="T2389" s="2" t="s">
        <v>71</v>
      </c>
      <c r="U2389" s="2" t="s">
        <v>2460</v>
      </c>
      <c r="V2389" s="2" t="s">
        <v>73</v>
      </c>
      <c r="W2389">
        <v>1</v>
      </c>
      <c r="X2389" s="2" t="s">
        <v>74</v>
      </c>
      <c r="Y2389">
        <v>192</v>
      </c>
      <c r="Z2389">
        <v>67</v>
      </c>
      <c r="AA2389" s="2" t="s">
        <v>241</v>
      </c>
      <c r="AB2389" s="2" t="s">
        <v>233</v>
      </c>
      <c r="AC2389">
        <v>500081</v>
      </c>
      <c r="AD2389" s="2" t="s">
        <v>193</v>
      </c>
      <c r="AE2389">
        <v>259</v>
      </c>
      <c r="AF2389" s="2" t="s">
        <v>2042</v>
      </c>
      <c r="AG2389" s="2" t="s">
        <v>2184</v>
      </c>
      <c r="AH2389">
        <v>18</v>
      </c>
      <c r="AI2389">
        <v>3456</v>
      </c>
      <c r="AJ2389">
        <v>15744</v>
      </c>
      <c r="AK2389" s="2">
        <f>Kaggle_Books_Selling_Records[[#This Row],[Cost Price]]/100</f>
        <v>157.44</v>
      </c>
      <c r="AL2389" s="2" t="s">
        <v>80</v>
      </c>
      <c r="AM2389" s="2" t="s">
        <v>80</v>
      </c>
      <c r="AN2389" s="2" t="s">
        <v>80</v>
      </c>
      <c r="AO2389" s="2" t="s">
        <v>80</v>
      </c>
      <c r="AP2389" s="2" t="s">
        <v>80</v>
      </c>
      <c r="AQ2389" s="2" t="s">
        <v>80</v>
      </c>
      <c r="AR2389" s="2" t="s">
        <v>80</v>
      </c>
      <c r="AS2389" s="2" t="s">
        <v>80</v>
      </c>
      <c r="AT2389" s="2" t="s">
        <v>80</v>
      </c>
      <c r="AU2389" s="2" t="s">
        <v>80</v>
      </c>
      <c r="AV2389" s="2" t="s">
        <v>80</v>
      </c>
      <c r="AW2389" s="2" t="s">
        <v>80</v>
      </c>
      <c r="AX2389" s="2" t="s">
        <v>80</v>
      </c>
      <c r="AY2389" s="2" t="s">
        <v>80</v>
      </c>
      <c r="AZ2389" s="2" t="s">
        <v>80</v>
      </c>
      <c r="BA2389" s="2" t="s">
        <v>80</v>
      </c>
      <c r="BB2389" s="2" t="s">
        <v>80</v>
      </c>
      <c r="BC2389" s="2" t="s">
        <v>80</v>
      </c>
      <c r="BD2389" s="2" t="s">
        <v>80</v>
      </c>
      <c r="BE2389" s="2" t="s">
        <v>80</v>
      </c>
      <c r="BF2389" s="2" t="s">
        <v>80</v>
      </c>
      <c r="BG2389" s="2" t="s">
        <v>80</v>
      </c>
      <c r="BH2389" s="2" t="s">
        <v>80</v>
      </c>
      <c r="BI2389" s="2" t="s">
        <v>80</v>
      </c>
      <c r="BJ2389" s="2" t="s">
        <v>80</v>
      </c>
      <c r="BK2389" s="2" t="s">
        <v>80</v>
      </c>
      <c r="BL2389" s="2" t="s">
        <v>80</v>
      </c>
      <c r="BM2389" s="2" t="s">
        <v>80</v>
      </c>
      <c r="BN2389" s="2" t="s">
        <v>80</v>
      </c>
      <c r="BO2389" s="2" t="s">
        <v>80</v>
      </c>
      <c r="BP2389" s="2" t="s">
        <v>80</v>
      </c>
    </row>
    <row r="2390" spans="1:68" x14ac:dyDescent="0.25">
      <c r="A2390">
        <v>2389</v>
      </c>
      <c r="B2390" s="1">
        <v>43654.361261574071</v>
      </c>
      <c r="C2390" s="2" t="s">
        <v>3983</v>
      </c>
      <c r="D2390" s="3">
        <v>0.4861111111111111</v>
      </c>
      <c r="E2390" s="2" t="s">
        <v>3907</v>
      </c>
      <c r="F2390">
        <v>3</v>
      </c>
      <c r="G2390">
        <v>2019</v>
      </c>
      <c r="H2390">
        <v>7</v>
      </c>
      <c r="I2390">
        <v>8</v>
      </c>
      <c r="J2390">
        <v>0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 s="2" t="s">
        <v>3985</v>
      </c>
      <c r="T2390" s="2" t="s">
        <v>83</v>
      </c>
      <c r="U2390" s="2" t="s">
        <v>2460</v>
      </c>
      <c r="V2390" s="2" t="s">
        <v>73</v>
      </c>
      <c r="W2390">
        <v>1</v>
      </c>
      <c r="X2390" s="2" t="s">
        <v>74</v>
      </c>
      <c r="Y2390">
        <v>192</v>
      </c>
      <c r="Z2390">
        <v>67</v>
      </c>
      <c r="AA2390" s="2" t="s">
        <v>362</v>
      </c>
      <c r="AB2390" s="2" t="s">
        <v>312</v>
      </c>
      <c r="AC2390">
        <v>700032</v>
      </c>
      <c r="AD2390" s="2" t="s">
        <v>193</v>
      </c>
      <c r="AE2390">
        <v>259</v>
      </c>
      <c r="AF2390" s="2" t="s">
        <v>2042</v>
      </c>
      <c r="AG2390" s="2" t="s">
        <v>2184</v>
      </c>
      <c r="AH2390">
        <v>18</v>
      </c>
      <c r="AI2390">
        <v>3456</v>
      </c>
      <c r="AJ2390">
        <v>15744</v>
      </c>
      <c r="AK2390" s="2">
        <f>Kaggle_Books_Selling_Records[[#This Row],[Cost Price]]/100</f>
        <v>157.44</v>
      </c>
      <c r="AL2390" s="2" t="s">
        <v>80</v>
      </c>
      <c r="AM2390" s="2" t="s">
        <v>80</v>
      </c>
      <c r="AN2390" s="2" t="s">
        <v>80</v>
      </c>
      <c r="AO2390" s="2" t="s">
        <v>80</v>
      </c>
      <c r="AP2390" s="2" t="s">
        <v>80</v>
      </c>
      <c r="AQ2390" s="2" t="s">
        <v>80</v>
      </c>
      <c r="AR2390" s="2" t="s">
        <v>80</v>
      </c>
      <c r="AS2390" s="2" t="s">
        <v>80</v>
      </c>
      <c r="AT2390" s="2" t="s">
        <v>80</v>
      </c>
      <c r="AU2390" s="2" t="s">
        <v>80</v>
      </c>
      <c r="AV2390" s="2" t="s">
        <v>80</v>
      </c>
      <c r="AW2390" s="2" t="s">
        <v>80</v>
      </c>
      <c r="AX2390" s="2" t="s">
        <v>80</v>
      </c>
      <c r="AY2390" s="2" t="s">
        <v>80</v>
      </c>
      <c r="AZ2390" s="2" t="s">
        <v>80</v>
      </c>
      <c r="BA2390" s="2" t="s">
        <v>80</v>
      </c>
      <c r="BB2390" s="2" t="s">
        <v>80</v>
      </c>
      <c r="BC2390" s="2" t="s">
        <v>80</v>
      </c>
      <c r="BD2390" s="2" t="s">
        <v>80</v>
      </c>
      <c r="BE2390" s="2" t="s">
        <v>80</v>
      </c>
      <c r="BF2390" s="2" t="s">
        <v>80</v>
      </c>
      <c r="BG2390" s="2" t="s">
        <v>80</v>
      </c>
      <c r="BH2390" s="2" t="s">
        <v>80</v>
      </c>
      <c r="BI2390" s="2" t="s">
        <v>80</v>
      </c>
      <c r="BJ2390" s="2" t="s">
        <v>80</v>
      </c>
      <c r="BK2390" s="2" t="s">
        <v>80</v>
      </c>
      <c r="BL2390" s="2" t="s">
        <v>80</v>
      </c>
      <c r="BM2390" s="2" t="s">
        <v>80</v>
      </c>
      <c r="BN2390" s="2" t="s">
        <v>80</v>
      </c>
      <c r="BO2390" s="2" t="s">
        <v>80</v>
      </c>
      <c r="BP2390" s="2" t="s">
        <v>80</v>
      </c>
    </row>
    <row r="2391" spans="1:68" x14ac:dyDescent="0.25">
      <c r="A2391">
        <v>2390</v>
      </c>
      <c r="B2391" s="1">
        <v>43654.386238425926</v>
      </c>
      <c r="C2391" s="2" t="s">
        <v>3983</v>
      </c>
      <c r="D2391" s="3">
        <v>0.51111111111111107</v>
      </c>
      <c r="E2391" s="2" t="s">
        <v>3907</v>
      </c>
      <c r="F2391">
        <v>3</v>
      </c>
      <c r="G2391">
        <v>2019</v>
      </c>
      <c r="H2391">
        <v>7</v>
      </c>
      <c r="I2391">
        <v>8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1</v>
      </c>
      <c r="S2391" s="2" t="s">
        <v>3986</v>
      </c>
      <c r="T2391" s="2" t="s">
        <v>71</v>
      </c>
      <c r="U2391" s="2" t="s">
        <v>2041</v>
      </c>
      <c r="V2391" s="2" t="s">
        <v>73</v>
      </c>
      <c r="W2391">
        <v>1</v>
      </c>
      <c r="X2391" s="2" t="s">
        <v>74</v>
      </c>
      <c r="Y2391">
        <v>155</v>
      </c>
      <c r="Z2391">
        <v>67</v>
      </c>
      <c r="AA2391" s="2" t="s">
        <v>3987</v>
      </c>
      <c r="AB2391" s="2" t="s">
        <v>151</v>
      </c>
      <c r="AC2391">
        <v>421204</v>
      </c>
      <c r="AD2391" s="2" t="s">
        <v>193</v>
      </c>
      <c r="AE2391">
        <v>222</v>
      </c>
      <c r="AF2391" s="2" t="s">
        <v>2042</v>
      </c>
      <c r="AG2391" s="2" t="s">
        <v>2043</v>
      </c>
      <c r="AH2391">
        <v>18</v>
      </c>
      <c r="AI2391">
        <v>279</v>
      </c>
      <c r="AJ2391">
        <v>1271</v>
      </c>
      <c r="AK2391" s="2">
        <f>Kaggle_Books_Selling_Records[[#This Row],[Cost Price]]/100</f>
        <v>12.71</v>
      </c>
      <c r="AL2391" s="2" t="s">
        <v>80</v>
      </c>
      <c r="AM2391" s="2" t="s">
        <v>80</v>
      </c>
      <c r="AN2391" s="2" t="s">
        <v>80</v>
      </c>
      <c r="AO2391" s="2" t="s">
        <v>80</v>
      </c>
      <c r="AP2391" s="2" t="s">
        <v>80</v>
      </c>
      <c r="AQ2391" s="2" t="s">
        <v>80</v>
      </c>
      <c r="AR2391" s="2" t="s">
        <v>80</v>
      </c>
      <c r="AS2391" s="2" t="s">
        <v>80</v>
      </c>
      <c r="AT2391" s="2" t="s">
        <v>80</v>
      </c>
      <c r="AU2391" s="2" t="s">
        <v>80</v>
      </c>
      <c r="AV2391" s="2" t="s">
        <v>80</v>
      </c>
      <c r="AW2391" s="2" t="s">
        <v>80</v>
      </c>
      <c r="AX2391" s="2" t="s">
        <v>80</v>
      </c>
      <c r="AY2391" s="2" t="s">
        <v>80</v>
      </c>
      <c r="AZ2391" s="2" t="s">
        <v>80</v>
      </c>
      <c r="BA2391" s="2" t="s">
        <v>80</v>
      </c>
      <c r="BB2391" s="2" t="s">
        <v>80</v>
      </c>
      <c r="BC2391" s="2" t="s">
        <v>80</v>
      </c>
      <c r="BD2391" s="2" t="s">
        <v>80</v>
      </c>
      <c r="BE2391" s="2" t="s">
        <v>80</v>
      </c>
      <c r="BF2391" s="2" t="s">
        <v>80</v>
      </c>
      <c r="BG2391" s="2" t="s">
        <v>80</v>
      </c>
      <c r="BH2391" s="2" t="s">
        <v>80</v>
      </c>
      <c r="BI2391" s="2" t="s">
        <v>80</v>
      </c>
      <c r="BJ2391" s="2" t="s">
        <v>80</v>
      </c>
      <c r="BK2391" s="2" t="s">
        <v>80</v>
      </c>
      <c r="BL2391" s="2" t="s">
        <v>80</v>
      </c>
      <c r="BM2391" s="2" t="s">
        <v>80</v>
      </c>
      <c r="BN2391" s="2" t="s">
        <v>80</v>
      </c>
      <c r="BO2391" s="2" t="s">
        <v>80</v>
      </c>
      <c r="BP2391" s="2" t="s">
        <v>80</v>
      </c>
    </row>
    <row r="2392" spans="1:68" x14ac:dyDescent="0.25">
      <c r="A2392">
        <v>2391</v>
      </c>
      <c r="B2392" s="1">
        <v>43654.386331018519</v>
      </c>
      <c r="C2392" s="2" t="s">
        <v>3983</v>
      </c>
      <c r="D2392" s="3">
        <v>0.51111111111111107</v>
      </c>
      <c r="E2392" s="2" t="s">
        <v>3907</v>
      </c>
      <c r="F2392">
        <v>3</v>
      </c>
      <c r="G2392">
        <v>2019</v>
      </c>
      <c r="H2392">
        <v>7</v>
      </c>
      <c r="I2392">
        <v>8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 s="2" t="s">
        <v>3852</v>
      </c>
      <c r="T2392" s="2" t="s">
        <v>83</v>
      </c>
      <c r="U2392" s="2" t="s">
        <v>2460</v>
      </c>
      <c r="V2392" s="2" t="s">
        <v>73</v>
      </c>
      <c r="W2392">
        <v>1</v>
      </c>
      <c r="X2392" s="2" t="s">
        <v>74</v>
      </c>
      <c r="Y2392">
        <v>192</v>
      </c>
      <c r="Z2392">
        <v>67</v>
      </c>
      <c r="AA2392" s="2" t="s">
        <v>301</v>
      </c>
      <c r="AB2392" s="2" t="s">
        <v>151</v>
      </c>
      <c r="AC2392">
        <v>412404</v>
      </c>
      <c r="AD2392" s="2" t="s">
        <v>193</v>
      </c>
      <c r="AE2392">
        <v>259</v>
      </c>
      <c r="AF2392" s="2" t="s">
        <v>2042</v>
      </c>
      <c r="AG2392" s="2" t="s">
        <v>2184</v>
      </c>
      <c r="AH2392">
        <v>18</v>
      </c>
      <c r="AI2392">
        <v>3456</v>
      </c>
      <c r="AJ2392">
        <v>15744</v>
      </c>
      <c r="AK2392" s="2">
        <f>Kaggle_Books_Selling_Records[[#This Row],[Cost Price]]/100</f>
        <v>157.44</v>
      </c>
      <c r="AL2392" s="2" t="s">
        <v>80</v>
      </c>
      <c r="AM2392" s="2" t="s">
        <v>80</v>
      </c>
      <c r="AN2392" s="2" t="s">
        <v>80</v>
      </c>
      <c r="AO2392" s="2" t="s">
        <v>80</v>
      </c>
      <c r="AP2392" s="2" t="s">
        <v>80</v>
      </c>
      <c r="AQ2392" s="2" t="s">
        <v>80</v>
      </c>
      <c r="AR2392" s="2" t="s">
        <v>80</v>
      </c>
      <c r="AS2392" s="2" t="s">
        <v>80</v>
      </c>
      <c r="AT2392" s="2" t="s">
        <v>80</v>
      </c>
      <c r="AU2392" s="2" t="s">
        <v>80</v>
      </c>
      <c r="AV2392" s="2" t="s">
        <v>80</v>
      </c>
      <c r="AW2392" s="2" t="s">
        <v>80</v>
      </c>
      <c r="AX2392" s="2" t="s">
        <v>80</v>
      </c>
      <c r="AY2392" s="2" t="s">
        <v>80</v>
      </c>
      <c r="AZ2392" s="2" t="s">
        <v>80</v>
      </c>
      <c r="BA2392" s="2" t="s">
        <v>80</v>
      </c>
      <c r="BB2392" s="2" t="s">
        <v>80</v>
      </c>
      <c r="BC2392" s="2" t="s">
        <v>80</v>
      </c>
      <c r="BD2392" s="2" t="s">
        <v>80</v>
      </c>
      <c r="BE2392" s="2" t="s">
        <v>80</v>
      </c>
      <c r="BF2392" s="2" t="s">
        <v>80</v>
      </c>
      <c r="BG2392" s="2" t="s">
        <v>80</v>
      </c>
      <c r="BH2392" s="2" t="s">
        <v>80</v>
      </c>
      <c r="BI2392" s="2" t="s">
        <v>80</v>
      </c>
      <c r="BJ2392" s="2" t="s">
        <v>80</v>
      </c>
      <c r="BK2392" s="2" t="s">
        <v>80</v>
      </c>
      <c r="BL2392" s="2" t="s">
        <v>80</v>
      </c>
      <c r="BM2392" s="2" t="s">
        <v>80</v>
      </c>
      <c r="BN2392" s="2" t="s">
        <v>80</v>
      </c>
      <c r="BO2392" s="2" t="s">
        <v>80</v>
      </c>
      <c r="BP2392" s="2" t="s">
        <v>80</v>
      </c>
    </row>
    <row r="2393" spans="1:68" x14ac:dyDescent="0.25">
      <c r="A2393">
        <v>2392</v>
      </c>
      <c r="B2393" s="1">
        <v>43654.405381944445</v>
      </c>
      <c r="C2393" s="2" t="s">
        <v>3983</v>
      </c>
      <c r="D2393" s="3">
        <v>0.52986111111111112</v>
      </c>
      <c r="E2393" s="2" t="s">
        <v>3907</v>
      </c>
      <c r="F2393">
        <v>3</v>
      </c>
      <c r="G2393">
        <v>2019</v>
      </c>
      <c r="H2393">
        <v>7</v>
      </c>
      <c r="I2393">
        <v>8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1</v>
      </c>
      <c r="S2393" s="2" t="s">
        <v>3988</v>
      </c>
      <c r="T2393" s="2" t="s">
        <v>71</v>
      </c>
      <c r="U2393" s="2" t="s">
        <v>3130</v>
      </c>
      <c r="V2393" s="2" t="s">
        <v>73</v>
      </c>
      <c r="W2393">
        <v>1</v>
      </c>
      <c r="X2393" s="2" t="s">
        <v>74</v>
      </c>
      <c r="Y2393">
        <v>129</v>
      </c>
      <c r="Z2393">
        <v>67</v>
      </c>
      <c r="AA2393" s="2" t="s">
        <v>166</v>
      </c>
      <c r="AB2393" s="2" t="s">
        <v>167</v>
      </c>
      <c r="AC2393">
        <v>560103</v>
      </c>
      <c r="AD2393" s="2" t="s">
        <v>1002</v>
      </c>
      <c r="AE2393">
        <v>196</v>
      </c>
      <c r="AF2393" s="2" t="s">
        <v>2042</v>
      </c>
      <c r="AG2393" s="2" t="s">
        <v>2184</v>
      </c>
      <c r="AH2393">
        <v>18</v>
      </c>
      <c r="AI2393">
        <v>2322</v>
      </c>
      <c r="AJ2393">
        <v>10578</v>
      </c>
      <c r="AK2393" s="2">
        <f>Kaggle_Books_Selling_Records[[#This Row],[Cost Price]]/100</f>
        <v>105.78</v>
      </c>
      <c r="AL2393" s="2" t="s">
        <v>80</v>
      </c>
      <c r="AM2393" s="2" t="s">
        <v>80</v>
      </c>
      <c r="AN2393" s="2" t="s">
        <v>80</v>
      </c>
      <c r="AO2393" s="2" t="s">
        <v>80</v>
      </c>
      <c r="AP2393" s="2" t="s">
        <v>80</v>
      </c>
      <c r="AQ2393" s="2" t="s">
        <v>80</v>
      </c>
      <c r="AR2393" s="2" t="s">
        <v>80</v>
      </c>
      <c r="AS2393" s="2" t="s">
        <v>80</v>
      </c>
      <c r="AT2393" s="2" t="s">
        <v>80</v>
      </c>
      <c r="AU2393" s="2" t="s">
        <v>80</v>
      </c>
      <c r="AV2393" s="2" t="s">
        <v>80</v>
      </c>
      <c r="AW2393" s="2" t="s">
        <v>80</v>
      </c>
      <c r="AX2393" s="2" t="s">
        <v>80</v>
      </c>
      <c r="AY2393" s="2" t="s">
        <v>80</v>
      </c>
      <c r="AZ2393" s="2" t="s">
        <v>80</v>
      </c>
      <c r="BA2393" s="2" t="s">
        <v>80</v>
      </c>
      <c r="BB2393" s="2" t="s">
        <v>80</v>
      </c>
      <c r="BC2393" s="2" t="s">
        <v>80</v>
      </c>
      <c r="BD2393" s="2" t="s">
        <v>80</v>
      </c>
      <c r="BE2393" s="2" t="s">
        <v>80</v>
      </c>
      <c r="BF2393" s="2" t="s">
        <v>80</v>
      </c>
      <c r="BG2393" s="2" t="s">
        <v>80</v>
      </c>
      <c r="BH2393" s="2" t="s">
        <v>80</v>
      </c>
      <c r="BI2393" s="2" t="s">
        <v>80</v>
      </c>
      <c r="BJ2393" s="2" t="s">
        <v>80</v>
      </c>
      <c r="BK2393" s="2" t="s">
        <v>80</v>
      </c>
      <c r="BL2393" s="2" t="s">
        <v>80</v>
      </c>
      <c r="BM2393" s="2" t="s">
        <v>80</v>
      </c>
      <c r="BN2393" s="2" t="s">
        <v>80</v>
      </c>
      <c r="BO2393" s="2" t="s">
        <v>80</v>
      </c>
      <c r="BP2393" s="2" t="s">
        <v>80</v>
      </c>
    </row>
    <row r="2394" spans="1:68" x14ac:dyDescent="0.25">
      <c r="A2394">
        <v>2393</v>
      </c>
      <c r="B2394" s="1">
        <v>43654.504756944443</v>
      </c>
      <c r="C2394" s="2" t="s">
        <v>3983</v>
      </c>
      <c r="D2394" s="3">
        <v>0.62916666666666665</v>
      </c>
      <c r="E2394" s="2" t="s">
        <v>3907</v>
      </c>
      <c r="F2394">
        <v>3</v>
      </c>
      <c r="G2394">
        <v>2019</v>
      </c>
      <c r="H2394">
        <v>7</v>
      </c>
      <c r="I2394">
        <v>8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 s="2" t="s">
        <v>2153</v>
      </c>
      <c r="T2394" s="2" t="s">
        <v>83</v>
      </c>
      <c r="U2394" s="2" t="s">
        <v>2797</v>
      </c>
      <c r="V2394" s="2" t="s">
        <v>73</v>
      </c>
      <c r="W2394">
        <v>1</v>
      </c>
      <c r="X2394" s="2" t="s">
        <v>74</v>
      </c>
      <c r="Y2394">
        <v>8578</v>
      </c>
      <c r="Z2394">
        <v>67</v>
      </c>
      <c r="AA2394" s="2" t="s">
        <v>1076</v>
      </c>
      <c r="AB2394" s="2" t="s">
        <v>154</v>
      </c>
      <c r="AC2394">
        <v>314026</v>
      </c>
      <c r="AD2394" s="2" t="s">
        <v>1002</v>
      </c>
      <c r="AE2394">
        <v>15278</v>
      </c>
      <c r="AF2394" s="2" t="s">
        <v>2042</v>
      </c>
      <c r="AG2394" s="2" t="s">
        <v>2184</v>
      </c>
      <c r="AH2394">
        <v>18</v>
      </c>
      <c r="AI2394">
        <v>154404</v>
      </c>
      <c r="AJ2394">
        <v>703396</v>
      </c>
      <c r="AK2394" s="2">
        <f>Kaggle_Books_Selling_Records[[#This Row],[Cost Price]]/100</f>
        <v>7033.96</v>
      </c>
      <c r="AL2394" s="2" t="s">
        <v>80</v>
      </c>
      <c r="AM2394" s="2" t="s">
        <v>80</v>
      </c>
      <c r="AN2394" s="2" t="s">
        <v>80</v>
      </c>
      <c r="AO2394" s="2" t="s">
        <v>80</v>
      </c>
      <c r="AP2394" s="2" t="s">
        <v>80</v>
      </c>
      <c r="AQ2394" s="2" t="s">
        <v>80</v>
      </c>
      <c r="AR2394" s="2" t="s">
        <v>80</v>
      </c>
      <c r="AS2394" s="2" t="s">
        <v>80</v>
      </c>
      <c r="AT2394" s="2" t="s">
        <v>80</v>
      </c>
      <c r="AU2394" s="2" t="s">
        <v>80</v>
      </c>
      <c r="AV2394" s="2" t="s">
        <v>80</v>
      </c>
      <c r="AW2394" s="2" t="s">
        <v>80</v>
      </c>
      <c r="AX2394" s="2" t="s">
        <v>80</v>
      </c>
      <c r="AY2394" s="2" t="s">
        <v>80</v>
      </c>
      <c r="AZ2394" s="2" t="s">
        <v>80</v>
      </c>
      <c r="BA2394" s="2" t="s">
        <v>80</v>
      </c>
      <c r="BB2394" s="2" t="s">
        <v>80</v>
      </c>
      <c r="BC2394" s="2" t="s">
        <v>80</v>
      </c>
      <c r="BD2394" s="2" t="s">
        <v>80</v>
      </c>
      <c r="BE2394" s="2" t="s">
        <v>80</v>
      </c>
      <c r="BF2394" s="2" t="s">
        <v>80</v>
      </c>
      <c r="BG2394" s="2" t="s">
        <v>80</v>
      </c>
      <c r="BH2394" s="2" t="s">
        <v>80</v>
      </c>
      <c r="BI2394" s="2" t="s">
        <v>80</v>
      </c>
      <c r="BJ2394" s="2" t="s">
        <v>80</v>
      </c>
      <c r="BK2394" s="2" t="s">
        <v>80</v>
      </c>
      <c r="BL2394" s="2" t="s">
        <v>80</v>
      </c>
      <c r="BM2394" s="2" t="s">
        <v>80</v>
      </c>
      <c r="BN2394" s="2" t="s">
        <v>80</v>
      </c>
      <c r="BO2394" s="2" t="s">
        <v>80</v>
      </c>
      <c r="BP2394" s="2" t="s">
        <v>80</v>
      </c>
    </row>
    <row r="2395" spans="1:68" x14ac:dyDescent="0.25">
      <c r="A2395">
        <v>2394</v>
      </c>
      <c r="B2395" s="1">
        <v>43654.51221064815</v>
      </c>
      <c r="C2395" s="2" t="s">
        <v>3983</v>
      </c>
      <c r="D2395" s="3">
        <v>0.63680555555555551</v>
      </c>
      <c r="E2395" s="2" t="s">
        <v>3907</v>
      </c>
      <c r="F2395">
        <v>3</v>
      </c>
      <c r="G2395">
        <v>2019</v>
      </c>
      <c r="H2395">
        <v>7</v>
      </c>
      <c r="I2395">
        <v>8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 s="2" t="s">
        <v>3989</v>
      </c>
      <c r="T2395" s="2" t="s">
        <v>83</v>
      </c>
      <c r="U2395" s="2" t="s">
        <v>2286</v>
      </c>
      <c r="V2395" s="2" t="s">
        <v>73</v>
      </c>
      <c r="W2395">
        <v>1</v>
      </c>
      <c r="X2395" s="2" t="s">
        <v>74</v>
      </c>
      <c r="Y2395">
        <v>285</v>
      </c>
      <c r="Z2395">
        <v>67</v>
      </c>
      <c r="AA2395" s="2" t="s">
        <v>3990</v>
      </c>
      <c r="AB2395" s="2" t="s">
        <v>151</v>
      </c>
      <c r="AC2395">
        <v>400607</v>
      </c>
      <c r="AD2395" s="2" t="s">
        <v>1002</v>
      </c>
      <c r="AE2395">
        <v>352</v>
      </c>
      <c r="AF2395" s="2" t="s">
        <v>2042</v>
      </c>
      <c r="AG2395" s="2" t="s">
        <v>2184</v>
      </c>
      <c r="AH2395">
        <v>18</v>
      </c>
      <c r="AI2395">
        <v>513</v>
      </c>
      <c r="AJ2395">
        <v>2337</v>
      </c>
      <c r="AK2395" s="2">
        <f>Kaggle_Books_Selling_Records[[#This Row],[Cost Price]]/100</f>
        <v>23.37</v>
      </c>
      <c r="AL2395" s="2" t="s">
        <v>80</v>
      </c>
      <c r="AM2395" s="2" t="s">
        <v>80</v>
      </c>
      <c r="AN2395" s="2" t="s">
        <v>80</v>
      </c>
      <c r="AO2395" s="2" t="s">
        <v>80</v>
      </c>
      <c r="AP2395" s="2" t="s">
        <v>80</v>
      </c>
      <c r="AQ2395" s="2" t="s">
        <v>80</v>
      </c>
      <c r="AR2395" s="2" t="s">
        <v>80</v>
      </c>
      <c r="AS2395" s="2" t="s">
        <v>80</v>
      </c>
      <c r="AT2395" s="2" t="s">
        <v>80</v>
      </c>
      <c r="AU2395" s="2" t="s">
        <v>80</v>
      </c>
      <c r="AV2395" s="2" t="s">
        <v>80</v>
      </c>
      <c r="AW2395" s="2" t="s">
        <v>80</v>
      </c>
      <c r="AX2395" s="2" t="s">
        <v>80</v>
      </c>
      <c r="AY2395" s="2" t="s">
        <v>80</v>
      </c>
      <c r="AZ2395" s="2" t="s">
        <v>80</v>
      </c>
      <c r="BA2395" s="2" t="s">
        <v>80</v>
      </c>
      <c r="BB2395" s="2" t="s">
        <v>80</v>
      </c>
      <c r="BC2395" s="2" t="s">
        <v>80</v>
      </c>
      <c r="BD2395" s="2" t="s">
        <v>80</v>
      </c>
      <c r="BE2395" s="2" t="s">
        <v>80</v>
      </c>
      <c r="BF2395" s="2" t="s">
        <v>80</v>
      </c>
      <c r="BG2395" s="2" t="s">
        <v>80</v>
      </c>
      <c r="BH2395" s="2" t="s">
        <v>80</v>
      </c>
      <c r="BI2395" s="2" t="s">
        <v>80</v>
      </c>
      <c r="BJ2395" s="2" t="s">
        <v>80</v>
      </c>
      <c r="BK2395" s="2" t="s">
        <v>80</v>
      </c>
      <c r="BL2395" s="2" t="s">
        <v>80</v>
      </c>
      <c r="BM2395" s="2" t="s">
        <v>80</v>
      </c>
      <c r="BN2395" s="2" t="s">
        <v>80</v>
      </c>
      <c r="BO2395" s="2" t="s">
        <v>80</v>
      </c>
      <c r="BP2395" s="2" t="s">
        <v>80</v>
      </c>
    </row>
    <row r="2396" spans="1:68" x14ac:dyDescent="0.25">
      <c r="A2396">
        <v>2395</v>
      </c>
      <c r="B2396" s="1">
        <v>43654.516041666669</v>
      </c>
      <c r="C2396" s="2" t="s">
        <v>3983</v>
      </c>
      <c r="D2396" s="3">
        <v>0.64097222222222228</v>
      </c>
      <c r="E2396" s="2" t="s">
        <v>3907</v>
      </c>
      <c r="F2396">
        <v>3</v>
      </c>
      <c r="G2396">
        <v>2019</v>
      </c>
      <c r="H2396">
        <v>7</v>
      </c>
      <c r="I2396">
        <v>8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 s="2" t="s">
        <v>1635</v>
      </c>
      <c r="T2396" s="2" t="s">
        <v>83</v>
      </c>
      <c r="U2396" s="2" t="s">
        <v>2619</v>
      </c>
      <c r="V2396" s="2" t="s">
        <v>73</v>
      </c>
      <c r="W2396">
        <v>1</v>
      </c>
      <c r="X2396" s="2" t="s">
        <v>74</v>
      </c>
      <c r="Y2396">
        <v>180</v>
      </c>
      <c r="Z2396">
        <v>67</v>
      </c>
      <c r="AA2396" s="2" t="s">
        <v>1636</v>
      </c>
      <c r="AB2396" s="2" t="s">
        <v>780</v>
      </c>
      <c r="AC2396">
        <v>422212</v>
      </c>
      <c r="AD2396" s="2" t="s">
        <v>1002</v>
      </c>
      <c r="AE2396">
        <v>247</v>
      </c>
      <c r="AF2396" s="2" t="s">
        <v>2042</v>
      </c>
      <c r="AG2396" s="2" t="s">
        <v>2184</v>
      </c>
      <c r="AH2396">
        <v>18</v>
      </c>
      <c r="AI2396">
        <v>324</v>
      </c>
      <c r="AJ2396">
        <v>1476</v>
      </c>
      <c r="AK2396" s="2">
        <f>Kaggle_Books_Selling_Records[[#This Row],[Cost Price]]/100</f>
        <v>14.76</v>
      </c>
      <c r="AL2396" s="2" t="s">
        <v>80</v>
      </c>
      <c r="AM2396" s="2" t="s">
        <v>80</v>
      </c>
      <c r="AN2396" s="2" t="s">
        <v>80</v>
      </c>
      <c r="AO2396" s="2" t="s">
        <v>80</v>
      </c>
      <c r="AP2396" s="2" t="s">
        <v>80</v>
      </c>
      <c r="AQ2396" s="2" t="s">
        <v>80</v>
      </c>
      <c r="AR2396" s="2" t="s">
        <v>80</v>
      </c>
      <c r="AS2396" s="2" t="s">
        <v>80</v>
      </c>
      <c r="AT2396" s="2" t="s">
        <v>80</v>
      </c>
      <c r="AU2396" s="2" t="s">
        <v>80</v>
      </c>
      <c r="AV2396" s="2" t="s">
        <v>80</v>
      </c>
      <c r="AW2396" s="2" t="s">
        <v>80</v>
      </c>
      <c r="AX2396" s="2" t="s">
        <v>80</v>
      </c>
      <c r="AY2396" s="2" t="s">
        <v>80</v>
      </c>
      <c r="AZ2396" s="2" t="s">
        <v>80</v>
      </c>
      <c r="BA2396" s="2" t="s">
        <v>80</v>
      </c>
      <c r="BB2396" s="2" t="s">
        <v>80</v>
      </c>
      <c r="BC2396" s="2" t="s">
        <v>80</v>
      </c>
      <c r="BD2396" s="2" t="s">
        <v>80</v>
      </c>
      <c r="BE2396" s="2" t="s">
        <v>80</v>
      </c>
      <c r="BF2396" s="2" t="s">
        <v>80</v>
      </c>
      <c r="BG2396" s="2" t="s">
        <v>80</v>
      </c>
      <c r="BH2396" s="2" t="s">
        <v>80</v>
      </c>
      <c r="BI2396" s="2" t="s">
        <v>80</v>
      </c>
      <c r="BJ2396" s="2" t="s">
        <v>80</v>
      </c>
      <c r="BK2396" s="2" t="s">
        <v>80</v>
      </c>
      <c r="BL2396" s="2" t="s">
        <v>80</v>
      </c>
      <c r="BM2396" s="2" t="s">
        <v>80</v>
      </c>
      <c r="BN2396" s="2" t="s">
        <v>80</v>
      </c>
      <c r="BO2396" s="2" t="s">
        <v>80</v>
      </c>
      <c r="BP2396" s="2" t="s">
        <v>80</v>
      </c>
    </row>
    <row r="2397" spans="1:68" x14ac:dyDescent="0.25">
      <c r="A2397">
        <v>2396</v>
      </c>
      <c r="B2397" s="1">
        <v>43654.583124999997</v>
      </c>
      <c r="C2397" s="2" t="s">
        <v>3983</v>
      </c>
      <c r="D2397" s="3">
        <v>0.70763888888888893</v>
      </c>
      <c r="E2397" s="2" t="s">
        <v>3907</v>
      </c>
      <c r="F2397">
        <v>3</v>
      </c>
      <c r="G2397">
        <v>2019</v>
      </c>
      <c r="H2397">
        <v>7</v>
      </c>
      <c r="I2397">
        <v>8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 s="2" t="s">
        <v>1676</v>
      </c>
      <c r="T2397" s="2" t="s">
        <v>83</v>
      </c>
      <c r="U2397" s="2" t="s">
        <v>2406</v>
      </c>
      <c r="V2397" s="2" t="s">
        <v>73</v>
      </c>
      <c r="W2397">
        <v>1</v>
      </c>
      <c r="X2397" s="2" t="s">
        <v>74</v>
      </c>
      <c r="Y2397">
        <v>145</v>
      </c>
      <c r="Z2397">
        <v>67</v>
      </c>
      <c r="AA2397" s="2" t="s">
        <v>1677</v>
      </c>
      <c r="AB2397" s="2" t="s">
        <v>137</v>
      </c>
      <c r="AC2397">
        <v>250615</v>
      </c>
      <c r="AD2397" s="2" t="s">
        <v>1002</v>
      </c>
      <c r="AE2397">
        <v>212</v>
      </c>
      <c r="AF2397" s="2" t="s">
        <v>2042</v>
      </c>
      <c r="AG2397" s="2" t="s">
        <v>2184</v>
      </c>
      <c r="AH2397">
        <v>18</v>
      </c>
      <c r="AI2397">
        <v>261</v>
      </c>
      <c r="AJ2397">
        <v>1189</v>
      </c>
      <c r="AK2397" s="2">
        <f>Kaggle_Books_Selling_Records[[#This Row],[Cost Price]]/100</f>
        <v>11.89</v>
      </c>
      <c r="AL2397" s="2" t="s">
        <v>80</v>
      </c>
      <c r="AM2397" s="2" t="s">
        <v>80</v>
      </c>
      <c r="AN2397" s="2" t="s">
        <v>80</v>
      </c>
      <c r="AO2397" s="2" t="s">
        <v>80</v>
      </c>
      <c r="AP2397" s="2" t="s">
        <v>80</v>
      </c>
      <c r="AQ2397" s="2" t="s">
        <v>80</v>
      </c>
      <c r="AR2397" s="2" t="s">
        <v>80</v>
      </c>
      <c r="AS2397" s="2" t="s">
        <v>80</v>
      </c>
      <c r="AT2397" s="2" t="s">
        <v>80</v>
      </c>
      <c r="AU2397" s="2" t="s">
        <v>80</v>
      </c>
      <c r="AV2397" s="2" t="s">
        <v>80</v>
      </c>
      <c r="AW2397" s="2" t="s">
        <v>80</v>
      </c>
      <c r="AX2397" s="2" t="s">
        <v>80</v>
      </c>
      <c r="AY2397" s="2" t="s">
        <v>80</v>
      </c>
      <c r="AZ2397" s="2" t="s">
        <v>80</v>
      </c>
      <c r="BA2397" s="2" t="s">
        <v>80</v>
      </c>
      <c r="BB2397" s="2" t="s">
        <v>80</v>
      </c>
      <c r="BC2397" s="2" t="s">
        <v>80</v>
      </c>
      <c r="BD2397" s="2" t="s">
        <v>80</v>
      </c>
      <c r="BE2397" s="2" t="s">
        <v>80</v>
      </c>
      <c r="BF2397" s="2" t="s">
        <v>80</v>
      </c>
      <c r="BG2397" s="2" t="s">
        <v>80</v>
      </c>
      <c r="BH2397" s="2" t="s">
        <v>80</v>
      </c>
      <c r="BI2397" s="2" t="s">
        <v>80</v>
      </c>
      <c r="BJ2397" s="2" t="s">
        <v>80</v>
      </c>
      <c r="BK2397" s="2" t="s">
        <v>80</v>
      </c>
      <c r="BL2397" s="2" t="s">
        <v>80</v>
      </c>
      <c r="BM2397" s="2" t="s">
        <v>80</v>
      </c>
      <c r="BN2397" s="2" t="s">
        <v>80</v>
      </c>
      <c r="BO2397" s="2" t="s">
        <v>80</v>
      </c>
      <c r="BP2397" s="2" t="s">
        <v>80</v>
      </c>
    </row>
    <row r="2398" spans="1:68" x14ac:dyDescent="0.25">
      <c r="A2398">
        <v>2397</v>
      </c>
      <c r="B2398" s="1">
        <v>43654.956388888888</v>
      </c>
      <c r="C2398" s="2" t="s">
        <v>3991</v>
      </c>
      <c r="D2398" s="3">
        <v>8.1250000000000003E-2</v>
      </c>
      <c r="E2398" s="2" t="s">
        <v>3907</v>
      </c>
      <c r="F2398">
        <v>3</v>
      </c>
      <c r="G2398">
        <v>2019</v>
      </c>
      <c r="H2398">
        <v>7</v>
      </c>
      <c r="I2398">
        <v>9</v>
      </c>
      <c r="J2398">
        <v>0</v>
      </c>
      <c r="K2398">
        <v>0</v>
      </c>
      <c r="L2398">
        <v>2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 s="2" t="s">
        <v>3992</v>
      </c>
      <c r="T2398" s="2" t="s">
        <v>83</v>
      </c>
      <c r="U2398" s="2" t="s">
        <v>2410</v>
      </c>
      <c r="V2398" s="2" t="s">
        <v>73</v>
      </c>
      <c r="W2398">
        <v>1</v>
      </c>
      <c r="X2398" s="2" t="s">
        <v>74</v>
      </c>
      <c r="Y2398">
        <v>184</v>
      </c>
      <c r="Z2398">
        <v>67</v>
      </c>
      <c r="AA2398" s="2" t="s">
        <v>2089</v>
      </c>
      <c r="AB2398" s="2" t="s">
        <v>151</v>
      </c>
      <c r="AC2398">
        <v>421305</v>
      </c>
      <c r="AD2398" s="2" t="s">
        <v>1002</v>
      </c>
      <c r="AE2398">
        <v>251</v>
      </c>
      <c r="AF2398" s="2" t="s">
        <v>2042</v>
      </c>
      <c r="AG2398" s="2" t="s">
        <v>2184</v>
      </c>
      <c r="AH2398">
        <v>18</v>
      </c>
      <c r="AI2398">
        <v>3312</v>
      </c>
      <c r="AJ2398">
        <v>15088</v>
      </c>
      <c r="AK2398" s="2">
        <f>Kaggle_Books_Selling_Records[[#This Row],[Cost Price]]/100</f>
        <v>150.88</v>
      </c>
      <c r="AL2398" s="2" t="s">
        <v>80</v>
      </c>
      <c r="AM2398" s="2" t="s">
        <v>80</v>
      </c>
      <c r="AN2398" s="2" t="s">
        <v>80</v>
      </c>
      <c r="AO2398" s="2" t="s">
        <v>80</v>
      </c>
      <c r="AP2398" s="2" t="s">
        <v>80</v>
      </c>
      <c r="AQ2398" s="2" t="s">
        <v>80</v>
      </c>
      <c r="AR2398" s="2" t="s">
        <v>80</v>
      </c>
      <c r="AS2398" s="2" t="s">
        <v>80</v>
      </c>
      <c r="AT2398" s="2" t="s">
        <v>80</v>
      </c>
      <c r="AU2398" s="2" t="s">
        <v>80</v>
      </c>
      <c r="AV2398" s="2" t="s">
        <v>80</v>
      </c>
      <c r="AW2398" s="2" t="s">
        <v>80</v>
      </c>
      <c r="AX2398" s="2" t="s">
        <v>80</v>
      </c>
      <c r="AY2398" s="2" t="s">
        <v>80</v>
      </c>
      <c r="AZ2398" s="2" t="s">
        <v>80</v>
      </c>
      <c r="BA2398" s="2" t="s">
        <v>80</v>
      </c>
      <c r="BB2398" s="2" t="s">
        <v>80</v>
      </c>
      <c r="BC2398" s="2" t="s">
        <v>80</v>
      </c>
      <c r="BD2398" s="2" t="s">
        <v>80</v>
      </c>
      <c r="BE2398" s="2" t="s">
        <v>80</v>
      </c>
      <c r="BF2398" s="2" t="s">
        <v>80</v>
      </c>
      <c r="BG2398" s="2" t="s">
        <v>80</v>
      </c>
      <c r="BH2398" s="2" t="s">
        <v>80</v>
      </c>
      <c r="BI2398" s="2" t="s">
        <v>80</v>
      </c>
      <c r="BJ2398" s="2" t="s">
        <v>80</v>
      </c>
      <c r="BK2398" s="2" t="s">
        <v>80</v>
      </c>
      <c r="BL2398" s="2" t="s">
        <v>80</v>
      </c>
      <c r="BM2398" s="2" t="s">
        <v>80</v>
      </c>
      <c r="BN2398" s="2" t="s">
        <v>80</v>
      </c>
      <c r="BO2398" s="2" t="s">
        <v>80</v>
      </c>
      <c r="BP2398" s="2" t="s">
        <v>80</v>
      </c>
    </row>
    <row r="2399" spans="1:68" x14ac:dyDescent="0.25">
      <c r="A2399">
        <v>2398</v>
      </c>
      <c r="B2399" s="1">
        <v>43654.965405092589</v>
      </c>
      <c r="C2399" s="2" t="s">
        <v>3991</v>
      </c>
      <c r="D2399" s="3">
        <v>9.0277777777777776E-2</v>
      </c>
      <c r="E2399" s="2" t="s">
        <v>3907</v>
      </c>
      <c r="F2399">
        <v>3</v>
      </c>
      <c r="G2399">
        <v>2019</v>
      </c>
      <c r="H2399">
        <v>7</v>
      </c>
      <c r="I2399">
        <v>9</v>
      </c>
      <c r="J2399">
        <v>0</v>
      </c>
      <c r="K2399">
        <v>0</v>
      </c>
      <c r="L2399">
        <v>2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1</v>
      </c>
      <c r="S2399" s="2" t="s">
        <v>3993</v>
      </c>
      <c r="T2399" s="2" t="s">
        <v>71</v>
      </c>
      <c r="U2399" s="2" t="s">
        <v>2797</v>
      </c>
      <c r="V2399" s="2" t="s">
        <v>73</v>
      </c>
      <c r="W2399">
        <v>1</v>
      </c>
      <c r="X2399" s="2" t="s">
        <v>74</v>
      </c>
      <c r="Y2399">
        <v>8578</v>
      </c>
      <c r="Z2399">
        <v>67</v>
      </c>
      <c r="AA2399" s="2" t="s">
        <v>325</v>
      </c>
      <c r="AB2399" s="2" t="s">
        <v>86</v>
      </c>
      <c r="AC2399">
        <v>600040</v>
      </c>
      <c r="AD2399" s="2" t="s">
        <v>1002</v>
      </c>
      <c r="AE2399">
        <v>15278</v>
      </c>
      <c r="AF2399" s="2" t="s">
        <v>2042</v>
      </c>
      <c r="AG2399" s="2" t="s">
        <v>2184</v>
      </c>
      <c r="AH2399">
        <v>18</v>
      </c>
      <c r="AI2399">
        <v>154404</v>
      </c>
      <c r="AJ2399">
        <v>703396</v>
      </c>
      <c r="AK2399" s="2">
        <f>Kaggle_Books_Selling_Records[[#This Row],[Cost Price]]/100</f>
        <v>7033.96</v>
      </c>
      <c r="AL2399" s="2" t="s">
        <v>80</v>
      </c>
      <c r="AM2399" s="2" t="s">
        <v>80</v>
      </c>
      <c r="AN2399" s="2" t="s">
        <v>80</v>
      </c>
      <c r="AO2399" s="2" t="s">
        <v>80</v>
      </c>
      <c r="AP2399" s="2" t="s">
        <v>80</v>
      </c>
      <c r="AQ2399" s="2" t="s">
        <v>80</v>
      </c>
      <c r="AR2399" s="2" t="s">
        <v>80</v>
      </c>
      <c r="AS2399" s="2" t="s">
        <v>80</v>
      </c>
      <c r="AT2399" s="2" t="s">
        <v>80</v>
      </c>
      <c r="AU2399" s="2" t="s">
        <v>80</v>
      </c>
      <c r="AV2399" s="2" t="s">
        <v>80</v>
      </c>
      <c r="AW2399" s="2" t="s">
        <v>80</v>
      </c>
      <c r="AX2399" s="2" t="s">
        <v>80</v>
      </c>
      <c r="AY2399" s="2" t="s">
        <v>80</v>
      </c>
      <c r="AZ2399" s="2" t="s">
        <v>80</v>
      </c>
      <c r="BA2399" s="2" t="s">
        <v>80</v>
      </c>
      <c r="BB2399" s="2" t="s">
        <v>80</v>
      </c>
      <c r="BC2399" s="2" t="s">
        <v>80</v>
      </c>
      <c r="BD2399" s="2" t="s">
        <v>80</v>
      </c>
      <c r="BE2399" s="2" t="s">
        <v>80</v>
      </c>
      <c r="BF2399" s="2" t="s">
        <v>80</v>
      </c>
      <c r="BG2399" s="2" t="s">
        <v>80</v>
      </c>
      <c r="BH2399" s="2" t="s">
        <v>80</v>
      </c>
      <c r="BI2399" s="2" t="s">
        <v>80</v>
      </c>
      <c r="BJ2399" s="2" t="s">
        <v>80</v>
      </c>
      <c r="BK2399" s="2" t="s">
        <v>80</v>
      </c>
      <c r="BL2399" s="2" t="s">
        <v>80</v>
      </c>
      <c r="BM2399" s="2" t="s">
        <v>80</v>
      </c>
      <c r="BN2399" s="2" t="s">
        <v>80</v>
      </c>
      <c r="BO2399" s="2" t="s">
        <v>80</v>
      </c>
      <c r="BP2399" s="2" t="s">
        <v>80</v>
      </c>
    </row>
    <row r="2400" spans="1:68" x14ac:dyDescent="0.25">
      <c r="A2400">
        <v>2399</v>
      </c>
      <c r="B2400" s="1">
        <v>43655.009594907409</v>
      </c>
      <c r="C2400" s="2" t="s">
        <v>3991</v>
      </c>
      <c r="D2400" s="3">
        <v>0.13402777777777777</v>
      </c>
      <c r="E2400" s="2" t="s">
        <v>3907</v>
      </c>
      <c r="F2400">
        <v>3</v>
      </c>
      <c r="G2400">
        <v>2019</v>
      </c>
      <c r="H2400">
        <v>7</v>
      </c>
      <c r="I2400">
        <v>9</v>
      </c>
      <c r="J2400">
        <v>0</v>
      </c>
      <c r="K2400">
        <v>0</v>
      </c>
      <c r="L2400">
        <v>2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1</v>
      </c>
      <c r="S2400" s="2" t="s">
        <v>3994</v>
      </c>
      <c r="T2400" s="2" t="s">
        <v>71</v>
      </c>
      <c r="U2400" s="2" t="s">
        <v>2797</v>
      </c>
      <c r="V2400" s="2" t="s">
        <v>73</v>
      </c>
      <c r="W2400">
        <v>1</v>
      </c>
      <c r="X2400" s="2" t="s">
        <v>74</v>
      </c>
      <c r="Y2400">
        <v>8578</v>
      </c>
      <c r="Z2400">
        <v>67</v>
      </c>
      <c r="AA2400" s="2" t="s">
        <v>1481</v>
      </c>
      <c r="AB2400" s="2" t="s">
        <v>312</v>
      </c>
      <c r="AC2400">
        <v>700059</v>
      </c>
      <c r="AD2400" s="2" t="s">
        <v>1002</v>
      </c>
      <c r="AE2400">
        <v>15278</v>
      </c>
      <c r="AF2400" s="2" t="s">
        <v>2042</v>
      </c>
      <c r="AG2400" s="2" t="s">
        <v>2184</v>
      </c>
      <c r="AH2400">
        <v>18</v>
      </c>
      <c r="AI2400">
        <v>154404</v>
      </c>
      <c r="AJ2400">
        <v>703396</v>
      </c>
      <c r="AK2400" s="2">
        <f>Kaggle_Books_Selling_Records[[#This Row],[Cost Price]]/100</f>
        <v>7033.96</v>
      </c>
      <c r="AL2400" s="2" t="s">
        <v>80</v>
      </c>
      <c r="AM2400" s="2" t="s">
        <v>80</v>
      </c>
      <c r="AN2400" s="2" t="s">
        <v>80</v>
      </c>
      <c r="AO2400" s="2" t="s">
        <v>80</v>
      </c>
      <c r="AP2400" s="2" t="s">
        <v>80</v>
      </c>
      <c r="AQ2400" s="2" t="s">
        <v>80</v>
      </c>
      <c r="AR2400" s="2" t="s">
        <v>80</v>
      </c>
      <c r="AS2400" s="2" t="s">
        <v>80</v>
      </c>
      <c r="AT2400" s="2" t="s">
        <v>80</v>
      </c>
      <c r="AU2400" s="2" t="s">
        <v>80</v>
      </c>
      <c r="AV2400" s="2" t="s">
        <v>80</v>
      </c>
      <c r="AW2400" s="2" t="s">
        <v>80</v>
      </c>
      <c r="AX2400" s="2" t="s">
        <v>80</v>
      </c>
      <c r="AY2400" s="2" t="s">
        <v>80</v>
      </c>
      <c r="AZ2400" s="2" t="s">
        <v>80</v>
      </c>
      <c r="BA2400" s="2" t="s">
        <v>80</v>
      </c>
      <c r="BB2400" s="2" t="s">
        <v>80</v>
      </c>
      <c r="BC2400" s="2" t="s">
        <v>80</v>
      </c>
      <c r="BD2400" s="2" t="s">
        <v>80</v>
      </c>
      <c r="BE2400" s="2" t="s">
        <v>80</v>
      </c>
      <c r="BF2400" s="2" t="s">
        <v>80</v>
      </c>
      <c r="BG2400" s="2" t="s">
        <v>80</v>
      </c>
      <c r="BH2400" s="2" t="s">
        <v>80</v>
      </c>
      <c r="BI2400" s="2" t="s">
        <v>80</v>
      </c>
      <c r="BJ2400" s="2" t="s">
        <v>80</v>
      </c>
      <c r="BK2400" s="2" t="s">
        <v>80</v>
      </c>
      <c r="BL2400" s="2" t="s">
        <v>80</v>
      </c>
      <c r="BM2400" s="2" t="s">
        <v>80</v>
      </c>
      <c r="BN2400" s="2" t="s">
        <v>80</v>
      </c>
      <c r="BO2400" s="2" t="s">
        <v>80</v>
      </c>
      <c r="BP2400" s="2" t="s">
        <v>80</v>
      </c>
    </row>
    <row r="2401" spans="1:68" x14ac:dyDescent="0.25">
      <c r="A2401">
        <v>2400</v>
      </c>
      <c r="B2401" s="1">
        <v>43655.479814814818</v>
      </c>
      <c r="C2401" s="2" t="s">
        <v>3991</v>
      </c>
      <c r="D2401" s="3">
        <v>0.60416666666666663</v>
      </c>
      <c r="E2401" s="2" t="s">
        <v>3907</v>
      </c>
      <c r="F2401">
        <v>3</v>
      </c>
      <c r="G2401">
        <v>2019</v>
      </c>
      <c r="H2401">
        <v>7</v>
      </c>
      <c r="I2401">
        <v>9</v>
      </c>
      <c r="J2401">
        <v>0</v>
      </c>
      <c r="K2401">
        <v>0</v>
      </c>
      <c r="L2401">
        <v>2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 s="2" t="s">
        <v>2850</v>
      </c>
      <c r="T2401" s="2" t="s">
        <v>83</v>
      </c>
      <c r="U2401" s="2" t="s">
        <v>3974</v>
      </c>
      <c r="V2401" s="2" t="s">
        <v>73</v>
      </c>
      <c r="W2401">
        <v>1</v>
      </c>
      <c r="X2401" s="2" t="s">
        <v>74</v>
      </c>
      <c r="Y2401">
        <v>198</v>
      </c>
      <c r="Z2401">
        <v>67</v>
      </c>
      <c r="AA2401" s="2" t="s">
        <v>192</v>
      </c>
      <c r="AB2401" s="2" t="s">
        <v>151</v>
      </c>
      <c r="AC2401">
        <v>400022</v>
      </c>
      <c r="AD2401" s="2" t="s">
        <v>1002</v>
      </c>
      <c r="AE2401">
        <v>265</v>
      </c>
      <c r="AF2401" s="2" t="s">
        <v>2042</v>
      </c>
      <c r="AG2401" s="2" t="s">
        <v>2184</v>
      </c>
      <c r="AH2401">
        <v>18</v>
      </c>
      <c r="AI2401">
        <v>3564</v>
      </c>
      <c r="AJ2401">
        <v>16236</v>
      </c>
      <c r="AK2401" s="2">
        <f>Kaggle_Books_Selling_Records[[#This Row],[Cost Price]]/100</f>
        <v>162.36000000000001</v>
      </c>
      <c r="AL2401" s="2" t="s">
        <v>80</v>
      </c>
      <c r="AM2401" s="2" t="s">
        <v>80</v>
      </c>
      <c r="AN2401" s="2" t="s">
        <v>80</v>
      </c>
      <c r="AO2401" s="2" t="s">
        <v>80</v>
      </c>
      <c r="AP2401" s="2" t="s">
        <v>80</v>
      </c>
      <c r="AQ2401" s="2" t="s">
        <v>80</v>
      </c>
      <c r="AR2401" s="2" t="s">
        <v>80</v>
      </c>
      <c r="AS2401" s="2" t="s">
        <v>80</v>
      </c>
      <c r="AT2401" s="2" t="s">
        <v>80</v>
      </c>
      <c r="AU2401" s="2" t="s">
        <v>80</v>
      </c>
      <c r="AV2401" s="2" t="s">
        <v>80</v>
      </c>
      <c r="AW2401" s="2" t="s">
        <v>80</v>
      </c>
      <c r="AX2401" s="2" t="s">
        <v>80</v>
      </c>
      <c r="AY2401" s="2" t="s">
        <v>80</v>
      </c>
      <c r="AZ2401" s="2" t="s">
        <v>80</v>
      </c>
      <c r="BA2401" s="2" t="s">
        <v>80</v>
      </c>
      <c r="BB2401" s="2" t="s">
        <v>80</v>
      </c>
      <c r="BC2401" s="2" t="s">
        <v>80</v>
      </c>
      <c r="BD2401" s="2" t="s">
        <v>80</v>
      </c>
      <c r="BE2401" s="2" t="s">
        <v>80</v>
      </c>
      <c r="BF2401" s="2" t="s">
        <v>80</v>
      </c>
      <c r="BG2401" s="2" t="s">
        <v>80</v>
      </c>
      <c r="BH2401" s="2" t="s">
        <v>80</v>
      </c>
      <c r="BI2401" s="2" t="s">
        <v>80</v>
      </c>
      <c r="BJ2401" s="2" t="s">
        <v>80</v>
      </c>
      <c r="BK2401" s="2" t="s">
        <v>80</v>
      </c>
      <c r="BL2401" s="2" t="s">
        <v>80</v>
      </c>
      <c r="BM2401" s="2" t="s">
        <v>80</v>
      </c>
      <c r="BN2401" s="2" t="s">
        <v>80</v>
      </c>
      <c r="BO2401" s="2" t="s">
        <v>80</v>
      </c>
      <c r="BP2401" s="2" t="s">
        <v>80</v>
      </c>
    </row>
    <row r="2402" spans="1:68" x14ac:dyDescent="0.25">
      <c r="A2402">
        <v>2401</v>
      </c>
      <c r="B2402" s="1">
        <v>43655.552719907406</v>
      </c>
      <c r="C2402" s="2" t="s">
        <v>3991</v>
      </c>
      <c r="D2402" s="3">
        <v>0.67708333333333337</v>
      </c>
      <c r="E2402" s="2" t="s">
        <v>3907</v>
      </c>
      <c r="F2402">
        <v>3</v>
      </c>
      <c r="G2402">
        <v>2019</v>
      </c>
      <c r="H2402">
        <v>7</v>
      </c>
      <c r="I2402">
        <v>9</v>
      </c>
      <c r="J2402">
        <v>0</v>
      </c>
      <c r="K2402">
        <v>0</v>
      </c>
      <c r="L2402">
        <v>2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1</v>
      </c>
      <c r="S2402" s="2" t="s">
        <v>433</v>
      </c>
      <c r="T2402" s="2" t="s">
        <v>71</v>
      </c>
      <c r="U2402" s="2" t="s">
        <v>2797</v>
      </c>
      <c r="V2402" s="2" t="s">
        <v>73</v>
      </c>
      <c r="W2402">
        <v>1</v>
      </c>
      <c r="X2402" s="2" t="s">
        <v>74</v>
      </c>
      <c r="Y2402">
        <v>8578</v>
      </c>
      <c r="Z2402">
        <v>67</v>
      </c>
      <c r="AA2402" s="2" t="s">
        <v>435</v>
      </c>
      <c r="AB2402" s="2" t="s">
        <v>204</v>
      </c>
      <c r="AC2402">
        <v>122001</v>
      </c>
      <c r="AD2402" s="2" t="s">
        <v>1002</v>
      </c>
      <c r="AE2402">
        <v>15278</v>
      </c>
      <c r="AF2402" s="2" t="s">
        <v>2042</v>
      </c>
      <c r="AG2402" s="2" t="s">
        <v>2184</v>
      </c>
      <c r="AH2402">
        <v>18</v>
      </c>
      <c r="AI2402">
        <v>154404</v>
      </c>
      <c r="AJ2402">
        <v>703396</v>
      </c>
      <c r="AK2402" s="2">
        <f>Kaggle_Books_Selling_Records[[#This Row],[Cost Price]]/100</f>
        <v>7033.96</v>
      </c>
      <c r="AL2402" s="2" t="s">
        <v>80</v>
      </c>
      <c r="AM2402" s="2" t="s">
        <v>80</v>
      </c>
      <c r="AN2402" s="2" t="s">
        <v>80</v>
      </c>
      <c r="AO2402" s="2" t="s">
        <v>80</v>
      </c>
      <c r="AP2402" s="2" t="s">
        <v>80</v>
      </c>
      <c r="AQ2402" s="2" t="s">
        <v>80</v>
      </c>
      <c r="AR2402" s="2" t="s">
        <v>80</v>
      </c>
      <c r="AS2402" s="2" t="s">
        <v>80</v>
      </c>
      <c r="AT2402" s="2" t="s">
        <v>80</v>
      </c>
      <c r="AU2402" s="2" t="s">
        <v>80</v>
      </c>
      <c r="AV2402" s="2" t="s">
        <v>80</v>
      </c>
      <c r="AW2402" s="2" t="s">
        <v>80</v>
      </c>
      <c r="AX2402" s="2" t="s">
        <v>80</v>
      </c>
      <c r="AY2402" s="2" t="s">
        <v>80</v>
      </c>
      <c r="AZ2402" s="2" t="s">
        <v>80</v>
      </c>
      <c r="BA2402" s="2" t="s">
        <v>80</v>
      </c>
      <c r="BB2402" s="2" t="s">
        <v>80</v>
      </c>
      <c r="BC2402" s="2" t="s">
        <v>80</v>
      </c>
      <c r="BD2402" s="2" t="s">
        <v>80</v>
      </c>
      <c r="BE2402" s="2" t="s">
        <v>80</v>
      </c>
      <c r="BF2402" s="2" t="s">
        <v>80</v>
      </c>
      <c r="BG2402" s="2" t="s">
        <v>80</v>
      </c>
      <c r="BH2402" s="2" t="s">
        <v>80</v>
      </c>
      <c r="BI2402" s="2" t="s">
        <v>80</v>
      </c>
      <c r="BJ2402" s="2" t="s">
        <v>80</v>
      </c>
      <c r="BK2402" s="2" t="s">
        <v>80</v>
      </c>
      <c r="BL2402" s="2" t="s">
        <v>80</v>
      </c>
      <c r="BM2402" s="2" t="s">
        <v>80</v>
      </c>
      <c r="BN2402" s="2" t="s">
        <v>80</v>
      </c>
      <c r="BO2402" s="2" t="s">
        <v>80</v>
      </c>
      <c r="BP2402" s="2" t="s">
        <v>80</v>
      </c>
    </row>
    <row r="2403" spans="1:68" x14ac:dyDescent="0.25">
      <c r="A2403">
        <v>2402</v>
      </c>
      <c r="B2403" s="1">
        <v>43655.59138888889</v>
      </c>
      <c r="C2403" s="2" t="s">
        <v>3991</v>
      </c>
      <c r="D2403" s="3">
        <v>0.71597222222222223</v>
      </c>
      <c r="E2403" s="2" t="s">
        <v>3907</v>
      </c>
      <c r="F2403">
        <v>3</v>
      </c>
      <c r="G2403">
        <v>2019</v>
      </c>
      <c r="H2403">
        <v>7</v>
      </c>
      <c r="I2403">
        <v>9</v>
      </c>
      <c r="J2403">
        <v>0</v>
      </c>
      <c r="K2403">
        <v>0</v>
      </c>
      <c r="L2403">
        <v>2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 s="2" t="s">
        <v>3643</v>
      </c>
      <c r="T2403" s="2" t="s">
        <v>83</v>
      </c>
      <c r="U2403" s="2" t="s">
        <v>2410</v>
      </c>
      <c r="V2403" s="2" t="s">
        <v>73</v>
      </c>
      <c r="W2403">
        <v>1</v>
      </c>
      <c r="X2403" s="2" t="s">
        <v>74</v>
      </c>
      <c r="Y2403">
        <v>184</v>
      </c>
      <c r="Z2403">
        <v>67</v>
      </c>
      <c r="AA2403" s="2" t="s">
        <v>435</v>
      </c>
      <c r="AB2403" s="2" t="s">
        <v>204</v>
      </c>
      <c r="AC2403">
        <v>122001</v>
      </c>
      <c r="AD2403" s="2" t="s">
        <v>1002</v>
      </c>
      <c r="AE2403">
        <v>251</v>
      </c>
      <c r="AF2403" s="2" t="s">
        <v>2042</v>
      </c>
      <c r="AG2403" s="2" t="s">
        <v>2184</v>
      </c>
      <c r="AH2403">
        <v>18</v>
      </c>
      <c r="AI2403">
        <v>3312</v>
      </c>
      <c r="AJ2403">
        <v>15088</v>
      </c>
      <c r="AK2403" s="2">
        <f>Kaggle_Books_Selling_Records[[#This Row],[Cost Price]]/100</f>
        <v>150.88</v>
      </c>
      <c r="AL2403" s="2" t="s">
        <v>80</v>
      </c>
      <c r="AM2403" s="2" t="s">
        <v>80</v>
      </c>
      <c r="AN2403" s="2" t="s">
        <v>80</v>
      </c>
      <c r="AO2403" s="2" t="s">
        <v>80</v>
      </c>
      <c r="AP2403" s="2" t="s">
        <v>80</v>
      </c>
      <c r="AQ2403" s="2" t="s">
        <v>80</v>
      </c>
      <c r="AR2403" s="2" t="s">
        <v>80</v>
      </c>
      <c r="AS2403" s="2" t="s">
        <v>80</v>
      </c>
      <c r="AT2403" s="2" t="s">
        <v>80</v>
      </c>
      <c r="AU2403" s="2" t="s">
        <v>80</v>
      </c>
      <c r="AV2403" s="2" t="s">
        <v>80</v>
      </c>
      <c r="AW2403" s="2" t="s">
        <v>80</v>
      </c>
      <c r="AX2403" s="2" t="s">
        <v>80</v>
      </c>
      <c r="AY2403" s="2" t="s">
        <v>80</v>
      </c>
      <c r="AZ2403" s="2" t="s">
        <v>80</v>
      </c>
      <c r="BA2403" s="2" t="s">
        <v>80</v>
      </c>
      <c r="BB2403" s="2" t="s">
        <v>80</v>
      </c>
      <c r="BC2403" s="2" t="s">
        <v>80</v>
      </c>
      <c r="BD2403" s="2" t="s">
        <v>80</v>
      </c>
      <c r="BE2403" s="2" t="s">
        <v>80</v>
      </c>
      <c r="BF2403" s="2" t="s">
        <v>80</v>
      </c>
      <c r="BG2403" s="2" t="s">
        <v>80</v>
      </c>
      <c r="BH2403" s="2" t="s">
        <v>80</v>
      </c>
      <c r="BI2403" s="2" t="s">
        <v>80</v>
      </c>
      <c r="BJ2403" s="2" t="s">
        <v>80</v>
      </c>
      <c r="BK2403" s="2" t="s">
        <v>80</v>
      </c>
      <c r="BL2403" s="2" t="s">
        <v>80</v>
      </c>
      <c r="BM2403" s="2" t="s">
        <v>80</v>
      </c>
      <c r="BN2403" s="2" t="s">
        <v>80</v>
      </c>
      <c r="BO2403" s="2" t="s">
        <v>80</v>
      </c>
      <c r="BP2403" s="2" t="s">
        <v>80</v>
      </c>
    </row>
    <row r="2404" spans="1:68" x14ac:dyDescent="0.25">
      <c r="A2404">
        <v>2403</v>
      </c>
      <c r="B2404" s="1">
        <v>43655.622858796298</v>
      </c>
      <c r="C2404" s="2" t="s">
        <v>3991</v>
      </c>
      <c r="D2404" s="3">
        <v>0.74722222222222223</v>
      </c>
      <c r="E2404" s="2" t="s">
        <v>3907</v>
      </c>
      <c r="F2404">
        <v>3</v>
      </c>
      <c r="G2404">
        <v>2019</v>
      </c>
      <c r="H2404">
        <v>7</v>
      </c>
      <c r="I2404">
        <v>9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1</v>
      </c>
      <c r="S2404" s="2" t="s">
        <v>3644</v>
      </c>
      <c r="T2404" s="2" t="s">
        <v>71</v>
      </c>
      <c r="U2404" s="2" t="s">
        <v>2286</v>
      </c>
      <c r="V2404" s="2" t="s">
        <v>73</v>
      </c>
      <c r="W2404">
        <v>1</v>
      </c>
      <c r="X2404" s="2" t="s">
        <v>74</v>
      </c>
      <c r="Y2404">
        <v>285</v>
      </c>
      <c r="Z2404">
        <v>67</v>
      </c>
      <c r="AA2404" s="2" t="s">
        <v>2948</v>
      </c>
      <c r="AB2404" s="2" t="s">
        <v>2949</v>
      </c>
      <c r="AC2404">
        <v>560037</v>
      </c>
      <c r="AD2404" s="2" t="s">
        <v>1002</v>
      </c>
      <c r="AE2404">
        <v>352</v>
      </c>
      <c r="AF2404" s="2" t="s">
        <v>2042</v>
      </c>
      <c r="AG2404" s="2" t="s">
        <v>2184</v>
      </c>
      <c r="AH2404">
        <v>18</v>
      </c>
      <c r="AI2404">
        <v>513</v>
      </c>
      <c r="AJ2404">
        <v>2337</v>
      </c>
      <c r="AK2404" s="2">
        <f>Kaggle_Books_Selling_Records[[#This Row],[Cost Price]]/100</f>
        <v>23.37</v>
      </c>
      <c r="AL2404" s="2" t="s">
        <v>80</v>
      </c>
      <c r="AM2404" s="2" t="s">
        <v>80</v>
      </c>
      <c r="AN2404" s="2" t="s">
        <v>80</v>
      </c>
      <c r="AO2404" s="2" t="s">
        <v>80</v>
      </c>
      <c r="AP2404" s="2" t="s">
        <v>80</v>
      </c>
      <c r="AQ2404" s="2" t="s">
        <v>80</v>
      </c>
      <c r="AR2404" s="2" t="s">
        <v>80</v>
      </c>
      <c r="AS2404" s="2" t="s">
        <v>80</v>
      </c>
      <c r="AT2404" s="2" t="s">
        <v>80</v>
      </c>
      <c r="AU2404" s="2" t="s">
        <v>80</v>
      </c>
      <c r="AV2404" s="2" t="s">
        <v>80</v>
      </c>
      <c r="AW2404" s="2" t="s">
        <v>80</v>
      </c>
      <c r="AX2404" s="2" t="s">
        <v>80</v>
      </c>
      <c r="AY2404" s="2" t="s">
        <v>80</v>
      </c>
      <c r="AZ2404" s="2" t="s">
        <v>80</v>
      </c>
      <c r="BA2404" s="2" t="s">
        <v>80</v>
      </c>
      <c r="BB2404" s="2" t="s">
        <v>80</v>
      </c>
      <c r="BC2404" s="2" t="s">
        <v>80</v>
      </c>
      <c r="BD2404" s="2" t="s">
        <v>80</v>
      </c>
      <c r="BE2404" s="2" t="s">
        <v>80</v>
      </c>
      <c r="BF2404" s="2" t="s">
        <v>80</v>
      </c>
      <c r="BG2404" s="2" t="s">
        <v>80</v>
      </c>
      <c r="BH2404" s="2" t="s">
        <v>80</v>
      </c>
      <c r="BI2404" s="2" t="s">
        <v>80</v>
      </c>
      <c r="BJ2404" s="2" t="s">
        <v>80</v>
      </c>
      <c r="BK2404" s="2" t="s">
        <v>80</v>
      </c>
      <c r="BL2404" s="2" t="s">
        <v>80</v>
      </c>
      <c r="BM2404" s="2" t="s">
        <v>80</v>
      </c>
      <c r="BN2404" s="2" t="s">
        <v>80</v>
      </c>
      <c r="BO2404" s="2" t="s">
        <v>80</v>
      </c>
      <c r="BP2404" s="2" t="s">
        <v>80</v>
      </c>
    </row>
    <row r="2405" spans="1:68" x14ac:dyDescent="0.25">
      <c r="A2405">
        <v>2404</v>
      </c>
      <c r="B2405" s="1">
        <v>43656.047025462962</v>
      </c>
      <c r="C2405" s="2" t="s">
        <v>3995</v>
      </c>
      <c r="D2405" s="3">
        <v>0.17152777777777778</v>
      </c>
      <c r="E2405" s="2" t="s">
        <v>3907</v>
      </c>
      <c r="F2405">
        <v>3</v>
      </c>
      <c r="G2405">
        <v>2019</v>
      </c>
      <c r="H2405">
        <v>7</v>
      </c>
      <c r="I2405">
        <v>10</v>
      </c>
      <c r="J2405">
        <v>0</v>
      </c>
      <c r="K2405">
        <v>0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 s="2" t="s">
        <v>3996</v>
      </c>
      <c r="T2405" s="2" t="s">
        <v>83</v>
      </c>
      <c r="U2405" s="2" t="s">
        <v>2685</v>
      </c>
      <c r="V2405" s="2" t="s">
        <v>73</v>
      </c>
      <c r="W2405">
        <v>1</v>
      </c>
      <c r="X2405" s="2" t="s">
        <v>74</v>
      </c>
      <c r="Y2405">
        <v>97</v>
      </c>
      <c r="Z2405">
        <v>67</v>
      </c>
      <c r="AA2405" s="2" t="s">
        <v>1744</v>
      </c>
      <c r="AB2405" s="2" t="s">
        <v>272</v>
      </c>
      <c r="AC2405">
        <v>520010</v>
      </c>
      <c r="AD2405" s="2" t="s">
        <v>1002</v>
      </c>
      <c r="AE2405">
        <v>164</v>
      </c>
      <c r="AF2405" s="2" t="s">
        <v>2042</v>
      </c>
      <c r="AG2405" s="2" t="s">
        <v>2184</v>
      </c>
      <c r="AH2405">
        <v>18</v>
      </c>
      <c r="AI2405">
        <v>1746</v>
      </c>
      <c r="AJ2405">
        <v>7954</v>
      </c>
      <c r="AK2405" s="2">
        <f>Kaggle_Books_Selling_Records[[#This Row],[Cost Price]]/100</f>
        <v>79.540000000000006</v>
      </c>
      <c r="AL2405" s="2" t="s">
        <v>80</v>
      </c>
      <c r="AM2405" s="2" t="s">
        <v>80</v>
      </c>
      <c r="AN2405" s="2" t="s">
        <v>80</v>
      </c>
      <c r="AO2405" s="2" t="s">
        <v>80</v>
      </c>
      <c r="AP2405" s="2" t="s">
        <v>80</v>
      </c>
      <c r="AQ2405" s="2" t="s">
        <v>80</v>
      </c>
      <c r="AR2405" s="2" t="s">
        <v>80</v>
      </c>
      <c r="AS2405" s="2" t="s">
        <v>80</v>
      </c>
      <c r="AT2405" s="2" t="s">
        <v>80</v>
      </c>
      <c r="AU2405" s="2" t="s">
        <v>80</v>
      </c>
      <c r="AV2405" s="2" t="s">
        <v>80</v>
      </c>
      <c r="AW2405" s="2" t="s">
        <v>80</v>
      </c>
      <c r="AX2405" s="2" t="s">
        <v>80</v>
      </c>
      <c r="AY2405" s="2" t="s">
        <v>80</v>
      </c>
      <c r="AZ2405" s="2" t="s">
        <v>80</v>
      </c>
      <c r="BA2405" s="2" t="s">
        <v>80</v>
      </c>
      <c r="BB2405" s="2" t="s">
        <v>80</v>
      </c>
      <c r="BC2405" s="2" t="s">
        <v>80</v>
      </c>
      <c r="BD2405" s="2" t="s">
        <v>80</v>
      </c>
      <c r="BE2405" s="2" t="s">
        <v>80</v>
      </c>
      <c r="BF2405" s="2" t="s">
        <v>80</v>
      </c>
      <c r="BG2405" s="2" t="s">
        <v>80</v>
      </c>
      <c r="BH2405" s="2" t="s">
        <v>80</v>
      </c>
      <c r="BI2405" s="2" t="s">
        <v>80</v>
      </c>
      <c r="BJ2405" s="2" t="s">
        <v>80</v>
      </c>
      <c r="BK2405" s="2" t="s">
        <v>80</v>
      </c>
      <c r="BL2405" s="2" t="s">
        <v>80</v>
      </c>
      <c r="BM2405" s="2" t="s">
        <v>80</v>
      </c>
      <c r="BN2405" s="2" t="s">
        <v>80</v>
      </c>
      <c r="BO2405" s="2" t="s">
        <v>80</v>
      </c>
      <c r="BP2405" s="2" t="s">
        <v>80</v>
      </c>
    </row>
    <row r="2406" spans="1:68" x14ac:dyDescent="0.25">
      <c r="A2406">
        <v>2405</v>
      </c>
      <c r="B2406" s="1">
        <v>43656.05641203704</v>
      </c>
      <c r="C2406" s="2" t="s">
        <v>3995</v>
      </c>
      <c r="D2406" s="3">
        <v>0.18124999999999999</v>
      </c>
      <c r="E2406" s="2" t="s">
        <v>3907</v>
      </c>
      <c r="F2406">
        <v>3</v>
      </c>
      <c r="G2406">
        <v>2019</v>
      </c>
      <c r="H2406">
        <v>7</v>
      </c>
      <c r="I2406">
        <v>10</v>
      </c>
      <c r="J2406">
        <v>0</v>
      </c>
      <c r="K2406">
        <v>0</v>
      </c>
      <c r="L2406">
        <v>3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 s="2" t="s">
        <v>2346</v>
      </c>
      <c r="T2406" s="2" t="s">
        <v>83</v>
      </c>
      <c r="U2406" s="2" t="s">
        <v>2041</v>
      </c>
      <c r="V2406" s="2" t="s">
        <v>73</v>
      </c>
      <c r="W2406">
        <v>1</v>
      </c>
      <c r="X2406" s="2" t="s">
        <v>74</v>
      </c>
      <c r="Y2406">
        <v>155</v>
      </c>
      <c r="Z2406">
        <v>67</v>
      </c>
      <c r="AA2406" s="2" t="s">
        <v>301</v>
      </c>
      <c r="AB2406" s="2" t="s">
        <v>151</v>
      </c>
      <c r="AC2406">
        <v>411058</v>
      </c>
      <c r="AD2406" s="2" t="s">
        <v>193</v>
      </c>
      <c r="AE2406">
        <v>222</v>
      </c>
      <c r="AF2406" s="2" t="s">
        <v>2042</v>
      </c>
      <c r="AG2406" s="2" t="s">
        <v>2043</v>
      </c>
      <c r="AH2406">
        <v>18</v>
      </c>
      <c r="AI2406">
        <v>279</v>
      </c>
      <c r="AJ2406">
        <v>1271</v>
      </c>
      <c r="AK2406" s="2">
        <f>Kaggle_Books_Selling_Records[[#This Row],[Cost Price]]/100</f>
        <v>12.71</v>
      </c>
      <c r="AL2406" s="2" t="s">
        <v>80</v>
      </c>
      <c r="AM2406" s="2" t="s">
        <v>80</v>
      </c>
      <c r="AN2406" s="2" t="s">
        <v>80</v>
      </c>
      <c r="AO2406" s="2" t="s">
        <v>80</v>
      </c>
      <c r="AP2406" s="2" t="s">
        <v>80</v>
      </c>
      <c r="AQ2406" s="2" t="s">
        <v>80</v>
      </c>
      <c r="AR2406" s="2" t="s">
        <v>80</v>
      </c>
      <c r="AS2406" s="2" t="s">
        <v>80</v>
      </c>
      <c r="AT2406" s="2" t="s">
        <v>80</v>
      </c>
      <c r="AU2406" s="2" t="s">
        <v>80</v>
      </c>
      <c r="AV2406" s="2" t="s">
        <v>80</v>
      </c>
      <c r="AW2406" s="2" t="s">
        <v>80</v>
      </c>
      <c r="AX2406" s="2" t="s">
        <v>80</v>
      </c>
      <c r="AY2406" s="2" t="s">
        <v>80</v>
      </c>
      <c r="AZ2406" s="2" t="s">
        <v>80</v>
      </c>
      <c r="BA2406" s="2" t="s">
        <v>80</v>
      </c>
      <c r="BB2406" s="2" t="s">
        <v>80</v>
      </c>
      <c r="BC2406" s="2" t="s">
        <v>80</v>
      </c>
      <c r="BD2406" s="2" t="s">
        <v>80</v>
      </c>
      <c r="BE2406" s="2" t="s">
        <v>80</v>
      </c>
      <c r="BF2406" s="2" t="s">
        <v>80</v>
      </c>
      <c r="BG2406" s="2" t="s">
        <v>80</v>
      </c>
      <c r="BH2406" s="2" t="s">
        <v>80</v>
      </c>
      <c r="BI2406" s="2" t="s">
        <v>80</v>
      </c>
      <c r="BJ2406" s="2" t="s">
        <v>80</v>
      </c>
      <c r="BK2406" s="2" t="s">
        <v>80</v>
      </c>
      <c r="BL2406" s="2" t="s">
        <v>80</v>
      </c>
      <c r="BM2406" s="2" t="s">
        <v>80</v>
      </c>
      <c r="BN2406" s="2" t="s">
        <v>80</v>
      </c>
      <c r="BO2406" s="2" t="s">
        <v>80</v>
      </c>
      <c r="BP2406" s="2" t="s">
        <v>80</v>
      </c>
    </row>
    <row r="2407" spans="1:68" x14ac:dyDescent="0.25">
      <c r="A2407">
        <v>2406</v>
      </c>
      <c r="B2407" s="1">
        <v>43656.109097222223</v>
      </c>
      <c r="C2407" s="2" t="s">
        <v>3995</v>
      </c>
      <c r="D2407" s="3">
        <v>0.23402777777777778</v>
      </c>
      <c r="E2407" s="2" t="s">
        <v>3907</v>
      </c>
      <c r="F2407">
        <v>3</v>
      </c>
      <c r="G2407">
        <v>2019</v>
      </c>
      <c r="H2407">
        <v>7</v>
      </c>
      <c r="I2407">
        <v>10</v>
      </c>
      <c r="J2407">
        <v>0</v>
      </c>
      <c r="K2407">
        <v>0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1</v>
      </c>
      <c r="S2407" s="2" t="s">
        <v>3997</v>
      </c>
      <c r="T2407" s="2" t="s">
        <v>71</v>
      </c>
      <c r="U2407" s="2" t="s">
        <v>2797</v>
      </c>
      <c r="V2407" s="2" t="s">
        <v>73</v>
      </c>
      <c r="W2407">
        <v>1</v>
      </c>
      <c r="X2407" s="2" t="s">
        <v>74</v>
      </c>
      <c r="Y2407">
        <v>8578</v>
      </c>
      <c r="Z2407">
        <v>67</v>
      </c>
      <c r="AA2407" s="2" t="s">
        <v>301</v>
      </c>
      <c r="AB2407" s="2" t="s">
        <v>151</v>
      </c>
      <c r="AC2407">
        <v>411028</v>
      </c>
      <c r="AD2407" s="2" t="s">
        <v>1002</v>
      </c>
      <c r="AE2407">
        <v>15278</v>
      </c>
      <c r="AF2407" s="2" t="s">
        <v>2042</v>
      </c>
      <c r="AG2407" s="2" t="s">
        <v>2184</v>
      </c>
      <c r="AH2407">
        <v>18</v>
      </c>
      <c r="AI2407">
        <v>154404</v>
      </c>
      <c r="AJ2407">
        <v>703396</v>
      </c>
      <c r="AK2407" s="2">
        <f>Kaggle_Books_Selling_Records[[#This Row],[Cost Price]]/100</f>
        <v>7033.96</v>
      </c>
      <c r="AL2407" s="2" t="s">
        <v>80</v>
      </c>
      <c r="AM2407" s="2" t="s">
        <v>80</v>
      </c>
      <c r="AN2407" s="2" t="s">
        <v>80</v>
      </c>
      <c r="AO2407" s="2" t="s">
        <v>80</v>
      </c>
      <c r="AP2407" s="2" t="s">
        <v>80</v>
      </c>
      <c r="AQ2407" s="2" t="s">
        <v>80</v>
      </c>
      <c r="AR2407" s="2" t="s">
        <v>80</v>
      </c>
      <c r="AS2407" s="2" t="s">
        <v>80</v>
      </c>
      <c r="AT2407" s="2" t="s">
        <v>80</v>
      </c>
      <c r="AU2407" s="2" t="s">
        <v>80</v>
      </c>
      <c r="AV2407" s="2" t="s">
        <v>80</v>
      </c>
      <c r="AW2407" s="2" t="s">
        <v>80</v>
      </c>
      <c r="AX2407" s="2" t="s">
        <v>80</v>
      </c>
      <c r="AY2407" s="2" t="s">
        <v>80</v>
      </c>
      <c r="AZ2407" s="2" t="s">
        <v>80</v>
      </c>
      <c r="BA2407" s="2" t="s">
        <v>80</v>
      </c>
      <c r="BB2407" s="2" t="s">
        <v>80</v>
      </c>
      <c r="BC2407" s="2" t="s">
        <v>80</v>
      </c>
      <c r="BD2407" s="2" t="s">
        <v>80</v>
      </c>
      <c r="BE2407" s="2" t="s">
        <v>80</v>
      </c>
      <c r="BF2407" s="2" t="s">
        <v>80</v>
      </c>
      <c r="BG2407" s="2" t="s">
        <v>80</v>
      </c>
      <c r="BH2407" s="2" t="s">
        <v>80</v>
      </c>
      <c r="BI2407" s="2" t="s">
        <v>80</v>
      </c>
      <c r="BJ2407" s="2" t="s">
        <v>80</v>
      </c>
      <c r="BK2407" s="2" t="s">
        <v>80</v>
      </c>
      <c r="BL2407" s="2" t="s">
        <v>80</v>
      </c>
      <c r="BM2407" s="2" t="s">
        <v>80</v>
      </c>
      <c r="BN2407" s="2" t="s">
        <v>80</v>
      </c>
      <c r="BO2407" s="2" t="s">
        <v>80</v>
      </c>
      <c r="BP2407" s="2" t="s">
        <v>80</v>
      </c>
    </row>
    <row r="2408" spans="1:68" x14ac:dyDescent="0.25">
      <c r="A2408">
        <v>2407</v>
      </c>
      <c r="B2408" s="1">
        <v>43656.125150462962</v>
      </c>
      <c r="C2408" s="2" t="s">
        <v>3995</v>
      </c>
      <c r="D2408" s="3">
        <v>0.25</v>
      </c>
      <c r="E2408" s="2" t="s">
        <v>3907</v>
      </c>
      <c r="F2408">
        <v>3</v>
      </c>
      <c r="G2408">
        <v>2019</v>
      </c>
      <c r="H2408">
        <v>7</v>
      </c>
      <c r="I2408">
        <v>10</v>
      </c>
      <c r="J2408">
        <v>0</v>
      </c>
      <c r="K2408">
        <v>0</v>
      </c>
      <c r="L2408">
        <v>3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1</v>
      </c>
      <c r="S2408" s="2" t="s">
        <v>3998</v>
      </c>
      <c r="T2408" s="2" t="s">
        <v>71</v>
      </c>
      <c r="U2408" s="2" t="s">
        <v>2797</v>
      </c>
      <c r="V2408" s="2" t="s">
        <v>73</v>
      </c>
      <c r="W2408">
        <v>1</v>
      </c>
      <c r="X2408" s="2" t="s">
        <v>74</v>
      </c>
      <c r="Y2408">
        <v>8578</v>
      </c>
      <c r="Z2408">
        <v>3307</v>
      </c>
      <c r="AA2408" s="2" t="s">
        <v>241</v>
      </c>
      <c r="AB2408" s="2" t="s">
        <v>233</v>
      </c>
      <c r="AC2408">
        <v>500055</v>
      </c>
      <c r="AD2408" s="2" t="s">
        <v>1002</v>
      </c>
      <c r="AE2408">
        <v>11885</v>
      </c>
      <c r="AF2408" s="2" t="s">
        <v>2042</v>
      </c>
      <c r="AG2408" s="2" t="s">
        <v>2184</v>
      </c>
      <c r="AH2408">
        <v>18</v>
      </c>
      <c r="AI2408">
        <v>154404</v>
      </c>
      <c r="AJ2408">
        <v>703396</v>
      </c>
      <c r="AK2408" s="2">
        <f>Kaggle_Books_Selling_Records[[#This Row],[Cost Price]]/100</f>
        <v>7033.96</v>
      </c>
      <c r="AL2408" s="2" t="s">
        <v>80</v>
      </c>
      <c r="AM2408" s="2" t="s">
        <v>80</v>
      </c>
      <c r="AN2408" s="2" t="s">
        <v>80</v>
      </c>
      <c r="AO2408" s="2" t="s">
        <v>80</v>
      </c>
      <c r="AP2408" s="2" t="s">
        <v>80</v>
      </c>
      <c r="AQ2408" s="2" t="s">
        <v>80</v>
      </c>
      <c r="AR2408" s="2" t="s">
        <v>80</v>
      </c>
      <c r="AS2408" s="2" t="s">
        <v>80</v>
      </c>
      <c r="AT2408" s="2" t="s">
        <v>80</v>
      </c>
      <c r="AU2408" s="2" t="s">
        <v>80</v>
      </c>
      <c r="AV2408" s="2" t="s">
        <v>80</v>
      </c>
      <c r="AW2408" s="2" t="s">
        <v>80</v>
      </c>
      <c r="AX2408" s="2" t="s">
        <v>80</v>
      </c>
      <c r="AY2408" s="2" t="s">
        <v>80</v>
      </c>
      <c r="AZ2408" s="2" t="s">
        <v>80</v>
      </c>
      <c r="BA2408" s="2" t="s">
        <v>80</v>
      </c>
      <c r="BB2408" s="2" t="s">
        <v>80</v>
      </c>
      <c r="BC2408" s="2" t="s">
        <v>80</v>
      </c>
      <c r="BD2408" s="2" t="s">
        <v>80</v>
      </c>
      <c r="BE2408" s="2" t="s">
        <v>80</v>
      </c>
      <c r="BF2408" s="2" t="s">
        <v>80</v>
      </c>
      <c r="BG2408" s="2" t="s">
        <v>80</v>
      </c>
      <c r="BH2408" s="2" t="s">
        <v>80</v>
      </c>
      <c r="BI2408" s="2" t="s">
        <v>80</v>
      </c>
      <c r="BJ2408" s="2" t="s">
        <v>80</v>
      </c>
      <c r="BK2408" s="2" t="s">
        <v>80</v>
      </c>
      <c r="BL2408" s="2" t="s">
        <v>80</v>
      </c>
      <c r="BM2408" s="2" t="s">
        <v>80</v>
      </c>
      <c r="BN2408" s="2" t="s">
        <v>80</v>
      </c>
      <c r="BO2408" s="2" t="s">
        <v>80</v>
      </c>
      <c r="BP2408" s="2" t="s">
        <v>80</v>
      </c>
    </row>
    <row r="2409" spans="1:68" x14ac:dyDescent="0.25">
      <c r="A2409">
        <v>2408</v>
      </c>
      <c r="B2409" s="1">
        <v>43656.125150462962</v>
      </c>
      <c r="C2409" s="2" t="s">
        <v>3995</v>
      </c>
      <c r="D2409" s="3">
        <v>0.25</v>
      </c>
      <c r="E2409" s="2" t="s">
        <v>3907</v>
      </c>
      <c r="F2409">
        <v>3</v>
      </c>
      <c r="G2409">
        <v>2019</v>
      </c>
      <c r="H2409">
        <v>7</v>
      </c>
      <c r="I2409">
        <v>10</v>
      </c>
      <c r="J2409">
        <v>0</v>
      </c>
      <c r="K2409">
        <v>0</v>
      </c>
      <c r="L2409">
        <v>3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 s="2" t="s">
        <v>2015</v>
      </c>
      <c r="T2409" s="2" t="s">
        <v>83</v>
      </c>
      <c r="U2409" s="2" t="s">
        <v>2685</v>
      </c>
      <c r="V2409" s="2" t="s">
        <v>73</v>
      </c>
      <c r="W2409">
        <v>1</v>
      </c>
      <c r="X2409" s="2" t="s">
        <v>74</v>
      </c>
      <c r="Y2409">
        <v>97</v>
      </c>
      <c r="Z2409">
        <v>3393</v>
      </c>
      <c r="AA2409" s="2" t="s">
        <v>267</v>
      </c>
      <c r="AB2409" s="2" t="s">
        <v>154</v>
      </c>
      <c r="AC2409">
        <v>324005</v>
      </c>
      <c r="AD2409" s="2" t="s">
        <v>1002</v>
      </c>
      <c r="AE2409">
        <v>13093</v>
      </c>
      <c r="AF2409" s="2" t="s">
        <v>2042</v>
      </c>
      <c r="AG2409" s="2" t="s">
        <v>2184</v>
      </c>
      <c r="AH2409">
        <v>18</v>
      </c>
      <c r="AI2409">
        <v>1746</v>
      </c>
      <c r="AJ2409">
        <v>7954</v>
      </c>
      <c r="AK2409" s="2">
        <f>Kaggle_Books_Selling_Records[[#This Row],[Cost Price]]/100</f>
        <v>79.540000000000006</v>
      </c>
      <c r="AL2409" s="2" t="s">
        <v>80</v>
      </c>
      <c r="AM2409" s="2" t="s">
        <v>80</v>
      </c>
      <c r="AN2409" s="2" t="s">
        <v>80</v>
      </c>
      <c r="AO2409" s="2" t="s">
        <v>80</v>
      </c>
      <c r="AP2409" s="2" t="s">
        <v>80</v>
      </c>
      <c r="AQ2409" s="2" t="s">
        <v>80</v>
      </c>
      <c r="AR2409" s="2" t="s">
        <v>80</v>
      </c>
      <c r="AS2409" s="2" t="s">
        <v>80</v>
      </c>
      <c r="AT2409" s="2" t="s">
        <v>80</v>
      </c>
      <c r="AU2409" s="2" t="s">
        <v>80</v>
      </c>
      <c r="AV2409" s="2" t="s">
        <v>80</v>
      </c>
      <c r="AW2409" s="2" t="s">
        <v>80</v>
      </c>
      <c r="AX2409" s="2" t="s">
        <v>80</v>
      </c>
      <c r="AY2409" s="2" t="s">
        <v>80</v>
      </c>
      <c r="AZ2409" s="2" t="s">
        <v>80</v>
      </c>
      <c r="BA2409" s="2" t="s">
        <v>80</v>
      </c>
      <c r="BB2409" s="2" t="s">
        <v>80</v>
      </c>
      <c r="BC2409" s="2" t="s">
        <v>80</v>
      </c>
      <c r="BD2409" s="2" t="s">
        <v>80</v>
      </c>
      <c r="BE2409" s="2" t="s">
        <v>80</v>
      </c>
      <c r="BF2409" s="2" t="s">
        <v>80</v>
      </c>
      <c r="BG2409" s="2" t="s">
        <v>80</v>
      </c>
      <c r="BH2409" s="2" t="s">
        <v>80</v>
      </c>
      <c r="BI2409" s="2" t="s">
        <v>80</v>
      </c>
      <c r="BJ2409" s="2" t="s">
        <v>80</v>
      </c>
      <c r="BK2409" s="2" t="s">
        <v>80</v>
      </c>
      <c r="BL2409" s="2" t="s">
        <v>80</v>
      </c>
      <c r="BM2409" s="2" t="s">
        <v>80</v>
      </c>
      <c r="BN2409" s="2" t="s">
        <v>80</v>
      </c>
      <c r="BO2409" s="2" t="s">
        <v>80</v>
      </c>
      <c r="BP2409" s="2" t="s">
        <v>80</v>
      </c>
    </row>
    <row r="2410" spans="1:68" x14ac:dyDescent="0.25">
      <c r="A2410">
        <v>2409</v>
      </c>
      <c r="B2410" s="1">
        <v>43656.362488425926</v>
      </c>
      <c r="C2410" s="2" t="s">
        <v>3995</v>
      </c>
      <c r="D2410" s="3">
        <v>0.48680555555555555</v>
      </c>
      <c r="E2410" s="2" t="s">
        <v>3907</v>
      </c>
      <c r="F2410">
        <v>3</v>
      </c>
      <c r="G2410">
        <v>2019</v>
      </c>
      <c r="H2410">
        <v>7</v>
      </c>
      <c r="I2410">
        <v>10</v>
      </c>
      <c r="J2410">
        <v>0</v>
      </c>
      <c r="K2410">
        <v>0</v>
      </c>
      <c r="L2410">
        <v>3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1</v>
      </c>
      <c r="S2410" s="2" t="s">
        <v>3999</v>
      </c>
      <c r="T2410" s="2" t="s">
        <v>71</v>
      </c>
      <c r="U2410" s="2" t="s">
        <v>2103</v>
      </c>
      <c r="V2410" s="2" t="s">
        <v>73</v>
      </c>
      <c r="W2410">
        <v>1</v>
      </c>
      <c r="X2410" s="2" t="s">
        <v>74</v>
      </c>
      <c r="Y2410">
        <v>220</v>
      </c>
      <c r="Z2410">
        <v>67</v>
      </c>
      <c r="AA2410" s="2" t="s">
        <v>3294</v>
      </c>
      <c r="AB2410" s="2" t="s">
        <v>272</v>
      </c>
      <c r="AC2410">
        <v>522201</v>
      </c>
      <c r="AD2410" s="2" t="s">
        <v>193</v>
      </c>
      <c r="AE2410">
        <v>287</v>
      </c>
      <c r="AF2410" s="2" t="s">
        <v>2042</v>
      </c>
      <c r="AG2410" s="2" t="s">
        <v>2043</v>
      </c>
      <c r="AH2410">
        <v>18</v>
      </c>
      <c r="AI2410">
        <v>396</v>
      </c>
      <c r="AJ2410">
        <v>1804</v>
      </c>
      <c r="AK2410" s="2">
        <f>Kaggle_Books_Selling_Records[[#This Row],[Cost Price]]/100</f>
        <v>18.04</v>
      </c>
      <c r="AL2410" s="2" t="s">
        <v>80</v>
      </c>
      <c r="AM2410" s="2" t="s">
        <v>80</v>
      </c>
      <c r="AN2410" s="2" t="s">
        <v>80</v>
      </c>
      <c r="AO2410" s="2" t="s">
        <v>80</v>
      </c>
      <c r="AP2410" s="2" t="s">
        <v>80</v>
      </c>
      <c r="AQ2410" s="2" t="s">
        <v>80</v>
      </c>
      <c r="AR2410" s="2" t="s">
        <v>80</v>
      </c>
      <c r="AS2410" s="2" t="s">
        <v>80</v>
      </c>
      <c r="AT2410" s="2" t="s">
        <v>80</v>
      </c>
      <c r="AU2410" s="2" t="s">
        <v>80</v>
      </c>
      <c r="AV2410" s="2" t="s">
        <v>80</v>
      </c>
      <c r="AW2410" s="2" t="s">
        <v>80</v>
      </c>
      <c r="AX2410" s="2" t="s">
        <v>80</v>
      </c>
      <c r="AY2410" s="2" t="s">
        <v>80</v>
      </c>
      <c r="AZ2410" s="2" t="s">
        <v>80</v>
      </c>
      <c r="BA2410" s="2" t="s">
        <v>80</v>
      </c>
      <c r="BB2410" s="2" t="s">
        <v>80</v>
      </c>
      <c r="BC2410" s="2" t="s">
        <v>80</v>
      </c>
      <c r="BD2410" s="2" t="s">
        <v>80</v>
      </c>
      <c r="BE2410" s="2" t="s">
        <v>80</v>
      </c>
      <c r="BF2410" s="2" t="s">
        <v>80</v>
      </c>
      <c r="BG2410" s="2" t="s">
        <v>80</v>
      </c>
      <c r="BH2410" s="2" t="s">
        <v>80</v>
      </c>
      <c r="BI2410" s="2" t="s">
        <v>80</v>
      </c>
      <c r="BJ2410" s="2" t="s">
        <v>80</v>
      </c>
      <c r="BK2410" s="2" t="s">
        <v>80</v>
      </c>
      <c r="BL2410" s="2" t="s">
        <v>80</v>
      </c>
      <c r="BM2410" s="2" t="s">
        <v>80</v>
      </c>
      <c r="BN2410" s="2" t="s">
        <v>80</v>
      </c>
      <c r="BO2410" s="2" t="s">
        <v>80</v>
      </c>
      <c r="BP2410" s="2" t="s">
        <v>80</v>
      </c>
    </row>
    <row r="2411" spans="1:68" x14ac:dyDescent="0.25">
      <c r="A2411">
        <v>2410</v>
      </c>
      <c r="B2411" s="1">
        <v>43656.407199074078</v>
      </c>
      <c r="C2411" s="2" t="s">
        <v>3995</v>
      </c>
      <c r="D2411" s="3">
        <v>0.53194444444444444</v>
      </c>
      <c r="E2411" s="2" t="s">
        <v>3907</v>
      </c>
      <c r="F2411">
        <v>3</v>
      </c>
      <c r="G2411">
        <v>2019</v>
      </c>
      <c r="H2411">
        <v>7</v>
      </c>
      <c r="I2411">
        <v>10</v>
      </c>
      <c r="J2411">
        <v>0</v>
      </c>
      <c r="K2411">
        <v>0</v>
      </c>
      <c r="L2411">
        <v>3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 s="2" t="s">
        <v>4000</v>
      </c>
      <c r="T2411" s="2" t="s">
        <v>83</v>
      </c>
      <c r="U2411" s="2" t="s">
        <v>2103</v>
      </c>
      <c r="V2411" s="2" t="s">
        <v>73</v>
      </c>
      <c r="W2411">
        <v>4</v>
      </c>
      <c r="X2411" s="2" t="s">
        <v>74</v>
      </c>
      <c r="Y2411">
        <v>880</v>
      </c>
      <c r="Z2411">
        <v>117</v>
      </c>
      <c r="AA2411" s="2" t="s">
        <v>2104</v>
      </c>
      <c r="AB2411" s="2" t="s">
        <v>86</v>
      </c>
      <c r="AC2411">
        <v>621703</v>
      </c>
      <c r="AD2411" s="2" t="s">
        <v>193</v>
      </c>
      <c r="AE2411">
        <v>997</v>
      </c>
      <c r="AF2411" s="2" t="s">
        <v>2042</v>
      </c>
      <c r="AG2411" s="2" t="s">
        <v>2043</v>
      </c>
      <c r="AH2411">
        <v>18</v>
      </c>
      <c r="AI2411">
        <v>1584</v>
      </c>
      <c r="AJ2411">
        <v>7216</v>
      </c>
      <c r="AK2411" s="2">
        <f>Kaggle_Books_Selling_Records[[#This Row],[Cost Price]]/100</f>
        <v>72.16</v>
      </c>
      <c r="AL2411" s="2" t="s">
        <v>80</v>
      </c>
      <c r="AM2411" s="2" t="s">
        <v>80</v>
      </c>
      <c r="AN2411" s="2" t="s">
        <v>80</v>
      </c>
      <c r="AO2411" s="2" t="s">
        <v>80</v>
      </c>
      <c r="AP2411" s="2" t="s">
        <v>80</v>
      </c>
      <c r="AQ2411" s="2" t="s">
        <v>80</v>
      </c>
      <c r="AR2411" s="2" t="s">
        <v>80</v>
      </c>
      <c r="AS2411" s="2" t="s">
        <v>80</v>
      </c>
      <c r="AT2411" s="2" t="s">
        <v>80</v>
      </c>
      <c r="AU2411" s="2" t="s">
        <v>80</v>
      </c>
      <c r="AV2411" s="2" t="s">
        <v>80</v>
      </c>
      <c r="AW2411" s="2" t="s">
        <v>80</v>
      </c>
      <c r="AX2411" s="2" t="s">
        <v>80</v>
      </c>
      <c r="AY2411" s="2" t="s">
        <v>80</v>
      </c>
      <c r="AZ2411" s="2" t="s">
        <v>80</v>
      </c>
      <c r="BA2411" s="2" t="s">
        <v>80</v>
      </c>
      <c r="BB2411" s="2" t="s">
        <v>80</v>
      </c>
      <c r="BC2411" s="2" t="s">
        <v>80</v>
      </c>
      <c r="BD2411" s="2" t="s">
        <v>80</v>
      </c>
      <c r="BE2411" s="2" t="s">
        <v>80</v>
      </c>
      <c r="BF2411" s="2" t="s">
        <v>80</v>
      </c>
      <c r="BG2411" s="2" t="s">
        <v>80</v>
      </c>
      <c r="BH2411" s="2" t="s">
        <v>80</v>
      </c>
      <c r="BI2411" s="2" t="s">
        <v>80</v>
      </c>
      <c r="BJ2411" s="2" t="s">
        <v>80</v>
      </c>
      <c r="BK2411" s="2" t="s">
        <v>80</v>
      </c>
      <c r="BL2411" s="2" t="s">
        <v>80</v>
      </c>
      <c r="BM2411" s="2" t="s">
        <v>80</v>
      </c>
      <c r="BN2411" s="2" t="s">
        <v>80</v>
      </c>
      <c r="BO2411" s="2" t="s">
        <v>80</v>
      </c>
      <c r="BP2411" s="2" t="s">
        <v>80</v>
      </c>
    </row>
    <row r="2412" spans="1:68" x14ac:dyDescent="0.25">
      <c r="A2412">
        <v>2411</v>
      </c>
      <c r="B2412" s="1">
        <v>43656.421967592592</v>
      </c>
      <c r="C2412" s="2" t="s">
        <v>3995</v>
      </c>
      <c r="D2412" s="3">
        <v>0.54652777777777772</v>
      </c>
      <c r="E2412" s="2" t="s">
        <v>3907</v>
      </c>
      <c r="F2412">
        <v>3</v>
      </c>
      <c r="G2412">
        <v>2019</v>
      </c>
      <c r="H2412">
        <v>7</v>
      </c>
      <c r="I2412">
        <v>10</v>
      </c>
      <c r="J2412">
        <v>0</v>
      </c>
      <c r="K2412">
        <v>0</v>
      </c>
      <c r="L2412">
        <v>3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 s="2" t="s">
        <v>4001</v>
      </c>
      <c r="T2412" s="2" t="s">
        <v>83</v>
      </c>
      <c r="U2412" s="2" t="s">
        <v>2286</v>
      </c>
      <c r="V2412" s="2" t="s">
        <v>73</v>
      </c>
      <c r="W2412">
        <v>1</v>
      </c>
      <c r="X2412" s="2" t="s">
        <v>74</v>
      </c>
      <c r="Y2412">
        <v>285</v>
      </c>
      <c r="Z2412">
        <v>67</v>
      </c>
      <c r="AA2412" s="2" t="s">
        <v>166</v>
      </c>
      <c r="AB2412" s="2" t="s">
        <v>167</v>
      </c>
      <c r="AC2412">
        <v>560043</v>
      </c>
      <c r="AD2412" s="2" t="s">
        <v>1002</v>
      </c>
      <c r="AE2412">
        <v>352</v>
      </c>
      <c r="AF2412" s="2" t="s">
        <v>2042</v>
      </c>
      <c r="AG2412" s="2" t="s">
        <v>2184</v>
      </c>
      <c r="AH2412">
        <v>18</v>
      </c>
      <c r="AI2412">
        <v>513</v>
      </c>
      <c r="AJ2412">
        <v>2337</v>
      </c>
      <c r="AK2412" s="2">
        <f>Kaggle_Books_Selling_Records[[#This Row],[Cost Price]]/100</f>
        <v>23.37</v>
      </c>
      <c r="AL2412" s="2" t="s">
        <v>80</v>
      </c>
      <c r="AM2412" s="2" t="s">
        <v>80</v>
      </c>
      <c r="AN2412" s="2" t="s">
        <v>80</v>
      </c>
      <c r="AO2412" s="2" t="s">
        <v>80</v>
      </c>
      <c r="AP2412" s="2" t="s">
        <v>80</v>
      </c>
      <c r="AQ2412" s="2" t="s">
        <v>80</v>
      </c>
      <c r="AR2412" s="2" t="s">
        <v>80</v>
      </c>
      <c r="AS2412" s="2" t="s">
        <v>80</v>
      </c>
      <c r="AT2412" s="2" t="s">
        <v>80</v>
      </c>
      <c r="AU2412" s="2" t="s">
        <v>80</v>
      </c>
      <c r="AV2412" s="2" t="s">
        <v>80</v>
      </c>
      <c r="AW2412" s="2" t="s">
        <v>80</v>
      </c>
      <c r="AX2412" s="2" t="s">
        <v>80</v>
      </c>
      <c r="AY2412" s="2" t="s">
        <v>80</v>
      </c>
      <c r="AZ2412" s="2" t="s">
        <v>80</v>
      </c>
      <c r="BA2412" s="2" t="s">
        <v>80</v>
      </c>
      <c r="BB2412" s="2" t="s">
        <v>80</v>
      </c>
      <c r="BC2412" s="2" t="s">
        <v>80</v>
      </c>
      <c r="BD2412" s="2" t="s">
        <v>80</v>
      </c>
      <c r="BE2412" s="2" t="s">
        <v>80</v>
      </c>
      <c r="BF2412" s="2" t="s">
        <v>80</v>
      </c>
      <c r="BG2412" s="2" t="s">
        <v>80</v>
      </c>
      <c r="BH2412" s="2" t="s">
        <v>80</v>
      </c>
      <c r="BI2412" s="2" t="s">
        <v>80</v>
      </c>
      <c r="BJ2412" s="2" t="s">
        <v>80</v>
      </c>
      <c r="BK2412" s="2" t="s">
        <v>80</v>
      </c>
      <c r="BL2412" s="2" t="s">
        <v>80</v>
      </c>
      <c r="BM2412" s="2" t="s">
        <v>80</v>
      </c>
      <c r="BN2412" s="2" t="s">
        <v>80</v>
      </c>
      <c r="BO2412" s="2" t="s">
        <v>80</v>
      </c>
      <c r="BP2412" s="2" t="s">
        <v>80</v>
      </c>
    </row>
    <row r="2413" spans="1:68" x14ac:dyDescent="0.25">
      <c r="A2413">
        <v>2412</v>
      </c>
      <c r="B2413" s="1">
        <v>43656.436400462961</v>
      </c>
      <c r="C2413" s="2" t="s">
        <v>3995</v>
      </c>
      <c r="D2413" s="3">
        <v>0.56111111111111112</v>
      </c>
      <c r="E2413" s="2" t="s">
        <v>3907</v>
      </c>
      <c r="F2413">
        <v>3</v>
      </c>
      <c r="G2413">
        <v>2019</v>
      </c>
      <c r="H2413">
        <v>7</v>
      </c>
      <c r="I2413">
        <v>10</v>
      </c>
      <c r="J2413">
        <v>0</v>
      </c>
      <c r="K2413">
        <v>0</v>
      </c>
      <c r="L2413">
        <v>3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1</v>
      </c>
      <c r="S2413" s="2" t="s">
        <v>4002</v>
      </c>
      <c r="T2413" s="2" t="s">
        <v>71</v>
      </c>
      <c r="U2413" s="2" t="s">
        <v>2333</v>
      </c>
      <c r="V2413" s="2" t="s">
        <v>73</v>
      </c>
      <c r="W2413">
        <v>1</v>
      </c>
      <c r="X2413" s="2" t="s">
        <v>74</v>
      </c>
      <c r="Y2413">
        <v>111</v>
      </c>
      <c r="Z2413">
        <v>67</v>
      </c>
      <c r="AA2413" s="2" t="s">
        <v>209</v>
      </c>
      <c r="AB2413" s="2" t="s">
        <v>131</v>
      </c>
      <c r="AC2413">
        <v>682501</v>
      </c>
      <c r="AD2413" s="2" t="s">
        <v>1002</v>
      </c>
      <c r="AE2413">
        <v>178</v>
      </c>
      <c r="AF2413" s="2" t="s">
        <v>2042</v>
      </c>
      <c r="AG2413" s="2" t="s">
        <v>2184</v>
      </c>
      <c r="AH2413">
        <v>18</v>
      </c>
      <c r="AI2413">
        <v>1998</v>
      </c>
      <c r="AJ2413">
        <v>9102</v>
      </c>
      <c r="AK2413" s="2">
        <f>Kaggle_Books_Selling_Records[[#This Row],[Cost Price]]/100</f>
        <v>91.02</v>
      </c>
      <c r="AL2413" s="2" t="s">
        <v>80</v>
      </c>
      <c r="AM2413" s="2" t="s">
        <v>80</v>
      </c>
      <c r="AN2413" s="2" t="s">
        <v>80</v>
      </c>
      <c r="AO2413" s="2" t="s">
        <v>80</v>
      </c>
      <c r="AP2413" s="2" t="s">
        <v>80</v>
      </c>
      <c r="AQ2413" s="2" t="s">
        <v>80</v>
      </c>
      <c r="AR2413" s="2" t="s">
        <v>80</v>
      </c>
      <c r="AS2413" s="2" t="s">
        <v>80</v>
      </c>
      <c r="AT2413" s="2" t="s">
        <v>80</v>
      </c>
      <c r="AU2413" s="2" t="s">
        <v>80</v>
      </c>
      <c r="AV2413" s="2" t="s">
        <v>80</v>
      </c>
      <c r="AW2413" s="2" t="s">
        <v>80</v>
      </c>
      <c r="AX2413" s="2" t="s">
        <v>80</v>
      </c>
      <c r="AY2413" s="2" t="s">
        <v>80</v>
      </c>
      <c r="AZ2413" s="2" t="s">
        <v>80</v>
      </c>
      <c r="BA2413" s="2" t="s">
        <v>80</v>
      </c>
      <c r="BB2413" s="2" t="s">
        <v>80</v>
      </c>
      <c r="BC2413" s="2" t="s">
        <v>80</v>
      </c>
      <c r="BD2413" s="2" t="s">
        <v>80</v>
      </c>
      <c r="BE2413" s="2" t="s">
        <v>80</v>
      </c>
      <c r="BF2413" s="2" t="s">
        <v>80</v>
      </c>
      <c r="BG2413" s="2" t="s">
        <v>80</v>
      </c>
      <c r="BH2413" s="2" t="s">
        <v>80</v>
      </c>
      <c r="BI2413" s="2" t="s">
        <v>80</v>
      </c>
      <c r="BJ2413" s="2" t="s">
        <v>80</v>
      </c>
      <c r="BK2413" s="2" t="s">
        <v>80</v>
      </c>
      <c r="BL2413" s="2" t="s">
        <v>80</v>
      </c>
      <c r="BM2413" s="2" t="s">
        <v>80</v>
      </c>
      <c r="BN2413" s="2" t="s">
        <v>80</v>
      </c>
      <c r="BO2413" s="2" t="s">
        <v>80</v>
      </c>
      <c r="BP2413" s="2" t="s">
        <v>80</v>
      </c>
    </row>
    <row r="2414" spans="1:68" x14ac:dyDescent="0.25">
      <c r="A2414">
        <v>2413</v>
      </c>
      <c r="B2414" s="1">
        <v>43656.45521990741</v>
      </c>
      <c r="C2414" s="2" t="s">
        <v>3995</v>
      </c>
      <c r="D2414" s="3">
        <v>0.57986111111111116</v>
      </c>
      <c r="E2414" s="2" t="s">
        <v>3907</v>
      </c>
      <c r="F2414">
        <v>3</v>
      </c>
      <c r="G2414">
        <v>2019</v>
      </c>
      <c r="H2414">
        <v>7</v>
      </c>
      <c r="I2414">
        <v>10</v>
      </c>
      <c r="J2414">
        <v>0</v>
      </c>
      <c r="K2414">
        <v>0</v>
      </c>
      <c r="L2414">
        <v>3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1</v>
      </c>
      <c r="S2414" s="2" t="s">
        <v>4003</v>
      </c>
      <c r="T2414" s="2" t="s">
        <v>71</v>
      </c>
      <c r="U2414" s="2" t="s">
        <v>2041</v>
      </c>
      <c r="V2414" s="2" t="s">
        <v>73</v>
      </c>
      <c r="W2414">
        <v>1</v>
      </c>
      <c r="X2414" s="2" t="s">
        <v>74</v>
      </c>
      <c r="Y2414">
        <v>155</v>
      </c>
      <c r="Z2414">
        <v>67</v>
      </c>
      <c r="AA2414" s="2" t="s">
        <v>199</v>
      </c>
      <c r="AB2414" s="2" t="s">
        <v>94</v>
      </c>
      <c r="AC2414">
        <v>785001</v>
      </c>
      <c r="AD2414" s="2" t="s">
        <v>193</v>
      </c>
      <c r="AE2414">
        <v>222</v>
      </c>
      <c r="AF2414" s="2" t="s">
        <v>2042</v>
      </c>
      <c r="AG2414" s="2" t="s">
        <v>2043</v>
      </c>
      <c r="AH2414">
        <v>18</v>
      </c>
      <c r="AI2414">
        <v>279</v>
      </c>
      <c r="AJ2414">
        <v>1271</v>
      </c>
      <c r="AK2414" s="2">
        <f>Kaggle_Books_Selling_Records[[#This Row],[Cost Price]]/100</f>
        <v>12.71</v>
      </c>
      <c r="AL2414" s="2" t="s">
        <v>80</v>
      </c>
      <c r="AM2414" s="2" t="s">
        <v>80</v>
      </c>
      <c r="AN2414" s="2" t="s">
        <v>80</v>
      </c>
      <c r="AO2414" s="2" t="s">
        <v>80</v>
      </c>
      <c r="AP2414" s="2" t="s">
        <v>80</v>
      </c>
      <c r="AQ2414" s="2" t="s">
        <v>80</v>
      </c>
      <c r="AR2414" s="2" t="s">
        <v>80</v>
      </c>
      <c r="AS2414" s="2" t="s">
        <v>80</v>
      </c>
      <c r="AT2414" s="2" t="s">
        <v>80</v>
      </c>
      <c r="AU2414" s="2" t="s">
        <v>80</v>
      </c>
      <c r="AV2414" s="2" t="s">
        <v>80</v>
      </c>
      <c r="AW2414" s="2" t="s">
        <v>80</v>
      </c>
      <c r="AX2414" s="2" t="s">
        <v>80</v>
      </c>
      <c r="AY2414" s="2" t="s">
        <v>80</v>
      </c>
      <c r="AZ2414" s="2" t="s">
        <v>80</v>
      </c>
      <c r="BA2414" s="2" t="s">
        <v>80</v>
      </c>
      <c r="BB2414" s="2" t="s">
        <v>80</v>
      </c>
      <c r="BC2414" s="2" t="s">
        <v>80</v>
      </c>
      <c r="BD2414" s="2" t="s">
        <v>80</v>
      </c>
      <c r="BE2414" s="2" t="s">
        <v>80</v>
      </c>
      <c r="BF2414" s="2" t="s">
        <v>80</v>
      </c>
      <c r="BG2414" s="2" t="s">
        <v>80</v>
      </c>
      <c r="BH2414" s="2" t="s">
        <v>80</v>
      </c>
      <c r="BI2414" s="2" t="s">
        <v>80</v>
      </c>
      <c r="BJ2414" s="2" t="s">
        <v>80</v>
      </c>
      <c r="BK2414" s="2" t="s">
        <v>80</v>
      </c>
      <c r="BL2414" s="2" t="s">
        <v>80</v>
      </c>
      <c r="BM2414" s="2" t="s">
        <v>80</v>
      </c>
      <c r="BN2414" s="2" t="s">
        <v>80</v>
      </c>
      <c r="BO2414" s="2" t="s">
        <v>80</v>
      </c>
      <c r="BP2414" s="2" t="s">
        <v>80</v>
      </c>
    </row>
    <row r="2415" spans="1:68" x14ac:dyDescent="0.25">
      <c r="A2415">
        <v>2414</v>
      </c>
      <c r="B2415" s="1">
        <v>43656.47550925926</v>
      </c>
      <c r="C2415" s="2" t="s">
        <v>3995</v>
      </c>
      <c r="D2415" s="3">
        <v>0.6</v>
      </c>
      <c r="E2415" s="2" t="s">
        <v>3907</v>
      </c>
      <c r="F2415">
        <v>3</v>
      </c>
      <c r="G2415">
        <v>2019</v>
      </c>
      <c r="H2415">
        <v>7</v>
      </c>
      <c r="I2415">
        <v>10</v>
      </c>
      <c r="J2415">
        <v>0</v>
      </c>
      <c r="K2415">
        <v>0</v>
      </c>
      <c r="L2415">
        <v>3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1</v>
      </c>
      <c r="S2415" s="2" t="s">
        <v>4004</v>
      </c>
      <c r="T2415" s="2" t="s">
        <v>71</v>
      </c>
      <c r="U2415" s="2" t="s">
        <v>2333</v>
      </c>
      <c r="V2415" s="2" t="s">
        <v>73</v>
      </c>
      <c r="W2415">
        <v>1</v>
      </c>
      <c r="X2415" s="2" t="s">
        <v>74</v>
      </c>
      <c r="Y2415">
        <v>111</v>
      </c>
      <c r="Z2415">
        <v>67</v>
      </c>
      <c r="AA2415" s="2" t="s">
        <v>2080</v>
      </c>
      <c r="AB2415" s="2" t="s">
        <v>390</v>
      </c>
      <c r="AC2415">
        <v>814101</v>
      </c>
      <c r="AD2415" s="2" t="s">
        <v>1002</v>
      </c>
      <c r="AE2415">
        <v>178</v>
      </c>
      <c r="AF2415" s="2" t="s">
        <v>2042</v>
      </c>
      <c r="AG2415" s="2" t="s">
        <v>2184</v>
      </c>
      <c r="AH2415">
        <v>18</v>
      </c>
      <c r="AI2415">
        <v>1998</v>
      </c>
      <c r="AJ2415">
        <v>9102</v>
      </c>
      <c r="AK2415" s="2">
        <f>Kaggle_Books_Selling_Records[[#This Row],[Cost Price]]/100</f>
        <v>91.02</v>
      </c>
      <c r="AL2415" s="2" t="s">
        <v>80</v>
      </c>
      <c r="AM2415" s="2" t="s">
        <v>80</v>
      </c>
      <c r="AN2415" s="2" t="s">
        <v>80</v>
      </c>
      <c r="AO2415" s="2" t="s">
        <v>80</v>
      </c>
      <c r="AP2415" s="2" t="s">
        <v>80</v>
      </c>
      <c r="AQ2415" s="2" t="s">
        <v>80</v>
      </c>
      <c r="AR2415" s="2" t="s">
        <v>80</v>
      </c>
      <c r="AS2415" s="2" t="s">
        <v>80</v>
      </c>
      <c r="AT2415" s="2" t="s">
        <v>80</v>
      </c>
      <c r="AU2415" s="2" t="s">
        <v>80</v>
      </c>
      <c r="AV2415" s="2" t="s">
        <v>80</v>
      </c>
      <c r="AW2415" s="2" t="s">
        <v>80</v>
      </c>
      <c r="AX2415" s="2" t="s">
        <v>80</v>
      </c>
      <c r="AY2415" s="2" t="s">
        <v>80</v>
      </c>
      <c r="AZ2415" s="2" t="s">
        <v>80</v>
      </c>
      <c r="BA2415" s="2" t="s">
        <v>80</v>
      </c>
      <c r="BB2415" s="2" t="s">
        <v>80</v>
      </c>
      <c r="BC2415" s="2" t="s">
        <v>80</v>
      </c>
      <c r="BD2415" s="2" t="s">
        <v>80</v>
      </c>
      <c r="BE2415" s="2" t="s">
        <v>80</v>
      </c>
      <c r="BF2415" s="2" t="s">
        <v>80</v>
      </c>
      <c r="BG2415" s="2" t="s">
        <v>80</v>
      </c>
      <c r="BH2415" s="2" t="s">
        <v>80</v>
      </c>
      <c r="BI2415" s="2" t="s">
        <v>80</v>
      </c>
      <c r="BJ2415" s="2" t="s">
        <v>80</v>
      </c>
      <c r="BK2415" s="2" t="s">
        <v>80</v>
      </c>
      <c r="BL2415" s="2" t="s">
        <v>80</v>
      </c>
      <c r="BM2415" s="2" t="s">
        <v>80</v>
      </c>
      <c r="BN2415" s="2" t="s">
        <v>80</v>
      </c>
      <c r="BO2415" s="2" t="s">
        <v>80</v>
      </c>
      <c r="BP2415" s="2" t="s">
        <v>80</v>
      </c>
    </row>
    <row r="2416" spans="1:68" x14ac:dyDescent="0.25">
      <c r="A2416">
        <v>2415</v>
      </c>
      <c r="B2416" s="1">
        <v>43656.483113425929</v>
      </c>
      <c r="C2416" s="2" t="s">
        <v>3995</v>
      </c>
      <c r="D2416" s="3">
        <v>0.60763888888888884</v>
      </c>
      <c r="E2416" s="2" t="s">
        <v>3907</v>
      </c>
      <c r="F2416">
        <v>3</v>
      </c>
      <c r="G2416">
        <v>2019</v>
      </c>
      <c r="H2416">
        <v>7</v>
      </c>
      <c r="I2416">
        <v>10</v>
      </c>
      <c r="J2416">
        <v>0</v>
      </c>
      <c r="K2416">
        <v>0</v>
      </c>
      <c r="L2416">
        <v>3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 s="2" t="s">
        <v>4005</v>
      </c>
      <c r="T2416" s="2" t="s">
        <v>83</v>
      </c>
      <c r="U2416" s="2" t="s">
        <v>2333</v>
      </c>
      <c r="V2416" s="2" t="s">
        <v>73</v>
      </c>
      <c r="W2416">
        <v>1</v>
      </c>
      <c r="X2416" s="2" t="s">
        <v>74</v>
      </c>
      <c r="Y2416">
        <v>111</v>
      </c>
      <c r="Z2416">
        <v>67</v>
      </c>
      <c r="AA2416" s="2" t="s">
        <v>2080</v>
      </c>
      <c r="AB2416" s="2" t="s">
        <v>390</v>
      </c>
      <c r="AC2416">
        <v>814101</v>
      </c>
      <c r="AD2416" s="2" t="s">
        <v>1002</v>
      </c>
      <c r="AE2416">
        <v>178</v>
      </c>
      <c r="AF2416" s="2" t="s">
        <v>2042</v>
      </c>
      <c r="AG2416" s="2" t="s">
        <v>2184</v>
      </c>
      <c r="AH2416">
        <v>18</v>
      </c>
      <c r="AI2416">
        <v>1998</v>
      </c>
      <c r="AJ2416">
        <v>9102</v>
      </c>
      <c r="AK2416" s="2">
        <f>Kaggle_Books_Selling_Records[[#This Row],[Cost Price]]/100</f>
        <v>91.02</v>
      </c>
      <c r="AL2416" s="2" t="s">
        <v>80</v>
      </c>
      <c r="AM2416" s="2" t="s">
        <v>80</v>
      </c>
      <c r="AN2416" s="2" t="s">
        <v>80</v>
      </c>
      <c r="AO2416" s="2" t="s">
        <v>80</v>
      </c>
      <c r="AP2416" s="2" t="s">
        <v>80</v>
      </c>
      <c r="AQ2416" s="2" t="s">
        <v>80</v>
      </c>
      <c r="AR2416" s="2" t="s">
        <v>80</v>
      </c>
      <c r="AS2416" s="2" t="s">
        <v>80</v>
      </c>
      <c r="AT2416" s="2" t="s">
        <v>80</v>
      </c>
      <c r="AU2416" s="2" t="s">
        <v>80</v>
      </c>
      <c r="AV2416" s="2" t="s">
        <v>80</v>
      </c>
      <c r="AW2416" s="2" t="s">
        <v>80</v>
      </c>
      <c r="AX2416" s="2" t="s">
        <v>80</v>
      </c>
      <c r="AY2416" s="2" t="s">
        <v>80</v>
      </c>
      <c r="AZ2416" s="2" t="s">
        <v>80</v>
      </c>
      <c r="BA2416" s="2" t="s">
        <v>80</v>
      </c>
      <c r="BB2416" s="2" t="s">
        <v>80</v>
      </c>
      <c r="BC2416" s="2" t="s">
        <v>80</v>
      </c>
      <c r="BD2416" s="2" t="s">
        <v>80</v>
      </c>
      <c r="BE2416" s="2" t="s">
        <v>80</v>
      </c>
      <c r="BF2416" s="2" t="s">
        <v>80</v>
      </c>
      <c r="BG2416" s="2" t="s">
        <v>80</v>
      </c>
      <c r="BH2416" s="2" t="s">
        <v>80</v>
      </c>
      <c r="BI2416" s="2" t="s">
        <v>80</v>
      </c>
      <c r="BJ2416" s="2" t="s">
        <v>80</v>
      </c>
      <c r="BK2416" s="2" t="s">
        <v>80</v>
      </c>
      <c r="BL2416" s="2" t="s">
        <v>80</v>
      </c>
      <c r="BM2416" s="2" t="s">
        <v>80</v>
      </c>
      <c r="BN2416" s="2" t="s">
        <v>80</v>
      </c>
      <c r="BO2416" s="2" t="s">
        <v>80</v>
      </c>
      <c r="BP2416" s="2" t="s">
        <v>80</v>
      </c>
    </row>
    <row r="2417" spans="1:68" x14ac:dyDescent="0.25">
      <c r="A2417">
        <v>2416</v>
      </c>
      <c r="B2417" s="1">
        <v>43656.530925925923</v>
      </c>
      <c r="C2417" s="2" t="s">
        <v>3995</v>
      </c>
      <c r="D2417" s="3">
        <v>0.65555555555555556</v>
      </c>
      <c r="E2417" s="2" t="s">
        <v>3907</v>
      </c>
      <c r="F2417">
        <v>3</v>
      </c>
      <c r="G2417">
        <v>2019</v>
      </c>
      <c r="H2417">
        <v>7</v>
      </c>
      <c r="I2417">
        <v>10</v>
      </c>
      <c r="J2417">
        <v>0</v>
      </c>
      <c r="K2417">
        <v>0</v>
      </c>
      <c r="L2417">
        <v>3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 s="2" t="s">
        <v>4006</v>
      </c>
      <c r="T2417" s="2" t="s">
        <v>83</v>
      </c>
      <c r="U2417" s="2" t="s">
        <v>2103</v>
      </c>
      <c r="V2417" s="2" t="s">
        <v>73</v>
      </c>
      <c r="W2417">
        <v>1</v>
      </c>
      <c r="X2417" s="2" t="s">
        <v>74</v>
      </c>
      <c r="Y2417">
        <v>220</v>
      </c>
      <c r="Z2417">
        <v>67</v>
      </c>
      <c r="AA2417" s="2" t="s">
        <v>150</v>
      </c>
      <c r="AB2417" s="2" t="s">
        <v>151</v>
      </c>
      <c r="AC2417">
        <v>410206</v>
      </c>
      <c r="AD2417" s="2" t="s">
        <v>193</v>
      </c>
      <c r="AE2417">
        <v>287</v>
      </c>
      <c r="AF2417" s="2" t="s">
        <v>2042</v>
      </c>
      <c r="AG2417" s="2" t="s">
        <v>2043</v>
      </c>
      <c r="AH2417">
        <v>18</v>
      </c>
      <c r="AI2417">
        <v>396</v>
      </c>
      <c r="AJ2417">
        <v>1804</v>
      </c>
      <c r="AK2417" s="2">
        <f>Kaggle_Books_Selling_Records[[#This Row],[Cost Price]]/100</f>
        <v>18.04</v>
      </c>
      <c r="AL2417" s="2" t="s">
        <v>80</v>
      </c>
      <c r="AM2417" s="2" t="s">
        <v>80</v>
      </c>
      <c r="AN2417" s="2" t="s">
        <v>80</v>
      </c>
      <c r="AO2417" s="2" t="s">
        <v>80</v>
      </c>
      <c r="AP2417" s="2" t="s">
        <v>80</v>
      </c>
      <c r="AQ2417" s="2" t="s">
        <v>80</v>
      </c>
      <c r="AR2417" s="2" t="s">
        <v>80</v>
      </c>
      <c r="AS2417" s="2" t="s">
        <v>80</v>
      </c>
      <c r="AT2417" s="2" t="s">
        <v>80</v>
      </c>
      <c r="AU2417" s="2" t="s">
        <v>80</v>
      </c>
      <c r="AV2417" s="2" t="s">
        <v>80</v>
      </c>
      <c r="AW2417" s="2" t="s">
        <v>80</v>
      </c>
      <c r="AX2417" s="2" t="s">
        <v>80</v>
      </c>
      <c r="AY2417" s="2" t="s">
        <v>80</v>
      </c>
      <c r="AZ2417" s="2" t="s">
        <v>80</v>
      </c>
      <c r="BA2417" s="2" t="s">
        <v>80</v>
      </c>
      <c r="BB2417" s="2" t="s">
        <v>80</v>
      </c>
      <c r="BC2417" s="2" t="s">
        <v>80</v>
      </c>
      <c r="BD2417" s="2" t="s">
        <v>80</v>
      </c>
      <c r="BE2417" s="2" t="s">
        <v>80</v>
      </c>
      <c r="BF2417" s="2" t="s">
        <v>80</v>
      </c>
      <c r="BG2417" s="2" t="s">
        <v>80</v>
      </c>
      <c r="BH2417" s="2" t="s">
        <v>80</v>
      </c>
      <c r="BI2417" s="2" t="s">
        <v>80</v>
      </c>
      <c r="BJ2417" s="2" t="s">
        <v>80</v>
      </c>
      <c r="BK2417" s="2" t="s">
        <v>80</v>
      </c>
      <c r="BL2417" s="2" t="s">
        <v>80</v>
      </c>
      <c r="BM2417" s="2" t="s">
        <v>80</v>
      </c>
      <c r="BN2417" s="2" t="s">
        <v>80</v>
      </c>
      <c r="BO2417" s="2" t="s">
        <v>80</v>
      </c>
      <c r="BP2417" s="2" t="s">
        <v>80</v>
      </c>
    </row>
    <row r="2418" spans="1:68" x14ac:dyDescent="0.25">
      <c r="A2418">
        <v>2417</v>
      </c>
      <c r="B2418" s="1">
        <v>43656.538807870369</v>
      </c>
      <c r="C2418" s="2" t="s">
        <v>3995</v>
      </c>
      <c r="D2418" s="3">
        <v>0.66319444444444442</v>
      </c>
      <c r="E2418" s="2" t="s">
        <v>3907</v>
      </c>
      <c r="F2418">
        <v>3</v>
      </c>
      <c r="G2418">
        <v>2019</v>
      </c>
      <c r="H2418">
        <v>7</v>
      </c>
      <c r="I2418">
        <v>10</v>
      </c>
      <c r="J2418">
        <v>0</v>
      </c>
      <c r="K2418">
        <v>0</v>
      </c>
      <c r="L2418">
        <v>3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 s="2" t="s">
        <v>4007</v>
      </c>
      <c r="T2418" s="2" t="s">
        <v>71</v>
      </c>
      <c r="U2418" s="2" t="s">
        <v>2553</v>
      </c>
      <c r="V2418" s="2" t="s">
        <v>73</v>
      </c>
      <c r="W2418">
        <v>1</v>
      </c>
      <c r="X2418" s="2" t="s">
        <v>74</v>
      </c>
      <c r="Y2418">
        <v>180</v>
      </c>
      <c r="Z2418">
        <v>67</v>
      </c>
      <c r="AA2418" s="2" t="s">
        <v>2948</v>
      </c>
      <c r="AB2418" s="2" t="s">
        <v>2949</v>
      </c>
      <c r="AC2418">
        <v>560098</v>
      </c>
      <c r="AD2418" s="2" t="s">
        <v>193</v>
      </c>
      <c r="AE2418">
        <v>247</v>
      </c>
      <c r="AF2418" s="2" t="s">
        <v>2554</v>
      </c>
      <c r="AG2418" s="2" t="s">
        <v>2555</v>
      </c>
      <c r="AH2418">
        <v>18</v>
      </c>
      <c r="AI2418">
        <v>324</v>
      </c>
      <c r="AJ2418">
        <v>1476</v>
      </c>
      <c r="AK2418" s="2">
        <f>Kaggle_Books_Selling_Records[[#This Row],[Cost Price]]/100</f>
        <v>14.76</v>
      </c>
      <c r="AL2418" s="2" t="s">
        <v>80</v>
      </c>
      <c r="AM2418" s="2" t="s">
        <v>80</v>
      </c>
      <c r="AN2418" s="2" t="s">
        <v>80</v>
      </c>
      <c r="AO2418" s="2" t="s">
        <v>80</v>
      </c>
      <c r="AP2418" s="2" t="s">
        <v>80</v>
      </c>
      <c r="AQ2418" s="2" t="s">
        <v>80</v>
      </c>
      <c r="AR2418" s="2" t="s">
        <v>80</v>
      </c>
      <c r="AS2418" s="2" t="s">
        <v>80</v>
      </c>
      <c r="AT2418" s="2" t="s">
        <v>80</v>
      </c>
      <c r="AU2418" s="2" t="s">
        <v>80</v>
      </c>
      <c r="AV2418" s="2" t="s">
        <v>80</v>
      </c>
      <c r="AW2418" s="2" t="s">
        <v>80</v>
      </c>
      <c r="AX2418" s="2" t="s">
        <v>80</v>
      </c>
      <c r="AY2418" s="2" t="s">
        <v>80</v>
      </c>
      <c r="AZ2418" s="2" t="s">
        <v>80</v>
      </c>
      <c r="BA2418" s="2" t="s">
        <v>80</v>
      </c>
      <c r="BB2418" s="2" t="s">
        <v>80</v>
      </c>
      <c r="BC2418" s="2" t="s">
        <v>80</v>
      </c>
      <c r="BD2418" s="2" t="s">
        <v>80</v>
      </c>
      <c r="BE2418" s="2" t="s">
        <v>80</v>
      </c>
      <c r="BF2418" s="2" t="s">
        <v>80</v>
      </c>
      <c r="BG2418" s="2" t="s">
        <v>80</v>
      </c>
      <c r="BH2418" s="2" t="s">
        <v>80</v>
      </c>
      <c r="BI2418" s="2" t="s">
        <v>80</v>
      </c>
      <c r="BJ2418" s="2" t="s">
        <v>80</v>
      </c>
      <c r="BK2418" s="2" t="s">
        <v>80</v>
      </c>
      <c r="BL2418" s="2" t="s">
        <v>80</v>
      </c>
      <c r="BM2418" s="2" t="s">
        <v>80</v>
      </c>
      <c r="BN2418" s="2" t="s">
        <v>80</v>
      </c>
      <c r="BO2418" s="2" t="s">
        <v>80</v>
      </c>
      <c r="BP2418" s="2" t="s">
        <v>80</v>
      </c>
    </row>
    <row r="2419" spans="1:68" x14ac:dyDescent="0.25">
      <c r="A2419">
        <v>2418</v>
      </c>
      <c r="B2419" s="1">
        <v>43656.539247685185</v>
      </c>
      <c r="C2419" s="2" t="s">
        <v>3995</v>
      </c>
      <c r="D2419" s="3">
        <v>0.66388888888888886</v>
      </c>
      <c r="E2419" s="2" t="s">
        <v>3907</v>
      </c>
      <c r="F2419">
        <v>3</v>
      </c>
      <c r="G2419">
        <v>2019</v>
      </c>
      <c r="H2419">
        <v>7</v>
      </c>
      <c r="I2419">
        <v>10</v>
      </c>
      <c r="J2419">
        <v>0</v>
      </c>
      <c r="K2419">
        <v>0</v>
      </c>
      <c r="L2419">
        <v>3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 s="2" t="s">
        <v>4008</v>
      </c>
      <c r="T2419" s="2" t="s">
        <v>83</v>
      </c>
      <c r="U2419" s="2" t="s">
        <v>2103</v>
      </c>
      <c r="V2419" s="2" t="s">
        <v>73</v>
      </c>
      <c r="W2419">
        <v>1</v>
      </c>
      <c r="X2419" s="2" t="s">
        <v>74</v>
      </c>
      <c r="Y2419">
        <v>220</v>
      </c>
      <c r="Z2419">
        <v>67</v>
      </c>
      <c r="AA2419" s="2" t="s">
        <v>325</v>
      </c>
      <c r="AB2419" s="2" t="s">
        <v>86</v>
      </c>
      <c r="AC2419">
        <v>600055</v>
      </c>
      <c r="AD2419" s="2" t="s">
        <v>193</v>
      </c>
      <c r="AE2419">
        <v>287</v>
      </c>
      <c r="AF2419" s="2" t="s">
        <v>2042</v>
      </c>
      <c r="AG2419" s="2" t="s">
        <v>2043</v>
      </c>
      <c r="AH2419">
        <v>18</v>
      </c>
      <c r="AI2419">
        <v>396</v>
      </c>
      <c r="AJ2419">
        <v>1804</v>
      </c>
      <c r="AK2419" s="2">
        <f>Kaggle_Books_Selling_Records[[#This Row],[Cost Price]]/100</f>
        <v>18.04</v>
      </c>
      <c r="AL2419" s="2" t="s">
        <v>80</v>
      </c>
      <c r="AM2419" s="2" t="s">
        <v>80</v>
      </c>
      <c r="AN2419" s="2" t="s">
        <v>80</v>
      </c>
      <c r="AO2419" s="2" t="s">
        <v>80</v>
      </c>
      <c r="AP2419" s="2" t="s">
        <v>80</v>
      </c>
      <c r="AQ2419" s="2" t="s">
        <v>80</v>
      </c>
      <c r="AR2419" s="2" t="s">
        <v>80</v>
      </c>
      <c r="AS2419" s="2" t="s">
        <v>80</v>
      </c>
      <c r="AT2419" s="2" t="s">
        <v>80</v>
      </c>
      <c r="AU2419" s="2" t="s">
        <v>80</v>
      </c>
      <c r="AV2419" s="2" t="s">
        <v>80</v>
      </c>
      <c r="AW2419" s="2" t="s">
        <v>80</v>
      </c>
      <c r="AX2419" s="2" t="s">
        <v>80</v>
      </c>
      <c r="AY2419" s="2" t="s">
        <v>80</v>
      </c>
      <c r="AZ2419" s="2" t="s">
        <v>80</v>
      </c>
      <c r="BA2419" s="2" t="s">
        <v>80</v>
      </c>
      <c r="BB2419" s="2" t="s">
        <v>80</v>
      </c>
      <c r="BC2419" s="2" t="s">
        <v>80</v>
      </c>
      <c r="BD2419" s="2" t="s">
        <v>80</v>
      </c>
      <c r="BE2419" s="2" t="s">
        <v>80</v>
      </c>
      <c r="BF2419" s="2" t="s">
        <v>80</v>
      </c>
      <c r="BG2419" s="2" t="s">
        <v>80</v>
      </c>
      <c r="BH2419" s="2" t="s">
        <v>80</v>
      </c>
      <c r="BI2419" s="2" t="s">
        <v>80</v>
      </c>
      <c r="BJ2419" s="2" t="s">
        <v>80</v>
      </c>
      <c r="BK2419" s="2" t="s">
        <v>80</v>
      </c>
      <c r="BL2419" s="2" t="s">
        <v>80</v>
      </c>
      <c r="BM2419" s="2" t="s">
        <v>80</v>
      </c>
      <c r="BN2419" s="2" t="s">
        <v>80</v>
      </c>
      <c r="BO2419" s="2" t="s">
        <v>80</v>
      </c>
      <c r="BP2419" s="2" t="s">
        <v>80</v>
      </c>
    </row>
    <row r="2420" spans="1:68" x14ac:dyDescent="0.25">
      <c r="A2420">
        <v>2419</v>
      </c>
      <c r="B2420" s="1">
        <v>43656.559548611112</v>
      </c>
      <c r="C2420" s="2" t="s">
        <v>3995</v>
      </c>
      <c r="D2420" s="3">
        <v>0.68402777777777779</v>
      </c>
      <c r="E2420" s="2" t="s">
        <v>3907</v>
      </c>
      <c r="F2420">
        <v>3</v>
      </c>
      <c r="G2420">
        <v>2019</v>
      </c>
      <c r="H2420">
        <v>7</v>
      </c>
      <c r="I2420">
        <v>10</v>
      </c>
      <c r="J2420">
        <v>0</v>
      </c>
      <c r="K2420">
        <v>0</v>
      </c>
      <c r="L2420">
        <v>3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 s="2" t="s">
        <v>4009</v>
      </c>
      <c r="T2420" s="2" t="s">
        <v>83</v>
      </c>
      <c r="U2420" s="2" t="s">
        <v>2041</v>
      </c>
      <c r="V2420" s="2" t="s">
        <v>73</v>
      </c>
      <c r="W2420">
        <v>1</v>
      </c>
      <c r="X2420" s="2" t="s">
        <v>74</v>
      </c>
      <c r="Y2420">
        <v>155</v>
      </c>
      <c r="Z2420">
        <v>67</v>
      </c>
      <c r="AA2420" s="2" t="s">
        <v>192</v>
      </c>
      <c r="AB2420" s="2" t="s">
        <v>151</v>
      </c>
      <c r="AC2420">
        <v>400075</v>
      </c>
      <c r="AD2420" s="2" t="s">
        <v>193</v>
      </c>
      <c r="AE2420">
        <v>222</v>
      </c>
      <c r="AF2420" s="2" t="s">
        <v>2042</v>
      </c>
      <c r="AG2420" s="2" t="s">
        <v>2043</v>
      </c>
      <c r="AH2420">
        <v>18</v>
      </c>
      <c r="AI2420">
        <v>279</v>
      </c>
      <c r="AJ2420">
        <v>1271</v>
      </c>
      <c r="AK2420" s="2">
        <f>Kaggle_Books_Selling_Records[[#This Row],[Cost Price]]/100</f>
        <v>12.71</v>
      </c>
      <c r="AL2420" s="2" t="s">
        <v>80</v>
      </c>
      <c r="AM2420" s="2" t="s">
        <v>80</v>
      </c>
      <c r="AN2420" s="2" t="s">
        <v>80</v>
      </c>
      <c r="AO2420" s="2" t="s">
        <v>80</v>
      </c>
      <c r="AP2420" s="2" t="s">
        <v>80</v>
      </c>
      <c r="AQ2420" s="2" t="s">
        <v>80</v>
      </c>
      <c r="AR2420" s="2" t="s">
        <v>80</v>
      </c>
      <c r="AS2420" s="2" t="s">
        <v>80</v>
      </c>
      <c r="AT2420" s="2" t="s">
        <v>80</v>
      </c>
      <c r="AU2420" s="2" t="s">
        <v>80</v>
      </c>
      <c r="AV2420" s="2" t="s">
        <v>80</v>
      </c>
      <c r="AW2420" s="2" t="s">
        <v>80</v>
      </c>
      <c r="AX2420" s="2" t="s">
        <v>80</v>
      </c>
      <c r="AY2420" s="2" t="s">
        <v>80</v>
      </c>
      <c r="AZ2420" s="2" t="s">
        <v>80</v>
      </c>
      <c r="BA2420" s="2" t="s">
        <v>80</v>
      </c>
      <c r="BB2420" s="2" t="s">
        <v>80</v>
      </c>
      <c r="BC2420" s="2" t="s">
        <v>80</v>
      </c>
      <c r="BD2420" s="2" t="s">
        <v>80</v>
      </c>
      <c r="BE2420" s="2" t="s">
        <v>80</v>
      </c>
      <c r="BF2420" s="2" t="s">
        <v>80</v>
      </c>
      <c r="BG2420" s="2" t="s">
        <v>80</v>
      </c>
      <c r="BH2420" s="2" t="s">
        <v>80</v>
      </c>
      <c r="BI2420" s="2" t="s">
        <v>80</v>
      </c>
      <c r="BJ2420" s="2" t="s">
        <v>80</v>
      </c>
      <c r="BK2420" s="2" t="s">
        <v>80</v>
      </c>
      <c r="BL2420" s="2" t="s">
        <v>80</v>
      </c>
      <c r="BM2420" s="2" t="s">
        <v>80</v>
      </c>
      <c r="BN2420" s="2" t="s">
        <v>80</v>
      </c>
      <c r="BO2420" s="2" t="s">
        <v>80</v>
      </c>
      <c r="BP2420" s="2" t="s">
        <v>80</v>
      </c>
    </row>
    <row r="2421" spans="1:68" x14ac:dyDescent="0.25">
      <c r="A2421">
        <v>2420</v>
      </c>
      <c r="B2421" s="1">
        <v>43656.571099537039</v>
      </c>
      <c r="C2421" s="2" t="s">
        <v>3995</v>
      </c>
      <c r="D2421" s="3">
        <v>0.6958333333333333</v>
      </c>
      <c r="E2421" s="2" t="s">
        <v>3907</v>
      </c>
      <c r="F2421">
        <v>3</v>
      </c>
      <c r="G2421">
        <v>2019</v>
      </c>
      <c r="H2421">
        <v>7</v>
      </c>
      <c r="I2421">
        <v>10</v>
      </c>
      <c r="J2421">
        <v>0</v>
      </c>
      <c r="K2421">
        <v>0</v>
      </c>
      <c r="L2421">
        <v>3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 s="2" t="s">
        <v>4010</v>
      </c>
      <c r="T2421" s="2" t="s">
        <v>71</v>
      </c>
      <c r="U2421" s="2" t="s">
        <v>2103</v>
      </c>
      <c r="V2421" s="2" t="s">
        <v>73</v>
      </c>
      <c r="W2421">
        <v>1</v>
      </c>
      <c r="X2421" s="2" t="s">
        <v>74</v>
      </c>
      <c r="Y2421">
        <v>220</v>
      </c>
      <c r="Z2421">
        <v>67</v>
      </c>
      <c r="AA2421" s="2" t="s">
        <v>325</v>
      </c>
      <c r="AB2421" s="2" t="s">
        <v>86</v>
      </c>
      <c r="AC2421">
        <v>600086</v>
      </c>
      <c r="AD2421" s="2" t="s">
        <v>193</v>
      </c>
      <c r="AE2421">
        <v>287</v>
      </c>
      <c r="AF2421" s="2" t="s">
        <v>2042</v>
      </c>
      <c r="AG2421" s="2" t="s">
        <v>2043</v>
      </c>
      <c r="AH2421">
        <v>18</v>
      </c>
      <c r="AI2421">
        <v>396</v>
      </c>
      <c r="AJ2421">
        <v>1804</v>
      </c>
      <c r="AK2421" s="2">
        <f>Kaggle_Books_Selling_Records[[#This Row],[Cost Price]]/100</f>
        <v>18.04</v>
      </c>
      <c r="AL2421" s="2" t="s">
        <v>80</v>
      </c>
      <c r="AM2421" s="2" t="s">
        <v>80</v>
      </c>
      <c r="AN2421" s="2" t="s">
        <v>80</v>
      </c>
      <c r="AO2421" s="2" t="s">
        <v>80</v>
      </c>
      <c r="AP2421" s="2" t="s">
        <v>80</v>
      </c>
      <c r="AQ2421" s="2" t="s">
        <v>80</v>
      </c>
      <c r="AR2421" s="2" t="s">
        <v>80</v>
      </c>
      <c r="AS2421" s="2" t="s">
        <v>80</v>
      </c>
      <c r="AT2421" s="2" t="s">
        <v>80</v>
      </c>
      <c r="AU2421" s="2" t="s">
        <v>80</v>
      </c>
      <c r="AV2421" s="2" t="s">
        <v>80</v>
      </c>
      <c r="AW2421" s="2" t="s">
        <v>80</v>
      </c>
      <c r="AX2421" s="2" t="s">
        <v>80</v>
      </c>
      <c r="AY2421" s="2" t="s">
        <v>80</v>
      </c>
      <c r="AZ2421" s="2" t="s">
        <v>80</v>
      </c>
      <c r="BA2421" s="2" t="s">
        <v>80</v>
      </c>
      <c r="BB2421" s="2" t="s">
        <v>80</v>
      </c>
      <c r="BC2421" s="2" t="s">
        <v>80</v>
      </c>
      <c r="BD2421" s="2" t="s">
        <v>80</v>
      </c>
      <c r="BE2421" s="2" t="s">
        <v>80</v>
      </c>
      <c r="BF2421" s="2" t="s">
        <v>80</v>
      </c>
      <c r="BG2421" s="2" t="s">
        <v>80</v>
      </c>
      <c r="BH2421" s="2" t="s">
        <v>80</v>
      </c>
      <c r="BI2421" s="2" t="s">
        <v>80</v>
      </c>
      <c r="BJ2421" s="2" t="s">
        <v>80</v>
      </c>
      <c r="BK2421" s="2" t="s">
        <v>80</v>
      </c>
      <c r="BL2421" s="2" t="s">
        <v>80</v>
      </c>
      <c r="BM2421" s="2" t="s">
        <v>80</v>
      </c>
      <c r="BN2421" s="2" t="s">
        <v>80</v>
      </c>
      <c r="BO2421" s="2" t="s">
        <v>80</v>
      </c>
      <c r="BP2421" s="2" t="s">
        <v>80</v>
      </c>
    </row>
    <row r="2422" spans="1:68" x14ac:dyDescent="0.25">
      <c r="A2422">
        <v>2421</v>
      </c>
      <c r="B2422" s="1">
        <v>43656.575497685182</v>
      </c>
      <c r="C2422" s="2" t="s">
        <v>3995</v>
      </c>
      <c r="D2422" s="3">
        <v>0.7</v>
      </c>
      <c r="E2422" s="2" t="s">
        <v>3907</v>
      </c>
      <c r="F2422">
        <v>3</v>
      </c>
      <c r="G2422">
        <v>2019</v>
      </c>
      <c r="H2422">
        <v>7</v>
      </c>
      <c r="I2422">
        <v>10</v>
      </c>
      <c r="J2422">
        <v>0</v>
      </c>
      <c r="K2422">
        <v>0</v>
      </c>
      <c r="L2422">
        <v>3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 s="2" t="s">
        <v>4011</v>
      </c>
      <c r="T2422" s="2" t="s">
        <v>83</v>
      </c>
      <c r="U2422" s="2" t="s">
        <v>2103</v>
      </c>
      <c r="V2422" s="2" t="s">
        <v>73</v>
      </c>
      <c r="W2422">
        <v>1</v>
      </c>
      <c r="X2422" s="2" t="s">
        <v>74</v>
      </c>
      <c r="Y2422">
        <v>220</v>
      </c>
      <c r="Z2422">
        <v>67</v>
      </c>
      <c r="AA2422" s="2" t="s">
        <v>4012</v>
      </c>
      <c r="AB2422" s="2" t="s">
        <v>312</v>
      </c>
      <c r="AC2422">
        <v>731204</v>
      </c>
      <c r="AD2422" s="2" t="s">
        <v>193</v>
      </c>
      <c r="AE2422">
        <v>287</v>
      </c>
      <c r="AF2422" s="2" t="s">
        <v>2042</v>
      </c>
      <c r="AG2422" s="2" t="s">
        <v>2043</v>
      </c>
      <c r="AH2422">
        <v>18</v>
      </c>
      <c r="AI2422">
        <v>396</v>
      </c>
      <c r="AJ2422">
        <v>1804</v>
      </c>
      <c r="AK2422" s="2">
        <f>Kaggle_Books_Selling_Records[[#This Row],[Cost Price]]/100</f>
        <v>18.04</v>
      </c>
      <c r="AL2422" s="2" t="s">
        <v>80</v>
      </c>
      <c r="AM2422" s="2" t="s">
        <v>80</v>
      </c>
      <c r="AN2422" s="2" t="s">
        <v>80</v>
      </c>
      <c r="AO2422" s="2" t="s">
        <v>80</v>
      </c>
      <c r="AP2422" s="2" t="s">
        <v>80</v>
      </c>
      <c r="AQ2422" s="2" t="s">
        <v>80</v>
      </c>
      <c r="AR2422" s="2" t="s">
        <v>80</v>
      </c>
      <c r="AS2422" s="2" t="s">
        <v>80</v>
      </c>
      <c r="AT2422" s="2" t="s">
        <v>80</v>
      </c>
      <c r="AU2422" s="2" t="s">
        <v>80</v>
      </c>
      <c r="AV2422" s="2" t="s">
        <v>80</v>
      </c>
      <c r="AW2422" s="2" t="s">
        <v>80</v>
      </c>
      <c r="AX2422" s="2" t="s">
        <v>80</v>
      </c>
      <c r="AY2422" s="2" t="s">
        <v>80</v>
      </c>
      <c r="AZ2422" s="2" t="s">
        <v>80</v>
      </c>
      <c r="BA2422" s="2" t="s">
        <v>80</v>
      </c>
      <c r="BB2422" s="2" t="s">
        <v>80</v>
      </c>
      <c r="BC2422" s="2" t="s">
        <v>80</v>
      </c>
      <c r="BD2422" s="2" t="s">
        <v>80</v>
      </c>
      <c r="BE2422" s="2" t="s">
        <v>80</v>
      </c>
      <c r="BF2422" s="2" t="s">
        <v>80</v>
      </c>
      <c r="BG2422" s="2" t="s">
        <v>80</v>
      </c>
      <c r="BH2422" s="2" t="s">
        <v>80</v>
      </c>
      <c r="BI2422" s="2" t="s">
        <v>80</v>
      </c>
      <c r="BJ2422" s="2" t="s">
        <v>80</v>
      </c>
      <c r="BK2422" s="2" t="s">
        <v>80</v>
      </c>
      <c r="BL2422" s="2" t="s">
        <v>80</v>
      </c>
      <c r="BM2422" s="2" t="s">
        <v>80</v>
      </c>
      <c r="BN2422" s="2" t="s">
        <v>80</v>
      </c>
      <c r="BO2422" s="2" t="s">
        <v>80</v>
      </c>
      <c r="BP2422" s="2" t="s">
        <v>80</v>
      </c>
    </row>
    <row r="2423" spans="1:68" x14ac:dyDescent="0.25">
      <c r="A2423">
        <v>2422</v>
      </c>
      <c r="B2423" s="1">
        <v>43656.576736111114</v>
      </c>
      <c r="C2423" s="2" t="s">
        <v>3995</v>
      </c>
      <c r="D2423" s="3">
        <v>0.70138888888888884</v>
      </c>
      <c r="E2423" s="2" t="s">
        <v>3907</v>
      </c>
      <c r="F2423">
        <v>3</v>
      </c>
      <c r="G2423">
        <v>2019</v>
      </c>
      <c r="H2423">
        <v>7</v>
      </c>
      <c r="I2423">
        <v>10</v>
      </c>
      <c r="J2423">
        <v>0</v>
      </c>
      <c r="K2423">
        <v>0</v>
      </c>
      <c r="L2423">
        <v>3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1</v>
      </c>
      <c r="S2423" s="2" t="s">
        <v>4013</v>
      </c>
      <c r="T2423" s="2" t="s">
        <v>71</v>
      </c>
      <c r="U2423" s="2" t="s">
        <v>2103</v>
      </c>
      <c r="V2423" s="2" t="s">
        <v>73</v>
      </c>
      <c r="W2423">
        <v>1</v>
      </c>
      <c r="X2423" s="2" t="s">
        <v>74</v>
      </c>
      <c r="Y2423">
        <v>220</v>
      </c>
      <c r="Z2423">
        <v>67</v>
      </c>
      <c r="AA2423" s="2" t="s">
        <v>1086</v>
      </c>
      <c r="AB2423" s="2" t="s">
        <v>157</v>
      </c>
      <c r="AC2423">
        <v>396191</v>
      </c>
      <c r="AD2423" s="2" t="s">
        <v>193</v>
      </c>
      <c r="AE2423">
        <v>287</v>
      </c>
      <c r="AF2423" s="2" t="s">
        <v>2042</v>
      </c>
      <c r="AG2423" s="2" t="s">
        <v>2043</v>
      </c>
      <c r="AH2423">
        <v>18</v>
      </c>
      <c r="AI2423">
        <v>396</v>
      </c>
      <c r="AJ2423">
        <v>1804</v>
      </c>
      <c r="AK2423" s="2">
        <f>Kaggle_Books_Selling_Records[[#This Row],[Cost Price]]/100</f>
        <v>18.04</v>
      </c>
      <c r="AL2423" s="2" t="s">
        <v>80</v>
      </c>
      <c r="AM2423" s="2" t="s">
        <v>80</v>
      </c>
      <c r="AN2423" s="2" t="s">
        <v>80</v>
      </c>
      <c r="AO2423" s="2" t="s">
        <v>80</v>
      </c>
      <c r="AP2423" s="2" t="s">
        <v>80</v>
      </c>
      <c r="AQ2423" s="2" t="s">
        <v>80</v>
      </c>
      <c r="AR2423" s="2" t="s">
        <v>80</v>
      </c>
      <c r="AS2423" s="2" t="s">
        <v>80</v>
      </c>
      <c r="AT2423" s="2" t="s">
        <v>80</v>
      </c>
      <c r="AU2423" s="2" t="s">
        <v>80</v>
      </c>
      <c r="AV2423" s="2" t="s">
        <v>80</v>
      </c>
      <c r="AW2423" s="2" t="s">
        <v>80</v>
      </c>
      <c r="AX2423" s="2" t="s">
        <v>80</v>
      </c>
      <c r="AY2423" s="2" t="s">
        <v>80</v>
      </c>
      <c r="AZ2423" s="2" t="s">
        <v>80</v>
      </c>
      <c r="BA2423" s="2" t="s">
        <v>80</v>
      </c>
      <c r="BB2423" s="2" t="s">
        <v>80</v>
      </c>
      <c r="BC2423" s="2" t="s">
        <v>80</v>
      </c>
      <c r="BD2423" s="2" t="s">
        <v>80</v>
      </c>
      <c r="BE2423" s="2" t="s">
        <v>80</v>
      </c>
      <c r="BF2423" s="2" t="s">
        <v>80</v>
      </c>
      <c r="BG2423" s="2" t="s">
        <v>80</v>
      </c>
      <c r="BH2423" s="2" t="s">
        <v>80</v>
      </c>
      <c r="BI2423" s="2" t="s">
        <v>80</v>
      </c>
      <c r="BJ2423" s="2" t="s">
        <v>80</v>
      </c>
      <c r="BK2423" s="2" t="s">
        <v>80</v>
      </c>
      <c r="BL2423" s="2" t="s">
        <v>80</v>
      </c>
      <c r="BM2423" s="2" t="s">
        <v>80</v>
      </c>
      <c r="BN2423" s="2" t="s">
        <v>80</v>
      </c>
      <c r="BO2423" s="2" t="s">
        <v>80</v>
      </c>
      <c r="BP2423" s="2" t="s">
        <v>80</v>
      </c>
    </row>
    <row r="2424" spans="1:68" x14ac:dyDescent="0.25">
      <c r="A2424">
        <v>2423</v>
      </c>
      <c r="B2424" s="1">
        <v>43656.582662037035</v>
      </c>
      <c r="C2424" s="2" t="s">
        <v>3995</v>
      </c>
      <c r="D2424" s="3">
        <v>0.70763888888888893</v>
      </c>
      <c r="E2424" s="2" t="s">
        <v>3907</v>
      </c>
      <c r="F2424">
        <v>3</v>
      </c>
      <c r="G2424">
        <v>2019</v>
      </c>
      <c r="H2424">
        <v>7</v>
      </c>
      <c r="I2424">
        <v>10</v>
      </c>
      <c r="J2424">
        <v>0</v>
      </c>
      <c r="K2424">
        <v>0</v>
      </c>
      <c r="L2424">
        <v>3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 s="2" t="s">
        <v>3183</v>
      </c>
      <c r="T2424" s="2" t="s">
        <v>83</v>
      </c>
      <c r="U2424" s="2" t="s">
        <v>2553</v>
      </c>
      <c r="V2424" s="2" t="s">
        <v>73</v>
      </c>
      <c r="W2424">
        <v>1</v>
      </c>
      <c r="X2424" s="2" t="s">
        <v>74</v>
      </c>
      <c r="Y2424">
        <v>180</v>
      </c>
      <c r="Z2424">
        <v>67</v>
      </c>
      <c r="AA2424" s="2" t="s">
        <v>1306</v>
      </c>
      <c r="AB2424" s="2" t="s">
        <v>137</v>
      </c>
      <c r="AC2424">
        <v>208011</v>
      </c>
      <c r="AD2424" s="2" t="s">
        <v>193</v>
      </c>
      <c r="AE2424">
        <v>247</v>
      </c>
      <c r="AF2424" s="2" t="s">
        <v>2554</v>
      </c>
      <c r="AG2424" s="2" t="s">
        <v>2555</v>
      </c>
      <c r="AH2424">
        <v>18</v>
      </c>
      <c r="AI2424">
        <v>324</v>
      </c>
      <c r="AJ2424">
        <v>1476</v>
      </c>
      <c r="AK2424" s="2">
        <f>Kaggle_Books_Selling_Records[[#This Row],[Cost Price]]/100</f>
        <v>14.76</v>
      </c>
      <c r="AL2424" s="2" t="s">
        <v>80</v>
      </c>
      <c r="AM2424" s="2" t="s">
        <v>80</v>
      </c>
      <c r="AN2424" s="2" t="s">
        <v>80</v>
      </c>
      <c r="AO2424" s="2" t="s">
        <v>80</v>
      </c>
      <c r="AP2424" s="2" t="s">
        <v>80</v>
      </c>
      <c r="AQ2424" s="2" t="s">
        <v>80</v>
      </c>
      <c r="AR2424" s="2" t="s">
        <v>80</v>
      </c>
      <c r="AS2424" s="2" t="s">
        <v>80</v>
      </c>
      <c r="AT2424" s="2" t="s">
        <v>80</v>
      </c>
      <c r="AU2424" s="2" t="s">
        <v>80</v>
      </c>
      <c r="AV2424" s="2" t="s">
        <v>80</v>
      </c>
      <c r="AW2424" s="2" t="s">
        <v>80</v>
      </c>
      <c r="AX2424" s="2" t="s">
        <v>80</v>
      </c>
      <c r="AY2424" s="2" t="s">
        <v>80</v>
      </c>
      <c r="AZ2424" s="2" t="s">
        <v>80</v>
      </c>
      <c r="BA2424" s="2" t="s">
        <v>80</v>
      </c>
      <c r="BB2424" s="2" t="s">
        <v>80</v>
      </c>
      <c r="BC2424" s="2" t="s">
        <v>80</v>
      </c>
      <c r="BD2424" s="2" t="s">
        <v>80</v>
      </c>
      <c r="BE2424" s="2" t="s">
        <v>80</v>
      </c>
      <c r="BF2424" s="2" t="s">
        <v>80</v>
      </c>
      <c r="BG2424" s="2" t="s">
        <v>80</v>
      </c>
      <c r="BH2424" s="2" t="s">
        <v>80</v>
      </c>
      <c r="BI2424" s="2" t="s">
        <v>80</v>
      </c>
      <c r="BJ2424" s="2" t="s">
        <v>80</v>
      </c>
      <c r="BK2424" s="2" t="s">
        <v>80</v>
      </c>
      <c r="BL2424" s="2" t="s">
        <v>80</v>
      </c>
      <c r="BM2424" s="2" t="s">
        <v>80</v>
      </c>
      <c r="BN2424" s="2" t="s">
        <v>80</v>
      </c>
      <c r="BO2424" s="2" t="s">
        <v>80</v>
      </c>
      <c r="BP2424" s="2" t="s">
        <v>80</v>
      </c>
    </row>
    <row r="2425" spans="1:68" x14ac:dyDescent="0.25">
      <c r="A2425">
        <v>2424</v>
      </c>
      <c r="B2425" s="1">
        <v>43656.590995370374</v>
      </c>
      <c r="C2425" s="2" t="s">
        <v>3995</v>
      </c>
      <c r="D2425" s="3">
        <v>0.71597222222222223</v>
      </c>
      <c r="E2425" s="2" t="s">
        <v>3907</v>
      </c>
      <c r="F2425">
        <v>3</v>
      </c>
      <c r="G2425">
        <v>2019</v>
      </c>
      <c r="H2425">
        <v>7</v>
      </c>
      <c r="I2425">
        <v>10</v>
      </c>
      <c r="J2425">
        <v>0</v>
      </c>
      <c r="K2425">
        <v>0</v>
      </c>
      <c r="L2425">
        <v>3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 s="2" t="s">
        <v>3992</v>
      </c>
      <c r="T2425" s="2" t="s">
        <v>83</v>
      </c>
      <c r="U2425" s="2" t="s">
        <v>2553</v>
      </c>
      <c r="V2425" s="2" t="s">
        <v>73</v>
      </c>
      <c r="W2425">
        <v>1</v>
      </c>
      <c r="X2425" s="2" t="s">
        <v>74</v>
      </c>
      <c r="Y2425">
        <v>180</v>
      </c>
      <c r="Z2425">
        <v>67</v>
      </c>
      <c r="AA2425" s="2" t="s">
        <v>2089</v>
      </c>
      <c r="AB2425" s="2" t="s">
        <v>151</v>
      </c>
      <c r="AC2425">
        <v>421305</v>
      </c>
      <c r="AD2425" s="2" t="s">
        <v>193</v>
      </c>
      <c r="AE2425">
        <v>247</v>
      </c>
      <c r="AF2425" s="2" t="s">
        <v>2554</v>
      </c>
      <c r="AG2425" s="2" t="s">
        <v>2555</v>
      </c>
      <c r="AH2425">
        <v>18</v>
      </c>
      <c r="AI2425">
        <v>324</v>
      </c>
      <c r="AJ2425">
        <v>1476</v>
      </c>
      <c r="AK2425" s="2">
        <f>Kaggle_Books_Selling_Records[[#This Row],[Cost Price]]/100</f>
        <v>14.76</v>
      </c>
      <c r="AL2425" s="2" t="s">
        <v>80</v>
      </c>
      <c r="AM2425" s="2" t="s">
        <v>80</v>
      </c>
      <c r="AN2425" s="2" t="s">
        <v>80</v>
      </c>
      <c r="AO2425" s="2" t="s">
        <v>80</v>
      </c>
      <c r="AP2425" s="2" t="s">
        <v>80</v>
      </c>
      <c r="AQ2425" s="2" t="s">
        <v>80</v>
      </c>
      <c r="AR2425" s="2" t="s">
        <v>80</v>
      </c>
      <c r="AS2425" s="2" t="s">
        <v>80</v>
      </c>
      <c r="AT2425" s="2" t="s">
        <v>80</v>
      </c>
      <c r="AU2425" s="2" t="s">
        <v>80</v>
      </c>
      <c r="AV2425" s="2" t="s">
        <v>80</v>
      </c>
      <c r="AW2425" s="2" t="s">
        <v>80</v>
      </c>
      <c r="AX2425" s="2" t="s">
        <v>80</v>
      </c>
      <c r="AY2425" s="2" t="s">
        <v>80</v>
      </c>
      <c r="AZ2425" s="2" t="s">
        <v>80</v>
      </c>
      <c r="BA2425" s="2" t="s">
        <v>80</v>
      </c>
      <c r="BB2425" s="2" t="s">
        <v>80</v>
      </c>
      <c r="BC2425" s="2" t="s">
        <v>80</v>
      </c>
      <c r="BD2425" s="2" t="s">
        <v>80</v>
      </c>
      <c r="BE2425" s="2" t="s">
        <v>80</v>
      </c>
      <c r="BF2425" s="2" t="s">
        <v>80</v>
      </c>
      <c r="BG2425" s="2" t="s">
        <v>80</v>
      </c>
      <c r="BH2425" s="2" t="s">
        <v>80</v>
      </c>
      <c r="BI2425" s="2" t="s">
        <v>80</v>
      </c>
      <c r="BJ2425" s="2" t="s">
        <v>80</v>
      </c>
      <c r="BK2425" s="2" t="s">
        <v>80</v>
      </c>
      <c r="BL2425" s="2" t="s">
        <v>80</v>
      </c>
      <c r="BM2425" s="2" t="s">
        <v>80</v>
      </c>
      <c r="BN2425" s="2" t="s">
        <v>80</v>
      </c>
      <c r="BO2425" s="2" t="s">
        <v>80</v>
      </c>
      <c r="BP2425" s="2" t="s">
        <v>80</v>
      </c>
    </row>
    <row r="2426" spans="1:68" x14ac:dyDescent="0.25">
      <c r="A2426">
        <v>2425</v>
      </c>
      <c r="B2426" s="1">
        <v>43656.635451388887</v>
      </c>
      <c r="C2426" s="2" t="s">
        <v>3995</v>
      </c>
      <c r="D2426" s="3">
        <v>0.76041666666666663</v>
      </c>
      <c r="E2426" s="2" t="s">
        <v>3907</v>
      </c>
      <c r="F2426">
        <v>3</v>
      </c>
      <c r="G2426">
        <v>2019</v>
      </c>
      <c r="H2426">
        <v>7</v>
      </c>
      <c r="I2426">
        <v>10</v>
      </c>
      <c r="J2426">
        <v>0</v>
      </c>
      <c r="K2426">
        <v>0</v>
      </c>
      <c r="L2426">
        <v>3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 s="2" t="s">
        <v>302</v>
      </c>
      <c r="T2426" s="2" t="s">
        <v>83</v>
      </c>
      <c r="U2426" s="2" t="s">
        <v>2286</v>
      </c>
      <c r="V2426" s="2" t="s">
        <v>73</v>
      </c>
      <c r="W2426">
        <v>1</v>
      </c>
      <c r="X2426" s="2" t="s">
        <v>74</v>
      </c>
      <c r="Y2426">
        <v>285</v>
      </c>
      <c r="Z2426">
        <v>67</v>
      </c>
      <c r="AA2426" s="2" t="s">
        <v>180</v>
      </c>
      <c r="AB2426" s="2" t="s">
        <v>181</v>
      </c>
      <c r="AC2426">
        <v>110009</v>
      </c>
      <c r="AD2426" s="2" t="s">
        <v>1002</v>
      </c>
      <c r="AE2426">
        <v>352</v>
      </c>
      <c r="AF2426" s="2" t="s">
        <v>2042</v>
      </c>
      <c r="AG2426" s="2" t="s">
        <v>2184</v>
      </c>
      <c r="AH2426">
        <v>18</v>
      </c>
      <c r="AI2426">
        <v>513</v>
      </c>
      <c r="AJ2426">
        <v>2337</v>
      </c>
      <c r="AK2426" s="2">
        <f>Kaggle_Books_Selling_Records[[#This Row],[Cost Price]]/100</f>
        <v>23.37</v>
      </c>
      <c r="AL2426" s="2" t="s">
        <v>80</v>
      </c>
      <c r="AM2426" s="2" t="s">
        <v>80</v>
      </c>
      <c r="AN2426" s="2" t="s">
        <v>80</v>
      </c>
      <c r="AO2426" s="2" t="s">
        <v>80</v>
      </c>
      <c r="AP2426" s="2" t="s">
        <v>80</v>
      </c>
      <c r="AQ2426" s="2" t="s">
        <v>80</v>
      </c>
      <c r="AR2426" s="2" t="s">
        <v>80</v>
      </c>
      <c r="AS2426" s="2" t="s">
        <v>80</v>
      </c>
      <c r="AT2426" s="2" t="s">
        <v>80</v>
      </c>
      <c r="AU2426" s="2" t="s">
        <v>80</v>
      </c>
      <c r="AV2426" s="2" t="s">
        <v>80</v>
      </c>
      <c r="AW2426" s="2" t="s">
        <v>80</v>
      </c>
      <c r="AX2426" s="2" t="s">
        <v>80</v>
      </c>
      <c r="AY2426" s="2" t="s">
        <v>80</v>
      </c>
      <c r="AZ2426" s="2" t="s">
        <v>80</v>
      </c>
      <c r="BA2426" s="2" t="s">
        <v>80</v>
      </c>
      <c r="BB2426" s="2" t="s">
        <v>80</v>
      </c>
      <c r="BC2426" s="2" t="s">
        <v>80</v>
      </c>
      <c r="BD2426" s="2" t="s">
        <v>80</v>
      </c>
      <c r="BE2426" s="2" t="s">
        <v>80</v>
      </c>
      <c r="BF2426" s="2" t="s">
        <v>80</v>
      </c>
      <c r="BG2426" s="2" t="s">
        <v>80</v>
      </c>
      <c r="BH2426" s="2" t="s">
        <v>80</v>
      </c>
      <c r="BI2426" s="2" t="s">
        <v>80</v>
      </c>
      <c r="BJ2426" s="2" t="s">
        <v>80</v>
      </c>
      <c r="BK2426" s="2" t="s">
        <v>80</v>
      </c>
      <c r="BL2426" s="2" t="s">
        <v>80</v>
      </c>
      <c r="BM2426" s="2" t="s">
        <v>80</v>
      </c>
      <c r="BN2426" s="2" t="s">
        <v>80</v>
      </c>
      <c r="BO2426" s="2" t="s">
        <v>80</v>
      </c>
      <c r="BP2426" s="2" t="s">
        <v>80</v>
      </c>
    </row>
    <row r="2427" spans="1:68" x14ac:dyDescent="0.25">
      <c r="A2427">
        <v>2426</v>
      </c>
      <c r="B2427" s="1">
        <v>43656.658136574071</v>
      </c>
      <c r="C2427" s="2" t="s">
        <v>3995</v>
      </c>
      <c r="D2427" s="3">
        <v>0.78263888888888888</v>
      </c>
      <c r="E2427" s="2" t="s">
        <v>3907</v>
      </c>
      <c r="F2427">
        <v>3</v>
      </c>
      <c r="G2427">
        <v>2019</v>
      </c>
      <c r="H2427">
        <v>7</v>
      </c>
      <c r="I2427">
        <v>10</v>
      </c>
      <c r="J2427">
        <v>0</v>
      </c>
      <c r="K2427">
        <v>0</v>
      </c>
      <c r="L2427">
        <v>3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 s="2" t="s">
        <v>4014</v>
      </c>
      <c r="T2427" s="2" t="s">
        <v>83</v>
      </c>
      <c r="U2427" s="2" t="s">
        <v>2311</v>
      </c>
      <c r="V2427" s="2" t="s">
        <v>73</v>
      </c>
      <c r="W2427">
        <v>1</v>
      </c>
      <c r="X2427" s="2" t="s">
        <v>74</v>
      </c>
      <c r="Y2427">
        <v>381</v>
      </c>
      <c r="Z2427">
        <v>67</v>
      </c>
      <c r="AA2427" s="2" t="s">
        <v>301</v>
      </c>
      <c r="AB2427" s="2" t="s">
        <v>151</v>
      </c>
      <c r="AC2427">
        <v>411021</v>
      </c>
      <c r="AD2427" s="2" t="s">
        <v>193</v>
      </c>
      <c r="AE2427">
        <v>448</v>
      </c>
      <c r="AF2427" s="2" t="s">
        <v>2042</v>
      </c>
      <c r="AG2427" s="2" t="s">
        <v>2184</v>
      </c>
      <c r="AH2427">
        <v>18</v>
      </c>
      <c r="AI2427">
        <v>6858</v>
      </c>
      <c r="AJ2427">
        <v>31242</v>
      </c>
      <c r="AK2427" s="2">
        <f>Kaggle_Books_Selling_Records[[#This Row],[Cost Price]]/100</f>
        <v>312.42</v>
      </c>
      <c r="AL2427" s="2" t="s">
        <v>80</v>
      </c>
      <c r="AM2427" s="2" t="s">
        <v>80</v>
      </c>
      <c r="AN2427" s="2" t="s">
        <v>80</v>
      </c>
      <c r="AO2427" s="2" t="s">
        <v>80</v>
      </c>
      <c r="AP2427" s="2" t="s">
        <v>80</v>
      </c>
      <c r="AQ2427" s="2" t="s">
        <v>80</v>
      </c>
      <c r="AR2427" s="2" t="s">
        <v>80</v>
      </c>
      <c r="AS2427" s="2" t="s">
        <v>80</v>
      </c>
      <c r="AT2427" s="2" t="s">
        <v>80</v>
      </c>
      <c r="AU2427" s="2" t="s">
        <v>80</v>
      </c>
      <c r="AV2427" s="2" t="s">
        <v>80</v>
      </c>
      <c r="AW2427" s="2" t="s">
        <v>80</v>
      </c>
      <c r="AX2427" s="2" t="s">
        <v>80</v>
      </c>
      <c r="AY2427" s="2" t="s">
        <v>80</v>
      </c>
      <c r="AZ2427" s="2" t="s">
        <v>80</v>
      </c>
      <c r="BA2427" s="2" t="s">
        <v>80</v>
      </c>
      <c r="BB2427" s="2" t="s">
        <v>80</v>
      </c>
      <c r="BC2427" s="2" t="s">
        <v>80</v>
      </c>
      <c r="BD2427" s="2" t="s">
        <v>80</v>
      </c>
      <c r="BE2427" s="2" t="s">
        <v>80</v>
      </c>
      <c r="BF2427" s="2" t="s">
        <v>80</v>
      </c>
      <c r="BG2427" s="2" t="s">
        <v>80</v>
      </c>
      <c r="BH2427" s="2" t="s">
        <v>80</v>
      </c>
      <c r="BI2427" s="2" t="s">
        <v>80</v>
      </c>
      <c r="BJ2427" s="2" t="s">
        <v>80</v>
      </c>
      <c r="BK2427" s="2" t="s">
        <v>80</v>
      </c>
      <c r="BL2427" s="2" t="s">
        <v>80</v>
      </c>
      <c r="BM2427" s="2" t="s">
        <v>80</v>
      </c>
      <c r="BN2427" s="2" t="s">
        <v>80</v>
      </c>
      <c r="BO2427" s="2" t="s">
        <v>80</v>
      </c>
      <c r="BP2427" s="2" t="s">
        <v>80</v>
      </c>
    </row>
    <row r="2428" spans="1:68" x14ac:dyDescent="0.25">
      <c r="A2428">
        <v>2427</v>
      </c>
      <c r="B2428" s="1">
        <v>43656.664895833332</v>
      </c>
      <c r="C2428" s="2" t="s">
        <v>3995</v>
      </c>
      <c r="D2428" s="3">
        <v>0.7895833333333333</v>
      </c>
      <c r="E2428" s="2" t="s">
        <v>3907</v>
      </c>
      <c r="F2428">
        <v>3</v>
      </c>
      <c r="G2428">
        <v>2019</v>
      </c>
      <c r="H2428">
        <v>7</v>
      </c>
      <c r="I2428">
        <v>10</v>
      </c>
      <c r="J2428">
        <v>0</v>
      </c>
      <c r="K2428">
        <v>0</v>
      </c>
      <c r="L2428">
        <v>3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 s="2" t="s">
        <v>4015</v>
      </c>
      <c r="T2428" s="2" t="s">
        <v>83</v>
      </c>
      <c r="U2428" s="2" t="s">
        <v>2553</v>
      </c>
      <c r="V2428" s="2" t="s">
        <v>73</v>
      </c>
      <c r="W2428">
        <v>1</v>
      </c>
      <c r="X2428" s="2" t="s">
        <v>74</v>
      </c>
      <c r="Y2428">
        <v>180</v>
      </c>
      <c r="Z2428">
        <v>67</v>
      </c>
      <c r="AA2428" s="2" t="s">
        <v>301</v>
      </c>
      <c r="AB2428" s="2" t="s">
        <v>151</v>
      </c>
      <c r="AC2428">
        <v>411028</v>
      </c>
      <c r="AD2428" s="2" t="s">
        <v>193</v>
      </c>
      <c r="AE2428">
        <v>247</v>
      </c>
      <c r="AF2428" s="2" t="s">
        <v>2554</v>
      </c>
      <c r="AG2428" s="2" t="s">
        <v>2555</v>
      </c>
      <c r="AH2428">
        <v>18</v>
      </c>
      <c r="AI2428">
        <v>324</v>
      </c>
      <c r="AJ2428">
        <v>1476</v>
      </c>
      <c r="AK2428" s="2">
        <f>Kaggle_Books_Selling_Records[[#This Row],[Cost Price]]/100</f>
        <v>14.76</v>
      </c>
      <c r="AL2428" s="2" t="s">
        <v>80</v>
      </c>
      <c r="AM2428" s="2" t="s">
        <v>80</v>
      </c>
      <c r="AN2428" s="2" t="s">
        <v>80</v>
      </c>
      <c r="AO2428" s="2" t="s">
        <v>80</v>
      </c>
      <c r="AP2428" s="2" t="s">
        <v>80</v>
      </c>
      <c r="AQ2428" s="2" t="s">
        <v>80</v>
      </c>
      <c r="AR2428" s="2" t="s">
        <v>80</v>
      </c>
      <c r="AS2428" s="2" t="s">
        <v>80</v>
      </c>
      <c r="AT2428" s="2" t="s">
        <v>80</v>
      </c>
      <c r="AU2428" s="2" t="s">
        <v>80</v>
      </c>
      <c r="AV2428" s="2" t="s">
        <v>80</v>
      </c>
      <c r="AW2428" s="2" t="s">
        <v>80</v>
      </c>
      <c r="AX2428" s="2" t="s">
        <v>80</v>
      </c>
      <c r="AY2428" s="2" t="s">
        <v>80</v>
      </c>
      <c r="AZ2428" s="2" t="s">
        <v>80</v>
      </c>
      <c r="BA2428" s="2" t="s">
        <v>80</v>
      </c>
      <c r="BB2428" s="2" t="s">
        <v>80</v>
      </c>
      <c r="BC2428" s="2" t="s">
        <v>80</v>
      </c>
      <c r="BD2428" s="2" t="s">
        <v>80</v>
      </c>
      <c r="BE2428" s="2" t="s">
        <v>80</v>
      </c>
      <c r="BF2428" s="2" t="s">
        <v>80</v>
      </c>
      <c r="BG2428" s="2" t="s">
        <v>80</v>
      </c>
      <c r="BH2428" s="2" t="s">
        <v>80</v>
      </c>
      <c r="BI2428" s="2" t="s">
        <v>80</v>
      </c>
      <c r="BJ2428" s="2" t="s">
        <v>80</v>
      </c>
      <c r="BK2428" s="2" t="s">
        <v>80</v>
      </c>
      <c r="BL2428" s="2" t="s">
        <v>80</v>
      </c>
      <c r="BM2428" s="2" t="s">
        <v>80</v>
      </c>
      <c r="BN2428" s="2" t="s">
        <v>80</v>
      </c>
      <c r="BO2428" s="2" t="s">
        <v>80</v>
      </c>
      <c r="BP2428" s="2" t="s">
        <v>80</v>
      </c>
    </row>
    <row r="2429" spans="1:68" x14ac:dyDescent="0.25">
      <c r="A2429">
        <v>2428</v>
      </c>
      <c r="B2429" s="1">
        <v>43656.665092592593</v>
      </c>
      <c r="C2429" s="2" t="s">
        <v>3995</v>
      </c>
      <c r="D2429" s="3">
        <v>0.7895833333333333</v>
      </c>
      <c r="E2429" s="2" t="s">
        <v>3907</v>
      </c>
      <c r="F2429">
        <v>3</v>
      </c>
      <c r="G2429">
        <v>2019</v>
      </c>
      <c r="H2429">
        <v>7</v>
      </c>
      <c r="I2429">
        <v>10</v>
      </c>
      <c r="J2429">
        <v>0</v>
      </c>
      <c r="K2429">
        <v>0</v>
      </c>
      <c r="L2429">
        <v>3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1</v>
      </c>
      <c r="S2429" s="2" t="s">
        <v>4016</v>
      </c>
      <c r="T2429" s="2" t="s">
        <v>71</v>
      </c>
      <c r="U2429" s="2" t="s">
        <v>2333</v>
      </c>
      <c r="V2429" s="2" t="s">
        <v>73</v>
      </c>
      <c r="W2429">
        <v>1</v>
      </c>
      <c r="X2429" s="2" t="s">
        <v>74</v>
      </c>
      <c r="Y2429">
        <v>111</v>
      </c>
      <c r="Z2429">
        <v>67</v>
      </c>
      <c r="AA2429" s="2" t="s">
        <v>4017</v>
      </c>
      <c r="AB2429" s="2" t="s">
        <v>106</v>
      </c>
      <c r="AC2429">
        <v>805130</v>
      </c>
      <c r="AD2429" s="2" t="s">
        <v>1002</v>
      </c>
      <c r="AE2429">
        <v>178</v>
      </c>
      <c r="AF2429" s="2" t="s">
        <v>2042</v>
      </c>
      <c r="AG2429" s="2" t="s">
        <v>2184</v>
      </c>
      <c r="AH2429">
        <v>18</v>
      </c>
      <c r="AI2429">
        <v>1998</v>
      </c>
      <c r="AJ2429">
        <v>9102</v>
      </c>
      <c r="AK2429" s="2">
        <f>Kaggle_Books_Selling_Records[[#This Row],[Cost Price]]/100</f>
        <v>91.02</v>
      </c>
      <c r="AL2429" s="2" t="s">
        <v>80</v>
      </c>
      <c r="AM2429" s="2" t="s">
        <v>80</v>
      </c>
      <c r="AN2429" s="2" t="s">
        <v>80</v>
      </c>
      <c r="AO2429" s="2" t="s">
        <v>80</v>
      </c>
      <c r="AP2429" s="2" t="s">
        <v>80</v>
      </c>
      <c r="AQ2429" s="2" t="s">
        <v>80</v>
      </c>
      <c r="AR2429" s="2" t="s">
        <v>80</v>
      </c>
      <c r="AS2429" s="2" t="s">
        <v>80</v>
      </c>
      <c r="AT2429" s="2" t="s">
        <v>80</v>
      </c>
      <c r="AU2429" s="2" t="s">
        <v>80</v>
      </c>
      <c r="AV2429" s="2" t="s">
        <v>80</v>
      </c>
      <c r="AW2429" s="2" t="s">
        <v>80</v>
      </c>
      <c r="AX2429" s="2" t="s">
        <v>80</v>
      </c>
      <c r="AY2429" s="2" t="s">
        <v>80</v>
      </c>
      <c r="AZ2429" s="2" t="s">
        <v>80</v>
      </c>
      <c r="BA2429" s="2" t="s">
        <v>80</v>
      </c>
      <c r="BB2429" s="2" t="s">
        <v>80</v>
      </c>
      <c r="BC2429" s="2" t="s">
        <v>80</v>
      </c>
      <c r="BD2429" s="2" t="s">
        <v>80</v>
      </c>
      <c r="BE2429" s="2" t="s">
        <v>80</v>
      </c>
      <c r="BF2429" s="2" t="s">
        <v>80</v>
      </c>
      <c r="BG2429" s="2" t="s">
        <v>80</v>
      </c>
      <c r="BH2429" s="2" t="s">
        <v>80</v>
      </c>
      <c r="BI2429" s="2" t="s">
        <v>80</v>
      </c>
      <c r="BJ2429" s="2" t="s">
        <v>80</v>
      </c>
      <c r="BK2429" s="2" t="s">
        <v>80</v>
      </c>
      <c r="BL2429" s="2" t="s">
        <v>80</v>
      </c>
      <c r="BM2429" s="2" t="s">
        <v>80</v>
      </c>
      <c r="BN2429" s="2" t="s">
        <v>80</v>
      </c>
      <c r="BO2429" s="2" t="s">
        <v>80</v>
      </c>
      <c r="BP2429" s="2" t="s">
        <v>80</v>
      </c>
    </row>
    <row r="2430" spans="1:68" x14ac:dyDescent="0.25">
      <c r="A2430">
        <v>2429</v>
      </c>
      <c r="B2430" s="1">
        <v>43656.683182870373</v>
      </c>
      <c r="C2430" s="2" t="s">
        <v>3995</v>
      </c>
      <c r="D2430" s="3">
        <v>0.80763888888888891</v>
      </c>
      <c r="E2430" s="2" t="s">
        <v>3907</v>
      </c>
      <c r="F2430">
        <v>3</v>
      </c>
      <c r="G2430">
        <v>2019</v>
      </c>
      <c r="H2430">
        <v>7</v>
      </c>
      <c r="I2430">
        <v>10</v>
      </c>
      <c r="J2430">
        <v>0</v>
      </c>
      <c r="K2430">
        <v>0</v>
      </c>
      <c r="L2430">
        <v>3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 s="2" t="s">
        <v>4018</v>
      </c>
      <c r="T2430" s="2" t="s">
        <v>83</v>
      </c>
      <c r="U2430" s="2" t="s">
        <v>191</v>
      </c>
      <c r="V2430" s="2" t="s">
        <v>73</v>
      </c>
      <c r="W2430">
        <v>1</v>
      </c>
      <c r="X2430" s="2" t="s">
        <v>74</v>
      </c>
      <c r="Y2430">
        <v>959</v>
      </c>
      <c r="Z2430">
        <v>117</v>
      </c>
      <c r="AA2430" s="2" t="s">
        <v>325</v>
      </c>
      <c r="AB2430" s="2" t="s">
        <v>86</v>
      </c>
      <c r="AC2430">
        <v>600003</v>
      </c>
      <c r="AD2430" s="2" t="s">
        <v>193</v>
      </c>
      <c r="AE2430">
        <v>1076</v>
      </c>
      <c r="AF2430" s="2" t="s">
        <v>194</v>
      </c>
      <c r="AG2430" s="2" t="s">
        <v>195</v>
      </c>
      <c r="AH2430">
        <v>18</v>
      </c>
      <c r="AI2430">
        <v>17262</v>
      </c>
      <c r="AJ2430">
        <v>78638</v>
      </c>
      <c r="AK2430" s="2">
        <f>Kaggle_Books_Selling_Records[[#This Row],[Cost Price]]/100</f>
        <v>786.38</v>
      </c>
      <c r="AL2430" s="2" t="s">
        <v>80</v>
      </c>
      <c r="AM2430" s="2" t="s">
        <v>80</v>
      </c>
      <c r="AN2430" s="2" t="s">
        <v>80</v>
      </c>
      <c r="AO2430" s="2" t="s">
        <v>80</v>
      </c>
      <c r="AP2430" s="2" t="s">
        <v>80</v>
      </c>
      <c r="AQ2430" s="2" t="s">
        <v>80</v>
      </c>
      <c r="AR2430" s="2" t="s">
        <v>80</v>
      </c>
      <c r="AS2430" s="2" t="s">
        <v>80</v>
      </c>
      <c r="AT2430" s="2" t="s">
        <v>80</v>
      </c>
      <c r="AU2430" s="2" t="s">
        <v>80</v>
      </c>
      <c r="AV2430" s="2" t="s">
        <v>80</v>
      </c>
      <c r="AW2430" s="2" t="s">
        <v>80</v>
      </c>
      <c r="AX2430" s="2" t="s">
        <v>80</v>
      </c>
      <c r="AY2430" s="2" t="s">
        <v>80</v>
      </c>
      <c r="AZ2430" s="2" t="s">
        <v>80</v>
      </c>
      <c r="BA2430" s="2" t="s">
        <v>80</v>
      </c>
      <c r="BB2430" s="2" t="s">
        <v>80</v>
      </c>
      <c r="BC2430" s="2" t="s">
        <v>80</v>
      </c>
      <c r="BD2430" s="2" t="s">
        <v>80</v>
      </c>
      <c r="BE2430" s="2" t="s">
        <v>80</v>
      </c>
      <c r="BF2430" s="2" t="s">
        <v>80</v>
      </c>
      <c r="BG2430" s="2" t="s">
        <v>80</v>
      </c>
      <c r="BH2430" s="2" t="s">
        <v>80</v>
      </c>
      <c r="BI2430" s="2" t="s">
        <v>80</v>
      </c>
      <c r="BJ2430" s="2" t="s">
        <v>80</v>
      </c>
      <c r="BK2430" s="2" t="s">
        <v>80</v>
      </c>
      <c r="BL2430" s="2" t="s">
        <v>80</v>
      </c>
      <c r="BM2430" s="2" t="s">
        <v>80</v>
      </c>
      <c r="BN2430" s="2" t="s">
        <v>80</v>
      </c>
      <c r="BO2430" s="2" t="s">
        <v>80</v>
      </c>
      <c r="BP2430" s="2" t="s">
        <v>80</v>
      </c>
    </row>
    <row r="2431" spans="1:68" x14ac:dyDescent="0.25">
      <c r="A2431">
        <v>2430</v>
      </c>
      <c r="B2431" s="1">
        <v>43657.109733796293</v>
      </c>
      <c r="C2431" s="2" t="s">
        <v>4019</v>
      </c>
      <c r="D2431" s="3">
        <v>0.23472222222222222</v>
      </c>
      <c r="E2431" s="2" t="s">
        <v>3907</v>
      </c>
      <c r="F2431">
        <v>3</v>
      </c>
      <c r="G2431">
        <v>2019</v>
      </c>
      <c r="H2431">
        <v>7</v>
      </c>
      <c r="I2431">
        <v>11</v>
      </c>
      <c r="J2431">
        <v>0</v>
      </c>
      <c r="K2431">
        <v>0</v>
      </c>
      <c r="L2431">
        <v>4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 s="2" t="s">
        <v>4020</v>
      </c>
      <c r="T2431" s="2" t="s">
        <v>83</v>
      </c>
      <c r="U2431" s="2" t="s">
        <v>2333</v>
      </c>
      <c r="V2431" s="2" t="s">
        <v>73</v>
      </c>
      <c r="W2431">
        <v>1</v>
      </c>
      <c r="X2431" s="2" t="s">
        <v>74</v>
      </c>
      <c r="Y2431">
        <v>111</v>
      </c>
      <c r="Z2431">
        <v>67</v>
      </c>
      <c r="AA2431" s="2" t="s">
        <v>798</v>
      </c>
      <c r="AB2431" s="2" t="s">
        <v>312</v>
      </c>
      <c r="AC2431">
        <v>700136</v>
      </c>
      <c r="AD2431" s="2" t="s">
        <v>1002</v>
      </c>
      <c r="AE2431">
        <v>178</v>
      </c>
      <c r="AF2431" s="2" t="s">
        <v>2042</v>
      </c>
      <c r="AG2431" s="2" t="s">
        <v>2184</v>
      </c>
      <c r="AH2431">
        <v>18</v>
      </c>
      <c r="AI2431">
        <v>1998</v>
      </c>
      <c r="AJ2431">
        <v>9102</v>
      </c>
      <c r="AK2431" s="2">
        <f>Kaggle_Books_Selling_Records[[#This Row],[Cost Price]]/100</f>
        <v>91.02</v>
      </c>
      <c r="AL2431" s="2" t="s">
        <v>80</v>
      </c>
      <c r="AM2431" s="2" t="s">
        <v>80</v>
      </c>
      <c r="AN2431" s="2" t="s">
        <v>80</v>
      </c>
      <c r="AO2431" s="2" t="s">
        <v>80</v>
      </c>
      <c r="AP2431" s="2" t="s">
        <v>80</v>
      </c>
      <c r="AQ2431" s="2" t="s">
        <v>80</v>
      </c>
      <c r="AR2431" s="2" t="s">
        <v>80</v>
      </c>
      <c r="AS2431" s="2" t="s">
        <v>80</v>
      </c>
      <c r="AT2431" s="2" t="s">
        <v>80</v>
      </c>
      <c r="AU2431" s="2" t="s">
        <v>80</v>
      </c>
      <c r="AV2431" s="2" t="s">
        <v>80</v>
      </c>
      <c r="AW2431" s="2" t="s">
        <v>80</v>
      </c>
      <c r="AX2431" s="2" t="s">
        <v>80</v>
      </c>
      <c r="AY2431" s="2" t="s">
        <v>80</v>
      </c>
      <c r="AZ2431" s="2" t="s">
        <v>80</v>
      </c>
      <c r="BA2431" s="2" t="s">
        <v>80</v>
      </c>
      <c r="BB2431" s="2" t="s">
        <v>80</v>
      </c>
      <c r="BC2431" s="2" t="s">
        <v>80</v>
      </c>
      <c r="BD2431" s="2" t="s">
        <v>80</v>
      </c>
      <c r="BE2431" s="2" t="s">
        <v>80</v>
      </c>
      <c r="BF2431" s="2" t="s">
        <v>80</v>
      </c>
      <c r="BG2431" s="2" t="s">
        <v>80</v>
      </c>
      <c r="BH2431" s="2" t="s">
        <v>80</v>
      </c>
      <c r="BI2431" s="2" t="s">
        <v>80</v>
      </c>
      <c r="BJ2431" s="2" t="s">
        <v>80</v>
      </c>
      <c r="BK2431" s="2" t="s">
        <v>80</v>
      </c>
      <c r="BL2431" s="2" t="s">
        <v>80</v>
      </c>
      <c r="BM2431" s="2" t="s">
        <v>80</v>
      </c>
      <c r="BN2431" s="2" t="s">
        <v>80</v>
      </c>
      <c r="BO2431" s="2" t="s">
        <v>80</v>
      </c>
      <c r="BP2431" s="2" t="s">
        <v>80</v>
      </c>
    </row>
    <row r="2432" spans="1:68" x14ac:dyDescent="0.25">
      <c r="A2432">
        <v>2431</v>
      </c>
      <c r="B2432" s="1">
        <v>43657.143819444442</v>
      </c>
      <c r="C2432" s="2" t="s">
        <v>4019</v>
      </c>
      <c r="D2432" s="3">
        <v>0.26874999999999999</v>
      </c>
      <c r="E2432" s="2" t="s">
        <v>3907</v>
      </c>
      <c r="F2432">
        <v>3</v>
      </c>
      <c r="G2432">
        <v>2019</v>
      </c>
      <c r="H2432">
        <v>7</v>
      </c>
      <c r="I2432">
        <v>11</v>
      </c>
      <c r="J2432">
        <v>0</v>
      </c>
      <c r="K2432">
        <v>0</v>
      </c>
      <c r="L2432">
        <v>4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 s="2" t="s">
        <v>4021</v>
      </c>
      <c r="T2432" s="2" t="s">
        <v>83</v>
      </c>
      <c r="U2432" s="2" t="s">
        <v>2553</v>
      </c>
      <c r="V2432" s="2" t="s">
        <v>73</v>
      </c>
      <c r="W2432">
        <v>1</v>
      </c>
      <c r="X2432" s="2" t="s">
        <v>74</v>
      </c>
      <c r="Y2432">
        <v>180</v>
      </c>
      <c r="Z2432">
        <v>67</v>
      </c>
      <c r="AA2432" s="2" t="s">
        <v>4022</v>
      </c>
      <c r="AB2432" s="2" t="s">
        <v>1041</v>
      </c>
      <c r="AC2432">
        <v>403508</v>
      </c>
      <c r="AD2432" s="2" t="s">
        <v>193</v>
      </c>
      <c r="AE2432">
        <v>247</v>
      </c>
      <c r="AF2432" s="2" t="s">
        <v>2554</v>
      </c>
      <c r="AG2432" s="2" t="s">
        <v>2555</v>
      </c>
      <c r="AH2432">
        <v>18</v>
      </c>
      <c r="AI2432">
        <v>324</v>
      </c>
      <c r="AJ2432">
        <v>1476</v>
      </c>
      <c r="AK2432" s="2">
        <f>Kaggle_Books_Selling_Records[[#This Row],[Cost Price]]/100</f>
        <v>14.76</v>
      </c>
      <c r="AL2432" s="2" t="s">
        <v>80</v>
      </c>
      <c r="AM2432" s="2" t="s">
        <v>80</v>
      </c>
      <c r="AN2432" s="2" t="s">
        <v>80</v>
      </c>
      <c r="AO2432" s="2" t="s">
        <v>80</v>
      </c>
      <c r="AP2432" s="2" t="s">
        <v>80</v>
      </c>
      <c r="AQ2432" s="2" t="s">
        <v>80</v>
      </c>
      <c r="AR2432" s="2" t="s">
        <v>80</v>
      </c>
      <c r="AS2432" s="2" t="s">
        <v>80</v>
      </c>
      <c r="AT2432" s="2" t="s">
        <v>80</v>
      </c>
      <c r="AU2432" s="2" t="s">
        <v>80</v>
      </c>
      <c r="AV2432" s="2" t="s">
        <v>80</v>
      </c>
      <c r="AW2432" s="2" t="s">
        <v>80</v>
      </c>
      <c r="AX2432" s="2" t="s">
        <v>80</v>
      </c>
      <c r="AY2432" s="2" t="s">
        <v>80</v>
      </c>
      <c r="AZ2432" s="2" t="s">
        <v>80</v>
      </c>
      <c r="BA2432" s="2" t="s">
        <v>80</v>
      </c>
      <c r="BB2432" s="2" t="s">
        <v>80</v>
      </c>
      <c r="BC2432" s="2" t="s">
        <v>80</v>
      </c>
      <c r="BD2432" s="2" t="s">
        <v>80</v>
      </c>
      <c r="BE2432" s="2" t="s">
        <v>80</v>
      </c>
      <c r="BF2432" s="2" t="s">
        <v>80</v>
      </c>
      <c r="BG2432" s="2" t="s">
        <v>80</v>
      </c>
      <c r="BH2432" s="2" t="s">
        <v>80</v>
      </c>
      <c r="BI2432" s="2" t="s">
        <v>80</v>
      </c>
      <c r="BJ2432" s="2" t="s">
        <v>80</v>
      </c>
      <c r="BK2432" s="2" t="s">
        <v>80</v>
      </c>
      <c r="BL2432" s="2" t="s">
        <v>80</v>
      </c>
      <c r="BM2432" s="2" t="s">
        <v>80</v>
      </c>
      <c r="BN2432" s="2" t="s">
        <v>80</v>
      </c>
      <c r="BO2432" s="2" t="s">
        <v>80</v>
      </c>
      <c r="BP2432" s="2" t="s">
        <v>80</v>
      </c>
    </row>
    <row r="2433" spans="1:68" x14ac:dyDescent="0.25">
      <c r="A2433">
        <v>2432</v>
      </c>
      <c r="B2433" s="1">
        <v>43657.187881944446</v>
      </c>
      <c r="C2433" s="2" t="s">
        <v>4019</v>
      </c>
      <c r="D2433" s="3">
        <v>0.3125</v>
      </c>
      <c r="E2433" s="2" t="s">
        <v>3907</v>
      </c>
      <c r="F2433">
        <v>3</v>
      </c>
      <c r="G2433">
        <v>2019</v>
      </c>
      <c r="H2433">
        <v>7</v>
      </c>
      <c r="I2433">
        <v>11</v>
      </c>
      <c r="J2433">
        <v>0</v>
      </c>
      <c r="K2433">
        <v>0</v>
      </c>
      <c r="L2433">
        <v>4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 s="2" t="s">
        <v>4023</v>
      </c>
      <c r="T2433" s="2" t="s">
        <v>71</v>
      </c>
      <c r="U2433" s="2" t="s">
        <v>4024</v>
      </c>
      <c r="V2433" s="2" t="s">
        <v>73</v>
      </c>
      <c r="W2433">
        <v>1</v>
      </c>
      <c r="X2433" s="2" t="s">
        <v>74</v>
      </c>
      <c r="Y2433">
        <v>178</v>
      </c>
      <c r="Z2433">
        <v>67</v>
      </c>
      <c r="AA2433" s="2" t="s">
        <v>4025</v>
      </c>
      <c r="AB2433" s="2" t="s">
        <v>272</v>
      </c>
      <c r="AC2433">
        <v>521356</v>
      </c>
      <c r="AD2433" s="2" t="s">
        <v>77</v>
      </c>
      <c r="AE2433">
        <v>245</v>
      </c>
      <c r="AF2433" s="2" t="s">
        <v>4026</v>
      </c>
      <c r="AG2433" s="2" t="s">
        <v>4027</v>
      </c>
      <c r="AH2433">
        <v>13</v>
      </c>
      <c r="AI2433">
        <v>2314</v>
      </c>
      <c r="AJ2433">
        <v>15486</v>
      </c>
      <c r="AK2433" s="2">
        <f>Kaggle_Books_Selling_Records[[#This Row],[Cost Price]]/100</f>
        <v>154.86000000000001</v>
      </c>
      <c r="AL2433" s="2" t="s">
        <v>80</v>
      </c>
      <c r="AM2433" s="2" t="s">
        <v>80</v>
      </c>
      <c r="AN2433" s="2" t="s">
        <v>80</v>
      </c>
      <c r="AO2433" s="2" t="s">
        <v>80</v>
      </c>
      <c r="AP2433" s="2" t="s">
        <v>80</v>
      </c>
      <c r="AQ2433" s="2" t="s">
        <v>80</v>
      </c>
      <c r="AR2433" s="2" t="s">
        <v>80</v>
      </c>
      <c r="AS2433" s="2" t="s">
        <v>80</v>
      </c>
      <c r="AT2433" s="2" t="s">
        <v>80</v>
      </c>
      <c r="AU2433" s="2" t="s">
        <v>80</v>
      </c>
      <c r="AV2433" s="2" t="s">
        <v>80</v>
      </c>
      <c r="AW2433" s="2" t="s">
        <v>80</v>
      </c>
      <c r="AX2433" s="2" t="s">
        <v>80</v>
      </c>
      <c r="AY2433" s="2" t="s">
        <v>80</v>
      </c>
      <c r="AZ2433" s="2" t="s">
        <v>80</v>
      </c>
      <c r="BA2433" s="2" t="s">
        <v>80</v>
      </c>
      <c r="BB2433" s="2" t="s">
        <v>80</v>
      </c>
      <c r="BC2433" s="2" t="s">
        <v>80</v>
      </c>
      <c r="BD2433" s="2" t="s">
        <v>80</v>
      </c>
      <c r="BE2433" s="2" t="s">
        <v>80</v>
      </c>
      <c r="BF2433" s="2" t="s">
        <v>80</v>
      </c>
      <c r="BG2433" s="2" t="s">
        <v>80</v>
      </c>
      <c r="BH2433" s="2" t="s">
        <v>80</v>
      </c>
      <c r="BI2433" s="2" t="s">
        <v>80</v>
      </c>
      <c r="BJ2433" s="2" t="s">
        <v>80</v>
      </c>
      <c r="BK2433" s="2" t="s">
        <v>80</v>
      </c>
      <c r="BL2433" s="2" t="s">
        <v>80</v>
      </c>
      <c r="BM2433" s="2" t="s">
        <v>80</v>
      </c>
      <c r="BN2433" s="2" t="s">
        <v>80</v>
      </c>
      <c r="BO2433" s="2" t="s">
        <v>80</v>
      </c>
      <c r="BP2433" s="2" t="s">
        <v>80</v>
      </c>
    </row>
    <row r="2434" spans="1:68" x14ac:dyDescent="0.25">
      <c r="A2434">
        <v>2433</v>
      </c>
      <c r="B2434" s="1">
        <v>43657.200844907406</v>
      </c>
      <c r="C2434" s="2" t="s">
        <v>4019</v>
      </c>
      <c r="D2434" s="3">
        <v>0.32569444444444445</v>
      </c>
      <c r="E2434" s="2" t="s">
        <v>3907</v>
      </c>
      <c r="F2434">
        <v>3</v>
      </c>
      <c r="G2434">
        <v>2019</v>
      </c>
      <c r="H2434">
        <v>7</v>
      </c>
      <c r="I2434">
        <v>11</v>
      </c>
      <c r="J2434">
        <v>0</v>
      </c>
      <c r="K2434">
        <v>0</v>
      </c>
      <c r="L2434">
        <v>4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1</v>
      </c>
      <c r="S2434" s="2" t="s">
        <v>4028</v>
      </c>
      <c r="T2434" s="2" t="s">
        <v>71</v>
      </c>
      <c r="U2434" s="2" t="s">
        <v>2483</v>
      </c>
      <c r="V2434" s="2" t="s">
        <v>73</v>
      </c>
      <c r="W2434">
        <v>1</v>
      </c>
      <c r="X2434" s="2" t="s">
        <v>74</v>
      </c>
      <c r="Y2434">
        <v>175</v>
      </c>
      <c r="Z2434">
        <v>67</v>
      </c>
      <c r="AA2434" s="2" t="s">
        <v>394</v>
      </c>
      <c r="AB2434" s="2" t="s">
        <v>395</v>
      </c>
      <c r="AC2434">
        <v>190001</v>
      </c>
      <c r="AD2434" s="2" t="s">
        <v>1002</v>
      </c>
      <c r="AE2434">
        <v>242</v>
      </c>
      <c r="AF2434" s="2" t="s">
        <v>2042</v>
      </c>
      <c r="AG2434" s="2" t="s">
        <v>2184</v>
      </c>
      <c r="AH2434">
        <v>18</v>
      </c>
      <c r="AI2434">
        <v>315</v>
      </c>
      <c r="AJ2434">
        <v>1435</v>
      </c>
      <c r="AK2434" s="2">
        <f>Kaggle_Books_Selling_Records[[#This Row],[Cost Price]]/100</f>
        <v>14.35</v>
      </c>
      <c r="AL2434" s="2" t="s">
        <v>80</v>
      </c>
      <c r="AM2434" s="2" t="s">
        <v>80</v>
      </c>
      <c r="AN2434" s="2" t="s">
        <v>80</v>
      </c>
      <c r="AO2434" s="2" t="s">
        <v>80</v>
      </c>
      <c r="AP2434" s="2" t="s">
        <v>80</v>
      </c>
      <c r="AQ2434" s="2" t="s">
        <v>80</v>
      </c>
      <c r="AR2434" s="2" t="s">
        <v>80</v>
      </c>
      <c r="AS2434" s="2" t="s">
        <v>80</v>
      </c>
      <c r="AT2434" s="2" t="s">
        <v>80</v>
      </c>
      <c r="AU2434" s="2" t="s">
        <v>80</v>
      </c>
      <c r="AV2434" s="2" t="s">
        <v>80</v>
      </c>
      <c r="AW2434" s="2" t="s">
        <v>80</v>
      </c>
      <c r="AX2434" s="2" t="s">
        <v>80</v>
      </c>
      <c r="AY2434" s="2" t="s">
        <v>80</v>
      </c>
      <c r="AZ2434" s="2" t="s">
        <v>80</v>
      </c>
      <c r="BA2434" s="2" t="s">
        <v>80</v>
      </c>
      <c r="BB2434" s="2" t="s">
        <v>80</v>
      </c>
      <c r="BC2434" s="2" t="s">
        <v>80</v>
      </c>
      <c r="BD2434" s="2" t="s">
        <v>80</v>
      </c>
      <c r="BE2434" s="2" t="s">
        <v>80</v>
      </c>
      <c r="BF2434" s="2" t="s">
        <v>80</v>
      </c>
      <c r="BG2434" s="2" t="s">
        <v>80</v>
      </c>
      <c r="BH2434" s="2" t="s">
        <v>80</v>
      </c>
      <c r="BI2434" s="2" t="s">
        <v>80</v>
      </c>
      <c r="BJ2434" s="2" t="s">
        <v>80</v>
      </c>
      <c r="BK2434" s="2" t="s">
        <v>80</v>
      </c>
      <c r="BL2434" s="2" t="s">
        <v>80</v>
      </c>
      <c r="BM2434" s="2" t="s">
        <v>80</v>
      </c>
      <c r="BN2434" s="2" t="s">
        <v>80</v>
      </c>
      <c r="BO2434" s="2" t="s">
        <v>80</v>
      </c>
      <c r="BP2434" s="2" t="s">
        <v>80</v>
      </c>
    </row>
    <row r="2435" spans="1:68" x14ac:dyDescent="0.25">
      <c r="A2435">
        <v>2434</v>
      </c>
      <c r="B2435" s="1">
        <v>43657.296597222223</v>
      </c>
      <c r="C2435" s="2" t="s">
        <v>4019</v>
      </c>
      <c r="D2435" s="3">
        <v>0.42152777777777778</v>
      </c>
      <c r="E2435" s="2" t="s">
        <v>3907</v>
      </c>
      <c r="F2435">
        <v>3</v>
      </c>
      <c r="G2435">
        <v>2019</v>
      </c>
      <c r="H2435">
        <v>7</v>
      </c>
      <c r="I2435">
        <v>11</v>
      </c>
      <c r="J2435">
        <v>0</v>
      </c>
      <c r="K2435">
        <v>0</v>
      </c>
      <c r="L2435">
        <v>4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1</v>
      </c>
      <c r="S2435" s="2" t="s">
        <v>3097</v>
      </c>
      <c r="T2435" s="2" t="s">
        <v>71</v>
      </c>
      <c r="U2435" s="2" t="s">
        <v>2041</v>
      </c>
      <c r="V2435" s="2" t="s">
        <v>73</v>
      </c>
      <c r="W2435">
        <v>1</v>
      </c>
      <c r="X2435" s="2" t="s">
        <v>74</v>
      </c>
      <c r="Y2435">
        <v>155</v>
      </c>
      <c r="Z2435">
        <v>67</v>
      </c>
      <c r="AA2435" s="2" t="s">
        <v>2597</v>
      </c>
      <c r="AB2435" s="2" t="s">
        <v>834</v>
      </c>
      <c r="AC2435">
        <v>795001</v>
      </c>
      <c r="AD2435" s="2" t="s">
        <v>193</v>
      </c>
      <c r="AE2435">
        <v>222</v>
      </c>
      <c r="AF2435" s="2" t="s">
        <v>2042</v>
      </c>
      <c r="AG2435" s="2" t="s">
        <v>2043</v>
      </c>
      <c r="AH2435">
        <v>18</v>
      </c>
      <c r="AI2435">
        <v>279</v>
      </c>
      <c r="AJ2435">
        <v>1271</v>
      </c>
      <c r="AK2435" s="2">
        <f>Kaggle_Books_Selling_Records[[#This Row],[Cost Price]]/100</f>
        <v>12.71</v>
      </c>
      <c r="AL2435" s="2" t="s">
        <v>80</v>
      </c>
      <c r="AM2435" s="2" t="s">
        <v>80</v>
      </c>
      <c r="AN2435" s="2" t="s">
        <v>80</v>
      </c>
      <c r="AO2435" s="2" t="s">
        <v>80</v>
      </c>
      <c r="AP2435" s="2" t="s">
        <v>80</v>
      </c>
      <c r="AQ2435" s="2" t="s">
        <v>80</v>
      </c>
      <c r="AR2435" s="2" t="s">
        <v>80</v>
      </c>
      <c r="AS2435" s="2" t="s">
        <v>80</v>
      </c>
      <c r="AT2435" s="2" t="s">
        <v>80</v>
      </c>
      <c r="AU2435" s="2" t="s">
        <v>80</v>
      </c>
      <c r="AV2435" s="2" t="s">
        <v>80</v>
      </c>
      <c r="AW2435" s="2" t="s">
        <v>80</v>
      </c>
      <c r="AX2435" s="2" t="s">
        <v>80</v>
      </c>
      <c r="AY2435" s="2" t="s">
        <v>80</v>
      </c>
      <c r="AZ2435" s="2" t="s">
        <v>80</v>
      </c>
      <c r="BA2435" s="2" t="s">
        <v>80</v>
      </c>
      <c r="BB2435" s="2" t="s">
        <v>80</v>
      </c>
      <c r="BC2435" s="2" t="s">
        <v>80</v>
      </c>
      <c r="BD2435" s="2" t="s">
        <v>80</v>
      </c>
      <c r="BE2435" s="2" t="s">
        <v>80</v>
      </c>
      <c r="BF2435" s="2" t="s">
        <v>80</v>
      </c>
      <c r="BG2435" s="2" t="s">
        <v>80</v>
      </c>
      <c r="BH2435" s="2" t="s">
        <v>80</v>
      </c>
      <c r="BI2435" s="2" t="s">
        <v>80</v>
      </c>
      <c r="BJ2435" s="2" t="s">
        <v>80</v>
      </c>
      <c r="BK2435" s="2" t="s">
        <v>80</v>
      </c>
      <c r="BL2435" s="2" t="s">
        <v>80</v>
      </c>
      <c r="BM2435" s="2" t="s">
        <v>80</v>
      </c>
      <c r="BN2435" s="2" t="s">
        <v>80</v>
      </c>
      <c r="BO2435" s="2" t="s">
        <v>80</v>
      </c>
      <c r="BP2435" s="2" t="s">
        <v>80</v>
      </c>
    </row>
    <row r="2436" spans="1:68" x14ac:dyDescent="0.25">
      <c r="A2436">
        <v>2435</v>
      </c>
      <c r="B2436" s="1">
        <v>43657.334907407407</v>
      </c>
      <c r="C2436" s="2" t="s">
        <v>4019</v>
      </c>
      <c r="D2436" s="3">
        <v>0.4597222222222222</v>
      </c>
      <c r="E2436" s="2" t="s">
        <v>3907</v>
      </c>
      <c r="F2436">
        <v>3</v>
      </c>
      <c r="G2436">
        <v>2019</v>
      </c>
      <c r="H2436">
        <v>7</v>
      </c>
      <c r="I2436">
        <v>11</v>
      </c>
      <c r="J2436">
        <v>0</v>
      </c>
      <c r="K2436">
        <v>0</v>
      </c>
      <c r="L2436">
        <v>4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 s="2" t="s">
        <v>4029</v>
      </c>
      <c r="T2436" s="2" t="s">
        <v>83</v>
      </c>
      <c r="U2436" s="2" t="s">
        <v>2483</v>
      </c>
      <c r="V2436" s="2" t="s">
        <v>73</v>
      </c>
      <c r="W2436">
        <v>1</v>
      </c>
      <c r="X2436" s="2" t="s">
        <v>74</v>
      </c>
      <c r="Y2436">
        <v>175</v>
      </c>
      <c r="Z2436">
        <v>67</v>
      </c>
      <c r="AA2436" s="2" t="s">
        <v>4030</v>
      </c>
      <c r="AB2436" s="2" t="s">
        <v>151</v>
      </c>
      <c r="AC2436">
        <v>445302</v>
      </c>
      <c r="AD2436" s="2" t="s">
        <v>1002</v>
      </c>
      <c r="AE2436">
        <v>242</v>
      </c>
      <c r="AF2436" s="2" t="s">
        <v>2042</v>
      </c>
      <c r="AG2436" s="2" t="s">
        <v>2184</v>
      </c>
      <c r="AH2436">
        <v>18</v>
      </c>
      <c r="AI2436">
        <v>315</v>
      </c>
      <c r="AJ2436">
        <v>1435</v>
      </c>
      <c r="AK2436" s="2">
        <f>Kaggle_Books_Selling_Records[[#This Row],[Cost Price]]/100</f>
        <v>14.35</v>
      </c>
      <c r="AL2436" s="2" t="s">
        <v>80</v>
      </c>
      <c r="AM2436" s="2" t="s">
        <v>80</v>
      </c>
      <c r="AN2436" s="2" t="s">
        <v>80</v>
      </c>
      <c r="AO2436" s="2" t="s">
        <v>80</v>
      </c>
      <c r="AP2436" s="2" t="s">
        <v>80</v>
      </c>
      <c r="AQ2436" s="2" t="s">
        <v>80</v>
      </c>
      <c r="AR2436" s="2" t="s">
        <v>80</v>
      </c>
      <c r="AS2436" s="2" t="s">
        <v>80</v>
      </c>
      <c r="AT2436" s="2" t="s">
        <v>80</v>
      </c>
      <c r="AU2436" s="2" t="s">
        <v>80</v>
      </c>
      <c r="AV2436" s="2" t="s">
        <v>80</v>
      </c>
      <c r="AW2436" s="2" t="s">
        <v>80</v>
      </c>
      <c r="AX2436" s="2" t="s">
        <v>80</v>
      </c>
      <c r="AY2436" s="2" t="s">
        <v>80</v>
      </c>
      <c r="AZ2436" s="2" t="s">
        <v>80</v>
      </c>
      <c r="BA2436" s="2" t="s">
        <v>80</v>
      </c>
      <c r="BB2436" s="2" t="s">
        <v>80</v>
      </c>
      <c r="BC2436" s="2" t="s">
        <v>80</v>
      </c>
      <c r="BD2436" s="2" t="s">
        <v>80</v>
      </c>
      <c r="BE2436" s="2" t="s">
        <v>80</v>
      </c>
      <c r="BF2436" s="2" t="s">
        <v>80</v>
      </c>
      <c r="BG2436" s="2" t="s">
        <v>80</v>
      </c>
      <c r="BH2436" s="2" t="s">
        <v>80</v>
      </c>
      <c r="BI2436" s="2" t="s">
        <v>80</v>
      </c>
      <c r="BJ2436" s="2" t="s">
        <v>80</v>
      </c>
      <c r="BK2436" s="2" t="s">
        <v>80</v>
      </c>
      <c r="BL2436" s="2" t="s">
        <v>80</v>
      </c>
      <c r="BM2436" s="2" t="s">
        <v>80</v>
      </c>
      <c r="BN2436" s="2" t="s">
        <v>80</v>
      </c>
      <c r="BO2436" s="2" t="s">
        <v>80</v>
      </c>
      <c r="BP2436" s="2" t="s">
        <v>80</v>
      </c>
    </row>
    <row r="2437" spans="1:68" x14ac:dyDescent="0.25">
      <c r="A2437">
        <v>2436</v>
      </c>
      <c r="B2437" s="1">
        <v>43657.339722222219</v>
      </c>
      <c r="C2437" s="2" t="s">
        <v>4019</v>
      </c>
      <c r="D2437" s="3">
        <v>0.46458333333333335</v>
      </c>
      <c r="E2437" s="2" t="s">
        <v>3907</v>
      </c>
      <c r="F2437">
        <v>3</v>
      </c>
      <c r="G2437">
        <v>2019</v>
      </c>
      <c r="H2437">
        <v>7</v>
      </c>
      <c r="I2437">
        <v>11</v>
      </c>
      <c r="J2437">
        <v>0</v>
      </c>
      <c r="K2437">
        <v>0</v>
      </c>
      <c r="L2437">
        <v>4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1</v>
      </c>
      <c r="S2437" s="2" t="s">
        <v>4031</v>
      </c>
      <c r="T2437" s="2" t="s">
        <v>71</v>
      </c>
      <c r="U2437" s="2" t="s">
        <v>2483</v>
      </c>
      <c r="V2437" s="2" t="s">
        <v>73</v>
      </c>
      <c r="W2437">
        <v>1</v>
      </c>
      <c r="X2437" s="2" t="s">
        <v>74</v>
      </c>
      <c r="Y2437">
        <v>175</v>
      </c>
      <c r="Z2437">
        <v>67</v>
      </c>
      <c r="AA2437" s="2" t="s">
        <v>4032</v>
      </c>
      <c r="AB2437" s="2" t="s">
        <v>131</v>
      </c>
      <c r="AC2437">
        <v>670010</v>
      </c>
      <c r="AD2437" s="2" t="s">
        <v>1002</v>
      </c>
      <c r="AE2437">
        <v>242</v>
      </c>
      <c r="AF2437" s="2" t="s">
        <v>2042</v>
      </c>
      <c r="AG2437" s="2" t="s">
        <v>2184</v>
      </c>
      <c r="AH2437">
        <v>18</v>
      </c>
      <c r="AI2437">
        <v>315</v>
      </c>
      <c r="AJ2437">
        <v>1435</v>
      </c>
      <c r="AK2437" s="2">
        <f>Kaggle_Books_Selling_Records[[#This Row],[Cost Price]]/100</f>
        <v>14.35</v>
      </c>
      <c r="AL2437" s="2" t="s">
        <v>80</v>
      </c>
      <c r="AM2437" s="2" t="s">
        <v>80</v>
      </c>
      <c r="AN2437" s="2" t="s">
        <v>80</v>
      </c>
      <c r="AO2437" s="2" t="s">
        <v>80</v>
      </c>
      <c r="AP2437" s="2" t="s">
        <v>80</v>
      </c>
      <c r="AQ2437" s="2" t="s">
        <v>80</v>
      </c>
      <c r="AR2437" s="2" t="s">
        <v>80</v>
      </c>
      <c r="AS2437" s="2" t="s">
        <v>80</v>
      </c>
      <c r="AT2437" s="2" t="s">
        <v>80</v>
      </c>
      <c r="AU2437" s="2" t="s">
        <v>80</v>
      </c>
      <c r="AV2437" s="2" t="s">
        <v>80</v>
      </c>
      <c r="AW2437" s="2" t="s">
        <v>80</v>
      </c>
      <c r="AX2437" s="2" t="s">
        <v>80</v>
      </c>
      <c r="AY2437" s="2" t="s">
        <v>80</v>
      </c>
      <c r="AZ2437" s="2" t="s">
        <v>80</v>
      </c>
      <c r="BA2437" s="2" t="s">
        <v>80</v>
      </c>
      <c r="BB2437" s="2" t="s">
        <v>80</v>
      </c>
      <c r="BC2437" s="2" t="s">
        <v>80</v>
      </c>
      <c r="BD2437" s="2" t="s">
        <v>80</v>
      </c>
      <c r="BE2437" s="2" t="s">
        <v>80</v>
      </c>
      <c r="BF2437" s="2" t="s">
        <v>80</v>
      </c>
      <c r="BG2437" s="2" t="s">
        <v>80</v>
      </c>
      <c r="BH2437" s="2" t="s">
        <v>80</v>
      </c>
      <c r="BI2437" s="2" t="s">
        <v>80</v>
      </c>
      <c r="BJ2437" s="2" t="s">
        <v>80</v>
      </c>
      <c r="BK2437" s="2" t="s">
        <v>80</v>
      </c>
      <c r="BL2437" s="2" t="s">
        <v>80</v>
      </c>
      <c r="BM2437" s="2" t="s">
        <v>80</v>
      </c>
      <c r="BN2437" s="2" t="s">
        <v>80</v>
      </c>
      <c r="BO2437" s="2" t="s">
        <v>80</v>
      </c>
      <c r="BP2437" s="2" t="s">
        <v>80</v>
      </c>
    </row>
    <row r="2438" spans="1:68" x14ac:dyDescent="0.25">
      <c r="A2438">
        <v>2437</v>
      </c>
      <c r="B2438" s="1">
        <v>43657.365358796298</v>
      </c>
      <c r="C2438" s="2" t="s">
        <v>4019</v>
      </c>
      <c r="D2438" s="3">
        <v>0.49027777777777776</v>
      </c>
      <c r="E2438" s="2" t="s">
        <v>3907</v>
      </c>
      <c r="F2438">
        <v>3</v>
      </c>
      <c r="G2438">
        <v>2019</v>
      </c>
      <c r="H2438">
        <v>7</v>
      </c>
      <c r="I2438">
        <v>11</v>
      </c>
      <c r="J2438">
        <v>0</v>
      </c>
      <c r="K2438">
        <v>0</v>
      </c>
      <c r="L2438">
        <v>4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 s="2" t="s">
        <v>4033</v>
      </c>
      <c r="T2438" s="2" t="s">
        <v>83</v>
      </c>
      <c r="U2438" s="2" t="s">
        <v>2483</v>
      </c>
      <c r="V2438" s="2" t="s">
        <v>73</v>
      </c>
      <c r="W2438">
        <v>1</v>
      </c>
      <c r="X2438" s="2" t="s">
        <v>74</v>
      </c>
      <c r="Y2438">
        <v>175</v>
      </c>
      <c r="Z2438">
        <v>67</v>
      </c>
      <c r="AA2438" s="2" t="s">
        <v>1342</v>
      </c>
      <c r="AB2438" s="2" t="s">
        <v>204</v>
      </c>
      <c r="AC2438">
        <v>122001</v>
      </c>
      <c r="AD2438" s="2" t="s">
        <v>1002</v>
      </c>
      <c r="AE2438">
        <v>242</v>
      </c>
      <c r="AF2438" s="2" t="s">
        <v>2042</v>
      </c>
      <c r="AG2438" s="2" t="s">
        <v>2184</v>
      </c>
      <c r="AH2438">
        <v>18</v>
      </c>
      <c r="AI2438">
        <v>315</v>
      </c>
      <c r="AJ2438">
        <v>1435</v>
      </c>
      <c r="AK2438" s="2">
        <f>Kaggle_Books_Selling_Records[[#This Row],[Cost Price]]/100</f>
        <v>14.35</v>
      </c>
      <c r="AL2438" s="2" t="s">
        <v>80</v>
      </c>
      <c r="AM2438" s="2" t="s">
        <v>80</v>
      </c>
      <c r="AN2438" s="2" t="s">
        <v>80</v>
      </c>
      <c r="AO2438" s="2" t="s">
        <v>80</v>
      </c>
      <c r="AP2438" s="2" t="s">
        <v>80</v>
      </c>
      <c r="AQ2438" s="2" t="s">
        <v>80</v>
      </c>
      <c r="AR2438" s="2" t="s">
        <v>80</v>
      </c>
      <c r="AS2438" s="2" t="s">
        <v>80</v>
      </c>
      <c r="AT2438" s="2" t="s">
        <v>80</v>
      </c>
      <c r="AU2438" s="2" t="s">
        <v>80</v>
      </c>
      <c r="AV2438" s="2" t="s">
        <v>80</v>
      </c>
      <c r="AW2438" s="2" t="s">
        <v>80</v>
      </c>
      <c r="AX2438" s="2" t="s">
        <v>80</v>
      </c>
      <c r="AY2438" s="2" t="s">
        <v>80</v>
      </c>
      <c r="AZ2438" s="2" t="s">
        <v>80</v>
      </c>
      <c r="BA2438" s="2" t="s">
        <v>80</v>
      </c>
      <c r="BB2438" s="2" t="s">
        <v>80</v>
      </c>
      <c r="BC2438" s="2" t="s">
        <v>80</v>
      </c>
      <c r="BD2438" s="2" t="s">
        <v>80</v>
      </c>
      <c r="BE2438" s="2" t="s">
        <v>80</v>
      </c>
      <c r="BF2438" s="2" t="s">
        <v>80</v>
      </c>
      <c r="BG2438" s="2" t="s">
        <v>80</v>
      </c>
      <c r="BH2438" s="2" t="s">
        <v>80</v>
      </c>
      <c r="BI2438" s="2" t="s">
        <v>80</v>
      </c>
      <c r="BJ2438" s="2" t="s">
        <v>80</v>
      </c>
      <c r="BK2438" s="2" t="s">
        <v>80</v>
      </c>
      <c r="BL2438" s="2" t="s">
        <v>80</v>
      </c>
      <c r="BM2438" s="2" t="s">
        <v>80</v>
      </c>
      <c r="BN2438" s="2" t="s">
        <v>80</v>
      </c>
      <c r="BO2438" s="2" t="s">
        <v>80</v>
      </c>
      <c r="BP2438" s="2" t="s">
        <v>80</v>
      </c>
    </row>
    <row r="2439" spans="1:68" x14ac:dyDescent="0.25">
      <c r="A2439">
        <v>2438</v>
      </c>
      <c r="B2439" s="1">
        <v>43657.371377314812</v>
      </c>
      <c r="C2439" s="2" t="s">
        <v>4019</v>
      </c>
      <c r="D2439" s="3">
        <v>0.49583333333333335</v>
      </c>
      <c r="E2439" s="2" t="s">
        <v>3907</v>
      </c>
      <c r="F2439">
        <v>3</v>
      </c>
      <c r="G2439">
        <v>2019</v>
      </c>
      <c r="H2439">
        <v>7</v>
      </c>
      <c r="I2439">
        <v>11</v>
      </c>
      <c r="J2439">
        <v>0</v>
      </c>
      <c r="K2439">
        <v>0</v>
      </c>
      <c r="L2439">
        <v>4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1</v>
      </c>
      <c r="S2439" s="2" t="s">
        <v>4034</v>
      </c>
      <c r="T2439" s="2" t="s">
        <v>71</v>
      </c>
      <c r="U2439" s="2" t="s">
        <v>2483</v>
      </c>
      <c r="V2439" s="2" t="s">
        <v>73</v>
      </c>
      <c r="W2439">
        <v>1</v>
      </c>
      <c r="X2439" s="2" t="s">
        <v>74</v>
      </c>
      <c r="Y2439">
        <v>175</v>
      </c>
      <c r="Z2439">
        <v>67</v>
      </c>
      <c r="AA2439" s="2" t="s">
        <v>301</v>
      </c>
      <c r="AB2439" s="2" t="s">
        <v>151</v>
      </c>
      <c r="AC2439">
        <v>411036</v>
      </c>
      <c r="AD2439" s="2" t="s">
        <v>1002</v>
      </c>
      <c r="AE2439">
        <v>242</v>
      </c>
      <c r="AF2439" s="2" t="s">
        <v>2042</v>
      </c>
      <c r="AG2439" s="2" t="s">
        <v>2184</v>
      </c>
      <c r="AH2439">
        <v>18</v>
      </c>
      <c r="AI2439">
        <v>315</v>
      </c>
      <c r="AJ2439">
        <v>1435</v>
      </c>
      <c r="AK2439" s="2">
        <f>Kaggle_Books_Selling_Records[[#This Row],[Cost Price]]/100</f>
        <v>14.35</v>
      </c>
      <c r="AL2439" s="2" t="s">
        <v>80</v>
      </c>
      <c r="AM2439" s="2" t="s">
        <v>80</v>
      </c>
      <c r="AN2439" s="2" t="s">
        <v>80</v>
      </c>
      <c r="AO2439" s="2" t="s">
        <v>80</v>
      </c>
      <c r="AP2439" s="2" t="s">
        <v>80</v>
      </c>
      <c r="AQ2439" s="2" t="s">
        <v>80</v>
      </c>
      <c r="AR2439" s="2" t="s">
        <v>80</v>
      </c>
      <c r="AS2439" s="2" t="s">
        <v>80</v>
      </c>
      <c r="AT2439" s="2" t="s">
        <v>80</v>
      </c>
      <c r="AU2439" s="2" t="s">
        <v>80</v>
      </c>
      <c r="AV2439" s="2" t="s">
        <v>80</v>
      </c>
      <c r="AW2439" s="2" t="s">
        <v>80</v>
      </c>
      <c r="AX2439" s="2" t="s">
        <v>80</v>
      </c>
      <c r="AY2439" s="2" t="s">
        <v>80</v>
      </c>
      <c r="AZ2439" s="2" t="s">
        <v>80</v>
      </c>
      <c r="BA2439" s="2" t="s">
        <v>80</v>
      </c>
      <c r="BB2439" s="2" t="s">
        <v>80</v>
      </c>
      <c r="BC2439" s="2" t="s">
        <v>80</v>
      </c>
      <c r="BD2439" s="2" t="s">
        <v>80</v>
      </c>
      <c r="BE2439" s="2" t="s">
        <v>80</v>
      </c>
      <c r="BF2439" s="2" t="s">
        <v>80</v>
      </c>
      <c r="BG2439" s="2" t="s">
        <v>80</v>
      </c>
      <c r="BH2439" s="2" t="s">
        <v>80</v>
      </c>
      <c r="BI2439" s="2" t="s">
        <v>80</v>
      </c>
      <c r="BJ2439" s="2" t="s">
        <v>80</v>
      </c>
      <c r="BK2439" s="2" t="s">
        <v>80</v>
      </c>
      <c r="BL2439" s="2" t="s">
        <v>80</v>
      </c>
      <c r="BM2439" s="2" t="s">
        <v>80</v>
      </c>
      <c r="BN2439" s="2" t="s">
        <v>80</v>
      </c>
      <c r="BO2439" s="2" t="s">
        <v>80</v>
      </c>
      <c r="BP2439" s="2" t="s">
        <v>80</v>
      </c>
    </row>
    <row r="2440" spans="1:68" x14ac:dyDescent="0.25">
      <c r="A2440">
        <v>2439</v>
      </c>
      <c r="B2440" s="1">
        <v>43657.393865740742</v>
      </c>
      <c r="C2440" s="2" t="s">
        <v>4019</v>
      </c>
      <c r="D2440" s="3">
        <v>0.51875000000000004</v>
      </c>
      <c r="E2440" s="2" t="s">
        <v>3907</v>
      </c>
      <c r="F2440">
        <v>3</v>
      </c>
      <c r="G2440">
        <v>2019</v>
      </c>
      <c r="H2440">
        <v>7</v>
      </c>
      <c r="I2440">
        <v>11</v>
      </c>
      <c r="J2440">
        <v>0</v>
      </c>
      <c r="K2440">
        <v>0</v>
      </c>
      <c r="L2440">
        <v>4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 s="2" t="s">
        <v>3090</v>
      </c>
      <c r="T2440" s="2" t="s">
        <v>83</v>
      </c>
      <c r="U2440" s="2" t="s">
        <v>2483</v>
      </c>
      <c r="V2440" s="2" t="s">
        <v>73</v>
      </c>
      <c r="W2440">
        <v>1</v>
      </c>
      <c r="X2440" s="2" t="s">
        <v>74</v>
      </c>
      <c r="Y2440">
        <v>175</v>
      </c>
      <c r="Z2440">
        <v>67</v>
      </c>
      <c r="AA2440" s="2" t="s">
        <v>263</v>
      </c>
      <c r="AB2440" s="2" t="s">
        <v>86</v>
      </c>
      <c r="AC2440">
        <v>641010</v>
      </c>
      <c r="AD2440" s="2" t="s">
        <v>1002</v>
      </c>
      <c r="AE2440">
        <v>242</v>
      </c>
      <c r="AF2440" s="2" t="s">
        <v>2042</v>
      </c>
      <c r="AG2440" s="2" t="s">
        <v>2184</v>
      </c>
      <c r="AH2440">
        <v>18</v>
      </c>
      <c r="AI2440">
        <v>315</v>
      </c>
      <c r="AJ2440">
        <v>1435</v>
      </c>
      <c r="AK2440" s="2">
        <f>Kaggle_Books_Selling_Records[[#This Row],[Cost Price]]/100</f>
        <v>14.35</v>
      </c>
      <c r="AL2440" s="2" t="s">
        <v>80</v>
      </c>
      <c r="AM2440" s="2" t="s">
        <v>80</v>
      </c>
      <c r="AN2440" s="2" t="s">
        <v>80</v>
      </c>
      <c r="AO2440" s="2" t="s">
        <v>80</v>
      </c>
      <c r="AP2440" s="2" t="s">
        <v>80</v>
      </c>
      <c r="AQ2440" s="2" t="s">
        <v>80</v>
      </c>
      <c r="AR2440" s="2" t="s">
        <v>80</v>
      </c>
      <c r="AS2440" s="2" t="s">
        <v>80</v>
      </c>
      <c r="AT2440" s="2" t="s">
        <v>80</v>
      </c>
      <c r="AU2440" s="2" t="s">
        <v>80</v>
      </c>
      <c r="AV2440" s="2" t="s">
        <v>80</v>
      </c>
      <c r="AW2440" s="2" t="s">
        <v>80</v>
      </c>
      <c r="AX2440" s="2" t="s">
        <v>80</v>
      </c>
      <c r="AY2440" s="2" t="s">
        <v>80</v>
      </c>
      <c r="AZ2440" s="2" t="s">
        <v>80</v>
      </c>
      <c r="BA2440" s="2" t="s">
        <v>80</v>
      </c>
      <c r="BB2440" s="2" t="s">
        <v>80</v>
      </c>
      <c r="BC2440" s="2" t="s">
        <v>80</v>
      </c>
      <c r="BD2440" s="2" t="s">
        <v>80</v>
      </c>
      <c r="BE2440" s="2" t="s">
        <v>80</v>
      </c>
      <c r="BF2440" s="2" t="s">
        <v>80</v>
      </c>
      <c r="BG2440" s="2" t="s">
        <v>80</v>
      </c>
      <c r="BH2440" s="2" t="s">
        <v>80</v>
      </c>
      <c r="BI2440" s="2" t="s">
        <v>80</v>
      </c>
      <c r="BJ2440" s="2" t="s">
        <v>80</v>
      </c>
      <c r="BK2440" s="2" t="s">
        <v>80</v>
      </c>
      <c r="BL2440" s="2" t="s">
        <v>80</v>
      </c>
      <c r="BM2440" s="2" t="s">
        <v>80</v>
      </c>
      <c r="BN2440" s="2" t="s">
        <v>80</v>
      </c>
      <c r="BO2440" s="2" t="s">
        <v>80</v>
      </c>
      <c r="BP2440" s="2" t="s">
        <v>80</v>
      </c>
    </row>
    <row r="2441" spans="1:68" x14ac:dyDescent="0.25">
      <c r="A2441">
        <v>2440</v>
      </c>
      <c r="B2441" s="1">
        <v>43657.39912037037</v>
      </c>
      <c r="C2441" s="2" t="s">
        <v>4019</v>
      </c>
      <c r="D2441" s="3">
        <v>0.52361111111111114</v>
      </c>
      <c r="E2441" s="2" t="s">
        <v>3907</v>
      </c>
      <c r="F2441">
        <v>3</v>
      </c>
      <c r="G2441">
        <v>2019</v>
      </c>
      <c r="H2441">
        <v>7</v>
      </c>
      <c r="I2441">
        <v>11</v>
      </c>
      <c r="J2441">
        <v>0</v>
      </c>
      <c r="K2441">
        <v>0</v>
      </c>
      <c r="L2441">
        <v>4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1</v>
      </c>
      <c r="S2441" s="2" t="s">
        <v>4035</v>
      </c>
      <c r="T2441" s="2" t="s">
        <v>71</v>
      </c>
      <c r="U2441" s="2" t="s">
        <v>2483</v>
      </c>
      <c r="V2441" s="2" t="s">
        <v>73</v>
      </c>
      <c r="W2441">
        <v>1</v>
      </c>
      <c r="X2441" s="2" t="s">
        <v>74</v>
      </c>
      <c r="Y2441">
        <v>175</v>
      </c>
      <c r="Z2441">
        <v>67</v>
      </c>
      <c r="AA2441" s="2" t="s">
        <v>4036</v>
      </c>
      <c r="AB2441" s="2" t="s">
        <v>312</v>
      </c>
      <c r="AC2441">
        <v>712235</v>
      </c>
      <c r="AD2441" s="2" t="s">
        <v>1002</v>
      </c>
      <c r="AE2441">
        <v>242</v>
      </c>
      <c r="AF2441" s="2" t="s">
        <v>2042</v>
      </c>
      <c r="AG2441" s="2" t="s">
        <v>2184</v>
      </c>
      <c r="AH2441">
        <v>18</v>
      </c>
      <c r="AI2441">
        <v>315</v>
      </c>
      <c r="AJ2441">
        <v>1435</v>
      </c>
      <c r="AK2441" s="2">
        <f>Kaggle_Books_Selling_Records[[#This Row],[Cost Price]]/100</f>
        <v>14.35</v>
      </c>
      <c r="AL2441" s="2" t="s">
        <v>80</v>
      </c>
      <c r="AM2441" s="2" t="s">
        <v>80</v>
      </c>
      <c r="AN2441" s="2" t="s">
        <v>80</v>
      </c>
      <c r="AO2441" s="2" t="s">
        <v>80</v>
      </c>
      <c r="AP2441" s="2" t="s">
        <v>80</v>
      </c>
      <c r="AQ2441" s="2" t="s">
        <v>80</v>
      </c>
      <c r="AR2441" s="2" t="s">
        <v>80</v>
      </c>
      <c r="AS2441" s="2" t="s">
        <v>80</v>
      </c>
      <c r="AT2441" s="2" t="s">
        <v>80</v>
      </c>
      <c r="AU2441" s="2" t="s">
        <v>80</v>
      </c>
      <c r="AV2441" s="2" t="s">
        <v>80</v>
      </c>
      <c r="AW2441" s="2" t="s">
        <v>80</v>
      </c>
      <c r="AX2441" s="2" t="s">
        <v>80</v>
      </c>
      <c r="AY2441" s="2" t="s">
        <v>80</v>
      </c>
      <c r="AZ2441" s="2" t="s">
        <v>80</v>
      </c>
      <c r="BA2441" s="2" t="s">
        <v>80</v>
      </c>
      <c r="BB2441" s="2" t="s">
        <v>80</v>
      </c>
      <c r="BC2441" s="2" t="s">
        <v>80</v>
      </c>
      <c r="BD2441" s="2" t="s">
        <v>80</v>
      </c>
      <c r="BE2441" s="2" t="s">
        <v>80</v>
      </c>
      <c r="BF2441" s="2" t="s">
        <v>80</v>
      </c>
      <c r="BG2441" s="2" t="s">
        <v>80</v>
      </c>
      <c r="BH2441" s="2" t="s">
        <v>80</v>
      </c>
      <c r="BI2441" s="2" t="s">
        <v>80</v>
      </c>
      <c r="BJ2441" s="2" t="s">
        <v>80</v>
      </c>
      <c r="BK2441" s="2" t="s">
        <v>80</v>
      </c>
      <c r="BL2441" s="2" t="s">
        <v>80</v>
      </c>
      <c r="BM2441" s="2" t="s">
        <v>80</v>
      </c>
      <c r="BN2441" s="2" t="s">
        <v>80</v>
      </c>
      <c r="BO2441" s="2" t="s">
        <v>80</v>
      </c>
      <c r="BP2441" s="2" t="s">
        <v>80</v>
      </c>
    </row>
    <row r="2442" spans="1:68" x14ac:dyDescent="0.25">
      <c r="A2442">
        <v>2441</v>
      </c>
      <c r="B2442" s="1">
        <v>43657.422997685186</v>
      </c>
      <c r="C2442" s="2" t="s">
        <v>4019</v>
      </c>
      <c r="D2442" s="3">
        <v>0.54791666666666672</v>
      </c>
      <c r="E2442" s="2" t="s">
        <v>3907</v>
      </c>
      <c r="F2442">
        <v>3</v>
      </c>
      <c r="G2442">
        <v>2019</v>
      </c>
      <c r="H2442">
        <v>7</v>
      </c>
      <c r="I2442">
        <v>11</v>
      </c>
      <c r="J2442">
        <v>0</v>
      </c>
      <c r="K2442">
        <v>0</v>
      </c>
      <c r="L2442">
        <v>4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1</v>
      </c>
      <c r="S2442" s="2" t="s">
        <v>4037</v>
      </c>
      <c r="T2442" s="2" t="s">
        <v>71</v>
      </c>
      <c r="U2442" s="2" t="s">
        <v>2483</v>
      </c>
      <c r="V2442" s="2" t="s">
        <v>73</v>
      </c>
      <c r="W2442">
        <v>1</v>
      </c>
      <c r="X2442" s="2" t="s">
        <v>74</v>
      </c>
      <c r="Y2442">
        <v>175</v>
      </c>
      <c r="Z2442">
        <v>67</v>
      </c>
      <c r="AA2442" s="2" t="s">
        <v>241</v>
      </c>
      <c r="AB2442" s="2" t="s">
        <v>233</v>
      </c>
      <c r="AC2442">
        <v>500008</v>
      </c>
      <c r="AD2442" s="2" t="s">
        <v>1002</v>
      </c>
      <c r="AE2442">
        <v>242</v>
      </c>
      <c r="AF2442" s="2" t="s">
        <v>2042</v>
      </c>
      <c r="AG2442" s="2" t="s">
        <v>2184</v>
      </c>
      <c r="AH2442">
        <v>18</v>
      </c>
      <c r="AI2442">
        <v>315</v>
      </c>
      <c r="AJ2442">
        <v>1435</v>
      </c>
      <c r="AK2442" s="2">
        <f>Kaggle_Books_Selling_Records[[#This Row],[Cost Price]]/100</f>
        <v>14.35</v>
      </c>
      <c r="AL2442" s="2" t="s">
        <v>80</v>
      </c>
      <c r="AM2442" s="2" t="s">
        <v>80</v>
      </c>
      <c r="AN2442" s="2" t="s">
        <v>80</v>
      </c>
      <c r="AO2442" s="2" t="s">
        <v>80</v>
      </c>
      <c r="AP2442" s="2" t="s">
        <v>80</v>
      </c>
      <c r="AQ2442" s="2" t="s">
        <v>80</v>
      </c>
      <c r="AR2442" s="2" t="s">
        <v>80</v>
      </c>
      <c r="AS2442" s="2" t="s">
        <v>80</v>
      </c>
      <c r="AT2442" s="2" t="s">
        <v>80</v>
      </c>
      <c r="AU2442" s="2" t="s">
        <v>80</v>
      </c>
      <c r="AV2442" s="2" t="s">
        <v>80</v>
      </c>
      <c r="AW2442" s="2" t="s">
        <v>80</v>
      </c>
      <c r="AX2442" s="2" t="s">
        <v>80</v>
      </c>
      <c r="AY2442" s="2" t="s">
        <v>80</v>
      </c>
      <c r="AZ2442" s="2" t="s">
        <v>80</v>
      </c>
      <c r="BA2442" s="2" t="s">
        <v>80</v>
      </c>
      <c r="BB2442" s="2" t="s">
        <v>80</v>
      </c>
      <c r="BC2442" s="2" t="s">
        <v>80</v>
      </c>
      <c r="BD2442" s="2" t="s">
        <v>80</v>
      </c>
      <c r="BE2442" s="2" t="s">
        <v>80</v>
      </c>
      <c r="BF2442" s="2" t="s">
        <v>80</v>
      </c>
      <c r="BG2442" s="2" t="s">
        <v>80</v>
      </c>
      <c r="BH2442" s="2" t="s">
        <v>80</v>
      </c>
      <c r="BI2442" s="2" t="s">
        <v>80</v>
      </c>
      <c r="BJ2442" s="2" t="s">
        <v>80</v>
      </c>
      <c r="BK2442" s="2" t="s">
        <v>80</v>
      </c>
      <c r="BL2442" s="2" t="s">
        <v>80</v>
      </c>
      <c r="BM2442" s="2" t="s">
        <v>80</v>
      </c>
      <c r="BN2442" s="2" t="s">
        <v>80</v>
      </c>
      <c r="BO2442" s="2" t="s">
        <v>80</v>
      </c>
      <c r="BP2442" s="2" t="s">
        <v>80</v>
      </c>
    </row>
    <row r="2443" spans="1:68" x14ac:dyDescent="0.25">
      <c r="A2443">
        <v>2442</v>
      </c>
      <c r="B2443" s="1">
        <v>43657.437696759262</v>
      </c>
      <c r="C2443" s="2" t="s">
        <v>4019</v>
      </c>
      <c r="D2443" s="3">
        <v>0.5625</v>
      </c>
      <c r="E2443" s="2" t="s">
        <v>3907</v>
      </c>
      <c r="F2443">
        <v>3</v>
      </c>
      <c r="G2443">
        <v>2019</v>
      </c>
      <c r="H2443">
        <v>7</v>
      </c>
      <c r="I2443">
        <v>11</v>
      </c>
      <c r="J2443">
        <v>0</v>
      </c>
      <c r="K2443">
        <v>0</v>
      </c>
      <c r="L2443">
        <v>4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 s="2" t="s">
        <v>4038</v>
      </c>
      <c r="T2443" s="2" t="s">
        <v>83</v>
      </c>
      <c r="U2443" s="2" t="s">
        <v>2483</v>
      </c>
      <c r="V2443" s="2" t="s">
        <v>73</v>
      </c>
      <c r="W2443">
        <v>1</v>
      </c>
      <c r="X2443" s="2" t="s">
        <v>74</v>
      </c>
      <c r="Y2443">
        <v>175</v>
      </c>
      <c r="Z2443">
        <v>67</v>
      </c>
      <c r="AA2443" s="2" t="s">
        <v>2968</v>
      </c>
      <c r="AB2443" s="2" t="s">
        <v>157</v>
      </c>
      <c r="AC2443">
        <v>396001</v>
      </c>
      <c r="AD2443" s="2" t="s">
        <v>1002</v>
      </c>
      <c r="AE2443">
        <v>242</v>
      </c>
      <c r="AF2443" s="2" t="s">
        <v>2042</v>
      </c>
      <c r="AG2443" s="2" t="s">
        <v>2184</v>
      </c>
      <c r="AH2443">
        <v>18</v>
      </c>
      <c r="AI2443">
        <v>315</v>
      </c>
      <c r="AJ2443">
        <v>1435</v>
      </c>
      <c r="AK2443" s="2">
        <f>Kaggle_Books_Selling_Records[[#This Row],[Cost Price]]/100</f>
        <v>14.35</v>
      </c>
      <c r="AL2443" s="2" t="s">
        <v>80</v>
      </c>
      <c r="AM2443" s="2" t="s">
        <v>80</v>
      </c>
      <c r="AN2443" s="2" t="s">
        <v>80</v>
      </c>
      <c r="AO2443" s="2" t="s">
        <v>80</v>
      </c>
      <c r="AP2443" s="2" t="s">
        <v>80</v>
      </c>
      <c r="AQ2443" s="2" t="s">
        <v>80</v>
      </c>
      <c r="AR2443" s="2" t="s">
        <v>80</v>
      </c>
      <c r="AS2443" s="2" t="s">
        <v>80</v>
      </c>
      <c r="AT2443" s="2" t="s">
        <v>80</v>
      </c>
      <c r="AU2443" s="2" t="s">
        <v>80</v>
      </c>
      <c r="AV2443" s="2" t="s">
        <v>80</v>
      </c>
      <c r="AW2443" s="2" t="s">
        <v>80</v>
      </c>
      <c r="AX2443" s="2" t="s">
        <v>80</v>
      </c>
      <c r="AY2443" s="2" t="s">
        <v>80</v>
      </c>
      <c r="AZ2443" s="2" t="s">
        <v>80</v>
      </c>
      <c r="BA2443" s="2" t="s">
        <v>80</v>
      </c>
      <c r="BB2443" s="2" t="s">
        <v>80</v>
      </c>
      <c r="BC2443" s="2" t="s">
        <v>80</v>
      </c>
      <c r="BD2443" s="2" t="s">
        <v>80</v>
      </c>
      <c r="BE2443" s="2" t="s">
        <v>80</v>
      </c>
      <c r="BF2443" s="2" t="s">
        <v>80</v>
      </c>
      <c r="BG2443" s="2" t="s">
        <v>80</v>
      </c>
      <c r="BH2443" s="2" t="s">
        <v>80</v>
      </c>
      <c r="BI2443" s="2" t="s">
        <v>80</v>
      </c>
      <c r="BJ2443" s="2" t="s">
        <v>80</v>
      </c>
      <c r="BK2443" s="2" t="s">
        <v>80</v>
      </c>
      <c r="BL2443" s="2" t="s">
        <v>80</v>
      </c>
      <c r="BM2443" s="2" t="s">
        <v>80</v>
      </c>
      <c r="BN2443" s="2" t="s">
        <v>80</v>
      </c>
      <c r="BO2443" s="2" t="s">
        <v>80</v>
      </c>
      <c r="BP2443" s="2" t="s">
        <v>80</v>
      </c>
    </row>
    <row r="2444" spans="1:68" x14ac:dyDescent="0.25">
      <c r="A2444">
        <v>2443</v>
      </c>
      <c r="B2444" s="1">
        <v>43657.446435185186</v>
      </c>
      <c r="C2444" s="2" t="s">
        <v>4019</v>
      </c>
      <c r="D2444" s="3">
        <v>0.5708333333333333</v>
      </c>
      <c r="E2444" s="2" t="s">
        <v>3907</v>
      </c>
      <c r="F2444">
        <v>3</v>
      </c>
      <c r="G2444">
        <v>2019</v>
      </c>
      <c r="H2444">
        <v>7</v>
      </c>
      <c r="I2444">
        <v>11</v>
      </c>
      <c r="J2444">
        <v>0</v>
      </c>
      <c r="K2444">
        <v>0</v>
      </c>
      <c r="L2444">
        <v>4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 s="2" t="s">
        <v>4039</v>
      </c>
      <c r="T2444" s="2" t="s">
        <v>83</v>
      </c>
      <c r="U2444" s="2" t="s">
        <v>2685</v>
      </c>
      <c r="V2444" s="2" t="s">
        <v>73</v>
      </c>
      <c r="W2444">
        <v>1</v>
      </c>
      <c r="X2444" s="2" t="s">
        <v>74</v>
      </c>
      <c r="Y2444">
        <v>97</v>
      </c>
      <c r="Z2444">
        <v>67</v>
      </c>
      <c r="AA2444" s="2" t="s">
        <v>1215</v>
      </c>
      <c r="AB2444" s="2" t="s">
        <v>204</v>
      </c>
      <c r="AC2444">
        <v>121009</v>
      </c>
      <c r="AD2444" s="2" t="s">
        <v>1002</v>
      </c>
      <c r="AE2444">
        <v>164</v>
      </c>
      <c r="AF2444" s="2" t="s">
        <v>2042</v>
      </c>
      <c r="AG2444" s="2" t="s">
        <v>2184</v>
      </c>
      <c r="AH2444">
        <v>18</v>
      </c>
      <c r="AI2444">
        <v>1746</v>
      </c>
      <c r="AJ2444">
        <v>7954</v>
      </c>
      <c r="AK2444" s="2">
        <f>Kaggle_Books_Selling_Records[[#This Row],[Cost Price]]/100</f>
        <v>79.540000000000006</v>
      </c>
      <c r="AL2444" s="2" t="s">
        <v>80</v>
      </c>
      <c r="AM2444" s="2" t="s">
        <v>80</v>
      </c>
      <c r="AN2444" s="2" t="s">
        <v>80</v>
      </c>
      <c r="AO2444" s="2" t="s">
        <v>80</v>
      </c>
      <c r="AP2444" s="2" t="s">
        <v>80</v>
      </c>
      <c r="AQ2444" s="2" t="s">
        <v>80</v>
      </c>
      <c r="AR2444" s="2" t="s">
        <v>80</v>
      </c>
      <c r="AS2444" s="2" t="s">
        <v>80</v>
      </c>
      <c r="AT2444" s="2" t="s">
        <v>80</v>
      </c>
      <c r="AU2444" s="2" t="s">
        <v>80</v>
      </c>
      <c r="AV2444" s="2" t="s">
        <v>80</v>
      </c>
      <c r="AW2444" s="2" t="s">
        <v>80</v>
      </c>
      <c r="AX2444" s="2" t="s">
        <v>80</v>
      </c>
      <c r="AY2444" s="2" t="s">
        <v>80</v>
      </c>
      <c r="AZ2444" s="2" t="s">
        <v>80</v>
      </c>
      <c r="BA2444" s="2" t="s">
        <v>80</v>
      </c>
      <c r="BB2444" s="2" t="s">
        <v>80</v>
      </c>
      <c r="BC2444" s="2" t="s">
        <v>80</v>
      </c>
      <c r="BD2444" s="2" t="s">
        <v>80</v>
      </c>
      <c r="BE2444" s="2" t="s">
        <v>80</v>
      </c>
      <c r="BF2444" s="2" t="s">
        <v>80</v>
      </c>
      <c r="BG2444" s="2" t="s">
        <v>80</v>
      </c>
      <c r="BH2444" s="2" t="s">
        <v>80</v>
      </c>
      <c r="BI2444" s="2" t="s">
        <v>80</v>
      </c>
      <c r="BJ2444" s="2" t="s">
        <v>80</v>
      </c>
      <c r="BK2444" s="2" t="s">
        <v>80</v>
      </c>
      <c r="BL2444" s="2" t="s">
        <v>80</v>
      </c>
      <c r="BM2444" s="2" t="s">
        <v>80</v>
      </c>
      <c r="BN2444" s="2" t="s">
        <v>80</v>
      </c>
      <c r="BO2444" s="2" t="s">
        <v>80</v>
      </c>
      <c r="BP2444" s="2" t="s">
        <v>80</v>
      </c>
    </row>
    <row r="2445" spans="1:68" x14ac:dyDescent="0.25">
      <c r="A2445">
        <v>2444</v>
      </c>
      <c r="B2445" s="1">
        <v>43657.526863425926</v>
      </c>
      <c r="C2445" s="2" t="s">
        <v>4019</v>
      </c>
      <c r="D2445" s="3">
        <v>0.65138888888888891</v>
      </c>
      <c r="E2445" s="2" t="s">
        <v>3907</v>
      </c>
      <c r="F2445">
        <v>3</v>
      </c>
      <c r="G2445">
        <v>2019</v>
      </c>
      <c r="H2445">
        <v>7</v>
      </c>
      <c r="I2445">
        <v>11</v>
      </c>
      <c r="J2445">
        <v>0</v>
      </c>
      <c r="K2445">
        <v>0</v>
      </c>
      <c r="L2445">
        <v>4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 s="2" t="s">
        <v>4040</v>
      </c>
      <c r="T2445" s="2" t="s">
        <v>83</v>
      </c>
      <c r="U2445" s="2" t="s">
        <v>2685</v>
      </c>
      <c r="V2445" s="2" t="s">
        <v>73</v>
      </c>
      <c r="W2445">
        <v>1</v>
      </c>
      <c r="X2445" s="2" t="s">
        <v>74</v>
      </c>
      <c r="Y2445">
        <v>97</v>
      </c>
      <c r="Z2445">
        <v>67</v>
      </c>
      <c r="AA2445" s="2" t="s">
        <v>229</v>
      </c>
      <c r="AB2445" s="2" t="s">
        <v>137</v>
      </c>
      <c r="AC2445">
        <v>201306</v>
      </c>
      <c r="AD2445" s="2" t="s">
        <v>1002</v>
      </c>
      <c r="AE2445">
        <v>164</v>
      </c>
      <c r="AF2445" s="2" t="s">
        <v>2042</v>
      </c>
      <c r="AG2445" s="2" t="s">
        <v>2184</v>
      </c>
      <c r="AH2445">
        <v>18</v>
      </c>
      <c r="AI2445">
        <v>1746</v>
      </c>
      <c r="AJ2445">
        <v>7954</v>
      </c>
      <c r="AK2445" s="2">
        <f>Kaggle_Books_Selling_Records[[#This Row],[Cost Price]]/100</f>
        <v>79.540000000000006</v>
      </c>
      <c r="AL2445" s="2" t="s">
        <v>80</v>
      </c>
      <c r="AM2445" s="2" t="s">
        <v>80</v>
      </c>
      <c r="AN2445" s="2" t="s">
        <v>80</v>
      </c>
      <c r="AO2445" s="2" t="s">
        <v>80</v>
      </c>
      <c r="AP2445" s="2" t="s">
        <v>80</v>
      </c>
      <c r="AQ2445" s="2" t="s">
        <v>80</v>
      </c>
      <c r="AR2445" s="2" t="s">
        <v>80</v>
      </c>
      <c r="AS2445" s="2" t="s">
        <v>80</v>
      </c>
      <c r="AT2445" s="2" t="s">
        <v>80</v>
      </c>
      <c r="AU2445" s="2" t="s">
        <v>80</v>
      </c>
      <c r="AV2445" s="2" t="s">
        <v>80</v>
      </c>
      <c r="AW2445" s="2" t="s">
        <v>80</v>
      </c>
      <c r="AX2445" s="2" t="s">
        <v>80</v>
      </c>
      <c r="AY2445" s="2" t="s">
        <v>80</v>
      </c>
      <c r="AZ2445" s="2" t="s">
        <v>80</v>
      </c>
      <c r="BA2445" s="2" t="s">
        <v>80</v>
      </c>
      <c r="BB2445" s="2" t="s">
        <v>80</v>
      </c>
      <c r="BC2445" s="2" t="s">
        <v>80</v>
      </c>
      <c r="BD2445" s="2" t="s">
        <v>80</v>
      </c>
      <c r="BE2445" s="2" t="s">
        <v>80</v>
      </c>
      <c r="BF2445" s="2" t="s">
        <v>80</v>
      </c>
      <c r="BG2445" s="2" t="s">
        <v>80</v>
      </c>
      <c r="BH2445" s="2" t="s">
        <v>80</v>
      </c>
      <c r="BI2445" s="2" t="s">
        <v>80</v>
      </c>
      <c r="BJ2445" s="2" t="s">
        <v>80</v>
      </c>
      <c r="BK2445" s="2" t="s">
        <v>80</v>
      </c>
      <c r="BL2445" s="2" t="s">
        <v>80</v>
      </c>
      <c r="BM2445" s="2" t="s">
        <v>80</v>
      </c>
      <c r="BN2445" s="2" t="s">
        <v>80</v>
      </c>
      <c r="BO2445" s="2" t="s">
        <v>80</v>
      </c>
      <c r="BP2445" s="2" t="s">
        <v>80</v>
      </c>
    </row>
    <row r="2446" spans="1:68" x14ac:dyDescent="0.25">
      <c r="A2446">
        <v>2445</v>
      </c>
      <c r="B2446" s="1">
        <v>43657.543912037036</v>
      </c>
      <c r="C2446" s="2" t="s">
        <v>4019</v>
      </c>
      <c r="D2446" s="3">
        <v>0.66874999999999996</v>
      </c>
      <c r="E2446" s="2" t="s">
        <v>3907</v>
      </c>
      <c r="F2446">
        <v>3</v>
      </c>
      <c r="G2446">
        <v>2019</v>
      </c>
      <c r="H2446">
        <v>7</v>
      </c>
      <c r="I2446">
        <v>11</v>
      </c>
      <c r="J2446">
        <v>0</v>
      </c>
      <c r="K2446">
        <v>0</v>
      </c>
      <c r="L2446">
        <v>4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 s="2" t="s">
        <v>2883</v>
      </c>
      <c r="T2446" s="2" t="s">
        <v>83</v>
      </c>
      <c r="U2446" s="2" t="s">
        <v>2311</v>
      </c>
      <c r="V2446" s="2" t="s">
        <v>73</v>
      </c>
      <c r="W2446">
        <v>1</v>
      </c>
      <c r="X2446" s="2" t="s">
        <v>74</v>
      </c>
      <c r="Y2446">
        <v>381</v>
      </c>
      <c r="Z2446">
        <v>67</v>
      </c>
      <c r="AA2446" s="2" t="s">
        <v>180</v>
      </c>
      <c r="AB2446" s="2" t="s">
        <v>181</v>
      </c>
      <c r="AC2446">
        <v>110060</v>
      </c>
      <c r="AD2446" s="2" t="s">
        <v>193</v>
      </c>
      <c r="AE2446">
        <v>448</v>
      </c>
      <c r="AF2446" s="2" t="s">
        <v>2042</v>
      </c>
      <c r="AG2446" s="2" t="s">
        <v>2184</v>
      </c>
      <c r="AH2446">
        <v>18</v>
      </c>
      <c r="AI2446">
        <v>6858</v>
      </c>
      <c r="AJ2446">
        <v>31242</v>
      </c>
      <c r="AK2446" s="2">
        <f>Kaggle_Books_Selling_Records[[#This Row],[Cost Price]]/100</f>
        <v>312.42</v>
      </c>
      <c r="AL2446" s="2" t="s">
        <v>80</v>
      </c>
      <c r="AM2446" s="2" t="s">
        <v>80</v>
      </c>
      <c r="AN2446" s="2" t="s">
        <v>80</v>
      </c>
      <c r="AO2446" s="2" t="s">
        <v>80</v>
      </c>
      <c r="AP2446" s="2" t="s">
        <v>80</v>
      </c>
      <c r="AQ2446" s="2" t="s">
        <v>80</v>
      </c>
      <c r="AR2446" s="2" t="s">
        <v>80</v>
      </c>
      <c r="AS2446" s="2" t="s">
        <v>80</v>
      </c>
      <c r="AT2446" s="2" t="s">
        <v>80</v>
      </c>
      <c r="AU2446" s="2" t="s">
        <v>80</v>
      </c>
      <c r="AV2446" s="2" t="s">
        <v>80</v>
      </c>
      <c r="AW2446" s="2" t="s">
        <v>80</v>
      </c>
      <c r="AX2446" s="2" t="s">
        <v>80</v>
      </c>
      <c r="AY2446" s="2" t="s">
        <v>80</v>
      </c>
      <c r="AZ2446" s="2" t="s">
        <v>80</v>
      </c>
      <c r="BA2446" s="2" t="s">
        <v>80</v>
      </c>
      <c r="BB2446" s="2" t="s">
        <v>80</v>
      </c>
      <c r="BC2446" s="2" t="s">
        <v>80</v>
      </c>
      <c r="BD2446" s="2" t="s">
        <v>80</v>
      </c>
      <c r="BE2446" s="2" t="s">
        <v>80</v>
      </c>
      <c r="BF2446" s="2" t="s">
        <v>80</v>
      </c>
      <c r="BG2446" s="2" t="s">
        <v>80</v>
      </c>
      <c r="BH2446" s="2" t="s">
        <v>80</v>
      </c>
      <c r="BI2446" s="2" t="s">
        <v>80</v>
      </c>
      <c r="BJ2446" s="2" t="s">
        <v>80</v>
      </c>
      <c r="BK2446" s="2" t="s">
        <v>80</v>
      </c>
      <c r="BL2446" s="2" t="s">
        <v>80</v>
      </c>
      <c r="BM2446" s="2" t="s">
        <v>80</v>
      </c>
      <c r="BN2446" s="2" t="s">
        <v>80</v>
      </c>
      <c r="BO2446" s="2" t="s">
        <v>80</v>
      </c>
      <c r="BP2446" s="2" t="s">
        <v>80</v>
      </c>
    </row>
    <row r="2447" spans="1:68" x14ac:dyDescent="0.25">
      <c r="A2447">
        <v>2446</v>
      </c>
      <c r="B2447" s="1">
        <v>43657.577939814815</v>
      </c>
      <c r="C2447" s="2" t="s">
        <v>4019</v>
      </c>
      <c r="D2447" s="3">
        <v>0.70277777777777772</v>
      </c>
      <c r="E2447" s="2" t="s">
        <v>3907</v>
      </c>
      <c r="F2447">
        <v>3</v>
      </c>
      <c r="G2447">
        <v>2019</v>
      </c>
      <c r="H2447">
        <v>7</v>
      </c>
      <c r="I2447">
        <v>11</v>
      </c>
      <c r="J2447">
        <v>0</v>
      </c>
      <c r="K2447">
        <v>0</v>
      </c>
      <c r="L2447">
        <v>4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 s="2" t="s">
        <v>4041</v>
      </c>
      <c r="T2447" s="2" t="s">
        <v>83</v>
      </c>
      <c r="U2447" s="2" t="s">
        <v>2182</v>
      </c>
      <c r="V2447" s="2" t="s">
        <v>73</v>
      </c>
      <c r="W2447">
        <v>1</v>
      </c>
      <c r="X2447" s="2" t="s">
        <v>74</v>
      </c>
      <c r="Y2447">
        <v>108</v>
      </c>
      <c r="Z2447">
        <v>67</v>
      </c>
      <c r="AA2447" s="2" t="s">
        <v>412</v>
      </c>
      <c r="AB2447" s="2" t="s">
        <v>137</v>
      </c>
      <c r="AC2447">
        <v>226020</v>
      </c>
      <c r="AD2447" s="2" t="s">
        <v>1002</v>
      </c>
      <c r="AE2447">
        <v>175</v>
      </c>
      <c r="AF2447" s="2" t="s">
        <v>2042</v>
      </c>
      <c r="AG2447" s="2" t="s">
        <v>2184</v>
      </c>
      <c r="AH2447">
        <v>18</v>
      </c>
      <c r="AI2447">
        <v>1944</v>
      </c>
      <c r="AJ2447">
        <v>8856</v>
      </c>
      <c r="AK2447" s="2">
        <f>Kaggle_Books_Selling_Records[[#This Row],[Cost Price]]/100</f>
        <v>88.56</v>
      </c>
      <c r="AL2447" s="2" t="s">
        <v>80</v>
      </c>
      <c r="AM2447" s="2" t="s">
        <v>80</v>
      </c>
      <c r="AN2447" s="2" t="s">
        <v>80</v>
      </c>
      <c r="AO2447" s="2" t="s">
        <v>80</v>
      </c>
      <c r="AP2447" s="2" t="s">
        <v>80</v>
      </c>
      <c r="AQ2447" s="2" t="s">
        <v>80</v>
      </c>
      <c r="AR2447" s="2" t="s">
        <v>80</v>
      </c>
      <c r="AS2447" s="2" t="s">
        <v>80</v>
      </c>
      <c r="AT2447" s="2" t="s">
        <v>80</v>
      </c>
      <c r="AU2447" s="2" t="s">
        <v>80</v>
      </c>
      <c r="AV2447" s="2" t="s">
        <v>80</v>
      </c>
      <c r="AW2447" s="2" t="s">
        <v>80</v>
      </c>
      <c r="AX2447" s="2" t="s">
        <v>80</v>
      </c>
      <c r="AY2447" s="2" t="s">
        <v>80</v>
      </c>
      <c r="AZ2447" s="2" t="s">
        <v>80</v>
      </c>
      <c r="BA2447" s="2" t="s">
        <v>80</v>
      </c>
      <c r="BB2447" s="2" t="s">
        <v>80</v>
      </c>
      <c r="BC2447" s="2" t="s">
        <v>80</v>
      </c>
      <c r="BD2447" s="2" t="s">
        <v>80</v>
      </c>
      <c r="BE2447" s="2" t="s">
        <v>80</v>
      </c>
      <c r="BF2447" s="2" t="s">
        <v>80</v>
      </c>
      <c r="BG2447" s="2" t="s">
        <v>80</v>
      </c>
      <c r="BH2447" s="2" t="s">
        <v>80</v>
      </c>
      <c r="BI2447" s="2" t="s">
        <v>80</v>
      </c>
      <c r="BJ2447" s="2" t="s">
        <v>80</v>
      </c>
      <c r="BK2447" s="2" t="s">
        <v>80</v>
      </c>
      <c r="BL2447" s="2" t="s">
        <v>80</v>
      </c>
      <c r="BM2447" s="2" t="s">
        <v>80</v>
      </c>
      <c r="BN2447" s="2" t="s">
        <v>80</v>
      </c>
      <c r="BO2447" s="2" t="s">
        <v>80</v>
      </c>
      <c r="BP2447" s="2" t="s">
        <v>80</v>
      </c>
    </row>
    <row r="2448" spans="1:68" x14ac:dyDescent="0.25">
      <c r="A2448">
        <v>2447</v>
      </c>
      <c r="B2448" s="1">
        <v>43657.984618055554</v>
      </c>
      <c r="C2448" s="2" t="s">
        <v>4042</v>
      </c>
      <c r="D2448" s="3">
        <v>0.10902777777777778</v>
      </c>
      <c r="E2448" s="2" t="s">
        <v>3907</v>
      </c>
      <c r="F2448">
        <v>3</v>
      </c>
      <c r="G2448">
        <v>2019</v>
      </c>
      <c r="H2448">
        <v>7</v>
      </c>
      <c r="I2448">
        <v>12</v>
      </c>
      <c r="J2448">
        <v>0</v>
      </c>
      <c r="K2448">
        <v>0</v>
      </c>
      <c r="L2448">
        <v>5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1</v>
      </c>
      <c r="S2448" s="2" t="s">
        <v>4043</v>
      </c>
      <c r="T2448" s="2" t="s">
        <v>71</v>
      </c>
      <c r="U2448" s="2" t="s">
        <v>191</v>
      </c>
      <c r="V2448" s="2" t="s">
        <v>73</v>
      </c>
      <c r="W2448">
        <v>1</v>
      </c>
      <c r="X2448" s="2" t="s">
        <v>74</v>
      </c>
      <c r="Y2448">
        <v>959</v>
      </c>
      <c r="Z2448">
        <v>117</v>
      </c>
      <c r="AA2448" s="2" t="s">
        <v>1274</v>
      </c>
      <c r="AB2448" s="2" t="s">
        <v>151</v>
      </c>
      <c r="AC2448">
        <v>400076</v>
      </c>
      <c r="AD2448" s="2" t="s">
        <v>193</v>
      </c>
      <c r="AE2448">
        <v>1076</v>
      </c>
      <c r="AF2448" s="2" t="s">
        <v>194</v>
      </c>
      <c r="AG2448" s="2" t="s">
        <v>195</v>
      </c>
      <c r="AH2448">
        <v>18</v>
      </c>
      <c r="AI2448">
        <v>17262</v>
      </c>
      <c r="AJ2448">
        <v>78638</v>
      </c>
      <c r="AK2448" s="2">
        <f>Kaggle_Books_Selling_Records[[#This Row],[Cost Price]]/100</f>
        <v>786.38</v>
      </c>
      <c r="AL2448" s="2" t="s">
        <v>80</v>
      </c>
      <c r="AM2448" s="2" t="s">
        <v>80</v>
      </c>
      <c r="AN2448" s="2" t="s">
        <v>80</v>
      </c>
      <c r="AO2448" s="2" t="s">
        <v>80</v>
      </c>
      <c r="AP2448" s="2" t="s">
        <v>80</v>
      </c>
      <c r="AQ2448" s="2" t="s">
        <v>80</v>
      </c>
      <c r="AR2448" s="2" t="s">
        <v>80</v>
      </c>
      <c r="AS2448" s="2" t="s">
        <v>80</v>
      </c>
      <c r="AT2448" s="2" t="s">
        <v>80</v>
      </c>
      <c r="AU2448" s="2" t="s">
        <v>80</v>
      </c>
      <c r="AV2448" s="2" t="s">
        <v>80</v>
      </c>
      <c r="AW2448" s="2" t="s">
        <v>80</v>
      </c>
      <c r="AX2448" s="2" t="s">
        <v>80</v>
      </c>
      <c r="AY2448" s="2" t="s">
        <v>80</v>
      </c>
      <c r="AZ2448" s="2" t="s">
        <v>80</v>
      </c>
      <c r="BA2448" s="2" t="s">
        <v>80</v>
      </c>
      <c r="BB2448" s="2" t="s">
        <v>80</v>
      </c>
      <c r="BC2448" s="2" t="s">
        <v>80</v>
      </c>
      <c r="BD2448" s="2" t="s">
        <v>80</v>
      </c>
      <c r="BE2448" s="2" t="s">
        <v>80</v>
      </c>
      <c r="BF2448" s="2" t="s">
        <v>80</v>
      </c>
      <c r="BG2448" s="2" t="s">
        <v>80</v>
      </c>
      <c r="BH2448" s="2" t="s">
        <v>80</v>
      </c>
      <c r="BI2448" s="2" t="s">
        <v>80</v>
      </c>
      <c r="BJ2448" s="2" t="s">
        <v>80</v>
      </c>
      <c r="BK2448" s="2" t="s">
        <v>80</v>
      </c>
      <c r="BL2448" s="2" t="s">
        <v>80</v>
      </c>
      <c r="BM2448" s="2" t="s">
        <v>80</v>
      </c>
      <c r="BN2448" s="2" t="s">
        <v>80</v>
      </c>
      <c r="BO2448" s="2" t="s">
        <v>80</v>
      </c>
      <c r="BP2448" s="2" t="s">
        <v>80</v>
      </c>
    </row>
    <row r="2449" spans="1:68" x14ac:dyDescent="0.25">
      <c r="A2449">
        <v>2448</v>
      </c>
      <c r="B2449" s="1">
        <v>43658.008888888886</v>
      </c>
      <c r="C2449" s="2" t="s">
        <v>4042</v>
      </c>
      <c r="D2449" s="3">
        <v>0.13333333333333333</v>
      </c>
      <c r="E2449" s="2" t="s">
        <v>3907</v>
      </c>
      <c r="F2449">
        <v>3</v>
      </c>
      <c r="G2449">
        <v>2019</v>
      </c>
      <c r="H2449">
        <v>7</v>
      </c>
      <c r="I2449">
        <v>12</v>
      </c>
      <c r="J2449">
        <v>0</v>
      </c>
      <c r="K2449">
        <v>0</v>
      </c>
      <c r="L2449">
        <v>5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 s="2" t="s">
        <v>4044</v>
      </c>
      <c r="T2449" s="2" t="s">
        <v>83</v>
      </c>
      <c r="U2449" s="2" t="s">
        <v>2483</v>
      </c>
      <c r="V2449" s="2" t="s">
        <v>73</v>
      </c>
      <c r="W2449">
        <v>1</v>
      </c>
      <c r="X2449" s="2" t="s">
        <v>74</v>
      </c>
      <c r="Y2449">
        <v>175</v>
      </c>
      <c r="Z2449">
        <v>67</v>
      </c>
      <c r="AA2449" s="2" t="s">
        <v>2177</v>
      </c>
      <c r="AB2449" s="2" t="s">
        <v>157</v>
      </c>
      <c r="AC2449">
        <v>389001</v>
      </c>
      <c r="AD2449" s="2" t="s">
        <v>1002</v>
      </c>
      <c r="AE2449">
        <v>242</v>
      </c>
      <c r="AF2449" s="2" t="s">
        <v>2042</v>
      </c>
      <c r="AG2449" s="2" t="s">
        <v>2184</v>
      </c>
      <c r="AH2449">
        <v>18</v>
      </c>
      <c r="AI2449">
        <v>315</v>
      </c>
      <c r="AJ2449">
        <v>1435</v>
      </c>
      <c r="AK2449" s="2">
        <f>Kaggle_Books_Selling_Records[[#This Row],[Cost Price]]/100</f>
        <v>14.35</v>
      </c>
      <c r="AL2449" s="2" t="s">
        <v>80</v>
      </c>
      <c r="AM2449" s="2" t="s">
        <v>80</v>
      </c>
      <c r="AN2449" s="2" t="s">
        <v>80</v>
      </c>
      <c r="AO2449" s="2" t="s">
        <v>80</v>
      </c>
      <c r="AP2449" s="2" t="s">
        <v>80</v>
      </c>
      <c r="AQ2449" s="2" t="s">
        <v>80</v>
      </c>
      <c r="AR2449" s="2" t="s">
        <v>80</v>
      </c>
      <c r="AS2449" s="2" t="s">
        <v>80</v>
      </c>
      <c r="AT2449" s="2" t="s">
        <v>80</v>
      </c>
      <c r="AU2449" s="2" t="s">
        <v>80</v>
      </c>
      <c r="AV2449" s="2" t="s">
        <v>80</v>
      </c>
      <c r="AW2449" s="2" t="s">
        <v>80</v>
      </c>
      <c r="AX2449" s="2" t="s">
        <v>80</v>
      </c>
      <c r="AY2449" s="2" t="s">
        <v>80</v>
      </c>
      <c r="AZ2449" s="2" t="s">
        <v>80</v>
      </c>
      <c r="BA2449" s="2" t="s">
        <v>80</v>
      </c>
      <c r="BB2449" s="2" t="s">
        <v>80</v>
      </c>
      <c r="BC2449" s="2" t="s">
        <v>80</v>
      </c>
      <c r="BD2449" s="2" t="s">
        <v>80</v>
      </c>
      <c r="BE2449" s="2" t="s">
        <v>80</v>
      </c>
      <c r="BF2449" s="2" t="s">
        <v>80</v>
      </c>
      <c r="BG2449" s="2" t="s">
        <v>80</v>
      </c>
      <c r="BH2449" s="2" t="s">
        <v>80</v>
      </c>
      <c r="BI2449" s="2" t="s">
        <v>80</v>
      </c>
      <c r="BJ2449" s="2" t="s">
        <v>80</v>
      </c>
      <c r="BK2449" s="2" t="s">
        <v>80</v>
      </c>
      <c r="BL2449" s="2" t="s">
        <v>80</v>
      </c>
      <c r="BM2449" s="2" t="s">
        <v>80</v>
      </c>
      <c r="BN2449" s="2" t="s">
        <v>80</v>
      </c>
      <c r="BO2449" s="2" t="s">
        <v>80</v>
      </c>
      <c r="BP2449" s="2" t="s">
        <v>80</v>
      </c>
    </row>
    <row r="2450" spans="1:68" x14ac:dyDescent="0.25">
      <c r="A2450">
        <v>2449</v>
      </c>
      <c r="B2450" s="1">
        <v>43658.033043981479</v>
      </c>
      <c r="C2450" s="2" t="s">
        <v>4042</v>
      </c>
      <c r="D2450" s="3">
        <v>0.15763888888888888</v>
      </c>
      <c r="E2450" s="2" t="s">
        <v>3907</v>
      </c>
      <c r="F2450">
        <v>3</v>
      </c>
      <c r="G2450">
        <v>2019</v>
      </c>
      <c r="H2450">
        <v>7</v>
      </c>
      <c r="I2450">
        <v>12</v>
      </c>
      <c r="J2450">
        <v>0</v>
      </c>
      <c r="K2450">
        <v>0</v>
      </c>
      <c r="L2450">
        <v>5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 s="2" t="s">
        <v>4045</v>
      </c>
      <c r="T2450" s="2" t="s">
        <v>83</v>
      </c>
      <c r="U2450" s="2" t="s">
        <v>2483</v>
      </c>
      <c r="V2450" s="2" t="s">
        <v>73</v>
      </c>
      <c r="W2450">
        <v>1</v>
      </c>
      <c r="X2450" s="2" t="s">
        <v>74</v>
      </c>
      <c r="Y2450">
        <v>175</v>
      </c>
      <c r="Z2450">
        <v>67</v>
      </c>
      <c r="AA2450" s="2" t="s">
        <v>4046</v>
      </c>
      <c r="AB2450" s="2" t="s">
        <v>161</v>
      </c>
      <c r="AC2450">
        <v>174013</v>
      </c>
      <c r="AD2450" s="2" t="s">
        <v>1002</v>
      </c>
      <c r="AE2450">
        <v>242</v>
      </c>
      <c r="AF2450" s="2" t="s">
        <v>2042</v>
      </c>
      <c r="AG2450" s="2" t="s">
        <v>2184</v>
      </c>
      <c r="AH2450">
        <v>18</v>
      </c>
      <c r="AI2450">
        <v>315</v>
      </c>
      <c r="AJ2450">
        <v>1435</v>
      </c>
      <c r="AK2450" s="2">
        <f>Kaggle_Books_Selling_Records[[#This Row],[Cost Price]]/100</f>
        <v>14.35</v>
      </c>
      <c r="AL2450" s="2" t="s">
        <v>80</v>
      </c>
      <c r="AM2450" s="2" t="s">
        <v>80</v>
      </c>
      <c r="AN2450" s="2" t="s">
        <v>80</v>
      </c>
      <c r="AO2450" s="2" t="s">
        <v>80</v>
      </c>
      <c r="AP2450" s="2" t="s">
        <v>80</v>
      </c>
      <c r="AQ2450" s="2" t="s">
        <v>80</v>
      </c>
      <c r="AR2450" s="2" t="s">
        <v>80</v>
      </c>
      <c r="AS2450" s="2" t="s">
        <v>80</v>
      </c>
      <c r="AT2450" s="2" t="s">
        <v>80</v>
      </c>
      <c r="AU2450" s="2" t="s">
        <v>80</v>
      </c>
      <c r="AV2450" s="2" t="s">
        <v>80</v>
      </c>
      <c r="AW2450" s="2" t="s">
        <v>80</v>
      </c>
      <c r="AX2450" s="2" t="s">
        <v>80</v>
      </c>
      <c r="AY2450" s="2" t="s">
        <v>80</v>
      </c>
      <c r="AZ2450" s="2" t="s">
        <v>80</v>
      </c>
      <c r="BA2450" s="2" t="s">
        <v>80</v>
      </c>
      <c r="BB2450" s="2" t="s">
        <v>80</v>
      </c>
      <c r="BC2450" s="2" t="s">
        <v>80</v>
      </c>
      <c r="BD2450" s="2" t="s">
        <v>80</v>
      </c>
      <c r="BE2450" s="2" t="s">
        <v>80</v>
      </c>
      <c r="BF2450" s="2" t="s">
        <v>80</v>
      </c>
      <c r="BG2450" s="2" t="s">
        <v>80</v>
      </c>
      <c r="BH2450" s="2" t="s">
        <v>80</v>
      </c>
      <c r="BI2450" s="2" t="s">
        <v>80</v>
      </c>
      <c r="BJ2450" s="2" t="s">
        <v>80</v>
      </c>
      <c r="BK2450" s="2" t="s">
        <v>80</v>
      </c>
      <c r="BL2450" s="2" t="s">
        <v>80</v>
      </c>
      <c r="BM2450" s="2" t="s">
        <v>80</v>
      </c>
      <c r="BN2450" s="2" t="s">
        <v>80</v>
      </c>
      <c r="BO2450" s="2" t="s">
        <v>80</v>
      </c>
      <c r="BP2450" s="2" t="s">
        <v>80</v>
      </c>
    </row>
    <row r="2451" spans="1:68" x14ac:dyDescent="0.25">
      <c r="A2451">
        <v>2450</v>
      </c>
      <c r="B2451" s="1">
        <v>43658.148541666669</v>
      </c>
      <c r="C2451" s="2" t="s">
        <v>4042</v>
      </c>
      <c r="D2451" s="3">
        <v>0.27291666666666664</v>
      </c>
      <c r="E2451" s="2" t="s">
        <v>3907</v>
      </c>
      <c r="F2451">
        <v>3</v>
      </c>
      <c r="G2451">
        <v>2019</v>
      </c>
      <c r="H2451">
        <v>7</v>
      </c>
      <c r="I2451">
        <v>12</v>
      </c>
      <c r="J2451">
        <v>0</v>
      </c>
      <c r="K2451">
        <v>0</v>
      </c>
      <c r="L2451">
        <v>5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1</v>
      </c>
      <c r="S2451" s="2" t="s">
        <v>4047</v>
      </c>
      <c r="T2451" s="2" t="s">
        <v>71</v>
      </c>
      <c r="U2451" s="2" t="s">
        <v>2333</v>
      </c>
      <c r="V2451" s="2" t="s">
        <v>73</v>
      </c>
      <c r="W2451">
        <v>1</v>
      </c>
      <c r="X2451" s="2" t="s">
        <v>74</v>
      </c>
      <c r="Y2451">
        <v>111</v>
      </c>
      <c r="Z2451">
        <v>67</v>
      </c>
      <c r="AA2451" s="2" t="s">
        <v>3867</v>
      </c>
      <c r="AB2451" s="2" t="s">
        <v>86</v>
      </c>
      <c r="AC2451">
        <v>605103</v>
      </c>
      <c r="AD2451" s="2" t="s">
        <v>1002</v>
      </c>
      <c r="AE2451">
        <v>178</v>
      </c>
      <c r="AF2451" s="2" t="s">
        <v>2042</v>
      </c>
      <c r="AG2451" s="2" t="s">
        <v>2184</v>
      </c>
      <c r="AH2451">
        <v>18</v>
      </c>
      <c r="AI2451">
        <v>1998</v>
      </c>
      <c r="AJ2451">
        <v>9102</v>
      </c>
      <c r="AK2451" s="2">
        <f>Kaggle_Books_Selling_Records[[#This Row],[Cost Price]]/100</f>
        <v>91.02</v>
      </c>
      <c r="AL2451" s="2" t="s">
        <v>80</v>
      </c>
      <c r="AM2451" s="2" t="s">
        <v>80</v>
      </c>
      <c r="AN2451" s="2" t="s">
        <v>80</v>
      </c>
      <c r="AO2451" s="2" t="s">
        <v>80</v>
      </c>
      <c r="AP2451" s="2" t="s">
        <v>80</v>
      </c>
      <c r="AQ2451" s="2" t="s">
        <v>80</v>
      </c>
      <c r="AR2451" s="2" t="s">
        <v>80</v>
      </c>
      <c r="AS2451" s="2" t="s">
        <v>80</v>
      </c>
      <c r="AT2451" s="2" t="s">
        <v>80</v>
      </c>
      <c r="AU2451" s="2" t="s">
        <v>80</v>
      </c>
      <c r="AV2451" s="2" t="s">
        <v>80</v>
      </c>
      <c r="AW2451" s="2" t="s">
        <v>80</v>
      </c>
      <c r="AX2451" s="2" t="s">
        <v>80</v>
      </c>
      <c r="AY2451" s="2" t="s">
        <v>80</v>
      </c>
      <c r="AZ2451" s="2" t="s">
        <v>80</v>
      </c>
      <c r="BA2451" s="2" t="s">
        <v>80</v>
      </c>
      <c r="BB2451" s="2" t="s">
        <v>80</v>
      </c>
      <c r="BC2451" s="2" t="s">
        <v>80</v>
      </c>
      <c r="BD2451" s="2" t="s">
        <v>80</v>
      </c>
      <c r="BE2451" s="2" t="s">
        <v>80</v>
      </c>
      <c r="BF2451" s="2" t="s">
        <v>80</v>
      </c>
      <c r="BG2451" s="2" t="s">
        <v>80</v>
      </c>
      <c r="BH2451" s="2" t="s">
        <v>80</v>
      </c>
      <c r="BI2451" s="2" t="s">
        <v>80</v>
      </c>
      <c r="BJ2451" s="2" t="s">
        <v>80</v>
      </c>
      <c r="BK2451" s="2" t="s">
        <v>80</v>
      </c>
      <c r="BL2451" s="2" t="s">
        <v>80</v>
      </c>
      <c r="BM2451" s="2" t="s">
        <v>80</v>
      </c>
      <c r="BN2451" s="2" t="s">
        <v>80</v>
      </c>
      <c r="BO2451" s="2" t="s">
        <v>80</v>
      </c>
      <c r="BP2451" s="2" t="s">
        <v>80</v>
      </c>
    </row>
    <row r="2452" spans="1:68" x14ac:dyDescent="0.25">
      <c r="A2452">
        <v>2451</v>
      </c>
      <c r="B2452" s="1">
        <v>43658.257835648146</v>
      </c>
      <c r="C2452" s="2" t="s">
        <v>4042</v>
      </c>
      <c r="D2452" s="3">
        <v>0.38263888888888886</v>
      </c>
      <c r="E2452" s="2" t="s">
        <v>3907</v>
      </c>
      <c r="F2452">
        <v>3</v>
      </c>
      <c r="G2452">
        <v>2019</v>
      </c>
      <c r="H2452">
        <v>7</v>
      </c>
      <c r="I2452">
        <v>12</v>
      </c>
      <c r="J2452">
        <v>0</v>
      </c>
      <c r="K2452">
        <v>0</v>
      </c>
      <c r="L2452">
        <v>5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 s="2" t="s">
        <v>4048</v>
      </c>
      <c r="T2452" s="2" t="s">
        <v>83</v>
      </c>
      <c r="U2452" s="2" t="s">
        <v>1368</v>
      </c>
      <c r="V2452" s="2" t="s">
        <v>73</v>
      </c>
      <c r="W2452">
        <v>1</v>
      </c>
      <c r="X2452" s="2" t="s">
        <v>74</v>
      </c>
      <c r="Y2452">
        <v>395</v>
      </c>
      <c r="Z2452">
        <v>67</v>
      </c>
      <c r="AA2452" s="2" t="s">
        <v>473</v>
      </c>
      <c r="AB2452" s="2" t="s">
        <v>154</v>
      </c>
      <c r="AC2452">
        <v>302012</v>
      </c>
      <c r="AD2452" s="2" t="s">
        <v>87</v>
      </c>
      <c r="AE2452">
        <v>462</v>
      </c>
      <c r="AF2452" s="2" t="s">
        <v>1370</v>
      </c>
      <c r="AG2452" s="2" t="s">
        <v>1147</v>
      </c>
      <c r="AH2452">
        <v>17</v>
      </c>
      <c r="AI2452">
        <v>6715</v>
      </c>
      <c r="AJ2452">
        <v>32785</v>
      </c>
      <c r="AK2452" s="2">
        <f>Kaggle_Books_Selling_Records[[#This Row],[Cost Price]]/100</f>
        <v>327.85</v>
      </c>
      <c r="AL2452" s="2" t="s">
        <v>80</v>
      </c>
      <c r="AM2452" s="2" t="s">
        <v>80</v>
      </c>
      <c r="AN2452" s="2" t="s">
        <v>80</v>
      </c>
      <c r="AO2452" s="2" t="s">
        <v>80</v>
      </c>
      <c r="AP2452" s="2" t="s">
        <v>80</v>
      </c>
      <c r="AQ2452" s="2" t="s">
        <v>80</v>
      </c>
      <c r="AR2452" s="2" t="s">
        <v>80</v>
      </c>
      <c r="AS2452" s="2" t="s">
        <v>80</v>
      </c>
      <c r="AT2452" s="2" t="s">
        <v>80</v>
      </c>
      <c r="AU2452" s="2" t="s">
        <v>80</v>
      </c>
      <c r="AV2452" s="2" t="s">
        <v>80</v>
      </c>
      <c r="AW2452" s="2" t="s">
        <v>80</v>
      </c>
      <c r="AX2452" s="2" t="s">
        <v>80</v>
      </c>
      <c r="AY2452" s="2" t="s">
        <v>80</v>
      </c>
      <c r="AZ2452" s="2" t="s">
        <v>80</v>
      </c>
      <c r="BA2452" s="2" t="s">
        <v>80</v>
      </c>
      <c r="BB2452" s="2" t="s">
        <v>80</v>
      </c>
      <c r="BC2452" s="2" t="s">
        <v>80</v>
      </c>
      <c r="BD2452" s="2" t="s">
        <v>80</v>
      </c>
      <c r="BE2452" s="2" t="s">
        <v>80</v>
      </c>
      <c r="BF2452" s="2" t="s">
        <v>80</v>
      </c>
      <c r="BG2452" s="2" t="s">
        <v>80</v>
      </c>
      <c r="BH2452" s="2" t="s">
        <v>80</v>
      </c>
      <c r="BI2452" s="2" t="s">
        <v>80</v>
      </c>
      <c r="BJ2452" s="2" t="s">
        <v>80</v>
      </c>
      <c r="BK2452" s="2" t="s">
        <v>80</v>
      </c>
      <c r="BL2452" s="2" t="s">
        <v>80</v>
      </c>
      <c r="BM2452" s="2" t="s">
        <v>80</v>
      </c>
      <c r="BN2452" s="2" t="s">
        <v>80</v>
      </c>
      <c r="BO2452" s="2" t="s">
        <v>80</v>
      </c>
      <c r="BP2452" s="2" t="s">
        <v>80</v>
      </c>
    </row>
    <row r="2453" spans="1:68" x14ac:dyDescent="0.25">
      <c r="A2453">
        <v>2452</v>
      </c>
      <c r="B2453" s="1">
        <v>43658.309259259258</v>
      </c>
      <c r="C2453" s="2" t="s">
        <v>4042</v>
      </c>
      <c r="D2453" s="3">
        <v>0.43402777777777779</v>
      </c>
      <c r="E2453" s="2" t="s">
        <v>3907</v>
      </c>
      <c r="F2453">
        <v>3</v>
      </c>
      <c r="G2453">
        <v>2019</v>
      </c>
      <c r="H2453">
        <v>7</v>
      </c>
      <c r="I2453">
        <v>12</v>
      </c>
      <c r="J2453">
        <v>0</v>
      </c>
      <c r="K2453">
        <v>0</v>
      </c>
      <c r="L2453">
        <v>5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 s="2" t="s">
        <v>4049</v>
      </c>
      <c r="T2453" s="2" t="s">
        <v>83</v>
      </c>
      <c r="U2453" s="2" t="s">
        <v>2619</v>
      </c>
      <c r="V2453" s="2" t="s">
        <v>73</v>
      </c>
      <c r="W2453">
        <v>1</v>
      </c>
      <c r="X2453" s="2" t="s">
        <v>74</v>
      </c>
      <c r="Y2453">
        <v>180</v>
      </c>
      <c r="Z2453">
        <v>67</v>
      </c>
      <c r="AA2453" s="2" t="s">
        <v>166</v>
      </c>
      <c r="AB2453" s="2" t="s">
        <v>167</v>
      </c>
      <c r="AC2453">
        <v>560036</v>
      </c>
      <c r="AD2453" s="2" t="s">
        <v>1002</v>
      </c>
      <c r="AE2453">
        <v>247</v>
      </c>
      <c r="AF2453" s="2" t="s">
        <v>2042</v>
      </c>
      <c r="AG2453" s="2" t="s">
        <v>2184</v>
      </c>
      <c r="AH2453">
        <v>18</v>
      </c>
      <c r="AI2453">
        <v>324</v>
      </c>
      <c r="AJ2453">
        <v>1476</v>
      </c>
      <c r="AK2453" s="2">
        <f>Kaggle_Books_Selling_Records[[#This Row],[Cost Price]]/100</f>
        <v>14.76</v>
      </c>
      <c r="AL2453" s="2" t="s">
        <v>80</v>
      </c>
      <c r="AM2453" s="2" t="s">
        <v>80</v>
      </c>
      <c r="AN2453" s="2" t="s">
        <v>80</v>
      </c>
      <c r="AO2453" s="2" t="s">
        <v>80</v>
      </c>
      <c r="AP2453" s="2" t="s">
        <v>80</v>
      </c>
      <c r="AQ2453" s="2" t="s">
        <v>80</v>
      </c>
      <c r="AR2453" s="2" t="s">
        <v>80</v>
      </c>
      <c r="AS2453" s="2" t="s">
        <v>80</v>
      </c>
      <c r="AT2453" s="2" t="s">
        <v>80</v>
      </c>
      <c r="AU2453" s="2" t="s">
        <v>80</v>
      </c>
      <c r="AV2453" s="2" t="s">
        <v>80</v>
      </c>
      <c r="AW2453" s="2" t="s">
        <v>80</v>
      </c>
      <c r="AX2453" s="2" t="s">
        <v>80</v>
      </c>
      <c r="AY2453" s="2" t="s">
        <v>80</v>
      </c>
      <c r="AZ2453" s="2" t="s">
        <v>80</v>
      </c>
      <c r="BA2453" s="2" t="s">
        <v>80</v>
      </c>
      <c r="BB2453" s="2" t="s">
        <v>80</v>
      </c>
      <c r="BC2453" s="2" t="s">
        <v>80</v>
      </c>
      <c r="BD2453" s="2" t="s">
        <v>80</v>
      </c>
      <c r="BE2453" s="2" t="s">
        <v>80</v>
      </c>
      <c r="BF2453" s="2" t="s">
        <v>80</v>
      </c>
      <c r="BG2453" s="2" t="s">
        <v>80</v>
      </c>
      <c r="BH2453" s="2" t="s">
        <v>80</v>
      </c>
      <c r="BI2453" s="2" t="s">
        <v>80</v>
      </c>
      <c r="BJ2453" s="2" t="s">
        <v>80</v>
      </c>
      <c r="BK2453" s="2" t="s">
        <v>80</v>
      </c>
      <c r="BL2453" s="2" t="s">
        <v>80</v>
      </c>
      <c r="BM2453" s="2" t="s">
        <v>80</v>
      </c>
      <c r="BN2453" s="2" t="s">
        <v>80</v>
      </c>
      <c r="BO2453" s="2" t="s">
        <v>80</v>
      </c>
      <c r="BP2453" s="2" t="s">
        <v>80</v>
      </c>
    </row>
    <row r="2454" spans="1:68" x14ac:dyDescent="0.25">
      <c r="A2454">
        <v>2453</v>
      </c>
      <c r="B2454" s="1">
        <v>43658.335381944446</v>
      </c>
      <c r="C2454" s="2" t="s">
        <v>4042</v>
      </c>
      <c r="D2454" s="3">
        <v>0.4597222222222222</v>
      </c>
      <c r="E2454" s="2" t="s">
        <v>3907</v>
      </c>
      <c r="F2454">
        <v>3</v>
      </c>
      <c r="G2454">
        <v>2019</v>
      </c>
      <c r="H2454">
        <v>7</v>
      </c>
      <c r="I2454">
        <v>12</v>
      </c>
      <c r="J2454">
        <v>0</v>
      </c>
      <c r="K2454">
        <v>0</v>
      </c>
      <c r="L2454">
        <v>5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1</v>
      </c>
      <c r="S2454" s="2" t="s">
        <v>4050</v>
      </c>
      <c r="T2454" s="2" t="s">
        <v>71</v>
      </c>
      <c r="U2454" s="2" t="s">
        <v>2406</v>
      </c>
      <c r="V2454" s="2" t="s">
        <v>73</v>
      </c>
      <c r="W2454">
        <v>1</v>
      </c>
      <c r="X2454" s="2" t="s">
        <v>74</v>
      </c>
      <c r="Y2454">
        <v>145</v>
      </c>
      <c r="Z2454">
        <v>67</v>
      </c>
      <c r="AA2454" s="2" t="s">
        <v>4051</v>
      </c>
      <c r="AB2454" s="2" t="s">
        <v>312</v>
      </c>
      <c r="AC2454">
        <v>734003</v>
      </c>
      <c r="AD2454" s="2" t="s">
        <v>1002</v>
      </c>
      <c r="AE2454">
        <v>212</v>
      </c>
      <c r="AF2454" s="2" t="s">
        <v>2042</v>
      </c>
      <c r="AG2454" s="2" t="s">
        <v>2184</v>
      </c>
      <c r="AH2454">
        <v>18</v>
      </c>
      <c r="AI2454">
        <v>261</v>
      </c>
      <c r="AJ2454">
        <v>1189</v>
      </c>
      <c r="AK2454" s="2">
        <f>Kaggle_Books_Selling_Records[[#This Row],[Cost Price]]/100</f>
        <v>11.89</v>
      </c>
      <c r="AL2454" s="2" t="s">
        <v>80</v>
      </c>
      <c r="AM2454" s="2" t="s">
        <v>80</v>
      </c>
      <c r="AN2454" s="2" t="s">
        <v>80</v>
      </c>
      <c r="AO2454" s="2" t="s">
        <v>80</v>
      </c>
      <c r="AP2454" s="2" t="s">
        <v>80</v>
      </c>
      <c r="AQ2454" s="2" t="s">
        <v>80</v>
      </c>
      <c r="AR2454" s="2" t="s">
        <v>80</v>
      </c>
      <c r="AS2454" s="2" t="s">
        <v>80</v>
      </c>
      <c r="AT2454" s="2" t="s">
        <v>80</v>
      </c>
      <c r="AU2454" s="2" t="s">
        <v>80</v>
      </c>
      <c r="AV2454" s="2" t="s">
        <v>80</v>
      </c>
      <c r="AW2454" s="2" t="s">
        <v>80</v>
      </c>
      <c r="AX2454" s="2" t="s">
        <v>80</v>
      </c>
      <c r="AY2454" s="2" t="s">
        <v>80</v>
      </c>
      <c r="AZ2454" s="2" t="s">
        <v>80</v>
      </c>
      <c r="BA2454" s="2" t="s">
        <v>80</v>
      </c>
      <c r="BB2454" s="2" t="s">
        <v>80</v>
      </c>
      <c r="BC2454" s="2" t="s">
        <v>80</v>
      </c>
      <c r="BD2454" s="2" t="s">
        <v>80</v>
      </c>
      <c r="BE2454" s="2" t="s">
        <v>80</v>
      </c>
      <c r="BF2454" s="2" t="s">
        <v>80</v>
      </c>
      <c r="BG2454" s="2" t="s">
        <v>80</v>
      </c>
      <c r="BH2454" s="2" t="s">
        <v>80</v>
      </c>
      <c r="BI2454" s="2" t="s">
        <v>80</v>
      </c>
      <c r="BJ2454" s="2" t="s">
        <v>80</v>
      </c>
      <c r="BK2454" s="2" t="s">
        <v>80</v>
      </c>
      <c r="BL2454" s="2" t="s">
        <v>80</v>
      </c>
      <c r="BM2454" s="2" t="s">
        <v>80</v>
      </c>
      <c r="BN2454" s="2" t="s">
        <v>80</v>
      </c>
      <c r="BO2454" s="2" t="s">
        <v>80</v>
      </c>
      <c r="BP2454" s="2" t="s">
        <v>80</v>
      </c>
    </row>
    <row r="2455" spans="1:68" x14ac:dyDescent="0.25">
      <c r="A2455">
        <v>2454</v>
      </c>
      <c r="B2455" s="1">
        <v>43658.492615740739</v>
      </c>
      <c r="C2455" s="2" t="s">
        <v>4042</v>
      </c>
      <c r="D2455" s="3">
        <v>0.61736111111111114</v>
      </c>
      <c r="E2455" s="2" t="s">
        <v>3907</v>
      </c>
      <c r="F2455">
        <v>3</v>
      </c>
      <c r="G2455">
        <v>2019</v>
      </c>
      <c r="H2455">
        <v>7</v>
      </c>
      <c r="I2455">
        <v>12</v>
      </c>
      <c r="J2455">
        <v>0</v>
      </c>
      <c r="K2455">
        <v>0</v>
      </c>
      <c r="L2455">
        <v>5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1</v>
      </c>
      <c r="S2455" s="2" t="s">
        <v>4052</v>
      </c>
      <c r="T2455" s="2" t="s">
        <v>71</v>
      </c>
      <c r="U2455" s="2" t="s">
        <v>2103</v>
      </c>
      <c r="V2455" s="2" t="s">
        <v>73</v>
      </c>
      <c r="W2455">
        <v>1</v>
      </c>
      <c r="X2455" s="2" t="s">
        <v>74</v>
      </c>
      <c r="Y2455">
        <v>220</v>
      </c>
      <c r="Z2455">
        <v>67</v>
      </c>
      <c r="AA2455" s="2" t="s">
        <v>3783</v>
      </c>
      <c r="AB2455" s="2" t="s">
        <v>137</v>
      </c>
      <c r="AC2455">
        <v>224001</v>
      </c>
      <c r="AD2455" s="2" t="s">
        <v>193</v>
      </c>
      <c r="AE2455">
        <v>287</v>
      </c>
      <c r="AF2455" s="2" t="s">
        <v>2042</v>
      </c>
      <c r="AG2455" s="2" t="s">
        <v>2043</v>
      </c>
      <c r="AH2455">
        <v>18</v>
      </c>
      <c r="AI2455">
        <v>396</v>
      </c>
      <c r="AJ2455">
        <v>1804</v>
      </c>
      <c r="AK2455" s="2">
        <f>Kaggle_Books_Selling_Records[[#This Row],[Cost Price]]/100</f>
        <v>18.04</v>
      </c>
      <c r="AL2455" s="2" t="s">
        <v>80</v>
      </c>
      <c r="AM2455" s="2" t="s">
        <v>80</v>
      </c>
      <c r="AN2455" s="2" t="s">
        <v>80</v>
      </c>
      <c r="AO2455" s="2" t="s">
        <v>80</v>
      </c>
      <c r="AP2455" s="2" t="s">
        <v>80</v>
      </c>
      <c r="AQ2455" s="2" t="s">
        <v>80</v>
      </c>
      <c r="AR2455" s="2" t="s">
        <v>80</v>
      </c>
      <c r="AS2455" s="2" t="s">
        <v>80</v>
      </c>
      <c r="AT2455" s="2" t="s">
        <v>80</v>
      </c>
      <c r="AU2455" s="2" t="s">
        <v>80</v>
      </c>
      <c r="AV2455" s="2" t="s">
        <v>80</v>
      </c>
      <c r="AW2455" s="2" t="s">
        <v>80</v>
      </c>
      <c r="AX2455" s="2" t="s">
        <v>80</v>
      </c>
      <c r="AY2455" s="2" t="s">
        <v>80</v>
      </c>
      <c r="AZ2455" s="2" t="s">
        <v>80</v>
      </c>
      <c r="BA2455" s="2" t="s">
        <v>80</v>
      </c>
      <c r="BB2455" s="2" t="s">
        <v>80</v>
      </c>
      <c r="BC2455" s="2" t="s">
        <v>80</v>
      </c>
      <c r="BD2455" s="2" t="s">
        <v>80</v>
      </c>
      <c r="BE2455" s="2" t="s">
        <v>80</v>
      </c>
      <c r="BF2455" s="2" t="s">
        <v>80</v>
      </c>
      <c r="BG2455" s="2" t="s">
        <v>80</v>
      </c>
      <c r="BH2455" s="2" t="s">
        <v>80</v>
      </c>
      <c r="BI2455" s="2" t="s">
        <v>80</v>
      </c>
      <c r="BJ2455" s="2" t="s">
        <v>80</v>
      </c>
      <c r="BK2455" s="2" t="s">
        <v>80</v>
      </c>
      <c r="BL2455" s="2" t="s">
        <v>80</v>
      </c>
      <c r="BM2455" s="2" t="s">
        <v>80</v>
      </c>
      <c r="BN2455" s="2" t="s">
        <v>80</v>
      </c>
      <c r="BO2455" s="2" t="s">
        <v>80</v>
      </c>
      <c r="BP2455" s="2" t="s">
        <v>80</v>
      </c>
    </row>
    <row r="2456" spans="1:68" x14ac:dyDescent="0.25">
      <c r="A2456">
        <v>2455</v>
      </c>
      <c r="B2456" s="1">
        <v>43658.496527777781</v>
      </c>
      <c r="C2456" s="2" t="s">
        <v>4042</v>
      </c>
      <c r="D2456" s="3">
        <v>0.62152777777777779</v>
      </c>
      <c r="E2456" s="2" t="s">
        <v>3907</v>
      </c>
      <c r="F2456">
        <v>3</v>
      </c>
      <c r="G2456">
        <v>2019</v>
      </c>
      <c r="H2456">
        <v>7</v>
      </c>
      <c r="I2456">
        <v>12</v>
      </c>
      <c r="J2456">
        <v>0</v>
      </c>
      <c r="K2456">
        <v>0</v>
      </c>
      <c r="L2456">
        <v>5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 s="2" t="s">
        <v>4053</v>
      </c>
      <c r="T2456" s="2" t="s">
        <v>83</v>
      </c>
      <c r="U2456" s="2" t="s">
        <v>2954</v>
      </c>
      <c r="V2456" s="2" t="s">
        <v>73</v>
      </c>
      <c r="W2456">
        <v>1</v>
      </c>
      <c r="X2456" s="2" t="s">
        <v>74</v>
      </c>
      <c r="Y2456">
        <v>160</v>
      </c>
      <c r="Z2456">
        <v>67</v>
      </c>
      <c r="AA2456" s="2" t="s">
        <v>105</v>
      </c>
      <c r="AB2456" s="2" t="s">
        <v>106</v>
      </c>
      <c r="AC2456">
        <v>800025</v>
      </c>
      <c r="AD2456" s="2" t="s">
        <v>1002</v>
      </c>
      <c r="AE2456">
        <v>227</v>
      </c>
      <c r="AF2456" s="2" t="s">
        <v>2042</v>
      </c>
      <c r="AG2456" s="2" t="s">
        <v>2184</v>
      </c>
      <c r="AH2456">
        <v>18</v>
      </c>
      <c r="AI2456">
        <v>288</v>
      </c>
      <c r="AJ2456">
        <v>1312</v>
      </c>
      <c r="AK2456" s="2">
        <f>Kaggle_Books_Selling_Records[[#This Row],[Cost Price]]/100</f>
        <v>13.12</v>
      </c>
      <c r="AL2456" s="2" t="s">
        <v>80</v>
      </c>
      <c r="AM2456" s="2" t="s">
        <v>80</v>
      </c>
      <c r="AN2456" s="2" t="s">
        <v>80</v>
      </c>
      <c r="AO2456" s="2" t="s">
        <v>80</v>
      </c>
      <c r="AP2456" s="2" t="s">
        <v>80</v>
      </c>
      <c r="AQ2456" s="2" t="s">
        <v>80</v>
      </c>
      <c r="AR2456" s="2" t="s">
        <v>80</v>
      </c>
      <c r="AS2456" s="2" t="s">
        <v>80</v>
      </c>
      <c r="AT2456" s="2" t="s">
        <v>80</v>
      </c>
      <c r="AU2456" s="2" t="s">
        <v>80</v>
      </c>
      <c r="AV2456" s="2" t="s">
        <v>80</v>
      </c>
      <c r="AW2456" s="2" t="s">
        <v>80</v>
      </c>
      <c r="AX2456" s="2" t="s">
        <v>80</v>
      </c>
      <c r="AY2456" s="2" t="s">
        <v>80</v>
      </c>
      <c r="AZ2456" s="2" t="s">
        <v>80</v>
      </c>
      <c r="BA2456" s="2" t="s">
        <v>80</v>
      </c>
      <c r="BB2456" s="2" t="s">
        <v>80</v>
      </c>
      <c r="BC2456" s="2" t="s">
        <v>80</v>
      </c>
      <c r="BD2456" s="2" t="s">
        <v>80</v>
      </c>
      <c r="BE2456" s="2" t="s">
        <v>80</v>
      </c>
      <c r="BF2456" s="2" t="s">
        <v>80</v>
      </c>
      <c r="BG2456" s="2" t="s">
        <v>80</v>
      </c>
      <c r="BH2456" s="2" t="s">
        <v>80</v>
      </c>
      <c r="BI2456" s="2" t="s">
        <v>80</v>
      </c>
      <c r="BJ2456" s="2" t="s">
        <v>80</v>
      </c>
      <c r="BK2456" s="2" t="s">
        <v>80</v>
      </c>
      <c r="BL2456" s="2" t="s">
        <v>80</v>
      </c>
      <c r="BM2456" s="2" t="s">
        <v>80</v>
      </c>
      <c r="BN2456" s="2" t="s">
        <v>80</v>
      </c>
      <c r="BO2456" s="2" t="s">
        <v>80</v>
      </c>
      <c r="BP2456" s="2" t="s">
        <v>80</v>
      </c>
    </row>
    <row r="2457" spans="1:68" x14ac:dyDescent="0.25">
      <c r="A2457">
        <v>2456</v>
      </c>
      <c r="B2457" s="1">
        <v>43658.503831018519</v>
      </c>
      <c r="C2457" s="2" t="s">
        <v>4042</v>
      </c>
      <c r="D2457" s="3">
        <v>0.62847222222222221</v>
      </c>
      <c r="E2457" s="2" t="s">
        <v>3907</v>
      </c>
      <c r="F2457">
        <v>3</v>
      </c>
      <c r="G2457">
        <v>2019</v>
      </c>
      <c r="H2457">
        <v>7</v>
      </c>
      <c r="I2457">
        <v>12</v>
      </c>
      <c r="J2457">
        <v>0</v>
      </c>
      <c r="K2457">
        <v>0</v>
      </c>
      <c r="L2457">
        <v>5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 s="2" t="s">
        <v>4054</v>
      </c>
      <c r="T2457" s="2" t="s">
        <v>83</v>
      </c>
      <c r="U2457" s="2" t="s">
        <v>2410</v>
      </c>
      <c r="V2457" s="2" t="s">
        <v>73</v>
      </c>
      <c r="W2457">
        <v>1</v>
      </c>
      <c r="X2457" s="2" t="s">
        <v>74</v>
      </c>
      <c r="Y2457">
        <v>184</v>
      </c>
      <c r="Z2457">
        <v>67</v>
      </c>
      <c r="AA2457" s="2" t="s">
        <v>4055</v>
      </c>
      <c r="AB2457" s="2" t="s">
        <v>233</v>
      </c>
      <c r="AC2457">
        <v>509125</v>
      </c>
      <c r="AD2457" s="2" t="s">
        <v>1002</v>
      </c>
      <c r="AE2457">
        <v>251</v>
      </c>
      <c r="AF2457" s="2" t="s">
        <v>2042</v>
      </c>
      <c r="AG2457" s="2" t="s">
        <v>2184</v>
      </c>
      <c r="AH2457">
        <v>18</v>
      </c>
      <c r="AI2457">
        <v>3312</v>
      </c>
      <c r="AJ2457">
        <v>15088</v>
      </c>
      <c r="AK2457" s="2">
        <f>Kaggle_Books_Selling_Records[[#This Row],[Cost Price]]/100</f>
        <v>150.88</v>
      </c>
      <c r="AL2457" s="2" t="s">
        <v>80</v>
      </c>
      <c r="AM2457" s="2" t="s">
        <v>80</v>
      </c>
      <c r="AN2457" s="2" t="s">
        <v>80</v>
      </c>
      <c r="AO2457" s="2" t="s">
        <v>80</v>
      </c>
      <c r="AP2457" s="2" t="s">
        <v>80</v>
      </c>
      <c r="AQ2457" s="2" t="s">
        <v>80</v>
      </c>
      <c r="AR2457" s="2" t="s">
        <v>80</v>
      </c>
      <c r="AS2457" s="2" t="s">
        <v>80</v>
      </c>
      <c r="AT2457" s="2" t="s">
        <v>80</v>
      </c>
      <c r="AU2457" s="2" t="s">
        <v>80</v>
      </c>
      <c r="AV2457" s="2" t="s">
        <v>80</v>
      </c>
      <c r="AW2457" s="2" t="s">
        <v>80</v>
      </c>
      <c r="AX2457" s="2" t="s">
        <v>80</v>
      </c>
      <c r="AY2457" s="2" t="s">
        <v>80</v>
      </c>
      <c r="AZ2457" s="2" t="s">
        <v>80</v>
      </c>
      <c r="BA2457" s="2" t="s">
        <v>80</v>
      </c>
      <c r="BB2457" s="2" t="s">
        <v>80</v>
      </c>
      <c r="BC2457" s="2" t="s">
        <v>80</v>
      </c>
      <c r="BD2457" s="2" t="s">
        <v>80</v>
      </c>
      <c r="BE2457" s="2" t="s">
        <v>80</v>
      </c>
      <c r="BF2457" s="2" t="s">
        <v>80</v>
      </c>
      <c r="BG2457" s="2" t="s">
        <v>80</v>
      </c>
      <c r="BH2457" s="2" t="s">
        <v>80</v>
      </c>
      <c r="BI2457" s="2" t="s">
        <v>80</v>
      </c>
      <c r="BJ2457" s="2" t="s">
        <v>80</v>
      </c>
      <c r="BK2457" s="2" t="s">
        <v>80</v>
      </c>
      <c r="BL2457" s="2" t="s">
        <v>80</v>
      </c>
      <c r="BM2457" s="2" t="s">
        <v>80</v>
      </c>
      <c r="BN2457" s="2" t="s">
        <v>80</v>
      </c>
      <c r="BO2457" s="2" t="s">
        <v>80</v>
      </c>
      <c r="BP2457" s="2" t="s">
        <v>80</v>
      </c>
    </row>
    <row r="2458" spans="1:68" x14ac:dyDescent="0.25">
      <c r="A2458">
        <v>2457</v>
      </c>
      <c r="B2458" s="1">
        <v>43658.503900462965</v>
      </c>
      <c r="C2458" s="2" t="s">
        <v>4042</v>
      </c>
      <c r="D2458" s="3">
        <v>0.62847222222222221</v>
      </c>
      <c r="E2458" s="2" t="s">
        <v>3907</v>
      </c>
      <c r="F2458">
        <v>3</v>
      </c>
      <c r="G2458">
        <v>2019</v>
      </c>
      <c r="H2458">
        <v>7</v>
      </c>
      <c r="I2458">
        <v>12</v>
      </c>
      <c r="J2458">
        <v>0</v>
      </c>
      <c r="K2458">
        <v>0</v>
      </c>
      <c r="L2458">
        <v>5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1</v>
      </c>
      <c r="S2458" s="2" t="s">
        <v>3344</v>
      </c>
      <c r="T2458" s="2" t="s">
        <v>71</v>
      </c>
      <c r="U2458" s="2" t="s">
        <v>191</v>
      </c>
      <c r="V2458" s="2" t="s">
        <v>73</v>
      </c>
      <c r="W2458">
        <v>1</v>
      </c>
      <c r="X2458" s="2" t="s">
        <v>74</v>
      </c>
      <c r="Y2458">
        <v>959</v>
      </c>
      <c r="Z2458">
        <v>117</v>
      </c>
      <c r="AA2458" s="2" t="s">
        <v>192</v>
      </c>
      <c r="AB2458" s="2" t="s">
        <v>151</v>
      </c>
      <c r="AC2458">
        <v>400097</v>
      </c>
      <c r="AD2458" s="2" t="s">
        <v>193</v>
      </c>
      <c r="AE2458">
        <v>1076</v>
      </c>
      <c r="AF2458" s="2" t="s">
        <v>194</v>
      </c>
      <c r="AG2458" s="2" t="s">
        <v>195</v>
      </c>
      <c r="AH2458">
        <v>18</v>
      </c>
      <c r="AI2458">
        <v>17262</v>
      </c>
      <c r="AJ2458">
        <v>78638</v>
      </c>
      <c r="AK2458" s="2">
        <f>Kaggle_Books_Selling_Records[[#This Row],[Cost Price]]/100</f>
        <v>786.38</v>
      </c>
      <c r="AL2458" s="2" t="s">
        <v>80</v>
      </c>
      <c r="AM2458" s="2" t="s">
        <v>80</v>
      </c>
      <c r="AN2458" s="2" t="s">
        <v>80</v>
      </c>
      <c r="AO2458" s="2" t="s">
        <v>80</v>
      </c>
      <c r="AP2458" s="2" t="s">
        <v>80</v>
      </c>
      <c r="AQ2458" s="2" t="s">
        <v>80</v>
      </c>
      <c r="AR2458" s="2" t="s">
        <v>80</v>
      </c>
      <c r="AS2458" s="2" t="s">
        <v>80</v>
      </c>
      <c r="AT2458" s="2" t="s">
        <v>80</v>
      </c>
      <c r="AU2458" s="2" t="s">
        <v>80</v>
      </c>
      <c r="AV2458" s="2" t="s">
        <v>80</v>
      </c>
      <c r="AW2458" s="2" t="s">
        <v>80</v>
      </c>
      <c r="AX2458" s="2" t="s">
        <v>80</v>
      </c>
      <c r="AY2458" s="2" t="s">
        <v>80</v>
      </c>
      <c r="AZ2458" s="2" t="s">
        <v>80</v>
      </c>
      <c r="BA2458" s="2" t="s">
        <v>80</v>
      </c>
      <c r="BB2458" s="2" t="s">
        <v>80</v>
      </c>
      <c r="BC2458" s="2" t="s">
        <v>80</v>
      </c>
      <c r="BD2458" s="2" t="s">
        <v>80</v>
      </c>
      <c r="BE2458" s="2" t="s">
        <v>80</v>
      </c>
      <c r="BF2458" s="2" t="s">
        <v>80</v>
      </c>
      <c r="BG2458" s="2" t="s">
        <v>80</v>
      </c>
      <c r="BH2458" s="2" t="s">
        <v>80</v>
      </c>
      <c r="BI2458" s="2" t="s">
        <v>80</v>
      </c>
      <c r="BJ2458" s="2" t="s">
        <v>80</v>
      </c>
      <c r="BK2458" s="2" t="s">
        <v>80</v>
      </c>
      <c r="BL2458" s="2" t="s">
        <v>80</v>
      </c>
      <c r="BM2458" s="2" t="s">
        <v>80</v>
      </c>
      <c r="BN2458" s="2" t="s">
        <v>80</v>
      </c>
      <c r="BO2458" s="2" t="s">
        <v>80</v>
      </c>
      <c r="BP2458" s="2" t="s">
        <v>80</v>
      </c>
    </row>
    <row r="2459" spans="1:68" x14ac:dyDescent="0.25">
      <c r="A2459">
        <v>2458</v>
      </c>
      <c r="B2459" s="1">
        <v>43658.523194444446</v>
      </c>
      <c r="C2459" s="2" t="s">
        <v>4042</v>
      </c>
      <c r="D2459" s="3">
        <v>0.6479166666666667</v>
      </c>
      <c r="E2459" s="2" t="s">
        <v>3907</v>
      </c>
      <c r="F2459">
        <v>3</v>
      </c>
      <c r="G2459">
        <v>2019</v>
      </c>
      <c r="H2459">
        <v>7</v>
      </c>
      <c r="I2459">
        <v>12</v>
      </c>
      <c r="J2459">
        <v>0</v>
      </c>
      <c r="K2459">
        <v>0</v>
      </c>
      <c r="L2459">
        <v>5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 s="2" t="s">
        <v>4056</v>
      </c>
      <c r="T2459" s="2" t="s">
        <v>71</v>
      </c>
      <c r="U2459" s="2" t="s">
        <v>2041</v>
      </c>
      <c r="V2459" s="2" t="s">
        <v>73</v>
      </c>
      <c r="W2459">
        <v>1</v>
      </c>
      <c r="X2459" s="2" t="s">
        <v>74</v>
      </c>
      <c r="Y2459">
        <v>155</v>
      </c>
      <c r="Z2459">
        <v>67</v>
      </c>
      <c r="AA2459" s="2" t="s">
        <v>301</v>
      </c>
      <c r="AB2459" s="2" t="s">
        <v>151</v>
      </c>
      <c r="AC2459">
        <v>411015</v>
      </c>
      <c r="AD2459" s="2" t="s">
        <v>193</v>
      </c>
      <c r="AE2459">
        <v>222</v>
      </c>
      <c r="AF2459" s="2" t="s">
        <v>2042</v>
      </c>
      <c r="AG2459" s="2" t="s">
        <v>2043</v>
      </c>
      <c r="AH2459">
        <v>18</v>
      </c>
      <c r="AI2459">
        <v>279</v>
      </c>
      <c r="AJ2459">
        <v>1271</v>
      </c>
      <c r="AK2459" s="2">
        <f>Kaggle_Books_Selling_Records[[#This Row],[Cost Price]]/100</f>
        <v>12.71</v>
      </c>
      <c r="AL2459" s="2" t="s">
        <v>80</v>
      </c>
      <c r="AM2459" s="2" t="s">
        <v>80</v>
      </c>
      <c r="AN2459" s="2" t="s">
        <v>80</v>
      </c>
      <c r="AO2459" s="2" t="s">
        <v>80</v>
      </c>
      <c r="AP2459" s="2" t="s">
        <v>80</v>
      </c>
      <c r="AQ2459" s="2" t="s">
        <v>80</v>
      </c>
      <c r="AR2459" s="2" t="s">
        <v>80</v>
      </c>
      <c r="AS2459" s="2" t="s">
        <v>80</v>
      </c>
      <c r="AT2459" s="2" t="s">
        <v>80</v>
      </c>
      <c r="AU2459" s="2" t="s">
        <v>80</v>
      </c>
      <c r="AV2459" s="2" t="s">
        <v>80</v>
      </c>
      <c r="AW2459" s="2" t="s">
        <v>80</v>
      </c>
      <c r="AX2459" s="2" t="s">
        <v>80</v>
      </c>
      <c r="AY2459" s="2" t="s">
        <v>80</v>
      </c>
      <c r="AZ2459" s="2" t="s">
        <v>80</v>
      </c>
      <c r="BA2459" s="2" t="s">
        <v>80</v>
      </c>
      <c r="BB2459" s="2" t="s">
        <v>80</v>
      </c>
      <c r="BC2459" s="2" t="s">
        <v>80</v>
      </c>
      <c r="BD2459" s="2" t="s">
        <v>80</v>
      </c>
      <c r="BE2459" s="2" t="s">
        <v>80</v>
      </c>
      <c r="BF2459" s="2" t="s">
        <v>80</v>
      </c>
      <c r="BG2459" s="2" t="s">
        <v>80</v>
      </c>
      <c r="BH2459" s="2" t="s">
        <v>80</v>
      </c>
      <c r="BI2459" s="2" t="s">
        <v>80</v>
      </c>
      <c r="BJ2459" s="2" t="s">
        <v>80</v>
      </c>
      <c r="BK2459" s="2" t="s">
        <v>80</v>
      </c>
      <c r="BL2459" s="2" t="s">
        <v>80</v>
      </c>
      <c r="BM2459" s="2" t="s">
        <v>80</v>
      </c>
      <c r="BN2459" s="2" t="s">
        <v>80</v>
      </c>
      <c r="BO2459" s="2" t="s">
        <v>80</v>
      </c>
      <c r="BP2459" s="2" t="s">
        <v>80</v>
      </c>
    </row>
    <row r="2460" spans="1:68" x14ac:dyDescent="0.25">
      <c r="A2460">
        <v>2459</v>
      </c>
      <c r="B2460" s="1">
        <v>43658.562083333331</v>
      </c>
      <c r="C2460" s="2" t="s">
        <v>4042</v>
      </c>
      <c r="D2460" s="3">
        <v>0.68680555555555556</v>
      </c>
      <c r="E2460" s="2" t="s">
        <v>3907</v>
      </c>
      <c r="F2460">
        <v>3</v>
      </c>
      <c r="G2460">
        <v>2019</v>
      </c>
      <c r="H2460">
        <v>7</v>
      </c>
      <c r="I2460">
        <v>12</v>
      </c>
      <c r="J2460">
        <v>0</v>
      </c>
      <c r="K2460">
        <v>0</v>
      </c>
      <c r="L2460">
        <v>5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 s="2" t="s">
        <v>4057</v>
      </c>
      <c r="T2460" s="2" t="s">
        <v>83</v>
      </c>
      <c r="U2460" s="2" t="s">
        <v>2182</v>
      </c>
      <c r="V2460" s="2" t="s">
        <v>73</v>
      </c>
      <c r="W2460">
        <v>1</v>
      </c>
      <c r="X2460" s="2" t="s">
        <v>74</v>
      </c>
      <c r="Y2460">
        <v>108</v>
      </c>
      <c r="Z2460">
        <v>67</v>
      </c>
      <c r="AA2460" s="2" t="s">
        <v>166</v>
      </c>
      <c r="AB2460" s="2" t="s">
        <v>167</v>
      </c>
      <c r="AC2460">
        <v>560036</v>
      </c>
      <c r="AD2460" s="2" t="s">
        <v>1002</v>
      </c>
      <c r="AE2460">
        <v>175</v>
      </c>
      <c r="AF2460" s="2" t="s">
        <v>2042</v>
      </c>
      <c r="AG2460" s="2" t="s">
        <v>2184</v>
      </c>
      <c r="AH2460">
        <v>18</v>
      </c>
      <c r="AI2460">
        <v>1944</v>
      </c>
      <c r="AJ2460">
        <v>8856</v>
      </c>
      <c r="AK2460" s="2">
        <f>Kaggle_Books_Selling_Records[[#This Row],[Cost Price]]/100</f>
        <v>88.56</v>
      </c>
      <c r="AL2460" s="2" t="s">
        <v>80</v>
      </c>
      <c r="AM2460" s="2" t="s">
        <v>80</v>
      </c>
      <c r="AN2460" s="2" t="s">
        <v>80</v>
      </c>
      <c r="AO2460" s="2" t="s">
        <v>80</v>
      </c>
      <c r="AP2460" s="2" t="s">
        <v>80</v>
      </c>
      <c r="AQ2460" s="2" t="s">
        <v>80</v>
      </c>
      <c r="AR2460" s="2" t="s">
        <v>80</v>
      </c>
      <c r="AS2460" s="2" t="s">
        <v>80</v>
      </c>
      <c r="AT2460" s="2" t="s">
        <v>80</v>
      </c>
      <c r="AU2460" s="2" t="s">
        <v>80</v>
      </c>
      <c r="AV2460" s="2" t="s">
        <v>80</v>
      </c>
      <c r="AW2460" s="2" t="s">
        <v>80</v>
      </c>
      <c r="AX2460" s="2" t="s">
        <v>80</v>
      </c>
      <c r="AY2460" s="2" t="s">
        <v>80</v>
      </c>
      <c r="AZ2460" s="2" t="s">
        <v>80</v>
      </c>
      <c r="BA2460" s="2" t="s">
        <v>80</v>
      </c>
      <c r="BB2460" s="2" t="s">
        <v>80</v>
      </c>
      <c r="BC2460" s="2" t="s">
        <v>80</v>
      </c>
      <c r="BD2460" s="2" t="s">
        <v>80</v>
      </c>
      <c r="BE2460" s="2" t="s">
        <v>80</v>
      </c>
      <c r="BF2460" s="2" t="s">
        <v>80</v>
      </c>
      <c r="BG2460" s="2" t="s">
        <v>80</v>
      </c>
      <c r="BH2460" s="2" t="s">
        <v>80</v>
      </c>
      <c r="BI2460" s="2" t="s">
        <v>80</v>
      </c>
      <c r="BJ2460" s="2" t="s">
        <v>80</v>
      </c>
      <c r="BK2460" s="2" t="s">
        <v>80</v>
      </c>
      <c r="BL2460" s="2" t="s">
        <v>80</v>
      </c>
      <c r="BM2460" s="2" t="s">
        <v>80</v>
      </c>
      <c r="BN2460" s="2" t="s">
        <v>80</v>
      </c>
      <c r="BO2460" s="2" t="s">
        <v>80</v>
      </c>
      <c r="BP2460" s="2" t="s">
        <v>80</v>
      </c>
    </row>
    <row r="2461" spans="1:68" x14ac:dyDescent="0.25">
      <c r="A2461">
        <v>2460</v>
      </c>
      <c r="B2461" s="1">
        <v>43658.604849537034</v>
      </c>
      <c r="C2461" s="2" t="s">
        <v>4042</v>
      </c>
      <c r="D2461" s="3">
        <v>0.72916666666666663</v>
      </c>
      <c r="E2461" s="2" t="s">
        <v>3907</v>
      </c>
      <c r="F2461">
        <v>3</v>
      </c>
      <c r="G2461">
        <v>2019</v>
      </c>
      <c r="H2461">
        <v>7</v>
      </c>
      <c r="I2461">
        <v>12</v>
      </c>
      <c r="J2461">
        <v>0</v>
      </c>
      <c r="K2461">
        <v>0</v>
      </c>
      <c r="L2461">
        <v>5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 s="2" t="s">
        <v>4058</v>
      </c>
      <c r="T2461" s="2" t="s">
        <v>83</v>
      </c>
      <c r="U2461" s="2" t="s">
        <v>191</v>
      </c>
      <c r="V2461" s="2" t="s">
        <v>73</v>
      </c>
      <c r="W2461">
        <v>1</v>
      </c>
      <c r="X2461" s="2" t="s">
        <v>74</v>
      </c>
      <c r="Y2461">
        <v>959</v>
      </c>
      <c r="Z2461">
        <v>117</v>
      </c>
      <c r="AA2461" s="2" t="s">
        <v>602</v>
      </c>
      <c r="AB2461" s="2" t="s">
        <v>154</v>
      </c>
      <c r="AC2461">
        <v>342008</v>
      </c>
      <c r="AD2461" s="2" t="s">
        <v>193</v>
      </c>
      <c r="AE2461">
        <v>1076</v>
      </c>
      <c r="AF2461" s="2" t="s">
        <v>194</v>
      </c>
      <c r="AG2461" s="2" t="s">
        <v>195</v>
      </c>
      <c r="AH2461">
        <v>18</v>
      </c>
      <c r="AI2461">
        <v>17262</v>
      </c>
      <c r="AJ2461">
        <v>78638</v>
      </c>
      <c r="AK2461" s="2">
        <f>Kaggle_Books_Selling_Records[[#This Row],[Cost Price]]/100</f>
        <v>786.38</v>
      </c>
      <c r="AL2461" s="2" t="s">
        <v>80</v>
      </c>
      <c r="AM2461" s="2" t="s">
        <v>80</v>
      </c>
      <c r="AN2461" s="2" t="s">
        <v>80</v>
      </c>
      <c r="AO2461" s="2" t="s">
        <v>80</v>
      </c>
      <c r="AP2461" s="2" t="s">
        <v>80</v>
      </c>
      <c r="AQ2461" s="2" t="s">
        <v>80</v>
      </c>
      <c r="AR2461" s="2" t="s">
        <v>80</v>
      </c>
      <c r="AS2461" s="2" t="s">
        <v>80</v>
      </c>
      <c r="AT2461" s="2" t="s">
        <v>80</v>
      </c>
      <c r="AU2461" s="2" t="s">
        <v>80</v>
      </c>
      <c r="AV2461" s="2" t="s">
        <v>80</v>
      </c>
      <c r="AW2461" s="2" t="s">
        <v>80</v>
      </c>
      <c r="AX2461" s="2" t="s">
        <v>80</v>
      </c>
      <c r="AY2461" s="2" t="s">
        <v>80</v>
      </c>
      <c r="AZ2461" s="2" t="s">
        <v>80</v>
      </c>
      <c r="BA2461" s="2" t="s">
        <v>80</v>
      </c>
      <c r="BB2461" s="2" t="s">
        <v>80</v>
      </c>
      <c r="BC2461" s="2" t="s">
        <v>80</v>
      </c>
      <c r="BD2461" s="2" t="s">
        <v>80</v>
      </c>
      <c r="BE2461" s="2" t="s">
        <v>80</v>
      </c>
      <c r="BF2461" s="2" t="s">
        <v>80</v>
      </c>
      <c r="BG2461" s="2" t="s">
        <v>80</v>
      </c>
      <c r="BH2461" s="2" t="s">
        <v>80</v>
      </c>
      <c r="BI2461" s="2" t="s">
        <v>80</v>
      </c>
      <c r="BJ2461" s="2" t="s">
        <v>80</v>
      </c>
      <c r="BK2461" s="2" t="s">
        <v>80</v>
      </c>
      <c r="BL2461" s="2" t="s">
        <v>80</v>
      </c>
      <c r="BM2461" s="2" t="s">
        <v>80</v>
      </c>
      <c r="BN2461" s="2" t="s">
        <v>80</v>
      </c>
      <c r="BO2461" s="2" t="s">
        <v>80</v>
      </c>
      <c r="BP2461" s="2" t="s">
        <v>80</v>
      </c>
    </row>
    <row r="2462" spans="1:68" x14ac:dyDescent="0.25">
      <c r="A2462">
        <v>2461</v>
      </c>
      <c r="B2462" s="1">
        <v>43658.620659722219</v>
      </c>
      <c r="C2462" s="2" t="s">
        <v>4042</v>
      </c>
      <c r="D2462" s="3">
        <v>0.74513888888888891</v>
      </c>
      <c r="E2462" s="2" t="s">
        <v>3907</v>
      </c>
      <c r="F2462">
        <v>3</v>
      </c>
      <c r="G2462">
        <v>2019</v>
      </c>
      <c r="H2462">
        <v>7</v>
      </c>
      <c r="I2462">
        <v>12</v>
      </c>
      <c r="J2462">
        <v>0</v>
      </c>
      <c r="K2462">
        <v>0</v>
      </c>
      <c r="L2462">
        <v>5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1</v>
      </c>
      <c r="S2462" s="2" t="s">
        <v>4059</v>
      </c>
      <c r="T2462" s="2" t="s">
        <v>71</v>
      </c>
      <c r="U2462" s="2" t="s">
        <v>2460</v>
      </c>
      <c r="V2462" s="2" t="s">
        <v>73</v>
      </c>
      <c r="W2462">
        <v>1</v>
      </c>
      <c r="X2462" s="2" t="s">
        <v>74</v>
      </c>
      <c r="Y2462">
        <v>192</v>
      </c>
      <c r="Z2462">
        <v>67</v>
      </c>
      <c r="AA2462" s="2" t="s">
        <v>779</v>
      </c>
      <c r="AB2462" s="2" t="s">
        <v>151</v>
      </c>
      <c r="AC2462">
        <v>411030</v>
      </c>
      <c r="AD2462" s="2" t="s">
        <v>193</v>
      </c>
      <c r="AE2462">
        <v>259</v>
      </c>
      <c r="AF2462" s="2" t="s">
        <v>2042</v>
      </c>
      <c r="AG2462" s="2" t="s">
        <v>2184</v>
      </c>
      <c r="AH2462">
        <v>18</v>
      </c>
      <c r="AI2462">
        <v>3456</v>
      </c>
      <c r="AJ2462">
        <v>15744</v>
      </c>
      <c r="AK2462" s="2">
        <f>Kaggle_Books_Selling_Records[[#This Row],[Cost Price]]/100</f>
        <v>157.44</v>
      </c>
      <c r="AL2462" s="2" t="s">
        <v>80</v>
      </c>
      <c r="AM2462" s="2" t="s">
        <v>80</v>
      </c>
      <c r="AN2462" s="2" t="s">
        <v>80</v>
      </c>
      <c r="AO2462" s="2" t="s">
        <v>80</v>
      </c>
      <c r="AP2462" s="2" t="s">
        <v>80</v>
      </c>
      <c r="AQ2462" s="2" t="s">
        <v>80</v>
      </c>
      <c r="AR2462" s="2" t="s">
        <v>80</v>
      </c>
      <c r="AS2462" s="2" t="s">
        <v>80</v>
      </c>
      <c r="AT2462" s="2" t="s">
        <v>80</v>
      </c>
      <c r="AU2462" s="2" t="s">
        <v>80</v>
      </c>
      <c r="AV2462" s="2" t="s">
        <v>80</v>
      </c>
      <c r="AW2462" s="2" t="s">
        <v>80</v>
      </c>
      <c r="AX2462" s="2" t="s">
        <v>80</v>
      </c>
      <c r="AY2462" s="2" t="s">
        <v>80</v>
      </c>
      <c r="AZ2462" s="2" t="s">
        <v>80</v>
      </c>
      <c r="BA2462" s="2" t="s">
        <v>80</v>
      </c>
      <c r="BB2462" s="2" t="s">
        <v>80</v>
      </c>
      <c r="BC2462" s="2" t="s">
        <v>80</v>
      </c>
      <c r="BD2462" s="2" t="s">
        <v>80</v>
      </c>
      <c r="BE2462" s="2" t="s">
        <v>80</v>
      </c>
      <c r="BF2462" s="2" t="s">
        <v>80</v>
      </c>
      <c r="BG2462" s="2" t="s">
        <v>80</v>
      </c>
      <c r="BH2462" s="2" t="s">
        <v>80</v>
      </c>
      <c r="BI2462" s="2" t="s">
        <v>80</v>
      </c>
      <c r="BJ2462" s="2" t="s">
        <v>80</v>
      </c>
      <c r="BK2462" s="2" t="s">
        <v>80</v>
      </c>
      <c r="BL2462" s="2" t="s">
        <v>80</v>
      </c>
      <c r="BM2462" s="2" t="s">
        <v>80</v>
      </c>
      <c r="BN2462" s="2" t="s">
        <v>80</v>
      </c>
      <c r="BO2462" s="2" t="s">
        <v>80</v>
      </c>
      <c r="BP2462" s="2" t="s">
        <v>80</v>
      </c>
    </row>
    <row r="2463" spans="1:68" x14ac:dyDescent="0.25">
      <c r="A2463">
        <v>2462</v>
      </c>
      <c r="B2463" s="1">
        <v>43658.924085648148</v>
      </c>
      <c r="C2463" s="2" t="s">
        <v>4060</v>
      </c>
      <c r="D2463" s="3">
        <v>4.8611111111111112E-2</v>
      </c>
      <c r="E2463" s="2" t="s">
        <v>3907</v>
      </c>
      <c r="F2463">
        <v>3</v>
      </c>
      <c r="G2463">
        <v>2019</v>
      </c>
      <c r="H2463">
        <v>7</v>
      </c>
      <c r="I2463">
        <v>13</v>
      </c>
      <c r="J2463">
        <v>0</v>
      </c>
      <c r="K2463">
        <v>0</v>
      </c>
      <c r="L2463">
        <v>6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 s="2" t="s">
        <v>4061</v>
      </c>
      <c r="T2463" s="2" t="s">
        <v>83</v>
      </c>
      <c r="U2463" s="2" t="s">
        <v>2286</v>
      </c>
      <c r="V2463" s="2" t="s">
        <v>73</v>
      </c>
      <c r="W2463">
        <v>1</v>
      </c>
      <c r="X2463" s="2" t="s">
        <v>74</v>
      </c>
      <c r="Y2463">
        <v>285</v>
      </c>
      <c r="Z2463">
        <v>67</v>
      </c>
      <c r="AA2463" s="2" t="s">
        <v>2948</v>
      </c>
      <c r="AB2463" s="2" t="s">
        <v>2949</v>
      </c>
      <c r="AC2463">
        <v>560029</v>
      </c>
      <c r="AD2463" s="2" t="s">
        <v>1002</v>
      </c>
      <c r="AE2463">
        <v>352</v>
      </c>
      <c r="AF2463" s="2" t="s">
        <v>2042</v>
      </c>
      <c r="AG2463" s="2" t="s">
        <v>2184</v>
      </c>
      <c r="AH2463">
        <v>18</v>
      </c>
      <c r="AI2463">
        <v>513</v>
      </c>
      <c r="AJ2463">
        <v>2337</v>
      </c>
      <c r="AK2463" s="2">
        <f>Kaggle_Books_Selling_Records[[#This Row],[Cost Price]]/100</f>
        <v>23.37</v>
      </c>
      <c r="AL2463" s="2" t="s">
        <v>80</v>
      </c>
      <c r="AM2463" s="2" t="s">
        <v>80</v>
      </c>
      <c r="AN2463" s="2" t="s">
        <v>80</v>
      </c>
      <c r="AO2463" s="2" t="s">
        <v>80</v>
      </c>
      <c r="AP2463" s="2" t="s">
        <v>80</v>
      </c>
      <c r="AQ2463" s="2" t="s">
        <v>80</v>
      </c>
      <c r="AR2463" s="2" t="s">
        <v>80</v>
      </c>
      <c r="AS2463" s="2" t="s">
        <v>80</v>
      </c>
      <c r="AT2463" s="2" t="s">
        <v>80</v>
      </c>
      <c r="AU2463" s="2" t="s">
        <v>80</v>
      </c>
      <c r="AV2463" s="2" t="s">
        <v>80</v>
      </c>
      <c r="AW2463" s="2" t="s">
        <v>80</v>
      </c>
      <c r="AX2463" s="2" t="s">
        <v>80</v>
      </c>
      <c r="AY2463" s="2" t="s">
        <v>80</v>
      </c>
      <c r="AZ2463" s="2" t="s">
        <v>80</v>
      </c>
      <c r="BA2463" s="2" t="s">
        <v>80</v>
      </c>
      <c r="BB2463" s="2" t="s">
        <v>80</v>
      </c>
      <c r="BC2463" s="2" t="s">
        <v>80</v>
      </c>
      <c r="BD2463" s="2" t="s">
        <v>80</v>
      </c>
      <c r="BE2463" s="2" t="s">
        <v>80</v>
      </c>
      <c r="BF2463" s="2" t="s">
        <v>80</v>
      </c>
      <c r="BG2463" s="2" t="s">
        <v>80</v>
      </c>
      <c r="BH2463" s="2" t="s">
        <v>80</v>
      </c>
      <c r="BI2463" s="2" t="s">
        <v>80</v>
      </c>
      <c r="BJ2463" s="2" t="s">
        <v>80</v>
      </c>
      <c r="BK2463" s="2" t="s">
        <v>80</v>
      </c>
      <c r="BL2463" s="2" t="s">
        <v>80</v>
      </c>
      <c r="BM2463" s="2" t="s">
        <v>80</v>
      </c>
      <c r="BN2463" s="2" t="s">
        <v>80</v>
      </c>
      <c r="BO2463" s="2" t="s">
        <v>80</v>
      </c>
      <c r="BP2463" s="2" t="s">
        <v>80</v>
      </c>
    </row>
    <row r="2464" spans="1:68" x14ac:dyDescent="0.25">
      <c r="A2464">
        <v>2463</v>
      </c>
      <c r="B2464" s="1">
        <v>43659.004247685189</v>
      </c>
      <c r="C2464" s="2" t="s">
        <v>4060</v>
      </c>
      <c r="D2464" s="3">
        <v>0.12916666666666668</v>
      </c>
      <c r="E2464" s="2" t="s">
        <v>3907</v>
      </c>
      <c r="F2464">
        <v>3</v>
      </c>
      <c r="G2464">
        <v>2019</v>
      </c>
      <c r="H2464">
        <v>7</v>
      </c>
      <c r="I2464">
        <v>13</v>
      </c>
      <c r="J2464">
        <v>0</v>
      </c>
      <c r="K2464">
        <v>0</v>
      </c>
      <c r="L2464">
        <v>6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1</v>
      </c>
      <c r="S2464" s="2" t="s">
        <v>1691</v>
      </c>
      <c r="T2464" s="2" t="s">
        <v>71</v>
      </c>
      <c r="U2464" s="2" t="s">
        <v>2257</v>
      </c>
      <c r="V2464" s="2" t="s">
        <v>73</v>
      </c>
      <c r="W2464">
        <v>1</v>
      </c>
      <c r="X2464" s="2" t="s">
        <v>74</v>
      </c>
      <c r="Y2464">
        <v>200</v>
      </c>
      <c r="Z2464">
        <v>67</v>
      </c>
      <c r="AA2464" s="2" t="s">
        <v>1692</v>
      </c>
      <c r="AB2464" s="2" t="s">
        <v>118</v>
      </c>
      <c r="AC2464">
        <v>751030</v>
      </c>
      <c r="AD2464" s="2" t="s">
        <v>77</v>
      </c>
      <c r="AE2464">
        <v>267</v>
      </c>
      <c r="AF2464" s="2" t="s">
        <v>2258</v>
      </c>
      <c r="AG2464" s="2" t="s">
        <v>2259</v>
      </c>
      <c r="AH2464">
        <v>13</v>
      </c>
      <c r="AI2464">
        <v>26</v>
      </c>
      <c r="AJ2464">
        <v>174</v>
      </c>
      <c r="AK2464" s="2">
        <f>Kaggle_Books_Selling_Records[[#This Row],[Cost Price]]/100</f>
        <v>1.74</v>
      </c>
      <c r="AL2464" s="2" t="s">
        <v>80</v>
      </c>
      <c r="AM2464" s="2" t="s">
        <v>80</v>
      </c>
      <c r="AN2464" s="2" t="s">
        <v>80</v>
      </c>
      <c r="AO2464" s="2" t="s">
        <v>80</v>
      </c>
      <c r="AP2464" s="2" t="s">
        <v>80</v>
      </c>
      <c r="AQ2464" s="2" t="s">
        <v>80</v>
      </c>
      <c r="AR2464" s="2" t="s">
        <v>80</v>
      </c>
      <c r="AS2464" s="2" t="s">
        <v>80</v>
      </c>
      <c r="AT2464" s="2" t="s">
        <v>80</v>
      </c>
      <c r="AU2464" s="2" t="s">
        <v>80</v>
      </c>
      <c r="AV2464" s="2" t="s">
        <v>80</v>
      </c>
      <c r="AW2464" s="2" t="s">
        <v>80</v>
      </c>
      <c r="AX2464" s="2" t="s">
        <v>80</v>
      </c>
      <c r="AY2464" s="2" t="s">
        <v>80</v>
      </c>
      <c r="AZ2464" s="2" t="s">
        <v>80</v>
      </c>
      <c r="BA2464" s="2" t="s">
        <v>80</v>
      </c>
      <c r="BB2464" s="2" t="s">
        <v>80</v>
      </c>
      <c r="BC2464" s="2" t="s">
        <v>80</v>
      </c>
      <c r="BD2464" s="2" t="s">
        <v>80</v>
      </c>
      <c r="BE2464" s="2" t="s">
        <v>80</v>
      </c>
      <c r="BF2464" s="2" t="s">
        <v>80</v>
      </c>
      <c r="BG2464" s="2" t="s">
        <v>80</v>
      </c>
      <c r="BH2464" s="2" t="s">
        <v>80</v>
      </c>
      <c r="BI2464" s="2" t="s">
        <v>80</v>
      </c>
      <c r="BJ2464" s="2" t="s">
        <v>80</v>
      </c>
      <c r="BK2464" s="2" t="s">
        <v>80</v>
      </c>
      <c r="BL2464" s="2" t="s">
        <v>80</v>
      </c>
      <c r="BM2464" s="2" t="s">
        <v>80</v>
      </c>
      <c r="BN2464" s="2" t="s">
        <v>80</v>
      </c>
      <c r="BO2464" s="2" t="s">
        <v>80</v>
      </c>
      <c r="BP2464" s="2" t="s">
        <v>80</v>
      </c>
    </row>
    <row r="2465" spans="1:68" x14ac:dyDescent="0.25">
      <c r="A2465">
        <v>2464</v>
      </c>
      <c r="B2465" s="1">
        <v>43659.055532407408</v>
      </c>
      <c r="C2465" s="2" t="s">
        <v>4060</v>
      </c>
      <c r="D2465" s="3">
        <v>0.17986111111111111</v>
      </c>
      <c r="E2465" s="2" t="s">
        <v>3907</v>
      </c>
      <c r="F2465">
        <v>3</v>
      </c>
      <c r="G2465">
        <v>2019</v>
      </c>
      <c r="H2465">
        <v>7</v>
      </c>
      <c r="I2465">
        <v>13</v>
      </c>
      <c r="J2465">
        <v>0</v>
      </c>
      <c r="K2465">
        <v>0</v>
      </c>
      <c r="L2465">
        <v>6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1</v>
      </c>
      <c r="S2465" s="2" t="s">
        <v>1260</v>
      </c>
      <c r="T2465" s="2" t="s">
        <v>71</v>
      </c>
      <c r="U2465" s="2" t="s">
        <v>2483</v>
      </c>
      <c r="V2465" s="2" t="s">
        <v>73</v>
      </c>
      <c r="W2465">
        <v>1</v>
      </c>
      <c r="X2465" s="2" t="s">
        <v>74</v>
      </c>
      <c r="Y2465">
        <v>175</v>
      </c>
      <c r="Z2465">
        <v>67</v>
      </c>
      <c r="AA2465" s="2" t="s">
        <v>686</v>
      </c>
      <c r="AB2465" s="2" t="s">
        <v>151</v>
      </c>
      <c r="AC2465">
        <v>400607</v>
      </c>
      <c r="AD2465" s="2" t="s">
        <v>1002</v>
      </c>
      <c r="AE2465">
        <v>242</v>
      </c>
      <c r="AF2465" s="2" t="s">
        <v>2042</v>
      </c>
      <c r="AG2465" s="2" t="s">
        <v>2184</v>
      </c>
      <c r="AH2465">
        <v>18</v>
      </c>
      <c r="AI2465">
        <v>315</v>
      </c>
      <c r="AJ2465">
        <v>1435</v>
      </c>
      <c r="AK2465" s="2">
        <f>Kaggle_Books_Selling_Records[[#This Row],[Cost Price]]/100</f>
        <v>14.35</v>
      </c>
      <c r="AL2465" s="2" t="s">
        <v>80</v>
      </c>
      <c r="AM2465" s="2" t="s">
        <v>80</v>
      </c>
      <c r="AN2465" s="2" t="s">
        <v>80</v>
      </c>
      <c r="AO2465" s="2" t="s">
        <v>80</v>
      </c>
      <c r="AP2465" s="2" t="s">
        <v>80</v>
      </c>
      <c r="AQ2465" s="2" t="s">
        <v>80</v>
      </c>
      <c r="AR2465" s="2" t="s">
        <v>80</v>
      </c>
      <c r="AS2465" s="2" t="s">
        <v>80</v>
      </c>
      <c r="AT2465" s="2" t="s">
        <v>80</v>
      </c>
      <c r="AU2465" s="2" t="s">
        <v>80</v>
      </c>
      <c r="AV2465" s="2" t="s">
        <v>80</v>
      </c>
      <c r="AW2465" s="2" t="s">
        <v>80</v>
      </c>
      <c r="AX2465" s="2" t="s">
        <v>80</v>
      </c>
      <c r="AY2465" s="2" t="s">
        <v>80</v>
      </c>
      <c r="AZ2465" s="2" t="s">
        <v>80</v>
      </c>
      <c r="BA2465" s="2" t="s">
        <v>80</v>
      </c>
      <c r="BB2465" s="2" t="s">
        <v>80</v>
      </c>
      <c r="BC2465" s="2" t="s">
        <v>80</v>
      </c>
      <c r="BD2465" s="2" t="s">
        <v>80</v>
      </c>
      <c r="BE2465" s="2" t="s">
        <v>80</v>
      </c>
      <c r="BF2465" s="2" t="s">
        <v>80</v>
      </c>
      <c r="BG2465" s="2" t="s">
        <v>80</v>
      </c>
      <c r="BH2465" s="2" t="s">
        <v>80</v>
      </c>
      <c r="BI2465" s="2" t="s">
        <v>80</v>
      </c>
      <c r="BJ2465" s="2" t="s">
        <v>80</v>
      </c>
      <c r="BK2465" s="2" t="s">
        <v>80</v>
      </c>
      <c r="BL2465" s="2" t="s">
        <v>80</v>
      </c>
      <c r="BM2465" s="2" t="s">
        <v>80</v>
      </c>
      <c r="BN2465" s="2" t="s">
        <v>80</v>
      </c>
      <c r="BO2465" s="2" t="s">
        <v>80</v>
      </c>
      <c r="BP2465" s="2" t="s">
        <v>80</v>
      </c>
    </row>
    <row r="2466" spans="1:68" x14ac:dyDescent="0.25">
      <c r="A2466">
        <v>2465</v>
      </c>
      <c r="B2466" s="1">
        <v>43659.06832175926</v>
      </c>
      <c r="C2466" s="2" t="s">
        <v>4060</v>
      </c>
      <c r="D2466" s="3">
        <v>0.19305555555555556</v>
      </c>
      <c r="E2466" s="2" t="s">
        <v>3907</v>
      </c>
      <c r="F2466">
        <v>3</v>
      </c>
      <c r="G2466">
        <v>2019</v>
      </c>
      <c r="H2466">
        <v>7</v>
      </c>
      <c r="I2466">
        <v>13</v>
      </c>
      <c r="J2466">
        <v>0</v>
      </c>
      <c r="K2466">
        <v>0</v>
      </c>
      <c r="L2466">
        <v>6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 s="2" t="s">
        <v>4062</v>
      </c>
      <c r="T2466" s="2" t="s">
        <v>83</v>
      </c>
      <c r="U2466" s="2" t="s">
        <v>2483</v>
      </c>
      <c r="V2466" s="2" t="s">
        <v>73</v>
      </c>
      <c r="W2466">
        <v>1</v>
      </c>
      <c r="X2466" s="2" t="s">
        <v>74</v>
      </c>
      <c r="Y2466">
        <v>175</v>
      </c>
      <c r="Z2466">
        <v>67</v>
      </c>
      <c r="AA2466" s="2" t="s">
        <v>209</v>
      </c>
      <c r="AB2466" s="2" t="s">
        <v>131</v>
      </c>
      <c r="AC2466">
        <v>682030</v>
      </c>
      <c r="AD2466" s="2" t="s">
        <v>1002</v>
      </c>
      <c r="AE2466">
        <v>242</v>
      </c>
      <c r="AF2466" s="2" t="s">
        <v>2042</v>
      </c>
      <c r="AG2466" s="2" t="s">
        <v>2184</v>
      </c>
      <c r="AH2466">
        <v>18</v>
      </c>
      <c r="AI2466">
        <v>315</v>
      </c>
      <c r="AJ2466">
        <v>1435</v>
      </c>
      <c r="AK2466" s="2">
        <f>Kaggle_Books_Selling_Records[[#This Row],[Cost Price]]/100</f>
        <v>14.35</v>
      </c>
      <c r="AL2466" s="2" t="s">
        <v>80</v>
      </c>
      <c r="AM2466" s="2" t="s">
        <v>80</v>
      </c>
      <c r="AN2466" s="2" t="s">
        <v>80</v>
      </c>
      <c r="AO2466" s="2" t="s">
        <v>80</v>
      </c>
      <c r="AP2466" s="2" t="s">
        <v>80</v>
      </c>
      <c r="AQ2466" s="2" t="s">
        <v>80</v>
      </c>
      <c r="AR2466" s="2" t="s">
        <v>80</v>
      </c>
      <c r="AS2466" s="2" t="s">
        <v>80</v>
      </c>
      <c r="AT2466" s="2" t="s">
        <v>80</v>
      </c>
      <c r="AU2466" s="2" t="s">
        <v>80</v>
      </c>
      <c r="AV2466" s="2" t="s">
        <v>80</v>
      </c>
      <c r="AW2466" s="2" t="s">
        <v>80</v>
      </c>
      <c r="AX2466" s="2" t="s">
        <v>80</v>
      </c>
      <c r="AY2466" s="2" t="s">
        <v>80</v>
      </c>
      <c r="AZ2466" s="2" t="s">
        <v>80</v>
      </c>
      <c r="BA2466" s="2" t="s">
        <v>80</v>
      </c>
      <c r="BB2466" s="2" t="s">
        <v>80</v>
      </c>
      <c r="BC2466" s="2" t="s">
        <v>80</v>
      </c>
      <c r="BD2466" s="2" t="s">
        <v>80</v>
      </c>
      <c r="BE2466" s="2" t="s">
        <v>80</v>
      </c>
      <c r="BF2466" s="2" t="s">
        <v>80</v>
      </c>
      <c r="BG2466" s="2" t="s">
        <v>80</v>
      </c>
      <c r="BH2466" s="2" t="s">
        <v>80</v>
      </c>
      <c r="BI2466" s="2" t="s">
        <v>80</v>
      </c>
      <c r="BJ2466" s="2" t="s">
        <v>80</v>
      </c>
      <c r="BK2466" s="2" t="s">
        <v>80</v>
      </c>
      <c r="BL2466" s="2" t="s">
        <v>80</v>
      </c>
      <c r="BM2466" s="2" t="s">
        <v>80</v>
      </c>
      <c r="BN2466" s="2" t="s">
        <v>80</v>
      </c>
      <c r="BO2466" s="2" t="s">
        <v>80</v>
      </c>
      <c r="BP2466" s="2" t="s">
        <v>80</v>
      </c>
    </row>
    <row r="2467" spans="1:68" x14ac:dyDescent="0.25">
      <c r="A2467">
        <v>2466</v>
      </c>
      <c r="B2467" s="1">
        <v>43659.119942129626</v>
      </c>
      <c r="C2467" s="2" t="s">
        <v>4060</v>
      </c>
      <c r="D2467" s="3">
        <v>0.24444444444444444</v>
      </c>
      <c r="E2467" s="2" t="s">
        <v>3907</v>
      </c>
      <c r="F2467">
        <v>3</v>
      </c>
      <c r="G2467">
        <v>2019</v>
      </c>
      <c r="H2467">
        <v>7</v>
      </c>
      <c r="I2467">
        <v>13</v>
      </c>
      <c r="J2467">
        <v>0</v>
      </c>
      <c r="K2467">
        <v>0</v>
      </c>
      <c r="L2467">
        <v>6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1</v>
      </c>
      <c r="S2467" s="2" t="s">
        <v>4063</v>
      </c>
      <c r="T2467" s="2" t="s">
        <v>71</v>
      </c>
      <c r="U2467" s="2" t="s">
        <v>2483</v>
      </c>
      <c r="V2467" s="2" t="s">
        <v>73</v>
      </c>
      <c r="W2467">
        <v>1</v>
      </c>
      <c r="X2467" s="2" t="s">
        <v>74</v>
      </c>
      <c r="Y2467">
        <v>175</v>
      </c>
      <c r="Z2467">
        <v>67</v>
      </c>
      <c r="AA2467" s="2" t="s">
        <v>576</v>
      </c>
      <c r="AB2467" s="2" t="s">
        <v>157</v>
      </c>
      <c r="AC2467">
        <v>380021</v>
      </c>
      <c r="AD2467" s="2" t="s">
        <v>1002</v>
      </c>
      <c r="AE2467">
        <v>242</v>
      </c>
      <c r="AF2467" s="2" t="s">
        <v>2042</v>
      </c>
      <c r="AG2467" s="2" t="s">
        <v>2184</v>
      </c>
      <c r="AH2467">
        <v>18</v>
      </c>
      <c r="AI2467">
        <v>315</v>
      </c>
      <c r="AJ2467">
        <v>1435</v>
      </c>
      <c r="AK2467" s="2">
        <f>Kaggle_Books_Selling_Records[[#This Row],[Cost Price]]/100</f>
        <v>14.35</v>
      </c>
      <c r="AL2467" s="2" t="s">
        <v>80</v>
      </c>
      <c r="AM2467" s="2" t="s">
        <v>80</v>
      </c>
      <c r="AN2467" s="2" t="s">
        <v>80</v>
      </c>
      <c r="AO2467" s="2" t="s">
        <v>80</v>
      </c>
      <c r="AP2467" s="2" t="s">
        <v>80</v>
      </c>
      <c r="AQ2467" s="2" t="s">
        <v>80</v>
      </c>
      <c r="AR2467" s="2" t="s">
        <v>80</v>
      </c>
      <c r="AS2467" s="2" t="s">
        <v>80</v>
      </c>
      <c r="AT2467" s="2" t="s">
        <v>80</v>
      </c>
      <c r="AU2467" s="2" t="s">
        <v>80</v>
      </c>
      <c r="AV2467" s="2" t="s">
        <v>80</v>
      </c>
      <c r="AW2467" s="2" t="s">
        <v>80</v>
      </c>
      <c r="AX2467" s="2" t="s">
        <v>80</v>
      </c>
      <c r="AY2467" s="2" t="s">
        <v>80</v>
      </c>
      <c r="AZ2467" s="2" t="s">
        <v>80</v>
      </c>
      <c r="BA2467" s="2" t="s">
        <v>80</v>
      </c>
      <c r="BB2467" s="2" t="s">
        <v>80</v>
      </c>
      <c r="BC2467" s="2" t="s">
        <v>80</v>
      </c>
      <c r="BD2467" s="2" t="s">
        <v>80</v>
      </c>
      <c r="BE2467" s="2" t="s">
        <v>80</v>
      </c>
      <c r="BF2467" s="2" t="s">
        <v>80</v>
      </c>
      <c r="BG2467" s="2" t="s">
        <v>80</v>
      </c>
      <c r="BH2467" s="2" t="s">
        <v>80</v>
      </c>
      <c r="BI2467" s="2" t="s">
        <v>80</v>
      </c>
      <c r="BJ2467" s="2" t="s">
        <v>80</v>
      </c>
      <c r="BK2467" s="2" t="s">
        <v>80</v>
      </c>
      <c r="BL2467" s="2" t="s">
        <v>80</v>
      </c>
      <c r="BM2467" s="2" t="s">
        <v>80</v>
      </c>
      <c r="BN2467" s="2" t="s">
        <v>80</v>
      </c>
      <c r="BO2467" s="2" t="s">
        <v>80</v>
      </c>
      <c r="BP2467" s="2" t="s">
        <v>80</v>
      </c>
    </row>
    <row r="2468" spans="1:68" x14ac:dyDescent="0.25">
      <c r="A2468">
        <v>2467</v>
      </c>
      <c r="B2468" s="1">
        <v>43659.138854166667</v>
      </c>
      <c r="C2468" s="2" t="s">
        <v>4060</v>
      </c>
      <c r="D2468" s="3">
        <v>0.26319444444444445</v>
      </c>
      <c r="E2468" s="2" t="s">
        <v>3907</v>
      </c>
      <c r="F2468">
        <v>3</v>
      </c>
      <c r="G2468">
        <v>2019</v>
      </c>
      <c r="H2468">
        <v>7</v>
      </c>
      <c r="I2468">
        <v>13</v>
      </c>
      <c r="J2468">
        <v>0</v>
      </c>
      <c r="K2468">
        <v>0</v>
      </c>
      <c r="L2468">
        <v>6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1</v>
      </c>
      <c r="S2468" s="2" t="s">
        <v>4064</v>
      </c>
      <c r="T2468" s="2" t="s">
        <v>71</v>
      </c>
      <c r="U2468" s="2" t="s">
        <v>2234</v>
      </c>
      <c r="V2468" s="2" t="s">
        <v>73</v>
      </c>
      <c r="W2468">
        <v>1</v>
      </c>
      <c r="X2468" s="2" t="s">
        <v>74</v>
      </c>
      <c r="Y2468">
        <v>138</v>
      </c>
      <c r="Z2468">
        <v>67</v>
      </c>
      <c r="AA2468" s="2" t="s">
        <v>180</v>
      </c>
      <c r="AB2468" s="2" t="s">
        <v>181</v>
      </c>
      <c r="AC2468">
        <v>110009</v>
      </c>
      <c r="AD2468" s="2" t="s">
        <v>1002</v>
      </c>
      <c r="AE2468">
        <v>205</v>
      </c>
      <c r="AF2468" s="2" t="s">
        <v>2042</v>
      </c>
      <c r="AG2468" s="2" t="s">
        <v>2184</v>
      </c>
      <c r="AH2468">
        <v>18</v>
      </c>
      <c r="AI2468">
        <v>2484</v>
      </c>
      <c r="AJ2468">
        <v>11316</v>
      </c>
      <c r="AK2468" s="2">
        <f>Kaggle_Books_Selling_Records[[#This Row],[Cost Price]]/100</f>
        <v>113.16</v>
      </c>
      <c r="AL2468" s="2" t="s">
        <v>80</v>
      </c>
      <c r="AM2468" s="2" t="s">
        <v>80</v>
      </c>
      <c r="AN2468" s="2" t="s">
        <v>80</v>
      </c>
      <c r="AO2468" s="2" t="s">
        <v>80</v>
      </c>
      <c r="AP2468" s="2" t="s">
        <v>80</v>
      </c>
      <c r="AQ2468" s="2" t="s">
        <v>80</v>
      </c>
      <c r="AR2468" s="2" t="s">
        <v>80</v>
      </c>
      <c r="AS2468" s="2" t="s">
        <v>80</v>
      </c>
      <c r="AT2468" s="2" t="s">
        <v>80</v>
      </c>
      <c r="AU2468" s="2" t="s">
        <v>80</v>
      </c>
      <c r="AV2468" s="2" t="s">
        <v>80</v>
      </c>
      <c r="AW2468" s="2" t="s">
        <v>80</v>
      </c>
      <c r="AX2468" s="2" t="s">
        <v>80</v>
      </c>
      <c r="AY2468" s="2" t="s">
        <v>80</v>
      </c>
      <c r="AZ2468" s="2" t="s">
        <v>80</v>
      </c>
      <c r="BA2468" s="2" t="s">
        <v>80</v>
      </c>
      <c r="BB2468" s="2" t="s">
        <v>80</v>
      </c>
      <c r="BC2468" s="2" t="s">
        <v>80</v>
      </c>
      <c r="BD2468" s="2" t="s">
        <v>80</v>
      </c>
      <c r="BE2468" s="2" t="s">
        <v>80</v>
      </c>
      <c r="BF2468" s="2" t="s">
        <v>80</v>
      </c>
      <c r="BG2468" s="2" t="s">
        <v>80</v>
      </c>
      <c r="BH2468" s="2" t="s">
        <v>80</v>
      </c>
      <c r="BI2468" s="2" t="s">
        <v>80</v>
      </c>
      <c r="BJ2468" s="2" t="s">
        <v>80</v>
      </c>
      <c r="BK2468" s="2" t="s">
        <v>80</v>
      </c>
      <c r="BL2468" s="2" t="s">
        <v>80</v>
      </c>
      <c r="BM2468" s="2" t="s">
        <v>80</v>
      </c>
      <c r="BN2468" s="2" t="s">
        <v>80</v>
      </c>
      <c r="BO2468" s="2" t="s">
        <v>80</v>
      </c>
      <c r="BP2468" s="2" t="s">
        <v>80</v>
      </c>
    </row>
    <row r="2469" spans="1:68" x14ac:dyDescent="0.25">
      <c r="A2469">
        <v>2468</v>
      </c>
      <c r="B2469" s="1">
        <v>43659.221712962964</v>
      </c>
      <c r="C2469" s="2" t="s">
        <v>4060</v>
      </c>
      <c r="D2469" s="3">
        <v>0.34652777777777777</v>
      </c>
      <c r="E2469" s="2" t="s">
        <v>3907</v>
      </c>
      <c r="F2469">
        <v>3</v>
      </c>
      <c r="G2469">
        <v>2019</v>
      </c>
      <c r="H2469">
        <v>7</v>
      </c>
      <c r="I2469">
        <v>13</v>
      </c>
      <c r="J2469">
        <v>0</v>
      </c>
      <c r="K2469">
        <v>0</v>
      </c>
      <c r="L2469">
        <v>6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 s="2" t="s">
        <v>3752</v>
      </c>
      <c r="T2469" s="2" t="s">
        <v>83</v>
      </c>
      <c r="U2469" s="2" t="s">
        <v>2685</v>
      </c>
      <c r="V2469" s="2" t="s">
        <v>73</v>
      </c>
      <c r="W2469">
        <v>1</v>
      </c>
      <c r="X2469" s="2" t="s">
        <v>74</v>
      </c>
      <c r="Y2469">
        <v>97</v>
      </c>
      <c r="Z2469">
        <v>67</v>
      </c>
      <c r="AA2469" s="2" t="s">
        <v>435</v>
      </c>
      <c r="AB2469" s="2" t="s">
        <v>204</v>
      </c>
      <c r="AC2469">
        <v>122002</v>
      </c>
      <c r="AD2469" s="2" t="s">
        <v>1002</v>
      </c>
      <c r="AE2469">
        <v>164</v>
      </c>
      <c r="AF2469" s="2" t="s">
        <v>2042</v>
      </c>
      <c r="AG2469" s="2" t="s">
        <v>2184</v>
      </c>
      <c r="AH2469">
        <v>18</v>
      </c>
      <c r="AI2469">
        <v>1746</v>
      </c>
      <c r="AJ2469">
        <v>7954</v>
      </c>
      <c r="AK2469" s="2">
        <f>Kaggle_Books_Selling_Records[[#This Row],[Cost Price]]/100</f>
        <v>79.540000000000006</v>
      </c>
      <c r="AL2469" s="2" t="s">
        <v>80</v>
      </c>
      <c r="AM2469" s="2" t="s">
        <v>80</v>
      </c>
      <c r="AN2469" s="2" t="s">
        <v>80</v>
      </c>
      <c r="AO2469" s="2" t="s">
        <v>80</v>
      </c>
      <c r="AP2469" s="2" t="s">
        <v>80</v>
      </c>
      <c r="AQ2469" s="2" t="s">
        <v>80</v>
      </c>
      <c r="AR2469" s="2" t="s">
        <v>80</v>
      </c>
      <c r="AS2469" s="2" t="s">
        <v>80</v>
      </c>
      <c r="AT2469" s="2" t="s">
        <v>80</v>
      </c>
      <c r="AU2469" s="2" t="s">
        <v>80</v>
      </c>
      <c r="AV2469" s="2" t="s">
        <v>80</v>
      </c>
      <c r="AW2469" s="2" t="s">
        <v>80</v>
      </c>
      <c r="AX2469" s="2" t="s">
        <v>80</v>
      </c>
      <c r="AY2469" s="2" t="s">
        <v>80</v>
      </c>
      <c r="AZ2469" s="2" t="s">
        <v>80</v>
      </c>
      <c r="BA2469" s="2" t="s">
        <v>80</v>
      </c>
      <c r="BB2469" s="2" t="s">
        <v>80</v>
      </c>
      <c r="BC2469" s="2" t="s">
        <v>80</v>
      </c>
      <c r="BD2469" s="2" t="s">
        <v>80</v>
      </c>
      <c r="BE2469" s="2" t="s">
        <v>80</v>
      </c>
      <c r="BF2469" s="2" t="s">
        <v>80</v>
      </c>
      <c r="BG2469" s="2" t="s">
        <v>80</v>
      </c>
      <c r="BH2469" s="2" t="s">
        <v>80</v>
      </c>
      <c r="BI2469" s="2" t="s">
        <v>80</v>
      </c>
      <c r="BJ2469" s="2" t="s">
        <v>80</v>
      </c>
      <c r="BK2469" s="2" t="s">
        <v>80</v>
      </c>
      <c r="BL2469" s="2" t="s">
        <v>80</v>
      </c>
      <c r="BM2469" s="2" t="s">
        <v>80</v>
      </c>
      <c r="BN2469" s="2" t="s">
        <v>80</v>
      </c>
      <c r="BO2469" s="2" t="s">
        <v>80</v>
      </c>
      <c r="BP2469" s="2" t="s">
        <v>80</v>
      </c>
    </row>
    <row r="2470" spans="1:68" x14ac:dyDescent="0.25">
      <c r="A2470">
        <v>2469</v>
      </c>
      <c r="B2470" s="1">
        <v>43659.228252314817</v>
      </c>
      <c r="C2470" s="2" t="s">
        <v>4060</v>
      </c>
      <c r="D2470" s="3">
        <v>0.3527777777777778</v>
      </c>
      <c r="E2470" s="2" t="s">
        <v>3907</v>
      </c>
      <c r="F2470">
        <v>3</v>
      </c>
      <c r="G2470">
        <v>2019</v>
      </c>
      <c r="H2470">
        <v>7</v>
      </c>
      <c r="I2470">
        <v>13</v>
      </c>
      <c r="J2470">
        <v>0</v>
      </c>
      <c r="K2470">
        <v>0</v>
      </c>
      <c r="L2470">
        <v>6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 s="2" t="s">
        <v>1575</v>
      </c>
      <c r="T2470" s="2" t="s">
        <v>83</v>
      </c>
      <c r="U2470" s="2" t="s">
        <v>2234</v>
      </c>
      <c r="V2470" s="2" t="s">
        <v>73</v>
      </c>
      <c r="W2470">
        <v>1</v>
      </c>
      <c r="X2470" s="2" t="s">
        <v>74</v>
      </c>
      <c r="Y2470">
        <v>138</v>
      </c>
      <c r="Z2470">
        <v>67</v>
      </c>
      <c r="AA2470" s="2" t="s">
        <v>1576</v>
      </c>
      <c r="AB2470" s="2" t="s">
        <v>293</v>
      </c>
      <c r="AC2470">
        <v>470001</v>
      </c>
      <c r="AD2470" s="2" t="s">
        <v>1002</v>
      </c>
      <c r="AE2470">
        <v>205</v>
      </c>
      <c r="AF2470" s="2" t="s">
        <v>2042</v>
      </c>
      <c r="AG2470" s="2" t="s">
        <v>2184</v>
      </c>
      <c r="AH2470">
        <v>18</v>
      </c>
      <c r="AI2470">
        <v>2484</v>
      </c>
      <c r="AJ2470">
        <v>11316</v>
      </c>
      <c r="AK2470" s="2">
        <f>Kaggle_Books_Selling_Records[[#This Row],[Cost Price]]/100</f>
        <v>113.16</v>
      </c>
      <c r="AL2470" s="2" t="s">
        <v>80</v>
      </c>
      <c r="AM2470" s="2" t="s">
        <v>80</v>
      </c>
      <c r="AN2470" s="2" t="s">
        <v>80</v>
      </c>
      <c r="AO2470" s="2" t="s">
        <v>80</v>
      </c>
      <c r="AP2470" s="2" t="s">
        <v>80</v>
      </c>
      <c r="AQ2470" s="2" t="s">
        <v>80</v>
      </c>
      <c r="AR2470" s="2" t="s">
        <v>80</v>
      </c>
      <c r="AS2470" s="2" t="s">
        <v>80</v>
      </c>
      <c r="AT2470" s="2" t="s">
        <v>80</v>
      </c>
      <c r="AU2470" s="2" t="s">
        <v>80</v>
      </c>
      <c r="AV2470" s="2" t="s">
        <v>80</v>
      </c>
      <c r="AW2470" s="2" t="s">
        <v>80</v>
      </c>
      <c r="AX2470" s="2" t="s">
        <v>80</v>
      </c>
      <c r="AY2470" s="2" t="s">
        <v>80</v>
      </c>
      <c r="AZ2470" s="2" t="s">
        <v>80</v>
      </c>
      <c r="BA2470" s="2" t="s">
        <v>80</v>
      </c>
      <c r="BB2470" s="2" t="s">
        <v>80</v>
      </c>
      <c r="BC2470" s="2" t="s">
        <v>80</v>
      </c>
      <c r="BD2470" s="2" t="s">
        <v>80</v>
      </c>
      <c r="BE2470" s="2" t="s">
        <v>80</v>
      </c>
      <c r="BF2470" s="2" t="s">
        <v>80</v>
      </c>
      <c r="BG2470" s="2" t="s">
        <v>80</v>
      </c>
      <c r="BH2470" s="2" t="s">
        <v>80</v>
      </c>
      <c r="BI2470" s="2" t="s">
        <v>80</v>
      </c>
      <c r="BJ2470" s="2" t="s">
        <v>80</v>
      </c>
      <c r="BK2470" s="2" t="s">
        <v>80</v>
      </c>
      <c r="BL2470" s="2" t="s">
        <v>80</v>
      </c>
      <c r="BM2470" s="2" t="s">
        <v>80</v>
      </c>
      <c r="BN2470" s="2" t="s">
        <v>80</v>
      </c>
      <c r="BO2470" s="2" t="s">
        <v>80</v>
      </c>
      <c r="BP2470" s="2" t="s">
        <v>80</v>
      </c>
    </row>
    <row r="2471" spans="1:68" x14ac:dyDescent="0.25">
      <c r="A2471">
        <v>2470</v>
      </c>
      <c r="B2471" s="1">
        <v>43659.243032407408</v>
      </c>
      <c r="C2471" s="2" t="s">
        <v>4060</v>
      </c>
      <c r="D2471" s="3">
        <v>0.36736111111111114</v>
      </c>
      <c r="E2471" s="2" t="s">
        <v>3907</v>
      </c>
      <c r="F2471">
        <v>3</v>
      </c>
      <c r="G2471">
        <v>2019</v>
      </c>
      <c r="H2471">
        <v>7</v>
      </c>
      <c r="I2471">
        <v>13</v>
      </c>
      <c r="J2471">
        <v>0</v>
      </c>
      <c r="K2471">
        <v>0</v>
      </c>
      <c r="L2471">
        <v>6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1</v>
      </c>
      <c r="S2471" s="2" t="s">
        <v>1381</v>
      </c>
      <c r="T2471" s="2" t="s">
        <v>71</v>
      </c>
      <c r="U2471" s="2" t="s">
        <v>2483</v>
      </c>
      <c r="V2471" s="2" t="s">
        <v>73</v>
      </c>
      <c r="W2471">
        <v>1</v>
      </c>
      <c r="X2471" s="2" t="s">
        <v>74</v>
      </c>
      <c r="Y2471">
        <v>175</v>
      </c>
      <c r="Z2471">
        <v>67</v>
      </c>
      <c r="AA2471" s="2" t="s">
        <v>372</v>
      </c>
      <c r="AB2471" s="2" t="s">
        <v>137</v>
      </c>
      <c r="AC2471">
        <v>211010</v>
      </c>
      <c r="AD2471" s="2" t="s">
        <v>1002</v>
      </c>
      <c r="AE2471">
        <v>242</v>
      </c>
      <c r="AF2471" s="2" t="s">
        <v>2042</v>
      </c>
      <c r="AG2471" s="2" t="s">
        <v>2184</v>
      </c>
      <c r="AH2471">
        <v>18</v>
      </c>
      <c r="AI2471">
        <v>315</v>
      </c>
      <c r="AJ2471">
        <v>1435</v>
      </c>
      <c r="AK2471" s="2">
        <f>Kaggle_Books_Selling_Records[[#This Row],[Cost Price]]/100</f>
        <v>14.35</v>
      </c>
      <c r="AL2471" s="2" t="s">
        <v>80</v>
      </c>
      <c r="AM2471" s="2" t="s">
        <v>80</v>
      </c>
      <c r="AN2471" s="2" t="s">
        <v>80</v>
      </c>
      <c r="AO2471" s="2" t="s">
        <v>80</v>
      </c>
      <c r="AP2471" s="2" t="s">
        <v>80</v>
      </c>
      <c r="AQ2471" s="2" t="s">
        <v>80</v>
      </c>
      <c r="AR2471" s="2" t="s">
        <v>80</v>
      </c>
      <c r="AS2471" s="2" t="s">
        <v>80</v>
      </c>
      <c r="AT2471" s="2" t="s">
        <v>80</v>
      </c>
      <c r="AU2471" s="2" t="s">
        <v>80</v>
      </c>
      <c r="AV2471" s="2" t="s">
        <v>80</v>
      </c>
      <c r="AW2471" s="2" t="s">
        <v>80</v>
      </c>
      <c r="AX2471" s="2" t="s">
        <v>80</v>
      </c>
      <c r="AY2471" s="2" t="s">
        <v>80</v>
      </c>
      <c r="AZ2471" s="2" t="s">
        <v>80</v>
      </c>
      <c r="BA2471" s="2" t="s">
        <v>80</v>
      </c>
      <c r="BB2471" s="2" t="s">
        <v>80</v>
      </c>
      <c r="BC2471" s="2" t="s">
        <v>80</v>
      </c>
      <c r="BD2471" s="2" t="s">
        <v>80</v>
      </c>
      <c r="BE2471" s="2" t="s">
        <v>80</v>
      </c>
      <c r="BF2471" s="2" t="s">
        <v>80</v>
      </c>
      <c r="BG2471" s="2" t="s">
        <v>80</v>
      </c>
      <c r="BH2471" s="2" t="s">
        <v>80</v>
      </c>
      <c r="BI2471" s="2" t="s">
        <v>80</v>
      </c>
      <c r="BJ2471" s="2" t="s">
        <v>80</v>
      </c>
      <c r="BK2471" s="2" t="s">
        <v>80</v>
      </c>
      <c r="BL2471" s="2" t="s">
        <v>80</v>
      </c>
      <c r="BM2471" s="2" t="s">
        <v>80</v>
      </c>
      <c r="BN2471" s="2" t="s">
        <v>80</v>
      </c>
      <c r="BO2471" s="2" t="s">
        <v>80</v>
      </c>
      <c r="BP2471" s="2" t="s">
        <v>80</v>
      </c>
    </row>
    <row r="2472" spans="1:68" x14ac:dyDescent="0.25">
      <c r="A2472">
        <v>2471</v>
      </c>
      <c r="B2472" s="1">
        <v>43659.243935185186</v>
      </c>
      <c r="C2472" s="2" t="s">
        <v>4060</v>
      </c>
      <c r="D2472" s="3">
        <v>0.36875000000000002</v>
      </c>
      <c r="E2472" s="2" t="s">
        <v>3907</v>
      </c>
      <c r="F2472">
        <v>3</v>
      </c>
      <c r="G2472">
        <v>2019</v>
      </c>
      <c r="H2472">
        <v>7</v>
      </c>
      <c r="I2472">
        <v>13</v>
      </c>
      <c r="J2472">
        <v>0</v>
      </c>
      <c r="K2472">
        <v>0</v>
      </c>
      <c r="L2472">
        <v>6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</v>
      </c>
      <c r="S2472" s="2" t="s">
        <v>4065</v>
      </c>
      <c r="T2472" s="2" t="s">
        <v>71</v>
      </c>
      <c r="U2472" s="2" t="s">
        <v>2483</v>
      </c>
      <c r="V2472" s="2" t="s">
        <v>73</v>
      </c>
      <c r="W2472">
        <v>1</v>
      </c>
      <c r="X2472" s="2" t="s">
        <v>74</v>
      </c>
      <c r="Y2472">
        <v>175</v>
      </c>
      <c r="Z2472">
        <v>67</v>
      </c>
      <c r="AA2472" s="2" t="s">
        <v>845</v>
      </c>
      <c r="AB2472" s="2" t="s">
        <v>181</v>
      </c>
      <c r="AC2472">
        <v>110048</v>
      </c>
      <c r="AD2472" s="2" t="s">
        <v>1002</v>
      </c>
      <c r="AE2472">
        <v>242</v>
      </c>
      <c r="AF2472" s="2" t="s">
        <v>2042</v>
      </c>
      <c r="AG2472" s="2" t="s">
        <v>2184</v>
      </c>
      <c r="AH2472">
        <v>18</v>
      </c>
      <c r="AI2472">
        <v>315</v>
      </c>
      <c r="AJ2472">
        <v>1435</v>
      </c>
      <c r="AK2472" s="2">
        <f>Kaggle_Books_Selling_Records[[#This Row],[Cost Price]]/100</f>
        <v>14.35</v>
      </c>
      <c r="AL2472" s="2" t="s">
        <v>80</v>
      </c>
      <c r="AM2472" s="2" t="s">
        <v>80</v>
      </c>
      <c r="AN2472" s="2" t="s">
        <v>80</v>
      </c>
      <c r="AO2472" s="2" t="s">
        <v>80</v>
      </c>
      <c r="AP2472" s="2" t="s">
        <v>80</v>
      </c>
      <c r="AQ2472" s="2" t="s">
        <v>80</v>
      </c>
      <c r="AR2472" s="2" t="s">
        <v>80</v>
      </c>
      <c r="AS2472" s="2" t="s">
        <v>80</v>
      </c>
      <c r="AT2472" s="2" t="s">
        <v>80</v>
      </c>
      <c r="AU2472" s="2" t="s">
        <v>80</v>
      </c>
      <c r="AV2472" s="2" t="s">
        <v>80</v>
      </c>
      <c r="AW2472" s="2" t="s">
        <v>80</v>
      </c>
      <c r="AX2472" s="2" t="s">
        <v>80</v>
      </c>
      <c r="AY2472" s="2" t="s">
        <v>80</v>
      </c>
      <c r="AZ2472" s="2" t="s">
        <v>80</v>
      </c>
      <c r="BA2472" s="2" t="s">
        <v>80</v>
      </c>
      <c r="BB2472" s="2" t="s">
        <v>80</v>
      </c>
      <c r="BC2472" s="2" t="s">
        <v>80</v>
      </c>
      <c r="BD2472" s="2" t="s">
        <v>80</v>
      </c>
      <c r="BE2472" s="2" t="s">
        <v>80</v>
      </c>
      <c r="BF2472" s="2" t="s">
        <v>80</v>
      </c>
      <c r="BG2472" s="2" t="s">
        <v>80</v>
      </c>
      <c r="BH2472" s="2" t="s">
        <v>80</v>
      </c>
      <c r="BI2472" s="2" t="s">
        <v>80</v>
      </c>
      <c r="BJ2472" s="2" t="s">
        <v>80</v>
      </c>
      <c r="BK2472" s="2" t="s">
        <v>80</v>
      </c>
      <c r="BL2472" s="2" t="s">
        <v>80</v>
      </c>
      <c r="BM2472" s="2" t="s">
        <v>80</v>
      </c>
      <c r="BN2472" s="2" t="s">
        <v>80</v>
      </c>
      <c r="BO2472" s="2" t="s">
        <v>80</v>
      </c>
      <c r="BP2472" s="2" t="s">
        <v>80</v>
      </c>
    </row>
    <row r="2473" spans="1:68" x14ac:dyDescent="0.25">
      <c r="A2473">
        <v>2472</v>
      </c>
      <c r="B2473" s="1">
        <v>43659.29210648148</v>
      </c>
      <c r="C2473" s="2" t="s">
        <v>4060</v>
      </c>
      <c r="D2473" s="3">
        <v>0.41666666666666669</v>
      </c>
      <c r="E2473" s="2" t="s">
        <v>3907</v>
      </c>
      <c r="F2473">
        <v>3</v>
      </c>
      <c r="G2473">
        <v>2019</v>
      </c>
      <c r="H2473">
        <v>7</v>
      </c>
      <c r="I2473">
        <v>13</v>
      </c>
      <c r="J2473">
        <v>0</v>
      </c>
      <c r="K2473">
        <v>0</v>
      </c>
      <c r="L2473">
        <v>6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 s="2" t="s">
        <v>4066</v>
      </c>
      <c r="T2473" s="2" t="s">
        <v>83</v>
      </c>
      <c r="U2473" s="2" t="s">
        <v>2333</v>
      </c>
      <c r="V2473" s="2" t="s">
        <v>73</v>
      </c>
      <c r="W2473">
        <v>1</v>
      </c>
      <c r="X2473" s="2" t="s">
        <v>74</v>
      </c>
      <c r="Y2473">
        <v>111</v>
      </c>
      <c r="Z2473">
        <v>67</v>
      </c>
      <c r="AA2473" s="2" t="s">
        <v>325</v>
      </c>
      <c r="AB2473" s="2" t="s">
        <v>86</v>
      </c>
      <c r="AC2473">
        <v>600040</v>
      </c>
      <c r="AD2473" s="2" t="s">
        <v>1002</v>
      </c>
      <c r="AE2473">
        <v>178</v>
      </c>
      <c r="AF2473" s="2" t="s">
        <v>2042</v>
      </c>
      <c r="AG2473" s="2" t="s">
        <v>2184</v>
      </c>
      <c r="AH2473">
        <v>18</v>
      </c>
      <c r="AI2473">
        <v>1998</v>
      </c>
      <c r="AJ2473">
        <v>9102</v>
      </c>
      <c r="AK2473" s="2">
        <f>Kaggle_Books_Selling_Records[[#This Row],[Cost Price]]/100</f>
        <v>91.02</v>
      </c>
      <c r="AL2473" s="2" t="s">
        <v>80</v>
      </c>
      <c r="AM2473" s="2" t="s">
        <v>80</v>
      </c>
      <c r="AN2473" s="2" t="s">
        <v>80</v>
      </c>
      <c r="AO2473" s="2" t="s">
        <v>80</v>
      </c>
      <c r="AP2473" s="2" t="s">
        <v>80</v>
      </c>
      <c r="AQ2473" s="2" t="s">
        <v>80</v>
      </c>
      <c r="AR2473" s="2" t="s">
        <v>80</v>
      </c>
      <c r="AS2473" s="2" t="s">
        <v>80</v>
      </c>
      <c r="AT2473" s="2" t="s">
        <v>80</v>
      </c>
      <c r="AU2473" s="2" t="s">
        <v>80</v>
      </c>
      <c r="AV2473" s="2" t="s">
        <v>80</v>
      </c>
      <c r="AW2473" s="2" t="s">
        <v>80</v>
      </c>
      <c r="AX2473" s="2" t="s">
        <v>80</v>
      </c>
      <c r="AY2473" s="2" t="s">
        <v>80</v>
      </c>
      <c r="AZ2473" s="2" t="s">
        <v>80</v>
      </c>
      <c r="BA2473" s="2" t="s">
        <v>80</v>
      </c>
      <c r="BB2473" s="2" t="s">
        <v>80</v>
      </c>
      <c r="BC2473" s="2" t="s">
        <v>80</v>
      </c>
      <c r="BD2473" s="2" t="s">
        <v>80</v>
      </c>
      <c r="BE2473" s="2" t="s">
        <v>80</v>
      </c>
      <c r="BF2473" s="2" t="s">
        <v>80</v>
      </c>
      <c r="BG2473" s="2" t="s">
        <v>80</v>
      </c>
      <c r="BH2473" s="2" t="s">
        <v>80</v>
      </c>
      <c r="BI2473" s="2" t="s">
        <v>80</v>
      </c>
      <c r="BJ2473" s="2" t="s">
        <v>80</v>
      </c>
      <c r="BK2473" s="2" t="s">
        <v>80</v>
      </c>
      <c r="BL2473" s="2" t="s">
        <v>80</v>
      </c>
      <c r="BM2473" s="2" t="s">
        <v>80</v>
      </c>
      <c r="BN2473" s="2" t="s">
        <v>80</v>
      </c>
      <c r="BO2473" s="2" t="s">
        <v>80</v>
      </c>
      <c r="BP2473" s="2" t="s">
        <v>80</v>
      </c>
    </row>
    <row r="2474" spans="1:68" x14ac:dyDescent="0.25">
      <c r="A2474">
        <v>2473</v>
      </c>
      <c r="B2474" s="1">
        <v>43659.315462962964</v>
      </c>
      <c r="C2474" s="2" t="s">
        <v>4060</v>
      </c>
      <c r="D2474" s="3">
        <v>0.44027777777777777</v>
      </c>
      <c r="E2474" s="2" t="s">
        <v>3907</v>
      </c>
      <c r="F2474">
        <v>3</v>
      </c>
      <c r="G2474">
        <v>2019</v>
      </c>
      <c r="H2474">
        <v>7</v>
      </c>
      <c r="I2474">
        <v>13</v>
      </c>
      <c r="J2474">
        <v>0</v>
      </c>
      <c r="K2474">
        <v>0</v>
      </c>
      <c r="L2474">
        <v>6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 s="2" t="s">
        <v>4067</v>
      </c>
      <c r="T2474" s="2" t="s">
        <v>83</v>
      </c>
      <c r="U2474" s="2" t="s">
        <v>2483</v>
      </c>
      <c r="V2474" s="2" t="s">
        <v>73</v>
      </c>
      <c r="W2474">
        <v>1</v>
      </c>
      <c r="X2474" s="2" t="s">
        <v>74</v>
      </c>
      <c r="Y2474">
        <v>175</v>
      </c>
      <c r="Z2474">
        <v>67</v>
      </c>
      <c r="AA2474" s="2" t="s">
        <v>686</v>
      </c>
      <c r="AB2474" s="2" t="s">
        <v>151</v>
      </c>
      <c r="AC2474">
        <v>400607</v>
      </c>
      <c r="AD2474" s="2" t="s">
        <v>1002</v>
      </c>
      <c r="AE2474">
        <v>242</v>
      </c>
      <c r="AF2474" s="2" t="s">
        <v>2042</v>
      </c>
      <c r="AG2474" s="2" t="s">
        <v>2184</v>
      </c>
      <c r="AH2474">
        <v>18</v>
      </c>
      <c r="AI2474">
        <v>315</v>
      </c>
      <c r="AJ2474">
        <v>1435</v>
      </c>
      <c r="AK2474" s="2">
        <f>Kaggle_Books_Selling_Records[[#This Row],[Cost Price]]/100</f>
        <v>14.35</v>
      </c>
      <c r="AL2474" s="2" t="s">
        <v>80</v>
      </c>
      <c r="AM2474" s="2" t="s">
        <v>80</v>
      </c>
      <c r="AN2474" s="2" t="s">
        <v>80</v>
      </c>
      <c r="AO2474" s="2" t="s">
        <v>80</v>
      </c>
      <c r="AP2474" s="2" t="s">
        <v>80</v>
      </c>
      <c r="AQ2474" s="2" t="s">
        <v>80</v>
      </c>
      <c r="AR2474" s="2" t="s">
        <v>80</v>
      </c>
      <c r="AS2474" s="2" t="s">
        <v>80</v>
      </c>
      <c r="AT2474" s="2" t="s">
        <v>80</v>
      </c>
      <c r="AU2474" s="2" t="s">
        <v>80</v>
      </c>
      <c r="AV2474" s="2" t="s">
        <v>80</v>
      </c>
      <c r="AW2474" s="2" t="s">
        <v>80</v>
      </c>
      <c r="AX2474" s="2" t="s">
        <v>80</v>
      </c>
      <c r="AY2474" s="2" t="s">
        <v>80</v>
      </c>
      <c r="AZ2474" s="2" t="s">
        <v>80</v>
      </c>
      <c r="BA2474" s="2" t="s">
        <v>80</v>
      </c>
      <c r="BB2474" s="2" t="s">
        <v>80</v>
      </c>
      <c r="BC2474" s="2" t="s">
        <v>80</v>
      </c>
      <c r="BD2474" s="2" t="s">
        <v>80</v>
      </c>
      <c r="BE2474" s="2" t="s">
        <v>80</v>
      </c>
      <c r="BF2474" s="2" t="s">
        <v>80</v>
      </c>
      <c r="BG2474" s="2" t="s">
        <v>80</v>
      </c>
      <c r="BH2474" s="2" t="s">
        <v>80</v>
      </c>
      <c r="BI2474" s="2" t="s">
        <v>80</v>
      </c>
      <c r="BJ2474" s="2" t="s">
        <v>80</v>
      </c>
      <c r="BK2474" s="2" t="s">
        <v>80</v>
      </c>
      <c r="BL2474" s="2" t="s">
        <v>80</v>
      </c>
      <c r="BM2474" s="2" t="s">
        <v>80</v>
      </c>
      <c r="BN2474" s="2" t="s">
        <v>80</v>
      </c>
      <c r="BO2474" s="2" t="s">
        <v>80</v>
      </c>
      <c r="BP2474" s="2" t="s">
        <v>80</v>
      </c>
    </row>
    <row r="2475" spans="1:68" x14ac:dyDescent="0.25">
      <c r="A2475">
        <v>2474</v>
      </c>
      <c r="B2475" s="1">
        <v>43659.38857638889</v>
      </c>
      <c r="C2475" s="2" t="s">
        <v>4060</v>
      </c>
      <c r="D2475" s="3">
        <v>0.5131944444444444</v>
      </c>
      <c r="E2475" s="2" t="s">
        <v>3907</v>
      </c>
      <c r="F2475">
        <v>3</v>
      </c>
      <c r="G2475">
        <v>2019</v>
      </c>
      <c r="H2475">
        <v>7</v>
      </c>
      <c r="I2475">
        <v>13</v>
      </c>
      <c r="J2475">
        <v>0</v>
      </c>
      <c r="K2475">
        <v>0</v>
      </c>
      <c r="L2475">
        <v>6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 s="2" t="s">
        <v>4068</v>
      </c>
      <c r="T2475" s="2" t="s">
        <v>83</v>
      </c>
      <c r="U2475" s="2" t="s">
        <v>2286</v>
      </c>
      <c r="V2475" s="2" t="s">
        <v>73</v>
      </c>
      <c r="W2475">
        <v>1</v>
      </c>
      <c r="X2475" s="2" t="s">
        <v>74</v>
      </c>
      <c r="Y2475">
        <v>285</v>
      </c>
      <c r="Z2475">
        <v>67</v>
      </c>
      <c r="AA2475" s="2" t="s">
        <v>166</v>
      </c>
      <c r="AB2475" s="2" t="s">
        <v>167</v>
      </c>
      <c r="AC2475">
        <v>560037</v>
      </c>
      <c r="AD2475" s="2" t="s">
        <v>1002</v>
      </c>
      <c r="AE2475">
        <v>352</v>
      </c>
      <c r="AF2475" s="2" t="s">
        <v>2042</v>
      </c>
      <c r="AG2475" s="2" t="s">
        <v>2184</v>
      </c>
      <c r="AH2475">
        <v>18</v>
      </c>
      <c r="AI2475">
        <v>513</v>
      </c>
      <c r="AJ2475">
        <v>2337</v>
      </c>
      <c r="AK2475" s="2">
        <f>Kaggle_Books_Selling_Records[[#This Row],[Cost Price]]/100</f>
        <v>23.37</v>
      </c>
      <c r="AL2475" s="2" t="s">
        <v>80</v>
      </c>
      <c r="AM2475" s="2" t="s">
        <v>80</v>
      </c>
      <c r="AN2475" s="2" t="s">
        <v>80</v>
      </c>
      <c r="AO2475" s="2" t="s">
        <v>80</v>
      </c>
      <c r="AP2475" s="2" t="s">
        <v>80</v>
      </c>
      <c r="AQ2475" s="2" t="s">
        <v>80</v>
      </c>
      <c r="AR2475" s="2" t="s">
        <v>80</v>
      </c>
      <c r="AS2475" s="2" t="s">
        <v>80</v>
      </c>
      <c r="AT2475" s="2" t="s">
        <v>80</v>
      </c>
      <c r="AU2475" s="2" t="s">
        <v>80</v>
      </c>
      <c r="AV2475" s="2" t="s">
        <v>80</v>
      </c>
      <c r="AW2475" s="2" t="s">
        <v>80</v>
      </c>
      <c r="AX2475" s="2" t="s">
        <v>80</v>
      </c>
      <c r="AY2475" s="2" t="s">
        <v>80</v>
      </c>
      <c r="AZ2475" s="2" t="s">
        <v>80</v>
      </c>
      <c r="BA2475" s="2" t="s">
        <v>80</v>
      </c>
      <c r="BB2475" s="2" t="s">
        <v>80</v>
      </c>
      <c r="BC2475" s="2" t="s">
        <v>80</v>
      </c>
      <c r="BD2475" s="2" t="s">
        <v>80</v>
      </c>
      <c r="BE2475" s="2" t="s">
        <v>80</v>
      </c>
      <c r="BF2475" s="2" t="s">
        <v>80</v>
      </c>
      <c r="BG2475" s="2" t="s">
        <v>80</v>
      </c>
      <c r="BH2475" s="2" t="s">
        <v>80</v>
      </c>
      <c r="BI2475" s="2" t="s">
        <v>80</v>
      </c>
      <c r="BJ2475" s="2" t="s">
        <v>80</v>
      </c>
      <c r="BK2475" s="2" t="s">
        <v>80</v>
      </c>
      <c r="BL2475" s="2" t="s">
        <v>80</v>
      </c>
      <c r="BM2475" s="2" t="s">
        <v>80</v>
      </c>
      <c r="BN2475" s="2" t="s">
        <v>80</v>
      </c>
      <c r="BO2475" s="2" t="s">
        <v>80</v>
      </c>
      <c r="BP2475" s="2" t="s">
        <v>80</v>
      </c>
    </row>
    <row r="2476" spans="1:68" x14ac:dyDescent="0.25">
      <c r="A2476">
        <v>2475</v>
      </c>
      <c r="B2476" s="1">
        <v>43659.392164351855</v>
      </c>
      <c r="C2476" s="2" t="s">
        <v>4060</v>
      </c>
      <c r="D2476" s="3">
        <v>0.51666666666666672</v>
      </c>
      <c r="E2476" s="2" t="s">
        <v>3907</v>
      </c>
      <c r="F2476">
        <v>3</v>
      </c>
      <c r="G2476">
        <v>2019</v>
      </c>
      <c r="H2476">
        <v>7</v>
      </c>
      <c r="I2476">
        <v>13</v>
      </c>
      <c r="J2476">
        <v>0</v>
      </c>
      <c r="K2476">
        <v>0</v>
      </c>
      <c r="L2476">
        <v>6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1</v>
      </c>
      <c r="S2476" s="2" t="s">
        <v>4069</v>
      </c>
      <c r="T2476" s="2" t="s">
        <v>71</v>
      </c>
      <c r="U2476" s="2" t="s">
        <v>2286</v>
      </c>
      <c r="V2476" s="2" t="s">
        <v>73</v>
      </c>
      <c r="W2476">
        <v>1</v>
      </c>
      <c r="X2476" s="2" t="s">
        <v>74</v>
      </c>
      <c r="Y2476">
        <v>285</v>
      </c>
      <c r="Z2476">
        <v>67</v>
      </c>
      <c r="AA2476" s="2" t="s">
        <v>174</v>
      </c>
      <c r="AB2476" s="2" t="s">
        <v>151</v>
      </c>
      <c r="AC2476">
        <v>422101</v>
      </c>
      <c r="AD2476" s="2" t="s">
        <v>1002</v>
      </c>
      <c r="AE2476">
        <v>352</v>
      </c>
      <c r="AF2476" s="2" t="s">
        <v>2042</v>
      </c>
      <c r="AG2476" s="2" t="s">
        <v>2184</v>
      </c>
      <c r="AH2476">
        <v>18</v>
      </c>
      <c r="AI2476">
        <v>513</v>
      </c>
      <c r="AJ2476">
        <v>2337</v>
      </c>
      <c r="AK2476" s="2">
        <f>Kaggle_Books_Selling_Records[[#This Row],[Cost Price]]/100</f>
        <v>23.37</v>
      </c>
      <c r="AL2476" s="2" t="s">
        <v>80</v>
      </c>
      <c r="AM2476" s="2" t="s">
        <v>80</v>
      </c>
      <c r="AN2476" s="2" t="s">
        <v>80</v>
      </c>
      <c r="AO2476" s="2" t="s">
        <v>80</v>
      </c>
      <c r="AP2476" s="2" t="s">
        <v>80</v>
      </c>
      <c r="AQ2476" s="2" t="s">
        <v>80</v>
      </c>
      <c r="AR2476" s="2" t="s">
        <v>80</v>
      </c>
      <c r="AS2476" s="2" t="s">
        <v>80</v>
      </c>
      <c r="AT2476" s="2" t="s">
        <v>80</v>
      </c>
      <c r="AU2476" s="2" t="s">
        <v>80</v>
      </c>
      <c r="AV2476" s="2" t="s">
        <v>80</v>
      </c>
      <c r="AW2476" s="2" t="s">
        <v>80</v>
      </c>
      <c r="AX2476" s="2" t="s">
        <v>80</v>
      </c>
      <c r="AY2476" s="2" t="s">
        <v>80</v>
      </c>
      <c r="AZ2476" s="2" t="s">
        <v>80</v>
      </c>
      <c r="BA2476" s="2" t="s">
        <v>80</v>
      </c>
      <c r="BB2476" s="2" t="s">
        <v>80</v>
      </c>
      <c r="BC2476" s="2" t="s">
        <v>80</v>
      </c>
      <c r="BD2476" s="2" t="s">
        <v>80</v>
      </c>
      <c r="BE2476" s="2" t="s">
        <v>80</v>
      </c>
      <c r="BF2476" s="2" t="s">
        <v>80</v>
      </c>
      <c r="BG2476" s="2" t="s">
        <v>80</v>
      </c>
      <c r="BH2476" s="2" t="s">
        <v>80</v>
      </c>
      <c r="BI2476" s="2" t="s">
        <v>80</v>
      </c>
      <c r="BJ2476" s="2" t="s">
        <v>80</v>
      </c>
      <c r="BK2476" s="2" t="s">
        <v>80</v>
      </c>
      <c r="BL2476" s="2" t="s">
        <v>80</v>
      </c>
      <c r="BM2476" s="2" t="s">
        <v>80</v>
      </c>
      <c r="BN2476" s="2" t="s">
        <v>80</v>
      </c>
      <c r="BO2476" s="2" t="s">
        <v>80</v>
      </c>
      <c r="BP2476" s="2" t="s">
        <v>80</v>
      </c>
    </row>
    <row r="2477" spans="1:68" x14ac:dyDescent="0.25">
      <c r="A2477">
        <v>2476</v>
      </c>
      <c r="B2477" s="1">
        <v>43659.400127314817</v>
      </c>
      <c r="C2477" s="2" t="s">
        <v>4060</v>
      </c>
      <c r="D2477" s="3">
        <v>0.52500000000000002</v>
      </c>
      <c r="E2477" s="2" t="s">
        <v>3907</v>
      </c>
      <c r="F2477">
        <v>3</v>
      </c>
      <c r="G2477">
        <v>2019</v>
      </c>
      <c r="H2477">
        <v>7</v>
      </c>
      <c r="I2477">
        <v>13</v>
      </c>
      <c r="J2477">
        <v>0</v>
      </c>
      <c r="K2477">
        <v>0</v>
      </c>
      <c r="L2477">
        <v>6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 s="2" t="s">
        <v>202</v>
      </c>
      <c r="T2477" s="2" t="s">
        <v>83</v>
      </c>
      <c r="U2477" s="2" t="s">
        <v>2483</v>
      </c>
      <c r="V2477" s="2" t="s">
        <v>73</v>
      </c>
      <c r="W2477">
        <v>1</v>
      </c>
      <c r="X2477" s="2" t="s">
        <v>74</v>
      </c>
      <c r="Y2477">
        <v>175</v>
      </c>
      <c r="Z2477">
        <v>67</v>
      </c>
      <c r="AA2477" s="2" t="s">
        <v>203</v>
      </c>
      <c r="AB2477" s="2" t="s">
        <v>204</v>
      </c>
      <c r="AC2477">
        <v>122015</v>
      </c>
      <c r="AD2477" s="2" t="s">
        <v>1002</v>
      </c>
      <c r="AE2477">
        <v>242</v>
      </c>
      <c r="AF2477" s="2" t="s">
        <v>2042</v>
      </c>
      <c r="AG2477" s="2" t="s">
        <v>2184</v>
      </c>
      <c r="AH2477">
        <v>18</v>
      </c>
      <c r="AI2477">
        <v>315</v>
      </c>
      <c r="AJ2477">
        <v>1435</v>
      </c>
      <c r="AK2477" s="2">
        <f>Kaggle_Books_Selling_Records[[#This Row],[Cost Price]]/100</f>
        <v>14.35</v>
      </c>
      <c r="AL2477" s="2" t="s">
        <v>80</v>
      </c>
      <c r="AM2477" s="2" t="s">
        <v>80</v>
      </c>
      <c r="AN2477" s="2" t="s">
        <v>80</v>
      </c>
      <c r="AO2477" s="2" t="s">
        <v>80</v>
      </c>
      <c r="AP2477" s="2" t="s">
        <v>80</v>
      </c>
      <c r="AQ2477" s="2" t="s">
        <v>80</v>
      </c>
      <c r="AR2477" s="2" t="s">
        <v>80</v>
      </c>
      <c r="AS2477" s="2" t="s">
        <v>80</v>
      </c>
      <c r="AT2477" s="2" t="s">
        <v>80</v>
      </c>
      <c r="AU2477" s="2" t="s">
        <v>80</v>
      </c>
      <c r="AV2477" s="2" t="s">
        <v>80</v>
      </c>
      <c r="AW2477" s="2" t="s">
        <v>80</v>
      </c>
      <c r="AX2477" s="2" t="s">
        <v>80</v>
      </c>
      <c r="AY2477" s="2" t="s">
        <v>80</v>
      </c>
      <c r="AZ2477" s="2" t="s">
        <v>80</v>
      </c>
      <c r="BA2477" s="2" t="s">
        <v>80</v>
      </c>
      <c r="BB2477" s="2" t="s">
        <v>80</v>
      </c>
      <c r="BC2477" s="2" t="s">
        <v>80</v>
      </c>
      <c r="BD2477" s="2" t="s">
        <v>80</v>
      </c>
      <c r="BE2477" s="2" t="s">
        <v>80</v>
      </c>
      <c r="BF2477" s="2" t="s">
        <v>80</v>
      </c>
      <c r="BG2477" s="2" t="s">
        <v>80</v>
      </c>
      <c r="BH2477" s="2" t="s">
        <v>80</v>
      </c>
      <c r="BI2477" s="2" t="s">
        <v>80</v>
      </c>
      <c r="BJ2477" s="2" t="s">
        <v>80</v>
      </c>
      <c r="BK2477" s="2" t="s">
        <v>80</v>
      </c>
      <c r="BL2477" s="2" t="s">
        <v>80</v>
      </c>
      <c r="BM2477" s="2" t="s">
        <v>80</v>
      </c>
      <c r="BN2477" s="2" t="s">
        <v>80</v>
      </c>
      <c r="BO2477" s="2" t="s">
        <v>80</v>
      </c>
      <c r="BP2477" s="2" t="s">
        <v>80</v>
      </c>
    </row>
    <row r="2478" spans="1:68" x14ac:dyDescent="0.25">
      <c r="A2478">
        <v>2477</v>
      </c>
      <c r="B2478" s="1">
        <v>43659.409062500003</v>
      </c>
      <c r="C2478" s="2" t="s">
        <v>4060</v>
      </c>
      <c r="D2478" s="3">
        <v>0.53402777777777777</v>
      </c>
      <c r="E2478" s="2" t="s">
        <v>3907</v>
      </c>
      <c r="F2478">
        <v>3</v>
      </c>
      <c r="G2478">
        <v>2019</v>
      </c>
      <c r="H2478">
        <v>7</v>
      </c>
      <c r="I2478">
        <v>13</v>
      </c>
      <c r="J2478">
        <v>0</v>
      </c>
      <c r="K2478">
        <v>0</v>
      </c>
      <c r="L2478">
        <v>6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 s="2" t="s">
        <v>4070</v>
      </c>
      <c r="T2478" s="2" t="s">
        <v>83</v>
      </c>
      <c r="U2478" s="2" t="s">
        <v>2483</v>
      </c>
      <c r="V2478" s="2" t="s">
        <v>73</v>
      </c>
      <c r="W2478">
        <v>1</v>
      </c>
      <c r="X2478" s="2" t="s">
        <v>74</v>
      </c>
      <c r="Y2478">
        <v>175</v>
      </c>
      <c r="Z2478">
        <v>67</v>
      </c>
      <c r="AA2478" s="2" t="s">
        <v>301</v>
      </c>
      <c r="AB2478" s="2" t="s">
        <v>151</v>
      </c>
      <c r="AC2478">
        <v>411028</v>
      </c>
      <c r="AD2478" s="2" t="s">
        <v>1002</v>
      </c>
      <c r="AE2478">
        <v>242</v>
      </c>
      <c r="AF2478" s="2" t="s">
        <v>2042</v>
      </c>
      <c r="AG2478" s="2" t="s">
        <v>2184</v>
      </c>
      <c r="AH2478">
        <v>18</v>
      </c>
      <c r="AI2478">
        <v>315</v>
      </c>
      <c r="AJ2478">
        <v>1435</v>
      </c>
      <c r="AK2478" s="2">
        <f>Kaggle_Books_Selling_Records[[#This Row],[Cost Price]]/100</f>
        <v>14.35</v>
      </c>
      <c r="AL2478" s="2" t="s">
        <v>80</v>
      </c>
      <c r="AM2478" s="2" t="s">
        <v>80</v>
      </c>
      <c r="AN2478" s="2" t="s">
        <v>80</v>
      </c>
      <c r="AO2478" s="2" t="s">
        <v>80</v>
      </c>
      <c r="AP2478" s="2" t="s">
        <v>80</v>
      </c>
      <c r="AQ2478" s="2" t="s">
        <v>80</v>
      </c>
      <c r="AR2478" s="2" t="s">
        <v>80</v>
      </c>
      <c r="AS2478" s="2" t="s">
        <v>80</v>
      </c>
      <c r="AT2478" s="2" t="s">
        <v>80</v>
      </c>
      <c r="AU2478" s="2" t="s">
        <v>80</v>
      </c>
      <c r="AV2478" s="2" t="s">
        <v>80</v>
      </c>
      <c r="AW2478" s="2" t="s">
        <v>80</v>
      </c>
      <c r="AX2478" s="2" t="s">
        <v>80</v>
      </c>
      <c r="AY2478" s="2" t="s">
        <v>80</v>
      </c>
      <c r="AZ2478" s="2" t="s">
        <v>80</v>
      </c>
      <c r="BA2478" s="2" t="s">
        <v>80</v>
      </c>
      <c r="BB2478" s="2" t="s">
        <v>80</v>
      </c>
      <c r="BC2478" s="2" t="s">
        <v>80</v>
      </c>
      <c r="BD2478" s="2" t="s">
        <v>80</v>
      </c>
      <c r="BE2478" s="2" t="s">
        <v>80</v>
      </c>
      <c r="BF2478" s="2" t="s">
        <v>80</v>
      </c>
      <c r="BG2478" s="2" t="s">
        <v>80</v>
      </c>
      <c r="BH2478" s="2" t="s">
        <v>80</v>
      </c>
      <c r="BI2478" s="2" t="s">
        <v>80</v>
      </c>
      <c r="BJ2478" s="2" t="s">
        <v>80</v>
      </c>
      <c r="BK2478" s="2" t="s">
        <v>80</v>
      </c>
      <c r="BL2478" s="2" t="s">
        <v>80</v>
      </c>
      <c r="BM2478" s="2" t="s">
        <v>80</v>
      </c>
      <c r="BN2478" s="2" t="s">
        <v>80</v>
      </c>
      <c r="BO2478" s="2" t="s">
        <v>80</v>
      </c>
      <c r="BP2478" s="2" t="s">
        <v>80</v>
      </c>
    </row>
    <row r="2479" spans="1:68" x14ac:dyDescent="0.25">
      <c r="A2479">
        <v>2478</v>
      </c>
      <c r="B2479" s="1">
        <v>43659.418113425927</v>
      </c>
      <c r="C2479" s="2" t="s">
        <v>4060</v>
      </c>
      <c r="D2479" s="3">
        <v>0.54305555555555551</v>
      </c>
      <c r="E2479" s="2" t="s">
        <v>3907</v>
      </c>
      <c r="F2479">
        <v>3</v>
      </c>
      <c r="G2479">
        <v>2019</v>
      </c>
      <c r="H2479">
        <v>7</v>
      </c>
      <c r="I2479">
        <v>13</v>
      </c>
      <c r="J2479">
        <v>0</v>
      </c>
      <c r="K2479">
        <v>0</v>
      </c>
      <c r="L2479">
        <v>6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 s="2" t="s">
        <v>4071</v>
      </c>
      <c r="T2479" s="2" t="s">
        <v>83</v>
      </c>
      <c r="U2479" s="2" t="s">
        <v>2483</v>
      </c>
      <c r="V2479" s="2" t="s">
        <v>73</v>
      </c>
      <c r="W2479">
        <v>1</v>
      </c>
      <c r="X2479" s="2" t="s">
        <v>74</v>
      </c>
      <c r="Y2479">
        <v>175</v>
      </c>
      <c r="Z2479">
        <v>67</v>
      </c>
      <c r="AA2479" s="2" t="s">
        <v>779</v>
      </c>
      <c r="AB2479" s="2" t="s">
        <v>780</v>
      </c>
      <c r="AC2479">
        <v>411004</v>
      </c>
      <c r="AD2479" s="2" t="s">
        <v>1002</v>
      </c>
      <c r="AE2479">
        <v>242</v>
      </c>
      <c r="AF2479" s="2" t="s">
        <v>2042</v>
      </c>
      <c r="AG2479" s="2" t="s">
        <v>2184</v>
      </c>
      <c r="AH2479">
        <v>18</v>
      </c>
      <c r="AI2479">
        <v>315</v>
      </c>
      <c r="AJ2479">
        <v>1435</v>
      </c>
      <c r="AK2479" s="2">
        <f>Kaggle_Books_Selling_Records[[#This Row],[Cost Price]]/100</f>
        <v>14.35</v>
      </c>
      <c r="AL2479" s="2" t="s">
        <v>80</v>
      </c>
      <c r="AM2479" s="2" t="s">
        <v>80</v>
      </c>
      <c r="AN2479" s="2" t="s">
        <v>80</v>
      </c>
      <c r="AO2479" s="2" t="s">
        <v>80</v>
      </c>
      <c r="AP2479" s="2" t="s">
        <v>80</v>
      </c>
      <c r="AQ2479" s="2" t="s">
        <v>80</v>
      </c>
      <c r="AR2479" s="2" t="s">
        <v>80</v>
      </c>
      <c r="AS2479" s="2" t="s">
        <v>80</v>
      </c>
      <c r="AT2479" s="2" t="s">
        <v>80</v>
      </c>
      <c r="AU2479" s="2" t="s">
        <v>80</v>
      </c>
      <c r="AV2479" s="2" t="s">
        <v>80</v>
      </c>
      <c r="AW2479" s="2" t="s">
        <v>80</v>
      </c>
      <c r="AX2479" s="2" t="s">
        <v>80</v>
      </c>
      <c r="AY2479" s="2" t="s">
        <v>80</v>
      </c>
      <c r="AZ2479" s="2" t="s">
        <v>80</v>
      </c>
      <c r="BA2479" s="2" t="s">
        <v>80</v>
      </c>
      <c r="BB2479" s="2" t="s">
        <v>80</v>
      </c>
      <c r="BC2479" s="2" t="s">
        <v>80</v>
      </c>
      <c r="BD2479" s="2" t="s">
        <v>80</v>
      </c>
      <c r="BE2479" s="2" t="s">
        <v>80</v>
      </c>
      <c r="BF2479" s="2" t="s">
        <v>80</v>
      </c>
      <c r="BG2479" s="2" t="s">
        <v>80</v>
      </c>
      <c r="BH2479" s="2" t="s">
        <v>80</v>
      </c>
      <c r="BI2479" s="2" t="s">
        <v>80</v>
      </c>
      <c r="BJ2479" s="2" t="s">
        <v>80</v>
      </c>
      <c r="BK2479" s="2" t="s">
        <v>80</v>
      </c>
      <c r="BL2479" s="2" t="s">
        <v>80</v>
      </c>
      <c r="BM2479" s="2" t="s">
        <v>80</v>
      </c>
      <c r="BN2479" s="2" t="s">
        <v>80</v>
      </c>
      <c r="BO2479" s="2" t="s">
        <v>80</v>
      </c>
      <c r="BP2479" s="2" t="s">
        <v>80</v>
      </c>
    </row>
    <row r="2480" spans="1:68" x14ac:dyDescent="0.25">
      <c r="A2480">
        <v>2479</v>
      </c>
      <c r="B2480" s="1">
        <v>43659.449965277781</v>
      </c>
      <c r="C2480" s="2" t="s">
        <v>4060</v>
      </c>
      <c r="D2480" s="3">
        <v>0.57430555555555551</v>
      </c>
      <c r="E2480" s="2" t="s">
        <v>3907</v>
      </c>
      <c r="F2480">
        <v>3</v>
      </c>
      <c r="G2480">
        <v>2019</v>
      </c>
      <c r="H2480">
        <v>7</v>
      </c>
      <c r="I2480">
        <v>13</v>
      </c>
      <c r="J2480">
        <v>0</v>
      </c>
      <c r="K2480">
        <v>0</v>
      </c>
      <c r="L2480">
        <v>6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 s="2" t="s">
        <v>4072</v>
      </c>
      <c r="T2480" s="2" t="s">
        <v>71</v>
      </c>
      <c r="U2480" s="2" t="s">
        <v>2483</v>
      </c>
      <c r="V2480" s="2" t="s">
        <v>73</v>
      </c>
      <c r="W2480">
        <v>1</v>
      </c>
      <c r="X2480" s="2" t="s">
        <v>74</v>
      </c>
      <c r="Y2480">
        <v>175</v>
      </c>
      <c r="Z2480">
        <v>67</v>
      </c>
      <c r="AA2480" s="2" t="s">
        <v>166</v>
      </c>
      <c r="AB2480" s="2" t="s">
        <v>167</v>
      </c>
      <c r="AC2480">
        <v>560076</v>
      </c>
      <c r="AD2480" s="2" t="s">
        <v>1002</v>
      </c>
      <c r="AE2480">
        <v>242</v>
      </c>
      <c r="AF2480" s="2" t="s">
        <v>2042</v>
      </c>
      <c r="AG2480" s="2" t="s">
        <v>2184</v>
      </c>
      <c r="AH2480">
        <v>18</v>
      </c>
      <c r="AI2480">
        <v>315</v>
      </c>
      <c r="AJ2480">
        <v>1435</v>
      </c>
      <c r="AK2480" s="2">
        <f>Kaggle_Books_Selling_Records[[#This Row],[Cost Price]]/100</f>
        <v>14.35</v>
      </c>
      <c r="AL2480" s="2" t="s">
        <v>80</v>
      </c>
      <c r="AM2480" s="2" t="s">
        <v>80</v>
      </c>
      <c r="AN2480" s="2" t="s">
        <v>80</v>
      </c>
      <c r="AO2480" s="2" t="s">
        <v>80</v>
      </c>
      <c r="AP2480" s="2" t="s">
        <v>80</v>
      </c>
      <c r="AQ2480" s="2" t="s">
        <v>80</v>
      </c>
      <c r="AR2480" s="2" t="s">
        <v>80</v>
      </c>
      <c r="AS2480" s="2" t="s">
        <v>80</v>
      </c>
      <c r="AT2480" s="2" t="s">
        <v>80</v>
      </c>
      <c r="AU2480" s="2" t="s">
        <v>80</v>
      </c>
      <c r="AV2480" s="2" t="s">
        <v>80</v>
      </c>
      <c r="AW2480" s="2" t="s">
        <v>80</v>
      </c>
      <c r="AX2480" s="2" t="s">
        <v>80</v>
      </c>
      <c r="AY2480" s="2" t="s">
        <v>80</v>
      </c>
      <c r="AZ2480" s="2" t="s">
        <v>80</v>
      </c>
      <c r="BA2480" s="2" t="s">
        <v>80</v>
      </c>
      <c r="BB2480" s="2" t="s">
        <v>80</v>
      </c>
      <c r="BC2480" s="2" t="s">
        <v>80</v>
      </c>
      <c r="BD2480" s="2" t="s">
        <v>80</v>
      </c>
      <c r="BE2480" s="2" t="s">
        <v>80</v>
      </c>
      <c r="BF2480" s="2" t="s">
        <v>80</v>
      </c>
      <c r="BG2480" s="2" t="s">
        <v>80</v>
      </c>
      <c r="BH2480" s="2" t="s">
        <v>80</v>
      </c>
      <c r="BI2480" s="2" t="s">
        <v>80</v>
      </c>
      <c r="BJ2480" s="2" t="s">
        <v>80</v>
      </c>
      <c r="BK2480" s="2" t="s">
        <v>80</v>
      </c>
      <c r="BL2480" s="2" t="s">
        <v>80</v>
      </c>
      <c r="BM2480" s="2" t="s">
        <v>80</v>
      </c>
      <c r="BN2480" s="2" t="s">
        <v>80</v>
      </c>
      <c r="BO2480" s="2" t="s">
        <v>80</v>
      </c>
      <c r="BP2480" s="2" t="s">
        <v>80</v>
      </c>
    </row>
    <row r="2481" spans="1:68" x14ac:dyDescent="0.25">
      <c r="A2481">
        <v>2480</v>
      </c>
      <c r="B2481" s="1">
        <v>43659.497824074075</v>
      </c>
      <c r="C2481" s="2" t="s">
        <v>4060</v>
      </c>
      <c r="D2481" s="3">
        <v>0.62222222222222223</v>
      </c>
      <c r="E2481" s="2" t="s">
        <v>3907</v>
      </c>
      <c r="F2481">
        <v>3</v>
      </c>
      <c r="G2481">
        <v>2019</v>
      </c>
      <c r="H2481">
        <v>7</v>
      </c>
      <c r="I2481">
        <v>13</v>
      </c>
      <c r="J2481">
        <v>0</v>
      </c>
      <c r="K2481">
        <v>0</v>
      </c>
      <c r="L2481">
        <v>6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 s="2" t="s">
        <v>4073</v>
      </c>
      <c r="T2481" s="2" t="s">
        <v>83</v>
      </c>
      <c r="U2481" s="2" t="s">
        <v>2483</v>
      </c>
      <c r="V2481" s="2" t="s">
        <v>73</v>
      </c>
      <c r="W2481">
        <v>1</v>
      </c>
      <c r="X2481" s="2" t="s">
        <v>74</v>
      </c>
      <c r="Y2481">
        <v>175</v>
      </c>
      <c r="Z2481">
        <v>67</v>
      </c>
      <c r="AA2481" s="2" t="s">
        <v>4074</v>
      </c>
      <c r="AB2481" s="2" t="s">
        <v>131</v>
      </c>
      <c r="AC2481">
        <v>695307</v>
      </c>
      <c r="AD2481" s="2" t="s">
        <v>1002</v>
      </c>
      <c r="AE2481">
        <v>242</v>
      </c>
      <c r="AF2481" s="2" t="s">
        <v>2042</v>
      </c>
      <c r="AG2481" s="2" t="s">
        <v>2184</v>
      </c>
      <c r="AH2481">
        <v>18</v>
      </c>
      <c r="AI2481">
        <v>315</v>
      </c>
      <c r="AJ2481">
        <v>1435</v>
      </c>
      <c r="AK2481" s="2">
        <f>Kaggle_Books_Selling_Records[[#This Row],[Cost Price]]/100</f>
        <v>14.35</v>
      </c>
      <c r="AL2481" s="2" t="s">
        <v>80</v>
      </c>
      <c r="AM2481" s="2" t="s">
        <v>80</v>
      </c>
      <c r="AN2481" s="2" t="s">
        <v>80</v>
      </c>
      <c r="AO2481" s="2" t="s">
        <v>80</v>
      </c>
      <c r="AP2481" s="2" t="s">
        <v>80</v>
      </c>
      <c r="AQ2481" s="2" t="s">
        <v>80</v>
      </c>
      <c r="AR2481" s="2" t="s">
        <v>80</v>
      </c>
      <c r="AS2481" s="2" t="s">
        <v>80</v>
      </c>
      <c r="AT2481" s="2" t="s">
        <v>80</v>
      </c>
      <c r="AU2481" s="2" t="s">
        <v>80</v>
      </c>
      <c r="AV2481" s="2" t="s">
        <v>80</v>
      </c>
      <c r="AW2481" s="2" t="s">
        <v>80</v>
      </c>
      <c r="AX2481" s="2" t="s">
        <v>80</v>
      </c>
      <c r="AY2481" s="2" t="s">
        <v>80</v>
      </c>
      <c r="AZ2481" s="2" t="s">
        <v>80</v>
      </c>
      <c r="BA2481" s="2" t="s">
        <v>80</v>
      </c>
      <c r="BB2481" s="2" t="s">
        <v>80</v>
      </c>
      <c r="BC2481" s="2" t="s">
        <v>80</v>
      </c>
      <c r="BD2481" s="2" t="s">
        <v>80</v>
      </c>
      <c r="BE2481" s="2" t="s">
        <v>80</v>
      </c>
      <c r="BF2481" s="2" t="s">
        <v>80</v>
      </c>
      <c r="BG2481" s="2" t="s">
        <v>80</v>
      </c>
      <c r="BH2481" s="2" t="s">
        <v>80</v>
      </c>
      <c r="BI2481" s="2" t="s">
        <v>80</v>
      </c>
      <c r="BJ2481" s="2" t="s">
        <v>80</v>
      </c>
      <c r="BK2481" s="2" t="s">
        <v>80</v>
      </c>
      <c r="BL2481" s="2" t="s">
        <v>80</v>
      </c>
      <c r="BM2481" s="2" t="s">
        <v>80</v>
      </c>
      <c r="BN2481" s="2" t="s">
        <v>80</v>
      </c>
      <c r="BO2481" s="2" t="s">
        <v>80</v>
      </c>
      <c r="BP2481" s="2" t="s">
        <v>80</v>
      </c>
    </row>
    <row r="2482" spans="1:68" x14ac:dyDescent="0.25">
      <c r="A2482">
        <v>2481</v>
      </c>
      <c r="B2482" s="1">
        <v>43659.516250000001</v>
      </c>
      <c r="C2482" s="2" t="s">
        <v>4060</v>
      </c>
      <c r="D2482" s="3">
        <v>0.64097222222222228</v>
      </c>
      <c r="E2482" s="2" t="s">
        <v>3907</v>
      </c>
      <c r="F2482">
        <v>3</v>
      </c>
      <c r="G2482">
        <v>2019</v>
      </c>
      <c r="H2482">
        <v>7</v>
      </c>
      <c r="I2482">
        <v>13</v>
      </c>
      <c r="J2482">
        <v>0</v>
      </c>
      <c r="K2482">
        <v>0</v>
      </c>
      <c r="L2482">
        <v>6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  <c r="S2482" s="2" t="s">
        <v>4075</v>
      </c>
      <c r="T2482" s="2" t="s">
        <v>71</v>
      </c>
      <c r="U2482" s="2" t="s">
        <v>2954</v>
      </c>
      <c r="V2482" s="2" t="s">
        <v>73</v>
      </c>
      <c r="W2482">
        <v>1</v>
      </c>
      <c r="X2482" s="2" t="s">
        <v>74</v>
      </c>
      <c r="Y2482">
        <v>160</v>
      </c>
      <c r="Z2482">
        <v>67</v>
      </c>
      <c r="AA2482" s="2" t="s">
        <v>4076</v>
      </c>
      <c r="AB2482" s="2" t="s">
        <v>293</v>
      </c>
      <c r="AC2482">
        <v>470117</v>
      </c>
      <c r="AD2482" s="2" t="s">
        <v>1002</v>
      </c>
      <c r="AE2482">
        <v>227</v>
      </c>
      <c r="AF2482" s="2" t="s">
        <v>2042</v>
      </c>
      <c r="AG2482" s="2" t="s">
        <v>2184</v>
      </c>
      <c r="AH2482">
        <v>18</v>
      </c>
      <c r="AI2482">
        <v>288</v>
      </c>
      <c r="AJ2482">
        <v>1312</v>
      </c>
      <c r="AK2482" s="2">
        <f>Kaggle_Books_Selling_Records[[#This Row],[Cost Price]]/100</f>
        <v>13.12</v>
      </c>
      <c r="AL2482" s="2" t="s">
        <v>80</v>
      </c>
      <c r="AM2482" s="2" t="s">
        <v>80</v>
      </c>
      <c r="AN2482" s="2" t="s">
        <v>80</v>
      </c>
      <c r="AO2482" s="2" t="s">
        <v>80</v>
      </c>
      <c r="AP2482" s="2" t="s">
        <v>80</v>
      </c>
      <c r="AQ2482" s="2" t="s">
        <v>80</v>
      </c>
      <c r="AR2482" s="2" t="s">
        <v>80</v>
      </c>
      <c r="AS2482" s="2" t="s">
        <v>80</v>
      </c>
      <c r="AT2482" s="2" t="s">
        <v>80</v>
      </c>
      <c r="AU2482" s="2" t="s">
        <v>80</v>
      </c>
      <c r="AV2482" s="2" t="s">
        <v>80</v>
      </c>
      <c r="AW2482" s="2" t="s">
        <v>80</v>
      </c>
      <c r="AX2482" s="2" t="s">
        <v>80</v>
      </c>
      <c r="AY2482" s="2" t="s">
        <v>80</v>
      </c>
      <c r="AZ2482" s="2" t="s">
        <v>80</v>
      </c>
      <c r="BA2482" s="2" t="s">
        <v>80</v>
      </c>
      <c r="BB2482" s="2" t="s">
        <v>80</v>
      </c>
      <c r="BC2482" s="2" t="s">
        <v>80</v>
      </c>
      <c r="BD2482" s="2" t="s">
        <v>80</v>
      </c>
      <c r="BE2482" s="2" t="s">
        <v>80</v>
      </c>
      <c r="BF2482" s="2" t="s">
        <v>80</v>
      </c>
      <c r="BG2482" s="2" t="s">
        <v>80</v>
      </c>
      <c r="BH2482" s="2" t="s">
        <v>80</v>
      </c>
      <c r="BI2482" s="2" t="s">
        <v>80</v>
      </c>
      <c r="BJ2482" s="2" t="s">
        <v>80</v>
      </c>
      <c r="BK2482" s="2" t="s">
        <v>80</v>
      </c>
      <c r="BL2482" s="2" t="s">
        <v>80</v>
      </c>
      <c r="BM2482" s="2" t="s">
        <v>80</v>
      </c>
      <c r="BN2482" s="2" t="s">
        <v>80</v>
      </c>
      <c r="BO2482" s="2" t="s">
        <v>80</v>
      </c>
      <c r="BP2482" s="2" t="s">
        <v>80</v>
      </c>
    </row>
    <row r="2483" spans="1:68" x14ac:dyDescent="0.25">
      <c r="A2483">
        <v>2482</v>
      </c>
      <c r="B2483" s="1">
        <v>43659.534583333334</v>
      </c>
      <c r="C2483" s="2" t="s">
        <v>4060</v>
      </c>
      <c r="D2483" s="3">
        <v>0.65902777777777777</v>
      </c>
      <c r="E2483" s="2" t="s">
        <v>3907</v>
      </c>
      <c r="F2483">
        <v>3</v>
      </c>
      <c r="G2483">
        <v>2019</v>
      </c>
      <c r="H2483">
        <v>7</v>
      </c>
      <c r="I2483">
        <v>13</v>
      </c>
      <c r="J2483">
        <v>0</v>
      </c>
      <c r="K2483">
        <v>0</v>
      </c>
      <c r="L2483">
        <v>6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 s="2" t="s">
        <v>4077</v>
      </c>
      <c r="T2483" s="2" t="s">
        <v>83</v>
      </c>
      <c r="U2483" s="2" t="s">
        <v>2483</v>
      </c>
      <c r="V2483" s="2" t="s">
        <v>73</v>
      </c>
      <c r="W2483">
        <v>1</v>
      </c>
      <c r="X2483" s="2" t="s">
        <v>74</v>
      </c>
      <c r="Y2483">
        <v>175</v>
      </c>
      <c r="Z2483">
        <v>67</v>
      </c>
      <c r="AA2483" s="2" t="s">
        <v>4078</v>
      </c>
      <c r="AB2483" s="2" t="s">
        <v>131</v>
      </c>
      <c r="AC2483">
        <v>682301</v>
      </c>
      <c r="AD2483" s="2" t="s">
        <v>1002</v>
      </c>
      <c r="AE2483">
        <v>242</v>
      </c>
      <c r="AF2483" s="2" t="s">
        <v>2042</v>
      </c>
      <c r="AG2483" s="2" t="s">
        <v>2184</v>
      </c>
      <c r="AH2483">
        <v>18</v>
      </c>
      <c r="AI2483">
        <v>315</v>
      </c>
      <c r="AJ2483">
        <v>1435</v>
      </c>
      <c r="AK2483" s="2">
        <f>Kaggle_Books_Selling_Records[[#This Row],[Cost Price]]/100</f>
        <v>14.35</v>
      </c>
      <c r="AL2483" s="2" t="s">
        <v>80</v>
      </c>
      <c r="AM2483" s="2" t="s">
        <v>80</v>
      </c>
      <c r="AN2483" s="2" t="s">
        <v>80</v>
      </c>
      <c r="AO2483" s="2" t="s">
        <v>80</v>
      </c>
      <c r="AP2483" s="2" t="s">
        <v>80</v>
      </c>
      <c r="AQ2483" s="2" t="s">
        <v>80</v>
      </c>
      <c r="AR2483" s="2" t="s">
        <v>80</v>
      </c>
      <c r="AS2483" s="2" t="s">
        <v>80</v>
      </c>
      <c r="AT2483" s="2" t="s">
        <v>80</v>
      </c>
      <c r="AU2483" s="2" t="s">
        <v>80</v>
      </c>
      <c r="AV2483" s="2" t="s">
        <v>80</v>
      </c>
      <c r="AW2483" s="2" t="s">
        <v>80</v>
      </c>
      <c r="AX2483" s="2" t="s">
        <v>80</v>
      </c>
      <c r="AY2483" s="2" t="s">
        <v>80</v>
      </c>
      <c r="AZ2483" s="2" t="s">
        <v>80</v>
      </c>
      <c r="BA2483" s="2" t="s">
        <v>80</v>
      </c>
      <c r="BB2483" s="2" t="s">
        <v>80</v>
      </c>
      <c r="BC2483" s="2" t="s">
        <v>80</v>
      </c>
      <c r="BD2483" s="2" t="s">
        <v>80</v>
      </c>
      <c r="BE2483" s="2" t="s">
        <v>80</v>
      </c>
      <c r="BF2483" s="2" t="s">
        <v>80</v>
      </c>
      <c r="BG2483" s="2" t="s">
        <v>80</v>
      </c>
      <c r="BH2483" s="2" t="s">
        <v>80</v>
      </c>
      <c r="BI2483" s="2" t="s">
        <v>80</v>
      </c>
      <c r="BJ2483" s="2" t="s">
        <v>80</v>
      </c>
      <c r="BK2483" s="2" t="s">
        <v>80</v>
      </c>
      <c r="BL2483" s="2" t="s">
        <v>80</v>
      </c>
      <c r="BM2483" s="2" t="s">
        <v>80</v>
      </c>
      <c r="BN2483" s="2" t="s">
        <v>80</v>
      </c>
      <c r="BO2483" s="2" t="s">
        <v>80</v>
      </c>
      <c r="BP2483" s="2" t="s">
        <v>80</v>
      </c>
    </row>
    <row r="2484" spans="1:68" x14ac:dyDescent="0.25">
      <c r="A2484">
        <v>2483</v>
      </c>
      <c r="B2484" s="1">
        <v>43659.548414351855</v>
      </c>
      <c r="C2484" s="2" t="s">
        <v>4060</v>
      </c>
      <c r="D2484" s="3">
        <v>0.67291666666666672</v>
      </c>
      <c r="E2484" s="2" t="s">
        <v>3907</v>
      </c>
      <c r="F2484">
        <v>3</v>
      </c>
      <c r="G2484">
        <v>2019</v>
      </c>
      <c r="H2484">
        <v>7</v>
      </c>
      <c r="I2484">
        <v>13</v>
      </c>
      <c r="J2484">
        <v>0</v>
      </c>
      <c r="K2484">
        <v>0</v>
      </c>
      <c r="L2484">
        <v>6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 s="2" t="s">
        <v>4079</v>
      </c>
      <c r="T2484" s="2" t="s">
        <v>83</v>
      </c>
      <c r="U2484" s="2" t="s">
        <v>191</v>
      </c>
      <c r="V2484" s="2" t="s">
        <v>73</v>
      </c>
      <c r="W2484">
        <v>1</v>
      </c>
      <c r="X2484" s="2" t="s">
        <v>74</v>
      </c>
      <c r="Y2484">
        <v>959</v>
      </c>
      <c r="Z2484">
        <v>117</v>
      </c>
      <c r="AA2484" s="2" t="s">
        <v>301</v>
      </c>
      <c r="AB2484" s="2" t="s">
        <v>151</v>
      </c>
      <c r="AC2484">
        <v>411038</v>
      </c>
      <c r="AD2484" s="2" t="s">
        <v>193</v>
      </c>
      <c r="AE2484">
        <v>1076</v>
      </c>
      <c r="AF2484" s="2" t="s">
        <v>194</v>
      </c>
      <c r="AG2484" s="2" t="s">
        <v>195</v>
      </c>
      <c r="AH2484">
        <v>18</v>
      </c>
      <c r="AI2484">
        <v>17262</v>
      </c>
      <c r="AJ2484">
        <v>78638</v>
      </c>
      <c r="AK2484" s="2">
        <f>Kaggle_Books_Selling_Records[[#This Row],[Cost Price]]/100</f>
        <v>786.38</v>
      </c>
      <c r="AL2484" s="2" t="s">
        <v>80</v>
      </c>
      <c r="AM2484" s="2" t="s">
        <v>80</v>
      </c>
      <c r="AN2484" s="2" t="s">
        <v>80</v>
      </c>
      <c r="AO2484" s="2" t="s">
        <v>80</v>
      </c>
      <c r="AP2484" s="2" t="s">
        <v>80</v>
      </c>
      <c r="AQ2484" s="2" t="s">
        <v>80</v>
      </c>
      <c r="AR2484" s="2" t="s">
        <v>80</v>
      </c>
      <c r="AS2484" s="2" t="s">
        <v>80</v>
      </c>
      <c r="AT2484" s="2" t="s">
        <v>80</v>
      </c>
      <c r="AU2484" s="2" t="s">
        <v>80</v>
      </c>
      <c r="AV2484" s="2" t="s">
        <v>80</v>
      </c>
      <c r="AW2484" s="2" t="s">
        <v>80</v>
      </c>
      <c r="AX2484" s="2" t="s">
        <v>80</v>
      </c>
      <c r="AY2484" s="2" t="s">
        <v>80</v>
      </c>
      <c r="AZ2484" s="2" t="s">
        <v>80</v>
      </c>
      <c r="BA2484" s="2" t="s">
        <v>80</v>
      </c>
      <c r="BB2484" s="2" t="s">
        <v>80</v>
      </c>
      <c r="BC2484" s="2" t="s">
        <v>80</v>
      </c>
      <c r="BD2484" s="2" t="s">
        <v>80</v>
      </c>
      <c r="BE2484" s="2" t="s">
        <v>80</v>
      </c>
      <c r="BF2484" s="2" t="s">
        <v>80</v>
      </c>
      <c r="BG2484" s="2" t="s">
        <v>80</v>
      </c>
      <c r="BH2484" s="2" t="s">
        <v>80</v>
      </c>
      <c r="BI2484" s="2" t="s">
        <v>80</v>
      </c>
      <c r="BJ2484" s="2" t="s">
        <v>80</v>
      </c>
      <c r="BK2484" s="2" t="s">
        <v>80</v>
      </c>
      <c r="BL2484" s="2" t="s">
        <v>80</v>
      </c>
      <c r="BM2484" s="2" t="s">
        <v>80</v>
      </c>
      <c r="BN2484" s="2" t="s">
        <v>80</v>
      </c>
      <c r="BO2484" s="2" t="s">
        <v>80</v>
      </c>
      <c r="BP2484" s="2" t="s">
        <v>80</v>
      </c>
    </row>
    <row r="2485" spans="1:68" x14ac:dyDescent="0.25">
      <c r="A2485">
        <v>2484</v>
      </c>
      <c r="B2485" s="1">
        <v>43659.576053240744</v>
      </c>
      <c r="C2485" s="2" t="s">
        <v>4060</v>
      </c>
      <c r="D2485" s="3">
        <v>0.7006944444444444</v>
      </c>
      <c r="E2485" s="2" t="s">
        <v>3907</v>
      </c>
      <c r="F2485">
        <v>3</v>
      </c>
      <c r="G2485">
        <v>2019</v>
      </c>
      <c r="H2485">
        <v>7</v>
      </c>
      <c r="I2485">
        <v>13</v>
      </c>
      <c r="J2485">
        <v>0</v>
      </c>
      <c r="K2485">
        <v>0</v>
      </c>
      <c r="L2485">
        <v>6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 s="2" t="s">
        <v>1512</v>
      </c>
      <c r="T2485" s="2" t="s">
        <v>83</v>
      </c>
      <c r="U2485" s="2" t="s">
        <v>2311</v>
      </c>
      <c r="V2485" s="2" t="s">
        <v>73</v>
      </c>
      <c r="W2485">
        <v>1</v>
      </c>
      <c r="X2485" s="2" t="s">
        <v>74</v>
      </c>
      <c r="Y2485">
        <v>381</v>
      </c>
      <c r="Z2485">
        <v>67</v>
      </c>
      <c r="AA2485" s="2" t="s">
        <v>1513</v>
      </c>
      <c r="AB2485" s="2" t="s">
        <v>154</v>
      </c>
      <c r="AC2485">
        <v>302019</v>
      </c>
      <c r="AD2485" s="2" t="s">
        <v>193</v>
      </c>
      <c r="AE2485">
        <v>448</v>
      </c>
      <c r="AF2485" s="2" t="s">
        <v>2042</v>
      </c>
      <c r="AG2485" s="2" t="s">
        <v>2184</v>
      </c>
      <c r="AH2485">
        <v>18</v>
      </c>
      <c r="AI2485">
        <v>6858</v>
      </c>
      <c r="AJ2485">
        <v>31242</v>
      </c>
      <c r="AK2485" s="2">
        <f>Kaggle_Books_Selling_Records[[#This Row],[Cost Price]]/100</f>
        <v>312.42</v>
      </c>
      <c r="AL2485" s="2" t="s">
        <v>80</v>
      </c>
      <c r="AM2485" s="2" t="s">
        <v>80</v>
      </c>
      <c r="AN2485" s="2" t="s">
        <v>80</v>
      </c>
      <c r="AO2485" s="2" t="s">
        <v>80</v>
      </c>
      <c r="AP2485" s="2" t="s">
        <v>80</v>
      </c>
      <c r="AQ2485" s="2" t="s">
        <v>80</v>
      </c>
      <c r="AR2485" s="2" t="s">
        <v>80</v>
      </c>
      <c r="AS2485" s="2" t="s">
        <v>80</v>
      </c>
      <c r="AT2485" s="2" t="s">
        <v>80</v>
      </c>
      <c r="AU2485" s="2" t="s">
        <v>80</v>
      </c>
      <c r="AV2485" s="2" t="s">
        <v>80</v>
      </c>
      <c r="AW2485" s="2" t="s">
        <v>80</v>
      </c>
      <c r="AX2485" s="2" t="s">
        <v>80</v>
      </c>
      <c r="AY2485" s="2" t="s">
        <v>80</v>
      </c>
      <c r="AZ2485" s="2" t="s">
        <v>80</v>
      </c>
      <c r="BA2485" s="2" t="s">
        <v>80</v>
      </c>
      <c r="BB2485" s="2" t="s">
        <v>80</v>
      </c>
      <c r="BC2485" s="2" t="s">
        <v>80</v>
      </c>
      <c r="BD2485" s="2" t="s">
        <v>80</v>
      </c>
      <c r="BE2485" s="2" t="s">
        <v>80</v>
      </c>
      <c r="BF2485" s="2" t="s">
        <v>80</v>
      </c>
      <c r="BG2485" s="2" t="s">
        <v>80</v>
      </c>
      <c r="BH2485" s="2" t="s">
        <v>80</v>
      </c>
      <c r="BI2485" s="2" t="s">
        <v>80</v>
      </c>
      <c r="BJ2485" s="2" t="s">
        <v>80</v>
      </c>
      <c r="BK2485" s="2" t="s">
        <v>80</v>
      </c>
      <c r="BL2485" s="2" t="s">
        <v>80</v>
      </c>
      <c r="BM2485" s="2" t="s">
        <v>80</v>
      </c>
      <c r="BN2485" s="2" t="s">
        <v>80</v>
      </c>
      <c r="BO2485" s="2" t="s">
        <v>80</v>
      </c>
      <c r="BP2485" s="2" t="s">
        <v>80</v>
      </c>
    </row>
    <row r="2486" spans="1:68" x14ac:dyDescent="0.25">
      <c r="A2486">
        <v>2485</v>
      </c>
      <c r="B2486" s="1">
        <v>43660.15587962963</v>
      </c>
      <c r="C2486" s="2" t="s">
        <v>4080</v>
      </c>
      <c r="D2486" s="3">
        <v>0.28055555555555556</v>
      </c>
      <c r="E2486" s="2" t="s">
        <v>3907</v>
      </c>
      <c r="F2486">
        <v>3</v>
      </c>
      <c r="G2486">
        <v>2019</v>
      </c>
      <c r="H2486">
        <v>7</v>
      </c>
      <c r="I2486">
        <v>14</v>
      </c>
      <c r="J2486">
        <v>0</v>
      </c>
      <c r="K2486">
        <v>0</v>
      </c>
      <c r="L2486">
        <v>7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 s="2" t="s">
        <v>4081</v>
      </c>
      <c r="T2486" s="2" t="s">
        <v>83</v>
      </c>
      <c r="U2486" s="2" t="s">
        <v>1368</v>
      </c>
      <c r="V2486" s="2" t="s">
        <v>73</v>
      </c>
      <c r="W2486">
        <v>1</v>
      </c>
      <c r="X2486" s="2" t="s">
        <v>74</v>
      </c>
      <c r="Y2486">
        <v>395</v>
      </c>
      <c r="Z2486">
        <v>67</v>
      </c>
      <c r="AA2486" s="2" t="s">
        <v>297</v>
      </c>
      <c r="AB2486" s="2" t="s">
        <v>154</v>
      </c>
      <c r="AC2486">
        <v>344022</v>
      </c>
      <c r="AD2486" s="2" t="s">
        <v>87</v>
      </c>
      <c r="AE2486">
        <v>462</v>
      </c>
      <c r="AF2486" s="2" t="s">
        <v>1370</v>
      </c>
      <c r="AG2486" s="2" t="s">
        <v>1147</v>
      </c>
      <c r="AH2486">
        <v>17</v>
      </c>
      <c r="AI2486">
        <v>6715</v>
      </c>
      <c r="AJ2486">
        <v>32785</v>
      </c>
      <c r="AK2486" s="2">
        <f>Kaggle_Books_Selling_Records[[#This Row],[Cost Price]]/100</f>
        <v>327.85</v>
      </c>
      <c r="AL2486" s="2" t="s">
        <v>80</v>
      </c>
      <c r="AM2486" s="2" t="s">
        <v>80</v>
      </c>
      <c r="AN2486" s="2" t="s">
        <v>80</v>
      </c>
      <c r="AO2486" s="2" t="s">
        <v>80</v>
      </c>
      <c r="AP2486" s="2" t="s">
        <v>80</v>
      </c>
      <c r="AQ2486" s="2" t="s">
        <v>80</v>
      </c>
      <c r="AR2486" s="2" t="s">
        <v>80</v>
      </c>
      <c r="AS2486" s="2" t="s">
        <v>80</v>
      </c>
      <c r="AT2486" s="2" t="s">
        <v>80</v>
      </c>
      <c r="AU2486" s="2" t="s">
        <v>80</v>
      </c>
      <c r="AV2486" s="2" t="s">
        <v>80</v>
      </c>
      <c r="AW2486" s="2" t="s">
        <v>80</v>
      </c>
      <c r="AX2486" s="2" t="s">
        <v>80</v>
      </c>
      <c r="AY2486" s="2" t="s">
        <v>80</v>
      </c>
      <c r="AZ2486" s="2" t="s">
        <v>80</v>
      </c>
      <c r="BA2486" s="2" t="s">
        <v>80</v>
      </c>
      <c r="BB2486" s="2" t="s">
        <v>80</v>
      </c>
      <c r="BC2486" s="2" t="s">
        <v>80</v>
      </c>
      <c r="BD2486" s="2" t="s">
        <v>80</v>
      </c>
      <c r="BE2486" s="2" t="s">
        <v>80</v>
      </c>
      <c r="BF2486" s="2" t="s">
        <v>80</v>
      </c>
      <c r="BG2486" s="2" t="s">
        <v>80</v>
      </c>
      <c r="BH2486" s="2" t="s">
        <v>80</v>
      </c>
      <c r="BI2486" s="2" t="s">
        <v>80</v>
      </c>
      <c r="BJ2486" s="2" t="s">
        <v>80</v>
      </c>
      <c r="BK2486" s="2" t="s">
        <v>80</v>
      </c>
      <c r="BL2486" s="2" t="s">
        <v>80</v>
      </c>
      <c r="BM2486" s="2" t="s">
        <v>80</v>
      </c>
      <c r="BN2486" s="2" t="s">
        <v>80</v>
      </c>
      <c r="BO2486" s="2" t="s">
        <v>80</v>
      </c>
      <c r="BP2486" s="2" t="s">
        <v>80</v>
      </c>
    </row>
    <row r="2487" spans="1:68" x14ac:dyDescent="0.25">
      <c r="A2487">
        <v>2486</v>
      </c>
      <c r="B2487" s="1">
        <v>43660.172118055554</v>
      </c>
      <c r="C2487" s="2" t="s">
        <v>4080</v>
      </c>
      <c r="D2487" s="3">
        <v>0.29652777777777778</v>
      </c>
      <c r="E2487" s="2" t="s">
        <v>3907</v>
      </c>
      <c r="F2487">
        <v>3</v>
      </c>
      <c r="G2487">
        <v>2019</v>
      </c>
      <c r="H2487">
        <v>7</v>
      </c>
      <c r="I2487">
        <v>14</v>
      </c>
      <c r="J2487">
        <v>0</v>
      </c>
      <c r="K2487">
        <v>0</v>
      </c>
      <c r="L2487">
        <v>7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 s="2" t="s">
        <v>4082</v>
      </c>
      <c r="T2487" s="2" t="s">
        <v>83</v>
      </c>
      <c r="U2487" s="2" t="s">
        <v>2483</v>
      </c>
      <c r="V2487" s="2" t="s">
        <v>73</v>
      </c>
      <c r="W2487">
        <v>1</v>
      </c>
      <c r="X2487" s="2" t="s">
        <v>74</v>
      </c>
      <c r="Y2487">
        <v>175</v>
      </c>
      <c r="Z2487">
        <v>67</v>
      </c>
      <c r="AA2487" s="2" t="s">
        <v>526</v>
      </c>
      <c r="AB2487" s="2" t="s">
        <v>151</v>
      </c>
      <c r="AC2487">
        <v>431001</v>
      </c>
      <c r="AD2487" s="2" t="s">
        <v>1002</v>
      </c>
      <c r="AE2487">
        <v>242</v>
      </c>
      <c r="AF2487" s="2" t="s">
        <v>2042</v>
      </c>
      <c r="AG2487" s="2" t="s">
        <v>2184</v>
      </c>
      <c r="AH2487">
        <v>18</v>
      </c>
      <c r="AI2487">
        <v>315</v>
      </c>
      <c r="AJ2487">
        <v>1435</v>
      </c>
      <c r="AK2487" s="2">
        <f>Kaggle_Books_Selling_Records[[#This Row],[Cost Price]]/100</f>
        <v>14.35</v>
      </c>
      <c r="AL2487" s="2" t="s">
        <v>80</v>
      </c>
      <c r="AM2487" s="2" t="s">
        <v>80</v>
      </c>
      <c r="AN2487" s="2" t="s">
        <v>80</v>
      </c>
      <c r="AO2487" s="2" t="s">
        <v>80</v>
      </c>
      <c r="AP2487" s="2" t="s">
        <v>80</v>
      </c>
      <c r="AQ2487" s="2" t="s">
        <v>80</v>
      </c>
      <c r="AR2487" s="2" t="s">
        <v>80</v>
      </c>
      <c r="AS2487" s="2" t="s">
        <v>80</v>
      </c>
      <c r="AT2487" s="2" t="s">
        <v>80</v>
      </c>
      <c r="AU2487" s="2" t="s">
        <v>80</v>
      </c>
      <c r="AV2487" s="2" t="s">
        <v>80</v>
      </c>
      <c r="AW2487" s="2" t="s">
        <v>80</v>
      </c>
      <c r="AX2487" s="2" t="s">
        <v>80</v>
      </c>
      <c r="AY2487" s="2" t="s">
        <v>80</v>
      </c>
      <c r="AZ2487" s="2" t="s">
        <v>80</v>
      </c>
      <c r="BA2487" s="2" t="s">
        <v>80</v>
      </c>
      <c r="BB2487" s="2" t="s">
        <v>80</v>
      </c>
      <c r="BC2487" s="2" t="s">
        <v>80</v>
      </c>
      <c r="BD2487" s="2" t="s">
        <v>80</v>
      </c>
      <c r="BE2487" s="2" t="s">
        <v>80</v>
      </c>
      <c r="BF2487" s="2" t="s">
        <v>80</v>
      </c>
      <c r="BG2487" s="2" t="s">
        <v>80</v>
      </c>
      <c r="BH2487" s="2" t="s">
        <v>80</v>
      </c>
      <c r="BI2487" s="2" t="s">
        <v>80</v>
      </c>
      <c r="BJ2487" s="2" t="s">
        <v>80</v>
      </c>
      <c r="BK2487" s="2" t="s">
        <v>80</v>
      </c>
      <c r="BL2487" s="2" t="s">
        <v>80</v>
      </c>
      <c r="BM2487" s="2" t="s">
        <v>80</v>
      </c>
      <c r="BN2487" s="2" t="s">
        <v>80</v>
      </c>
      <c r="BO2487" s="2" t="s">
        <v>80</v>
      </c>
      <c r="BP2487" s="2" t="s">
        <v>80</v>
      </c>
    </row>
    <row r="2488" spans="1:68" x14ac:dyDescent="0.25">
      <c r="A2488">
        <v>2487</v>
      </c>
      <c r="B2488" s="1">
        <v>43660.306307870371</v>
      </c>
      <c r="C2488" s="2" t="s">
        <v>4080</v>
      </c>
      <c r="D2488" s="3">
        <v>0.43125000000000002</v>
      </c>
      <c r="E2488" s="2" t="s">
        <v>3907</v>
      </c>
      <c r="F2488">
        <v>3</v>
      </c>
      <c r="G2488">
        <v>2019</v>
      </c>
      <c r="H2488">
        <v>7</v>
      </c>
      <c r="I2488">
        <v>14</v>
      </c>
      <c r="J2488">
        <v>0</v>
      </c>
      <c r="K2488">
        <v>0</v>
      </c>
      <c r="L2488">
        <v>7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1</v>
      </c>
      <c r="S2488" s="2" t="s">
        <v>4083</v>
      </c>
      <c r="T2488" s="2" t="s">
        <v>71</v>
      </c>
      <c r="U2488" s="2" t="s">
        <v>2619</v>
      </c>
      <c r="V2488" s="2" t="s">
        <v>73</v>
      </c>
      <c r="W2488">
        <v>1</v>
      </c>
      <c r="X2488" s="2" t="s">
        <v>74</v>
      </c>
      <c r="Y2488">
        <v>180</v>
      </c>
      <c r="Z2488">
        <v>67</v>
      </c>
      <c r="AA2488" s="2" t="s">
        <v>325</v>
      </c>
      <c r="AB2488" s="2" t="s">
        <v>86</v>
      </c>
      <c r="AC2488">
        <v>600073</v>
      </c>
      <c r="AD2488" s="2" t="s">
        <v>1002</v>
      </c>
      <c r="AE2488">
        <v>247</v>
      </c>
      <c r="AF2488" s="2" t="s">
        <v>2042</v>
      </c>
      <c r="AG2488" s="2" t="s">
        <v>2184</v>
      </c>
      <c r="AH2488">
        <v>18</v>
      </c>
      <c r="AI2488">
        <v>324</v>
      </c>
      <c r="AJ2488">
        <v>1476</v>
      </c>
      <c r="AK2488" s="2">
        <f>Kaggle_Books_Selling_Records[[#This Row],[Cost Price]]/100</f>
        <v>14.76</v>
      </c>
      <c r="AL2488" s="2" t="s">
        <v>80</v>
      </c>
      <c r="AM2488" s="2" t="s">
        <v>80</v>
      </c>
      <c r="AN2488" s="2" t="s">
        <v>80</v>
      </c>
      <c r="AO2488" s="2" t="s">
        <v>80</v>
      </c>
      <c r="AP2488" s="2" t="s">
        <v>80</v>
      </c>
      <c r="AQ2488" s="2" t="s">
        <v>80</v>
      </c>
      <c r="AR2488" s="2" t="s">
        <v>80</v>
      </c>
      <c r="AS2488" s="2" t="s">
        <v>80</v>
      </c>
      <c r="AT2488" s="2" t="s">
        <v>80</v>
      </c>
      <c r="AU2488" s="2" t="s">
        <v>80</v>
      </c>
      <c r="AV2488" s="2" t="s">
        <v>80</v>
      </c>
      <c r="AW2488" s="2" t="s">
        <v>80</v>
      </c>
      <c r="AX2488" s="2" t="s">
        <v>80</v>
      </c>
      <c r="AY2488" s="2" t="s">
        <v>80</v>
      </c>
      <c r="AZ2488" s="2" t="s">
        <v>80</v>
      </c>
      <c r="BA2488" s="2" t="s">
        <v>80</v>
      </c>
      <c r="BB2488" s="2" t="s">
        <v>80</v>
      </c>
      <c r="BC2488" s="2" t="s">
        <v>80</v>
      </c>
      <c r="BD2488" s="2" t="s">
        <v>80</v>
      </c>
      <c r="BE2488" s="2" t="s">
        <v>80</v>
      </c>
      <c r="BF2488" s="2" t="s">
        <v>80</v>
      </c>
      <c r="BG2488" s="2" t="s">
        <v>80</v>
      </c>
      <c r="BH2488" s="2" t="s">
        <v>80</v>
      </c>
      <c r="BI2488" s="2" t="s">
        <v>80</v>
      </c>
      <c r="BJ2488" s="2" t="s">
        <v>80</v>
      </c>
      <c r="BK2488" s="2" t="s">
        <v>80</v>
      </c>
      <c r="BL2488" s="2" t="s">
        <v>80</v>
      </c>
      <c r="BM2488" s="2" t="s">
        <v>80</v>
      </c>
      <c r="BN2488" s="2" t="s">
        <v>80</v>
      </c>
      <c r="BO2488" s="2" t="s">
        <v>80</v>
      </c>
      <c r="BP2488" s="2" t="s">
        <v>80</v>
      </c>
    </row>
    <row r="2489" spans="1:68" x14ac:dyDescent="0.25">
      <c r="A2489">
        <v>2488</v>
      </c>
      <c r="B2489" s="1">
        <v>43660.368541666663</v>
      </c>
      <c r="C2489" s="2" t="s">
        <v>4080</v>
      </c>
      <c r="D2489" s="3">
        <v>0.49305555555555558</v>
      </c>
      <c r="E2489" s="2" t="s">
        <v>3907</v>
      </c>
      <c r="F2489">
        <v>3</v>
      </c>
      <c r="G2489">
        <v>2019</v>
      </c>
      <c r="H2489">
        <v>7</v>
      </c>
      <c r="I2489">
        <v>14</v>
      </c>
      <c r="J2489">
        <v>0</v>
      </c>
      <c r="K2489">
        <v>0</v>
      </c>
      <c r="L2489">
        <v>7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 s="2" t="s">
        <v>4084</v>
      </c>
      <c r="T2489" s="2" t="s">
        <v>71</v>
      </c>
      <c r="U2489" s="2" t="s">
        <v>2685</v>
      </c>
      <c r="V2489" s="2" t="s">
        <v>73</v>
      </c>
      <c r="W2489">
        <v>1</v>
      </c>
      <c r="X2489" s="2" t="s">
        <v>74</v>
      </c>
      <c r="Y2489">
        <v>97</v>
      </c>
      <c r="Z2489">
        <v>67</v>
      </c>
      <c r="AA2489" s="2" t="s">
        <v>192</v>
      </c>
      <c r="AB2489" s="2" t="s">
        <v>151</v>
      </c>
      <c r="AC2489">
        <v>400006</v>
      </c>
      <c r="AD2489" s="2" t="s">
        <v>1002</v>
      </c>
      <c r="AE2489">
        <v>164</v>
      </c>
      <c r="AF2489" s="2" t="s">
        <v>2042</v>
      </c>
      <c r="AG2489" s="2" t="s">
        <v>2184</v>
      </c>
      <c r="AH2489">
        <v>18</v>
      </c>
      <c r="AI2489">
        <v>1746</v>
      </c>
      <c r="AJ2489">
        <v>7954</v>
      </c>
      <c r="AK2489" s="2">
        <f>Kaggle_Books_Selling_Records[[#This Row],[Cost Price]]/100</f>
        <v>79.540000000000006</v>
      </c>
      <c r="AL2489" s="2" t="s">
        <v>80</v>
      </c>
      <c r="AM2489" s="2" t="s">
        <v>80</v>
      </c>
      <c r="AN2489" s="2" t="s">
        <v>80</v>
      </c>
      <c r="AO2489" s="2" t="s">
        <v>80</v>
      </c>
      <c r="AP2489" s="2" t="s">
        <v>80</v>
      </c>
      <c r="AQ2489" s="2" t="s">
        <v>80</v>
      </c>
      <c r="AR2489" s="2" t="s">
        <v>80</v>
      </c>
      <c r="AS2489" s="2" t="s">
        <v>80</v>
      </c>
      <c r="AT2489" s="2" t="s">
        <v>80</v>
      </c>
      <c r="AU2489" s="2" t="s">
        <v>80</v>
      </c>
      <c r="AV2489" s="2" t="s">
        <v>80</v>
      </c>
      <c r="AW2489" s="2" t="s">
        <v>80</v>
      </c>
      <c r="AX2489" s="2" t="s">
        <v>80</v>
      </c>
      <c r="AY2489" s="2" t="s">
        <v>80</v>
      </c>
      <c r="AZ2489" s="2" t="s">
        <v>80</v>
      </c>
      <c r="BA2489" s="2" t="s">
        <v>80</v>
      </c>
      <c r="BB2489" s="2" t="s">
        <v>80</v>
      </c>
      <c r="BC2489" s="2" t="s">
        <v>80</v>
      </c>
      <c r="BD2489" s="2" t="s">
        <v>80</v>
      </c>
      <c r="BE2489" s="2" t="s">
        <v>80</v>
      </c>
      <c r="BF2489" s="2" t="s">
        <v>80</v>
      </c>
      <c r="BG2489" s="2" t="s">
        <v>80</v>
      </c>
      <c r="BH2489" s="2" t="s">
        <v>80</v>
      </c>
      <c r="BI2489" s="2" t="s">
        <v>80</v>
      </c>
      <c r="BJ2489" s="2" t="s">
        <v>80</v>
      </c>
      <c r="BK2489" s="2" t="s">
        <v>80</v>
      </c>
      <c r="BL2489" s="2" t="s">
        <v>80</v>
      </c>
      <c r="BM2489" s="2" t="s">
        <v>80</v>
      </c>
      <c r="BN2489" s="2" t="s">
        <v>80</v>
      </c>
      <c r="BO2489" s="2" t="s">
        <v>80</v>
      </c>
      <c r="BP2489" s="2" t="s">
        <v>80</v>
      </c>
    </row>
    <row r="2490" spans="1:68" x14ac:dyDescent="0.25">
      <c r="A2490">
        <v>2489</v>
      </c>
      <c r="B2490" s="1">
        <v>43660.404733796298</v>
      </c>
      <c r="C2490" s="2" t="s">
        <v>4080</v>
      </c>
      <c r="D2490" s="3">
        <v>0.52916666666666667</v>
      </c>
      <c r="E2490" s="2" t="s">
        <v>3907</v>
      </c>
      <c r="F2490">
        <v>3</v>
      </c>
      <c r="G2490">
        <v>2019</v>
      </c>
      <c r="H2490">
        <v>7</v>
      </c>
      <c r="I2490">
        <v>14</v>
      </c>
      <c r="J2490">
        <v>0</v>
      </c>
      <c r="K2490">
        <v>0</v>
      </c>
      <c r="L2490">
        <v>7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 s="2" t="s">
        <v>363</v>
      </c>
      <c r="T2490" s="2" t="s">
        <v>71</v>
      </c>
      <c r="U2490" s="2" t="s">
        <v>2685</v>
      </c>
      <c r="V2490" s="2" t="s">
        <v>73</v>
      </c>
      <c r="W2490">
        <v>1</v>
      </c>
      <c r="X2490" s="2" t="s">
        <v>74</v>
      </c>
      <c r="Y2490">
        <v>97</v>
      </c>
      <c r="Z2490">
        <v>67</v>
      </c>
      <c r="AA2490" s="2" t="s">
        <v>267</v>
      </c>
      <c r="AB2490" s="2" t="s">
        <v>154</v>
      </c>
      <c r="AC2490">
        <v>324003</v>
      </c>
      <c r="AD2490" s="2" t="s">
        <v>1002</v>
      </c>
      <c r="AE2490">
        <v>164</v>
      </c>
      <c r="AF2490" s="2" t="s">
        <v>2042</v>
      </c>
      <c r="AG2490" s="2" t="s">
        <v>2184</v>
      </c>
      <c r="AH2490">
        <v>18</v>
      </c>
      <c r="AI2490">
        <v>1746</v>
      </c>
      <c r="AJ2490">
        <v>7954</v>
      </c>
      <c r="AK2490" s="2">
        <f>Kaggle_Books_Selling_Records[[#This Row],[Cost Price]]/100</f>
        <v>79.540000000000006</v>
      </c>
      <c r="AL2490" s="2" t="s">
        <v>80</v>
      </c>
      <c r="AM2490" s="2" t="s">
        <v>80</v>
      </c>
      <c r="AN2490" s="2" t="s">
        <v>80</v>
      </c>
      <c r="AO2490" s="2" t="s">
        <v>80</v>
      </c>
      <c r="AP2490" s="2" t="s">
        <v>80</v>
      </c>
      <c r="AQ2490" s="2" t="s">
        <v>80</v>
      </c>
      <c r="AR2490" s="2" t="s">
        <v>80</v>
      </c>
      <c r="AS2490" s="2" t="s">
        <v>80</v>
      </c>
      <c r="AT2490" s="2" t="s">
        <v>80</v>
      </c>
      <c r="AU2490" s="2" t="s">
        <v>80</v>
      </c>
      <c r="AV2490" s="2" t="s">
        <v>80</v>
      </c>
      <c r="AW2490" s="2" t="s">
        <v>80</v>
      </c>
      <c r="AX2490" s="2" t="s">
        <v>80</v>
      </c>
      <c r="AY2490" s="2" t="s">
        <v>80</v>
      </c>
      <c r="AZ2490" s="2" t="s">
        <v>80</v>
      </c>
      <c r="BA2490" s="2" t="s">
        <v>80</v>
      </c>
      <c r="BB2490" s="2" t="s">
        <v>80</v>
      </c>
      <c r="BC2490" s="2" t="s">
        <v>80</v>
      </c>
      <c r="BD2490" s="2" t="s">
        <v>80</v>
      </c>
      <c r="BE2490" s="2" t="s">
        <v>80</v>
      </c>
      <c r="BF2490" s="2" t="s">
        <v>80</v>
      </c>
      <c r="BG2490" s="2" t="s">
        <v>80</v>
      </c>
      <c r="BH2490" s="2" t="s">
        <v>80</v>
      </c>
      <c r="BI2490" s="2" t="s">
        <v>80</v>
      </c>
      <c r="BJ2490" s="2" t="s">
        <v>80</v>
      </c>
      <c r="BK2490" s="2" t="s">
        <v>80</v>
      </c>
      <c r="BL2490" s="2" t="s">
        <v>80</v>
      </c>
      <c r="BM2490" s="2" t="s">
        <v>80</v>
      </c>
      <c r="BN2490" s="2" t="s">
        <v>80</v>
      </c>
      <c r="BO2490" s="2" t="s">
        <v>80</v>
      </c>
      <c r="BP2490" s="2" t="s">
        <v>80</v>
      </c>
    </row>
    <row r="2491" spans="1:68" x14ac:dyDescent="0.25">
      <c r="A2491">
        <v>2490</v>
      </c>
      <c r="B2491" s="1">
        <v>43660.448206018518</v>
      </c>
      <c r="C2491" s="2" t="s">
        <v>4080</v>
      </c>
      <c r="D2491" s="3">
        <v>0.57291666666666663</v>
      </c>
      <c r="E2491" s="2" t="s">
        <v>3907</v>
      </c>
      <c r="F2491">
        <v>3</v>
      </c>
      <c r="G2491">
        <v>2019</v>
      </c>
      <c r="H2491">
        <v>7</v>
      </c>
      <c r="I2491">
        <v>14</v>
      </c>
      <c r="J2491">
        <v>0</v>
      </c>
      <c r="K2491">
        <v>0</v>
      </c>
      <c r="L2491">
        <v>7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 s="2" t="s">
        <v>4085</v>
      </c>
      <c r="T2491" s="2" t="s">
        <v>83</v>
      </c>
      <c r="U2491" s="2" t="s">
        <v>2619</v>
      </c>
      <c r="V2491" s="2" t="s">
        <v>73</v>
      </c>
      <c r="W2491">
        <v>1</v>
      </c>
      <c r="X2491" s="2" t="s">
        <v>74</v>
      </c>
      <c r="Y2491">
        <v>180</v>
      </c>
      <c r="Z2491">
        <v>67</v>
      </c>
      <c r="AA2491" s="2" t="s">
        <v>166</v>
      </c>
      <c r="AB2491" s="2" t="s">
        <v>167</v>
      </c>
      <c r="AC2491">
        <v>560097</v>
      </c>
      <c r="AD2491" s="2" t="s">
        <v>1002</v>
      </c>
      <c r="AE2491">
        <v>247</v>
      </c>
      <c r="AF2491" s="2" t="s">
        <v>2042</v>
      </c>
      <c r="AG2491" s="2" t="s">
        <v>2184</v>
      </c>
      <c r="AH2491">
        <v>18</v>
      </c>
      <c r="AI2491">
        <v>324</v>
      </c>
      <c r="AJ2491">
        <v>1476</v>
      </c>
      <c r="AK2491" s="2">
        <f>Kaggle_Books_Selling_Records[[#This Row],[Cost Price]]/100</f>
        <v>14.76</v>
      </c>
      <c r="AL2491" s="2" t="s">
        <v>80</v>
      </c>
      <c r="AM2491" s="2" t="s">
        <v>80</v>
      </c>
      <c r="AN2491" s="2" t="s">
        <v>80</v>
      </c>
      <c r="AO2491" s="2" t="s">
        <v>80</v>
      </c>
      <c r="AP2491" s="2" t="s">
        <v>80</v>
      </c>
      <c r="AQ2491" s="2" t="s">
        <v>80</v>
      </c>
      <c r="AR2491" s="2" t="s">
        <v>80</v>
      </c>
      <c r="AS2491" s="2" t="s">
        <v>80</v>
      </c>
      <c r="AT2491" s="2" t="s">
        <v>80</v>
      </c>
      <c r="AU2491" s="2" t="s">
        <v>80</v>
      </c>
      <c r="AV2491" s="2" t="s">
        <v>80</v>
      </c>
      <c r="AW2491" s="2" t="s">
        <v>80</v>
      </c>
      <c r="AX2491" s="2" t="s">
        <v>80</v>
      </c>
      <c r="AY2491" s="2" t="s">
        <v>80</v>
      </c>
      <c r="AZ2491" s="2" t="s">
        <v>80</v>
      </c>
      <c r="BA2491" s="2" t="s">
        <v>80</v>
      </c>
      <c r="BB2491" s="2" t="s">
        <v>80</v>
      </c>
      <c r="BC2491" s="2" t="s">
        <v>80</v>
      </c>
      <c r="BD2491" s="2" t="s">
        <v>80</v>
      </c>
      <c r="BE2491" s="2" t="s">
        <v>80</v>
      </c>
      <c r="BF2491" s="2" t="s">
        <v>80</v>
      </c>
      <c r="BG2491" s="2" t="s">
        <v>80</v>
      </c>
      <c r="BH2491" s="2" t="s">
        <v>80</v>
      </c>
      <c r="BI2491" s="2" t="s">
        <v>80</v>
      </c>
      <c r="BJ2491" s="2" t="s">
        <v>80</v>
      </c>
      <c r="BK2491" s="2" t="s">
        <v>80</v>
      </c>
      <c r="BL2491" s="2" t="s">
        <v>80</v>
      </c>
      <c r="BM2491" s="2" t="s">
        <v>80</v>
      </c>
      <c r="BN2491" s="2" t="s">
        <v>80</v>
      </c>
      <c r="BO2491" s="2" t="s">
        <v>80</v>
      </c>
      <c r="BP2491" s="2" t="s">
        <v>80</v>
      </c>
    </row>
    <row r="2492" spans="1:68" x14ac:dyDescent="0.25">
      <c r="A2492">
        <v>2491</v>
      </c>
      <c r="B2492" s="1">
        <v>43660.462916666664</v>
      </c>
      <c r="C2492" s="2" t="s">
        <v>4080</v>
      </c>
      <c r="D2492" s="3">
        <v>0.58750000000000002</v>
      </c>
      <c r="E2492" s="2" t="s">
        <v>3907</v>
      </c>
      <c r="F2492">
        <v>3</v>
      </c>
      <c r="G2492">
        <v>2019</v>
      </c>
      <c r="H2492">
        <v>7</v>
      </c>
      <c r="I2492">
        <v>14</v>
      </c>
      <c r="J2492">
        <v>0</v>
      </c>
      <c r="K2492">
        <v>0</v>
      </c>
      <c r="L2492">
        <v>7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1</v>
      </c>
      <c r="S2492" s="2" t="s">
        <v>4086</v>
      </c>
      <c r="T2492" s="2" t="s">
        <v>71</v>
      </c>
      <c r="U2492" s="2" t="s">
        <v>2797</v>
      </c>
      <c r="V2492" s="2" t="s">
        <v>73</v>
      </c>
      <c r="W2492">
        <v>1</v>
      </c>
      <c r="X2492" s="2" t="s">
        <v>74</v>
      </c>
      <c r="Y2492">
        <v>8578</v>
      </c>
      <c r="Z2492">
        <v>67</v>
      </c>
      <c r="AA2492" s="2" t="s">
        <v>166</v>
      </c>
      <c r="AB2492" s="2" t="s">
        <v>167</v>
      </c>
      <c r="AC2492">
        <v>560033</v>
      </c>
      <c r="AD2492" s="2" t="s">
        <v>1002</v>
      </c>
      <c r="AE2492">
        <v>15278</v>
      </c>
      <c r="AF2492" s="2" t="s">
        <v>2042</v>
      </c>
      <c r="AG2492" s="2" t="s">
        <v>2184</v>
      </c>
      <c r="AH2492">
        <v>18</v>
      </c>
      <c r="AI2492">
        <v>154404</v>
      </c>
      <c r="AJ2492">
        <v>703396</v>
      </c>
      <c r="AK2492" s="2">
        <f>Kaggle_Books_Selling_Records[[#This Row],[Cost Price]]/100</f>
        <v>7033.96</v>
      </c>
      <c r="AL2492" s="2" t="s">
        <v>80</v>
      </c>
      <c r="AM2492" s="2" t="s">
        <v>80</v>
      </c>
      <c r="AN2492" s="2" t="s">
        <v>80</v>
      </c>
      <c r="AO2492" s="2" t="s">
        <v>80</v>
      </c>
      <c r="AP2492" s="2" t="s">
        <v>80</v>
      </c>
      <c r="AQ2492" s="2" t="s">
        <v>80</v>
      </c>
      <c r="AR2492" s="2" t="s">
        <v>80</v>
      </c>
      <c r="AS2492" s="2" t="s">
        <v>80</v>
      </c>
      <c r="AT2492" s="2" t="s">
        <v>80</v>
      </c>
      <c r="AU2492" s="2" t="s">
        <v>80</v>
      </c>
      <c r="AV2492" s="2" t="s">
        <v>80</v>
      </c>
      <c r="AW2492" s="2" t="s">
        <v>80</v>
      </c>
      <c r="AX2492" s="2" t="s">
        <v>80</v>
      </c>
      <c r="AY2492" s="2" t="s">
        <v>80</v>
      </c>
      <c r="AZ2492" s="2" t="s">
        <v>80</v>
      </c>
      <c r="BA2492" s="2" t="s">
        <v>80</v>
      </c>
      <c r="BB2492" s="2" t="s">
        <v>80</v>
      </c>
      <c r="BC2492" s="2" t="s">
        <v>80</v>
      </c>
      <c r="BD2492" s="2" t="s">
        <v>80</v>
      </c>
      <c r="BE2492" s="2" t="s">
        <v>80</v>
      </c>
      <c r="BF2492" s="2" t="s">
        <v>80</v>
      </c>
      <c r="BG2492" s="2" t="s">
        <v>80</v>
      </c>
      <c r="BH2492" s="2" t="s">
        <v>80</v>
      </c>
      <c r="BI2492" s="2" t="s">
        <v>80</v>
      </c>
      <c r="BJ2492" s="2" t="s">
        <v>80</v>
      </c>
      <c r="BK2492" s="2" t="s">
        <v>80</v>
      </c>
      <c r="BL2492" s="2" t="s">
        <v>80</v>
      </c>
      <c r="BM2492" s="2" t="s">
        <v>80</v>
      </c>
      <c r="BN2492" s="2" t="s">
        <v>80</v>
      </c>
      <c r="BO2492" s="2" t="s">
        <v>80</v>
      </c>
      <c r="BP2492" s="2" t="s">
        <v>80</v>
      </c>
    </row>
    <row r="2493" spans="1:68" x14ac:dyDescent="0.25">
      <c r="A2493">
        <v>2492</v>
      </c>
      <c r="B2493" s="1">
        <v>43660.529710648145</v>
      </c>
      <c r="C2493" s="2" t="s">
        <v>4080</v>
      </c>
      <c r="D2493" s="3">
        <v>0.65416666666666667</v>
      </c>
      <c r="E2493" s="2" t="s">
        <v>3907</v>
      </c>
      <c r="F2493">
        <v>3</v>
      </c>
      <c r="G2493">
        <v>2019</v>
      </c>
      <c r="H2493">
        <v>7</v>
      </c>
      <c r="I2493">
        <v>14</v>
      </c>
      <c r="J2493">
        <v>0</v>
      </c>
      <c r="K2493">
        <v>0</v>
      </c>
      <c r="L2493">
        <v>7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 s="2" t="s">
        <v>2726</v>
      </c>
      <c r="T2493" s="2" t="s">
        <v>83</v>
      </c>
      <c r="U2493" s="2" t="s">
        <v>2041</v>
      </c>
      <c r="V2493" s="2" t="s">
        <v>73</v>
      </c>
      <c r="W2493">
        <v>1</v>
      </c>
      <c r="X2493" s="2" t="s">
        <v>74</v>
      </c>
      <c r="Y2493">
        <v>155</v>
      </c>
      <c r="Z2493">
        <v>67</v>
      </c>
      <c r="AA2493" s="2" t="s">
        <v>166</v>
      </c>
      <c r="AB2493" s="2" t="s">
        <v>167</v>
      </c>
      <c r="AC2493">
        <v>560048</v>
      </c>
      <c r="AD2493" s="2" t="s">
        <v>193</v>
      </c>
      <c r="AE2493">
        <v>222</v>
      </c>
      <c r="AF2493" s="2" t="s">
        <v>2042</v>
      </c>
      <c r="AG2493" s="2" t="s">
        <v>2043</v>
      </c>
      <c r="AH2493">
        <v>18</v>
      </c>
      <c r="AI2493">
        <v>279</v>
      </c>
      <c r="AJ2493">
        <v>1271</v>
      </c>
      <c r="AK2493" s="2">
        <f>Kaggle_Books_Selling_Records[[#This Row],[Cost Price]]/100</f>
        <v>12.71</v>
      </c>
      <c r="AL2493" s="2" t="s">
        <v>80</v>
      </c>
      <c r="AM2493" s="2" t="s">
        <v>80</v>
      </c>
      <c r="AN2493" s="2" t="s">
        <v>80</v>
      </c>
      <c r="AO2493" s="2" t="s">
        <v>80</v>
      </c>
      <c r="AP2493" s="2" t="s">
        <v>80</v>
      </c>
      <c r="AQ2493" s="2" t="s">
        <v>80</v>
      </c>
      <c r="AR2493" s="2" t="s">
        <v>80</v>
      </c>
      <c r="AS2493" s="2" t="s">
        <v>80</v>
      </c>
      <c r="AT2493" s="2" t="s">
        <v>80</v>
      </c>
      <c r="AU2493" s="2" t="s">
        <v>80</v>
      </c>
      <c r="AV2493" s="2" t="s">
        <v>80</v>
      </c>
      <c r="AW2493" s="2" t="s">
        <v>80</v>
      </c>
      <c r="AX2493" s="2" t="s">
        <v>80</v>
      </c>
      <c r="AY2493" s="2" t="s">
        <v>80</v>
      </c>
      <c r="AZ2493" s="2" t="s">
        <v>80</v>
      </c>
      <c r="BA2493" s="2" t="s">
        <v>80</v>
      </c>
      <c r="BB2493" s="2" t="s">
        <v>80</v>
      </c>
      <c r="BC2493" s="2" t="s">
        <v>80</v>
      </c>
      <c r="BD2493" s="2" t="s">
        <v>80</v>
      </c>
      <c r="BE2493" s="2" t="s">
        <v>80</v>
      </c>
      <c r="BF2493" s="2" t="s">
        <v>80</v>
      </c>
      <c r="BG2493" s="2" t="s">
        <v>80</v>
      </c>
      <c r="BH2493" s="2" t="s">
        <v>80</v>
      </c>
      <c r="BI2493" s="2" t="s">
        <v>80</v>
      </c>
      <c r="BJ2493" s="2" t="s">
        <v>80</v>
      </c>
      <c r="BK2493" s="2" t="s">
        <v>80</v>
      </c>
      <c r="BL2493" s="2" t="s">
        <v>80</v>
      </c>
      <c r="BM2493" s="2" t="s">
        <v>80</v>
      </c>
      <c r="BN2493" s="2" t="s">
        <v>80</v>
      </c>
      <c r="BO2493" s="2" t="s">
        <v>80</v>
      </c>
      <c r="BP2493" s="2" t="s">
        <v>80</v>
      </c>
    </row>
    <row r="2494" spans="1:68" x14ac:dyDescent="0.25">
      <c r="A2494">
        <v>2493</v>
      </c>
      <c r="B2494" s="1">
        <v>43660.573159722226</v>
      </c>
      <c r="C2494" s="2" t="s">
        <v>4080</v>
      </c>
      <c r="D2494" s="3">
        <v>0.69791666666666663</v>
      </c>
      <c r="E2494" s="2" t="s">
        <v>3907</v>
      </c>
      <c r="F2494">
        <v>3</v>
      </c>
      <c r="G2494">
        <v>2019</v>
      </c>
      <c r="H2494">
        <v>7</v>
      </c>
      <c r="I2494">
        <v>14</v>
      </c>
      <c r="J2494">
        <v>0</v>
      </c>
      <c r="K2494">
        <v>0</v>
      </c>
      <c r="L2494">
        <v>7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 s="2" t="s">
        <v>4087</v>
      </c>
      <c r="T2494" s="2" t="s">
        <v>83</v>
      </c>
      <c r="U2494" s="2" t="s">
        <v>2619</v>
      </c>
      <c r="V2494" s="2" t="s">
        <v>73</v>
      </c>
      <c r="W2494">
        <v>1</v>
      </c>
      <c r="X2494" s="2" t="s">
        <v>74</v>
      </c>
      <c r="Y2494">
        <v>180</v>
      </c>
      <c r="Z2494">
        <v>67</v>
      </c>
      <c r="AA2494" s="2" t="s">
        <v>4088</v>
      </c>
      <c r="AB2494" s="2" t="s">
        <v>151</v>
      </c>
      <c r="AC2494">
        <v>421503</v>
      </c>
      <c r="AD2494" s="2" t="s">
        <v>1002</v>
      </c>
      <c r="AE2494">
        <v>247</v>
      </c>
      <c r="AF2494" s="2" t="s">
        <v>2042</v>
      </c>
      <c r="AG2494" s="2" t="s">
        <v>2184</v>
      </c>
      <c r="AH2494">
        <v>18</v>
      </c>
      <c r="AI2494">
        <v>324</v>
      </c>
      <c r="AJ2494">
        <v>1476</v>
      </c>
      <c r="AK2494" s="2">
        <f>Kaggle_Books_Selling_Records[[#This Row],[Cost Price]]/100</f>
        <v>14.76</v>
      </c>
      <c r="AL2494" s="2" t="s">
        <v>80</v>
      </c>
      <c r="AM2494" s="2" t="s">
        <v>80</v>
      </c>
      <c r="AN2494" s="2" t="s">
        <v>80</v>
      </c>
      <c r="AO2494" s="2" t="s">
        <v>80</v>
      </c>
      <c r="AP2494" s="2" t="s">
        <v>80</v>
      </c>
      <c r="AQ2494" s="2" t="s">
        <v>80</v>
      </c>
      <c r="AR2494" s="2" t="s">
        <v>80</v>
      </c>
      <c r="AS2494" s="2" t="s">
        <v>80</v>
      </c>
      <c r="AT2494" s="2" t="s">
        <v>80</v>
      </c>
      <c r="AU2494" s="2" t="s">
        <v>80</v>
      </c>
      <c r="AV2494" s="2" t="s">
        <v>80</v>
      </c>
      <c r="AW2494" s="2" t="s">
        <v>80</v>
      </c>
      <c r="AX2494" s="2" t="s">
        <v>80</v>
      </c>
      <c r="AY2494" s="2" t="s">
        <v>80</v>
      </c>
      <c r="AZ2494" s="2" t="s">
        <v>80</v>
      </c>
      <c r="BA2494" s="2" t="s">
        <v>80</v>
      </c>
      <c r="BB2494" s="2" t="s">
        <v>80</v>
      </c>
      <c r="BC2494" s="2" t="s">
        <v>80</v>
      </c>
      <c r="BD2494" s="2" t="s">
        <v>80</v>
      </c>
      <c r="BE2494" s="2" t="s">
        <v>80</v>
      </c>
      <c r="BF2494" s="2" t="s">
        <v>80</v>
      </c>
      <c r="BG2494" s="2" t="s">
        <v>80</v>
      </c>
      <c r="BH2494" s="2" t="s">
        <v>80</v>
      </c>
      <c r="BI2494" s="2" t="s">
        <v>80</v>
      </c>
      <c r="BJ2494" s="2" t="s">
        <v>80</v>
      </c>
      <c r="BK2494" s="2" t="s">
        <v>80</v>
      </c>
      <c r="BL2494" s="2" t="s">
        <v>80</v>
      </c>
      <c r="BM2494" s="2" t="s">
        <v>80</v>
      </c>
      <c r="BN2494" s="2" t="s">
        <v>80</v>
      </c>
      <c r="BO2494" s="2" t="s">
        <v>80</v>
      </c>
      <c r="BP2494" s="2" t="s">
        <v>80</v>
      </c>
    </row>
    <row r="2495" spans="1:68" x14ac:dyDescent="0.25">
      <c r="A2495">
        <v>2494</v>
      </c>
      <c r="B2495" s="1">
        <v>43660.652175925927</v>
      </c>
      <c r="C2495" s="2" t="s">
        <v>4080</v>
      </c>
      <c r="D2495" s="3">
        <v>0.77708333333333335</v>
      </c>
      <c r="E2495" s="2" t="s">
        <v>3907</v>
      </c>
      <c r="F2495">
        <v>3</v>
      </c>
      <c r="G2495">
        <v>2019</v>
      </c>
      <c r="H2495">
        <v>7</v>
      </c>
      <c r="I2495">
        <v>14</v>
      </c>
      <c r="J2495">
        <v>0</v>
      </c>
      <c r="K2495">
        <v>0</v>
      </c>
      <c r="L2495">
        <v>7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1</v>
      </c>
      <c r="S2495" s="2" t="s">
        <v>4089</v>
      </c>
      <c r="T2495" s="2" t="s">
        <v>71</v>
      </c>
      <c r="U2495" s="2" t="s">
        <v>738</v>
      </c>
      <c r="V2495" s="2" t="s">
        <v>73</v>
      </c>
      <c r="W2495">
        <v>1</v>
      </c>
      <c r="X2495" s="2" t="s">
        <v>74</v>
      </c>
      <c r="Y2495">
        <v>6385</v>
      </c>
      <c r="Z2495">
        <v>117</v>
      </c>
      <c r="AA2495" s="2" t="s">
        <v>441</v>
      </c>
      <c r="AB2495" s="2" t="s">
        <v>293</v>
      </c>
      <c r="AC2495">
        <v>452009</v>
      </c>
      <c r="AD2495" s="2" t="s">
        <v>77</v>
      </c>
      <c r="AE2495">
        <v>7555</v>
      </c>
      <c r="AF2495" s="2" t="s">
        <v>740</v>
      </c>
      <c r="AG2495" s="2" t="s">
        <v>741</v>
      </c>
      <c r="AH2495">
        <v>13</v>
      </c>
      <c r="AI2495">
        <v>83005</v>
      </c>
      <c r="AJ2495">
        <v>555495</v>
      </c>
      <c r="AK2495" s="2">
        <f>Kaggle_Books_Selling_Records[[#This Row],[Cost Price]]/100</f>
        <v>5554.95</v>
      </c>
      <c r="AL2495" s="2" t="s">
        <v>80</v>
      </c>
      <c r="AM2495" s="2" t="s">
        <v>80</v>
      </c>
      <c r="AN2495" s="2" t="s">
        <v>80</v>
      </c>
      <c r="AO2495" s="2" t="s">
        <v>80</v>
      </c>
      <c r="AP2495" s="2" t="s">
        <v>80</v>
      </c>
      <c r="AQ2495" s="2" t="s">
        <v>80</v>
      </c>
      <c r="AR2495" s="2" t="s">
        <v>80</v>
      </c>
      <c r="AS2495" s="2" t="s">
        <v>80</v>
      </c>
      <c r="AT2495" s="2" t="s">
        <v>80</v>
      </c>
      <c r="AU2495" s="2" t="s">
        <v>80</v>
      </c>
      <c r="AV2495" s="2" t="s">
        <v>80</v>
      </c>
      <c r="AW2495" s="2" t="s">
        <v>80</v>
      </c>
      <c r="AX2495" s="2" t="s">
        <v>80</v>
      </c>
      <c r="AY2495" s="2" t="s">
        <v>80</v>
      </c>
      <c r="AZ2495" s="2" t="s">
        <v>80</v>
      </c>
      <c r="BA2495" s="2" t="s">
        <v>80</v>
      </c>
      <c r="BB2495" s="2" t="s">
        <v>80</v>
      </c>
      <c r="BC2495" s="2" t="s">
        <v>80</v>
      </c>
      <c r="BD2495" s="2" t="s">
        <v>80</v>
      </c>
      <c r="BE2495" s="2" t="s">
        <v>80</v>
      </c>
      <c r="BF2495" s="2" t="s">
        <v>80</v>
      </c>
      <c r="BG2495" s="2" t="s">
        <v>80</v>
      </c>
      <c r="BH2495" s="2" t="s">
        <v>80</v>
      </c>
      <c r="BI2495" s="2" t="s">
        <v>80</v>
      </c>
      <c r="BJ2495" s="2" t="s">
        <v>80</v>
      </c>
      <c r="BK2495" s="2" t="s">
        <v>80</v>
      </c>
      <c r="BL2495" s="2" t="s">
        <v>80</v>
      </c>
      <c r="BM2495" s="2" t="s">
        <v>80</v>
      </c>
      <c r="BN2495" s="2" t="s">
        <v>80</v>
      </c>
      <c r="BO2495" s="2" t="s">
        <v>80</v>
      </c>
      <c r="BP2495" s="2" t="s">
        <v>80</v>
      </c>
    </row>
    <row r="2496" spans="1:68" x14ac:dyDescent="0.25">
      <c r="A2496">
        <v>2495</v>
      </c>
      <c r="B2496" s="1">
        <v>43660.929930555554</v>
      </c>
      <c r="C2496" s="2" t="s">
        <v>4090</v>
      </c>
      <c r="D2496" s="3">
        <v>5.486111111111111E-2</v>
      </c>
      <c r="E2496" s="2" t="s">
        <v>3907</v>
      </c>
      <c r="F2496">
        <v>3</v>
      </c>
      <c r="G2496">
        <v>2019</v>
      </c>
      <c r="H2496">
        <v>7</v>
      </c>
      <c r="I2496">
        <v>15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1</v>
      </c>
      <c r="S2496" s="2" t="s">
        <v>2237</v>
      </c>
      <c r="T2496" s="2" t="s">
        <v>71</v>
      </c>
      <c r="U2496" s="2" t="s">
        <v>2410</v>
      </c>
      <c r="V2496" s="2" t="s">
        <v>73</v>
      </c>
      <c r="W2496">
        <v>2</v>
      </c>
      <c r="X2496" s="2" t="s">
        <v>74</v>
      </c>
      <c r="Y2496">
        <v>368</v>
      </c>
      <c r="Z2496">
        <v>67</v>
      </c>
      <c r="AA2496" s="2" t="s">
        <v>2238</v>
      </c>
      <c r="AB2496" s="2" t="s">
        <v>515</v>
      </c>
      <c r="AC2496">
        <v>144005</v>
      </c>
      <c r="AD2496" s="2" t="s">
        <v>1002</v>
      </c>
      <c r="AE2496">
        <v>435</v>
      </c>
      <c r="AF2496" s="2" t="s">
        <v>2042</v>
      </c>
      <c r="AG2496" s="2" t="s">
        <v>2184</v>
      </c>
      <c r="AH2496">
        <v>18</v>
      </c>
      <c r="AI2496">
        <v>6624</v>
      </c>
      <c r="AJ2496">
        <v>30176</v>
      </c>
      <c r="AK2496" s="2">
        <f>Kaggle_Books_Selling_Records[[#This Row],[Cost Price]]/100</f>
        <v>301.76</v>
      </c>
      <c r="AL2496" s="2" t="s">
        <v>80</v>
      </c>
      <c r="AM2496" s="2" t="s">
        <v>80</v>
      </c>
      <c r="AN2496" s="2" t="s">
        <v>80</v>
      </c>
      <c r="AO2496" s="2" t="s">
        <v>80</v>
      </c>
      <c r="AP2496" s="2" t="s">
        <v>80</v>
      </c>
      <c r="AQ2496" s="2" t="s">
        <v>80</v>
      </c>
      <c r="AR2496" s="2" t="s">
        <v>80</v>
      </c>
      <c r="AS2496" s="2" t="s">
        <v>80</v>
      </c>
      <c r="AT2496" s="2" t="s">
        <v>80</v>
      </c>
      <c r="AU2496" s="2" t="s">
        <v>80</v>
      </c>
      <c r="AV2496" s="2" t="s">
        <v>80</v>
      </c>
      <c r="AW2496" s="2" t="s">
        <v>80</v>
      </c>
      <c r="AX2496" s="2" t="s">
        <v>80</v>
      </c>
      <c r="AY2496" s="2" t="s">
        <v>80</v>
      </c>
      <c r="AZ2496" s="2" t="s">
        <v>80</v>
      </c>
      <c r="BA2496" s="2" t="s">
        <v>80</v>
      </c>
      <c r="BB2496" s="2" t="s">
        <v>80</v>
      </c>
      <c r="BC2496" s="2" t="s">
        <v>80</v>
      </c>
      <c r="BD2496" s="2" t="s">
        <v>80</v>
      </c>
      <c r="BE2496" s="2" t="s">
        <v>80</v>
      </c>
      <c r="BF2496" s="2" t="s">
        <v>80</v>
      </c>
      <c r="BG2496" s="2" t="s">
        <v>80</v>
      </c>
      <c r="BH2496" s="2" t="s">
        <v>80</v>
      </c>
      <c r="BI2496" s="2" t="s">
        <v>80</v>
      </c>
      <c r="BJ2496" s="2" t="s">
        <v>80</v>
      </c>
      <c r="BK2496" s="2" t="s">
        <v>80</v>
      </c>
      <c r="BL2496" s="2" t="s">
        <v>80</v>
      </c>
      <c r="BM2496" s="2" t="s">
        <v>80</v>
      </c>
      <c r="BN2496" s="2" t="s">
        <v>80</v>
      </c>
      <c r="BO2496" s="2" t="s">
        <v>80</v>
      </c>
      <c r="BP2496" s="2" t="s">
        <v>80</v>
      </c>
    </row>
    <row r="2497" spans="1:68" x14ac:dyDescent="0.25">
      <c r="A2497">
        <v>2496</v>
      </c>
      <c r="B2497" s="1">
        <v>43660.976423611108</v>
      </c>
      <c r="C2497" s="2" t="s">
        <v>4090</v>
      </c>
      <c r="D2497" s="3">
        <v>0.10138888888888889</v>
      </c>
      <c r="E2497" s="2" t="s">
        <v>3907</v>
      </c>
      <c r="F2497">
        <v>3</v>
      </c>
      <c r="G2497">
        <v>2019</v>
      </c>
      <c r="H2497">
        <v>7</v>
      </c>
      <c r="I2497">
        <v>15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 s="2" t="s">
        <v>4091</v>
      </c>
      <c r="T2497" s="2" t="s">
        <v>83</v>
      </c>
      <c r="U2497" s="2" t="s">
        <v>2234</v>
      </c>
      <c r="V2497" s="2" t="s">
        <v>73</v>
      </c>
      <c r="W2497">
        <v>1</v>
      </c>
      <c r="X2497" s="2" t="s">
        <v>74</v>
      </c>
      <c r="Y2497">
        <v>138</v>
      </c>
      <c r="Z2497">
        <v>67</v>
      </c>
      <c r="AA2497" s="2" t="s">
        <v>166</v>
      </c>
      <c r="AB2497" s="2" t="s">
        <v>167</v>
      </c>
      <c r="AC2497">
        <v>560100</v>
      </c>
      <c r="AD2497" s="2" t="s">
        <v>1002</v>
      </c>
      <c r="AE2497">
        <v>205</v>
      </c>
      <c r="AF2497" s="2" t="s">
        <v>2042</v>
      </c>
      <c r="AG2497" s="2" t="s">
        <v>2184</v>
      </c>
      <c r="AH2497">
        <v>18</v>
      </c>
      <c r="AI2497">
        <v>2484</v>
      </c>
      <c r="AJ2497">
        <v>11316</v>
      </c>
      <c r="AK2497" s="2">
        <f>Kaggle_Books_Selling_Records[[#This Row],[Cost Price]]/100</f>
        <v>113.16</v>
      </c>
      <c r="AL2497" s="2" t="s">
        <v>80</v>
      </c>
      <c r="AM2497" s="2" t="s">
        <v>80</v>
      </c>
      <c r="AN2497" s="2" t="s">
        <v>80</v>
      </c>
      <c r="AO2497" s="2" t="s">
        <v>80</v>
      </c>
      <c r="AP2497" s="2" t="s">
        <v>80</v>
      </c>
      <c r="AQ2497" s="2" t="s">
        <v>80</v>
      </c>
      <c r="AR2497" s="2" t="s">
        <v>80</v>
      </c>
      <c r="AS2497" s="2" t="s">
        <v>80</v>
      </c>
      <c r="AT2497" s="2" t="s">
        <v>80</v>
      </c>
      <c r="AU2497" s="2" t="s">
        <v>80</v>
      </c>
      <c r="AV2497" s="2" t="s">
        <v>80</v>
      </c>
      <c r="AW2497" s="2" t="s">
        <v>80</v>
      </c>
      <c r="AX2497" s="2" t="s">
        <v>80</v>
      </c>
      <c r="AY2497" s="2" t="s">
        <v>80</v>
      </c>
      <c r="AZ2497" s="2" t="s">
        <v>80</v>
      </c>
      <c r="BA2497" s="2" t="s">
        <v>80</v>
      </c>
      <c r="BB2497" s="2" t="s">
        <v>80</v>
      </c>
      <c r="BC2497" s="2" t="s">
        <v>80</v>
      </c>
      <c r="BD2497" s="2" t="s">
        <v>80</v>
      </c>
      <c r="BE2497" s="2" t="s">
        <v>80</v>
      </c>
      <c r="BF2497" s="2" t="s">
        <v>80</v>
      </c>
      <c r="BG2497" s="2" t="s">
        <v>80</v>
      </c>
      <c r="BH2497" s="2" t="s">
        <v>80</v>
      </c>
      <c r="BI2497" s="2" t="s">
        <v>80</v>
      </c>
      <c r="BJ2497" s="2" t="s">
        <v>80</v>
      </c>
      <c r="BK2497" s="2" t="s">
        <v>80</v>
      </c>
      <c r="BL2497" s="2" t="s">
        <v>80</v>
      </c>
      <c r="BM2497" s="2" t="s">
        <v>80</v>
      </c>
      <c r="BN2497" s="2" t="s">
        <v>80</v>
      </c>
      <c r="BO2497" s="2" t="s">
        <v>80</v>
      </c>
      <c r="BP2497" s="2" t="s">
        <v>80</v>
      </c>
    </row>
    <row r="2498" spans="1:68" x14ac:dyDescent="0.25">
      <c r="A2498">
        <v>2497</v>
      </c>
      <c r="B2498" s="1">
        <v>43661.190405092595</v>
      </c>
      <c r="C2498" s="2" t="s">
        <v>4090</v>
      </c>
      <c r="D2498" s="3">
        <v>0.31527777777777777</v>
      </c>
      <c r="E2498" s="2" t="s">
        <v>3907</v>
      </c>
      <c r="F2498">
        <v>3</v>
      </c>
      <c r="G2498">
        <v>2019</v>
      </c>
      <c r="H2498">
        <v>7</v>
      </c>
      <c r="I2498">
        <v>15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 s="2" t="s">
        <v>4092</v>
      </c>
      <c r="T2498" s="2" t="s">
        <v>83</v>
      </c>
      <c r="U2498" s="2" t="s">
        <v>2286</v>
      </c>
      <c r="V2498" s="2" t="s">
        <v>73</v>
      </c>
      <c r="W2498">
        <v>1</v>
      </c>
      <c r="X2498" s="2" t="s">
        <v>74</v>
      </c>
      <c r="Y2498">
        <v>285</v>
      </c>
      <c r="Z2498">
        <v>67</v>
      </c>
      <c r="AA2498" s="2" t="s">
        <v>241</v>
      </c>
      <c r="AB2498" s="2" t="s">
        <v>233</v>
      </c>
      <c r="AC2498">
        <v>500072</v>
      </c>
      <c r="AD2498" s="2" t="s">
        <v>1002</v>
      </c>
      <c r="AE2498">
        <v>352</v>
      </c>
      <c r="AF2498" s="2" t="s">
        <v>2042</v>
      </c>
      <c r="AG2498" s="2" t="s">
        <v>2184</v>
      </c>
      <c r="AH2498">
        <v>18</v>
      </c>
      <c r="AI2498">
        <v>513</v>
      </c>
      <c r="AJ2498">
        <v>2337</v>
      </c>
      <c r="AK2498" s="2">
        <f>Kaggle_Books_Selling_Records[[#This Row],[Cost Price]]/100</f>
        <v>23.37</v>
      </c>
      <c r="AL2498" s="2" t="s">
        <v>80</v>
      </c>
      <c r="AM2498" s="2" t="s">
        <v>80</v>
      </c>
      <c r="AN2498" s="2" t="s">
        <v>80</v>
      </c>
      <c r="AO2498" s="2" t="s">
        <v>80</v>
      </c>
      <c r="AP2498" s="2" t="s">
        <v>80</v>
      </c>
      <c r="AQ2498" s="2" t="s">
        <v>80</v>
      </c>
      <c r="AR2498" s="2" t="s">
        <v>80</v>
      </c>
      <c r="AS2498" s="2" t="s">
        <v>80</v>
      </c>
      <c r="AT2498" s="2" t="s">
        <v>80</v>
      </c>
      <c r="AU2498" s="2" t="s">
        <v>80</v>
      </c>
      <c r="AV2498" s="2" t="s">
        <v>80</v>
      </c>
      <c r="AW2498" s="2" t="s">
        <v>80</v>
      </c>
      <c r="AX2498" s="2" t="s">
        <v>80</v>
      </c>
      <c r="AY2498" s="2" t="s">
        <v>80</v>
      </c>
      <c r="AZ2498" s="2" t="s">
        <v>80</v>
      </c>
      <c r="BA2498" s="2" t="s">
        <v>80</v>
      </c>
      <c r="BB2498" s="2" t="s">
        <v>80</v>
      </c>
      <c r="BC2498" s="2" t="s">
        <v>80</v>
      </c>
      <c r="BD2498" s="2" t="s">
        <v>80</v>
      </c>
      <c r="BE2498" s="2" t="s">
        <v>80</v>
      </c>
      <c r="BF2498" s="2" t="s">
        <v>80</v>
      </c>
      <c r="BG2498" s="2" t="s">
        <v>80</v>
      </c>
      <c r="BH2498" s="2" t="s">
        <v>80</v>
      </c>
      <c r="BI2498" s="2" t="s">
        <v>80</v>
      </c>
      <c r="BJ2498" s="2" t="s">
        <v>80</v>
      </c>
      <c r="BK2498" s="2" t="s">
        <v>80</v>
      </c>
      <c r="BL2498" s="2" t="s">
        <v>80</v>
      </c>
      <c r="BM2498" s="2" t="s">
        <v>80</v>
      </c>
      <c r="BN2498" s="2" t="s">
        <v>80</v>
      </c>
      <c r="BO2498" s="2" t="s">
        <v>80</v>
      </c>
      <c r="BP2498" s="2" t="s">
        <v>80</v>
      </c>
    </row>
    <row r="2499" spans="1:68" x14ac:dyDescent="0.25">
      <c r="A2499">
        <v>2498</v>
      </c>
      <c r="B2499" s="1">
        <v>43661.210335648146</v>
      </c>
      <c r="C2499" s="2" t="s">
        <v>4090</v>
      </c>
      <c r="D2499" s="3">
        <v>0.3347222222222222</v>
      </c>
      <c r="E2499" s="2" t="s">
        <v>3907</v>
      </c>
      <c r="F2499">
        <v>3</v>
      </c>
      <c r="G2499">
        <v>2019</v>
      </c>
      <c r="H2499">
        <v>7</v>
      </c>
      <c r="I2499">
        <v>15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 s="2" t="s">
        <v>4093</v>
      </c>
      <c r="T2499" s="2" t="s">
        <v>83</v>
      </c>
      <c r="U2499" s="2" t="s">
        <v>2286</v>
      </c>
      <c r="V2499" s="2" t="s">
        <v>73</v>
      </c>
      <c r="W2499">
        <v>1</v>
      </c>
      <c r="X2499" s="2" t="s">
        <v>74</v>
      </c>
      <c r="Y2499">
        <v>285</v>
      </c>
      <c r="Z2499">
        <v>67</v>
      </c>
      <c r="AA2499" s="2" t="s">
        <v>1481</v>
      </c>
      <c r="AB2499" s="2" t="s">
        <v>312</v>
      </c>
      <c r="AC2499">
        <v>700136</v>
      </c>
      <c r="AD2499" s="2" t="s">
        <v>1002</v>
      </c>
      <c r="AE2499">
        <v>352</v>
      </c>
      <c r="AF2499" s="2" t="s">
        <v>2042</v>
      </c>
      <c r="AG2499" s="2" t="s">
        <v>2184</v>
      </c>
      <c r="AH2499">
        <v>18</v>
      </c>
      <c r="AI2499">
        <v>513</v>
      </c>
      <c r="AJ2499">
        <v>2337</v>
      </c>
      <c r="AK2499" s="2">
        <f>Kaggle_Books_Selling_Records[[#This Row],[Cost Price]]/100</f>
        <v>23.37</v>
      </c>
      <c r="AL2499" s="2" t="s">
        <v>80</v>
      </c>
      <c r="AM2499" s="2" t="s">
        <v>80</v>
      </c>
      <c r="AN2499" s="2" t="s">
        <v>80</v>
      </c>
      <c r="AO2499" s="2" t="s">
        <v>80</v>
      </c>
      <c r="AP2499" s="2" t="s">
        <v>80</v>
      </c>
      <c r="AQ2499" s="2" t="s">
        <v>80</v>
      </c>
      <c r="AR2499" s="2" t="s">
        <v>80</v>
      </c>
      <c r="AS2499" s="2" t="s">
        <v>80</v>
      </c>
      <c r="AT2499" s="2" t="s">
        <v>80</v>
      </c>
      <c r="AU2499" s="2" t="s">
        <v>80</v>
      </c>
      <c r="AV2499" s="2" t="s">
        <v>80</v>
      </c>
      <c r="AW2499" s="2" t="s">
        <v>80</v>
      </c>
      <c r="AX2499" s="2" t="s">
        <v>80</v>
      </c>
      <c r="AY2499" s="2" t="s">
        <v>80</v>
      </c>
      <c r="AZ2499" s="2" t="s">
        <v>80</v>
      </c>
      <c r="BA2499" s="2" t="s">
        <v>80</v>
      </c>
      <c r="BB2499" s="2" t="s">
        <v>80</v>
      </c>
      <c r="BC2499" s="2" t="s">
        <v>80</v>
      </c>
      <c r="BD2499" s="2" t="s">
        <v>80</v>
      </c>
      <c r="BE2499" s="2" t="s">
        <v>80</v>
      </c>
      <c r="BF2499" s="2" t="s">
        <v>80</v>
      </c>
      <c r="BG2499" s="2" t="s">
        <v>80</v>
      </c>
      <c r="BH2499" s="2" t="s">
        <v>80</v>
      </c>
      <c r="BI2499" s="2" t="s">
        <v>80</v>
      </c>
      <c r="BJ2499" s="2" t="s">
        <v>80</v>
      </c>
      <c r="BK2499" s="2" t="s">
        <v>80</v>
      </c>
      <c r="BL2499" s="2" t="s">
        <v>80</v>
      </c>
      <c r="BM2499" s="2" t="s">
        <v>80</v>
      </c>
      <c r="BN2499" s="2" t="s">
        <v>80</v>
      </c>
      <c r="BO2499" s="2" t="s">
        <v>80</v>
      </c>
      <c r="BP2499" s="2" t="s">
        <v>80</v>
      </c>
    </row>
    <row r="2500" spans="1:68" x14ac:dyDescent="0.25">
      <c r="A2500">
        <v>2499</v>
      </c>
      <c r="B2500" s="1">
        <v>43661.21197916667</v>
      </c>
      <c r="C2500" s="2" t="s">
        <v>4090</v>
      </c>
      <c r="D2500" s="3">
        <v>0.33680555555555558</v>
      </c>
      <c r="E2500" s="2" t="s">
        <v>3907</v>
      </c>
      <c r="F2500">
        <v>3</v>
      </c>
      <c r="G2500">
        <v>2019</v>
      </c>
      <c r="H2500">
        <v>7</v>
      </c>
      <c r="I2500">
        <v>15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 s="2" t="s">
        <v>4094</v>
      </c>
      <c r="T2500" s="2" t="s">
        <v>83</v>
      </c>
      <c r="U2500" s="2" t="s">
        <v>2041</v>
      </c>
      <c r="V2500" s="2" t="s">
        <v>73</v>
      </c>
      <c r="W2500">
        <v>1</v>
      </c>
      <c r="X2500" s="2" t="s">
        <v>74</v>
      </c>
      <c r="Y2500">
        <v>155</v>
      </c>
      <c r="Z2500">
        <v>67</v>
      </c>
      <c r="AA2500" s="2" t="s">
        <v>412</v>
      </c>
      <c r="AB2500" s="2" t="s">
        <v>137</v>
      </c>
      <c r="AC2500">
        <v>226002</v>
      </c>
      <c r="AD2500" s="2" t="s">
        <v>193</v>
      </c>
      <c r="AE2500">
        <v>222</v>
      </c>
      <c r="AF2500" s="2" t="s">
        <v>2042</v>
      </c>
      <c r="AG2500" s="2" t="s">
        <v>2043</v>
      </c>
      <c r="AH2500">
        <v>18</v>
      </c>
      <c r="AI2500">
        <v>279</v>
      </c>
      <c r="AJ2500">
        <v>1271</v>
      </c>
      <c r="AK2500" s="2">
        <f>Kaggle_Books_Selling_Records[[#This Row],[Cost Price]]/100</f>
        <v>12.71</v>
      </c>
      <c r="AL2500" s="2" t="s">
        <v>80</v>
      </c>
      <c r="AM2500" s="2" t="s">
        <v>80</v>
      </c>
      <c r="AN2500" s="2" t="s">
        <v>80</v>
      </c>
      <c r="AO2500" s="2" t="s">
        <v>80</v>
      </c>
      <c r="AP2500" s="2" t="s">
        <v>80</v>
      </c>
      <c r="AQ2500" s="2" t="s">
        <v>80</v>
      </c>
      <c r="AR2500" s="2" t="s">
        <v>80</v>
      </c>
      <c r="AS2500" s="2" t="s">
        <v>80</v>
      </c>
      <c r="AT2500" s="2" t="s">
        <v>80</v>
      </c>
      <c r="AU2500" s="2" t="s">
        <v>80</v>
      </c>
      <c r="AV2500" s="2" t="s">
        <v>80</v>
      </c>
      <c r="AW2500" s="2" t="s">
        <v>80</v>
      </c>
      <c r="AX2500" s="2" t="s">
        <v>80</v>
      </c>
      <c r="AY2500" s="2" t="s">
        <v>80</v>
      </c>
      <c r="AZ2500" s="2" t="s">
        <v>80</v>
      </c>
      <c r="BA2500" s="2" t="s">
        <v>80</v>
      </c>
      <c r="BB2500" s="2" t="s">
        <v>80</v>
      </c>
      <c r="BC2500" s="2" t="s">
        <v>80</v>
      </c>
      <c r="BD2500" s="2" t="s">
        <v>80</v>
      </c>
      <c r="BE2500" s="2" t="s">
        <v>80</v>
      </c>
      <c r="BF2500" s="2" t="s">
        <v>80</v>
      </c>
      <c r="BG2500" s="2" t="s">
        <v>80</v>
      </c>
      <c r="BH2500" s="2" t="s">
        <v>80</v>
      </c>
      <c r="BI2500" s="2" t="s">
        <v>80</v>
      </c>
      <c r="BJ2500" s="2" t="s">
        <v>80</v>
      </c>
      <c r="BK2500" s="2" t="s">
        <v>80</v>
      </c>
      <c r="BL2500" s="2" t="s">
        <v>80</v>
      </c>
      <c r="BM2500" s="2" t="s">
        <v>80</v>
      </c>
      <c r="BN2500" s="2" t="s">
        <v>80</v>
      </c>
      <c r="BO2500" s="2" t="s">
        <v>80</v>
      </c>
      <c r="BP2500" s="2" t="s">
        <v>80</v>
      </c>
    </row>
    <row r="2501" spans="1:68" x14ac:dyDescent="0.25">
      <c r="A2501">
        <v>2500</v>
      </c>
      <c r="B2501" s="1">
        <v>43661.329525462963</v>
      </c>
      <c r="C2501" s="2" t="s">
        <v>4090</v>
      </c>
      <c r="D2501" s="3">
        <v>0.45416666666666666</v>
      </c>
      <c r="E2501" s="2" t="s">
        <v>3907</v>
      </c>
      <c r="F2501">
        <v>3</v>
      </c>
      <c r="G2501">
        <v>2019</v>
      </c>
      <c r="H2501">
        <v>7</v>
      </c>
      <c r="I2501">
        <v>15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 s="2" t="s">
        <v>4095</v>
      </c>
      <c r="T2501" s="2" t="s">
        <v>71</v>
      </c>
      <c r="U2501" s="2" t="s">
        <v>2685</v>
      </c>
      <c r="V2501" s="2" t="s">
        <v>73</v>
      </c>
      <c r="W2501">
        <v>1</v>
      </c>
      <c r="X2501" s="2" t="s">
        <v>74</v>
      </c>
      <c r="Y2501">
        <v>97</v>
      </c>
      <c r="Z2501">
        <v>67</v>
      </c>
      <c r="AA2501" s="2" t="s">
        <v>338</v>
      </c>
      <c r="AB2501" s="2" t="s">
        <v>137</v>
      </c>
      <c r="AC2501">
        <v>201301</v>
      </c>
      <c r="AD2501" s="2" t="s">
        <v>1002</v>
      </c>
      <c r="AE2501">
        <v>164</v>
      </c>
      <c r="AF2501" s="2" t="s">
        <v>2042</v>
      </c>
      <c r="AG2501" s="2" t="s">
        <v>2184</v>
      </c>
      <c r="AH2501">
        <v>18</v>
      </c>
      <c r="AI2501">
        <v>1746</v>
      </c>
      <c r="AJ2501">
        <v>7954</v>
      </c>
      <c r="AK2501" s="2">
        <f>Kaggle_Books_Selling_Records[[#This Row],[Cost Price]]/100</f>
        <v>79.540000000000006</v>
      </c>
      <c r="AL2501" s="2" t="s">
        <v>80</v>
      </c>
      <c r="AM2501" s="2" t="s">
        <v>80</v>
      </c>
      <c r="AN2501" s="2" t="s">
        <v>80</v>
      </c>
      <c r="AO2501" s="2" t="s">
        <v>80</v>
      </c>
      <c r="AP2501" s="2" t="s">
        <v>80</v>
      </c>
      <c r="AQ2501" s="2" t="s">
        <v>80</v>
      </c>
      <c r="AR2501" s="2" t="s">
        <v>80</v>
      </c>
      <c r="AS2501" s="2" t="s">
        <v>80</v>
      </c>
      <c r="AT2501" s="2" t="s">
        <v>80</v>
      </c>
      <c r="AU2501" s="2" t="s">
        <v>80</v>
      </c>
      <c r="AV2501" s="2" t="s">
        <v>80</v>
      </c>
      <c r="AW2501" s="2" t="s">
        <v>80</v>
      </c>
      <c r="AX2501" s="2" t="s">
        <v>80</v>
      </c>
      <c r="AY2501" s="2" t="s">
        <v>80</v>
      </c>
      <c r="AZ2501" s="2" t="s">
        <v>80</v>
      </c>
      <c r="BA2501" s="2" t="s">
        <v>80</v>
      </c>
      <c r="BB2501" s="2" t="s">
        <v>80</v>
      </c>
      <c r="BC2501" s="2" t="s">
        <v>80</v>
      </c>
      <c r="BD2501" s="2" t="s">
        <v>80</v>
      </c>
      <c r="BE2501" s="2" t="s">
        <v>80</v>
      </c>
      <c r="BF2501" s="2" t="s">
        <v>80</v>
      </c>
      <c r="BG2501" s="2" t="s">
        <v>80</v>
      </c>
      <c r="BH2501" s="2" t="s">
        <v>80</v>
      </c>
      <c r="BI2501" s="2" t="s">
        <v>80</v>
      </c>
      <c r="BJ2501" s="2" t="s">
        <v>80</v>
      </c>
      <c r="BK2501" s="2" t="s">
        <v>80</v>
      </c>
      <c r="BL2501" s="2" t="s">
        <v>80</v>
      </c>
      <c r="BM2501" s="2" t="s">
        <v>80</v>
      </c>
      <c r="BN2501" s="2" t="s">
        <v>80</v>
      </c>
      <c r="BO2501" s="2" t="s">
        <v>80</v>
      </c>
      <c r="BP2501" s="2" t="s">
        <v>80</v>
      </c>
    </row>
    <row r="2502" spans="1:68" x14ac:dyDescent="0.25">
      <c r="A2502">
        <v>2501</v>
      </c>
      <c r="B2502" s="1">
        <v>43661.340046296296</v>
      </c>
      <c r="C2502" s="2" t="s">
        <v>4090</v>
      </c>
      <c r="D2502" s="3">
        <v>0.46458333333333335</v>
      </c>
      <c r="E2502" s="2" t="s">
        <v>3907</v>
      </c>
      <c r="F2502">
        <v>3</v>
      </c>
      <c r="G2502">
        <v>2019</v>
      </c>
      <c r="H2502">
        <v>7</v>
      </c>
      <c r="I2502">
        <v>15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 s="2" t="s">
        <v>4096</v>
      </c>
      <c r="T2502" s="2" t="s">
        <v>83</v>
      </c>
      <c r="U2502" s="2" t="s">
        <v>2286</v>
      </c>
      <c r="V2502" s="2" t="s">
        <v>73</v>
      </c>
      <c r="W2502">
        <v>1</v>
      </c>
      <c r="X2502" s="2" t="s">
        <v>74</v>
      </c>
      <c r="Y2502">
        <v>285</v>
      </c>
      <c r="Z2502">
        <v>67</v>
      </c>
      <c r="AA2502" s="2" t="s">
        <v>1946</v>
      </c>
      <c r="AB2502" s="2" t="s">
        <v>167</v>
      </c>
      <c r="AC2502">
        <v>590008</v>
      </c>
      <c r="AD2502" s="2" t="s">
        <v>1002</v>
      </c>
      <c r="AE2502">
        <v>352</v>
      </c>
      <c r="AF2502" s="2" t="s">
        <v>2042</v>
      </c>
      <c r="AG2502" s="2" t="s">
        <v>2184</v>
      </c>
      <c r="AH2502">
        <v>18</v>
      </c>
      <c r="AI2502">
        <v>513</v>
      </c>
      <c r="AJ2502">
        <v>2337</v>
      </c>
      <c r="AK2502" s="2">
        <f>Kaggle_Books_Selling_Records[[#This Row],[Cost Price]]/100</f>
        <v>23.37</v>
      </c>
      <c r="AL2502" s="2" t="s">
        <v>80</v>
      </c>
      <c r="AM2502" s="2" t="s">
        <v>80</v>
      </c>
      <c r="AN2502" s="2" t="s">
        <v>80</v>
      </c>
      <c r="AO2502" s="2" t="s">
        <v>80</v>
      </c>
      <c r="AP2502" s="2" t="s">
        <v>80</v>
      </c>
      <c r="AQ2502" s="2" t="s">
        <v>80</v>
      </c>
      <c r="AR2502" s="2" t="s">
        <v>80</v>
      </c>
      <c r="AS2502" s="2" t="s">
        <v>80</v>
      </c>
      <c r="AT2502" s="2" t="s">
        <v>80</v>
      </c>
      <c r="AU2502" s="2" t="s">
        <v>80</v>
      </c>
      <c r="AV2502" s="2" t="s">
        <v>80</v>
      </c>
      <c r="AW2502" s="2" t="s">
        <v>80</v>
      </c>
      <c r="AX2502" s="2" t="s">
        <v>80</v>
      </c>
      <c r="AY2502" s="2" t="s">
        <v>80</v>
      </c>
      <c r="AZ2502" s="2" t="s">
        <v>80</v>
      </c>
      <c r="BA2502" s="2" t="s">
        <v>80</v>
      </c>
      <c r="BB2502" s="2" t="s">
        <v>80</v>
      </c>
      <c r="BC2502" s="2" t="s">
        <v>80</v>
      </c>
      <c r="BD2502" s="2" t="s">
        <v>80</v>
      </c>
      <c r="BE2502" s="2" t="s">
        <v>80</v>
      </c>
      <c r="BF2502" s="2" t="s">
        <v>80</v>
      </c>
      <c r="BG2502" s="2" t="s">
        <v>80</v>
      </c>
      <c r="BH2502" s="2" t="s">
        <v>80</v>
      </c>
      <c r="BI2502" s="2" t="s">
        <v>80</v>
      </c>
      <c r="BJ2502" s="2" t="s">
        <v>80</v>
      </c>
      <c r="BK2502" s="2" t="s">
        <v>80</v>
      </c>
      <c r="BL2502" s="2" t="s">
        <v>80</v>
      </c>
      <c r="BM2502" s="2" t="s">
        <v>80</v>
      </c>
      <c r="BN2502" s="2" t="s">
        <v>80</v>
      </c>
      <c r="BO2502" s="2" t="s">
        <v>80</v>
      </c>
      <c r="BP2502" s="2" t="s">
        <v>80</v>
      </c>
    </row>
    <row r="2503" spans="1:68" x14ac:dyDescent="0.25">
      <c r="A2503">
        <v>2502</v>
      </c>
      <c r="B2503" s="1">
        <v>43661.37767361111</v>
      </c>
      <c r="C2503" s="2" t="s">
        <v>4090</v>
      </c>
      <c r="D2503" s="3">
        <v>0.50208333333333333</v>
      </c>
      <c r="E2503" s="2" t="s">
        <v>3907</v>
      </c>
      <c r="F2503">
        <v>3</v>
      </c>
      <c r="G2503">
        <v>2019</v>
      </c>
      <c r="H2503">
        <v>7</v>
      </c>
      <c r="I2503">
        <v>15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 s="2" t="s">
        <v>4097</v>
      </c>
      <c r="T2503" s="2" t="s">
        <v>83</v>
      </c>
      <c r="U2503" s="2" t="s">
        <v>2286</v>
      </c>
      <c r="V2503" s="2" t="s">
        <v>73</v>
      </c>
      <c r="W2503">
        <v>1</v>
      </c>
      <c r="X2503" s="2" t="s">
        <v>74</v>
      </c>
      <c r="Y2503">
        <v>285</v>
      </c>
      <c r="Z2503">
        <v>67</v>
      </c>
      <c r="AA2503" s="2" t="s">
        <v>4098</v>
      </c>
      <c r="AB2503" s="2" t="s">
        <v>167</v>
      </c>
      <c r="AC2503">
        <v>583118</v>
      </c>
      <c r="AD2503" s="2" t="s">
        <v>1002</v>
      </c>
      <c r="AE2503">
        <v>352</v>
      </c>
      <c r="AF2503" s="2" t="s">
        <v>2042</v>
      </c>
      <c r="AG2503" s="2" t="s">
        <v>2184</v>
      </c>
      <c r="AH2503">
        <v>18</v>
      </c>
      <c r="AI2503">
        <v>513</v>
      </c>
      <c r="AJ2503">
        <v>2337</v>
      </c>
      <c r="AK2503" s="2">
        <f>Kaggle_Books_Selling_Records[[#This Row],[Cost Price]]/100</f>
        <v>23.37</v>
      </c>
      <c r="AL2503" s="2" t="s">
        <v>80</v>
      </c>
      <c r="AM2503" s="2" t="s">
        <v>80</v>
      </c>
      <c r="AN2503" s="2" t="s">
        <v>80</v>
      </c>
      <c r="AO2503" s="2" t="s">
        <v>80</v>
      </c>
      <c r="AP2503" s="2" t="s">
        <v>80</v>
      </c>
      <c r="AQ2503" s="2" t="s">
        <v>80</v>
      </c>
      <c r="AR2503" s="2" t="s">
        <v>80</v>
      </c>
      <c r="AS2503" s="2" t="s">
        <v>80</v>
      </c>
      <c r="AT2503" s="2" t="s">
        <v>80</v>
      </c>
      <c r="AU2503" s="2" t="s">
        <v>80</v>
      </c>
      <c r="AV2503" s="2" t="s">
        <v>80</v>
      </c>
      <c r="AW2503" s="2" t="s">
        <v>80</v>
      </c>
      <c r="AX2503" s="2" t="s">
        <v>80</v>
      </c>
      <c r="AY2503" s="2" t="s">
        <v>80</v>
      </c>
      <c r="AZ2503" s="2" t="s">
        <v>80</v>
      </c>
      <c r="BA2503" s="2" t="s">
        <v>80</v>
      </c>
      <c r="BB2503" s="2" t="s">
        <v>80</v>
      </c>
      <c r="BC2503" s="2" t="s">
        <v>80</v>
      </c>
      <c r="BD2503" s="2" t="s">
        <v>80</v>
      </c>
      <c r="BE2503" s="2" t="s">
        <v>80</v>
      </c>
      <c r="BF2503" s="2" t="s">
        <v>80</v>
      </c>
      <c r="BG2503" s="2" t="s">
        <v>80</v>
      </c>
      <c r="BH2503" s="2" t="s">
        <v>80</v>
      </c>
      <c r="BI2503" s="2" t="s">
        <v>80</v>
      </c>
      <c r="BJ2503" s="2" t="s">
        <v>80</v>
      </c>
      <c r="BK2503" s="2" t="s">
        <v>80</v>
      </c>
      <c r="BL2503" s="2" t="s">
        <v>80</v>
      </c>
      <c r="BM2503" s="2" t="s">
        <v>80</v>
      </c>
      <c r="BN2503" s="2" t="s">
        <v>80</v>
      </c>
      <c r="BO2503" s="2" t="s">
        <v>80</v>
      </c>
      <c r="BP2503" s="2" t="s">
        <v>80</v>
      </c>
    </row>
    <row r="2504" spans="1:68" x14ac:dyDescent="0.25">
      <c r="A2504">
        <v>2503</v>
      </c>
      <c r="B2504" s="1">
        <v>43661.461909722224</v>
      </c>
      <c r="C2504" s="2" t="s">
        <v>4090</v>
      </c>
      <c r="D2504" s="3">
        <v>0.58680555555555558</v>
      </c>
      <c r="E2504" s="2" t="s">
        <v>3907</v>
      </c>
      <c r="F2504">
        <v>3</v>
      </c>
      <c r="G2504">
        <v>2019</v>
      </c>
      <c r="H2504">
        <v>7</v>
      </c>
      <c r="I2504">
        <v>15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 s="2" t="s">
        <v>4099</v>
      </c>
      <c r="T2504" s="2" t="s">
        <v>83</v>
      </c>
      <c r="U2504" s="2" t="s">
        <v>3105</v>
      </c>
      <c r="V2504" s="2" t="s">
        <v>73</v>
      </c>
      <c r="W2504">
        <v>1</v>
      </c>
      <c r="X2504" s="2" t="s">
        <v>74</v>
      </c>
      <c r="Y2504">
        <v>88</v>
      </c>
      <c r="Z2504">
        <v>67</v>
      </c>
      <c r="AA2504" s="2" t="s">
        <v>389</v>
      </c>
      <c r="AB2504" s="2" t="s">
        <v>3157</v>
      </c>
      <c r="AC2504">
        <v>825401</v>
      </c>
      <c r="AD2504" s="2" t="s">
        <v>1002</v>
      </c>
      <c r="AE2504">
        <v>155</v>
      </c>
      <c r="AF2504" s="2" t="s">
        <v>2042</v>
      </c>
      <c r="AG2504" s="2" t="s">
        <v>2184</v>
      </c>
      <c r="AH2504">
        <v>18</v>
      </c>
      <c r="AI2504">
        <v>1584</v>
      </c>
      <c r="AJ2504">
        <v>7216</v>
      </c>
      <c r="AK2504" s="2">
        <f>Kaggle_Books_Selling_Records[[#This Row],[Cost Price]]/100</f>
        <v>72.16</v>
      </c>
      <c r="AL2504" s="2" t="s">
        <v>80</v>
      </c>
      <c r="AM2504" s="2" t="s">
        <v>80</v>
      </c>
      <c r="AN2504" s="2" t="s">
        <v>80</v>
      </c>
      <c r="AO2504" s="2" t="s">
        <v>80</v>
      </c>
      <c r="AP2504" s="2" t="s">
        <v>80</v>
      </c>
      <c r="AQ2504" s="2" t="s">
        <v>80</v>
      </c>
      <c r="AR2504" s="2" t="s">
        <v>80</v>
      </c>
      <c r="AS2504" s="2" t="s">
        <v>80</v>
      </c>
      <c r="AT2504" s="2" t="s">
        <v>80</v>
      </c>
      <c r="AU2504" s="2" t="s">
        <v>80</v>
      </c>
      <c r="AV2504" s="2" t="s">
        <v>80</v>
      </c>
      <c r="AW2504" s="2" t="s">
        <v>80</v>
      </c>
      <c r="AX2504" s="2" t="s">
        <v>80</v>
      </c>
      <c r="AY2504" s="2" t="s">
        <v>80</v>
      </c>
      <c r="AZ2504" s="2" t="s">
        <v>80</v>
      </c>
      <c r="BA2504" s="2" t="s">
        <v>80</v>
      </c>
      <c r="BB2504" s="2" t="s">
        <v>80</v>
      </c>
      <c r="BC2504" s="2" t="s">
        <v>80</v>
      </c>
      <c r="BD2504" s="2" t="s">
        <v>80</v>
      </c>
      <c r="BE2504" s="2" t="s">
        <v>80</v>
      </c>
      <c r="BF2504" s="2" t="s">
        <v>80</v>
      </c>
      <c r="BG2504" s="2" t="s">
        <v>80</v>
      </c>
      <c r="BH2504" s="2" t="s">
        <v>80</v>
      </c>
      <c r="BI2504" s="2" t="s">
        <v>80</v>
      </c>
      <c r="BJ2504" s="2" t="s">
        <v>80</v>
      </c>
      <c r="BK2504" s="2" t="s">
        <v>80</v>
      </c>
      <c r="BL2504" s="2" t="s">
        <v>80</v>
      </c>
      <c r="BM2504" s="2" t="s">
        <v>80</v>
      </c>
      <c r="BN2504" s="2" t="s">
        <v>80</v>
      </c>
      <c r="BO2504" s="2" t="s">
        <v>80</v>
      </c>
      <c r="BP2504" s="2" t="s">
        <v>80</v>
      </c>
    </row>
    <row r="2505" spans="1:68" x14ac:dyDescent="0.25">
      <c r="A2505">
        <v>2504</v>
      </c>
      <c r="B2505" s="1">
        <v>43661.472997685189</v>
      </c>
      <c r="C2505" s="2" t="s">
        <v>4090</v>
      </c>
      <c r="D2505" s="3">
        <v>0.59791666666666665</v>
      </c>
      <c r="E2505" s="2" t="s">
        <v>3907</v>
      </c>
      <c r="F2505">
        <v>3</v>
      </c>
      <c r="G2505">
        <v>2019</v>
      </c>
      <c r="H2505">
        <v>7</v>
      </c>
      <c r="I2505">
        <v>15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 s="2" t="s">
        <v>4100</v>
      </c>
      <c r="T2505" s="2" t="s">
        <v>83</v>
      </c>
      <c r="U2505" s="2" t="s">
        <v>2234</v>
      </c>
      <c r="V2505" s="2" t="s">
        <v>73</v>
      </c>
      <c r="W2505">
        <v>1</v>
      </c>
      <c r="X2505" s="2" t="s">
        <v>74</v>
      </c>
      <c r="Y2505">
        <v>138</v>
      </c>
      <c r="Z2505">
        <v>67</v>
      </c>
      <c r="AA2505" s="2" t="s">
        <v>2948</v>
      </c>
      <c r="AB2505" s="2" t="s">
        <v>2949</v>
      </c>
      <c r="AC2505">
        <v>560061</v>
      </c>
      <c r="AD2505" s="2" t="s">
        <v>1002</v>
      </c>
      <c r="AE2505">
        <v>205</v>
      </c>
      <c r="AF2505" s="2" t="s">
        <v>2042</v>
      </c>
      <c r="AG2505" s="2" t="s">
        <v>2184</v>
      </c>
      <c r="AH2505">
        <v>18</v>
      </c>
      <c r="AI2505">
        <v>2484</v>
      </c>
      <c r="AJ2505">
        <v>11316</v>
      </c>
      <c r="AK2505" s="2">
        <f>Kaggle_Books_Selling_Records[[#This Row],[Cost Price]]/100</f>
        <v>113.16</v>
      </c>
      <c r="AL2505" s="2" t="s">
        <v>80</v>
      </c>
      <c r="AM2505" s="2" t="s">
        <v>80</v>
      </c>
      <c r="AN2505" s="2" t="s">
        <v>80</v>
      </c>
      <c r="AO2505" s="2" t="s">
        <v>80</v>
      </c>
      <c r="AP2505" s="2" t="s">
        <v>80</v>
      </c>
      <c r="AQ2505" s="2" t="s">
        <v>80</v>
      </c>
      <c r="AR2505" s="2" t="s">
        <v>80</v>
      </c>
      <c r="AS2505" s="2" t="s">
        <v>80</v>
      </c>
      <c r="AT2505" s="2" t="s">
        <v>80</v>
      </c>
      <c r="AU2505" s="2" t="s">
        <v>80</v>
      </c>
      <c r="AV2505" s="2" t="s">
        <v>80</v>
      </c>
      <c r="AW2505" s="2" t="s">
        <v>80</v>
      </c>
      <c r="AX2505" s="2" t="s">
        <v>80</v>
      </c>
      <c r="AY2505" s="2" t="s">
        <v>80</v>
      </c>
      <c r="AZ2505" s="2" t="s">
        <v>80</v>
      </c>
      <c r="BA2505" s="2" t="s">
        <v>80</v>
      </c>
      <c r="BB2505" s="2" t="s">
        <v>80</v>
      </c>
      <c r="BC2505" s="2" t="s">
        <v>80</v>
      </c>
      <c r="BD2505" s="2" t="s">
        <v>80</v>
      </c>
      <c r="BE2505" s="2" t="s">
        <v>80</v>
      </c>
      <c r="BF2505" s="2" t="s">
        <v>80</v>
      </c>
      <c r="BG2505" s="2" t="s">
        <v>80</v>
      </c>
      <c r="BH2505" s="2" t="s">
        <v>80</v>
      </c>
      <c r="BI2505" s="2" t="s">
        <v>80</v>
      </c>
      <c r="BJ2505" s="2" t="s">
        <v>80</v>
      </c>
      <c r="BK2505" s="2" t="s">
        <v>80</v>
      </c>
      <c r="BL2505" s="2" t="s">
        <v>80</v>
      </c>
      <c r="BM2505" s="2" t="s">
        <v>80</v>
      </c>
      <c r="BN2505" s="2" t="s">
        <v>80</v>
      </c>
      <c r="BO2505" s="2" t="s">
        <v>80</v>
      </c>
      <c r="BP2505" s="2" t="s">
        <v>80</v>
      </c>
    </row>
    <row r="2506" spans="1:68" x14ac:dyDescent="0.25">
      <c r="A2506">
        <v>2505</v>
      </c>
      <c r="B2506" s="1">
        <v>43661.514386574076</v>
      </c>
      <c r="C2506" s="2" t="s">
        <v>4090</v>
      </c>
      <c r="D2506" s="3">
        <v>0.63888888888888884</v>
      </c>
      <c r="E2506" s="2" t="s">
        <v>3907</v>
      </c>
      <c r="F2506">
        <v>3</v>
      </c>
      <c r="G2506">
        <v>2019</v>
      </c>
      <c r="H2506">
        <v>7</v>
      </c>
      <c r="I2506">
        <v>15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 s="2" t="s">
        <v>423</v>
      </c>
      <c r="T2506" s="2" t="s">
        <v>83</v>
      </c>
      <c r="U2506" s="2" t="s">
        <v>2234</v>
      </c>
      <c r="V2506" s="2" t="s">
        <v>73</v>
      </c>
      <c r="W2506">
        <v>1</v>
      </c>
      <c r="X2506" s="2" t="s">
        <v>74</v>
      </c>
      <c r="Y2506">
        <v>138</v>
      </c>
      <c r="Z2506">
        <v>67</v>
      </c>
      <c r="AA2506" s="2" t="s">
        <v>192</v>
      </c>
      <c r="AB2506" s="2" t="s">
        <v>151</v>
      </c>
      <c r="AC2506">
        <v>400016</v>
      </c>
      <c r="AD2506" s="2" t="s">
        <v>1002</v>
      </c>
      <c r="AE2506">
        <v>205</v>
      </c>
      <c r="AF2506" s="2" t="s">
        <v>2042</v>
      </c>
      <c r="AG2506" s="2" t="s">
        <v>2184</v>
      </c>
      <c r="AH2506">
        <v>18</v>
      </c>
      <c r="AI2506">
        <v>2484</v>
      </c>
      <c r="AJ2506">
        <v>11316</v>
      </c>
      <c r="AK2506" s="2">
        <f>Kaggle_Books_Selling_Records[[#This Row],[Cost Price]]/100</f>
        <v>113.16</v>
      </c>
      <c r="AL2506" s="2" t="s">
        <v>80</v>
      </c>
      <c r="AM2506" s="2" t="s">
        <v>80</v>
      </c>
      <c r="AN2506" s="2" t="s">
        <v>80</v>
      </c>
      <c r="AO2506" s="2" t="s">
        <v>80</v>
      </c>
      <c r="AP2506" s="2" t="s">
        <v>80</v>
      </c>
      <c r="AQ2506" s="2" t="s">
        <v>80</v>
      </c>
      <c r="AR2506" s="2" t="s">
        <v>80</v>
      </c>
      <c r="AS2506" s="2" t="s">
        <v>80</v>
      </c>
      <c r="AT2506" s="2" t="s">
        <v>80</v>
      </c>
      <c r="AU2506" s="2" t="s">
        <v>80</v>
      </c>
      <c r="AV2506" s="2" t="s">
        <v>80</v>
      </c>
      <c r="AW2506" s="2" t="s">
        <v>80</v>
      </c>
      <c r="AX2506" s="2" t="s">
        <v>80</v>
      </c>
      <c r="AY2506" s="2" t="s">
        <v>80</v>
      </c>
      <c r="AZ2506" s="2" t="s">
        <v>80</v>
      </c>
      <c r="BA2506" s="2" t="s">
        <v>80</v>
      </c>
      <c r="BB2506" s="2" t="s">
        <v>80</v>
      </c>
      <c r="BC2506" s="2" t="s">
        <v>80</v>
      </c>
      <c r="BD2506" s="2" t="s">
        <v>80</v>
      </c>
      <c r="BE2506" s="2" t="s">
        <v>80</v>
      </c>
      <c r="BF2506" s="2" t="s">
        <v>80</v>
      </c>
      <c r="BG2506" s="2" t="s">
        <v>80</v>
      </c>
      <c r="BH2506" s="2" t="s">
        <v>80</v>
      </c>
      <c r="BI2506" s="2" t="s">
        <v>80</v>
      </c>
      <c r="BJ2506" s="2" t="s">
        <v>80</v>
      </c>
      <c r="BK2506" s="2" t="s">
        <v>80</v>
      </c>
      <c r="BL2506" s="2" t="s">
        <v>80</v>
      </c>
      <c r="BM2506" s="2" t="s">
        <v>80</v>
      </c>
      <c r="BN2506" s="2" t="s">
        <v>80</v>
      </c>
      <c r="BO2506" s="2" t="s">
        <v>80</v>
      </c>
      <c r="BP2506" s="2" t="s">
        <v>80</v>
      </c>
    </row>
    <row r="2507" spans="1:68" x14ac:dyDescent="0.25">
      <c r="A2507">
        <v>2506</v>
      </c>
      <c r="B2507" s="1">
        <v>43661.517754629633</v>
      </c>
      <c r="C2507" s="2" t="s">
        <v>4090</v>
      </c>
      <c r="D2507" s="3">
        <v>0.64236111111111116</v>
      </c>
      <c r="E2507" s="2" t="s">
        <v>3907</v>
      </c>
      <c r="F2507">
        <v>3</v>
      </c>
      <c r="G2507">
        <v>2019</v>
      </c>
      <c r="H2507">
        <v>7</v>
      </c>
      <c r="I2507">
        <v>15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1</v>
      </c>
      <c r="S2507" s="2" t="s">
        <v>4101</v>
      </c>
      <c r="T2507" s="2" t="s">
        <v>71</v>
      </c>
      <c r="U2507" s="2" t="s">
        <v>2220</v>
      </c>
      <c r="V2507" s="2" t="s">
        <v>73</v>
      </c>
      <c r="W2507">
        <v>1</v>
      </c>
      <c r="X2507" s="2" t="s">
        <v>74</v>
      </c>
      <c r="Y2507">
        <v>157</v>
      </c>
      <c r="Z2507">
        <v>67</v>
      </c>
      <c r="AA2507" s="2" t="s">
        <v>4102</v>
      </c>
      <c r="AB2507" s="2" t="s">
        <v>86</v>
      </c>
      <c r="AC2507">
        <v>621316</v>
      </c>
      <c r="AD2507" s="2" t="s">
        <v>1002</v>
      </c>
      <c r="AE2507">
        <v>224</v>
      </c>
      <c r="AF2507" s="2" t="s">
        <v>2042</v>
      </c>
      <c r="AG2507" s="2" t="s">
        <v>2184</v>
      </c>
      <c r="AH2507">
        <v>18</v>
      </c>
      <c r="AI2507">
        <v>2826</v>
      </c>
      <c r="AJ2507">
        <v>12874</v>
      </c>
      <c r="AK2507" s="2">
        <f>Kaggle_Books_Selling_Records[[#This Row],[Cost Price]]/100</f>
        <v>128.74</v>
      </c>
      <c r="AL2507" s="2" t="s">
        <v>80</v>
      </c>
      <c r="AM2507" s="2" t="s">
        <v>80</v>
      </c>
      <c r="AN2507" s="2" t="s">
        <v>80</v>
      </c>
      <c r="AO2507" s="2" t="s">
        <v>80</v>
      </c>
      <c r="AP2507" s="2" t="s">
        <v>80</v>
      </c>
      <c r="AQ2507" s="2" t="s">
        <v>80</v>
      </c>
      <c r="AR2507" s="2" t="s">
        <v>80</v>
      </c>
      <c r="AS2507" s="2" t="s">
        <v>80</v>
      </c>
      <c r="AT2507" s="2" t="s">
        <v>80</v>
      </c>
      <c r="AU2507" s="2" t="s">
        <v>80</v>
      </c>
      <c r="AV2507" s="2" t="s">
        <v>80</v>
      </c>
      <c r="AW2507" s="2" t="s">
        <v>80</v>
      </c>
      <c r="AX2507" s="2" t="s">
        <v>80</v>
      </c>
      <c r="AY2507" s="2" t="s">
        <v>80</v>
      </c>
      <c r="AZ2507" s="2" t="s">
        <v>80</v>
      </c>
      <c r="BA2507" s="2" t="s">
        <v>80</v>
      </c>
      <c r="BB2507" s="2" t="s">
        <v>80</v>
      </c>
      <c r="BC2507" s="2" t="s">
        <v>80</v>
      </c>
      <c r="BD2507" s="2" t="s">
        <v>80</v>
      </c>
      <c r="BE2507" s="2" t="s">
        <v>80</v>
      </c>
      <c r="BF2507" s="2" t="s">
        <v>80</v>
      </c>
      <c r="BG2507" s="2" t="s">
        <v>80</v>
      </c>
      <c r="BH2507" s="2" t="s">
        <v>80</v>
      </c>
      <c r="BI2507" s="2" t="s">
        <v>80</v>
      </c>
      <c r="BJ2507" s="2" t="s">
        <v>80</v>
      </c>
      <c r="BK2507" s="2" t="s">
        <v>80</v>
      </c>
      <c r="BL2507" s="2" t="s">
        <v>80</v>
      </c>
      <c r="BM2507" s="2" t="s">
        <v>80</v>
      </c>
      <c r="BN2507" s="2" t="s">
        <v>80</v>
      </c>
      <c r="BO2507" s="2" t="s">
        <v>80</v>
      </c>
      <c r="BP2507" s="2" t="s">
        <v>80</v>
      </c>
    </row>
    <row r="2508" spans="1:68" x14ac:dyDescent="0.25">
      <c r="A2508">
        <v>2507</v>
      </c>
      <c r="B2508" s="1">
        <v>43661.526435185187</v>
      </c>
      <c r="C2508" s="2" t="s">
        <v>4090</v>
      </c>
      <c r="D2508" s="3">
        <v>0.65138888888888891</v>
      </c>
      <c r="E2508" s="2" t="s">
        <v>3907</v>
      </c>
      <c r="F2508">
        <v>3</v>
      </c>
      <c r="G2508">
        <v>2019</v>
      </c>
      <c r="H2508">
        <v>7</v>
      </c>
      <c r="I2508">
        <v>15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 s="2" t="s">
        <v>4103</v>
      </c>
      <c r="T2508" s="2" t="s">
        <v>83</v>
      </c>
      <c r="U2508" s="2" t="s">
        <v>2311</v>
      </c>
      <c r="V2508" s="2" t="s">
        <v>73</v>
      </c>
      <c r="W2508">
        <v>1</v>
      </c>
      <c r="X2508" s="2" t="s">
        <v>74</v>
      </c>
      <c r="Y2508">
        <v>381</v>
      </c>
      <c r="Z2508">
        <v>67</v>
      </c>
      <c r="AA2508" s="2" t="s">
        <v>325</v>
      </c>
      <c r="AB2508" s="2" t="s">
        <v>86</v>
      </c>
      <c r="AC2508">
        <v>600089</v>
      </c>
      <c r="AD2508" s="2" t="s">
        <v>193</v>
      </c>
      <c r="AE2508">
        <v>448</v>
      </c>
      <c r="AF2508" s="2" t="s">
        <v>2042</v>
      </c>
      <c r="AG2508" s="2" t="s">
        <v>2184</v>
      </c>
      <c r="AH2508">
        <v>18</v>
      </c>
      <c r="AI2508">
        <v>6858</v>
      </c>
      <c r="AJ2508">
        <v>31242</v>
      </c>
      <c r="AK2508" s="2">
        <f>Kaggle_Books_Selling_Records[[#This Row],[Cost Price]]/100</f>
        <v>312.42</v>
      </c>
      <c r="AL2508" s="2" t="s">
        <v>80</v>
      </c>
      <c r="AM2508" s="2" t="s">
        <v>80</v>
      </c>
      <c r="AN2508" s="2" t="s">
        <v>80</v>
      </c>
      <c r="AO2508" s="2" t="s">
        <v>80</v>
      </c>
      <c r="AP2508" s="2" t="s">
        <v>80</v>
      </c>
      <c r="AQ2508" s="2" t="s">
        <v>80</v>
      </c>
      <c r="AR2508" s="2" t="s">
        <v>80</v>
      </c>
      <c r="AS2508" s="2" t="s">
        <v>80</v>
      </c>
      <c r="AT2508" s="2" t="s">
        <v>80</v>
      </c>
      <c r="AU2508" s="2" t="s">
        <v>80</v>
      </c>
      <c r="AV2508" s="2" t="s">
        <v>80</v>
      </c>
      <c r="AW2508" s="2" t="s">
        <v>80</v>
      </c>
      <c r="AX2508" s="2" t="s">
        <v>80</v>
      </c>
      <c r="AY2508" s="2" t="s">
        <v>80</v>
      </c>
      <c r="AZ2508" s="2" t="s">
        <v>80</v>
      </c>
      <c r="BA2508" s="2" t="s">
        <v>80</v>
      </c>
      <c r="BB2508" s="2" t="s">
        <v>80</v>
      </c>
      <c r="BC2508" s="2" t="s">
        <v>80</v>
      </c>
      <c r="BD2508" s="2" t="s">
        <v>80</v>
      </c>
      <c r="BE2508" s="2" t="s">
        <v>80</v>
      </c>
      <c r="BF2508" s="2" t="s">
        <v>80</v>
      </c>
      <c r="BG2508" s="2" t="s">
        <v>80</v>
      </c>
      <c r="BH2508" s="2" t="s">
        <v>80</v>
      </c>
      <c r="BI2508" s="2" t="s">
        <v>80</v>
      </c>
      <c r="BJ2508" s="2" t="s">
        <v>80</v>
      </c>
      <c r="BK2508" s="2" t="s">
        <v>80</v>
      </c>
      <c r="BL2508" s="2" t="s">
        <v>80</v>
      </c>
      <c r="BM2508" s="2" t="s">
        <v>80</v>
      </c>
      <c r="BN2508" s="2" t="s">
        <v>80</v>
      </c>
      <c r="BO2508" s="2" t="s">
        <v>80</v>
      </c>
      <c r="BP2508" s="2" t="s">
        <v>80</v>
      </c>
    </row>
    <row r="2509" spans="1:68" x14ac:dyDescent="0.25">
      <c r="A2509">
        <v>2508</v>
      </c>
      <c r="B2509" s="1">
        <v>43661.52652777778</v>
      </c>
      <c r="C2509" s="2" t="s">
        <v>4090</v>
      </c>
      <c r="D2509" s="3">
        <v>0.65138888888888891</v>
      </c>
      <c r="E2509" s="2" t="s">
        <v>3907</v>
      </c>
      <c r="F2509">
        <v>3</v>
      </c>
      <c r="G2509">
        <v>2019</v>
      </c>
      <c r="H2509">
        <v>7</v>
      </c>
      <c r="I2509">
        <v>15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 s="2" t="s">
        <v>1323</v>
      </c>
      <c r="T2509" s="2" t="s">
        <v>83</v>
      </c>
      <c r="U2509" s="2" t="s">
        <v>2619</v>
      </c>
      <c r="V2509" s="2" t="s">
        <v>73</v>
      </c>
      <c r="W2509">
        <v>1</v>
      </c>
      <c r="X2509" s="2" t="s">
        <v>74</v>
      </c>
      <c r="Y2509">
        <v>180</v>
      </c>
      <c r="Z2509">
        <v>67</v>
      </c>
      <c r="AA2509" s="2" t="s">
        <v>1325</v>
      </c>
      <c r="AB2509" s="2" t="s">
        <v>157</v>
      </c>
      <c r="AC2509">
        <v>394670</v>
      </c>
      <c r="AD2509" s="2" t="s">
        <v>1002</v>
      </c>
      <c r="AE2509">
        <v>247</v>
      </c>
      <c r="AF2509" s="2" t="s">
        <v>2042</v>
      </c>
      <c r="AG2509" s="2" t="s">
        <v>2184</v>
      </c>
      <c r="AH2509">
        <v>18</v>
      </c>
      <c r="AI2509">
        <v>324</v>
      </c>
      <c r="AJ2509">
        <v>1476</v>
      </c>
      <c r="AK2509" s="2">
        <f>Kaggle_Books_Selling_Records[[#This Row],[Cost Price]]/100</f>
        <v>14.76</v>
      </c>
      <c r="AL2509" s="2" t="s">
        <v>80</v>
      </c>
      <c r="AM2509" s="2" t="s">
        <v>80</v>
      </c>
      <c r="AN2509" s="2" t="s">
        <v>80</v>
      </c>
      <c r="AO2509" s="2" t="s">
        <v>80</v>
      </c>
      <c r="AP2509" s="2" t="s">
        <v>80</v>
      </c>
      <c r="AQ2509" s="2" t="s">
        <v>80</v>
      </c>
      <c r="AR2509" s="2" t="s">
        <v>80</v>
      </c>
      <c r="AS2509" s="2" t="s">
        <v>80</v>
      </c>
      <c r="AT2509" s="2" t="s">
        <v>80</v>
      </c>
      <c r="AU2509" s="2" t="s">
        <v>80</v>
      </c>
      <c r="AV2509" s="2" t="s">
        <v>80</v>
      </c>
      <c r="AW2509" s="2" t="s">
        <v>80</v>
      </c>
      <c r="AX2509" s="2" t="s">
        <v>80</v>
      </c>
      <c r="AY2509" s="2" t="s">
        <v>80</v>
      </c>
      <c r="AZ2509" s="2" t="s">
        <v>80</v>
      </c>
      <c r="BA2509" s="2" t="s">
        <v>80</v>
      </c>
      <c r="BB2509" s="2" t="s">
        <v>80</v>
      </c>
      <c r="BC2509" s="2" t="s">
        <v>80</v>
      </c>
      <c r="BD2509" s="2" t="s">
        <v>80</v>
      </c>
      <c r="BE2509" s="2" t="s">
        <v>80</v>
      </c>
      <c r="BF2509" s="2" t="s">
        <v>80</v>
      </c>
      <c r="BG2509" s="2" t="s">
        <v>80</v>
      </c>
      <c r="BH2509" s="2" t="s">
        <v>80</v>
      </c>
      <c r="BI2509" s="2" t="s">
        <v>80</v>
      </c>
      <c r="BJ2509" s="2" t="s">
        <v>80</v>
      </c>
      <c r="BK2509" s="2" t="s">
        <v>80</v>
      </c>
      <c r="BL2509" s="2" t="s">
        <v>80</v>
      </c>
      <c r="BM2509" s="2" t="s">
        <v>80</v>
      </c>
      <c r="BN2509" s="2" t="s">
        <v>80</v>
      </c>
      <c r="BO2509" s="2" t="s">
        <v>80</v>
      </c>
      <c r="BP2509" s="2" t="s">
        <v>80</v>
      </c>
    </row>
    <row r="2510" spans="1:68" x14ac:dyDescent="0.25">
      <c r="A2510">
        <v>2509</v>
      </c>
      <c r="B2510" s="1">
        <v>43661.527337962965</v>
      </c>
      <c r="C2510" s="2" t="s">
        <v>4090</v>
      </c>
      <c r="D2510" s="3">
        <v>0.65208333333333335</v>
      </c>
      <c r="E2510" s="2" t="s">
        <v>3907</v>
      </c>
      <c r="F2510">
        <v>3</v>
      </c>
      <c r="G2510">
        <v>2019</v>
      </c>
      <c r="H2510">
        <v>7</v>
      </c>
      <c r="I2510">
        <v>15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1</v>
      </c>
      <c r="S2510" s="2" t="s">
        <v>4104</v>
      </c>
      <c r="T2510" s="2" t="s">
        <v>71</v>
      </c>
      <c r="U2510" s="2" t="s">
        <v>2619</v>
      </c>
      <c r="V2510" s="2" t="s">
        <v>73</v>
      </c>
      <c r="W2510">
        <v>1</v>
      </c>
      <c r="X2510" s="2" t="s">
        <v>74</v>
      </c>
      <c r="Y2510">
        <v>180</v>
      </c>
      <c r="Z2510">
        <v>67</v>
      </c>
      <c r="AA2510" s="2" t="s">
        <v>3202</v>
      </c>
      <c r="AB2510" s="2" t="s">
        <v>204</v>
      </c>
      <c r="AC2510">
        <v>122001</v>
      </c>
      <c r="AD2510" s="2" t="s">
        <v>1002</v>
      </c>
      <c r="AE2510">
        <v>247</v>
      </c>
      <c r="AF2510" s="2" t="s">
        <v>2042</v>
      </c>
      <c r="AG2510" s="2" t="s">
        <v>2184</v>
      </c>
      <c r="AH2510">
        <v>18</v>
      </c>
      <c r="AI2510">
        <v>324</v>
      </c>
      <c r="AJ2510">
        <v>1476</v>
      </c>
      <c r="AK2510" s="2">
        <f>Kaggle_Books_Selling_Records[[#This Row],[Cost Price]]/100</f>
        <v>14.76</v>
      </c>
      <c r="AL2510" s="2" t="s">
        <v>80</v>
      </c>
      <c r="AM2510" s="2" t="s">
        <v>80</v>
      </c>
      <c r="AN2510" s="2" t="s">
        <v>80</v>
      </c>
      <c r="AO2510" s="2" t="s">
        <v>80</v>
      </c>
      <c r="AP2510" s="2" t="s">
        <v>80</v>
      </c>
      <c r="AQ2510" s="2" t="s">
        <v>80</v>
      </c>
      <c r="AR2510" s="2" t="s">
        <v>80</v>
      </c>
      <c r="AS2510" s="2" t="s">
        <v>80</v>
      </c>
      <c r="AT2510" s="2" t="s">
        <v>80</v>
      </c>
      <c r="AU2510" s="2" t="s">
        <v>80</v>
      </c>
      <c r="AV2510" s="2" t="s">
        <v>80</v>
      </c>
      <c r="AW2510" s="2" t="s">
        <v>80</v>
      </c>
      <c r="AX2510" s="2" t="s">
        <v>80</v>
      </c>
      <c r="AY2510" s="2" t="s">
        <v>80</v>
      </c>
      <c r="AZ2510" s="2" t="s">
        <v>80</v>
      </c>
      <c r="BA2510" s="2" t="s">
        <v>80</v>
      </c>
      <c r="BB2510" s="2" t="s">
        <v>80</v>
      </c>
      <c r="BC2510" s="2" t="s">
        <v>80</v>
      </c>
      <c r="BD2510" s="2" t="s">
        <v>80</v>
      </c>
      <c r="BE2510" s="2" t="s">
        <v>80</v>
      </c>
      <c r="BF2510" s="2" t="s">
        <v>80</v>
      </c>
      <c r="BG2510" s="2" t="s">
        <v>80</v>
      </c>
      <c r="BH2510" s="2" t="s">
        <v>80</v>
      </c>
      <c r="BI2510" s="2" t="s">
        <v>80</v>
      </c>
      <c r="BJ2510" s="2" t="s">
        <v>80</v>
      </c>
      <c r="BK2510" s="2" t="s">
        <v>80</v>
      </c>
      <c r="BL2510" s="2" t="s">
        <v>80</v>
      </c>
      <c r="BM2510" s="2" t="s">
        <v>80</v>
      </c>
      <c r="BN2510" s="2" t="s">
        <v>80</v>
      </c>
      <c r="BO2510" s="2" t="s">
        <v>80</v>
      </c>
      <c r="BP2510" s="2" t="s">
        <v>80</v>
      </c>
    </row>
    <row r="2511" spans="1:68" x14ac:dyDescent="0.25">
      <c r="A2511">
        <v>2510</v>
      </c>
      <c r="B2511" s="1">
        <v>43661.530613425923</v>
      </c>
      <c r="C2511" s="2" t="s">
        <v>4090</v>
      </c>
      <c r="D2511" s="3">
        <v>0.65555555555555556</v>
      </c>
      <c r="E2511" s="2" t="s">
        <v>3907</v>
      </c>
      <c r="F2511">
        <v>3</v>
      </c>
      <c r="G2511">
        <v>2019</v>
      </c>
      <c r="H2511">
        <v>7</v>
      </c>
      <c r="I2511">
        <v>15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 s="2" t="s">
        <v>4105</v>
      </c>
      <c r="T2511" s="2" t="s">
        <v>83</v>
      </c>
      <c r="U2511" s="2" t="s">
        <v>2619</v>
      </c>
      <c r="V2511" s="2" t="s">
        <v>73</v>
      </c>
      <c r="W2511">
        <v>1</v>
      </c>
      <c r="X2511" s="2" t="s">
        <v>74</v>
      </c>
      <c r="Y2511">
        <v>180</v>
      </c>
      <c r="Z2511">
        <v>67</v>
      </c>
      <c r="AA2511" s="2" t="s">
        <v>4106</v>
      </c>
      <c r="AB2511" s="2" t="s">
        <v>151</v>
      </c>
      <c r="AC2511">
        <v>421503</v>
      </c>
      <c r="AD2511" s="2" t="s">
        <v>1002</v>
      </c>
      <c r="AE2511">
        <v>247</v>
      </c>
      <c r="AF2511" s="2" t="s">
        <v>2042</v>
      </c>
      <c r="AG2511" s="2" t="s">
        <v>2184</v>
      </c>
      <c r="AH2511">
        <v>18</v>
      </c>
      <c r="AI2511">
        <v>324</v>
      </c>
      <c r="AJ2511">
        <v>1476</v>
      </c>
      <c r="AK2511" s="2">
        <f>Kaggle_Books_Selling_Records[[#This Row],[Cost Price]]/100</f>
        <v>14.76</v>
      </c>
      <c r="AL2511" s="2" t="s">
        <v>80</v>
      </c>
      <c r="AM2511" s="2" t="s">
        <v>80</v>
      </c>
      <c r="AN2511" s="2" t="s">
        <v>80</v>
      </c>
      <c r="AO2511" s="2" t="s">
        <v>80</v>
      </c>
      <c r="AP2511" s="2" t="s">
        <v>80</v>
      </c>
      <c r="AQ2511" s="2" t="s">
        <v>80</v>
      </c>
      <c r="AR2511" s="2" t="s">
        <v>80</v>
      </c>
      <c r="AS2511" s="2" t="s">
        <v>80</v>
      </c>
      <c r="AT2511" s="2" t="s">
        <v>80</v>
      </c>
      <c r="AU2511" s="2" t="s">
        <v>80</v>
      </c>
      <c r="AV2511" s="2" t="s">
        <v>80</v>
      </c>
      <c r="AW2511" s="2" t="s">
        <v>80</v>
      </c>
      <c r="AX2511" s="2" t="s">
        <v>80</v>
      </c>
      <c r="AY2511" s="2" t="s">
        <v>80</v>
      </c>
      <c r="AZ2511" s="2" t="s">
        <v>80</v>
      </c>
      <c r="BA2511" s="2" t="s">
        <v>80</v>
      </c>
      <c r="BB2511" s="2" t="s">
        <v>80</v>
      </c>
      <c r="BC2511" s="2" t="s">
        <v>80</v>
      </c>
      <c r="BD2511" s="2" t="s">
        <v>80</v>
      </c>
      <c r="BE2511" s="2" t="s">
        <v>80</v>
      </c>
      <c r="BF2511" s="2" t="s">
        <v>80</v>
      </c>
      <c r="BG2511" s="2" t="s">
        <v>80</v>
      </c>
      <c r="BH2511" s="2" t="s">
        <v>80</v>
      </c>
      <c r="BI2511" s="2" t="s">
        <v>80</v>
      </c>
      <c r="BJ2511" s="2" t="s">
        <v>80</v>
      </c>
      <c r="BK2511" s="2" t="s">
        <v>80</v>
      </c>
      <c r="BL2511" s="2" t="s">
        <v>80</v>
      </c>
      <c r="BM2511" s="2" t="s">
        <v>80</v>
      </c>
      <c r="BN2511" s="2" t="s">
        <v>80</v>
      </c>
      <c r="BO2511" s="2" t="s">
        <v>80</v>
      </c>
      <c r="BP2511" s="2" t="s">
        <v>80</v>
      </c>
    </row>
    <row r="2512" spans="1:68" x14ac:dyDescent="0.25">
      <c r="A2512">
        <v>2511</v>
      </c>
      <c r="B2512" s="1">
        <v>43661.565138888887</v>
      </c>
      <c r="C2512" s="2" t="s">
        <v>4090</v>
      </c>
      <c r="D2512" s="3">
        <v>0.68958333333333333</v>
      </c>
      <c r="E2512" s="2" t="s">
        <v>3907</v>
      </c>
      <c r="F2512">
        <v>3</v>
      </c>
      <c r="G2512">
        <v>2019</v>
      </c>
      <c r="H2512">
        <v>7</v>
      </c>
      <c r="I2512">
        <v>15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 s="2" t="s">
        <v>4107</v>
      </c>
      <c r="T2512" s="2" t="s">
        <v>83</v>
      </c>
      <c r="U2512" s="2" t="s">
        <v>2619</v>
      </c>
      <c r="V2512" s="2" t="s">
        <v>73</v>
      </c>
      <c r="W2512">
        <v>1</v>
      </c>
      <c r="X2512" s="2" t="s">
        <v>74</v>
      </c>
      <c r="Y2512">
        <v>180</v>
      </c>
      <c r="Z2512">
        <v>67</v>
      </c>
      <c r="AA2512" s="2" t="s">
        <v>206</v>
      </c>
      <c r="AB2512" s="2" t="s">
        <v>86</v>
      </c>
      <c r="AC2512">
        <v>636004</v>
      </c>
      <c r="AD2512" s="2" t="s">
        <v>1002</v>
      </c>
      <c r="AE2512">
        <v>247</v>
      </c>
      <c r="AF2512" s="2" t="s">
        <v>2042</v>
      </c>
      <c r="AG2512" s="2" t="s">
        <v>2184</v>
      </c>
      <c r="AH2512">
        <v>18</v>
      </c>
      <c r="AI2512">
        <v>324</v>
      </c>
      <c r="AJ2512">
        <v>1476</v>
      </c>
      <c r="AK2512" s="2">
        <f>Kaggle_Books_Selling_Records[[#This Row],[Cost Price]]/100</f>
        <v>14.76</v>
      </c>
      <c r="AL2512" s="2" t="s">
        <v>80</v>
      </c>
      <c r="AM2512" s="2" t="s">
        <v>80</v>
      </c>
      <c r="AN2512" s="2" t="s">
        <v>80</v>
      </c>
      <c r="AO2512" s="2" t="s">
        <v>80</v>
      </c>
      <c r="AP2512" s="2" t="s">
        <v>80</v>
      </c>
      <c r="AQ2512" s="2" t="s">
        <v>80</v>
      </c>
      <c r="AR2512" s="2" t="s">
        <v>80</v>
      </c>
      <c r="AS2512" s="2" t="s">
        <v>80</v>
      </c>
      <c r="AT2512" s="2" t="s">
        <v>80</v>
      </c>
      <c r="AU2512" s="2" t="s">
        <v>80</v>
      </c>
      <c r="AV2512" s="2" t="s">
        <v>80</v>
      </c>
      <c r="AW2512" s="2" t="s">
        <v>80</v>
      </c>
      <c r="AX2512" s="2" t="s">
        <v>80</v>
      </c>
      <c r="AY2512" s="2" t="s">
        <v>80</v>
      </c>
      <c r="AZ2512" s="2" t="s">
        <v>80</v>
      </c>
      <c r="BA2512" s="2" t="s">
        <v>80</v>
      </c>
      <c r="BB2512" s="2" t="s">
        <v>80</v>
      </c>
      <c r="BC2512" s="2" t="s">
        <v>80</v>
      </c>
      <c r="BD2512" s="2" t="s">
        <v>80</v>
      </c>
      <c r="BE2512" s="2" t="s">
        <v>80</v>
      </c>
      <c r="BF2512" s="2" t="s">
        <v>80</v>
      </c>
      <c r="BG2512" s="2" t="s">
        <v>80</v>
      </c>
      <c r="BH2512" s="2" t="s">
        <v>80</v>
      </c>
      <c r="BI2512" s="2" t="s">
        <v>80</v>
      </c>
      <c r="BJ2512" s="2" t="s">
        <v>80</v>
      </c>
      <c r="BK2512" s="2" t="s">
        <v>80</v>
      </c>
      <c r="BL2512" s="2" t="s">
        <v>80</v>
      </c>
      <c r="BM2512" s="2" t="s">
        <v>80</v>
      </c>
      <c r="BN2512" s="2" t="s">
        <v>80</v>
      </c>
      <c r="BO2512" s="2" t="s">
        <v>80</v>
      </c>
      <c r="BP2512" s="2" t="s">
        <v>80</v>
      </c>
    </row>
    <row r="2513" spans="1:68" x14ac:dyDescent="0.25">
      <c r="A2513">
        <v>2512</v>
      </c>
      <c r="B2513" s="1">
        <v>43661.566516203704</v>
      </c>
      <c r="C2513" s="2" t="s">
        <v>4090</v>
      </c>
      <c r="D2513" s="3">
        <v>0.69097222222222221</v>
      </c>
      <c r="E2513" s="2" t="s">
        <v>3907</v>
      </c>
      <c r="F2513">
        <v>3</v>
      </c>
      <c r="G2513">
        <v>2019</v>
      </c>
      <c r="H2513">
        <v>7</v>
      </c>
      <c r="I2513">
        <v>15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 s="2" t="s">
        <v>4108</v>
      </c>
      <c r="T2513" s="2" t="s">
        <v>71</v>
      </c>
      <c r="U2513" s="2" t="s">
        <v>2619</v>
      </c>
      <c r="V2513" s="2" t="s">
        <v>73</v>
      </c>
      <c r="W2513">
        <v>1</v>
      </c>
      <c r="X2513" s="2" t="s">
        <v>74</v>
      </c>
      <c r="Y2513">
        <v>180</v>
      </c>
      <c r="Z2513">
        <v>67</v>
      </c>
      <c r="AA2513" s="2" t="s">
        <v>4109</v>
      </c>
      <c r="AB2513" s="2" t="s">
        <v>151</v>
      </c>
      <c r="AC2513">
        <v>443204</v>
      </c>
      <c r="AD2513" s="2" t="s">
        <v>1002</v>
      </c>
      <c r="AE2513">
        <v>247</v>
      </c>
      <c r="AF2513" s="2" t="s">
        <v>2042</v>
      </c>
      <c r="AG2513" s="2" t="s">
        <v>2184</v>
      </c>
      <c r="AH2513">
        <v>18</v>
      </c>
      <c r="AI2513">
        <v>324</v>
      </c>
      <c r="AJ2513">
        <v>1476</v>
      </c>
      <c r="AK2513" s="2">
        <f>Kaggle_Books_Selling_Records[[#This Row],[Cost Price]]/100</f>
        <v>14.76</v>
      </c>
      <c r="AL2513" s="2" t="s">
        <v>80</v>
      </c>
      <c r="AM2513" s="2" t="s">
        <v>80</v>
      </c>
      <c r="AN2513" s="2" t="s">
        <v>80</v>
      </c>
      <c r="AO2513" s="2" t="s">
        <v>80</v>
      </c>
      <c r="AP2513" s="2" t="s">
        <v>80</v>
      </c>
      <c r="AQ2513" s="2" t="s">
        <v>80</v>
      </c>
      <c r="AR2513" s="2" t="s">
        <v>80</v>
      </c>
      <c r="AS2513" s="2" t="s">
        <v>80</v>
      </c>
      <c r="AT2513" s="2" t="s">
        <v>80</v>
      </c>
      <c r="AU2513" s="2" t="s">
        <v>80</v>
      </c>
      <c r="AV2513" s="2" t="s">
        <v>80</v>
      </c>
      <c r="AW2513" s="2" t="s">
        <v>80</v>
      </c>
      <c r="AX2513" s="2" t="s">
        <v>80</v>
      </c>
      <c r="AY2513" s="2" t="s">
        <v>80</v>
      </c>
      <c r="AZ2513" s="2" t="s">
        <v>80</v>
      </c>
      <c r="BA2513" s="2" t="s">
        <v>80</v>
      </c>
      <c r="BB2513" s="2" t="s">
        <v>80</v>
      </c>
      <c r="BC2513" s="2" t="s">
        <v>80</v>
      </c>
      <c r="BD2513" s="2" t="s">
        <v>80</v>
      </c>
      <c r="BE2513" s="2" t="s">
        <v>80</v>
      </c>
      <c r="BF2513" s="2" t="s">
        <v>80</v>
      </c>
      <c r="BG2513" s="2" t="s">
        <v>80</v>
      </c>
      <c r="BH2513" s="2" t="s">
        <v>80</v>
      </c>
      <c r="BI2513" s="2" t="s">
        <v>80</v>
      </c>
      <c r="BJ2513" s="2" t="s">
        <v>80</v>
      </c>
      <c r="BK2513" s="2" t="s">
        <v>80</v>
      </c>
      <c r="BL2513" s="2" t="s">
        <v>80</v>
      </c>
      <c r="BM2513" s="2" t="s">
        <v>80</v>
      </c>
      <c r="BN2513" s="2" t="s">
        <v>80</v>
      </c>
      <c r="BO2513" s="2" t="s">
        <v>80</v>
      </c>
      <c r="BP2513" s="2" t="s">
        <v>80</v>
      </c>
    </row>
    <row r="2514" spans="1:68" x14ac:dyDescent="0.25">
      <c r="A2514">
        <v>2513</v>
      </c>
      <c r="B2514" s="1">
        <v>43661.592152777775</v>
      </c>
      <c r="C2514" s="2" t="s">
        <v>4090</v>
      </c>
      <c r="D2514" s="3">
        <v>0.71666666666666667</v>
      </c>
      <c r="E2514" s="2" t="s">
        <v>3907</v>
      </c>
      <c r="F2514">
        <v>3</v>
      </c>
      <c r="G2514">
        <v>2019</v>
      </c>
      <c r="H2514">
        <v>7</v>
      </c>
      <c r="I2514">
        <v>15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 s="2" t="s">
        <v>1332</v>
      </c>
      <c r="T2514" s="2" t="s">
        <v>71</v>
      </c>
      <c r="U2514" s="2" t="s">
        <v>2460</v>
      </c>
      <c r="V2514" s="2" t="s">
        <v>73</v>
      </c>
      <c r="W2514">
        <v>1</v>
      </c>
      <c r="X2514" s="2" t="s">
        <v>74</v>
      </c>
      <c r="Y2514">
        <v>192</v>
      </c>
      <c r="Z2514">
        <v>67</v>
      </c>
      <c r="AA2514" s="2" t="s">
        <v>229</v>
      </c>
      <c r="AB2514" s="2" t="s">
        <v>137</v>
      </c>
      <c r="AC2514">
        <v>201306</v>
      </c>
      <c r="AD2514" s="2" t="s">
        <v>193</v>
      </c>
      <c r="AE2514">
        <v>259</v>
      </c>
      <c r="AF2514" s="2" t="s">
        <v>2042</v>
      </c>
      <c r="AG2514" s="2" t="s">
        <v>2184</v>
      </c>
      <c r="AH2514">
        <v>18</v>
      </c>
      <c r="AI2514">
        <v>3456</v>
      </c>
      <c r="AJ2514">
        <v>15744</v>
      </c>
      <c r="AK2514" s="2">
        <f>Kaggle_Books_Selling_Records[[#This Row],[Cost Price]]/100</f>
        <v>157.44</v>
      </c>
      <c r="AL2514" s="2" t="s">
        <v>80</v>
      </c>
      <c r="AM2514" s="2" t="s">
        <v>80</v>
      </c>
      <c r="AN2514" s="2" t="s">
        <v>80</v>
      </c>
      <c r="AO2514" s="2" t="s">
        <v>80</v>
      </c>
      <c r="AP2514" s="2" t="s">
        <v>80</v>
      </c>
      <c r="AQ2514" s="2" t="s">
        <v>80</v>
      </c>
      <c r="AR2514" s="2" t="s">
        <v>80</v>
      </c>
      <c r="AS2514" s="2" t="s">
        <v>80</v>
      </c>
      <c r="AT2514" s="2" t="s">
        <v>80</v>
      </c>
      <c r="AU2514" s="2" t="s">
        <v>80</v>
      </c>
      <c r="AV2514" s="2" t="s">
        <v>80</v>
      </c>
      <c r="AW2514" s="2" t="s">
        <v>80</v>
      </c>
      <c r="AX2514" s="2" t="s">
        <v>80</v>
      </c>
      <c r="AY2514" s="2" t="s">
        <v>80</v>
      </c>
      <c r="AZ2514" s="2" t="s">
        <v>80</v>
      </c>
      <c r="BA2514" s="2" t="s">
        <v>80</v>
      </c>
      <c r="BB2514" s="2" t="s">
        <v>80</v>
      </c>
      <c r="BC2514" s="2" t="s">
        <v>80</v>
      </c>
      <c r="BD2514" s="2" t="s">
        <v>80</v>
      </c>
      <c r="BE2514" s="2" t="s">
        <v>80</v>
      </c>
      <c r="BF2514" s="2" t="s">
        <v>80</v>
      </c>
      <c r="BG2514" s="2" t="s">
        <v>80</v>
      </c>
      <c r="BH2514" s="2" t="s">
        <v>80</v>
      </c>
      <c r="BI2514" s="2" t="s">
        <v>80</v>
      </c>
      <c r="BJ2514" s="2" t="s">
        <v>80</v>
      </c>
      <c r="BK2514" s="2" t="s">
        <v>80</v>
      </c>
      <c r="BL2514" s="2" t="s">
        <v>80</v>
      </c>
      <c r="BM2514" s="2" t="s">
        <v>80</v>
      </c>
      <c r="BN2514" s="2" t="s">
        <v>80</v>
      </c>
      <c r="BO2514" s="2" t="s">
        <v>80</v>
      </c>
      <c r="BP2514" s="2" t="s">
        <v>80</v>
      </c>
    </row>
    <row r="2515" spans="1:68" x14ac:dyDescent="0.25">
      <c r="A2515">
        <v>2514</v>
      </c>
      <c r="B2515" s="1">
        <v>43661.599050925928</v>
      </c>
      <c r="C2515" s="2" t="s">
        <v>4090</v>
      </c>
      <c r="D2515" s="3">
        <v>0.72361111111111109</v>
      </c>
      <c r="E2515" s="2" t="s">
        <v>3907</v>
      </c>
      <c r="F2515">
        <v>3</v>
      </c>
      <c r="G2515">
        <v>2019</v>
      </c>
      <c r="H2515">
        <v>7</v>
      </c>
      <c r="I2515">
        <v>15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 s="2" t="s">
        <v>4110</v>
      </c>
      <c r="T2515" s="2" t="s">
        <v>83</v>
      </c>
      <c r="U2515" s="2" t="s">
        <v>2619</v>
      </c>
      <c r="V2515" s="2" t="s">
        <v>73</v>
      </c>
      <c r="W2515">
        <v>1</v>
      </c>
      <c r="X2515" s="2" t="s">
        <v>74</v>
      </c>
      <c r="Y2515">
        <v>180</v>
      </c>
      <c r="Z2515">
        <v>67</v>
      </c>
      <c r="AA2515" s="2" t="s">
        <v>301</v>
      </c>
      <c r="AB2515" s="2" t="s">
        <v>151</v>
      </c>
      <c r="AC2515">
        <v>411027</v>
      </c>
      <c r="AD2515" s="2" t="s">
        <v>1002</v>
      </c>
      <c r="AE2515">
        <v>247</v>
      </c>
      <c r="AF2515" s="2" t="s">
        <v>2042</v>
      </c>
      <c r="AG2515" s="2" t="s">
        <v>2184</v>
      </c>
      <c r="AH2515">
        <v>18</v>
      </c>
      <c r="AI2515">
        <v>324</v>
      </c>
      <c r="AJ2515">
        <v>1476</v>
      </c>
      <c r="AK2515" s="2">
        <f>Kaggle_Books_Selling_Records[[#This Row],[Cost Price]]/100</f>
        <v>14.76</v>
      </c>
      <c r="AL2515" s="2" t="s">
        <v>80</v>
      </c>
      <c r="AM2515" s="2" t="s">
        <v>80</v>
      </c>
      <c r="AN2515" s="2" t="s">
        <v>80</v>
      </c>
      <c r="AO2515" s="2" t="s">
        <v>80</v>
      </c>
      <c r="AP2515" s="2" t="s">
        <v>80</v>
      </c>
      <c r="AQ2515" s="2" t="s">
        <v>80</v>
      </c>
      <c r="AR2515" s="2" t="s">
        <v>80</v>
      </c>
      <c r="AS2515" s="2" t="s">
        <v>80</v>
      </c>
      <c r="AT2515" s="2" t="s">
        <v>80</v>
      </c>
      <c r="AU2515" s="2" t="s">
        <v>80</v>
      </c>
      <c r="AV2515" s="2" t="s">
        <v>80</v>
      </c>
      <c r="AW2515" s="2" t="s">
        <v>80</v>
      </c>
      <c r="AX2515" s="2" t="s">
        <v>80</v>
      </c>
      <c r="AY2515" s="2" t="s">
        <v>80</v>
      </c>
      <c r="AZ2515" s="2" t="s">
        <v>80</v>
      </c>
      <c r="BA2515" s="2" t="s">
        <v>80</v>
      </c>
      <c r="BB2515" s="2" t="s">
        <v>80</v>
      </c>
      <c r="BC2515" s="2" t="s">
        <v>80</v>
      </c>
      <c r="BD2515" s="2" t="s">
        <v>80</v>
      </c>
      <c r="BE2515" s="2" t="s">
        <v>80</v>
      </c>
      <c r="BF2515" s="2" t="s">
        <v>80</v>
      </c>
      <c r="BG2515" s="2" t="s">
        <v>80</v>
      </c>
      <c r="BH2515" s="2" t="s">
        <v>80</v>
      </c>
      <c r="BI2515" s="2" t="s">
        <v>80</v>
      </c>
      <c r="BJ2515" s="2" t="s">
        <v>80</v>
      </c>
      <c r="BK2515" s="2" t="s">
        <v>80</v>
      </c>
      <c r="BL2515" s="2" t="s">
        <v>80</v>
      </c>
      <c r="BM2515" s="2" t="s">
        <v>80</v>
      </c>
      <c r="BN2515" s="2" t="s">
        <v>80</v>
      </c>
      <c r="BO2515" s="2" t="s">
        <v>80</v>
      </c>
      <c r="BP2515" s="2" t="s">
        <v>80</v>
      </c>
    </row>
    <row r="2516" spans="1:68" x14ac:dyDescent="0.25">
      <c r="A2516">
        <v>2515</v>
      </c>
      <c r="B2516" s="1">
        <v>43661.636493055557</v>
      </c>
      <c r="C2516" s="2" t="s">
        <v>4090</v>
      </c>
      <c r="D2516" s="3">
        <v>0.76111111111111107</v>
      </c>
      <c r="E2516" s="2" t="s">
        <v>3907</v>
      </c>
      <c r="F2516">
        <v>3</v>
      </c>
      <c r="G2516">
        <v>2019</v>
      </c>
      <c r="H2516">
        <v>7</v>
      </c>
      <c r="I2516">
        <v>15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 s="2" t="s">
        <v>4111</v>
      </c>
      <c r="T2516" s="2" t="s">
        <v>83</v>
      </c>
      <c r="U2516" s="2" t="s">
        <v>2333</v>
      </c>
      <c r="V2516" s="2" t="s">
        <v>73</v>
      </c>
      <c r="W2516">
        <v>1</v>
      </c>
      <c r="X2516" s="2" t="s">
        <v>74</v>
      </c>
      <c r="Y2516">
        <v>111</v>
      </c>
      <c r="Z2516">
        <v>67</v>
      </c>
      <c r="AA2516" s="2" t="s">
        <v>166</v>
      </c>
      <c r="AB2516" s="2" t="s">
        <v>167</v>
      </c>
      <c r="AC2516">
        <v>560095</v>
      </c>
      <c r="AD2516" s="2" t="s">
        <v>1002</v>
      </c>
      <c r="AE2516">
        <v>178</v>
      </c>
      <c r="AF2516" s="2" t="s">
        <v>2042</v>
      </c>
      <c r="AG2516" s="2" t="s">
        <v>2184</v>
      </c>
      <c r="AH2516">
        <v>18</v>
      </c>
      <c r="AI2516">
        <v>1998</v>
      </c>
      <c r="AJ2516">
        <v>9102</v>
      </c>
      <c r="AK2516" s="2">
        <f>Kaggle_Books_Selling_Records[[#This Row],[Cost Price]]/100</f>
        <v>91.02</v>
      </c>
      <c r="AL2516" s="2" t="s">
        <v>80</v>
      </c>
      <c r="AM2516" s="2" t="s">
        <v>80</v>
      </c>
      <c r="AN2516" s="2" t="s">
        <v>80</v>
      </c>
      <c r="AO2516" s="2" t="s">
        <v>80</v>
      </c>
      <c r="AP2516" s="2" t="s">
        <v>80</v>
      </c>
      <c r="AQ2516" s="2" t="s">
        <v>80</v>
      </c>
      <c r="AR2516" s="2" t="s">
        <v>80</v>
      </c>
      <c r="AS2516" s="2" t="s">
        <v>80</v>
      </c>
      <c r="AT2516" s="2" t="s">
        <v>80</v>
      </c>
      <c r="AU2516" s="2" t="s">
        <v>80</v>
      </c>
      <c r="AV2516" s="2" t="s">
        <v>80</v>
      </c>
      <c r="AW2516" s="2" t="s">
        <v>80</v>
      </c>
      <c r="AX2516" s="2" t="s">
        <v>80</v>
      </c>
      <c r="AY2516" s="2" t="s">
        <v>80</v>
      </c>
      <c r="AZ2516" s="2" t="s">
        <v>80</v>
      </c>
      <c r="BA2516" s="2" t="s">
        <v>80</v>
      </c>
      <c r="BB2516" s="2" t="s">
        <v>80</v>
      </c>
      <c r="BC2516" s="2" t="s">
        <v>80</v>
      </c>
      <c r="BD2516" s="2" t="s">
        <v>80</v>
      </c>
      <c r="BE2516" s="2" t="s">
        <v>80</v>
      </c>
      <c r="BF2516" s="2" t="s">
        <v>80</v>
      </c>
      <c r="BG2516" s="2" t="s">
        <v>80</v>
      </c>
      <c r="BH2516" s="2" t="s">
        <v>80</v>
      </c>
      <c r="BI2516" s="2" t="s">
        <v>80</v>
      </c>
      <c r="BJ2516" s="2" t="s">
        <v>80</v>
      </c>
      <c r="BK2516" s="2" t="s">
        <v>80</v>
      </c>
      <c r="BL2516" s="2" t="s">
        <v>80</v>
      </c>
      <c r="BM2516" s="2" t="s">
        <v>80</v>
      </c>
      <c r="BN2516" s="2" t="s">
        <v>80</v>
      </c>
      <c r="BO2516" s="2" t="s">
        <v>80</v>
      </c>
      <c r="BP2516" s="2" t="s">
        <v>80</v>
      </c>
    </row>
    <row r="2517" spans="1:68" x14ac:dyDescent="0.25">
      <c r="A2517">
        <v>2516</v>
      </c>
      <c r="B2517" s="1">
        <v>43661.945983796293</v>
      </c>
      <c r="C2517" s="2" t="s">
        <v>4112</v>
      </c>
      <c r="D2517" s="3">
        <v>7.0833333333333331E-2</v>
      </c>
      <c r="E2517" s="2" t="s">
        <v>3907</v>
      </c>
      <c r="F2517">
        <v>3</v>
      </c>
      <c r="G2517">
        <v>2019</v>
      </c>
      <c r="H2517">
        <v>7</v>
      </c>
      <c r="I2517">
        <v>16</v>
      </c>
      <c r="J2517">
        <v>0</v>
      </c>
      <c r="K2517">
        <v>0</v>
      </c>
      <c r="L2517">
        <v>2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1</v>
      </c>
      <c r="S2517" s="2" t="s">
        <v>4113</v>
      </c>
      <c r="T2517" s="2" t="s">
        <v>71</v>
      </c>
      <c r="U2517" s="2" t="s">
        <v>2460</v>
      </c>
      <c r="V2517" s="2" t="s">
        <v>73</v>
      </c>
      <c r="W2517">
        <v>1</v>
      </c>
      <c r="X2517" s="2" t="s">
        <v>74</v>
      </c>
      <c r="Y2517">
        <v>192</v>
      </c>
      <c r="Z2517">
        <v>67</v>
      </c>
      <c r="AA2517" s="2" t="s">
        <v>2270</v>
      </c>
      <c r="AB2517" s="2" t="s">
        <v>151</v>
      </c>
      <c r="AC2517">
        <v>415605</v>
      </c>
      <c r="AD2517" s="2" t="s">
        <v>193</v>
      </c>
      <c r="AE2517">
        <v>259</v>
      </c>
      <c r="AF2517" s="2" t="s">
        <v>2042</v>
      </c>
      <c r="AG2517" s="2" t="s">
        <v>2184</v>
      </c>
      <c r="AH2517">
        <v>18</v>
      </c>
      <c r="AI2517">
        <v>3456</v>
      </c>
      <c r="AJ2517">
        <v>15744</v>
      </c>
      <c r="AK2517" s="2">
        <f>Kaggle_Books_Selling_Records[[#This Row],[Cost Price]]/100</f>
        <v>157.44</v>
      </c>
      <c r="AL2517" s="2" t="s">
        <v>80</v>
      </c>
      <c r="AM2517" s="2" t="s">
        <v>80</v>
      </c>
      <c r="AN2517" s="2" t="s">
        <v>80</v>
      </c>
      <c r="AO2517" s="2" t="s">
        <v>80</v>
      </c>
      <c r="AP2517" s="2" t="s">
        <v>80</v>
      </c>
      <c r="AQ2517" s="2" t="s">
        <v>80</v>
      </c>
      <c r="AR2517" s="2" t="s">
        <v>80</v>
      </c>
      <c r="AS2517" s="2" t="s">
        <v>80</v>
      </c>
      <c r="AT2517" s="2" t="s">
        <v>80</v>
      </c>
      <c r="AU2517" s="2" t="s">
        <v>80</v>
      </c>
      <c r="AV2517" s="2" t="s">
        <v>80</v>
      </c>
      <c r="AW2517" s="2" t="s">
        <v>80</v>
      </c>
      <c r="AX2517" s="2" t="s">
        <v>80</v>
      </c>
      <c r="AY2517" s="2" t="s">
        <v>80</v>
      </c>
      <c r="AZ2517" s="2" t="s">
        <v>80</v>
      </c>
      <c r="BA2517" s="2" t="s">
        <v>80</v>
      </c>
      <c r="BB2517" s="2" t="s">
        <v>80</v>
      </c>
      <c r="BC2517" s="2" t="s">
        <v>80</v>
      </c>
      <c r="BD2517" s="2" t="s">
        <v>80</v>
      </c>
      <c r="BE2517" s="2" t="s">
        <v>80</v>
      </c>
      <c r="BF2517" s="2" t="s">
        <v>80</v>
      </c>
      <c r="BG2517" s="2" t="s">
        <v>80</v>
      </c>
      <c r="BH2517" s="2" t="s">
        <v>80</v>
      </c>
      <c r="BI2517" s="2" t="s">
        <v>80</v>
      </c>
      <c r="BJ2517" s="2" t="s">
        <v>80</v>
      </c>
      <c r="BK2517" s="2" t="s">
        <v>80</v>
      </c>
      <c r="BL2517" s="2" t="s">
        <v>80</v>
      </c>
      <c r="BM2517" s="2" t="s">
        <v>80</v>
      </c>
      <c r="BN2517" s="2" t="s">
        <v>80</v>
      </c>
      <c r="BO2517" s="2" t="s">
        <v>80</v>
      </c>
      <c r="BP2517" s="2" t="s">
        <v>80</v>
      </c>
    </row>
    <row r="2518" spans="1:68" x14ac:dyDescent="0.25">
      <c r="A2518">
        <v>2517</v>
      </c>
      <c r="B2518" s="1">
        <v>43662.011840277781</v>
      </c>
      <c r="C2518" s="2" t="s">
        <v>4112</v>
      </c>
      <c r="D2518" s="3">
        <v>0.13680555555555557</v>
      </c>
      <c r="E2518" s="2" t="s">
        <v>3907</v>
      </c>
      <c r="F2518">
        <v>3</v>
      </c>
      <c r="G2518">
        <v>2019</v>
      </c>
      <c r="H2518">
        <v>7</v>
      </c>
      <c r="I2518">
        <v>16</v>
      </c>
      <c r="J2518">
        <v>0</v>
      </c>
      <c r="K2518">
        <v>0</v>
      </c>
      <c r="L2518">
        <v>2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1</v>
      </c>
      <c r="S2518" s="2" t="s">
        <v>1381</v>
      </c>
      <c r="T2518" s="2" t="s">
        <v>71</v>
      </c>
      <c r="U2518" s="2" t="s">
        <v>2286</v>
      </c>
      <c r="V2518" s="2" t="s">
        <v>73</v>
      </c>
      <c r="W2518">
        <v>1</v>
      </c>
      <c r="X2518" s="2" t="s">
        <v>74</v>
      </c>
      <c r="Y2518">
        <v>285</v>
      </c>
      <c r="Z2518">
        <v>67</v>
      </c>
      <c r="AA2518" s="2" t="s">
        <v>372</v>
      </c>
      <c r="AB2518" s="2" t="s">
        <v>137</v>
      </c>
      <c r="AC2518">
        <v>211010</v>
      </c>
      <c r="AD2518" s="2" t="s">
        <v>1002</v>
      </c>
      <c r="AE2518">
        <v>352</v>
      </c>
      <c r="AF2518" s="2" t="s">
        <v>2042</v>
      </c>
      <c r="AG2518" s="2" t="s">
        <v>2184</v>
      </c>
      <c r="AH2518">
        <v>18</v>
      </c>
      <c r="AI2518">
        <v>513</v>
      </c>
      <c r="AJ2518">
        <v>2337</v>
      </c>
      <c r="AK2518" s="2">
        <f>Kaggle_Books_Selling_Records[[#This Row],[Cost Price]]/100</f>
        <v>23.37</v>
      </c>
      <c r="AL2518" s="2" t="s">
        <v>80</v>
      </c>
      <c r="AM2518" s="2" t="s">
        <v>80</v>
      </c>
      <c r="AN2518" s="2" t="s">
        <v>80</v>
      </c>
      <c r="AO2518" s="2" t="s">
        <v>80</v>
      </c>
      <c r="AP2518" s="2" t="s">
        <v>80</v>
      </c>
      <c r="AQ2518" s="2" t="s">
        <v>80</v>
      </c>
      <c r="AR2518" s="2" t="s">
        <v>80</v>
      </c>
      <c r="AS2518" s="2" t="s">
        <v>80</v>
      </c>
      <c r="AT2518" s="2" t="s">
        <v>80</v>
      </c>
      <c r="AU2518" s="2" t="s">
        <v>80</v>
      </c>
      <c r="AV2518" s="2" t="s">
        <v>80</v>
      </c>
      <c r="AW2518" s="2" t="s">
        <v>80</v>
      </c>
      <c r="AX2518" s="2" t="s">
        <v>80</v>
      </c>
      <c r="AY2518" s="2" t="s">
        <v>80</v>
      </c>
      <c r="AZ2518" s="2" t="s">
        <v>80</v>
      </c>
      <c r="BA2518" s="2" t="s">
        <v>80</v>
      </c>
      <c r="BB2518" s="2" t="s">
        <v>80</v>
      </c>
      <c r="BC2518" s="2" t="s">
        <v>80</v>
      </c>
      <c r="BD2518" s="2" t="s">
        <v>80</v>
      </c>
      <c r="BE2518" s="2" t="s">
        <v>80</v>
      </c>
      <c r="BF2518" s="2" t="s">
        <v>80</v>
      </c>
      <c r="BG2518" s="2" t="s">
        <v>80</v>
      </c>
      <c r="BH2518" s="2" t="s">
        <v>80</v>
      </c>
      <c r="BI2518" s="2" t="s">
        <v>80</v>
      </c>
      <c r="BJ2518" s="2" t="s">
        <v>80</v>
      </c>
      <c r="BK2518" s="2" t="s">
        <v>80</v>
      </c>
      <c r="BL2518" s="2" t="s">
        <v>80</v>
      </c>
      <c r="BM2518" s="2" t="s">
        <v>80</v>
      </c>
      <c r="BN2518" s="2" t="s">
        <v>80</v>
      </c>
      <c r="BO2518" s="2" t="s">
        <v>80</v>
      </c>
      <c r="BP2518" s="2" t="s">
        <v>80</v>
      </c>
    </row>
    <row r="2519" spans="1:68" x14ac:dyDescent="0.25">
      <c r="A2519">
        <v>2518</v>
      </c>
      <c r="B2519" s="1">
        <v>43662.052615740744</v>
      </c>
      <c r="C2519" s="2" t="s">
        <v>4112</v>
      </c>
      <c r="D2519" s="3">
        <v>0.17708333333333334</v>
      </c>
      <c r="E2519" s="2" t="s">
        <v>3907</v>
      </c>
      <c r="F2519">
        <v>3</v>
      </c>
      <c r="G2519">
        <v>2019</v>
      </c>
      <c r="H2519">
        <v>7</v>
      </c>
      <c r="I2519">
        <v>16</v>
      </c>
      <c r="J2519">
        <v>0</v>
      </c>
      <c r="K2519">
        <v>0</v>
      </c>
      <c r="L2519">
        <v>2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 s="2" t="s">
        <v>4114</v>
      </c>
      <c r="T2519" s="2" t="s">
        <v>83</v>
      </c>
      <c r="U2519" s="2" t="s">
        <v>2460</v>
      </c>
      <c r="V2519" s="2" t="s">
        <v>73</v>
      </c>
      <c r="W2519">
        <v>1</v>
      </c>
      <c r="X2519" s="2" t="s">
        <v>74</v>
      </c>
      <c r="Y2519">
        <v>192</v>
      </c>
      <c r="Z2519">
        <v>67</v>
      </c>
      <c r="AA2519" s="2" t="s">
        <v>301</v>
      </c>
      <c r="AB2519" s="2" t="s">
        <v>151</v>
      </c>
      <c r="AC2519">
        <v>411038</v>
      </c>
      <c r="AD2519" s="2" t="s">
        <v>193</v>
      </c>
      <c r="AE2519">
        <v>259</v>
      </c>
      <c r="AF2519" s="2" t="s">
        <v>2042</v>
      </c>
      <c r="AG2519" s="2" t="s">
        <v>2184</v>
      </c>
      <c r="AH2519">
        <v>18</v>
      </c>
      <c r="AI2519">
        <v>3456</v>
      </c>
      <c r="AJ2519">
        <v>15744</v>
      </c>
      <c r="AK2519" s="2">
        <f>Kaggle_Books_Selling_Records[[#This Row],[Cost Price]]/100</f>
        <v>157.44</v>
      </c>
      <c r="AL2519" s="2" t="s">
        <v>80</v>
      </c>
      <c r="AM2519" s="2" t="s">
        <v>80</v>
      </c>
      <c r="AN2519" s="2" t="s">
        <v>80</v>
      </c>
      <c r="AO2519" s="2" t="s">
        <v>80</v>
      </c>
      <c r="AP2519" s="2" t="s">
        <v>80</v>
      </c>
      <c r="AQ2519" s="2" t="s">
        <v>80</v>
      </c>
      <c r="AR2519" s="2" t="s">
        <v>80</v>
      </c>
      <c r="AS2519" s="2" t="s">
        <v>80</v>
      </c>
      <c r="AT2519" s="2" t="s">
        <v>80</v>
      </c>
      <c r="AU2519" s="2" t="s">
        <v>80</v>
      </c>
      <c r="AV2519" s="2" t="s">
        <v>80</v>
      </c>
      <c r="AW2519" s="2" t="s">
        <v>80</v>
      </c>
      <c r="AX2519" s="2" t="s">
        <v>80</v>
      </c>
      <c r="AY2519" s="2" t="s">
        <v>80</v>
      </c>
      <c r="AZ2519" s="2" t="s">
        <v>80</v>
      </c>
      <c r="BA2519" s="2" t="s">
        <v>80</v>
      </c>
      <c r="BB2519" s="2" t="s">
        <v>80</v>
      </c>
      <c r="BC2519" s="2" t="s">
        <v>80</v>
      </c>
      <c r="BD2519" s="2" t="s">
        <v>80</v>
      </c>
      <c r="BE2519" s="2" t="s">
        <v>80</v>
      </c>
      <c r="BF2519" s="2" t="s">
        <v>80</v>
      </c>
      <c r="BG2519" s="2" t="s">
        <v>80</v>
      </c>
      <c r="BH2519" s="2" t="s">
        <v>80</v>
      </c>
      <c r="BI2519" s="2" t="s">
        <v>80</v>
      </c>
      <c r="BJ2519" s="2" t="s">
        <v>80</v>
      </c>
      <c r="BK2519" s="2" t="s">
        <v>80</v>
      </c>
      <c r="BL2519" s="2" t="s">
        <v>80</v>
      </c>
      <c r="BM2519" s="2" t="s">
        <v>80</v>
      </c>
      <c r="BN2519" s="2" t="s">
        <v>80</v>
      </c>
      <c r="BO2519" s="2" t="s">
        <v>80</v>
      </c>
      <c r="BP2519" s="2" t="s">
        <v>80</v>
      </c>
    </row>
    <row r="2520" spans="1:68" x14ac:dyDescent="0.25">
      <c r="A2520">
        <v>2519</v>
      </c>
      <c r="B2520" s="1">
        <v>43662.101643518516</v>
      </c>
      <c r="C2520" s="2" t="s">
        <v>4112</v>
      </c>
      <c r="D2520" s="3">
        <v>0.22638888888888889</v>
      </c>
      <c r="E2520" s="2" t="s">
        <v>3907</v>
      </c>
      <c r="F2520">
        <v>3</v>
      </c>
      <c r="G2520">
        <v>2019</v>
      </c>
      <c r="H2520">
        <v>7</v>
      </c>
      <c r="I2520">
        <v>16</v>
      </c>
      <c r="J2520">
        <v>0</v>
      </c>
      <c r="K2520">
        <v>0</v>
      </c>
      <c r="L2520">
        <v>2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1</v>
      </c>
      <c r="S2520" s="2" t="s">
        <v>4115</v>
      </c>
      <c r="T2520" s="2" t="s">
        <v>71</v>
      </c>
      <c r="U2520" s="2" t="s">
        <v>2460</v>
      </c>
      <c r="V2520" s="2" t="s">
        <v>73</v>
      </c>
      <c r="W2520">
        <v>1</v>
      </c>
      <c r="X2520" s="2" t="s">
        <v>74</v>
      </c>
      <c r="Y2520">
        <v>192</v>
      </c>
      <c r="Z2520">
        <v>67</v>
      </c>
      <c r="AA2520" s="2" t="s">
        <v>4116</v>
      </c>
      <c r="AB2520" s="2" t="s">
        <v>86</v>
      </c>
      <c r="AC2520">
        <v>614602</v>
      </c>
      <c r="AD2520" s="2" t="s">
        <v>193</v>
      </c>
      <c r="AE2520">
        <v>259</v>
      </c>
      <c r="AF2520" s="2" t="s">
        <v>2042</v>
      </c>
      <c r="AG2520" s="2" t="s">
        <v>2184</v>
      </c>
      <c r="AH2520">
        <v>18</v>
      </c>
      <c r="AI2520">
        <v>3456</v>
      </c>
      <c r="AJ2520">
        <v>15744</v>
      </c>
      <c r="AK2520" s="2">
        <f>Kaggle_Books_Selling_Records[[#This Row],[Cost Price]]/100</f>
        <v>157.44</v>
      </c>
      <c r="AL2520" s="2" t="s">
        <v>80</v>
      </c>
      <c r="AM2520" s="2" t="s">
        <v>80</v>
      </c>
      <c r="AN2520" s="2" t="s">
        <v>80</v>
      </c>
      <c r="AO2520" s="2" t="s">
        <v>80</v>
      </c>
      <c r="AP2520" s="2" t="s">
        <v>80</v>
      </c>
      <c r="AQ2520" s="2" t="s">
        <v>80</v>
      </c>
      <c r="AR2520" s="2" t="s">
        <v>80</v>
      </c>
      <c r="AS2520" s="2" t="s">
        <v>80</v>
      </c>
      <c r="AT2520" s="2" t="s">
        <v>80</v>
      </c>
      <c r="AU2520" s="2" t="s">
        <v>80</v>
      </c>
      <c r="AV2520" s="2" t="s">
        <v>80</v>
      </c>
      <c r="AW2520" s="2" t="s">
        <v>80</v>
      </c>
      <c r="AX2520" s="2" t="s">
        <v>80</v>
      </c>
      <c r="AY2520" s="2" t="s">
        <v>80</v>
      </c>
      <c r="AZ2520" s="2" t="s">
        <v>80</v>
      </c>
      <c r="BA2520" s="2" t="s">
        <v>80</v>
      </c>
      <c r="BB2520" s="2" t="s">
        <v>80</v>
      </c>
      <c r="BC2520" s="2" t="s">
        <v>80</v>
      </c>
      <c r="BD2520" s="2" t="s">
        <v>80</v>
      </c>
      <c r="BE2520" s="2" t="s">
        <v>80</v>
      </c>
      <c r="BF2520" s="2" t="s">
        <v>80</v>
      </c>
      <c r="BG2520" s="2" t="s">
        <v>80</v>
      </c>
      <c r="BH2520" s="2" t="s">
        <v>80</v>
      </c>
      <c r="BI2520" s="2" t="s">
        <v>80</v>
      </c>
      <c r="BJ2520" s="2" t="s">
        <v>80</v>
      </c>
      <c r="BK2520" s="2" t="s">
        <v>80</v>
      </c>
      <c r="BL2520" s="2" t="s">
        <v>80</v>
      </c>
      <c r="BM2520" s="2" t="s">
        <v>80</v>
      </c>
      <c r="BN2520" s="2" t="s">
        <v>80</v>
      </c>
      <c r="BO2520" s="2" t="s">
        <v>80</v>
      </c>
      <c r="BP2520" s="2" t="s">
        <v>80</v>
      </c>
    </row>
    <row r="2521" spans="1:68" x14ac:dyDescent="0.25">
      <c r="A2521">
        <v>2520</v>
      </c>
      <c r="B2521" s="1">
        <v>43662.185474537036</v>
      </c>
      <c r="C2521" s="2" t="s">
        <v>4112</v>
      </c>
      <c r="D2521" s="3">
        <v>0.31041666666666667</v>
      </c>
      <c r="E2521" s="2" t="s">
        <v>3907</v>
      </c>
      <c r="F2521">
        <v>3</v>
      </c>
      <c r="G2521">
        <v>2019</v>
      </c>
      <c r="H2521">
        <v>7</v>
      </c>
      <c r="I2521">
        <v>16</v>
      </c>
      <c r="J2521">
        <v>0</v>
      </c>
      <c r="K2521">
        <v>0</v>
      </c>
      <c r="L2521">
        <v>2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 s="2" t="s">
        <v>4117</v>
      </c>
      <c r="T2521" s="2" t="s">
        <v>83</v>
      </c>
      <c r="U2521" s="2" t="s">
        <v>2460</v>
      </c>
      <c r="V2521" s="2" t="s">
        <v>73</v>
      </c>
      <c r="W2521">
        <v>1</v>
      </c>
      <c r="X2521" s="2" t="s">
        <v>74</v>
      </c>
      <c r="Y2521">
        <v>192</v>
      </c>
      <c r="Z2521">
        <v>67</v>
      </c>
      <c r="AA2521" s="2" t="s">
        <v>301</v>
      </c>
      <c r="AB2521" s="2" t="s">
        <v>151</v>
      </c>
      <c r="AC2521">
        <v>411046</v>
      </c>
      <c r="AD2521" s="2" t="s">
        <v>193</v>
      </c>
      <c r="AE2521">
        <v>259</v>
      </c>
      <c r="AF2521" s="2" t="s">
        <v>2042</v>
      </c>
      <c r="AG2521" s="2" t="s">
        <v>2184</v>
      </c>
      <c r="AH2521">
        <v>18</v>
      </c>
      <c r="AI2521">
        <v>3456</v>
      </c>
      <c r="AJ2521">
        <v>15744</v>
      </c>
      <c r="AK2521" s="2">
        <f>Kaggle_Books_Selling_Records[[#This Row],[Cost Price]]/100</f>
        <v>157.44</v>
      </c>
      <c r="AL2521" s="2" t="s">
        <v>80</v>
      </c>
      <c r="AM2521" s="2" t="s">
        <v>80</v>
      </c>
      <c r="AN2521" s="2" t="s">
        <v>80</v>
      </c>
      <c r="AO2521" s="2" t="s">
        <v>80</v>
      </c>
      <c r="AP2521" s="2" t="s">
        <v>80</v>
      </c>
      <c r="AQ2521" s="2" t="s">
        <v>80</v>
      </c>
      <c r="AR2521" s="2" t="s">
        <v>80</v>
      </c>
      <c r="AS2521" s="2" t="s">
        <v>80</v>
      </c>
      <c r="AT2521" s="2" t="s">
        <v>80</v>
      </c>
      <c r="AU2521" s="2" t="s">
        <v>80</v>
      </c>
      <c r="AV2521" s="2" t="s">
        <v>80</v>
      </c>
      <c r="AW2521" s="2" t="s">
        <v>80</v>
      </c>
      <c r="AX2521" s="2" t="s">
        <v>80</v>
      </c>
      <c r="AY2521" s="2" t="s">
        <v>80</v>
      </c>
      <c r="AZ2521" s="2" t="s">
        <v>80</v>
      </c>
      <c r="BA2521" s="2" t="s">
        <v>80</v>
      </c>
      <c r="BB2521" s="2" t="s">
        <v>80</v>
      </c>
      <c r="BC2521" s="2" t="s">
        <v>80</v>
      </c>
      <c r="BD2521" s="2" t="s">
        <v>80</v>
      </c>
      <c r="BE2521" s="2" t="s">
        <v>80</v>
      </c>
      <c r="BF2521" s="2" t="s">
        <v>80</v>
      </c>
      <c r="BG2521" s="2" t="s">
        <v>80</v>
      </c>
      <c r="BH2521" s="2" t="s">
        <v>80</v>
      </c>
      <c r="BI2521" s="2" t="s">
        <v>80</v>
      </c>
      <c r="BJ2521" s="2" t="s">
        <v>80</v>
      </c>
      <c r="BK2521" s="2" t="s">
        <v>80</v>
      </c>
      <c r="BL2521" s="2" t="s">
        <v>80</v>
      </c>
      <c r="BM2521" s="2" t="s">
        <v>80</v>
      </c>
      <c r="BN2521" s="2" t="s">
        <v>80</v>
      </c>
      <c r="BO2521" s="2" t="s">
        <v>80</v>
      </c>
      <c r="BP2521" s="2" t="s">
        <v>80</v>
      </c>
    </row>
    <row r="2522" spans="1:68" x14ac:dyDescent="0.25">
      <c r="A2522">
        <v>2521</v>
      </c>
      <c r="B2522" s="1">
        <v>43662.188703703701</v>
      </c>
      <c r="C2522" s="2" t="s">
        <v>4112</v>
      </c>
      <c r="D2522" s="3">
        <v>0.31319444444444444</v>
      </c>
      <c r="E2522" s="2" t="s">
        <v>3907</v>
      </c>
      <c r="F2522">
        <v>3</v>
      </c>
      <c r="G2522">
        <v>2019</v>
      </c>
      <c r="H2522">
        <v>7</v>
      </c>
      <c r="I2522">
        <v>16</v>
      </c>
      <c r="J2522">
        <v>0</v>
      </c>
      <c r="K2522">
        <v>0</v>
      </c>
      <c r="L2522">
        <v>2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 s="2" t="s">
        <v>4118</v>
      </c>
      <c r="T2522" s="2" t="s">
        <v>83</v>
      </c>
      <c r="U2522" s="2" t="s">
        <v>2103</v>
      </c>
      <c r="V2522" s="2" t="s">
        <v>73</v>
      </c>
      <c r="W2522">
        <v>1</v>
      </c>
      <c r="X2522" s="2" t="s">
        <v>74</v>
      </c>
      <c r="Y2522">
        <v>220</v>
      </c>
      <c r="Z2522">
        <v>67</v>
      </c>
      <c r="AA2522" s="2" t="s">
        <v>721</v>
      </c>
      <c r="AB2522" s="2" t="s">
        <v>157</v>
      </c>
      <c r="AC2522">
        <v>390008</v>
      </c>
      <c r="AD2522" s="2" t="s">
        <v>193</v>
      </c>
      <c r="AE2522">
        <v>287</v>
      </c>
      <c r="AF2522" s="2" t="s">
        <v>2042</v>
      </c>
      <c r="AG2522" s="2" t="s">
        <v>2043</v>
      </c>
      <c r="AH2522">
        <v>18</v>
      </c>
      <c r="AI2522">
        <v>396</v>
      </c>
      <c r="AJ2522">
        <v>1804</v>
      </c>
      <c r="AK2522" s="2">
        <f>Kaggle_Books_Selling_Records[[#This Row],[Cost Price]]/100</f>
        <v>18.04</v>
      </c>
      <c r="AL2522" s="2" t="s">
        <v>80</v>
      </c>
      <c r="AM2522" s="2" t="s">
        <v>80</v>
      </c>
      <c r="AN2522" s="2" t="s">
        <v>80</v>
      </c>
      <c r="AO2522" s="2" t="s">
        <v>80</v>
      </c>
      <c r="AP2522" s="2" t="s">
        <v>80</v>
      </c>
      <c r="AQ2522" s="2" t="s">
        <v>80</v>
      </c>
      <c r="AR2522" s="2" t="s">
        <v>80</v>
      </c>
      <c r="AS2522" s="2" t="s">
        <v>80</v>
      </c>
      <c r="AT2522" s="2" t="s">
        <v>80</v>
      </c>
      <c r="AU2522" s="2" t="s">
        <v>80</v>
      </c>
      <c r="AV2522" s="2" t="s">
        <v>80</v>
      </c>
      <c r="AW2522" s="2" t="s">
        <v>80</v>
      </c>
      <c r="AX2522" s="2" t="s">
        <v>80</v>
      </c>
      <c r="AY2522" s="2" t="s">
        <v>80</v>
      </c>
      <c r="AZ2522" s="2" t="s">
        <v>80</v>
      </c>
      <c r="BA2522" s="2" t="s">
        <v>80</v>
      </c>
      <c r="BB2522" s="2" t="s">
        <v>80</v>
      </c>
      <c r="BC2522" s="2" t="s">
        <v>80</v>
      </c>
      <c r="BD2522" s="2" t="s">
        <v>80</v>
      </c>
      <c r="BE2522" s="2" t="s">
        <v>80</v>
      </c>
      <c r="BF2522" s="2" t="s">
        <v>80</v>
      </c>
      <c r="BG2522" s="2" t="s">
        <v>80</v>
      </c>
      <c r="BH2522" s="2" t="s">
        <v>80</v>
      </c>
      <c r="BI2522" s="2" t="s">
        <v>80</v>
      </c>
      <c r="BJ2522" s="2" t="s">
        <v>80</v>
      </c>
      <c r="BK2522" s="2" t="s">
        <v>80</v>
      </c>
      <c r="BL2522" s="2" t="s">
        <v>80</v>
      </c>
      <c r="BM2522" s="2" t="s">
        <v>80</v>
      </c>
      <c r="BN2522" s="2" t="s">
        <v>80</v>
      </c>
      <c r="BO2522" s="2" t="s">
        <v>80</v>
      </c>
      <c r="BP2522" s="2" t="s">
        <v>80</v>
      </c>
    </row>
    <row r="2523" spans="1:68" x14ac:dyDescent="0.25">
      <c r="A2523">
        <v>2522</v>
      </c>
      <c r="B2523" s="1">
        <v>43662.242685185185</v>
      </c>
      <c r="C2523" s="2" t="s">
        <v>4112</v>
      </c>
      <c r="D2523" s="3">
        <v>0.36736111111111114</v>
      </c>
      <c r="E2523" s="2" t="s">
        <v>3907</v>
      </c>
      <c r="F2523">
        <v>3</v>
      </c>
      <c r="G2523">
        <v>2019</v>
      </c>
      <c r="H2523">
        <v>7</v>
      </c>
      <c r="I2523">
        <v>16</v>
      </c>
      <c r="J2523">
        <v>0</v>
      </c>
      <c r="K2523">
        <v>0</v>
      </c>
      <c r="L2523">
        <v>2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 s="2" t="s">
        <v>4119</v>
      </c>
      <c r="T2523" s="2" t="s">
        <v>83</v>
      </c>
      <c r="U2523" s="2" t="s">
        <v>2685</v>
      </c>
      <c r="V2523" s="2" t="s">
        <v>73</v>
      </c>
      <c r="W2523">
        <v>1</v>
      </c>
      <c r="X2523" s="2" t="s">
        <v>74</v>
      </c>
      <c r="Y2523">
        <v>97</v>
      </c>
      <c r="Z2523">
        <v>67</v>
      </c>
      <c r="AA2523" s="2" t="s">
        <v>4120</v>
      </c>
      <c r="AB2523" s="2" t="s">
        <v>157</v>
      </c>
      <c r="AC2523">
        <v>361305</v>
      </c>
      <c r="AD2523" s="2" t="s">
        <v>1002</v>
      </c>
      <c r="AE2523">
        <v>164</v>
      </c>
      <c r="AF2523" s="2" t="s">
        <v>2042</v>
      </c>
      <c r="AG2523" s="2" t="s">
        <v>2184</v>
      </c>
      <c r="AH2523">
        <v>18</v>
      </c>
      <c r="AI2523">
        <v>1746</v>
      </c>
      <c r="AJ2523">
        <v>7954</v>
      </c>
      <c r="AK2523" s="2">
        <f>Kaggle_Books_Selling_Records[[#This Row],[Cost Price]]/100</f>
        <v>79.540000000000006</v>
      </c>
      <c r="AL2523" s="2" t="s">
        <v>80</v>
      </c>
      <c r="AM2523" s="2" t="s">
        <v>80</v>
      </c>
      <c r="AN2523" s="2" t="s">
        <v>80</v>
      </c>
      <c r="AO2523" s="2" t="s">
        <v>80</v>
      </c>
      <c r="AP2523" s="2" t="s">
        <v>80</v>
      </c>
      <c r="AQ2523" s="2" t="s">
        <v>80</v>
      </c>
      <c r="AR2523" s="2" t="s">
        <v>80</v>
      </c>
      <c r="AS2523" s="2" t="s">
        <v>80</v>
      </c>
      <c r="AT2523" s="2" t="s">
        <v>80</v>
      </c>
      <c r="AU2523" s="2" t="s">
        <v>80</v>
      </c>
      <c r="AV2523" s="2" t="s">
        <v>80</v>
      </c>
      <c r="AW2523" s="2" t="s">
        <v>80</v>
      </c>
      <c r="AX2523" s="2" t="s">
        <v>80</v>
      </c>
      <c r="AY2523" s="2" t="s">
        <v>80</v>
      </c>
      <c r="AZ2523" s="2" t="s">
        <v>80</v>
      </c>
      <c r="BA2523" s="2" t="s">
        <v>80</v>
      </c>
      <c r="BB2523" s="2" t="s">
        <v>80</v>
      </c>
      <c r="BC2523" s="2" t="s">
        <v>80</v>
      </c>
      <c r="BD2523" s="2" t="s">
        <v>80</v>
      </c>
      <c r="BE2523" s="2" t="s">
        <v>80</v>
      </c>
      <c r="BF2523" s="2" t="s">
        <v>80</v>
      </c>
      <c r="BG2523" s="2" t="s">
        <v>80</v>
      </c>
      <c r="BH2523" s="2" t="s">
        <v>80</v>
      </c>
      <c r="BI2523" s="2" t="s">
        <v>80</v>
      </c>
      <c r="BJ2523" s="2" t="s">
        <v>80</v>
      </c>
      <c r="BK2523" s="2" t="s">
        <v>80</v>
      </c>
      <c r="BL2523" s="2" t="s">
        <v>80</v>
      </c>
      <c r="BM2523" s="2" t="s">
        <v>80</v>
      </c>
      <c r="BN2523" s="2" t="s">
        <v>80</v>
      </c>
      <c r="BO2523" s="2" t="s">
        <v>80</v>
      </c>
      <c r="BP2523" s="2" t="s">
        <v>80</v>
      </c>
    </row>
    <row r="2524" spans="1:68" x14ac:dyDescent="0.25">
      <c r="A2524">
        <v>2523</v>
      </c>
      <c r="B2524" s="1">
        <v>43662.320289351854</v>
      </c>
      <c r="C2524" s="2" t="s">
        <v>4112</v>
      </c>
      <c r="D2524" s="3">
        <v>0.44513888888888886</v>
      </c>
      <c r="E2524" s="2" t="s">
        <v>3907</v>
      </c>
      <c r="F2524">
        <v>3</v>
      </c>
      <c r="G2524">
        <v>2019</v>
      </c>
      <c r="H2524">
        <v>7</v>
      </c>
      <c r="I2524">
        <v>16</v>
      </c>
      <c r="J2524">
        <v>0</v>
      </c>
      <c r="K2524">
        <v>0</v>
      </c>
      <c r="L2524">
        <v>2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 s="2" t="s">
        <v>4121</v>
      </c>
      <c r="T2524" s="2" t="s">
        <v>83</v>
      </c>
      <c r="U2524" s="2" t="s">
        <v>2103</v>
      </c>
      <c r="V2524" s="2" t="s">
        <v>73</v>
      </c>
      <c r="W2524">
        <v>1</v>
      </c>
      <c r="X2524" s="2" t="s">
        <v>74</v>
      </c>
      <c r="Y2524">
        <v>220</v>
      </c>
      <c r="Z2524">
        <v>67</v>
      </c>
      <c r="AA2524" s="2" t="s">
        <v>150</v>
      </c>
      <c r="AB2524" s="2" t="s">
        <v>151</v>
      </c>
      <c r="AC2524">
        <v>400705</v>
      </c>
      <c r="AD2524" s="2" t="s">
        <v>193</v>
      </c>
      <c r="AE2524">
        <v>287</v>
      </c>
      <c r="AF2524" s="2" t="s">
        <v>2042</v>
      </c>
      <c r="AG2524" s="2" t="s">
        <v>2043</v>
      </c>
      <c r="AH2524">
        <v>18</v>
      </c>
      <c r="AI2524">
        <v>396</v>
      </c>
      <c r="AJ2524">
        <v>1804</v>
      </c>
      <c r="AK2524" s="2">
        <f>Kaggle_Books_Selling_Records[[#This Row],[Cost Price]]/100</f>
        <v>18.04</v>
      </c>
      <c r="AL2524" s="2" t="s">
        <v>80</v>
      </c>
      <c r="AM2524" s="2" t="s">
        <v>80</v>
      </c>
      <c r="AN2524" s="2" t="s">
        <v>80</v>
      </c>
      <c r="AO2524" s="2" t="s">
        <v>80</v>
      </c>
      <c r="AP2524" s="2" t="s">
        <v>80</v>
      </c>
      <c r="AQ2524" s="2" t="s">
        <v>80</v>
      </c>
      <c r="AR2524" s="2" t="s">
        <v>80</v>
      </c>
      <c r="AS2524" s="2" t="s">
        <v>80</v>
      </c>
      <c r="AT2524" s="2" t="s">
        <v>80</v>
      </c>
      <c r="AU2524" s="2" t="s">
        <v>80</v>
      </c>
      <c r="AV2524" s="2" t="s">
        <v>80</v>
      </c>
      <c r="AW2524" s="2" t="s">
        <v>80</v>
      </c>
      <c r="AX2524" s="2" t="s">
        <v>80</v>
      </c>
      <c r="AY2524" s="2" t="s">
        <v>80</v>
      </c>
      <c r="AZ2524" s="2" t="s">
        <v>80</v>
      </c>
      <c r="BA2524" s="2" t="s">
        <v>80</v>
      </c>
      <c r="BB2524" s="2" t="s">
        <v>80</v>
      </c>
      <c r="BC2524" s="2" t="s">
        <v>80</v>
      </c>
      <c r="BD2524" s="2" t="s">
        <v>80</v>
      </c>
      <c r="BE2524" s="2" t="s">
        <v>80</v>
      </c>
      <c r="BF2524" s="2" t="s">
        <v>80</v>
      </c>
      <c r="BG2524" s="2" t="s">
        <v>80</v>
      </c>
      <c r="BH2524" s="2" t="s">
        <v>80</v>
      </c>
      <c r="BI2524" s="2" t="s">
        <v>80</v>
      </c>
      <c r="BJ2524" s="2" t="s">
        <v>80</v>
      </c>
      <c r="BK2524" s="2" t="s">
        <v>80</v>
      </c>
      <c r="BL2524" s="2" t="s">
        <v>80</v>
      </c>
      <c r="BM2524" s="2" t="s">
        <v>80</v>
      </c>
      <c r="BN2524" s="2" t="s">
        <v>80</v>
      </c>
      <c r="BO2524" s="2" t="s">
        <v>80</v>
      </c>
      <c r="BP2524" s="2" t="s">
        <v>80</v>
      </c>
    </row>
    <row r="2525" spans="1:68" x14ac:dyDescent="0.25">
      <c r="A2525">
        <v>2524</v>
      </c>
      <c r="B2525" s="1">
        <v>43662.390682870369</v>
      </c>
      <c r="C2525" s="2" t="s">
        <v>4112</v>
      </c>
      <c r="D2525" s="3">
        <v>0.51527777777777772</v>
      </c>
      <c r="E2525" s="2" t="s">
        <v>3907</v>
      </c>
      <c r="F2525">
        <v>3</v>
      </c>
      <c r="G2525">
        <v>2019</v>
      </c>
      <c r="H2525">
        <v>7</v>
      </c>
      <c r="I2525">
        <v>16</v>
      </c>
      <c r="J2525">
        <v>0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 s="2" t="s">
        <v>996</v>
      </c>
      <c r="T2525" s="2" t="s">
        <v>83</v>
      </c>
      <c r="U2525" s="2" t="s">
        <v>2041</v>
      </c>
      <c r="V2525" s="2" t="s">
        <v>73</v>
      </c>
      <c r="W2525">
        <v>1</v>
      </c>
      <c r="X2525" s="2" t="s">
        <v>74</v>
      </c>
      <c r="Y2525">
        <v>155</v>
      </c>
      <c r="Z2525">
        <v>67</v>
      </c>
      <c r="AA2525" s="2" t="s">
        <v>181</v>
      </c>
      <c r="AB2525" s="2" t="s">
        <v>181</v>
      </c>
      <c r="AC2525">
        <v>110042</v>
      </c>
      <c r="AD2525" s="2" t="s">
        <v>193</v>
      </c>
      <c r="AE2525">
        <v>222</v>
      </c>
      <c r="AF2525" s="2" t="s">
        <v>2042</v>
      </c>
      <c r="AG2525" s="2" t="s">
        <v>2043</v>
      </c>
      <c r="AH2525">
        <v>18</v>
      </c>
      <c r="AI2525">
        <v>279</v>
      </c>
      <c r="AJ2525">
        <v>1271</v>
      </c>
      <c r="AK2525" s="2">
        <f>Kaggle_Books_Selling_Records[[#This Row],[Cost Price]]/100</f>
        <v>12.71</v>
      </c>
      <c r="AL2525" s="2" t="s">
        <v>80</v>
      </c>
      <c r="AM2525" s="2" t="s">
        <v>80</v>
      </c>
      <c r="AN2525" s="2" t="s">
        <v>80</v>
      </c>
      <c r="AO2525" s="2" t="s">
        <v>80</v>
      </c>
      <c r="AP2525" s="2" t="s">
        <v>80</v>
      </c>
      <c r="AQ2525" s="2" t="s">
        <v>80</v>
      </c>
      <c r="AR2525" s="2" t="s">
        <v>80</v>
      </c>
      <c r="AS2525" s="2" t="s">
        <v>80</v>
      </c>
      <c r="AT2525" s="2" t="s">
        <v>80</v>
      </c>
      <c r="AU2525" s="2" t="s">
        <v>80</v>
      </c>
      <c r="AV2525" s="2" t="s">
        <v>80</v>
      </c>
      <c r="AW2525" s="2" t="s">
        <v>80</v>
      </c>
      <c r="AX2525" s="2" t="s">
        <v>80</v>
      </c>
      <c r="AY2525" s="2" t="s">
        <v>80</v>
      </c>
      <c r="AZ2525" s="2" t="s">
        <v>80</v>
      </c>
      <c r="BA2525" s="2" t="s">
        <v>80</v>
      </c>
      <c r="BB2525" s="2" t="s">
        <v>80</v>
      </c>
      <c r="BC2525" s="2" t="s">
        <v>80</v>
      </c>
      <c r="BD2525" s="2" t="s">
        <v>80</v>
      </c>
      <c r="BE2525" s="2" t="s">
        <v>80</v>
      </c>
      <c r="BF2525" s="2" t="s">
        <v>80</v>
      </c>
      <c r="BG2525" s="2" t="s">
        <v>80</v>
      </c>
      <c r="BH2525" s="2" t="s">
        <v>80</v>
      </c>
      <c r="BI2525" s="2" t="s">
        <v>80</v>
      </c>
      <c r="BJ2525" s="2" t="s">
        <v>80</v>
      </c>
      <c r="BK2525" s="2" t="s">
        <v>80</v>
      </c>
      <c r="BL2525" s="2" t="s">
        <v>80</v>
      </c>
      <c r="BM2525" s="2" t="s">
        <v>80</v>
      </c>
      <c r="BN2525" s="2" t="s">
        <v>80</v>
      </c>
      <c r="BO2525" s="2" t="s">
        <v>80</v>
      </c>
      <c r="BP2525" s="2" t="s">
        <v>80</v>
      </c>
    </row>
    <row r="2526" spans="1:68" x14ac:dyDescent="0.25">
      <c r="A2526">
        <v>2525</v>
      </c>
      <c r="B2526" s="1">
        <v>43662.412141203706</v>
      </c>
      <c r="C2526" s="2" t="s">
        <v>4112</v>
      </c>
      <c r="D2526" s="3">
        <v>0.53680555555555554</v>
      </c>
      <c r="E2526" s="2" t="s">
        <v>3907</v>
      </c>
      <c r="F2526">
        <v>3</v>
      </c>
      <c r="G2526">
        <v>2019</v>
      </c>
      <c r="H2526">
        <v>7</v>
      </c>
      <c r="I2526">
        <v>16</v>
      </c>
      <c r="J2526">
        <v>0</v>
      </c>
      <c r="K2526">
        <v>0</v>
      </c>
      <c r="L2526">
        <v>2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 s="2" t="s">
        <v>513</v>
      </c>
      <c r="T2526" s="2" t="s">
        <v>83</v>
      </c>
      <c r="U2526" s="2" t="s">
        <v>2103</v>
      </c>
      <c r="V2526" s="2" t="s">
        <v>73</v>
      </c>
      <c r="W2526">
        <v>1</v>
      </c>
      <c r="X2526" s="2" t="s">
        <v>74</v>
      </c>
      <c r="Y2526">
        <v>220</v>
      </c>
      <c r="Z2526">
        <v>67</v>
      </c>
      <c r="AA2526" s="2" t="s">
        <v>514</v>
      </c>
      <c r="AB2526" s="2" t="s">
        <v>515</v>
      </c>
      <c r="AC2526">
        <v>144514</v>
      </c>
      <c r="AD2526" s="2" t="s">
        <v>193</v>
      </c>
      <c r="AE2526">
        <v>287</v>
      </c>
      <c r="AF2526" s="2" t="s">
        <v>2042</v>
      </c>
      <c r="AG2526" s="2" t="s">
        <v>2043</v>
      </c>
      <c r="AH2526">
        <v>18</v>
      </c>
      <c r="AI2526">
        <v>396</v>
      </c>
      <c r="AJ2526">
        <v>1804</v>
      </c>
      <c r="AK2526" s="2">
        <f>Kaggle_Books_Selling_Records[[#This Row],[Cost Price]]/100</f>
        <v>18.04</v>
      </c>
      <c r="AL2526" s="2" t="s">
        <v>80</v>
      </c>
      <c r="AM2526" s="2" t="s">
        <v>80</v>
      </c>
      <c r="AN2526" s="2" t="s">
        <v>80</v>
      </c>
      <c r="AO2526" s="2" t="s">
        <v>80</v>
      </c>
      <c r="AP2526" s="2" t="s">
        <v>80</v>
      </c>
      <c r="AQ2526" s="2" t="s">
        <v>80</v>
      </c>
      <c r="AR2526" s="2" t="s">
        <v>80</v>
      </c>
      <c r="AS2526" s="2" t="s">
        <v>80</v>
      </c>
      <c r="AT2526" s="2" t="s">
        <v>80</v>
      </c>
      <c r="AU2526" s="2" t="s">
        <v>80</v>
      </c>
      <c r="AV2526" s="2" t="s">
        <v>80</v>
      </c>
      <c r="AW2526" s="2" t="s">
        <v>80</v>
      </c>
      <c r="AX2526" s="2" t="s">
        <v>80</v>
      </c>
      <c r="AY2526" s="2" t="s">
        <v>80</v>
      </c>
      <c r="AZ2526" s="2" t="s">
        <v>80</v>
      </c>
      <c r="BA2526" s="2" t="s">
        <v>80</v>
      </c>
      <c r="BB2526" s="2" t="s">
        <v>80</v>
      </c>
      <c r="BC2526" s="2" t="s">
        <v>80</v>
      </c>
      <c r="BD2526" s="2" t="s">
        <v>80</v>
      </c>
      <c r="BE2526" s="2" t="s">
        <v>80</v>
      </c>
      <c r="BF2526" s="2" t="s">
        <v>80</v>
      </c>
      <c r="BG2526" s="2" t="s">
        <v>80</v>
      </c>
      <c r="BH2526" s="2" t="s">
        <v>80</v>
      </c>
      <c r="BI2526" s="2" t="s">
        <v>80</v>
      </c>
      <c r="BJ2526" s="2" t="s">
        <v>80</v>
      </c>
      <c r="BK2526" s="2" t="s">
        <v>80</v>
      </c>
      <c r="BL2526" s="2" t="s">
        <v>80</v>
      </c>
      <c r="BM2526" s="2" t="s">
        <v>80</v>
      </c>
      <c r="BN2526" s="2" t="s">
        <v>80</v>
      </c>
      <c r="BO2526" s="2" t="s">
        <v>80</v>
      </c>
      <c r="BP2526" s="2" t="s">
        <v>80</v>
      </c>
    </row>
    <row r="2527" spans="1:68" x14ac:dyDescent="0.25">
      <c r="A2527">
        <v>2526</v>
      </c>
      <c r="B2527" s="1">
        <v>43662.423761574071</v>
      </c>
      <c r="C2527" s="2" t="s">
        <v>4112</v>
      </c>
      <c r="D2527" s="3">
        <v>0.54861111111111116</v>
      </c>
      <c r="E2527" s="2" t="s">
        <v>3907</v>
      </c>
      <c r="F2527">
        <v>3</v>
      </c>
      <c r="G2527">
        <v>2019</v>
      </c>
      <c r="H2527">
        <v>7</v>
      </c>
      <c r="I2527">
        <v>16</v>
      </c>
      <c r="J2527">
        <v>0</v>
      </c>
      <c r="K2527">
        <v>0</v>
      </c>
      <c r="L2527">
        <v>2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 s="2" t="s">
        <v>4122</v>
      </c>
      <c r="T2527" s="2" t="s">
        <v>83</v>
      </c>
      <c r="U2527" s="2" t="s">
        <v>2333</v>
      </c>
      <c r="V2527" s="2" t="s">
        <v>73</v>
      </c>
      <c r="W2527">
        <v>1</v>
      </c>
      <c r="X2527" s="2" t="s">
        <v>74</v>
      </c>
      <c r="Y2527">
        <v>111</v>
      </c>
      <c r="Z2527">
        <v>67</v>
      </c>
      <c r="AA2527" s="2" t="s">
        <v>2080</v>
      </c>
      <c r="AB2527" s="2" t="s">
        <v>390</v>
      </c>
      <c r="AC2527">
        <v>814101</v>
      </c>
      <c r="AD2527" s="2" t="s">
        <v>1002</v>
      </c>
      <c r="AE2527">
        <v>178</v>
      </c>
      <c r="AF2527" s="2" t="s">
        <v>2042</v>
      </c>
      <c r="AG2527" s="2" t="s">
        <v>2184</v>
      </c>
      <c r="AH2527">
        <v>18</v>
      </c>
      <c r="AI2527">
        <v>1998</v>
      </c>
      <c r="AJ2527">
        <v>9102</v>
      </c>
      <c r="AK2527" s="2">
        <f>Kaggle_Books_Selling_Records[[#This Row],[Cost Price]]/100</f>
        <v>91.02</v>
      </c>
      <c r="AL2527" s="2" t="s">
        <v>80</v>
      </c>
      <c r="AM2527" s="2" t="s">
        <v>80</v>
      </c>
      <c r="AN2527" s="2" t="s">
        <v>80</v>
      </c>
      <c r="AO2527" s="2" t="s">
        <v>80</v>
      </c>
      <c r="AP2527" s="2" t="s">
        <v>80</v>
      </c>
      <c r="AQ2527" s="2" t="s">
        <v>80</v>
      </c>
      <c r="AR2527" s="2" t="s">
        <v>80</v>
      </c>
      <c r="AS2527" s="2" t="s">
        <v>80</v>
      </c>
      <c r="AT2527" s="2" t="s">
        <v>80</v>
      </c>
      <c r="AU2527" s="2" t="s">
        <v>80</v>
      </c>
      <c r="AV2527" s="2" t="s">
        <v>80</v>
      </c>
      <c r="AW2527" s="2" t="s">
        <v>80</v>
      </c>
      <c r="AX2527" s="2" t="s">
        <v>80</v>
      </c>
      <c r="AY2527" s="2" t="s">
        <v>80</v>
      </c>
      <c r="AZ2527" s="2" t="s">
        <v>80</v>
      </c>
      <c r="BA2527" s="2" t="s">
        <v>80</v>
      </c>
      <c r="BB2527" s="2" t="s">
        <v>80</v>
      </c>
      <c r="BC2527" s="2" t="s">
        <v>80</v>
      </c>
      <c r="BD2527" s="2" t="s">
        <v>80</v>
      </c>
      <c r="BE2527" s="2" t="s">
        <v>80</v>
      </c>
      <c r="BF2527" s="2" t="s">
        <v>80</v>
      </c>
      <c r="BG2527" s="2" t="s">
        <v>80</v>
      </c>
      <c r="BH2527" s="2" t="s">
        <v>80</v>
      </c>
      <c r="BI2527" s="2" t="s">
        <v>80</v>
      </c>
      <c r="BJ2527" s="2" t="s">
        <v>80</v>
      </c>
      <c r="BK2527" s="2" t="s">
        <v>80</v>
      </c>
      <c r="BL2527" s="2" t="s">
        <v>80</v>
      </c>
      <c r="BM2527" s="2" t="s">
        <v>80</v>
      </c>
      <c r="BN2527" s="2" t="s">
        <v>80</v>
      </c>
      <c r="BO2527" s="2" t="s">
        <v>80</v>
      </c>
      <c r="BP2527" s="2" t="s">
        <v>80</v>
      </c>
    </row>
    <row r="2528" spans="1:68" x14ac:dyDescent="0.25">
      <c r="A2528">
        <v>2527</v>
      </c>
      <c r="B2528" s="1">
        <v>43662.430081018516</v>
      </c>
      <c r="C2528" s="2" t="s">
        <v>4112</v>
      </c>
      <c r="D2528" s="3">
        <v>0.55486111111111114</v>
      </c>
      <c r="E2528" s="2" t="s">
        <v>3907</v>
      </c>
      <c r="F2528">
        <v>3</v>
      </c>
      <c r="G2528">
        <v>2019</v>
      </c>
      <c r="H2528">
        <v>7</v>
      </c>
      <c r="I2528">
        <v>16</v>
      </c>
      <c r="J2528">
        <v>0</v>
      </c>
      <c r="K2528">
        <v>0</v>
      </c>
      <c r="L2528">
        <v>2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 s="2" t="s">
        <v>4123</v>
      </c>
      <c r="T2528" s="2" t="s">
        <v>83</v>
      </c>
      <c r="U2528" s="2" t="s">
        <v>2333</v>
      </c>
      <c r="V2528" s="2" t="s">
        <v>73</v>
      </c>
      <c r="W2528">
        <v>1</v>
      </c>
      <c r="X2528" s="2" t="s">
        <v>74</v>
      </c>
      <c r="Y2528">
        <v>111</v>
      </c>
      <c r="Z2528">
        <v>67</v>
      </c>
      <c r="AA2528" s="2" t="s">
        <v>325</v>
      </c>
      <c r="AB2528" s="2" t="s">
        <v>86</v>
      </c>
      <c r="AC2528">
        <v>600095</v>
      </c>
      <c r="AD2528" s="2" t="s">
        <v>1002</v>
      </c>
      <c r="AE2528">
        <v>178</v>
      </c>
      <c r="AF2528" s="2" t="s">
        <v>2042</v>
      </c>
      <c r="AG2528" s="2" t="s">
        <v>2184</v>
      </c>
      <c r="AH2528">
        <v>18</v>
      </c>
      <c r="AI2528">
        <v>1998</v>
      </c>
      <c r="AJ2528">
        <v>9102</v>
      </c>
      <c r="AK2528" s="2">
        <f>Kaggle_Books_Selling_Records[[#This Row],[Cost Price]]/100</f>
        <v>91.02</v>
      </c>
      <c r="AL2528" s="2" t="s">
        <v>80</v>
      </c>
      <c r="AM2528" s="2" t="s">
        <v>80</v>
      </c>
      <c r="AN2528" s="2" t="s">
        <v>80</v>
      </c>
      <c r="AO2528" s="2" t="s">
        <v>80</v>
      </c>
      <c r="AP2528" s="2" t="s">
        <v>80</v>
      </c>
      <c r="AQ2528" s="2" t="s">
        <v>80</v>
      </c>
      <c r="AR2528" s="2" t="s">
        <v>80</v>
      </c>
      <c r="AS2528" s="2" t="s">
        <v>80</v>
      </c>
      <c r="AT2528" s="2" t="s">
        <v>80</v>
      </c>
      <c r="AU2528" s="2" t="s">
        <v>80</v>
      </c>
      <c r="AV2528" s="2" t="s">
        <v>80</v>
      </c>
      <c r="AW2528" s="2" t="s">
        <v>80</v>
      </c>
      <c r="AX2528" s="2" t="s">
        <v>80</v>
      </c>
      <c r="AY2528" s="2" t="s">
        <v>80</v>
      </c>
      <c r="AZ2528" s="2" t="s">
        <v>80</v>
      </c>
      <c r="BA2528" s="2" t="s">
        <v>80</v>
      </c>
      <c r="BB2528" s="2" t="s">
        <v>80</v>
      </c>
      <c r="BC2528" s="2" t="s">
        <v>80</v>
      </c>
      <c r="BD2528" s="2" t="s">
        <v>80</v>
      </c>
      <c r="BE2528" s="2" t="s">
        <v>80</v>
      </c>
      <c r="BF2528" s="2" t="s">
        <v>80</v>
      </c>
      <c r="BG2528" s="2" t="s">
        <v>80</v>
      </c>
      <c r="BH2528" s="2" t="s">
        <v>80</v>
      </c>
      <c r="BI2528" s="2" t="s">
        <v>80</v>
      </c>
      <c r="BJ2528" s="2" t="s">
        <v>80</v>
      </c>
      <c r="BK2528" s="2" t="s">
        <v>80</v>
      </c>
      <c r="BL2528" s="2" t="s">
        <v>80</v>
      </c>
      <c r="BM2528" s="2" t="s">
        <v>80</v>
      </c>
      <c r="BN2528" s="2" t="s">
        <v>80</v>
      </c>
      <c r="BO2528" s="2" t="s">
        <v>80</v>
      </c>
      <c r="BP2528" s="2" t="s">
        <v>80</v>
      </c>
    </row>
    <row r="2529" spans="1:68" x14ac:dyDescent="0.25">
      <c r="A2529">
        <v>2528</v>
      </c>
      <c r="B2529" s="1">
        <v>43662.446111111109</v>
      </c>
      <c r="C2529" s="2" t="s">
        <v>4112</v>
      </c>
      <c r="D2529" s="3">
        <v>0.5708333333333333</v>
      </c>
      <c r="E2529" s="2" t="s">
        <v>3907</v>
      </c>
      <c r="F2529">
        <v>3</v>
      </c>
      <c r="G2529">
        <v>2019</v>
      </c>
      <c r="H2529">
        <v>7</v>
      </c>
      <c r="I2529">
        <v>16</v>
      </c>
      <c r="J2529">
        <v>0</v>
      </c>
      <c r="K2529">
        <v>0</v>
      </c>
      <c r="L2529">
        <v>2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 s="2" t="s">
        <v>4124</v>
      </c>
      <c r="T2529" s="2" t="s">
        <v>71</v>
      </c>
      <c r="U2529" s="2" t="s">
        <v>2685</v>
      </c>
      <c r="V2529" s="2" t="s">
        <v>73</v>
      </c>
      <c r="W2529">
        <v>1</v>
      </c>
      <c r="X2529" s="2" t="s">
        <v>74</v>
      </c>
      <c r="Y2529">
        <v>97</v>
      </c>
      <c r="Z2529">
        <v>67</v>
      </c>
      <c r="AA2529" s="2" t="s">
        <v>412</v>
      </c>
      <c r="AB2529" s="2" t="s">
        <v>137</v>
      </c>
      <c r="AC2529">
        <v>226010</v>
      </c>
      <c r="AD2529" s="2" t="s">
        <v>1002</v>
      </c>
      <c r="AE2529">
        <v>164</v>
      </c>
      <c r="AF2529" s="2" t="s">
        <v>2042</v>
      </c>
      <c r="AG2529" s="2" t="s">
        <v>2184</v>
      </c>
      <c r="AH2529">
        <v>18</v>
      </c>
      <c r="AI2529">
        <v>1746</v>
      </c>
      <c r="AJ2529">
        <v>7954</v>
      </c>
      <c r="AK2529" s="2">
        <f>Kaggle_Books_Selling_Records[[#This Row],[Cost Price]]/100</f>
        <v>79.540000000000006</v>
      </c>
      <c r="AL2529" s="2" t="s">
        <v>80</v>
      </c>
      <c r="AM2529" s="2" t="s">
        <v>80</v>
      </c>
      <c r="AN2529" s="2" t="s">
        <v>80</v>
      </c>
      <c r="AO2529" s="2" t="s">
        <v>80</v>
      </c>
      <c r="AP2529" s="2" t="s">
        <v>80</v>
      </c>
      <c r="AQ2529" s="2" t="s">
        <v>80</v>
      </c>
      <c r="AR2529" s="2" t="s">
        <v>80</v>
      </c>
      <c r="AS2529" s="2" t="s">
        <v>80</v>
      </c>
      <c r="AT2529" s="2" t="s">
        <v>80</v>
      </c>
      <c r="AU2529" s="2" t="s">
        <v>80</v>
      </c>
      <c r="AV2529" s="2" t="s">
        <v>80</v>
      </c>
      <c r="AW2529" s="2" t="s">
        <v>80</v>
      </c>
      <c r="AX2529" s="2" t="s">
        <v>80</v>
      </c>
      <c r="AY2529" s="2" t="s">
        <v>80</v>
      </c>
      <c r="AZ2529" s="2" t="s">
        <v>80</v>
      </c>
      <c r="BA2529" s="2" t="s">
        <v>80</v>
      </c>
      <c r="BB2529" s="2" t="s">
        <v>80</v>
      </c>
      <c r="BC2529" s="2" t="s">
        <v>80</v>
      </c>
      <c r="BD2529" s="2" t="s">
        <v>80</v>
      </c>
      <c r="BE2529" s="2" t="s">
        <v>80</v>
      </c>
      <c r="BF2529" s="2" t="s">
        <v>80</v>
      </c>
      <c r="BG2529" s="2" t="s">
        <v>80</v>
      </c>
      <c r="BH2529" s="2" t="s">
        <v>80</v>
      </c>
      <c r="BI2529" s="2" t="s">
        <v>80</v>
      </c>
      <c r="BJ2529" s="2" t="s">
        <v>80</v>
      </c>
      <c r="BK2529" s="2" t="s">
        <v>80</v>
      </c>
      <c r="BL2529" s="2" t="s">
        <v>80</v>
      </c>
      <c r="BM2529" s="2" t="s">
        <v>80</v>
      </c>
      <c r="BN2529" s="2" t="s">
        <v>80</v>
      </c>
      <c r="BO2529" s="2" t="s">
        <v>80</v>
      </c>
      <c r="BP2529" s="2" t="s">
        <v>80</v>
      </c>
    </row>
    <row r="2530" spans="1:68" x14ac:dyDescent="0.25">
      <c r="A2530">
        <v>2529</v>
      </c>
      <c r="B2530" s="1">
        <v>43662.456770833334</v>
      </c>
      <c r="C2530" s="2" t="s">
        <v>4112</v>
      </c>
      <c r="D2530" s="3">
        <v>0.58125000000000004</v>
      </c>
      <c r="E2530" s="2" t="s">
        <v>3907</v>
      </c>
      <c r="F2530">
        <v>3</v>
      </c>
      <c r="G2530">
        <v>2019</v>
      </c>
      <c r="H2530">
        <v>7</v>
      </c>
      <c r="I2530">
        <v>16</v>
      </c>
      <c r="J2530">
        <v>0</v>
      </c>
      <c r="K2530">
        <v>0</v>
      </c>
      <c r="L2530">
        <v>2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 s="2" t="s">
        <v>4125</v>
      </c>
      <c r="T2530" s="2" t="s">
        <v>71</v>
      </c>
      <c r="U2530" s="2" t="s">
        <v>2041</v>
      </c>
      <c r="V2530" s="2" t="s">
        <v>73</v>
      </c>
      <c r="W2530">
        <v>1</v>
      </c>
      <c r="X2530" s="2" t="s">
        <v>74</v>
      </c>
      <c r="Y2530">
        <v>155</v>
      </c>
      <c r="Z2530">
        <v>67</v>
      </c>
      <c r="AA2530" s="2" t="s">
        <v>166</v>
      </c>
      <c r="AB2530" s="2" t="s">
        <v>167</v>
      </c>
      <c r="AC2530">
        <v>560048</v>
      </c>
      <c r="AD2530" s="2" t="s">
        <v>193</v>
      </c>
      <c r="AE2530">
        <v>222</v>
      </c>
      <c r="AF2530" s="2" t="s">
        <v>2042</v>
      </c>
      <c r="AG2530" s="2" t="s">
        <v>2043</v>
      </c>
      <c r="AH2530">
        <v>18</v>
      </c>
      <c r="AI2530">
        <v>279</v>
      </c>
      <c r="AJ2530">
        <v>1271</v>
      </c>
      <c r="AK2530" s="2">
        <f>Kaggle_Books_Selling_Records[[#This Row],[Cost Price]]/100</f>
        <v>12.71</v>
      </c>
      <c r="AL2530" s="2" t="s">
        <v>80</v>
      </c>
      <c r="AM2530" s="2" t="s">
        <v>80</v>
      </c>
      <c r="AN2530" s="2" t="s">
        <v>80</v>
      </c>
      <c r="AO2530" s="2" t="s">
        <v>80</v>
      </c>
      <c r="AP2530" s="2" t="s">
        <v>80</v>
      </c>
      <c r="AQ2530" s="2" t="s">
        <v>80</v>
      </c>
      <c r="AR2530" s="2" t="s">
        <v>80</v>
      </c>
      <c r="AS2530" s="2" t="s">
        <v>80</v>
      </c>
      <c r="AT2530" s="2" t="s">
        <v>80</v>
      </c>
      <c r="AU2530" s="2" t="s">
        <v>80</v>
      </c>
      <c r="AV2530" s="2" t="s">
        <v>80</v>
      </c>
      <c r="AW2530" s="2" t="s">
        <v>80</v>
      </c>
      <c r="AX2530" s="2" t="s">
        <v>80</v>
      </c>
      <c r="AY2530" s="2" t="s">
        <v>80</v>
      </c>
      <c r="AZ2530" s="2" t="s">
        <v>80</v>
      </c>
      <c r="BA2530" s="2" t="s">
        <v>80</v>
      </c>
      <c r="BB2530" s="2" t="s">
        <v>80</v>
      </c>
      <c r="BC2530" s="2" t="s">
        <v>80</v>
      </c>
      <c r="BD2530" s="2" t="s">
        <v>80</v>
      </c>
      <c r="BE2530" s="2" t="s">
        <v>80</v>
      </c>
      <c r="BF2530" s="2" t="s">
        <v>80</v>
      </c>
      <c r="BG2530" s="2" t="s">
        <v>80</v>
      </c>
      <c r="BH2530" s="2" t="s">
        <v>80</v>
      </c>
      <c r="BI2530" s="2" t="s">
        <v>80</v>
      </c>
      <c r="BJ2530" s="2" t="s">
        <v>80</v>
      </c>
      <c r="BK2530" s="2" t="s">
        <v>80</v>
      </c>
      <c r="BL2530" s="2" t="s">
        <v>80</v>
      </c>
      <c r="BM2530" s="2" t="s">
        <v>80</v>
      </c>
      <c r="BN2530" s="2" t="s">
        <v>80</v>
      </c>
      <c r="BO2530" s="2" t="s">
        <v>80</v>
      </c>
      <c r="BP2530" s="2" t="s">
        <v>80</v>
      </c>
    </row>
    <row r="2531" spans="1:68" x14ac:dyDescent="0.25">
      <c r="A2531">
        <v>2530</v>
      </c>
      <c r="B2531" s="1">
        <v>43662.459930555553</v>
      </c>
      <c r="C2531" s="2" t="s">
        <v>4112</v>
      </c>
      <c r="D2531" s="3">
        <v>0.58472222222222225</v>
      </c>
      <c r="E2531" s="2" t="s">
        <v>3907</v>
      </c>
      <c r="F2531">
        <v>3</v>
      </c>
      <c r="G2531">
        <v>2019</v>
      </c>
      <c r="H2531">
        <v>7</v>
      </c>
      <c r="I2531">
        <v>16</v>
      </c>
      <c r="J2531">
        <v>0</v>
      </c>
      <c r="K2531">
        <v>0</v>
      </c>
      <c r="L2531">
        <v>2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 s="2" t="s">
        <v>1635</v>
      </c>
      <c r="T2531" s="2" t="s">
        <v>83</v>
      </c>
      <c r="U2531" s="2" t="s">
        <v>2311</v>
      </c>
      <c r="V2531" s="2" t="s">
        <v>73</v>
      </c>
      <c r="W2531">
        <v>1</v>
      </c>
      <c r="X2531" s="2" t="s">
        <v>74</v>
      </c>
      <c r="Y2531">
        <v>381</v>
      </c>
      <c r="Z2531">
        <v>67</v>
      </c>
      <c r="AA2531" s="2" t="s">
        <v>1636</v>
      </c>
      <c r="AB2531" s="2" t="s">
        <v>780</v>
      </c>
      <c r="AC2531">
        <v>422212</v>
      </c>
      <c r="AD2531" s="2" t="s">
        <v>193</v>
      </c>
      <c r="AE2531">
        <v>448</v>
      </c>
      <c r="AF2531" s="2" t="s">
        <v>2042</v>
      </c>
      <c r="AG2531" s="2" t="s">
        <v>2184</v>
      </c>
      <c r="AH2531">
        <v>18</v>
      </c>
      <c r="AI2531">
        <v>6858</v>
      </c>
      <c r="AJ2531">
        <v>31242</v>
      </c>
      <c r="AK2531" s="2">
        <f>Kaggle_Books_Selling_Records[[#This Row],[Cost Price]]/100</f>
        <v>312.42</v>
      </c>
      <c r="AL2531" s="2" t="s">
        <v>80</v>
      </c>
      <c r="AM2531" s="2" t="s">
        <v>80</v>
      </c>
      <c r="AN2531" s="2" t="s">
        <v>80</v>
      </c>
      <c r="AO2531" s="2" t="s">
        <v>80</v>
      </c>
      <c r="AP2531" s="2" t="s">
        <v>80</v>
      </c>
      <c r="AQ2531" s="2" t="s">
        <v>80</v>
      </c>
      <c r="AR2531" s="2" t="s">
        <v>80</v>
      </c>
      <c r="AS2531" s="2" t="s">
        <v>80</v>
      </c>
      <c r="AT2531" s="2" t="s">
        <v>80</v>
      </c>
      <c r="AU2531" s="2" t="s">
        <v>80</v>
      </c>
      <c r="AV2531" s="2" t="s">
        <v>80</v>
      </c>
      <c r="AW2531" s="2" t="s">
        <v>80</v>
      </c>
      <c r="AX2531" s="2" t="s">
        <v>80</v>
      </c>
      <c r="AY2531" s="2" t="s">
        <v>80</v>
      </c>
      <c r="AZ2531" s="2" t="s">
        <v>80</v>
      </c>
      <c r="BA2531" s="2" t="s">
        <v>80</v>
      </c>
      <c r="BB2531" s="2" t="s">
        <v>80</v>
      </c>
      <c r="BC2531" s="2" t="s">
        <v>80</v>
      </c>
      <c r="BD2531" s="2" t="s">
        <v>80</v>
      </c>
      <c r="BE2531" s="2" t="s">
        <v>80</v>
      </c>
      <c r="BF2531" s="2" t="s">
        <v>80</v>
      </c>
      <c r="BG2531" s="2" t="s">
        <v>80</v>
      </c>
      <c r="BH2531" s="2" t="s">
        <v>80</v>
      </c>
      <c r="BI2531" s="2" t="s">
        <v>80</v>
      </c>
      <c r="BJ2531" s="2" t="s">
        <v>80</v>
      </c>
      <c r="BK2531" s="2" t="s">
        <v>80</v>
      </c>
      <c r="BL2531" s="2" t="s">
        <v>80</v>
      </c>
      <c r="BM2531" s="2" t="s">
        <v>80</v>
      </c>
      <c r="BN2531" s="2" t="s">
        <v>80</v>
      </c>
      <c r="BO2531" s="2" t="s">
        <v>80</v>
      </c>
      <c r="BP2531" s="2" t="s">
        <v>80</v>
      </c>
    </row>
    <row r="2532" spans="1:68" x14ac:dyDescent="0.25">
      <c r="A2532">
        <v>2531</v>
      </c>
      <c r="B2532" s="1">
        <v>43662.510046296295</v>
      </c>
      <c r="C2532" s="2" t="s">
        <v>4112</v>
      </c>
      <c r="D2532" s="3">
        <v>0.63472222222222219</v>
      </c>
      <c r="E2532" s="2" t="s">
        <v>3907</v>
      </c>
      <c r="F2532">
        <v>3</v>
      </c>
      <c r="G2532">
        <v>2019</v>
      </c>
      <c r="H2532">
        <v>7</v>
      </c>
      <c r="I2532">
        <v>16</v>
      </c>
      <c r="J2532">
        <v>0</v>
      </c>
      <c r="K2532">
        <v>0</v>
      </c>
      <c r="L2532">
        <v>2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 s="2" t="s">
        <v>4126</v>
      </c>
      <c r="T2532" s="2" t="s">
        <v>83</v>
      </c>
      <c r="U2532" s="2" t="s">
        <v>2103</v>
      </c>
      <c r="V2532" s="2" t="s">
        <v>73</v>
      </c>
      <c r="W2532">
        <v>1</v>
      </c>
      <c r="X2532" s="2" t="s">
        <v>74</v>
      </c>
      <c r="Y2532">
        <v>220</v>
      </c>
      <c r="Z2532">
        <v>67</v>
      </c>
      <c r="AA2532" s="2" t="s">
        <v>686</v>
      </c>
      <c r="AB2532" s="2" t="s">
        <v>151</v>
      </c>
      <c r="AC2532">
        <v>401107</v>
      </c>
      <c r="AD2532" s="2" t="s">
        <v>193</v>
      </c>
      <c r="AE2532">
        <v>287</v>
      </c>
      <c r="AF2532" s="2" t="s">
        <v>2042</v>
      </c>
      <c r="AG2532" s="2" t="s">
        <v>2043</v>
      </c>
      <c r="AH2532">
        <v>18</v>
      </c>
      <c r="AI2532">
        <v>396</v>
      </c>
      <c r="AJ2532">
        <v>1804</v>
      </c>
      <c r="AK2532" s="2">
        <f>Kaggle_Books_Selling_Records[[#This Row],[Cost Price]]/100</f>
        <v>18.04</v>
      </c>
      <c r="AL2532" s="2" t="s">
        <v>80</v>
      </c>
      <c r="AM2532" s="2" t="s">
        <v>80</v>
      </c>
      <c r="AN2532" s="2" t="s">
        <v>80</v>
      </c>
      <c r="AO2532" s="2" t="s">
        <v>80</v>
      </c>
      <c r="AP2532" s="2" t="s">
        <v>80</v>
      </c>
      <c r="AQ2532" s="2" t="s">
        <v>80</v>
      </c>
      <c r="AR2532" s="2" t="s">
        <v>80</v>
      </c>
      <c r="AS2532" s="2" t="s">
        <v>80</v>
      </c>
      <c r="AT2532" s="2" t="s">
        <v>80</v>
      </c>
      <c r="AU2532" s="2" t="s">
        <v>80</v>
      </c>
      <c r="AV2532" s="2" t="s">
        <v>80</v>
      </c>
      <c r="AW2532" s="2" t="s">
        <v>80</v>
      </c>
      <c r="AX2532" s="2" t="s">
        <v>80</v>
      </c>
      <c r="AY2532" s="2" t="s">
        <v>80</v>
      </c>
      <c r="AZ2532" s="2" t="s">
        <v>80</v>
      </c>
      <c r="BA2532" s="2" t="s">
        <v>80</v>
      </c>
      <c r="BB2532" s="2" t="s">
        <v>80</v>
      </c>
      <c r="BC2532" s="2" t="s">
        <v>80</v>
      </c>
      <c r="BD2532" s="2" t="s">
        <v>80</v>
      </c>
      <c r="BE2532" s="2" t="s">
        <v>80</v>
      </c>
      <c r="BF2532" s="2" t="s">
        <v>80</v>
      </c>
      <c r="BG2532" s="2" t="s">
        <v>80</v>
      </c>
      <c r="BH2532" s="2" t="s">
        <v>80</v>
      </c>
      <c r="BI2532" s="2" t="s">
        <v>80</v>
      </c>
      <c r="BJ2532" s="2" t="s">
        <v>80</v>
      </c>
      <c r="BK2532" s="2" t="s">
        <v>80</v>
      </c>
      <c r="BL2532" s="2" t="s">
        <v>80</v>
      </c>
      <c r="BM2532" s="2" t="s">
        <v>80</v>
      </c>
      <c r="BN2532" s="2" t="s">
        <v>80</v>
      </c>
      <c r="BO2532" s="2" t="s">
        <v>80</v>
      </c>
      <c r="BP2532" s="2" t="s">
        <v>80</v>
      </c>
    </row>
    <row r="2533" spans="1:68" x14ac:dyDescent="0.25">
      <c r="A2533">
        <v>2532</v>
      </c>
      <c r="B2533" s="1">
        <v>43662.557245370372</v>
      </c>
      <c r="C2533" s="2" t="s">
        <v>4112</v>
      </c>
      <c r="D2533" s="3">
        <v>0.68194444444444446</v>
      </c>
      <c r="E2533" s="2" t="s">
        <v>3907</v>
      </c>
      <c r="F2533">
        <v>3</v>
      </c>
      <c r="G2533">
        <v>2019</v>
      </c>
      <c r="H2533">
        <v>7</v>
      </c>
      <c r="I2533">
        <v>16</v>
      </c>
      <c r="J2533">
        <v>0</v>
      </c>
      <c r="K2533">
        <v>0</v>
      </c>
      <c r="L2533">
        <v>2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1</v>
      </c>
      <c r="S2533" s="2" t="s">
        <v>4127</v>
      </c>
      <c r="T2533" s="2" t="s">
        <v>71</v>
      </c>
      <c r="U2533" s="2" t="s">
        <v>2311</v>
      </c>
      <c r="V2533" s="2" t="s">
        <v>73</v>
      </c>
      <c r="W2533">
        <v>1</v>
      </c>
      <c r="X2533" s="2" t="s">
        <v>74</v>
      </c>
      <c r="Y2533">
        <v>381</v>
      </c>
      <c r="Z2533">
        <v>67</v>
      </c>
      <c r="AA2533" s="2" t="s">
        <v>2668</v>
      </c>
      <c r="AB2533" s="2" t="s">
        <v>157</v>
      </c>
      <c r="AC2533">
        <v>380007</v>
      </c>
      <c r="AD2533" s="2" t="s">
        <v>193</v>
      </c>
      <c r="AE2533">
        <v>448</v>
      </c>
      <c r="AF2533" s="2" t="s">
        <v>2042</v>
      </c>
      <c r="AG2533" s="2" t="s">
        <v>2184</v>
      </c>
      <c r="AH2533">
        <v>18</v>
      </c>
      <c r="AI2533">
        <v>6858</v>
      </c>
      <c r="AJ2533">
        <v>31242</v>
      </c>
      <c r="AK2533" s="2">
        <f>Kaggle_Books_Selling_Records[[#This Row],[Cost Price]]/100</f>
        <v>312.42</v>
      </c>
      <c r="AL2533" s="2" t="s">
        <v>80</v>
      </c>
      <c r="AM2533" s="2" t="s">
        <v>80</v>
      </c>
      <c r="AN2533" s="2" t="s">
        <v>80</v>
      </c>
      <c r="AO2533" s="2" t="s">
        <v>80</v>
      </c>
      <c r="AP2533" s="2" t="s">
        <v>80</v>
      </c>
      <c r="AQ2533" s="2" t="s">
        <v>80</v>
      </c>
      <c r="AR2533" s="2" t="s">
        <v>80</v>
      </c>
      <c r="AS2533" s="2" t="s">
        <v>80</v>
      </c>
      <c r="AT2533" s="2" t="s">
        <v>80</v>
      </c>
      <c r="AU2533" s="2" t="s">
        <v>80</v>
      </c>
      <c r="AV2533" s="2" t="s">
        <v>80</v>
      </c>
      <c r="AW2533" s="2" t="s">
        <v>80</v>
      </c>
      <c r="AX2533" s="2" t="s">
        <v>80</v>
      </c>
      <c r="AY2533" s="2" t="s">
        <v>80</v>
      </c>
      <c r="AZ2533" s="2" t="s">
        <v>80</v>
      </c>
      <c r="BA2533" s="2" t="s">
        <v>80</v>
      </c>
      <c r="BB2533" s="2" t="s">
        <v>80</v>
      </c>
      <c r="BC2533" s="2" t="s">
        <v>80</v>
      </c>
      <c r="BD2533" s="2" t="s">
        <v>80</v>
      </c>
      <c r="BE2533" s="2" t="s">
        <v>80</v>
      </c>
      <c r="BF2533" s="2" t="s">
        <v>80</v>
      </c>
      <c r="BG2533" s="2" t="s">
        <v>80</v>
      </c>
      <c r="BH2533" s="2" t="s">
        <v>80</v>
      </c>
      <c r="BI2533" s="2" t="s">
        <v>80</v>
      </c>
      <c r="BJ2533" s="2" t="s">
        <v>80</v>
      </c>
      <c r="BK2533" s="2" t="s">
        <v>80</v>
      </c>
      <c r="BL2533" s="2" t="s">
        <v>80</v>
      </c>
      <c r="BM2533" s="2" t="s">
        <v>80</v>
      </c>
      <c r="BN2533" s="2" t="s">
        <v>80</v>
      </c>
      <c r="BO2533" s="2" t="s">
        <v>80</v>
      </c>
      <c r="BP2533" s="2" t="s">
        <v>80</v>
      </c>
    </row>
    <row r="2534" spans="1:68" x14ac:dyDescent="0.25">
      <c r="A2534">
        <v>2533</v>
      </c>
      <c r="B2534" s="1">
        <v>43662.901956018519</v>
      </c>
      <c r="C2534" s="2" t="s">
        <v>4128</v>
      </c>
      <c r="D2534" s="3">
        <v>2.6388888888888889E-2</v>
      </c>
      <c r="E2534" s="2" t="s">
        <v>3907</v>
      </c>
      <c r="F2534">
        <v>3</v>
      </c>
      <c r="G2534">
        <v>2019</v>
      </c>
      <c r="H2534">
        <v>7</v>
      </c>
      <c r="I2534">
        <v>17</v>
      </c>
      <c r="J2534">
        <v>0</v>
      </c>
      <c r="K2534">
        <v>0</v>
      </c>
      <c r="L2534">
        <v>3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</v>
      </c>
      <c r="S2534" s="2" t="s">
        <v>4129</v>
      </c>
      <c r="T2534" s="2" t="s">
        <v>71</v>
      </c>
      <c r="U2534" s="2" t="s">
        <v>2103</v>
      </c>
      <c r="V2534" s="2" t="s">
        <v>73</v>
      </c>
      <c r="W2534">
        <v>4</v>
      </c>
      <c r="X2534" s="2" t="s">
        <v>74</v>
      </c>
      <c r="Y2534">
        <v>880</v>
      </c>
      <c r="Z2534">
        <v>117</v>
      </c>
      <c r="AA2534" s="2" t="s">
        <v>2104</v>
      </c>
      <c r="AB2534" s="2" t="s">
        <v>86</v>
      </c>
      <c r="AC2534">
        <v>621703</v>
      </c>
      <c r="AD2534" s="2" t="s">
        <v>193</v>
      </c>
      <c r="AE2534">
        <v>997</v>
      </c>
      <c r="AF2534" s="2" t="s">
        <v>2042</v>
      </c>
      <c r="AG2534" s="2" t="s">
        <v>2043</v>
      </c>
      <c r="AH2534">
        <v>18</v>
      </c>
      <c r="AI2534">
        <v>1584</v>
      </c>
      <c r="AJ2534">
        <v>7216</v>
      </c>
      <c r="AK2534" s="2">
        <f>Kaggle_Books_Selling_Records[[#This Row],[Cost Price]]/100</f>
        <v>72.16</v>
      </c>
      <c r="AL2534" s="2" t="s">
        <v>80</v>
      </c>
      <c r="AM2534" s="2" t="s">
        <v>80</v>
      </c>
      <c r="AN2534" s="2" t="s">
        <v>80</v>
      </c>
      <c r="AO2534" s="2" t="s">
        <v>80</v>
      </c>
      <c r="AP2534" s="2" t="s">
        <v>80</v>
      </c>
      <c r="AQ2534" s="2" t="s">
        <v>80</v>
      </c>
      <c r="AR2534" s="2" t="s">
        <v>80</v>
      </c>
      <c r="AS2534" s="2" t="s">
        <v>80</v>
      </c>
      <c r="AT2534" s="2" t="s">
        <v>80</v>
      </c>
      <c r="AU2534" s="2" t="s">
        <v>80</v>
      </c>
      <c r="AV2534" s="2" t="s">
        <v>80</v>
      </c>
      <c r="AW2534" s="2" t="s">
        <v>80</v>
      </c>
      <c r="AX2534" s="2" t="s">
        <v>80</v>
      </c>
      <c r="AY2534" s="2" t="s">
        <v>80</v>
      </c>
      <c r="AZ2534" s="2" t="s">
        <v>80</v>
      </c>
      <c r="BA2534" s="2" t="s">
        <v>80</v>
      </c>
      <c r="BB2534" s="2" t="s">
        <v>80</v>
      </c>
      <c r="BC2534" s="2" t="s">
        <v>80</v>
      </c>
      <c r="BD2534" s="2" t="s">
        <v>80</v>
      </c>
      <c r="BE2534" s="2" t="s">
        <v>80</v>
      </c>
      <c r="BF2534" s="2" t="s">
        <v>80</v>
      </c>
      <c r="BG2534" s="2" t="s">
        <v>80</v>
      </c>
      <c r="BH2534" s="2" t="s">
        <v>80</v>
      </c>
      <c r="BI2534" s="2" t="s">
        <v>80</v>
      </c>
      <c r="BJ2534" s="2" t="s">
        <v>80</v>
      </c>
      <c r="BK2534" s="2" t="s">
        <v>80</v>
      </c>
      <c r="BL2534" s="2" t="s">
        <v>80</v>
      </c>
      <c r="BM2534" s="2" t="s">
        <v>80</v>
      </c>
      <c r="BN2534" s="2" t="s">
        <v>80</v>
      </c>
      <c r="BO2534" s="2" t="s">
        <v>80</v>
      </c>
      <c r="BP2534" s="2" t="s">
        <v>80</v>
      </c>
    </row>
    <row r="2535" spans="1:68" x14ac:dyDescent="0.25">
      <c r="A2535">
        <v>2534</v>
      </c>
      <c r="B2535" s="1">
        <v>43663.115972222222</v>
      </c>
      <c r="C2535" s="2" t="s">
        <v>4128</v>
      </c>
      <c r="D2535" s="3">
        <v>0.24097222222222223</v>
      </c>
      <c r="E2535" s="2" t="s">
        <v>3907</v>
      </c>
      <c r="F2535">
        <v>3</v>
      </c>
      <c r="G2535">
        <v>2019</v>
      </c>
      <c r="H2535">
        <v>7</v>
      </c>
      <c r="I2535">
        <v>17</v>
      </c>
      <c r="J2535">
        <v>0</v>
      </c>
      <c r="K2535">
        <v>0</v>
      </c>
      <c r="L2535">
        <v>3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 s="2" t="s">
        <v>4130</v>
      </c>
      <c r="T2535" s="2" t="s">
        <v>83</v>
      </c>
      <c r="U2535" s="2" t="s">
        <v>2460</v>
      </c>
      <c r="V2535" s="2" t="s">
        <v>73</v>
      </c>
      <c r="W2535">
        <v>1</v>
      </c>
      <c r="X2535" s="2" t="s">
        <v>74</v>
      </c>
      <c r="Y2535">
        <v>192</v>
      </c>
      <c r="Z2535">
        <v>67</v>
      </c>
      <c r="AA2535" s="2" t="s">
        <v>4131</v>
      </c>
      <c r="AB2535" s="2" t="s">
        <v>1336</v>
      </c>
      <c r="AC2535">
        <v>737113</v>
      </c>
      <c r="AD2535" s="2" t="s">
        <v>193</v>
      </c>
      <c r="AE2535">
        <v>259</v>
      </c>
      <c r="AF2535" s="2" t="s">
        <v>2042</v>
      </c>
      <c r="AG2535" s="2" t="s">
        <v>2184</v>
      </c>
      <c r="AH2535">
        <v>18</v>
      </c>
      <c r="AI2535">
        <v>3456</v>
      </c>
      <c r="AJ2535">
        <v>15744</v>
      </c>
      <c r="AK2535" s="2">
        <f>Kaggle_Books_Selling_Records[[#This Row],[Cost Price]]/100</f>
        <v>157.44</v>
      </c>
      <c r="AL2535" s="2" t="s">
        <v>80</v>
      </c>
      <c r="AM2535" s="2" t="s">
        <v>80</v>
      </c>
      <c r="AN2535" s="2" t="s">
        <v>80</v>
      </c>
      <c r="AO2535" s="2" t="s">
        <v>80</v>
      </c>
      <c r="AP2535" s="2" t="s">
        <v>80</v>
      </c>
      <c r="AQ2535" s="2" t="s">
        <v>80</v>
      </c>
      <c r="AR2535" s="2" t="s">
        <v>80</v>
      </c>
      <c r="AS2535" s="2" t="s">
        <v>80</v>
      </c>
      <c r="AT2535" s="2" t="s">
        <v>80</v>
      </c>
      <c r="AU2535" s="2" t="s">
        <v>80</v>
      </c>
      <c r="AV2535" s="2" t="s">
        <v>80</v>
      </c>
      <c r="AW2535" s="2" t="s">
        <v>80</v>
      </c>
      <c r="AX2535" s="2" t="s">
        <v>80</v>
      </c>
      <c r="AY2535" s="2" t="s">
        <v>80</v>
      </c>
      <c r="AZ2535" s="2" t="s">
        <v>80</v>
      </c>
      <c r="BA2535" s="2" t="s">
        <v>80</v>
      </c>
      <c r="BB2535" s="2" t="s">
        <v>80</v>
      </c>
      <c r="BC2535" s="2" t="s">
        <v>80</v>
      </c>
      <c r="BD2535" s="2" t="s">
        <v>80</v>
      </c>
      <c r="BE2535" s="2" t="s">
        <v>80</v>
      </c>
      <c r="BF2535" s="2" t="s">
        <v>80</v>
      </c>
      <c r="BG2535" s="2" t="s">
        <v>80</v>
      </c>
      <c r="BH2535" s="2" t="s">
        <v>80</v>
      </c>
      <c r="BI2535" s="2" t="s">
        <v>80</v>
      </c>
      <c r="BJ2535" s="2" t="s">
        <v>80</v>
      </c>
      <c r="BK2535" s="2" t="s">
        <v>80</v>
      </c>
      <c r="BL2535" s="2" t="s">
        <v>80</v>
      </c>
      <c r="BM2535" s="2" t="s">
        <v>80</v>
      </c>
      <c r="BN2535" s="2" t="s">
        <v>80</v>
      </c>
      <c r="BO2535" s="2" t="s">
        <v>80</v>
      </c>
      <c r="BP2535" s="2" t="s">
        <v>80</v>
      </c>
    </row>
    <row r="2536" spans="1:68" x14ac:dyDescent="0.25">
      <c r="A2536">
        <v>2535</v>
      </c>
      <c r="B2536" s="1">
        <v>43663.186678240738</v>
      </c>
      <c r="C2536" s="2" t="s">
        <v>4128</v>
      </c>
      <c r="D2536" s="3">
        <v>0.31111111111111112</v>
      </c>
      <c r="E2536" s="2" t="s">
        <v>3907</v>
      </c>
      <c r="F2536">
        <v>3</v>
      </c>
      <c r="G2536">
        <v>2019</v>
      </c>
      <c r="H2536">
        <v>7</v>
      </c>
      <c r="I2536">
        <v>17</v>
      </c>
      <c r="J2536">
        <v>0</v>
      </c>
      <c r="K2536">
        <v>0</v>
      </c>
      <c r="L2536">
        <v>3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1</v>
      </c>
      <c r="S2536" s="2" t="s">
        <v>4132</v>
      </c>
      <c r="T2536" s="2" t="s">
        <v>71</v>
      </c>
      <c r="U2536" s="2" t="s">
        <v>398</v>
      </c>
      <c r="V2536" s="2" t="s">
        <v>73</v>
      </c>
      <c r="W2536">
        <v>1</v>
      </c>
      <c r="X2536" s="2" t="s">
        <v>74</v>
      </c>
      <c r="Y2536">
        <v>225</v>
      </c>
      <c r="Z2536">
        <v>67</v>
      </c>
      <c r="AA2536" s="2" t="s">
        <v>3572</v>
      </c>
      <c r="AB2536" s="2" t="s">
        <v>137</v>
      </c>
      <c r="AC2536">
        <v>229001</v>
      </c>
      <c r="AD2536" s="2" t="s">
        <v>193</v>
      </c>
      <c r="AE2536">
        <v>292</v>
      </c>
      <c r="AF2536" s="2" t="s">
        <v>399</v>
      </c>
      <c r="AG2536" s="2" t="s">
        <v>400</v>
      </c>
      <c r="AH2536">
        <v>18</v>
      </c>
      <c r="AI2536">
        <v>405</v>
      </c>
      <c r="AJ2536">
        <v>1845</v>
      </c>
      <c r="AK2536" s="2">
        <f>Kaggle_Books_Selling_Records[[#This Row],[Cost Price]]/100</f>
        <v>18.45</v>
      </c>
      <c r="AL2536" s="2" t="s">
        <v>80</v>
      </c>
      <c r="AM2536" s="2" t="s">
        <v>80</v>
      </c>
      <c r="AN2536" s="2" t="s">
        <v>80</v>
      </c>
      <c r="AO2536" s="2" t="s">
        <v>80</v>
      </c>
      <c r="AP2536" s="2" t="s">
        <v>80</v>
      </c>
      <c r="AQ2536" s="2" t="s">
        <v>80</v>
      </c>
      <c r="AR2536" s="2" t="s">
        <v>80</v>
      </c>
      <c r="AS2536" s="2" t="s">
        <v>80</v>
      </c>
      <c r="AT2536" s="2" t="s">
        <v>80</v>
      </c>
      <c r="AU2536" s="2" t="s">
        <v>80</v>
      </c>
      <c r="AV2536" s="2" t="s">
        <v>80</v>
      </c>
      <c r="AW2536" s="2" t="s">
        <v>80</v>
      </c>
      <c r="AX2536" s="2" t="s">
        <v>80</v>
      </c>
      <c r="AY2536" s="2" t="s">
        <v>80</v>
      </c>
      <c r="AZ2536" s="2" t="s">
        <v>80</v>
      </c>
      <c r="BA2536" s="2" t="s">
        <v>80</v>
      </c>
      <c r="BB2536" s="2" t="s">
        <v>80</v>
      </c>
      <c r="BC2536" s="2" t="s">
        <v>80</v>
      </c>
      <c r="BD2536" s="2" t="s">
        <v>80</v>
      </c>
      <c r="BE2536" s="2" t="s">
        <v>80</v>
      </c>
      <c r="BF2536" s="2" t="s">
        <v>80</v>
      </c>
      <c r="BG2536" s="2" t="s">
        <v>80</v>
      </c>
      <c r="BH2536" s="2" t="s">
        <v>80</v>
      </c>
      <c r="BI2536" s="2" t="s">
        <v>80</v>
      </c>
      <c r="BJ2536" s="2" t="s">
        <v>80</v>
      </c>
      <c r="BK2536" s="2" t="s">
        <v>80</v>
      </c>
      <c r="BL2536" s="2" t="s">
        <v>80</v>
      </c>
      <c r="BM2536" s="2" t="s">
        <v>80</v>
      </c>
      <c r="BN2536" s="2" t="s">
        <v>80</v>
      </c>
      <c r="BO2536" s="2" t="s">
        <v>80</v>
      </c>
      <c r="BP2536" s="2" t="s">
        <v>80</v>
      </c>
    </row>
    <row r="2537" spans="1:68" x14ac:dyDescent="0.25">
      <c r="A2537">
        <v>2536</v>
      </c>
      <c r="B2537" s="1">
        <v>43663.200381944444</v>
      </c>
      <c r="C2537" s="2" t="s">
        <v>4128</v>
      </c>
      <c r="D2537" s="3">
        <v>0.32500000000000001</v>
      </c>
      <c r="E2537" s="2" t="s">
        <v>3907</v>
      </c>
      <c r="F2537">
        <v>3</v>
      </c>
      <c r="G2537">
        <v>2019</v>
      </c>
      <c r="H2537">
        <v>7</v>
      </c>
      <c r="I2537">
        <v>17</v>
      </c>
      <c r="J2537">
        <v>0</v>
      </c>
      <c r="K2537">
        <v>0</v>
      </c>
      <c r="L2537">
        <v>3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1</v>
      </c>
      <c r="S2537" s="2" t="s">
        <v>1618</v>
      </c>
      <c r="T2537" s="2" t="s">
        <v>71</v>
      </c>
      <c r="U2537" s="2" t="s">
        <v>2460</v>
      </c>
      <c r="V2537" s="2" t="s">
        <v>73</v>
      </c>
      <c r="W2537">
        <v>1</v>
      </c>
      <c r="X2537" s="2" t="s">
        <v>74</v>
      </c>
      <c r="Y2537">
        <v>192</v>
      </c>
      <c r="Z2537">
        <v>67</v>
      </c>
      <c r="AA2537" s="2" t="s">
        <v>1619</v>
      </c>
      <c r="AB2537" s="2" t="s">
        <v>154</v>
      </c>
      <c r="AC2537">
        <v>343041</v>
      </c>
      <c r="AD2537" s="2" t="s">
        <v>193</v>
      </c>
      <c r="AE2537">
        <v>259</v>
      </c>
      <c r="AF2537" s="2" t="s">
        <v>2042</v>
      </c>
      <c r="AG2537" s="2" t="s">
        <v>2184</v>
      </c>
      <c r="AH2537">
        <v>18</v>
      </c>
      <c r="AI2537">
        <v>3456</v>
      </c>
      <c r="AJ2537">
        <v>15744</v>
      </c>
      <c r="AK2537" s="2">
        <f>Kaggle_Books_Selling_Records[[#This Row],[Cost Price]]/100</f>
        <v>157.44</v>
      </c>
      <c r="AL2537" s="2" t="s">
        <v>80</v>
      </c>
      <c r="AM2537" s="2" t="s">
        <v>80</v>
      </c>
      <c r="AN2537" s="2" t="s">
        <v>80</v>
      </c>
      <c r="AO2537" s="2" t="s">
        <v>80</v>
      </c>
      <c r="AP2537" s="2" t="s">
        <v>80</v>
      </c>
      <c r="AQ2537" s="2" t="s">
        <v>80</v>
      </c>
      <c r="AR2537" s="2" t="s">
        <v>80</v>
      </c>
      <c r="AS2537" s="2" t="s">
        <v>80</v>
      </c>
      <c r="AT2537" s="2" t="s">
        <v>80</v>
      </c>
      <c r="AU2537" s="2" t="s">
        <v>80</v>
      </c>
      <c r="AV2537" s="2" t="s">
        <v>80</v>
      </c>
      <c r="AW2537" s="2" t="s">
        <v>80</v>
      </c>
      <c r="AX2537" s="2" t="s">
        <v>80</v>
      </c>
      <c r="AY2537" s="2" t="s">
        <v>80</v>
      </c>
      <c r="AZ2537" s="2" t="s">
        <v>80</v>
      </c>
      <c r="BA2537" s="2" t="s">
        <v>80</v>
      </c>
      <c r="BB2537" s="2" t="s">
        <v>80</v>
      </c>
      <c r="BC2537" s="2" t="s">
        <v>80</v>
      </c>
      <c r="BD2537" s="2" t="s">
        <v>80</v>
      </c>
      <c r="BE2537" s="2" t="s">
        <v>80</v>
      </c>
      <c r="BF2537" s="2" t="s">
        <v>80</v>
      </c>
      <c r="BG2537" s="2" t="s">
        <v>80</v>
      </c>
      <c r="BH2537" s="2" t="s">
        <v>80</v>
      </c>
      <c r="BI2537" s="2" t="s">
        <v>80</v>
      </c>
      <c r="BJ2537" s="2" t="s">
        <v>80</v>
      </c>
      <c r="BK2537" s="2" t="s">
        <v>80</v>
      </c>
      <c r="BL2537" s="2" t="s">
        <v>80</v>
      </c>
      <c r="BM2537" s="2" t="s">
        <v>80</v>
      </c>
      <c r="BN2537" s="2" t="s">
        <v>80</v>
      </c>
      <c r="BO2537" s="2" t="s">
        <v>80</v>
      </c>
      <c r="BP2537" s="2" t="s">
        <v>80</v>
      </c>
    </row>
    <row r="2538" spans="1:68" x14ac:dyDescent="0.25">
      <c r="A2538">
        <v>2537</v>
      </c>
      <c r="B2538" s="1">
        <v>43663.299583333333</v>
      </c>
      <c r="C2538" s="2" t="s">
        <v>4128</v>
      </c>
      <c r="D2538" s="3">
        <v>0.42430555555555555</v>
      </c>
      <c r="E2538" s="2" t="s">
        <v>3907</v>
      </c>
      <c r="F2538">
        <v>3</v>
      </c>
      <c r="G2538">
        <v>2019</v>
      </c>
      <c r="H2538">
        <v>7</v>
      </c>
      <c r="I2538">
        <v>17</v>
      </c>
      <c r="J2538">
        <v>0</v>
      </c>
      <c r="K2538">
        <v>0</v>
      </c>
      <c r="L2538">
        <v>3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1</v>
      </c>
      <c r="S2538" s="2" t="s">
        <v>4133</v>
      </c>
      <c r="T2538" s="2" t="s">
        <v>71</v>
      </c>
      <c r="U2538" s="2" t="s">
        <v>2460</v>
      </c>
      <c r="V2538" s="2" t="s">
        <v>73</v>
      </c>
      <c r="W2538">
        <v>1</v>
      </c>
      <c r="X2538" s="2" t="s">
        <v>74</v>
      </c>
      <c r="Y2538">
        <v>192</v>
      </c>
      <c r="Z2538">
        <v>67</v>
      </c>
      <c r="AA2538" s="2" t="s">
        <v>257</v>
      </c>
      <c r="AB2538" s="2" t="s">
        <v>86</v>
      </c>
      <c r="AC2538">
        <v>641602</v>
      </c>
      <c r="AD2538" s="2" t="s">
        <v>193</v>
      </c>
      <c r="AE2538">
        <v>259</v>
      </c>
      <c r="AF2538" s="2" t="s">
        <v>2042</v>
      </c>
      <c r="AG2538" s="2" t="s">
        <v>2184</v>
      </c>
      <c r="AH2538">
        <v>18</v>
      </c>
      <c r="AI2538">
        <v>3456</v>
      </c>
      <c r="AJ2538">
        <v>15744</v>
      </c>
      <c r="AK2538" s="2">
        <f>Kaggle_Books_Selling_Records[[#This Row],[Cost Price]]/100</f>
        <v>157.44</v>
      </c>
      <c r="AL2538" s="2" t="s">
        <v>80</v>
      </c>
      <c r="AM2538" s="2" t="s">
        <v>80</v>
      </c>
      <c r="AN2538" s="2" t="s">
        <v>80</v>
      </c>
      <c r="AO2538" s="2" t="s">
        <v>80</v>
      </c>
      <c r="AP2538" s="2" t="s">
        <v>80</v>
      </c>
      <c r="AQ2538" s="2" t="s">
        <v>80</v>
      </c>
      <c r="AR2538" s="2" t="s">
        <v>80</v>
      </c>
      <c r="AS2538" s="2" t="s">
        <v>80</v>
      </c>
      <c r="AT2538" s="2" t="s">
        <v>80</v>
      </c>
      <c r="AU2538" s="2" t="s">
        <v>80</v>
      </c>
      <c r="AV2538" s="2" t="s">
        <v>80</v>
      </c>
      <c r="AW2538" s="2" t="s">
        <v>80</v>
      </c>
      <c r="AX2538" s="2" t="s">
        <v>80</v>
      </c>
      <c r="AY2538" s="2" t="s">
        <v>80</v>
      </c>
      <c r="AZ2538" s="2" t="s">
        <v>80</v>
      </c>
      <c r="BA2538" s="2" t="s">
        <v>80</v>
      </c>
      <c r="BB2538" s="2" t="s">
        <v>80</v>
      </c>
      <c r="BC2538" s="2" t="s">
        <v>80</v>
      </c>
      <c r="BD2538" s="2" t="s">
        <v>80</v>
      </c>
      <c r="BE2538" s="2" t="s">
        <v>80</v>
      </c>
      <c r="BF2538" s="2" t="s">
        <v>80</v>
      </c>
      <c r="BG2538" s="2" t="s">
        <v>80</v>
      </c>
      <c r="BH2538" s="2" t="s">
        <v>80</v>
      </c>
      <c r="BI2538" s="2" t="s">
        <v>80</v>
      </c>
      <c r="BJ2538" s="2" t="s">
        <v>80</v>
      </c>
      <c r="BK2538" s="2" t="s">
        <v>80</v>
      </c>
      <c r="BL2538" s="2" t="s">
        <v>80</v>
      </c>
      <c r="BM2538" s="2" t="s">
        <v>80</v>
      </c>
      <c r="BN2538" s="2" t="s">
        <v>80</v>
      </c>
      <c r="BO2538" s="2" t="s">
        <v>80</v>
      </c>
      <c r="BP2538" s="2" t="s">
        <v>80</v>
      </c>
    </row>
    <row r="2539" spans="1:68" x14ac:dyDescent="0.25">
      <c r="A2539">
        <v>2538</v>
      </c>
      <c r="B2539" s="1">
        <v>43663.370324074072</v>
      </c>
      <c r="C2539" s="2" t="s">
        <v>4128</v>
      </c>
      <c r="D2539" s="3">
        <v>0.49513888888888891</v>
      </c>
      <c r="E2539" s="2" t="s">
        <v>3907</v>
      </c>
      <c r="F2539">
        <v>3</v>
      </c>
      <c r="G2539">
        <v>2019</v>
      </c>
      <c r="H2539">
        <v>7</v>
      </c>
      <c r="I2539">
        <v>17</v>
      </c>
      <c r="J2539">
        <v>0</v>
      </c>
      <c r="K2539">
        <v>0</v>
      </c>
      <c r="L2539">
        <v>3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 s="2" t="s">
        <v>4134</v>
      </c>
      <c r="T2539" s="2" t="s">
        <v>83</v>
      </c>
      <c r="U2539" s="2" t="s">
        <v>2460</v>
      </c>
      <c r="V2539" s="2" t="s">
        <v>73</v>
      </c>
      <c r="W2539">
        <v>1</v>
      </c>
      <c r="X2539" s="2" t="s">
        <v>74</v>
      </c>
      <c r="Y2539">
        <v>192</v>
      </c>
      <c r="Z2539">
        <v>67</v>
      </c>
      <c r="AA2539" s="2" t="s">
        <v>686</v>
      </c>
      <c r="AB2539" s="2" t="s">
        <v>151</v>
      </c>
      <c r="AC2539">
        <v>401101</v>
      </c>
      <c r="AD2539" s="2" t="s">
        <v>193</v>
      </c>
      <c r="AE2539">
        <v>259</v>
      </c>
      <c r="AF2539" s="2" t="s">
        <v>2042</v>
      </c>
      <c r="AG2539" s="2" t="s">
        <v>2184</v>
      </c>
      <c r="AH2539">
        <v>18</v>
      </c>
      <c r="AI2539">
        <v>3456</v>
      </c>
      <c r="AJ2539">
        <v>15744</v>
      </c>
      <c r="AK2539" s="2">
        <f>Kaggle_Books_Selling_Records[[#This Row],[Cost Price]]/100</f>
        <v>157.44</v>
      </c>
      <c r="AL2539" s="2" t="s">
        <v>80</v>
      </c>
      <c r="AM2539" s="2" t="s">
        <v>80</v>
      </c>
      <c r="AN2539" s="2" t="s">
        <v>80</v>
      </c>
      <c r="AO2539" s="2" t="s">
        <v>80</v>
      </c>
      <c r="AP2539" s="2" t="s">
        <v>80</v>
      </c>
      <c r="AQ2539" s="2" t="s">
        <v>80</v>
      </c>
      <c r="AR2539" s="2" t="s">
        <v>80</v>
      </c>
      <c r="AS2539" s="2" t="s">
        <v>80</v>
      </c>
      <c r="AT2539" s="2" t="s">
        <v>80</v>
      </c>
      <c r="AU2539" s="2" t="s">
        <v>80</v>
      </c>
      <c r="AV2539" s="2" t="s">
        <v>80</v>
      </c>
      <c r="AW2539" s="2" t="s">
        <v>80</v>
      </c>
      <c r="AX2539" s="2" t="s">
        <v>80</v>
      </c>
      <c r="AY2539" s="2" t="s">
        <v>80</v>
      </c>
      <c r="AZ2539" s="2" t="s">
        <v>80</v>
      </c>
      <c r="BA2539" s="2" t="s">
        <v>80</v>
      </c>
      <c r="BB2539" s="2" t="s">
        <v>80</v>
      </c>
      <c r="BC2539" s="2" t="s">
        <v>80</v>
      </c>
      <c r="BD2539" s="2" t="s">
        <v>80</v>
      </c>
      <c r="BE2539" s="2" t="s">
        <v>80</v>
      </c>
      <c r="BF2539" s="2" t="s">
        <v>80</v>
      </c>
      <c r="BG2539" s="2" t="s">
        <v>80</v>
      </c>
      <c r="BH2539" s="2" t="s">
        <v>80</v>
      </c>
      <c r="BI2539" s="2" t="s">
        <v>80</v>
      </c>
      <c r="BJ2539" s="2" t="s">
        <v>80</v>
      </c>
      <c r="BK2539" s="2" t="s">
        <v>80</v>
      </c>
      <c r="BL2539" s="2" t="s">
        <v>80</v>
      </c>
      <c r="BM2539" s="2" t="s">
        <v>80</v>
      </c>
      <c r="BN2539" s="2" t="s">
        <v>80</v>
      </c>
      <c r="BO2539" s="2" t="s">
        <v>80</v>
      </c>
      <c r="BP2539" s="2" t="s">
        <v>80</v>
      </c>
    </row>
    <row r="2540" spans="1:68" x14ac:dyDescent="0.25">
      <c r="A2540">
        <v>2539</v>
      </c>
      <c r="B2540" s="1">
        <v>43663.40357638889</v>
      </c>
      <c r="C2540" s="2" t="s">
        <v>4128</v>
      </c>
      <c r="D2540" s="3">
        <v>0.52847222222222223</v>
      </c>
      <c r="E2540" s="2" t="s">
        <v>3907</v>
      </c>
      <c r="F2540">
        <v>3</v>
      </c>
      <c r="G2540">
        <v>2019</v>
      </c>
      <c r="H2540">
        <v>7</v>
      </c>
      <c r="I2540">
        <v>17</v>
      </c>
      <c r="J2540">
        <v>0</v>
      </c>
      <c r="K2540">
        <v>0</v>
      </c>
      <c r="L2540">
        <v>3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 s="2" t="s">
        <v>4135</v>
      </c>
      <c r="T2540" s="2" t="s">
        <v>83</v>
      </c>
      <c r="U2540" s="2" t="s">
        <v>2460</v>
      </c>
      <c r="V2540" s="2" t="s">
        <v>73</v>
      </c>
      <c r="W2540">
        <v>1</v>
      </c>
      <c r="X2540" s="2" t="s">
        <v>74</v>
      </c>
      <c r="Y2540">
        <v>192</v>
      </c>
      <c r="Z2540">
        <v>67</v>
      </c>
      <c r="AA2540" s="2" t="s">
        <v>4136</v>
      </c>
      <c r="AB2540" s="2" t="s">
        <v>204</v>
      </c>
      <c r="AC2540">
        <v>123106</v>
      </c>
      <c r="AD2540" s="2" t="s">
        <v>193</v>
      </c>
      <c r="AE2540">
        <v>259</v>
      </c>
      <c r="AF2540" s="2" t="s">
        <v>2042</v>
      </c>
      <c r="AG2540" s="2" t="s">
        <v>2184</v>
      </c>
      <c r="AH2540">
        <v>18</v>
      </c>
      <c r="AI2540">
        <v>3456</v>
      </c>
      <c r="AJ2540">
        <v>15744</v>
      </c>
      <c r="AK2540" s="2">
        <f>Kaggle_Books_Selling_Records[[#This Row],[Cost Price]]/100</f>
        <v>157.44</v>
      </c>
      <c r="AL2540" s="2" t="s">
        <v>80</v>
      </c>
      <c r="AM2540" s="2" t="s">
        <v>80</v>
      </c>
      <c r="AN2540" s="2" t="s">
        <v>80</v>
      </c>
      <c r="AO2540" s="2" t="s">
        <v>80</v>
      </c>
      <c r="AP2540" s="2" t="s">
        <v>80</v>
      </c>
      <c r="AQ2540" s="2" t="s">
        <v>80</v>
      </c>
      <c r="AR2540" s="2" t="s">
        <v>80</v>
      </c>
      <c r="AS2540" s="2" t="s">
        <v>80</v>
      </c>
      <c r="AT2540" s="2" t="s">
        <v>80</v>
      </c>
      <c r="AU2540" s="2" t="s">
        <v>80</v>
      </c>
      <c r="AV2540" s="2" t="s">
        <v>80</v>
      </c>
      <c r="AW2540" s="2" t="s">
        <v>80</v>
      </c>
      <c r="AX2540" s="2" t="s">
        <v>80</v>
      </c>
      <c r="AY2540" s="2" t="s">
        <v>80</v>
      </c>
      <c r="AZ2540" s="2" t="s">
        <v>80</v>
      </c>
      <c r="BA2540" s="2" t="s">
        <v>80</v>
      </c>
      <c r="BB2540" s="2" t="s">
        <v>80</v>
      </c>
      <c r="BC2540" s="2" t="s">
        <v>80</v>
      </c>
      <c r="BD2540" s="2" t="s">
        <v>80</v>
      </c>
      <c r="BE2540" s="2" t="s">
        <v>80</v>
      </c>
      <c r="BF2540" s="2" t="s">
        <v>80</v>
      </c>
      <c r="BG2540" s="2" t="s">
        <v>80</v>
      </c>
      <c r="BH2540" s="2" t="s">
        <v>80</v>
      </c>
      <c r="BI2540" s="2" t="s">
        <v>80</v>
      </c>
      <c r="BJ2540" s="2" t="s">
        <v>80</v>
      </c>
      <c r="BK2540" s="2" t="s">
        <v>80</v>
      </c>
      <c r="BL2540" s="2" t="s">
        <v>80</v>
      </c>
      <c r="BM2540" s="2" t="s">
        <v>80</v>
      </c>
      <c r="BN2540" s="2" t="s">
        <v>80</v>
      </c>
      <c r="BO2540" s="2" t="s">
        <v>80</v>
      </c>
      <c r="BP2540" s="2" t="s">
        <v>80</v>
      </c>
    </row>
    <row r="2541" spans="1:68" x14ac:dyDescent="0.25">
      <c r="A2541">
        <v>2540</v>
      </c>
      <c r="B2541" s="1">
        <v>43663.412418981483</v>
      </c>
      <c r="C2541" s="2" t="s">
        <v>4128</v>
      </c>
      <c r="D2541" s="3">
        <v>0.53680555555555554</v>
      </c>
      <c r="E2541" s="2" t="s">
        <v>3907</v>
      </c>
      <c r="F2541">
        <v>3</v>
      </c>
      <c r="G2541">
        <v>2019</v>
      </c>
      <c r="H2541">
        <v>7</v>
      </c>
      <c r="I2541">
        <v>17</v>
      </c>
      <c r="J2541">
        <v>0</v>
      </c>
      <c r="K2541">
        <v>0</v>
      </c>
      <c r="L2541">
        <v>3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 s="2" t="s">
        <v>4137</v>
      </c>
      <c r="T2541" s="2" t="s">
        <v>83</v>
      </c>
      <c r="U2541" s="2" t="s">
        <v>2619</v>
      </c>
      <c r="V2541" s="2" t="s">
        <v>73</v>
      </c>
      <c r="W2541">
        <v>1</v>
      </c>
      <c r="X2541" s="2" t="s">
        <v>74</v>
      </c>
      <c r="Y2541">
        <v>180</v>
      </c>
      <c r="Z2541">
        <v>67</v>
      </c>
      <c r="AA2541" s="2" t="s">
        <v>4138</v>
      </c>
      <c r="AB2541" s="2" t="s">
        <v>86</v>
      </c>
      <c r="AC2541">
        <v>641601</v>
      </c>
      <c r="AD2541" s="2" t="s">
        <v>1002</v>
      </c>
      <c r="AE2541">
        <v>247</v>
      </c>
      <c r="AF2541" s="2" t="s">
        <v>2042</v>
      </c>
      <c r="AG2541" s="2" t="s">
        <v>2184</v>
      </c>
      <c r="AH2541">
        <v>18</v>
      </c>
      <c r="AI2541">
        <v>324</v>
      </c>
      <c r="AJ2541">
        <v>1476</v>
      </c>
      <c r="AK2541" s="2">
        <f>Kaggle_Books_Selling_Records[[#This Row],[Cost Price]]/100</f>
        <v>14.76</v>
      </c>
      <c r="AL2541" s="2" t="s">
        <v>80</v>
      </c>
      <c r="AM2541" s="2" t="s">
        <v>80</v>
      </c>
      <c r="AN2541" s="2" t="s">
        <v>80</v>
      </c>
      <c r="AO2541" s="2" t="s">
        <v>80</v>
      </c>
      <c r="AP2541" s="2" t="s">
        <v>80</v>
      </c>
      <c r="AQ2541" s="2" t="s">
        <v>80</v>
      </c>
      <c r="AR2541" s="2" t="s">
        <v>80</v>
      </c>
      <c r="AS2541" s="2" t="s">
        <v>80</v>
      </c>
      <c r="AT2541" s="2" t="s">
        <v>80</v>
      </c>
      <c r="AU2541" s="2" t="s">
        <v>80</v>
      </c>
      <c r="AV2541" s="2" t="s">
        <v>80</v>
      </c>
      <c r="AW2541" s="2" t="s">
        <v>80</v>
      </c>
      <c r="AX2541" s="2" t="s">
        <v>80</v>
      </c>
      <c r="AY2541" s="2" t="s">
        <v>80</v>
      </c>
      <c r="AZ2541" s="2" t="s">
        <v>80</v>
      </c>
      <c r="BA2541" s="2" t="s">
        <v>80</v>
      </c>
      <c r="BB2541" s="2" t="s">
        <v>80</v>
      </c>
      <c r="BC2541" s="2" t="s">
        <v>80</v>
      </c>
      <c r="BD2541" s="2" t="s">
        <v>80</v>
      </c>
      <c r="BE2541" s="2" t="s">
        <v>80</v>
      </c>
      <c r="BF2541" s="2" t="s">
        <v>80</v>
      </c>
      <c r="BG2541" s="2" t="s">
        <v>80</v>
      </c>
      <c r="BH2541" s="2" t="s">
        <v>80</v>
      </c>
      <c r="BI2541" s="2" t="s">
        <v>80</v>
      </c>
      <c r="BJ2541" s="2" t="s">
        <v>80</v>
      </c>
      <c r="BK2541" s="2" t="s">
        <v>80</v>
      </c>
      <c r="BL2541" s="2" t="s">
        <v>80</v>
      </c>
      <c r="BM2541" s="2" t="s">
        <v>80</v>
      </c>
      <c r="BN2541" s="2" t="s">
        <v>80</v>
      </c>
      <c r="BO2541" s="2" t="s">
        <v>80</v>
      </c>
      <c r="BP2541" s="2" t="s">
        <v>80</v>
      </c>
    </row>
    <row r="2542" spans="1:68" x14ac:dyDescent="0.25">
      <c r="A2542">
        <v>2541</v>
      </c>
      <c r="B2542" s="1">
        <v>43663.464884259258</v>
      </c>
      <c r="C2542" s="2" t="s">
        <v>4128</v>
      </c>
      <c r="D2542" s="3">
        <v>0.58958333333333335</v>
      </c>
      <c r="E2542" s="2" t="s">
        <v>3907</v>
      </c>
      <c r="F2542">
        <v>3</v>
      </c>
      <c r="G2542">
        <v>2019</v>
      </c>
      <c r="H2542">
        <v>7</v>
      </c>
      <c r="I2542">
        <v>17</v>
      </c>
      <c r="J2542">
        <v>0</v>
      </c>
      <c r="K2542">
        <v>0</v>
      </c>
      <c r="L2542">
        <v>3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1</v>
      </c>
      <c r="S2542" s="2" t="s">
        <v>4139</v>
      </c>
      <c r="T2542" s="2" t="s">
        <v>71</v>
      </c>
      <c r="U2542" s="2" t="s">
        <v>2103</v>
      </c>
      <c r="V2542" s="2" t="s">
        <v>73</v>
      </c>
      <c r="W2542">
        <v>1</v>
      </c>
      <c r="X2542" s="2" t="s">
        <v>74</v>
      </c>
      <c r="Y2542">
        <v>220</v>
      </c>
      <c r="Z2542">
        <v>67</v>
      </c>
      <c r="AA2542" s="2" t="s">
        <v>325</v>
      </c>
      <c r="AB2542" s="2" t="s">
        <v>86</v>
      </c>
      <c r="AC2542">
        <v>600073</v>
      </c>
      <c r="AD2542" s="2" t="s">
        <v>193</v>
      </c>
      <c r="AE2542">
        <v>287</v>
      </c>
      <c r="AF2542" s="2" t="s">
        <v>2042</v>
      </c>
      <c r="AG2542" s="2" t="s">
        <v>2043</v>
      </c>
      <c r="AH2542">
        <v>18</v>
      </c>
      <c r="AI2542">
        <v>396</v>
      </c>
      <c r="AJ2542">
        <v>1804</v>
      </c>
      <c r="AK2542" s="2">
        <f>Kaggle_Books_Selling_Records[[#This Row],[Cost Price]]/100</f>
        <v>18.04</v>
      </c>
      <c r="AL2542" s="2" t="s">
        <v>80</v>
      </c>
      <c r="AM2542" s="2" t="s">
        <v>80</v>
      </c>
      <c r="AN2542" s="2" t="s">
        <v>80</v>
      </c>
      <c r="AO2542" s="2" t="s">
        <v>80</v>
      </c>
      <c r="AP2542" s="2" t="s">
        <v>80</v>
      </c>
      <c r="AQ2542" s="2" t="s">
        <v>80</v>
      </c>
      <c r="AR2542" s="2" t="s">
        <v>80</v>
      </c>
      <c r="AS2542" s="2" t="s">
        <v>80</v>
      </c>
      <c r="AT2542" s="2" t="s">
        <v>80</v>
      </c>
      <c r="AU2542" s="2" t="s">
        <v>80</v>
      </c>
      <c r="AV2542" s="2" t="s">
        <v>80</v>
      </c>
      <c r="AW2542" s="2" t="s">
        <v>80</v>
      </c>
      <c r="AX2542" s="2" t="s">
        <v>80</v>
      </c>
      <c r="AY2542" s="2" t="s">
        <v>80</v>
      </c>
      <c r="AZ2542" s="2" t="s">
        <v>80</v>
      </c>
      <c r="BA2542" s="2" t="s">
        <v>80</v>
      </c>
      <c r="BB2542" s="2" t="s">
        <v>80</v>
      </c>
      <c r="BC2542" s="2" t="s">
        <v>80</v>
      </c>
      <c r="BD2542" s="2" t="s">
        <v>80</v>
      </c>
      <c r="BE2542" s="2" t="s">
        <v>80</v>
      </c>
      <c r="BF2542" s="2" t="s">
        <v>80</v>
      </c>
      <c r="BG2542" s="2" t="s">
        <v>80</v>
      </c>
      <c r="BH2542" s="2" t="s">
        <v>80</v>
      </c>
      <c r="BI2542" s="2" t="s">
        <v>80</v>
      </c>
      <c r="BJ2542" s="2" t="s">
        <v>80</v>
      </c>
      <c r="BK2542" s="2" t="s">
        <v>80</v>
      </c>
      <c r="BL2542" s="2" t="s">
        <v>80</v>
      </c>
      <c r="BM2542" s="2" t="s">
        <v>80</v>
      </c>
      <c r="BN2542" s="2" t="s">
        <v>80</v>
      </c>
      <c r="BO2542" s="2" t="s">
        <v>80</v>
      </c>
      <c r="BP2542" s="2" t="s">
        <v>80</v>
      </c>
    </row>
    <row r="2543" spans="1:68" x14ac:dyDescent="0.25">
      <c r="A2543">
        <v>2542</v>
      </c>
      <c r="B2543" s="1">
        <v>43663.494317129633</v>
      </c>
      <c r="C2543" s="2" t="s">
        <v>4128</v>
      </c>
      <c r="D2543" s="3">
        <v>0.61875000000000002</v>
      </c>
      <c r="E2543" s="2" t="s">
        <v>3907</v>
      </c>
      <c r="F2543">
        <v>3</v>
      </c>
      <c r="G2543">
        <v>2019</v>
      </c>
      <c r="H2543">
        <v>7</v>
      </c>
      <c r="I2543">
        <v>17</v>
      </c>
      <c r="J2543">
        <v>0</v>
      </c>
      <c r="K2543">
        <v>0</v>
      </c>
      <c r="L2543">
        <v>3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1</v>
      </c>
      <c r="S2543" s="2" t="s">
        <v>4140</v>
      </c>
      <c r="T2543" s="2" t="s">
        <v>71</v>
      </c>
      <c r="U2543" s="2" t="s">
        <v>2103</v>
      </c>
      <c r="V2543" s="2" t="s">
        <v>73</v>
      </c>
      <c r="W2543">
        <v>1</v>
      </c>
      <c r="X2543" s="2" t="s">
        <v>74</v>
      </c>
      <c r="Y2543">
        <v>220</v>
      </c>
      <c r="Z2543">
        <v>67</v>
      </c>
      <c r="AA2543" s="2" t="s">
        <v>4141</v>
      </c>
      <c r="AB2543" s="2" t="s">
        <v>2949</v>
      </c>
      <c r="AC2543">
        <v>560066</v>
      </c>
      <c r="AD2543" s="2" t="s">
        <v>193</v>
      </c>
      <c r="AE2543">
        <v>287</v>
      </c>
      <c r="AF2543" s="2" t="s">
        <v>2042</v>
      </c>
      <c r="AG2543" s="2" t="s">
        <v>2043</v>
      </c>
      <c r="AH2543">
        <v>18</v>
      </c>
      <c r="AI2543">
        <v>396</v>
      </c>
      <c r="AJ2543">
        <v>1804</v>
      </c>
      <c r="AK2543" s="2">
        <f>Kaggle_Books_Selling_Records[[#This Row],[Cost Price]]/100</f>
        <v>18.04</v>
      </c>
      <c r="AL2543" s="2" t="s">
        <v>80</v>
      </c>
      <c r="AM2543" s="2" t="s">
        <v>80</v>
      </c>
      <c r="AN2543" s="2" t="s">
        <v>80</v>
      </c>
      <c r="AO2543" s="2" t="s">
        <v>80</v>
      </c>
      <c r="AP2543" s="2" t="s">
        <v>80</v>
      </c>
      <c r="AQ2543" s="2" t="s">
        <v>80</v>
      </c>
      <c r="AR2543" s="2" t="s">
        <v>80</v>
      </c>
      <c r="AS2543" s="2" t="s">
        <v>80</v>
      </c>
      <c r="AT2543" s="2" t="s">
        <v>80</v>
      </c>
      <c r="AU2543" s="2" t="s">
        <v>80</v>
      </c>
      <c r="AV2543" s="2" t="s">
        <v>80</v>
      </c>
      <c r="AW2543" s="2" t="s">
        <v>80</v>
      </c>
      <c r="AX2543" s="2" t="s">
        <v>80</v>
      </c>
      <c r="AY2543" s="2" t="s">
        <v>80</v>
      </c>
      <c r="AZ2543" s="2" t="s">
        <v>80</v>
      </c>
      <c r="BA2543" s="2" t="s">
        <v>80</v>
      </c>
      <c r="BB2543" s="2" t="s">
        <v>80</v>
      </c>
      <c r="BC2543" s="2" t="s">
        <v>80</v>
      </c>
      <c r="BD2543" s="2" t="s">
        <v>80</v>
      </c>
      <c r="BE2543" s="2" t="s">
        <v>80</v>
      </c>
      <c r="BF2543" s="2" t="s">
        <v>80</v>
      </c>
      <c r="BG2543" s="2" t="s">
        <v>80</v>
      </c>
      <c r="BH2543" s="2" t="s">
        <v>80</v>
      </c>
      <c r="BI2543" s="2" t="s">
        <v>80</v>
      </c>
      <c r="BJ2543" s="2" t="s">
        <v>80</v>
      </c>
      <c r="BK2543" s="2" t="s">
        <v>80</v>
      </c>
      <c r="BL2543" s="2" t="s">
        <v>80</v>
      </c>
      <c r="BM2543" s="2" t="s">
        <v>80</v>
      </c>
      <c r="BN2543" s="2" t="s">
        <v>80</v>
      </c>
      <c r="BO2543" s="2" t="s">
        <v>80</v>
      </c>
      <c r="BP2543" s="2" t="s">
        <v>80</v>
      </c>
    </row>
    <row r="2544" spans="1:68" x14ac:dyDescent="0.25">
      <c r="A2544">
        <v>2543</v>
      </c>
      <c r="B2544" s="1">
        <v>43663.565821759257</v>
      </c>
      <c r="C2544" s="2" t="s">
        <v>4128</v>
      </c>
      <c r="D2544" s="3">
        <v>0.69027777777777777</v>
      </c>
      <c r="E2544" s="2" t="s">
        <v>3907</v>
      </c>
      <c r="F2544">
        <v>3</v>
      </c>
      <c r="G2544">
        <v>2019</v>
      </c>
      <c r="H2544">
        <v>7</v>
      </c>
      <c r="I2544">
        <v>17</v>
      </c>
      <c r="J2544">
        <v>0</v>
      </c>
      <c r="K2544">
        <v>0</v>
      </c>
      <c r="L2544">
        <v>3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1</v>
      </c>
      <c r="S2544" s="2" t="s">
        <v>4142</v>
      </c>
      <c r="T2544" s="2" t="s">
        <v>71</v>
      </c>
      <c r="U2544" s="2" t="s">
        <v>2460</v>
      </c>
      <c r="V2544" s="2" t="s">
        <v>73</v>
      </c>
      <c r="W2544">
        <v>1</v>
      </c>
      <c r="X2544" s="2" t="s">
        <v>74</v>
      </c>
      <c r="Y2544">
        <v>192</v>
      </c>
      <c r="Z2544">
        <v>67</v>
      </c>
      <c r="AA2544" s="2" t="s">
        <v>241</v>
      </c>
      <c r="AB2544" s="2" t="s">
        <v>233</v>
      </c>
      <c r="AC2544">
        <v>500035</v>
      </c>
      <c r="AD2544" s="2" t="s">
        <v>193</v>
      </c>
      <c r="AE2544">
        <v>259</v>
      </c>
      <c r="AF2544" s="2" t="s">
        <v>2042</v>
      </c>
      <c r="AG2544" s="2" t="s">
        <v>2184</v>
      </c>
      <c r="AH2544">
        <v>18</v>
      </c>
      <c r="AI2544">
        <v>3456</v>
      </c>
      <c r="AJ2544">
        <v>15744</v>
      </c>
      <c r="AK2544" s="2">
        <f>Kaggle_Books_Selling_Records[[#This Row],[Cost Price]]/100</f>
        <v>157.44</v>
      </c>
      <c r="AL2544" s="2" t="s">
        <v>80</v>
      </c>
      <c r="AM2544" s="2" t="s">
        <v>80</v>
      </c>
      <c r="AN2544" s="2" t="s">
        <v>80</v>
      </c>
      <c r="AO2544" s="2" t="s">
        <v>80</v>
      </c>
      <c r="AP2544" s="2" t="s">
        <v>80</v>
      </c>
      <c r="AQ2544" s="2" t="s">
        <v>80</v>
      </c>
      <c r="AR2544" s="2" t="s">
        <v>80</v>
      </c>
      <c r="AS2544" s="2" t="s">
        <v>80</v>
      </c>
      <c r="AT2544" s="2" t="s">
        <v>80</v>
      </c>
      <c r="AU2544" s="2" t="s">
        <v>80</v>
      </c>
      <c r="AV2544" s="2" t="s">
        <v>80</v>
      </c>
      <c r="AW2544" s="2" t="s">
        <v>80</v>
      </c>
      <c r="AX2544" s="2" t="s">
        <v>80</v>
      </c>
      <c r="AY2544" s="2" t="s">
        <v>80</v>
      </c>
      <c r="AZ2544" s="2" t="s">
        <v>80</v>
      </c>
      <c r="BA2544" s="2" t="s">
        <v>80</v>
      </c>
      <c r="BB2544" s="2" t="s">
        <v>80</v>
      </c>
      <c r="BC2544" s="2" t="s">
        <v>80</v>
      </c>
      <c r="BD2544" s="2" t="s">
        <v>80</v>
      </c>
      <c r="BE2544" s="2" t="s">
        <v>80</v>
      </c>
      <c r="BF2544" s="2" t="s">
        <v>80</v>
      </c>
      <c r="BG2544" s="2" t="s">
        <v>80</v>
      </c>
      <c r="BH2544" s="2" t="s">
        <v>80</v>
      </c>
      <c r="BI2544" s="2" t="s">
        <v>80</v>
      </c>
      <c r="BJ2544" s="2" t="s">
        <v>80</v>
      </c>
      <c r="BK2544" s="2" t="s">
        <v>80</v>
      </c>
      <c r="BL2544" s="2" t="s">
        <v>80</v>
      </c>
      <c r="BM2544" s="2" t="s">
        <v>80</v>
      </c>
      <c r="BN2544" s="2" t="s">
        <v>80</v>
      </c>
      <c r="BO2544" s="2" t="s">
        <v>80</v>
      </c>
      <c r="BP2544" s="2" t="s">
        <v>80</v>
      </c>
    </row>
    <row r="2545" spans="1:68" x14ac:dyDescent="0.25">
      <c r="A2545">
        <v>2544</v>
      </c>
      <c r="B2545" s="1">
        <v>43663.598622685182</v>
      </c>
      <c r="C2545" s="2" t="s">
        <v>4128</v>
      </c>
      <c r="D2545" s="3">
        <v>0.72361111111111109</v>
      </c>
      <c r="E2545" s="2" t="s">
        <v>3907</v>
      </c>
      <c r="F2545">
        <v>3</v>
      </c>
      <c r="G2545">
        <v>2019</v>
      </c>
      <c r="H2545">
        <v>7</v>
      </c>
      <c r="I2545">
        <v>17</v>
      </c>
      <c r="J2545">
        <v>0</v>
      </c>
      <c r="K2545">
        <v>0</v>
      </c>
      <c r="L2545">
        <v>3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 s="2" t="s">
        <v>1816</v>
      </c>
      <c r="T2545" s="2" t="s">
        <v>83</v>
      </c>
      <c r="U2545" s="2" t="s">
        <v>2460</v>
      </c>
      <c r="V2545" s="2" t="s">
        <v>73</v>
      </c>
      <c r="W2545">
        <v>1</v>
      </c>
      <c r="X2545" s="2" t="s">
        <v>74</v>
      </c>
      <c r="Y2545">
        <v>192</v>
      </c>
      <c r="Z2545">
        <v>67</v>
      </c>
      <c r="AA2545" s="2" t="s">
        <v>192</v>
      </c>
      <c r="AB2545" s="2" t="s">
        <v>151</v>
      </c>
      <c r="AC2545">
        <v>400083</v>
      </c>
      <c r="AD2545" s="2" t="s">
        <v>193</v>
      </c>
      <c r="AE2545">
        <v>259</v>
      </c>
      <c r="AF2545" s="2" t="s">
        <v>2042</v>
      </c>
      <c r="AG2545" s="2" t="s">
        <v>2184</v>
      </c>
      <c r="AH2545">
        <v>18</v>
      </c>
      <c r="AI2545">
        <v>3456</v>
      </c>
      <c r="AJ2545">
        <v>15744</v>
      </c>
      <c r="AK2545" s="2">
        <f>Kaggle_Books_Selling_Records[[#This Row],[Cost Price]]/100</f>
        <v>157.44</v>
      </c>
      <c r="AL2545" s="2" t="s">
        <v>80</v>
      </c>
      <c r="AM2545" s="2" t="s">
        <v>80</v>
      </c>
      <c r="AN2545" s="2" t="s">
        <v>80</v>
      </c>
      <c r="AO2545" s="2" t="s">
        <v>80</v>
      </c>
      <c r="AP2545" s="2" t="s">
        <v>80</v>
      </c>
      <c r="AQ2545" s="2" t="s">
        <v>80</v>
      </c>
      <c r="AR2545" s="2" t="s">
        <v>80</v>
      </c>
      <c r="AS2545" s="2" t="s">
        <v>80</v>
      </c>
      <c r="AT2545" s="2" t="s">
        <v>80</v>
      </c>
      <c r="AU2545" s="2" t="s">
        <v>80</v>
      </c>
      <c r="AV2545" s="2" t="s">
        <v>80</v>
      </c>
      <c r="AW2545" s="2" t="s">
        <v>80</v>
      </c>
      <c r="AX2545" s="2" t="s">
        <v>80</v>
      </c>
      <c r="AY2545" s="2" t="s">
        <v>80</v>
      </c>
      <c r="AZ2545" s="2" t="s">
        <v>80</v>
      </c>
      <c r="BA2545" s="2" t="s">
        <v>80</v>
      </c>
      <c r="BB2545" s="2" t="s">
        <v>80</v>
      </c>
      <c r="BC2545" s="2" t="s">
        <v>80</v>
      </c>
      <c r="BD2545" s="2" t="s">
        <v>80</v>
      </c>
      <c r="BE2545" s="2" t="s">
        <v>80</v>
      </c>
      <c r="BF2545" s="2" t="s">
        <v>80</v>
      </c>
      <c r="BG2545" s="2" t="s">
        <v>80</v>
      </c>
      <c r="BH2545" s="2" t="s">
        <v>80</v>
      </c>
      <c r="BI2545" s="2" t="s">
        <v>80</v>
      </c>
      <c r="BJ2545" s="2" t="s">
        <v>80</v>
      </c>
      <c r="BK2545" s="2" t="s">
        <v>80</v>
      </c>
      <c r="BL2545" s="2" t="s">
        <v>80</v>
      </c>
      <c r="BM2545" s="2" t="s">
        <v>80</v>
      </c>
      <c r="BN2545" s="2" t="s">
        <v>80</v>
      </c>
      <c r="BO2545" s="2" t="s">
        <v>80</v>
      </c>
      <c r="BP2545" s="2" t="s">
        <v>80</v>
      </c>
    </row>
    <row r="2546" spans="1:68" x14ac:dyDescent="0.25">
      <c r="A2546">
        <v>2545</v>
      </c>
      <c r="B2546" s="1">
        <v>43663.631238425929</v>
      </c>
      <c r="C2546" s="2" t="s">
        <v>4128</v>
      </c>
      <c r="D2546" s="3">
        <v>0.75555555555555554</v>
      </c>
      <c r="E2546" s="2" t="s">
        <v>3907</v>
      </c>
      <c r="F2546">
        <v>3</v>
      </c>
      <c r="G2546">
        <v>2019</v>
      </c>
      <c r="H2546">
        <v>7</v>
      </c>
      <c r="I2546">
        <v>17</v>
      </c>
      <c r="J2546">
        <v>0</v>
      </c>
      <c r="K2546">
        <v>0</v>
      </c>
      <c r="L2546">
        <v>3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1</v>
      </c>
      <c r="S2546" s="2" t="s">
        <v>1907</v>
      </c>
      <c r="T2546" s="2" t="s">
        <v>71</v>
      </c>
      <c r="U2546" s="2" t="s">
        <v>2103</v>
      </c>
      <c r="V2546" s="2" t="s">
        <v>73</v>
      </c>
      <c r="W2546">
        <v>1</v>
      </c>
      <c r="X2546" s="2" t="s">
        <v>74</v>
      </c>
      <c r="Y2546">
        <v>220</v>
      </c>
      <c r="Z2546">
        <v>67</v>
      </c>
      <c r="AA2546" s="2" t="s">
        <v>602</v>
      </c>
      <c r="AB2546" s="2" t="s">
        <v>154</v>
      </c>
      <c r="AC2546">
        <v>342001</v>
      </c>
      <c r="AD2546" s="2" t="s">
        <v>193</v>
      </c>
      <c r="AE2546">
        <v>287</v>
      </c>
      <c r="AF2546" s="2" t="s">
        <v>2042</v>
      </c>
      <c r="AG2546" s="2" t="s">
        <v>2043</v>
      </c>
      <c r="AH2546">
        <v>18</v>
      </c>
      <c r="AI2546">
        <v>396</v>
      </c>
      <c r="AJ2546">
        <v>1804</v>
      </c>
      <c r="AK2546" s="2">
        <f>Kaggle_Books_Selling_Records[[#This Row],[Cost Price]]/100</f>
        <v>18.04</v>
      </c>
      <c r="AL2546" s="2" t="s">
        <v>80</v>
      </c>
      <c r="AM2546" s="2" t="s">
        <v>80</v>
      </c>
      <c r="AN2546" s="2" t="s">
        <v>80</v>
      </c>
      <c r="AO2546" s="2" t="s">
        <v>80</v>
      </c>
      <c r="AP2546" s="2" t="s">
        <v>80</v>
      </c>
      <c r="AQ2546" s="2" t="s">
        <v>80</v>
      </c>
      <c r="AR2546" s="2" t="s">
        <v>80</v>
      </c>
      <c r="AS2546" s="2" t="s">
        <v>80</v>
      </c>
      <c r="AT2546" s="2" t="s">
        <v>80</v>
      </c>
      <c r="AU2546" s="2" t="s">
        <v>80</v>
      </c>
      <c r="AV2546" s="2" t="s">
        <v>80</v>
      </c>
      <c r="AW2546" s="2" t="s">
        <v>80</v>
      </c>
      <c r="AX2546" s="2" t="s">
        <v>80</v>
      </c>
      <c r="AY2546" s="2" t="s">
        <v>80</v>
      </c>
      <c r="AZ2546" s="2" t="s">
        <v>80</v>
      </c>
      <c r="BA2546" s="2" t="s">
        <v>80</v>
      </c>
      <c r="BB2546" s="2" t="s">
        <v>80</v>
      </c>
      <c r="BC2546" s="2" t="s">
        <v>80</v>
      </c>
      <c r="BD2546" s="2" t="s">
        <v>80</v>
      </c>
      <c r="BE2546" s="2" t="s">
        <v>80</v>
      </c>
      <c r="BF2546" s="2" t="s">
        <v>80</v>
      </c>
      <c r="BG2546" s="2" t="s">
        <v>80</v>
      </c>
      <c r="BH2546" s="2" t="s">
        <v>80</v>
      </c>
      <c r="BI2546" s="2" t="s">
        <v>80</v>
      </c>
      <c r="BJ2546" s="2" t="s">
        <v>80</v>
      </c>
      <c r="BK2546" s="2" t="s">
        <v>80</v>
      </c>
      <c r="BL2546" s="2" t="s">
        <v>80</v>
      </c>
      <c r="BM2546" s="2" t="s">
        <v>80</v>
      </c>
      <c r="BN2546" s="2" t="s">
        <v>80</v>
      </c>
      <c r="BO2546" s="2" t="s">
        <v>80</v>
      </c>
      <c r="BP2546" s="2" t="s">
        <v>80</v>
      </c>
    </row>
    <row r="2547" spans="1:68" x14ac:dyDescent="0.25">
      <c r="A2547">
        <v>2546</v>
      </c>
      <c r="B2547" s="1">
        <v>43663.665162037039</v>
      </c>
      <c r="C2547" s="2" t="s">
        <v>4128</v>
      </c>
      <c r="D2547" s="3">
        <v>0.7895833333333333</v>
      </c>
      <c r="E2547" s="2" t="s">
        <v>3907</v>
      </c>
      <c r="F2547">
        <v>3</v>
      </c>
      <c r="G2547">
        <v>2019</v>
      </c>
      <c r="H2547">
        <v>7</v>
      </c>
      <c r="I2547">
        <v>17</v>
      </c>
      <c r="J2547">
        <v>0</v>
      </c>
      <c r="K2547">
        <v>0</v>
      </c>
      <c r="L2547">
        <v>3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1</v>
      </c>
      <c r="S2547" s="2" t="s">
        <v>4143</v>
      </c>
      <c r="T2547" s="2" t="s">
        <v>71</v>
      </c>
      <c r="U2547" s="2" t="s">
        <v>2460</v>
      </c>
      <c r="V2547" s="2" t="s">
        <v>73</v>
      </c>
      <c r="W2547">
        <v>1</v>
      </c>
      <c r="X2547" s="2" t="s">
        <v>74</v>
      </c>
      <c r="Y2547">
        <v>192</v>
      </c>
      <c r="Z2547">
        <v>67</v>
      </c>
      <c r="AA2547" s="2" t="s">
        <v>4144</v>
      </c>
      <c r="AB2547" s="2" t="s">
        <v>86</v>
      </c>
      <c r="AC2547">
        <v>629160</v>
      </c>
      <c r="AD2547" s="2" t="s">
        <v>193</v>
      </c>
      <c r="AE2547">
        <v>259</v>
      </c>
      <c r="AF2547" s="2" t="s">
        <v>2042</v>
      </c>
      <c r="AG2547" s="2" t="s">
        <v>2184</v>
      </c>
      <c r="AH2547">
        <v>18</v>
      </c>
      <c r="AI2547">
        <v>3456</v>
      </c>
      <c r="AJ2547">
        <v>15744</v>
      </c>
      <c r="AK2547" s="2">
        <f>Kaggle_Books_Selling_Records[[#This Row],[Cost Price]]/100</f>
        <v>157.44</v>
      </c>
      <c r="AL2547" s="2" t="s">
        <v>80</v>
      </c>
      <c r="AM2547" s="2" t="s">
        <v>80</v>
      </c>
      <c r="AN2547" s="2" t="s">
        <v>80</v>
      </c>
      <c r="AO2547" s="2" t="s">
        <v>80</v>
      </c>
      <c r="AP2547" s="2" t="s">
        <v>80</v>
      </c>
      <c r="AQ2547" s="2" t="s">
        <v>80</v>
      </c>
      <c r="AR2547" s="2" t="s">
        <v>80</v>
      </c>
      <c r="AS2547" s="2" t="s">
        <v>80</v>
      </c>
      <c r="AT2547" s="2" t="s">
        <v>80</v>
      </c>
      <c r="AU2547" s="2" t="s">
        <v>80</v>
      </c>
      <c r="AV2547" s="2" t="s">
        <v>80</v>
      </c>
      <c r="AW2547" s="2" t="s">
        <v>80</v>
      </c>
      <c r="AX2547" s="2" t="s">
        <v>80</v>
      </c>
      <c r="AY2547" s="2" t="s">
        <v>80</v>
      </c>
      <c r="AZ2547" s="2" t="s">
        <v>80</v>
      </c>
      <c r="BA2547" s="2" t="s">
        <v>80</v>
      </c>
      <c r="BB2547" s="2" t="s">
        <v>80</v>
      </c>
      <c r="BC2547" s="2" t="s">
        <v>80</v>
      </c>
      <c r="BD2547" s="2" t="s">
        <v>80</v>
      </c>
      <c r="BE2547" s="2" t="s">
        <v>80</v>
      </c>
      <c r="BF2547" s="2" t="s">
        <v>80</v>
      </c>
      <c r="BG2547" s="2" t="s">
        <v>80</v>
      </c>
      <c r="BH2547" s="2" t="s">
        <v>80</v>
      </c>
      <c r="BI2547" s="2" t="s">
        <v>80</v>
      </c>
      <c r="BJ2547" s="2" t="s">
        <v>80</v>
      </c>
      <c r="BK2547" s="2" t="s">
        <v>80</v>
      </c>
      <c r="BL2547" s="2" t="s">
        <v>80</v>
      </c>
      <c r="BM2547" s="2" t="s">
        <v>80</v>
      </c>
      <c r="BN2547" s="2" t="s">
        <v>80</v>
      </c>
      <c r="BO2547" s="2" t="s">
        <v>80</v>
      </c>
      <c r="BP2547" s="2" t="s">
        <v>80</v>
      </c>
    </row>
    <row r="2548" spans="1:68" x14ac:dyDescent="0.25">
      <c r="A2548">
        <v>2547</v>
      </c>
      <c r="B2548" s="1">
        <v>43663.969386574077</v>
      </c>
      <c r="C2548" s="2" t="s">
        <v>4145</v>
      </c>
      <c r="D2548" s="3">
        <v>9.375E-2</v>
      </c>
      <c r="E2548" s="2" t="s">
        <v>3907</v>
      </c>
      <c r="F2548">
        <v>3</v>
      </c>
      <c r="G2548">
        <v>2019</v>
      </c>
      <c r="H2548">
        <v>7</v>
      </c>
      <c r="I2548">
        <v>18</v>
      </c>
      <c r="J2548">
        <v>0</v>
      </c>
      <c r="K2548">
        <v>0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 s="2" t="s">
        <v>1515</v>
      </c>
      <c r="T2548" s="2" t="s">
        <v>83</v>
      </c>
      <c r="U2548" s="2" t="s">
        <v>2103</v>
      </c>
      <c r="V2548" s="2" t="s">
        <v>73</v>
      </c>
      <c r="W2548">
        <v>1</v>
      </c>
      <c r="X2548" s="2" t="s">
        <v>74</v>
      </c>
      <c r="Y2548">
        <v>220</v>
      </c>
      <c r="Z2548">
        <v>67</v>
      </c>
      <c r="AA2548" s="2" t="s">
        <v>1084</v>
      </c>
      <c r="AB2548" s="2" t="s">
        <v>515</v>
      </c>
      <c r="AC2548">
        <v>143001</v>
      </c>
      <c r="AD2548" s="2" t="s">
        <v>193</v>
      </c>
      <c r="AE2548">
        <v>287</v>
      </c>
      <c r="AF2548" s="2" t="s">
        <v>2042</v>
      </c>
      <c r="AG2548" s="2" t="s">
        <v>2043</v>
      </c>
      <c r="AH2548">
        <v>18</v>
      </c>
      <c r="AI2548">
        <v>396</v>
      </c>
      <c r="AJ2548">
        <v>1804</v>
      </c>
      <c r="AK2548" s="2">
        <f>Kaggle_Books_Selling_Records[[#This Row],[Cost Price]]/100</f>
        <v>18.04</v>
      </c>
      <c r="AL2548" s="2" t="s">
        <v>80</v>
      </c>
      <c r="AM2548" s="2" t="s">
        <v>80</v>
      </c>
      <c r="AN2548" s="2" t="s">
        <v>80</v>
      </c>
      <c r="AO2548" s="2" t="s">
        <v>80</v>
      </c>
      <c r="AP2548" s="2" t="s">
        <v>80</v>
      </c>
      <c r="AQ2548" s="2" t="s">
        <v>80</v>
      </c>
      <c r="AR2548" s="2" t="s">
        <v>80</v>
      </c>
      <c r="AS2548" s="2" t="s">
        <v>80</v>
      </c>
      <c r="AT2548" s="2" t="s">
        <v>80</v>
      </c>
      <c r="AU2548" s="2" t="s">
        <v>80</v>
      </c>
      <c r="AV2548" s="2" t="s">
        <v>80</v>
      </c>
      <c r="AW2548" s="2" t="s">
        <v>80</v>
      </c>
      <c r="AX2548" s="2" t="s">
        <v>80</v>
      </c>
      <c r="AY2548" s="2" t="s">
        <v>80</v>
      </c>
      <c r="AZ2548" s="2" t="s">
        <v>80</v>
      </c>
      <c r="BA2548" s="2" t="s">
        <v>80</v>
      </c>
      <c r="BB2548" s="2" t="s">
        <v>80</v>
      </c>
      <c r="BC2548" s="2" t="s">
        <v>80</v>
      </c>
      <c r="BD2548" s="2" t="s">
        <v>80</v>
      </c>
      <c r="BE2548" s="2" t="s">
        <v>80</v>
      </c>
      <c r="BF2548" s="2" t="s">
        <v>80</v>
      </c>
      <c r="BG2548" s="2" t="s">
        <v>80</v>
      </c>
      <c r="BH2548" s="2" t="s">
        <v>80</v>
      </c>
      <c r="BI2548" s="2" t="s">
        <v>80</v>
      </c>
      <c r="BJ2548" s="2" t="s">
        <v>80</v>
      </c>
      <c r="BK2548" s="2" t="s">
        <v>80</v>
      </c>
      <c r="BL2548" s="2" t="s">
        <v>80</v>
      </c>
      <c r="BM2548" s="2" t="s">
        <v>80</v>
      </c>
      <c r="BN2548" s="2" t="s">
        <v>80</v>
      </c>
      <c r="BO2548" s="2" t="s">
        <v>80</v>
      </c>
      <c r="BP2548" s="2" t="s">
        <v>80</v>
      </c>
    </row>
    <row r="2549" spans="1:68" x14ac:dyDescent="0.25">
      <c r="A2549">
        <v>2548</v>
      </c>
      <c r="B2549" s="1">
        <v>43664.136990740742</v>
      </c>
      <c r="C2549" s="2" t="s">
        <v>4145</v>
      </c>
      <c r="D2549" s="3">
        <v>0.26180555555555557</v>
      </c>
      <c r="E2549" s="2" t="s">
        <v>3907</v>
      </c>
      <c r="F2549">
        <v>3</v>
      </c>
      <c r="G2549">
        <v>2019</v>
      </c>
      <c r="H2549">
        <v>7</v>
      </c>
      <c r="I2549">
        <v>18</v>
      </c>
      <c r="J2549">
        <v>0</v>
      </c>
      <c r="K2549">
        <v>0</v>
      </c>
      <c r="L2549">
        <v>4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 s="2" t="s">
        <v>4146</v>
      </c>
      <c r="T2549" s="2" t="s">
        <v>83</v>
      </c>
      <c r="U2549" s="2" t="s">
        <v>2460</v>
      </c>
      <c r="V2549" s="2" t="s">
        <v>73</v>
      </c>
      <c r="W2549">
        <v>1</v>
      </c>
      <c r="X2549" s="2" t="s">
        <v>74</v>
      </c>
      <c r="Y2549">
        <v>192</v>
      </c>
      <c r="Z2549">
        <v>67</v>
      </c>
      <c r="AA2549" s="2" t="s">
        <v>192</v>
      </c>
      <c r="AB2549" s="2" t="s">
        <v>151</v>
      </c>
      <c r="AC2549">
        <v>400064</v>
      </c>
      <c r="AD2549" s="2" t="s">
        <v>193</v>
      </c>
      <c r="AE2549">
        <v>259</v>
      </c>
      <c r="AF2549" s="2" t="s">
        <v>2042</v>
      </c>
      <c r="AG2549" s="2" t="s">
        <v>2184</v>
      </c>
      <c r="AH2549">
        <v>18</v>
      </c>
      <c r="AI2549">
        <v>3456</v>
      </c>
      <c r="AJ2549">
        <v>15744</v>
      </c>
      <c r="AK2549" s="2">
        <f>Kaggle_Books_Selling_Records[[#This Row],[Cost Price]]/100</f>
        <v>157.44</v>
      </c>
      <c r="AL2549" s="2" t="s">
        <v>80</v>
      </c>
      <c r="AM2549" s="2" t="s">
        <v>80</v>
      </c>
      <c r="AN2549" s="2" t="s">
        <v>80</v>
      </c>
      <c r="AO2549" s="2" t="s">
        <v>80</v>
      </c>
      <c r="AP2549" s="2" t="s">
        <v>80</v>
      </c>
      <c r="AQ2549" s="2" t="s">
        <v>80</v>
      </c>
      <c r="AR2549" s="2" t="s">
        <v>80</v>
      </c>
      <c r="AS2549" s="2" t="s">
        <v>80</v>
      </c>
      <c r="AT2549" s="2" t="s">
        <v>80</v>
      </c>
      <c r="AU2549" s="2" t="s">
        <v>80</v>
      </c>
      <c r="AV2549" s="2" t="s">
        <v>80</v>
      </c>
      <c r="AW2549" s="2" t="s">
        <v>80</v>
      </c>
      <c r="AX2549" s="2" t="s">
        <v>80</v>
      </c>
      <c r="AY2549" s="2" t="s">
        <v>80</v>
      </c>
      <c r="AZ2549" s="2" t="s">
        <v>80</v>
      </c>
      <c r="BA2549" s="2" t="s">
        <v>80</v>
      </c>
      <c r="BB2549" s="2" t="s">
        <v>80</v>
      </c>
      <c r="BC2549" s="2" t="s">
        <v>80</v>
      </c>
      <c r="BD2549" s="2" t="s">
        <v>80</v>
      </c>
      <c r="BE2549" s="2" t="s">
        <v>80</v>
      </c>
      <c r="BF2549" s="2" t="s">
        <v>80</v>
      </c>
      <c r="BG2549" s="2" t="s">
        <v>80</v>
      </c>
      <c r="BH2549" s="2" t="s">
        <v>80</v>
      </c>
      <c r="BI2549" s="2" t="s">
        <v>80</v>
      </c>
      <c r="BJ2549" s="2" t="s">
        <v>80</v>
      </c>
      <c r="BK2549" s="2" t="s">
        <v>80</v>
      </c>
      <c r="BL2549" s="2" t="s">
        <v>80</v>
      </c>
      <c r="BM2549" s="2" t="s">
        <v>80</v>
      </c>
      <c r="BN2549" s="2" t="s">
        <v>80</v>
      </c>
      <c r="BO2549" s="2" t="s">
        <v>80</v>
      </c>
      <c r="BP2549" s="2" t="s">
        <v>80</v>
      </c>
    </row>
    <row r="2550" spans="1:68" x14ac:dyDescent="0.25">
      <c r="A2550">
        <v>2549</v>
      </c>
      <c r="B2550" s="1">
        <v>43664.138020833336</v>
      </c>
      <c r="C2550" s="2" t="s">
        <v>4145</v>
      </c>
      <c r="D2550" s="3">
        <v>0.26250000000000001</v>
      </c>
      <c r="E2550" s="2" t="s">
        <v>3907</v>
      </c>
      <c r="F2550">
        <v>3</v>
      </c>
      <c r="G2550">
        <v>2019</v>
      </c>
      <c r="H2550">
        <v>7</v>
      </c>
      <c r="I2550">
        <v>18</v>
      </c>
      <c r="J2550">
        <v>0</v>
      </c>
      <c r="K2550">
        <v>0</v>
      </c>
      <c r="L2550">
        <v>4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 s="2" t="s">
        <v>4147</v>
      </c>
      <c r="T2550" s="2" t="s">
        <v>71</v>
      </c>
      <c r="U2550" s="2" t="s">
        <v>2544</v>
      </c>
      <c r="V2550" s="2" t="s">
        <v>73</v>
      </c>
      <c r="W2550">
        <v>1</v>
      </c>
      <c r="X2550" s="2" t="s">
        <v>74</v>
      </c>
      <c r="Y2550">
        <v>198</v>
      </c>
      <c r="Z2550">
        <v>67</v>
      </c>
      <c r="AA2550" s="2" t="s">
        <v>325</v>
      </c>
      <c r="AB2550" s="2" t="s">
        <v>86</v>
      </c>
      <c r="AC2550">
        <v>600040</v>
      </c>
      <c r="AD2550" s="2" t="s">
        <v>1002</v>
      </c>
      <c r="AE2550">
        <v>265</v>
      </c>
      <c r="AF2550" s="2" t="s">
        <v>2042</v>
      </c>
      <c r="AG2550" s="2" t="s">
        <v>2184</v>
      </c>
      <c r="AH2550">
        <v>18</v>
      </c>
      <c r="AI2550">
        <v>3564</v>
      </c>
      <c r="AJ2550">
        <v>16236</v>
      </c>
      <c r="AK2550" s="2">
        <f>Kaggle_Books_Selling_Records[[#This Row],[Cost Price]]/100</f>
        <v>162.36000000000001</v>
      </c>
      <c r="AL2550" s="2" t="s">
        <v>80</v>
      </c>
      <c r="AM2550" s="2" t="s">
        <v>80</v>
      </c>
      <c r="AN2550" s="2" t="s">
        <v>80</v>
      </c>
      <c r="AO2550" s="2" t="s">
        <v>80</v>
      </c>
      <c r="AP2550" s="2" t="s">
        <v>80</v>
      </c>
      <c r="AQ2550" s="2" t="s">
        <v>80</v>
      </c>
      <c r="AR2550" s="2" t="s">
        <v>80</v>
      </c>
      <c r="AS2550" s="2" t="s">
        <v>80</v>
      </c>
      <c r="AT2550" s="2" t="s">
        <v>80</v>
      </c>
      <c r="AU2550" s="2" t="s">
        <v>80</v>
      </c>
      <c r="AV2550" s="2" t="s">
        <v>80</v>
      </c>
      <c r="AW2550" s="2" t="s">
        <v>80</v>
      </c>
      <c r="AX2550" s="2" t="s">
        <v>80</v>
      </c>
      <c r="AY2550" s="2" t="s">
        <v>80</v>
      </c>
      <c r="AZ2550" s="2" t="s">
        <v>80</v>
      </c>
      <c r="BA2550" s="2" t="s">
        <v>80</v>
      </c>
      <c r="BB2550" s="2" t="s">
        <v>80</v>
      </c>
      <c r="BC2550" s="2" t="s">
        <v>80</v>
      </c>
      <c r="BD2550" s="2" t="s">
        <v>80</v>
      </c>
      <c r="BE2550" s="2" t="s">
        <v>80</v>
      </c>
      <c r="BF2550" s="2" t="s">
        <v>80</v>
      </c>
      <c r="BG2550" s="2" t="s">
        <v>80</v>
      </c>
      <c r="BH2550" s="2" t="s">
        <v>80</v>
      </c>
      <c r="BI2550" s="2" t="s">
        <v>80</v>
      </c>
      <c r="BJ2550" s="2" t="s">
        <v>80</v>
      </c>
      <c r="BK2550" s="2" t="s">
        <v>80</v>
      </c>
      <c r="BL2550" s="2" t="s">
        <v>80</v>
      </c>
      <c r="BM2550" s="2" t="s">
        <v>80</v>
      </c>
      <c r="BN2550" s="2" t="s">
        <v>80</v>
      </c>
      <c r="BO2550" s="2" t="s">
        <v>80</v>
      </c>
      <c r="BP2550" s="2" t="s">
        <v>80</v>
      </c>
    </row>
    <row r="2551" spans="1:68" x14ac:dyDescent="0.25">
      <c r="A2551">
        <v>2550</v>
      </c>
      <c r="B2551" s="1">
        <v>43664.27275462963</v>
      </c>
      <c r="C2551" s="2" t="s">
        <v>4145</v>
      </c>
      <c r="D2551" s="3">
        <v>0.3972222222222222</v>
      </c>
      <c r="E2551" s="2" t="s">
        <v>3907</v>
      </c>
      <c r="F2551">
        <v>3</v>
      </c>
      <c r="G2551">
        <v>2019</v>
      </c>
      <c r="H2551">
        <v>7</v>
      </c>
      <c r="I2551">
        <v>18</v>
      </c>
      <c r="J2551">
        <v>0</v>
      </c>
      <c r="K2551">
        <v>0</v>
      </c>
      <c r="L2551">
        <v>4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1</v>
      </c>
      <c r="S2551" s="2" t="s">
        <v>478</v>
      </c>
      <c r="T2551" s="2" t="s">
        <v>71</v>
      </c>
      <c r="U2551" s="2" t="s">
        <v>2685</v>
      </c>
      <c r="V2551" s="2" t="s">
        <v>73</v>
      </c>
      <c r="W2551">
        <v>1</v>
      </c>
      <c r="X2551" s="2" t="s">
        <v>74</v>
      </c>
      <c r="Y2551">
        <v>97</v>
      </c>
      <c r="Z2551">
        <v>67</v>
      </c>
      <c r="AA2551" s="2" t="s">
        <v>166</v>
      </c>
      <c r="AB2551" s="2" t="s">
        <v>167</v>
      </c>
      <c r="AC2551">
        <v>560029</v>
      </c>
      <c r="AD2551" s="2" t="s">
        <v>1002</v>
      </c>
      <c r="AE2551">
        <v>164</v>
      </c>
      <c r="AF2551" s="2" t="s">
        <v>2042</v>
      </c>
      <c r="AG2551" s="2" t="s">
        <v>2184</v>
      </c>
      <c r="AH2551">
        <v>18</v>
      </c>
      <c r="AI2551">
        <v>1746</v>
      </c>
      <c r="AJ2551">
        <v>7954</v>
      </c>
      <c r="AK2551" s="2">
        <f>Kaggle_Books_Selling_Records[[#This Row],[Cost Price]]/100</f>
        <v>79.540000000000006</v>
      </c>
      <c r="AL2551" s="2" t="s">
        <v>80</v>
      </c>
      <c r="AM2551" s="2" t="s">
        <v>80</v>
      </c>
      <c r="AN2551" s="2" t="s">
        <v>80</v>
      </c>
      <c r="AO2551" s="2" t="s">
        <v>80</v>
      </c>
      <c r="AP2551" s="2" t="s">
        <v>80</v>
      </c>
      <c r="AQ2551" s="2" t="s">
        <v>80</v>
      </c>
      <c r="AR2551" s="2" t="s">
        <v>80</v>
      </c>
      <c r="AS2551" s="2" t="s">
        <v>80</v>
      </c>
      <c r="AT2551" s="2" t="s">
        <v>80</v>
      </c>
      <c r="AU2551" s="2" t="s">
        <v>80</v>
      </c>
      <c r="AV2551" s="2" t="s">
        <v>80</v>
      </c>
      <c r="AW2551" s="2" t="s">
        <v>80</v>
      </c>
      <c r="AX2551" s="2" t="s">
        <v>80</v>
      </c>
      <c r="AY2551" s="2" t="s">
        <v>80</v>
      </c>
      <c r="AZ2551" s="2" t="s">
        <v>80</v>
      </c>
      <c r="BA2551" s="2" t="s">
        <v>80</v>
      </c>
      <c r="BB2551" s="2" t="s">
        <v>80</v>
      </c>
      <c r="BC2551" s="2" t="s">
        <v>80</v>
      </c>
      <c r="BD2551" s="2" t="s">
        <v>80</v>
      </c>
      <c r="BE2551" s="2" t="s">
        <v>80</v>
      </c>
      <c r="BF2551" s="2" t="s">
        <v>80</v>
      </c>
      <c r="BG2551" s="2" t="s">
        <v>80</v>
      </c>
      <c r="BH2551" s="2" t="s">
        <v>80</v>
      </c>
      <c r="BI2551" s="2" t="s">
        <v>80</v>
      </c>
      <c r="BJ2551" s="2" t="s">
        <v>80</v>
      </c>
      <c r="BK2551" s="2" t="s">
        <v>80</v>
      </c>
      <c r="BL2551" s="2" t="s">
        <v>80</v>
      </c>
      <c r="BM2551" s="2" t="s">
        <v>80</v>
      </c>
      <c r="BN2551" s="2" t="s">
        <v>80</v>
      </c>
      <c r="BO2551" s="2" t="s">
        <v>80</v>
      </c>
      <c r="BP2551" s="2" t="s">
        <v>80</v>
      </c>
    </row>
    <row r="2552" spans="1:68" x14ac:dyDescent="0.25">
      <c r="A2552">
        <v>2551</v>
      </c>
      <c r="B2552" s="1">
        <v>43664.448541666665</v>
      </c>
      <c r="C2552" s="2" t="s">
        <v>4145</v>
      </c>
      <c r="D2552" s="3">
        <v>0.57291666666666663</v>
      </c>
      <c r="E2552" s="2" t="s">
        <v>3907</v>
      </c>
      <c r="F2552">
        <v>3</v>
      </c>
      <c r="G2552">
        <v>2019</v>
      </c>
      <c r="H2552">
        <v>7</v>
      </c>
      <c r="I2552">
        <v>18</v>
      </c>
      <c r="J2552">
        <v>0</v>
      </c>
      <c r="K2552">
        <v>0</v>
      </c>
      <c r="L2552">
        <v>4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 s="2" t="s">
        <v>4148</v>
      </c>
      <c r="T2552" s="2" t="s">
        <v>83</v>
      </c>
      <c r="U2552" s="2" t="s">
        <v>2460</v>
      </c>
      <c r="V2552" s="2" t="s">
        <v>73</v>
      </c>
      <c r="W2552">
        <v>1</v>
      </c>
      <c r="X2552" s="2" t="s">
        <v>74</v>
      </c>
      <c r="Y2552">
        <v>192</v>
      </c>
      <c r="Z2552">
        <v>67</v>
      </c>
      <c r="AA2552" s="2" t="s">
        <v>4149</v>
      </c>
      <c r="AB2552" s="2" t="s">
        <v>86</v>
      </c>
      <c r="AC2552">
        <v>628907</v>
      </c>
      <c r="AD2552" s="2" t="s">
        <v>193</v>
      </c>
      <c r="AE2552">
        <v>259</v>
      </c>
      <c r="AF2552" s="2" t="s">
        <v>2042</v>
      </c>
      <c r="AG2552" s="2" t="s">
        <v>2184</v>
      </c>
      <c r="AH2552">
        <v>18</v>
      </c>
      <c r="AI2552">
        <v>3456</v>
      </c>
      <c r="AJ2552">
        <v>15744</v>
      </c>
      <c r="AK2552" s="2">
        <f>Kaggle_Books_Selling_Records[[#This Row],[Cost Price]]/100</f>
        <v>157.44</v>
      </c>
      <c r="AL2552" s="2" t="s">
        <v>80</v>
      </c>
      <c r="AM2552" s="2" t="s">
        <v>80</v>
      </c>
      <c r="AN2552" s="2" t="s">
        <v>80</v>
      </c>
      <c r="AO2552" s="2" t="s">
        <v>80</v>
      </c>
      <c r="AP2552" s="2" t="s">
        <v>80</v>
      </c>
      <c r="AQ2552" s="2" t="s">
        <v>80</v>
      </c>
      <c r="AR2552" s="2" t="s">
        <v>80</v>
      </c>
      <c r="AS2552" s="2" t="s">
        <v>80</v>
      </c>
      <c r="AT2552" s="2" t="s">
        <v>80</v>
      </c>
      <c r="AU2552" s="2" t="s">
        <v>80</v>
      </c>
      <c r="AV2552" s="2" t="s">
        <v>80</v>
      </c>
      <c r="AW2552" s="2" t="s">
        <v>80</v>
      </c>
      <c r="AX2552" s="2" t="s">
        <v>80</v>
      </c>
      <c r="AY2552" s="2" t="s">
        <v>80</v>
      </c>
      <c r="AZ2552" s="2" t="s">
        <v>80</v>
      </c>
      <c r="BA2552" s="2" t="s">
        <v>80</v>
      </c>
      <c r="BB2552" s="2" t="s">
        <v>80</v>
      </c>
      <c r="BC2552" s="2" t="s">
        <v>80</v>
      </c>
      <c r="BD2552" s="2" t="s">
        <v>80</v>
      </c>
      <c r="BE2552" s="2" t="s">
        <v>80</v>
      </c>
      <c r="BF2552" s="2" t="s">
        <v>80</v>
      </c>
      <c r="BG2552" s="2" t="s">
        <v>80</v>
      </c>
      <c r="BH2552" s="2" t="s">
        <v>80</v>
      </c>
      <c r="BI2552" s="2" t="s">
        <v>80</v>
      </c>
      <c r="BJ2552" s="2" t="s">
        <v>80</v>
      </c>
      <c r="BK2552" s="2" t="s">
        <v>80</v>
      </c>
      <c r="BL2552" s="2" t="s">
        <v>80</v>
      </c>
      <c r="BM2552" s="2" t="s">
        <v>80</v>
      </c>
      <c r="BN2552" s="2" t="s">
        <v>80</v>
      </c>
      <c r="BO2552" s="2" t="s">
        <v>80</v>
      </c>
      <c r="BP2552" s="2" t="s">
        <v>80</v>
      </c>
    </row>
    <row r="2553" spans="1:68" x14ac:dyDescent="0.25">
      <c r="A2553">
        <v>2552</v>
      </c>
      <c r="B2553" s="1">
        <v>43664.47320601852</v>
      </c>
      <c r="C2553" s="2" t="s">
        <v>4145</v>
      </c>
      <c r="D2553" s="3">
        <v>0.59791666666666665</v>
      </c>
      <c r="E2553" s="2" t="s">
        <v>3907</v>
      </c>
      <c r="F2553">
        <v>3</v>
      </c>
      <c r="G2553">
        <v>2019</v>
      </c>
      <c r="H2553">
        <v>7</v>
      </c>
      <c r="I2553">
        <v>18</v>
      </c>
      <c r="J2553">
        <v>0</v>
      </c>
      <c r="K2553">
        <v>0</v>
      </c>
      <c r="L2553">
        <v>4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 s="2" t="s">
        <v>4150</v>
      </c>
      <c r="T2553" s="2" t="s">
        <v>83</v>
      </c>
      <c r="U2553" s="2" t="s">
        <v>2460</v>
      </c>
      <c r="V2553" s="2" t="s">
        <v>73</v>
      </c>
      <c r="W2553">
        <v>1</v>
      </c>
      <c r="X2553" s="2" t="s">
        <v>74</v>
      </c>
      <c r="Y2553">
        <v>192</v>
      </c>
      <c r="Z2553">
        <v>67</v>
      </c>
      <c r="AA2553" s="2" t="s">
        <v>150</v>
      </c>
      <c r="AB2553" s="2" t="s">
        <v>151</v>
      </c>
      <c r="AC2553">
        <v>410210</v>
      </c>
      <c r="AD2553" s="2" t="s">
        <v>193</v>
      </c>
      <c r="AE2553">
        <v>259</v>
      </c>
      <c r="AF2553" s="2" t="s">
        <v>2042</v>
      </c>
      <c r="AG2553" s="2" t="s">
        <v>2184</v>
      </c>
      <c r="AH2553">
        <v>18</v>
      </c>
      <c r="AI2553">
        <v>3456</v>
      </c>
      <c r="AJ2553">
        <v>15744</v>
      </c>
      <c r="AK2553" s="2">
        <f>Kaggle_Books_Selling_Records[[#This Row],[Cost Price]]/100</f>
        <v>157.44</v>
      </c>
      <c r="AL2553" s="2" t="s">
        <v>80</v>
      </c>
      <c r="AM2553" s="2" t="s">
        <v>80</v>
      </c>
      <c r="AN2553" s="2" t="s">
        <v>80</v>
      </c>
      <c r="AO2553" s="2" t="s">
        <v>80</v>
      </c>
      <c r="AP2553" s="2" t="s">
        <v>80</v>
      </c>
      <c r="AQ2553" s="2" t="s">
        <v>80</v>
      </c>
      <c r="AR2553" s="2" t="s">
        <v>80</v>
      </c>
      <c r="AS2553" s="2" t="s">
        <v>80</v>
      </c>
      <c r="AT2553" s="2" t="s">
        <v>80</v>
      </c>
      <c r="AU2553" s="2" t="s">
        <v>80</v>
      </c>
      <c r="AV2553" s="2" t="s">
        <v>80</v>
      </c>
      <c r="AW2553" s="2" t="s">
        <v>80</v>
      </c>
      <c r="AX2553" s="2" t="s">
        <v>80</v>
      </c>
      <c r="AY2553" s="2" t="s">
        <v>80</v>
      </c>
      <c r="AZ2553" s="2" t="s">
        <v>80</v>
      </c>
      <c r="BA2553" s="2" t="s">
        <v>80</v>
      </c>
      <c r="BB2553" s="2" t="s">
        <v>80</v>
      </c>
      <c r="BC2553" s="2" t="s">
        <v>80</v>
      </c>
      <c r="BD2553" s="2" t="s">
        <v>80</v>
      </c>
      <c r="BE2553" s="2" t="s">
        <v>80</v>
      </c>
      <c r="BF2553" s="2" t="s">
        <v>80</v>
      </c>
      <c r="BG2553" s="2" t="s">
        <v>80</v>
      </c>
      <c r="BH2553" s="2" t="s">
        <v>80</v>
      </c>
      <c r="BI2553" s="2" t="s">
        <v>80</v>
      </c>
      <c r="BJ2553" s="2" t="s">
        <v>80</v>
      </c>
      <c r="BK2553" s="2" t="s">
        <v>80</v>
      </c>
      <c r="BL2553" s="2" t="s">
        <v>80</v>
      </c>
      <c r="BM2553" s="2" t="s">
        <v>80</v>
      </c>
      <c r="BN2553" s="2" t="s">
        <v>80</v>
      </c>
      <c r="BO2553" s="2" t="s">
        <v>80</v>
      </c>
      <c r="BP2553" s="2" t="s">
        <v>80</v>
      </c>
    </row>
    <row r="2554" spans="1:68" x14ac:dyDescent="0.25">
      <c r="A2554">
        <v>2553</v>
      </c>
      <c r="B2554" s="1">
        <v>43664.483819444446</v>
      </c>
      <c r="C2554" s="2" t="s">
        <v>4145</v>
      </c>
      <c r="D2554" s="3">
        <v>0.60833333333333328</v>
      </c>
      <c r="E2554" s="2" t="s">
        <v>3907</v>
      </c>
      <c r="F2554">
        <v>3</v>
      </c>
      <c r="G2554">
        <v>2019</v>
      </c>
      <c r="H2554">
        <v>7</v>
      </c>
      <c r="I2554">
        <v>18</v>
      </c>
      <c r="J2554">
        <v>0</v>
      </c>
      <c r="K2554">
        <v>0</v>
      </c>
      <c r="L2554">
        <v>4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</v>
      </c>
      <c r="S2554" s="2" t="s">
        <v>4151</v>
      </c>
      <c r="T2554" s="2" t="s">
        <v>71</v>
      </c>
      <c r="U2554" s="2" t="s">
        <v>2460</v>
      </c>
      <c r="V2554" s="2" t="s">
        <v>73</v>
      </c>
      <c r="W2554">
        <v>1</v>
      </c>
      <c r="X2554" s="2" t="s">
        <v>74</v>
      </c>
      <c r="Y2554">
        <v>192</v>
      </c>
      <c r="Z2554">
        <v>67</v>
      </c>
      <c r="AA2554" s="2" t="s">
        <v>4152</v>
      </c>
      <c r="AB2554" s="2" t="s">
        <v>272</v>
      </c>
      <c r="AC2554">
        <v>531020</v>
      </c>
      <c r="AD2554" s="2" t="s">
        <v>193</v>
      </c>
      <c r="AE2554">
        <v>259</v>
      </c>
      <c r="AF2554" s="2" t="s">
        <v>2042</v>
      </c>
      <c r="AG2554" s="2" t="s">
        <v>2184</v>
      </c>
      <c r="AH2554">
        <v>18</v>
      </c>
      <c r="AI2554">
        <v>3456</v>
      </c>
      <c r="AJ2554">
        <v>15744</v>
      </c>
      <c r="AK2554" s="2">
        <f>Kaggle_Books_Selling_Records[[#This Row],[Cost Price]]/100</f>
        <v>157.44</v>
      </c>
      <c r="AL2554" s="2" t="s">
        <v>80</v>
      </c>
      <c r="AM2554" s="2" t="s">
        <v>80</v>
      </c>
      <c r="AN2554" s="2" t="s">
        <v>80</v>
      </c>
      <c r="AO2554" s="2" t="s">
        <v>80</v>
      </c>
      <c r="AP2554" s="2" t="s">
        <v>80</v>
      </c>
      <c r="AQ2554" s="2" t="s">
        <v>80</v>
      </c>
      <c r="AR2554" s="2" t="s">
        <v>80</v>
      </c>
      <c r="AS2554" s="2" t="s">
        <v>80</v>
      </c>
      <c r="AT2554" s="2" t="s">
        <v>80</v>
      </c>
      <c r="AU2554" s="2" t="s">
        <v>80</v>
      </c>
      <c r="AV2554" s="2" t="s">
        <v>80</v>
      </c>
      <c r="AW2554" s="2" t="s">
        <v>80</v>
      </c>
      <c r="AX2554" s="2" t="s">
        <v>80</v>
      </c>
      <c r="AY2554" s="2" t="s">
        <v>80</v>
      </c>
      <c r="AZ2554" s="2" t="s">
        <v>80</v>
      </c>
      <c r="BA2554" s="2" t="s">
        <v>80</v>
      </c>
      <c r="BB2554" s="2" t="s">
        <v>80</v>
      </c>
      <c r="BC2554" s="2" t="s">
        <v>80</v>
      </c>
      <c r="BD2554" s="2" t="s">
        <v>80</v>
      </c>
      <c r="BE2554" s="2" t="s">
        <v>80</v>
      </c>
      <c r="BF2554" s="2" t="s">
        <v>80</v>
      </c>
      <c r="BG2554" s="2" t="s">
        <v>80</v>
      </c>
      <c r="BH2554" s="2" t="s">
        <v>80</v>
      </c>
      <c r="BI2554" s="2" t="s">
        <v>80</v>
      </c>
      <c r="BJ2554" s="2" t="s">
        <v>80</v>
      </c>
      <c r="BK2554" s="2" t="s">
        <v>80</v>
      </c>
      <c r="BL2554" s="2" t="s">
        <v>80</v>
      </c>
      <c r="BM2554" s="2" t="s">
        <v>80</v>
      </c>
      <c r="BN2554" s="2" t="s">
        <v>80</v>
      </c>
      <c r="BO2554" s="2" t="s">
        <v>80</v>
      </c>
      <c r="BP2554" s="2" t="s">
        <v>80</v>
      </c>
    </row>
    <row r="2555" spans="1:68" x14ac:dyDescent="0.25">
      <c r="A2555">
        <v>2554</v>
      </c>
      <c r="B2555" s="1">
        <v>43664.504074074073</v>
      </c>
      <c r="C2555" s="2" t="s">
        <v>4145</v>
      </c>
      <c r="D2555" s="3">
        <v>0.62847222222222221</v>
      </c>
      <c r="E2555" s="2" t="s">
        <v>3907</v>
      </c>
      <c r="F2555">
        <v>3</v>
      </c>
      <c r="G2555">
        <v>2019</v>
      </c>
      <c r="H2555">
        <v>7</v>
      </c>
      <c r="I2555">
        <v>18</v>
      </c>
      <c r="J2555">
        <v>0</v>
      </c>
      <c r="K2555">
        <v>0</v>
      </c>
      <c r="L2555">
        <v>4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1</v>
      </c>
      <c r="S2555" s="2" t="s">
        <v>4153</v>
      </c>
      <c r="T2555" s="2" t="s">
        <v>71</v>
      </c>
      <c r="U2555" s="2" t="s">
        <v>2460</v>
      </c>
      <c r="V2555" s="2" t="s">
        <v>73</v>
      </c>
      <c r="W2555">
        <v>1</v>
      </c>
      <c r="X2555" s="2" t="s">
        <v>74</v>
      </c>
      <c r="Y2555">
        <v>192</v>
      </c>
      <c r="Z2555">
        <v>67</v>
      </c>
      <c r="AA2555" s="2" t="s">
        <v>4154</v>
      </c>
      <c r="AB2555" s="2" t="s">
        <v>636</v>
      </c>
      <c r="AC2555">
        <v>796001</v>
      </c>
      <c r="AD2555" s="2" t="s">
        <v>193</v>
      </c>
      <c r="AE2555">
        <v>259</v>
      </c>
      <c r="AF2555" s="2" t="s">
        <v>2042</v>
      </c>
      <c r="AG2555" s="2" t="s">
        <v>2184</v>
      </c>
      <c r="AH2555">
        <v>18</v>
      </c>
      <c r="AI2555">
        <v>3456</v>
      </c>
      <c r="AJ2555">
        <v>15744</v>
      </c>
      <c r="AK2555" s="2">
        <f>Kaggle_Books_Selling_Records[[#This Row],[Cost Price]]/100</f>
        <v>157.44</v>
      </c>
      <c r="AL2555" s="2" t="s">
        <v>80</v>
      </c>
      <c r="AM2555" s="2" t="s">
        <v>80</v>
      </c>
      <c r="AN2555" s="2" t="s">
        <v>80</v>
      </c>
      <c r="AO2555" s="2" t="s">
        <v>80</v>
      </c>
      <c r="AP2555" s="2" t="s">
        <v>80</v>
      </c>
      <c r="AQ2555" s="2" t="s">
        <v>80</v>
      </c>
      <c r="AR2555" s="2" t="s">
        <v>80</v>
      </c>
      <c r="AS2555" s="2" t="s">
        <v>80</v>
      </c>
      <c r="AT2555" s="2" t="s">
        <v>80</v>
      </c>
      <c r="AU2555" s="2" t="s">
        <v>80</v>
      </c>
      <c r="AV2555" s="2" t="s">
        <v>80</v>
      </c>
      <c r="AW2555" s="2" t="s">
        <v>80</v>
      </c>
      <c r="AX2555" s="2" t="s">
        <v>80</v>
      </c>
      <c r="AY2555" s="2" t="s">
        <v>80</v>
      </c>
      <c r="AZ2555" s="2" t="s">
        <v>80</v>
      </c>
      <c r="BA2555" s="2" t="s">
        <v>80</v>
      </c>
      <c r="BB2555" s="2" t="s">
        <v>80</v>
      </c>
      <c r="BC2555" s="2" t="s">
        <v>80</v>
      </c>
      <c r="BD2555" s="2" t="s">
        <v>80</v>
      </c>
      <c r="BE2555" s="2" t="s">
        <v>80</v>
      </c>
      <c r="BF2555" s="2" t="s">
        <v>80</v>
      </c>
      <c r="BG2555" s="2" t="s">
        <v>80</v>
      </c>
      <c r="BH2555" s="2" t="s">
        <v>80</v>
      </c>
      <c r="BI2555" s="2" t="s">
        <v>80</v>
      </c>
      <c r="BJ2555" s="2" t="s">
        <v>80</v>
      </c>
      <c r="BK2555" s="2" t="s">
        <v>80</v>
      </c>
      <c r="BL2555" s="2" t="s">
        <v>80</v>
      </c>
      <c r="BM2555" s="2" t="s">
        <v>80</v>
      </c>
      <c r="BN2555" s="2" t="s">
        <v>80</v>
      </c>
      <c r="BO2555" s="2" t="s">
        <v>80</v>
      </c>
      <c r="BP2555" s="2" t="s">
        <v>80</v>
      </c>
    </row>
    <row r="2556" spans="1:68" x14ac:dyDescent="0.25">
      <c r="A2556">
        <v>2555</v>
      </c>
      <c r="B2556" s="1">
        <v>43664.528217592589</v>
      </c>
      <c r="C2556" s="2" t="s">
        <v>4145</v>
      </c>
      <c r="D2556" s="3">
        <v>0.65277777777777779</v>
      </c>
      <c r="E2556" s="2" t="s">
        <v>3907</v>
      </c>
      <c r="F2556">
        <v>3</v>
      </c>
      <c r="G2556">
        <v>2019</v>
      </c>
      <c r="H2556">
        <v>7</v>
      </c>
      <c r="I2556">
        <v>18</v>
      </c>
      <c r="J2556">
        <v>0</v>
      </c>
      <c r="K2556">
        <v>0</v>
      </c>
      <c r="L2556">
        <v>4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 s="2" t="s">
        <v>4155</v>
      </c>
      <c r="T2556" s="2" t="s">
        <v>83</v>
      </c>
      <c r="U2556" s="2" t="s">
        <v>2460</v>
      </c>
      <c r="V2556" s="2" t="s">
        <v>73</v>
      </c>
      <c r="W2556">
        <v>1</v>
      </c>
      <c r="X2556" s="2" t="s">
        <v>74</v>
      </c>
      <c r="Y2556">
        <v>192</v>
      </c>
      <c r="Z2556">
        <v>67</v>
      </c>
      <c r="AA2556" s="2" t="s">
        <v>2597</v>
      </c>
      <c r="AB2556" s="2" t="s">
        <v>834</v>
      </c>
      <c r="AC2556">
        <v>795001</v>
      </c>
      <c r="AD2556" s="2" t="s">
        <v>193</v>
      </c>
      <c r="AE2556">
        <v>259</v>
      </c>
      <c r="AF2556" s="2" t="s">
        <v>2042</v>
      </c>
      <c r="AG2556" s="2" t="s">
        <v>2184</v>
      </c>
      <c r="AH2556">
        <v>18</v>
      </c>
      <c r="AI2556">
        <v>3456</v>
      </c>
      <c r="AJ2556">
        <v>15744</v>
      </c>
      <c r="AK2556" s="2">
        <f>Kaggle_Books_Selling_Records[[#This Row],[Cost Price]]/100</f>
        <v>157.44</v>
      </c>
      <c r="AL2556" s="2" t="s">
        <v>80</v>
      </c>
      <c r="AM2556" s="2" t="s">
        <v>80</v>
      </c>
      <c r="AN2556" s="2" t="s">
        <v>80</v>
      </c>
      <c r="AO2556" s="2" t="s">
        <v>80</v>
      </c>
      <c r="AP2556" s="2" t="s">
        <v>80</v>
      </c>
      <c r="AQ2556" s="2" t="s">
        <v>80</v>
      </c>
      <c r="AR2556" s="2" t="s">
        <v>80</v>
      </c>
      <c r="AS2556" s="2" t="s">
        <v>80</v>
      </c>
      <c r="AT2556" s="2" t="s">
        <v>80</v>
      </c>
      <c r="AU2556" s="2" t="s">
        <v>80</v>
      </c>
      <c r="AV2556" s="2" t="s">
        <v>80</v>
      </c>
      <c r="AW2556" s="2" t="s">
        <v>80</v>
      </c>
      <c r="AX2556" s="2" t="s">
        <v>80</v>
      </c>
      <c r="AY2556" s="2" t="s">
        <v>80</v>
      </c>
      <c r="AZ2556" s="2" t="s">
        <v>80</v>
      </c>
      <c r="BA2556" s="2" t="s">
        <v>80</v>
      </c>
      <c r="BB2556" s="2" t="s">
        <v>80</v>
      </c>
      <c r="BC2556" s="2" t="s">
        <v>80</v>
      </c>
      <c r="BD2556" s="2" t="s">
        <v>80</v>
      </c>
      <c r="BE2556" s="2" t="s">
        <v>80</v>
      </c>
      <c r="BF2556" s="2" t="s">
        <v>80</v>
      </c>
      <c r="BG2556" s="2" t="s">
        <v>80</v>
      </c>
      <c r="BH2556" s="2" t="s">
        <v>80</v>
      </c>
      <c r="BI2556" s="2" t="s">
        <v>80</v>
      </c>
      <c r="BJ2556" s="2" t="s">
        <v>80</v>
      </c>
      <c r="BK2556" s="2" t="s">
        <v>80</v>
      </c>
      <c r="BL2556" s="2" t="s">
        <v>80</v>
      </c>
      <c r="BM2556" s="2" t="s">
        <v>80</v>
      </c>
      <c r="BN2556" s="2" t="s">
        <v>80</v>
      </c>
      <c r="BO2556" s="2" t="s">
        <v>80</v>
      </c>
      <c r="BP2556" s="2" t="s">
        <v>80</v>
      </c>
    </row>
    <row r="2557" spans="1:68" x14ac:dyDescent="0.25">
      <c r="A2557">
        <v>2556</v>
      </c>
      <c r="B2557" s="1">
        <v>43665.233229166668</v>
      </c>
      <c r="C2557" s="2" t="s">
        <v>4156</v>
      </c>
      <c r="D2557" s="3">
        <v>0.3576388888888889</v>
      </c>
      <c r="E2557" s="2" t="s">
        <v>3907</v>
      </c>
      <c r="F2557">
        <v>3</v>
      </c>
      <c r="G2557">
        <v>2019</v>
      </c>
      <c r="H2557">
        <v>7</v>
      </c>
      <c r="I2557">
        <v>19</v>
      </c>
      <c r="J2557">
        <v>0</v>
      </c>
      <c r="K2557">
        <v>0</v>
      </c>
      <c r="L2557">
        <v>5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1</v>
      </c>
      <c r="S2557" s="2" t="s">
        <v>4157</v>
      </c>
      <c r="T2557" s="2" t="s">
        <v>71</v>
      </c>
      <c r="U2557" s="2" t="s">
        <v>2483</v>
      </c>
      <c r="V2557" s="2" t="s">
        <v>73</v>
      </c>
      <c r="W2557">
        <v>1</v>
      </c>
      <c r="X2557" s="2" t="s">
        <v>74</v>
      </c>
      <c r="Y2557">
        <v>175</v>
      </c>
      <c r="Z2557">
        <v>67</v>
      </c>
      <c r="AA2557" s="2" t="s">
        <v>2668</v>
      </c>
      <c r="AB2557" s="2" t="s">
        <v>157</v>
      </c>
      <c r="AC2557">
        <v>380018</v>
      </c>
      <c r="AD2557" s="2" t="s">
        <v>1002</v>
      </c>
      <c r="AE2557">
        <v>242</v>
      </c>
      <c r="AF2557" s="2" t="s">
        <v>2042</v>
      </c>
      <c r="AG2557" s="2" t="s">
        <v>2184</v>
      </c>
      <c r="AH2557">
        <v>18</v>
      </c>
      <c r="AI2557">
        <v>315</v>
      </c>
      <c r="AJ2557">
        <v>1435</v>
      </c>
      <c r="AK2557" s="2">
        <f>Kaggle_Books_Selling_Records[[#This Row],[Cost Price]]/100</f>
        <v>14.35</v>
      </c>
      <c r="AL2557" s="2" t="s">
        <v>80</v>
      </c>
      <c r="AM2557" s="2" t="s">
        <v>80</v>
      </c>
      <c r="AN2557" s="2" t="s">
        <v>80</v>
      </c>
      <c r="AO2557" s="2" t="s">
        <v>80</v>
      </c>
      <c r="AP2557" s="2" t="s">
        <v>80</v>
      </c>
      <c r="AQ2557" s="2" t="s">
        <v>80</v>
      </c>
      <c r="AR2557" s="2" t="s">
        <v>80</v>
      </c>
      <c r="AS2557" s="2" t="s">
        <v>80</v>
      </c>
      <c r="AT2557" s="2" t="s">
        <v>80</v>
      </c>
      <c r="AU2557" s="2" t="s">
        <v>80</v>
      </c>
      <c r="AV2557" s="2" t="s">
        <v>80</v>
      </c>
      <c r="AW2557" s="2" t="s">
        <v>80</v>
      </c>
      <c r="AX2557" s="2" t="s">
        <v>80</v>
      </c>
      <c r="AY2557" s="2" t="s">
        <v>80</v>
      </c>
      <c r="AZ2557" s="2" t="s">
        <v>80</v>
      </c>
      <c r="BA2557" s="2" t="s">
        <v>80</v>
      </c>
      <c r="BB2557" s="2" t="s">
        <v>80</v>
      </c>
      <c r="BC2557" s="2" t="s">
        <v>80</v>
      </c>
      <c r="BD2557" s="2" t="s">
        <v>80</v>
      </c>
      <c r="BE2557" s="2" t="s">
        <v>80</v>
      </c>
      <c r="BF2557" s="2" t="s">
        <v>80</v>
      </c>
      <c r="BG2557" s="2" t="s">
        <v>80</v>
      </c>
      <c r="BH2557" s="2" t="s">
        <v>80</v>
      </c>
      <c r="BI2557" s="2" t="s">
        <v>80</v>
      </c>
      <c r="BJ2557" s="2" t="s">
        <v>80</v>
      </c>
      <c r="BK2557" s="2" t="s">
        <v>80</v>
      </c>
      <c r="BL2557" s="2" t="s">
        <v>80</v>
      </c>
      <c r="BM2557" s="2" t="s">
        <v>80</v>
      </c>
      <c r="BN2557" s="2" t="s">
        <v>80</v>
      </c>
      <c r="BO2557" s="2" t="s">
        <v>80</v>
      </c>
      <c r="BP2557" s="2" t="s">
        <v>80</v>
      </c>
    </row>
    <row r="2558" spans="1:68" x14ac:dyDescent="0.25">
      <c r="A2558">
        <v>2557</v>
      </c>
      <c r="B2558" s="1">
        <v>43665.405092592591</v>
      </c>
      <c r="C2558" s="2" t="s">
        <v>4156</v>
      </c>
      <c r="D2558" s="3">
        <v>0.52986111111111112</v>
      </c>
      <c r="E2558" s="2" t="s">
        <v>3907</v>
      </c>
      <c r="F2558">
        <v>3</v>
      </c>
      <c r="G2558">
        <v>2019</v>
      </c>
      <c r="H2558">
        <v>7</v>
      </c>
      <c r="I2558">
        <v>19</v>
      </c>
      <c r="J2558">
        <v>0</v>
      </c>
      <c r="K2558">
        <v>0</v>
      </c>
      <c r="L2558">
        <v>5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 s="2" t="s">
        <v>4158</v>
      </c>
      <c r="T2558" s="2" t="s">
        <v>83</v>
      </c>
      <c r="U2558" s="2" t="s">
        <v>2103</v>
      </c>
      <c r="V2558" s="2" t="s">
        <v>73</v>
      </c>
      <c r="W2558">
        <v>1</v>
      </c>
      <c r="X2558" s="2" t="s">
        <v>74</v>
      </c>
      <c r="Y2558">
        <v>220</v>
      </c>
      <c r="Z2558">
        <v>67</v>
      </c>
      <c r="AA2558" s="2" t="s">
        <v>4159</v>
      </c>
      <c r="AB2558" s="2" t="s">
        <v>86</v>
      </c>
      <c r="AC2558">
        <v>629702</v>
      </c>
      <c r="AD2558" s="2" t="s">
        <v>193</v>
      </c>
      <c r="AE2558">
        <v>287</v>
      </c>
      <c r="AF2558" s="2" t="s">
        <v>2042</v>
      </c>
      <c r="AG2558" s="2" t="s">
        <v>2043</v>
      </c>
      <c r="AH2558">
        <v>18</v>
      </c>
      <c r="AI2558">
        <v>396</v>
      </c>
      <c r="AJ2558">
        <v>1804</v>
      </c>
      <c r="AK2558" s="2">
        <f>Kaggle_Books_Selling_Records[[#This Row],[Cost Price]]/100</f>
        <v>18.04</v>
      </c>
      <c r="AL2558" s="2" t="s">
        <v>80</v>
      </c>
      <c r="AM2558" s="2" t="s">
        <v>80</v>
      </c>
      <c r="AN2558" s="2" t="s">
        <v>80</v>
      </c>
      <c r="AO2558" s="2" t="s">
        <v>80</v>
      </c>
      <c r="AP2558" s="2" t="s">
        <v>80</v>
      </c>
      <c r="AQ2558" s="2" t="s">
        <v>80</v>
      </c>
      <c r="AR2558" s="2" t="s">
        <v>80</v>
      </c>
      <c r="AS2558" s="2" t="s">
        <v>80</v>
      </c>
      <c r="AT2558" s="2" t="s">
        <v>80</v>
      </c>
      <c r="AU2558" s="2" t="s">
        <v>80</v>
      </c>
      <c r="AV2558" s="2" t="s">
        <v>80</v>
      </c>
      <c r="AW2558" s="2" t="s">
        <v>80</v>
      </c>
      <c r="AX2558" s="2" t="s">
        <v>80</v>
      </c>
      <c r="AY2558" s="2" t="s">
        <v>80</v>
      </c>
      <c r="AZ2558" s="2" t="s">
        <v>80</v>
      </c>
      <c r="BA2558" s="2" t="s">
        <v>80</v>
      </c>
      <c r="BB2558" s="2" t="s">
        <v>80</v>
      </c>
      <c r="BC2558" s="2" t="s">
        <v>80</v>
      </c>
      <c r="BD2558" s="2" t="s">
        <v>80</v>
      </c>
      <c r="BE2558" s="2" t="s">
        <v>80</v>
      </c>
      <c r="BF2558" s="2" t="s">
        <v>80</v>
      </c>
      <c r="BG2558" s="2" t="s">
        <v>80</v>
      </c>
      <c r="BH2558" s="2" t="s">
        <v>80</v>
      </c>
      <c r="BI2558" s="2" t="s">
        <v>80</v>
      </c>
      <c r="BJ2558" s="2" t="s">
        <v>80</v>
      </c>
      <c r="BK2558" s="2" t="s">
        <v>80</v>
      </c>
      <c r="BL2558" s="2" t="s">
        <v>80</v>
      </c>
      <c r="BM2558" s="2" t="s">
        <v>80</v>
      </c>
      <c r="BN2558" s="2" t="s">
        <v>80</v>
      </c>
      <c r="BO2558" s="2" t="s">
        <v>80</v>
      </c>
      <c r="BP2558" s="2" t="s">
        <v>80</v>
      </c>
    </row>
    <row r="2559" spans="1:68" x14ac:dyDescent="0.25">
      <c r="A2559">
        <v>2558</v>
      </c>
      <c r="B2559" s="1">
        <v>43665.418182870373</v>
      </c>
      <c r="C2559" s="2" t="s">
        <v>4156</v>
      </c>
      <c r="D2559" s="3">
        <v>0.54305555555555551</v>
      </c>
      <c r="E2559" s="2" t="s">
        <v>3907</v>
      </c>
      <c r="F2559">
        <v>3</v>
      </c>
      <c r="G2559">
        <v>2019</v>
      </c>
      <c r="H2559">
        <v>7</v>
      </c>
      <c r="I2559">
        <v>19</v>
      </c>
      <c r="J2559">
        <v>0</v>
      </c>
      <c r="K2559">
        <v>0</v>
      </c>
      <c r="L2559">
        <v>5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  <c r="S2559" s="2" t="s">
        <v>4160</v>
      </c>
      <c r="T2559" s="2" t="s">
        <v>71</v>
      </c>
      <c r="U2559" s="2" t="s">
        <v>2483</v>
      </c>
      <c r="V2559" s="2" t="s">
        <v>73</v>
      </c>
      <c r="W2559">
        <v>1</v>
      </c>
      <c r="X2559" s="2" t="s">
        <v>74</v>
      </c>
      <c r="Y2559">
        <v>175</v>
      </c>
      <c r="Z2559">
        <v>67</v>
      </c>
      <c r="AA2559" s="2" t="s">
        <v>325</v>
      </c>
      <c r="AB2559" s="2" t="s">
        <v>86</v>
      </c>
      <c r="AC2559">
        <v>600071</v>
      </c>
      <c r="AD2559" s="2" t="s">
        <v>1002</v>
      </c>
      <c r="AE2559">
        <v>242</v>
      </c>
      <c r="AF2559" s="2" t="s">
        <v>2042</v>
      </c>
      <c r="AG2559" s="2" t="s">
        <v>2184</v>
      </c>
      <c r="AH2559">
        <v>18</v>
      </c>
      <c r="AI2559">
        <v>315</v>
      </c>
      <c r="AJ2559">
        <v>1435</v>
      </c>
      <c r="AK2559" s="2">
        <f>Kaggle_Books_Selling_Records[[#This Row],[Cost Price]]/100</f>
        <v>14.35</v>
      </c>
      <c r="AL2559" s="2" t="s">
        <v>80</v>
      </c>
      <c r="AM2559" s="2" t="s">
        <v>80</v>
      </c>
      <c r="AN2559" s="2" t="s">
        <v>80</v>
      </c>
      <c r="AO2559" s="2" t="s">
        <v>80</v>
      </c>
      <c r="AP2559" s="2" t="s">
        <v>80</v>
      </c>
      <c r="AQ2559" s="2" t="s">
        <v>80</v>
      </c>
      <c r="AR2559" s="2" t="s">
        <v>80</v>
      </c>
      <c r="AS2559" s="2" t="s">
        <v>80</v>
      </c>
      <c r="AT2559" s="2" t="s">
        <v>80</v>
      </c>
      <c r="AU2559" s="2" t="s">
        <v>80</v>
      </c>
      <c r="AV2559" s="2" t="s">
        <v>80</v>
      </c>
      <c r="AW2559" s="2" t="s">
        <v>80</v>
      </c>
      <c r="AX2559" s="2" t="s">
        <v>80</v>
      </c>
      <c r="AY2559" s="2" t="s">
        <v>80</v>
      </c>
      <c r="AZ2559" s="2" t="s">
        <v>80</v>
      </c>
      <c r="BA2559" s="2" t="s">
        <v>80</v>
      </c>
      <c r="BB2559" s="2" t="s">
        <v>80</v>
      </c>
      <c r="BC2559" s="2" t="s">
        <v>80</v>
      </c>
      <c r="BD2559" s="2" t="s">
        <v>80</v>
      </c>
      <c r="BE2559" s="2" t="s">
        <v>80</v>
      </c>
      <c r="BF2559" s="2" t="s">
        <v>80</v>
      </c>
      <c r="BG2559" s="2" t="s">
        <v>80</v>
      </c>
      <c r="BH2559" s="2" t="s">
        <v>80</v>
      </c>
      <c r="BI2559" s="2" t="s">
        <v>80</v>
      </c>
      <c r="BJ2559" s="2" t="s">
        <v>80</v>
      </c>
      <c r="BK2559" s="2" t="s">
        <v>80</v>
      </c>
      <c r="BL2559" s="2" t="s">
        <v>80</v>
      </c>
      <c r="BM2559" s="2" t="s">
        <v>80</v>
      </c>
      <c r="BN2559" s="2" t="s">
        <v>80</v>
      </c>
      <c r="BO2559" s="2" t="s">
        <v>80</v>
      </c>
      <c r="BP2559" s="2" t="s">
        <v>80</v>
      </c>
    </row>
    <row r="2560" spans="1:68" x14ac:dyDescent="0.25">
      <c r="A2560">
        <v>2559</v>
      </c>
      <c r="B2560" s="1">
        <v>43665.422673611109</v>
      </c>
      <c r="C2560" s="2" t="s">
        <v>4156</v>
      </c>
      <c r="D2560" s="3">
        <v>0.54722222222222228</v>
      </c>
      <c r="E2560" s="2" t="s">
        <v>3907</v>
      </c>
      <c r="F2560">
        <v>3</v>
      </c>
      <c r="G2560">
        <v>2019</v>
      </c>
      <c r="H2560">
        <v>7</v>
      </c>
      <c r="I2560">
        <v>19</v>
      </c>
      <c r="J2560">
        <v>0</v>
      </c>
      <c r="K2560">
        <v>0</v>
      </c>
      <c r="L2560">
        <v>5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 s="2" t="s">
        <v>4161</v>
      </c>
      <c r="T2560" s="2" t="s">
        <v>83</v>
      </c>
      <c r="U2560" s="2" t="s">
        <v>2483</v>
      </c>
      <c r="V2560" s="2" t="s">
        <v>73</v>
      </c>
      <c r="W2560">
        <v>1</v>
      </c>
      <c r="X2560" s="2" t="s">
        <v>74</v>
      </c>
      <c r="Y2560">
        <v>175</v>
      </c>
      <c r="Z2560">
        <v>67</v>
      </c>
      <c r="AA2560" s="2" t="s">
        <v>3883</v>
      </c>
      <c r="AB2560" s="2" t="s">
        <v>272</v>
      </c>
      <c r="AC2560">
        <v>533103</v>
      </c>
      <c r="AD2560" s="2" t="s">
        <v>1002</v>
      </c>
      <c r="AE2560">
        <v>242</v>
      </c>
      <c r="AF2560" s="2" t="s">
        <v>2042</v>
      </c>
      <c r="AG2560" s="2" t="s">
        <v>2184</v>
      </c>
      <c r="AH2560">
        <v>18</v>
      </c>
      <c r="AI2560">
        <v>315</v>
      </c>
      <c r="AJ2560">
        <v>1435</v>
      </c>
      <c r="AK2560" s="2">
        <f>Kaggle_Books_Selling_Records[[#This Row],[Cost Price]]/100</f>
        <v>14.35</v>
      </c>
      <c r="AL2560" s="2" t="s">
        <v>80</v>
      </c>
      <c r="AM2560" s="2" t="s">
        <v>80</v>
      </c>
      <c r="AN2560" s="2" t="s">
        <v>80</v>
      </c>
      <c r="AO2560" s="2" t="s">
        <v>80</v>
      </c>
      <c r="AP2560" s="2" t="s">
        <v>80</v>
      </c>
      <c r="AQ2560" s="2" t="s">
        <v>80</v>
      </c>
      <c r="AR2560" s="2" t="s">
        <v>80</v>
      </c>
      <c r="AS2560" s="2" t="s">
        <v>80</v>
      </c>
      <c r="AT2560" s="2" t="s">
        <v>80</v>
      </c>
      <c r="AU2560" s="2" t="s">
        <v>80</v>
      </c>
      <c r="AV2560" s="2" t="s">
        <v>80</v>
      </c>
      <c r="AW2560" s="2" t="s">
        <v>80</v>
      </c>
      <c r="AX2560" s="2" t="s">
        <v>80</v>
      </c>
      <c r="AY2560" s="2" t="s">
        <v>80</v>
      </c>
      <c r="AZ2560" s="2" t="s">
        <v>80</v>
      </c>
      <c r="BA2560" s="2" t="s">
        <v>80</v>
      </c>
      <c r="BB2560" s="2" t="s">
        <v>80</v>
      </c>
      <c r="BC2560" s="2" t="s">
        <v>80</v>
      </c>
      <c r="BD2560" s="2" t="s">
        <v>80</v>
      </c>
      <c r="BE2560" s="2" t="s">
        <v>80</v>
      </c>
      <c r="BF2560" s="2" t="s">
        <v>80</v>
      </c>
      <c r="BG2560" s="2" t="s">
        <v>80</v>
      </c>
      <c r="BH2560" s="2" t="s">
        <v>80</v>
      </c>
      <c r="BI2560" s="2" t="s">
        <v>80</v>
      </c>
      <c r="BJ2560" s="2" t="s">
        <v>80</v>
      </c>
      <c r="BK2560" s="2" t="s">
        <v>80</v>
      </c>
      <c r="BL2560" s="2" t="s">
        <v>80</v>
      </c>
      <c r="BM2560" s="2" t="s">
        <v>80</v>
      </c>
      <c r="BN2560" s="2" t="s">
        <v>80</v>
      </c>
      <c r="BO2560" s="2" t="s">
        <v>80</v>
      </c>
      <c r="BP2560" s="2" t="s">
        <v>80</v>
      </c>
    </row>
    <row r="2561" spans="1:68" x14ac:dyDescent="0.25">
      <c r="A2561">
        <v>2560</v>
      </c>
      <c r="B2561" s="1">
        <v>43665.453113425923</v>
      </c>
      <c r="C2561" s="2" t="s">
        <v>4156</v>
      </c>
      <c r="D2561" s="3">
        <v>0.57777777777777772</v>
      </c>
      <c r="E2561" s="2" t="s">
        <v>3907</v>
      </c>
      <c r="F2561">
        <v>3</v>
      </c>
      <c r="G2561">
        <v>2019</v>
      </c>
      <c r="H2561">
        <v>7</v>
      </c>
      <c r="I2561">
        <v>19</v>
      </c>
      <c r="J2561">
        <v>0</v>
      </c>
      <c r="K2561">
        <v>0</v>
      </c>
      <c r="L2561">
        <v>5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 s="2" t="s">
        <v>4162</v>
      </c>
      <c r="T2561" s="2" t="s">
        <v>83</v>
      </c>
      <c r="U2561" s="2" t="s">
        <v>2483</v>
      </c>
      <c r="V2561" s="2" t="s">
        <v>73</v>
      </c>
      <c r="W2561">
        <v>3</v>
      </c>
      <c r="X2561" s="2" t="s">
        <v>74</v>
      </c>
      <c r="Y2561">
        <v>525</v>
      </c>
      <c r="Z2561">
        <v>67</v>
      </c>
      <c r="AA2561" s="2" t="s">
        <v>779</v>
      </c>
      <c r="AB2561" s="2" t="s">
        <v>151</v>
      </c>
      <c r="AC2561">
        <v>412207</v>
      </c>
      <c r="AD2561" s="2" t="s">
        <v>1002</v>
      </c>
      <c r="AE2561">
        <v>592</v>
      </c>
      <c r="AF2561" s="2" t="s">
        <v>2042</v>
      </c>
      <c r="AG2561" s="2" t="s">
        <v>2184</v>
      </c>
      <c r="AH2561">
        <v>18</v>
      </c>
      <c r="AI2561">
        <v>945</v>
      </c>
      <c r="AJ2561">
        <v>4305</v>
      </c>
      <c r="AK2561" s="2">
        <f>Kaggle_Books_Selling_Records[[#This Row],[Cost Price]]/100</f>
        <v>43.05</v>
      </c>
      <c r="AL2561" s="2" t="s">
        <v>80</v>
      </c>
      <c r="AM2561" s="2" t="s">
        <v>80</v>
      </c>
      <c r="AN2561" s="2" t="s">
        <v>80</v>
      </c>
      <c r="AO2561" s="2" t="s">
        <v>80</v>
      </c>
      <c r="AP2561" s="2" t="s">
        <v>80</v>
      </c>
      <c r="AQ2561" s="2" t="s">
        <v>80</v>
      </c>
      <c r="AR2561" s="2" t="s">
        <v>80</v>
      </c>
      <c r="AS2561" s="2" t="s">
        <v>80</v>
      </c>
      <c r="AT2561" s="2" t="s">
        <v>80</v>
      </c>
      <c r="AU2561" s="2" t="s">
        <v>80</v>
      </c>
      <c r="AV2561" s="2" t="s">
        <v>80</v>
      </c>
      <c r="AW2561" s="2" t="s">
        <v>80</v>
      </c>
      <c r="AX2561" s="2" t="s">
        <v>80</v>
      </c>
      <c r="AY2561" s="2" t="s">
        <v>80</v>
      </c>
      <c r="AZ2561" s="2" t="s">
        <v>80</v>
      </c>
      <c r="BA2561" s="2" t="s">
        <v>80</v>
      </c>
      <c r="BB2561" s="2" t="s">
        <v>80</v>
      </c>
      <c r="BC2561" s="2" t="s">
        <v>80</v>
      </c>
      <c r="BD2561" s="2" t="s">
        <v>80</v>
      </c>
      <c r="BE2561" s="2" t="s">
        <v>80</v>
      </c>
      <c r="BF2561" s="2" t="s">
        <v>80</v>
      </c>
      <c r="BG2561" s="2" t="s">
        <v>80</v>
      </c>
      <c r="BH2561" s="2" t="s">
        <v>80</v>
      </c>
      <c r="BI2561" s="2" t="s">
        <v>80</v>
      </c>
      <c r="BJ2561" s="2" t="s">
        <v>80</v>
      </c>
      <c r="BK2561" s="2" t="s">
        <v>80</v>
      </c>
      <c r="BL2561" s="2" t="s">
        <v>80</v>
      </c>
      <c r="BM2561" s="2" t="s">
        <v>80</v>
      </c>
      <c r="BN2561" s="2" t="s">
        <v>80</v>
      </c>
      <c r="BO2561" s="2" t="s">
        <v>80</v>
      </c>
      <c r="BP2561" s="2" t="s">
        <v>80</v>
      </c>
    </row>
    <row r="2562" spans="1:68" x14ac:dyDescent="0.25">
      <c r="A2562">
        <v>2561</v>
      </c>
      <c r="B2562" s="1">
        <v>43665.462893518517</v>
      </c>
      <c r="C2562" s="2" t="s">
        <v>4156</v>
      </c>
      <c r="D2562" s="3">
        <v>0.58750000000000002</v>
      </c>
      <c r="E2562" s="2" t="s">
        <v>3907</v>
      </c>
      <c r="F2562">
        <v>3</v>
      </c>
      <c r="G2562">
        <v>2019</v>
      </c>
      <c r="H2562">
        <v>7</v>
      </c>
      <c r="I2562">
        <v>19</v>
      </c>
      <c r="J2562">
        <v>0</v>
      </c>
      <c r="K2562">
        <v>0</v>
      </c>
      <c r="L2562">
        <v>5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1</v>
      </c>
      <c r="S2562" s="2" t="s">
        <v>4163</v>
      </c>
      <c r="T2562" s="2" t="s">
        <v>71</v>
      </c>
      <c r="U2562" s="2" t="s">
        <v>2483</v>
      </c>
      <c r="V2562" s="2" t="s">
        <v>73</v>
      </c>
      <c r="W2562">
        <v>1</v>
      </c>
      <c r="X2562" s="2" t="s">
        <v>74</v>
      </c>
      <c r="Y2562">
        <v>175</v>
      </c>
      <c r="Z2562">
        <v>67</v>
      </c>
      <c r="AA2562" s="2" t="s">
        <v>2968</v>
      </c>
      <c r="AB2562" s="2" t="s">
        <v>157</v>
      </c>
      <c r="AC2562">
        <v>396001</v>
      </c>
      <c r="AD2562" s="2" t="s">
        <v>1002</v>
      </c>
      <c r="AE2562">
        <v>242</v>
      </c>
      <c r="AF2562" s="2" t="s">
        <v>2042</v>
      </c>
      <c r="AG2562" s="2" t="s">
        <v>2184</v>
      </c>
      <c r="AH2562">
        <v>18</v>
      </c>
      <c r="AI2562">
        <v>315</v>
      </c>
      <c r="AJ2562">
        <v>1435</v>
      </c>
      <c r="AK2562" s="2">
        <f>Kaggle_Books_Selling_Records[[#This Row],[Cost Price]]/100</f>
        <v>14.35</v>
      </c>
      <c r="AL2562" s="2" t="s">
        <v>80</v>
      </c>
      <c r="AM2562" s="2" t="s">
        <v>80</v>
      </c>
      <c r="AN2562" s="2" t="s">
        <v>80</v>
      </c>
      <c r="AO2562" s="2" t="s">
        <v>80</v>
      </c>
      <c r="AP2562" s="2" t="s">
        <v>80</v>
      </c>
      <c r="AQ2562" s="2" t="s">
        <v>80</v>
      </c>
      <c r="AR2562" s="2" t="s">
        <v>80</v>
      </c>
      <c r="AS2562" s="2" t="s">
        <v>80</v>
      </c>
      <c r="AT2562" s="2" t="s">
        <v>80</v>
      </c>
      <c r="AU2562" s="2" t="s">
        <v>80</v>
      </c>
      <c r="AV2562" s="2" t="s">
        <v>80</v>
      </c>
      <c r="AW2562" s="2" t="s">
        <v>80</v>
      </c>
      <c r="AX2562" s="2" t="s">
        <v>80</v>
      </c>
      <c r="AY2562" s="2" t="s">
        <v>80</v>
      </c>
      <c r="AZ2562" s="2" t="s">
        <v>80</v>
      </c>
      <c r="BA2562" s="2" t="s">
        <v>80</v>
      </c>
      <c r="BB2562" s="2" t="s">
        <v>80</v>
      </c>
      <c r="BC2562" s="2" t="s">
        <v>80</v>
      </c>
      <c r="BD2562" s="2" t="s">
        <v>80</v>
      </c>
      <c r="BE2562" s="2" t="s">
        <v>80</v>
      </c>
      <c r="BF2562" s="2" t="s">
        <v>80</v>
      </c>
      <c r="BG2562" s="2" t="s">
        <v>80</v>
      </c>
      <c r="BH2562" s="2" t="s">
        <v>80</v>
      </c>
      <c r="BI2562" s="2" t="s">
        <v>80</v>
      </c>
      <c r="BJ2562" s="2" t="s">
        <v>80</v>
      </c>
      <c r="BK2562" s="2" t="s">
        <v>80</v>
      </c>
      <c r="BL2562" s="2" t="s">
        <v>80</v>
      </c>
      <c r="BM2562" s="2" t="s">
        <v>80</v>
      </c>
      <c r="BN2562" s="2" t="s">
        <v>80</v>
      </c>
      <c r="BO2562" s="2" t="s">
        <v>80</v>
      </c>
      <c r="BP2562" s="2" t="s">
        <v>80</v>
      </c>
    </row>
    <row r="2563" spans="1:68" x14ac:dyDescent="0.25">
      <c r="A2563">
        <v>2562</v>
      </c>
      <c r="B2563" s="1">
        <v>43665.480219907404</v>
      </c>
      <c r="C2563" s="2" t="s">
        <v>4156</v>
      </c>
      <c r="D2563" s="3">
        <v>0.60486111111111107</v>
      </c>
      <c r="E2563" s="2" t="s">
        <v>3907</v>
      </c>
      <c r="F2563">
        <v>3</v>
      </c>
      <c r="G2563">
        <v>2019</v>
      </c>
      <c r="H2563">
        <v>7</v>
      </c>
      <c r="I2563">
        <v>19</v>
      </c>
      <c r="J2563">
        <v>0</v>
      </c>
      <c r="K2563">
        <v>0</v>
      </c>
      <c r="L2563">
        <v>5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 s="2" t="s">
        <v>4164</v>
      </c>
      <c r="T2563" s="2" t="s">
        <v>83</v>
      </c>
      <c r="U2563" s="2" t="s">
        <v>2103</v>
      </c>
      <c r="V2563" s="2" t="s">
        <v>73</v>
      </c>
      <c r="W2563">
        <v>1</v>
      </c>
      <c r="X2563" s="2" t="s">
        <v>74</v>
      </c>
      <c r="Y2563">
        <v>220</v>
      </c>
      <c r="Z2563">
        <v>67</v>
      </c>
      <c r="AA2563" s="2" t="s">
        <v>166</v>
      </c>
      <c r="AB2563" s="2" t="s">
        <v>167</v>
      </c>
      <c r="AC2563">
        <v>560001</v>
      </c>
      <c r="AD2563" s="2" t="s">
        <v>193</v>
      </c>
      <c r="AE2563">
        <v>287</v>
      </c>
      <c r="AF2563" s="2" t="s">
        <v>2042</v>
      </c>
      <c r="AG2563" s="2" t="s">
        <v>2043</v>
      </c>
      <c r="AH2563">
        <v>18</v>
      </c>
      <c r="AI2563">
        <v>396</v>
      </c>
      <c r="AJ2563">
        <v>1804</v>
      </c>
      <c r="AK2563" s="2">
        <f>Kaggle_Books_Selling_Records[[#This Row],[Cost Price]]/100</f>
        <v>18.04</v>
      </c>
      <c r="AL2563" s="2" t="s">
        <v>80</v>
      </c>
      <c r="AM2563" s="2" t="s">
        <v>80</v>
      </c>
      <c r="AN2563" s="2" t="s">
        <v>80</v>
      </c>
      <c r="AO2563" s="2" t="s">
        <v>80</v>
      </c>
      <c r="AP2563" s="2" t="s">
        <v>80</v>
      </c>
      <c r="AQ2563" s="2" t="s">
        <v>80</v>
      </c>
      <c r="AR2563" s="2" t="s">
        <v>80</v>
      </c>
      <c r="AS2563" s="2" t="s">
        <v>80</v>
      </c>
      <c r="AT2563" s="2" t="s">
        <v>80</v>
      </c>
      <c r="AU2563" s="2" t="s">
        <v>80</v>
      </c>
      <c r="AV2563" s="2" t="s">
        <v>80</v>
      </c>
      <c r="AW2563" s="2" t="s">
        <v>80</v>
      </c>
      <c r="AX2563" s="2" t="s">
        <v>80</v>
      </c>
      <c r="AY2563" s="2" t="s">
        <v>80</v>
      </c>
      <c r="AZ2563" s="2" t="s">
        <v>80</v>
      </c>
      <c r="BA2563" s="2" t="s">
        <v>80</v>
      </c>
      <c r="BB2563" s="2" t="s">
        <v>80</v>
      </c>
      <c r="BC2563" s="2" t="s">
        <v>80</v>
      </c>
      <c r="BD2563" s="2" t="s">
        <v>80</v>
      </c>
      <c r="BE2563" s="2" t="s">
        <v>80</v>
      </c>
      <c r="BF2563" s="2" t="s">
        <v>80</v>
      </c>
      <c r="BG2563" s="2" t="s">
        <v>80</v>
      </c>
      <c r="BH2563" s="2" t="s">
        <v>80</v>
      </c>
      <c r="BI2563" s="2" t="s">
        <v>80</v>
      </c>
      <c r="BJ2563" s="2" t="s">
        <v>80</v>
      </c>
      <c r="BK2563" s="2" t="s">
        <v>80</v>
      </c>
      <c r="BL2563" s="2" t="s">
        <v>80</v>
      </c>
      <c r="BM2563" s="2" t="s">
        <v>80</v>
      </c>
      <c r="BN2563" s="2" t="s">
        <v>80</v>
      </c>
      <c r="BO2563" s="2" t="s">
        <v>80</v>
      </c>
      <c r="BP2563" s="2" t="s">
        <v>80</v>
      </c>
    </row>
    <row r="2564" spans="1:68" x14ac:dyDescent="0.25">
      <c r="A2564">
        <v>2563</v>
      </c>
      <c r="B2564" s="1">
        <v>43665.490393518521</v>
      </c>
      <c r="C2564" s="2" t="s">
        <v>4156</v>
      </c>
      <c r="D2564" s="3">
        <v>0.61527777777777781</v>
      </c>
      <c r="E2564" s="2" t="s">
        <v>3907</v>
      </c>
      <c r="F2564">
        <v>3</v>
      </c>
      <c r="G2564">
        <v>2019</v>
      </c>
      <c r="H2564">
        <v>7</v>
      </c>
      <c r="I2564">
        <v>19</v>
      </c>
      <c r="J2564">
        <v>0</v>
      </c>
      <c r="K2564">
        <v>0</v>
      </c>
      <c r="L2564">
        <v>5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1</v>
      </c>
      <c r="S2564" s="2" t="s">
        <v>4165</v>
      </c>
      <c r="T2564" s="2" t="s">
        <v>71</v>
      </c>
      <c r="U2564" s="2" t="s">
        <v>2041</v>
      </c>
      <c r="V2564" s="2" t="s">
        <v>73</v>
      </c>
      <c r="W2564">
        <v>1</v>
      </c>
      <c r="X2564" s="2" t="s">
        <v>74</v>
      </c>
      <c r="Y2564">
        <v>155</v>
      </c>
      <c r="Z2564">
        <v>67</v>
      </c>
      <c r="AA2564" s="2" t="s">
        <v>610</v>
      </c>
      <c r="AB2564" s="2" t="s">
        <v>137</v>
      </c>
      <c r="AC2564">
        <v>201013</v>
      </c>
      <c r="AD2564" s="2" t="s">
        <v>193</v>
      </c>
      <c r="AE2564">
        <v>222</v>
      </c>
      <c r="AF2564" s="2" t="s">
        <v>2042</v>
      </c>
      <c r="AG2564" s="2" t="s">
        <v>2043</v>
      </c>
      <c r="AH2564">
        <v>18</v>
      </c>
      <c r="AI2564">
        <v>279</v>
      </c>
      <c r="AJ2564">
        <v>1271</v>
      </c>
      <c r="AK2564" s="2">
        <f>Kaggle_Books_Selling_Records[[#This Row],[Cost Price]]/100</f>
        <v>12.71</v>
      </c>
      <c r="AL2564" s="2" t="s">
        <v>80</v>
      </c>
      <c r="AM2564" s="2" t="s">
        <v>80</v>
      </c>
      <c r="AN2564" s="2" t="s">
        <v>80</v>
      </c>
      <c r="AO2564" s="2" t="s">
        <v>80</v>
      </c>
      <c r="AP2564" s="2" t="s">
        <v>80</v>
      </c>
      <c r="AQ2564" s="2" t="s">
        <v>80</v>
      </c>
      <c r="AR2564" s="2" t="s">
        <v>80</v>
      </c>
      <c r="AS2564" s="2" t="s">
        <v>80</v>
      </c>
      <c r="AT2564" s="2" t="s">
        <v>80</v>
      </c>
      <c r="AU2564" s="2" t="s">
        <v>80</v>
      </c>
      <c r="AV2564" s="2" t="s">
        <v>80</v>
      </c>
      <c r="AW2564" s="2" t="s">
        <v>80</v>
      </c>
      <c r="AX2564" s="2" t="s">
        <v>80</v>
      </c>
      <c r="AY2564" s="2" t="s">
        <v>80</v>
      </c>
      <c r="AZ2564" s="2" t="s">
        <v>80</v>
      </c>
      <c r="BA2564" s="2" t="s">
        <v>80</v>
      </c>
      <c r="BB2564" s="2" t="s">
        <v>80</v>
      </c>
      <c r="BC2564" s="2" t="s">
        <v>80</v>
      </c>
      <c r="BD2564" s="2" t="s">
        <v>80</v>
      </c>
      <c r="BE2564" s="2" t="s">
        <v>80</v>
      </c>
      <c r="BF2564" s="2" t="s">
        <v>80</v>
      </c>
      <c r="BG2564" s="2" t="s">
        <v>80</v>
      </c>
      <c r="BH2564" s="2" t="s">
        <v>80</v>
      </c>
      <c r="BI2564" s="2" t="s">
        <v>80</v>
      </c>
      <c r="BJ2564" s="2" t="s">
        <v>80</v>
      </c>
      <c r="BK2564" s="2" t="s">
        <v>80</v>
      </c>
      <c r="BL2564" s="2" t="s">
        <v>80</v>
      </c>
      <c r="BM2564" s="2" t="s">
        <v>80</v>
      </c>
      <c r="BN2564" s="2" t="s">
        <v>80</v>
      </c>
      <c r="BO2564" s="2" t="s">
        <v>80</v>
      </c>
      <c r="BP2564" s="2" t="s">
        <v>80</v>
      </c>
    </row>
    <row r="2565" spans="1:68" x14ac:dyDescent="0.25">
      <c r="A2565">
        <v>2564</v>
      </c>
      <c r="B2565" s="1">
        <v>43665.493587962963</v>
      </c>
      <c r="C2565" s="2" t="s">
        <v>4156</v>
      </c>
      <c r="D2565" s="3">
        <v>0.61805555555555558</v>
      </c>
      <c r="E2565" s="2" t="s">
        <v>3907</v>
      </c>
      <c r="F2565">
        <v>3</v>
      </c>
      <c r="G2565">
        <v>2019</v>
      </c>
      <c r="H2565">
        <v>7</v>
      </c>
      <c r="I2565">
        <v>19</v>
      </c>
      <c r="J2565">
        <v>0</v>
      </c>
      <c r="K2565">
        <v>0</v>
      </c>
      <c r="L2565">
        <v>5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1</v>
      </c>
      <c r="S2565" s="2" t="s">
        <v>4166</v>
      </c>
      <c r="T2565" s="2" t="s">
        <v>71</v>
      </c>
      <c r="U2565" s="2" t="s">
        <v>2483</v>
      </c>
      <c r="V2565" s="2" t="s">
        <v>73</v>
      </c>
      <c r="W2565">
        <v>1</v>
      </c>
      <c r="X2565" s="2" t="s">
        <v>74</v>
      </c>
      <c r="Y2565">
        <v>175</v>
      </c>
      <c r="Z2565">
        <v>67</v>
      </c>
      <c r="AA2565" s="2" t="s">
        <v>4167</v>
      </c>
      <c r="AB2565" s="2" t="s">
        <v>157</v>
      </c>
      <c r="AC2565">
        <v>370645</v>
      </c>
      <c r="AD2565" s="2" t="s">
        <v>1002</v>
      </c>
      <c r="AE2565">
        <v>242</v>
      </c>
      <c r="AF2565" s="2" t="s">
        <v>2042</v>
      </c>
      <c r="AG2565" s="2" t="s">
        <v>2184</v>
      </c>
      <c r="AH2565">
        <v>18</v>
      </c>
      <c r="AI2565">
        <v>315</v>
      </c>
      <c r="AJ2565">
        <v>1435</v>
      </c>
      <c r="AK2565" s="2">
        <f>Kaggle_Books_Selling_Records[[#This Row],[Cost Price]]/100</f>
        <v>14.35</v>
      </c>
      <c r="AL2565" s="2" t="s">
        <v>80</v>
      </c>
      <c r="AM2565" s="2" t="s">
        <v>80</v>
      </c>
      <c r="AN2565" s="2" t="s">
        <v>80</v>
      </c>
      <c r="AO2565" s="2" t="s">
        <v>80</v>
      </c>
      <c r="AP2565" s="2" t="s">
        <v>80</v>
      </c>
      <c r="AQ2565" s="2" t="s">
        <v>80</v>
      </c>
      <c r="AR2565" s="2" t="s">
        <v>80</v>
      </c>
      <c r="AS2565" s="2" t="s">
        <v>80</v>
      </c>
      <c r="AT2565" s="2" t="s">
        <v>80</v>
      </c>
      <c r="AU2565" s="2" t="s">
        <v>80</v>
      </c>
      <c r="AV2565" s="2" t="s">
        <v>80</v>
      </c>
      <c r="AW2565" s="2" t="s">
        <v>80</v>
      </c>
      <c r="AX2565" s="2" t="s">
        <v>80</v>
      </c>
      <c r="AY2565" s="2" t="s">
        <v>80</v>
      </c>
      <c r="AZ2565" s="2" t="s">
        <v>80</v>
      </c>
      <c r="BA2565" s="2" t="s">
        <v>80</v>
      </c>
      <c r="BB2565" s="2" t="s">
        <v>80</v>
      </c>
      <c r="BC2565" s="2" t="s">
        <v>80</v>
      </c>
      <c r="BD2565" s="2" t="s">
        <v>80</v>
      </c>
      <c r="BE2565" s="2" t="s">
        <v>80</v>
      </c>
      <c r="BF2565" s="2" t="s">
        <v>80</v>
      </c>
      <c r="BG2565" s="2" t="s">
        <v>80</v>
      </c>
      <c r="BH2565" s="2" t="s">
        <v>80</v>
      </c>
      <c r="BI2565" s="2" t="s">
        <v>80</v>
      </c>
      <c r="BJ2565" s="2" t="s">
        <v>80</v>
      </c>
      <c r="BK2565" s="2" t="s">
        <v>80</v>
      </c>
      <c r="BL2565" s="2" t="s">
        <v>80</v>
      </c>
      <c r="BM2565" s="2" t="s">
        <v>80</v>
      </c>
      <c r="BN2565" s="2" t="s">
        <v>80</v>
      </c>
      <c r="BO2565" s="2" t="s">
        <v>80</v>
      </c>
      <c r="BP2565" s="2" t="s">
        <v>80</v>
      </c>
    </row>
    <row r="2566" spans="1:68" x14ac:dyDescent="0.25">
      <c r="A2566">
        <v>2565</v>
      </c>
      <c r="B2566" s="1">
        <v>43665.542175925926</v>
      </c>
      <c r="C2566" s="2" t="s">
        <v>4156</v>
      </c>
      <c r="D2566" s="3">
        <v>0.66666666666666663</v>
      </c>
      <c r="E2566" s="2" t="s">
        <v>3907</v>
      </c>
      <c r="F2566">
        <v>3</v>
      </c>
      <c r="G2566">
        <v>2019</v>
      </c>
      <c r="H2566">
        <v>7</v>
      </c>
      <c r="I2566">
        <v>19</v>
      </c>
      <c r="J2566">
        <v>0</v>
      </c>
      <c r="K2566">
        <v>0</v>
      </c>
      <c r="L2566">
        <v>5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1</v>
      </c>
      <c r="S2566" s="2" t="s">
        <v>4168</v>
      </c>
      <c r="T2566" s="2" t="s">
        <v>71</v>
      </c>
      <c r="U2566" s="2" t="s">
        <v>4169</v>
      </c>
      <c r="V2566" s="2" t="s">
        <v>73</v>
      </c>
      <c r="W2566">
        <v>1</v>
      </c>
      <c r="X2566" s="2" t="s">
        <v>74</v>
      </c>
      <c r="Y2566">
        <v>98</v>
      </c>
      <c r="Z2566">
        <v>67</v>
      </c>
      <c r="AA2566" s="2" t="s">
        <v>691</v>
      </c>
      <c r="AB2566" s="2" t="s">
        <v>272</v>
      </c>
      <c r="AC2566">
        <v>534002</v>
      </c>
      <c r="AD2566" s="2" t="s">
        <v>1002</v>
      </c>
      <c r="AE2566">
        <v>165</v>
      </c>
      <c r="AF2566" s="2" t="s">
        <v>2042</v>
      </c>
      <c r="AG2566" s="2" t="s">
        <v>2184</v>
      </c>
      <c r="AH2566">
        <v>18</v>
      </c>
      <c r="AI2566">
        <v>1764</v>
      </c>
      <c r="AJ2566">
        <v>8036</v>
      </c>
      <c r="AK2566" s="2">
        <f>Kaggle_Books_Selling_Records[[#This Row],[Cost Price]]/100</f>
        <v>80.36</v>
      </c>
      <c r="AL2566" s="2" t="s">
        <v>80</v>
      </c>
      <c r="AM2566" s="2" t="s">
        <v>80</v>
      </c>
      <c r="AN2566" s="2" t="s">
        <v>80</v>
      </c>
      <c r="AO2566" s="2" t="s">
        <v>80</v>
      </c>
      <c r="AP2566" s="2" t="s">
        <v>80</v>
      </c>
      <c r="AQ2566" s="2" t="s">
        <v>80</v>
      </c>
      <c r="AR2566" s="2" t="s">
        <v>80</v>
      </c>
      <c r="AS2566" s="2" t="s">
        <v>80</v>
      </c>
      <c r="AT2566" s="2" t="s">
        <v>80</v>
      </c>
      <c r="AU2566" s="2" t="s">
        <v>80</v>
      </c>
      <c r="AV2566" s="2" t="s">
        <v>80</v>
      </c>
      <c r="AW2566" s="2" t="s">
        <v>80</v>
      </c>
      <c r="AX2566" s="2" t="s">
        <v>80</v>
      </c>
      <c r="AY2566" s="2" t="s">
        <v>80</v>
      </c>
      <c r="AZ2566" s="2" t="s">
        <v>80</v>
      </c>
      <c r="BA2566" s="2" t="s">
        <v>80</v>
      </c>
      <c r="BB2566" s="2" t="s">
        <v>80</v>
      </c>
      <c r="BC2566" s="2" t="s">
        <v>80</v>
      </c>
      <c r="BD2566" s="2" t="s">
        <v>80</v>
      </c>
      <c r="BE2566" s="2" t="s">
        <v>80</v>
      </c>
      <c r="BF2566" s="2" t="s">
        <v>80</v>
      </c>
      <c r="BG2566" s="2" t="s">
        <v>80</v>
      </c>
      <c r="BH2566" s="2" t="s">
        <v>80</v>
      </c>
      <c r="BI2566" s="2" t="s">
        <v>80</v>
      </c>
      <c r="BJ2566" s="2" t="s">
        <v>80</v>
      </c>
      <c r="BK2566" s="2" t="s">
        <v>80</v>
      </c>
      <c r="BL2566" s="2" t="s">
        <v>80</v>
      </c>
      <c r="BM2566" s="2" t="s">
        <v>80</v>
      </c>
      <c r="BN2566" s="2" t="s">
        <v>80</v>
      </c>
      <c r="BO2566" s="2" t="s">
        <v>80</v>
      </c>
      <c r="BP2566" s="2" t="s">
        <v>80</v>
      </c>
    </row>
    <row r="2567" spans="1:68" x14ac:dyDescent="0.25">
      <c r="A2567">
        <v>2566</v>
      </c>
      <c r="B2567" s="1">
        <v>43665.589594907404</v>
      </c>
      <c r="C2567" s="2" t="s">
        <v>4156</v>
      </c>
      <c r="D2567" s="3">
        <v>0.71458333333333335</v>
      </c>
      <c r="E2567" s="2" t="s">
        <v>3907</v>
      </c>
      <c r="F2567">
        <v>3</v>
      </c>
      <c r="G2567">
        <v>2019</v>
      </c>
      <c r="H2567">
        <v>7</v>
      </c>
      <c r="I2567">
        <v>19</v>
      </c>
      <c r="J2567">
        <v>0</v>
      </c>
      <c r="K2567">
        <v>0</v>
      </c>
      <c r="L2567">
        <v>5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 s="2" t="s">
        <v>3749</v>
      </c>
      <c r="T2567" s="2" t="s">
        <v>83</v>
      </c>
      <c r="U2567" s="2" t="s">
        <v>2797</v>
      </c>
      <c r="V2567" s="2" t="s">
        <v>73</v>
      </c>
      <c r="W2567">
        <v>1</v>
      </c>
      <c r="X2567" s="2" t="s">
        <v>74</v>
      </c>
      <c r="Y2567">
        <v>8578</v>
      </c>
      <c r="Z2567">
        <v>67</v>
      </c>
      <c r="AA2567" s="2" t="s">
        <v>150</v>
      </c>
      <c r="AB2567" s="2" t="s">
        <v>151</v>
      </c>
      <c r="AC2567">
        <v>410218</v>
      </c>
      <c r="AD2567" s="2" t="s">
        <v>1002</v>
      </c>
      <c r="AE2567">
        <v>15278</v>
      </c>
      <c r="AF2567" s="2" t="s">
        <v>2042</v>
      </c>
      <c r="AG2567" s="2" t="s">
        <v>2184</v>
      </c>
      <c r="AH2567">
        <v>18</v>
      </c>
      <c r="AI2567">
        <v>154404</v>
      </c>
      <c r="AJ2567">
        <v>703396</v>
      </c>
      <c r="AK2567" s="2">
        <f>Kaggle_Books_Selling_Records[[#This Row],[Cost Price]]/100</f>
        <v>7033.96</v>
      </c>
      <c r="AL2567" s="2" t="s">
        <v>80</v>
      </c>
      <c r="AM2567" s="2" t="s">
        <v>80</v>
      </c>
      <c r="AN2567" s="2" t="s">
        <v>80</v>
      </c>
      <c r="AO2567" s="2" t="s">
        <v>80</v>
      </c>
      <c r="AP2567" s="2" t="s">
        <v>80</v>
      </c>
      <c r="AQ2567" s="2" t="s">
        <v>80</v>
      </c>
      <c r="AR2567" s="2" t="s">
        <v>80</v>
      </c>
      <c r="AS2567" s="2" t="s">
        <v>80</v>
      </c>
      <c r="AT2567" s="2" t="s">
        <v>80</v>
      </c>
      <c r="AU2567" s="2" t="s">
        <v>80</v>
      </c>
      <c r="AV2567" s="2" t="s">
        <v>80</v>
      </c>
      <c r="AW2567" s="2" t="s">
        <v>80</v>
      </c>
      <c r="AX2567" s="2" t="s">
        <v>80</v>
      </c>
      <c r="AY2567" s="2" t="s">
        <v>80</v>
      </c>
      <c r="AZ2567" s="2" t="s">
        <v>80</v>
      </c>
      <c r="BA2567" s="2" t="s">
        <v>80</v>
      </c>
      <c r="BB2567" s="2" t="s">
        <v>80</v>
      </c>
      <c r="BC2567" s="2" t="s">
        <v>80</v>
      </c>
      <c r="BD2567" s="2" t="s">
        <v>80</v>
      </c>
      <c r="BE2567" s="2" t="s">
        <v>80</v>
      </c>
      <c r="BF2567" s="2" t="s">
        <v>80</v>
      </c>
      <c r="BG2567" s="2" t="s">
        <v>80</v>
      </c>
      <c r="BH2567" s="2" t="s">
        <v>80</v>
      </c>
      <c r="BI2567" s="2" t="s">
        <v>80</v>
      </c>
      <c r="BJ2567" s="2" t="s">
        <v>80</v>
      </c>
      <c r="BK2567" s="2" t="s">
        <v>80</v>
      </c>
      <c r="BL2567" s="2" t="s">
        <v>80</v>
      </c>
      <c r="BM2567" s="2" t="s">
        <v>80</v>
      </c>
      <c r="BN2567" s="2" t="s">
        <v>80</v>
      </c>
      <c r="BO2567" s="2" t="s">
        <v>80</v>
      </c>
      <c r="BP2567" s="2" t="s">
        <v>80</v>
      </c>
    </row>
    <row r="2568" spans="1:68" x14ac:dyDescent="0.25">
      <c r="A2568">
        <v>2567</v>
      </c>
      <c r="B2568" s="1">
        <v>43665.612326388888</v>
      </c>
      <c r="C2568" s="2" t="s">
        <v>4156</v>
      </c>
      <c r="D2568" s="3">
        <v>0.7368055555555556</v>
      </c>
      <c r="E2568" s="2" t="s">
        <v>3907</v>
      </c>
      <c r="F2568">
        <v>3</v>
      </c>
      <c r="G2568">
        <v>2019</v>
      </c>
      <c r="H2568">
        <v>7</v>
      </c>
      <c r="I2568">
        <v>19</v>
      </c>
      <c r="J2568">
        <v>0</v>
      </c>
      <c r="K2568">
        <v>0</v>
      </c>
      <c r="L2568">
        <v>5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1</v>
      </c>
      <c r="S2568" s="2" t="s">
        <v>4170</v>
      </c>
      <c r="T2568" s="2" t="s">
        <v>71</v>
      </c>
      <c r="U2568" s="2" t="s">
        <v>2460</v>
      </c>
      <c r="V2568" s="2" t="s">
        <v>73</v>
      </c>
      <c r="W2568">
        <v>1</v>
      </c>
      <c r="X2568" s="2" t="s">
        <v>74</v>
      </c>
      <c r="Y2568">
        <v>192</v>
      </c>
      <c r="Z2568">
        <v>67</v>
      </c>
      <c r="AA2568" s="2" t="s">
        <v>166</v>
      </c>
      <c r="AB2568" s="2" t="s">
        <v>167</v>
      </c>
      <c r="AC2568">
        <v>560049</v>
      </c>
      <c r="AD2568" s="2" t="s">
        <v>193</v>
      </c>
      <c r="AE2568">
        <v>259</v>
      </c>
      <c r="AF2568" s="2" t="s">
        <v>2042</v>
      </c>
      <c r="AG2568" s="2" t="s">
        <v>2184</v>
      </c>
      <c r="AH2568">
        <v>18</v>
      </c>
      <c r="AI2568">
        <v>3456</v>
      </c>
      <c r="AJ2568">
        <v>15744</v>
      </c>
      <c r="AK2568" s="2">
        <f>Kaggle_Books_Selling_Records[[#This Row],[Cost Price]]/100</f>
        <v>157.44</v>
      </c>
      <c r="AL2568" s="2" t="s">
        <v>80</v>
      </c>
      <c r="AM2568" s="2" t="s">
        <v>80</v>
      </c>
      <c r="AN2568" s="2" t="s">
        <v>80</v>
      </c>
      <c r="AO2568" s="2" t="s">
        <v>80</v>
      </c>
      <c r="AP2568" s="2" t="s">
        <v>80</v>
      </c>
      <c r="AQ2568" s="2" t="s">
        <v>80</v>
      </c>
      <c r="AR2568" s="2" t="s">
        <v>80</v>
      </c>
      <c r="AS2568" s="2" t="s">
        <v>80</v>
      </c>
      <c r="AT2568" s="2" t="s">
        <v>80</v>
      </c>
      <c r="AU2568" s="2" t="s">
        <v>80</v>
      </c>
      <c r="AV2568" s="2" t="s">
        <v>80</v>
      </c>
      <c r="AW2568" s="2" t="s">
        <v>80</v>
      </c>
      <c r="AX2568" s="2" t="s">
        <v>80</v>
      </c>
      <c r="AY2568" s="2" t="s">
        <v>80</v>
      </c>
      <c r="AZ2568" s="2" t="s">
        <v>80</v>
      </c>
      <c r="BA2568" s="2" t="s">
        <v>80</v>
      </c>
      <c r="BB2568" s="2" t="s">
        <v>80</v>
      </c>
      <c r="BC2568" s="2" t="s">
        <v>80</v>
      </c>
      <c r="BD2568" s="2" t="s">
        <v>80</v>
      </c>
      <c r="BE2568" s="2" t="s">
        <v>80</v>
      </c>
      <c r="BF2568" s="2" t="s">
        <v>80</v>
      </c>
      <c r="BG2568" s="2" t="s">
        <v>80</v>
      </c>
      <c r="BH2568" s="2" t="s">
        <v>80</v>
      </c>
      <c r="BI2568" s="2" t="s">
        <v>80</v>
      </c>
      <c r="BJ2568" s="2" t="s">
        <v>80</v>
      </c>
      <c r="BK2568" s="2" t="s">
        <v>80</v>
      </c>
      <c r="BL2568" s="2" t="s">
        <v>80</v>
      </c>
      <c r="BM2568" s="2" t="s">
        <v>80</v>
      </c>
      <c r="BN2568" s="2" t="s">
        <v>80</v>
      </c>
      <c r="BO2568" s="2" t="s">
        <v>80</v>
      </c>
      <c r="BP2568" s="2" t="s">
        <v>80</v>
      </c>
    </row>
    <row r="2569" spans="1:68" x14ac:dyDescent="0.25">
      <c r="A2569">
        <v>2568</v>
      </c>
      <c r="B2569" s="1">
        <v>43665.964513888888</v>
      </c>
      <c r="C2569" s="2" t="s">
        <v>4171</v>
      </c>
      <c r="D2569" s="3">
        <v>8.8888888888888892E-2</v>
      </c>
      <c r="E2569" s="2" t="s">
        <v>3907</v>
      </c>
      <c r="F2569">
        <v>3</v>
      </c>
      <c r="G2569">
        <v>2019</v>
      </c>
      <c r="H2569">
        <v>7</v>
      </c>
      <c r="I2569">
        <v>20</v>
      </c>
      <c r="J2569">
        <v>0</v>
      </c>
      <c r="K2569">
        <v>0</v>
      </c>
      <c r="L2569">
        <v>6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 s="2" t="s">
        <v>4172</v>
      </c>
      <c r="T2569" s="2" t="s">
        <v>83</v>
      </c>
      <c r="U2569" s="2" t="s">
        <v>3130</v>
      </c>
      <c r="V2569" s="2" t="s">
        <v>73</v>
      </c>
      <c r="W2569">
        <v>1</v>
      </c>
      <c r="X2569" s="2" t="s">
        <v>74</v>
      </c>
      <c r="Y2569">
        <v>129</v>
      </c>
      <c r="Z2569">
        <v>67</v>
      </c>
      <c r="AA2569" s="2" t="s">
        <v>325</v>
      </c>
      <c r="AB2569" s="2" t="s">
        <v>86</v>
      </c>
      <c r="AC2569">
        <v>600122</v>
      </c>
      <c r="AD2569" s="2" t="s">
        <v>1002</v>
      </c>
      <c r="AE2569">
        <v>196</v>
      </c>
      <c r="AF2569" s="2" t="s">
        <v>2042</v>
      </c>
      <c r="AG2569" s="2" t="s">
        <v>2184</v>
      </c>
      <c r="AH2569">
        <v>18</v>
      </c>
      <c r="AI2569">
        <v>2322</v>
      </c>
      <c r="AJ2569">
        <v>10578</v>
      </c>
      <c r="AK2569" s="2">
        <f>Kaggle_Books_Selling_Records[[#This Row],[Cost Price]]/100</f>
        <v>105.78</v>
      </c>
      <c r="AL2569" s="2" t="s">
        <v>80</v>
      </c>
      <c r="AM2569" s="2" t="s">
        <v>80</v>
      </c>
      <c r="AN2569" s="2" t="s">
        <v>80</v>
      </c>
      <c r="AO2569" s="2" t="s">
        <v>80</v>
      </c>
      <c r="AP2569" s="2" t="s">
        <v>80</v>
      </c>
      <c r="AQ2569" s="2" t="s">
        <v>80</v>
      </c>
      <c r="AR2569" s="2" t="s">
        <v>80</v>
      </c>
      <c r="AS2569" s="2" t="s">
        <v>80</v>
      </c>
      <c r="AT2569" s="2" t="s">
        <v>80</v>
      </c>
      <c r="AU2569" s="2" t="s">
        <v>80</v>
      </c>
      <c r="AV2569" s="2" t="s">
        <v>80</v>
      </c>
      <c r="AW2569" s="2" t="s">
        <v>80</v>
      </c>
      <c r="AX2569" s="2" t="s">
        <v>80</v>
      </c>
      <c r="AY2569" s="2" t="s">
        <v>80</v>
      </c>
      <c r="AZ2569" s="2" t="s">
        <v>80</v>
      </c>
      <c r="BA2569" s="2" t="s">
        <v>80</v>
      </c>
      <c r="BB2569" s="2" t="s">
        <v>80</v>
      </c>
      <c r="BC2569" s="2" t="s">
        <v>80</v>
      </c>
      <c r="BD2569" s="2" t="s">
        <v>80</v>
      </c>
      <c r="BE2569" s="2" t="s">
        <v>80</v>
      </c>
      <c r="BF2569" s="2" t="s">
        <v>80</v>
      </c>
      <c r="BG2569" s="2" t="s">
        <v>80</v>
      </c>
      <c r="BH2569" s="2" t="s">
        <v>80</v>
      </c>
      <c r="BI2569" s="2" t="s">
        <v>80</v>
      </c>
      <c r="BJ2569" s="2" t="s">
        <v>80</v>
      </c>
      <c r="BK2569" s="2" t="s">
        <v>80</v>
      </c>
      <c r="BL2569" s="2" t="s">
        <v>80</v>
      </c>
      <c r="BM2569" s="2" t="s">
        <v>80</v>
      </c>
      <c r="BN2569" s="2" t="s">
        <v>80</v>
      </c>
      <c r="BO2569" s="2" t="s">
        <v>80</v>
      </c>
      <c r="BP2569" s="2" t="s">
        <v>80</v>
      </c>
    </row>
    <row r="2570" spans="1:68" x14ac:dyDescent="0.25">
      <c r="A2570">
        <v>2569</v>
      </c>
      <c r="B2570" s="1">
        <v>43666.016643518517</v>
      </c>
      <c r="C2570" s="2" t="s">
        <v>4171</v>
      </c>
      <c r="D2570" s="3">
        <v>0.14097222222222222</v>
      </c>
      <c r="E2570" s="2" t="s">
        <v>3907</v>
      </c>
      <c r="F2570">
        <v>3</v>
      </c>
      <c r="G2570">
        <v>2019</v>
      </c>
      <c r="H2570">
        <v>7</v>
      </c>
      <c r="I2570">
        <v>20</v>
      </c>
      <c r="J2570">
        <v>0</v>
      </c>
      <c r="K2570">
        <v>0</v>
      </c>
      <c r="L2570">
        <v>6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 s="2" t="s">
        <v>4173</v>
      </c>
      <c r="T2570" s="2" t="s">
        <v>83</v>
      </c>
      <c r="U2570" s="2" t="s">
        <v>2483</v>
      </c>
      <c r="V2570" s="2" t="s">
        <v>73</v>
      </c>
      <c r="W2570">
        <v>1</v>
      </c>
      <c r="X2570" s="2" t="s">
        <v>74</v>
      </c>
      <c r="Y2570">
        <v>175</v>
      </c>
      <c r="Z2570">
        <v>67</v>
      </c>
      <c r="AA2570" s="2" t="s">
        <v>894</v>
      </c>
      <c r="AB2570" s="2" t="s">
        <v>546</v>
      </c>
      <c r="AC2570">
        <v>793150</v>
      </c>
      <c r="AD2570" s="2" t="s">
        <v>1002</v>
      </c>
      <c r="AE2570">
        <v>242</v>
      </c>
      <c r="AF2570" s="2" t="s">
        <v>2042</v>
      </c>
      <c r="AG2570" s="2" t="s">
        <v>2184</v>
      </c>
      <c r="AH2570">
        <v>18</v>
      </c>
      <c r="AI2570">
        <v>315</v>
      </c>
      <c r="AJ2570">
        <v>1435</v>
      </c>
      <c r="AK2570" s="2">
        <f>Kaggle_Books_Selling_Records[[#This Row],[Cost Price]]/100</f>
        <v>14.35</v>
      </c>
      <c r="AL2570" s="2" t="s">
        <v>80</v>
      </c>
      <c r="AM2570" s="2" t="s">
        <v>80</v>
      </c>
      <c r="AN2570" s="2" t="s">
        <v>80</v>
      </c>
      <c r="AO2570" s="2" t="s">
        <v>80</v>
      </c>
      <c r="AP2570" s="2" t="s">
        <v>80</v>
      </c>
      <c r="AQ2570" s="2" t="s">
        <v>80</v>
      </c>
      <c r="AR2570" s="2" t="s">
        <v>80</v>
      </c>
      <c r="AS2570" s="2" t="s">
        <v>80</v>
      </c>
      <c r="AT2570" s="2" t="s">
        <v>80</v>
      </c>
      <c r="AU2570" s="2" t="s">
        <v>80</v>
      </c>
      <c r="AV2570" s="2" t="s">
        <v>80</v>
      </c>
      <c r="AW2570" s="2" t="s">
        <v>80</v>
      </c>
      <c r="AX2570" s="2" t="s">
        <v>80</v>
      </c>
      <c r="AY2570" s="2" t="s">
        <v>80</v>
      </c>
      <c r="AZ2570" s="2" t="s">
        <v>80</v>
      </c>
      <c r="BA2570" s="2" t="s">
        <v>80</v>
      </c>
      <c r="BB2570" s="2" t="s">
        <v>80</v>
      </c>
      <c r="BC2570" s="2" t="s">
        <v>80</v>
      </c>
      <c r="BD2570" s="2" t="s">
        <v>80</v>
      </c>
      <c r="BE2570" s="2" t="s">
        <v>80</v>
      </c>
      <c r="BF2570" s="2" t="s">
        <v>80</v>
      </c>
      <c r="BG2570" s="2" t="s">
        <v>80</v>
      </c>
      <c r="BH2570" s="2" t="s">
        <v>80</v>
      </c>
      <c r="BI2570" s="2" t="s">
        <v>80</v>
      </c>
      <c r="BJ2570" s="2" t="s">
        <v>80</v>
      </c>
      <c r="BK2570" s="2" t="s">
        <v>80</v>
      </c>
      <c r="BL2570" s="2" t="s">
        <v>80</v>
      </c>
      <c r="BM2570" s="2" t="s">
        <v>80</v>
      </c>
      <c r="BN2570" s="2" t="s">
        <v>80</v>
      </c>
      <c r="BO2570" s="2" t="s">
        <v>80</v>
      </c>
      <c r="BP2570" s="2" t="s">
        <v>80</v>
      </c>
    </row>
    <row r="2571" spans="1:68" x14ac:dyDescent="0.25">
      <c r="A2571">
        <v>2570</v>
      </c>
      <c r="B2571" s="1">
        <v>43666.023310185185</v>
      </c>
      <c r="C2571" s="2" t="s">
        <v>4171</v>
      </c>
      <c r="D2571" s="3">
        <v>0.14791666666666667</v>
      </c>
      <c r="E2571" s="2" t="s">
        <v>3907</v>
      </c>
      <c r="F2571">
        <v>3</v>
      </c>
      <c r="G2571">
        <v>2019</v>
      </c>
      <c r="H2571">
        <v>7</v>
      </c>
      <c r="I2571">
        <v>20</v>
      </c>
      <c r="J2571">
        <v>0</v>
      </c>
      <c r="K2571">
        <v>0</v>
      </c>
      <c r="L2571">
        <v>6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 s="2" t="s">
        <v>4174</v>
      </c>
      <c r="T2571" s="2" t="s">
        <v>83</v>
      </c>
      <c r="U2571" s="2" t="s">
        <v>2596</v>
      </c>
      <c r="V2571" s="2" t="s">
        <v>73</v>
      </c>
      <c r="W2571">
        <v>1</v>
      </c>
      <c r="X2571" s="2" t="s">
        <v>74</v>
      </c>
      <c r="Y2571">
        <v>14245</v>
      </c>
      <c r="Z2571">
        <v>67</v>
      </c>
      <c r="AA2571" s="2" t="s">
        <v>2702</v>
      </c>
      <c r="AB2571" s="2" t="s">
        <v>86</v>
      </c>
      <c r="AC2571">
        <v>600100</v>
      </c>
      <c r="AD2571" s="2" t="s">
        <v>1002</v>
      </c>
      <c r="AE2571">
        <v>20945</v>
      </c>
      <c r="AF2571" s="2" t="s">
        <v>2598</v>
      </c>
      <c r="AG2571" s="2" t="s">
        <v>2599</v>
      </c>
      <c r="AH2571">
        <v>18</v>
      </c>
      <c r="AI2571">
        <v>25641</v>
      </c>
      <c r="AJ2571">
        <v>116809</v>
      </c>
      <c r="AK2571" s="2">
        <f>Kaggle_Books_Selling_Records[[#This Row],[Cost Price]]/100</f>
        <v>1168.0899999999999</v>
      </c>
      <c r="AL2571" s="2" t="s">
        <v>80</v>
      </c>
      <c r="AM2571" s="2" t="s">
        <v>80</v>
      </c>
      <c r="AN2571" s="2" t="s">
        <v>80</v>
      </c>
      <c r="AO2571" s="2" t="s">
        <v>80</v>
      </c>
      <c r="AP2571" s="2" t="s">
        <v>80</v>
      </c>
      <c r="AQ2571" s="2" t="s">
        <v>80</v>
      </c>
      <c r="AR2571" s="2" t="s">
        <v>80</v>
      </c>
      <c r="AS2571" s="2" t="s">
        <v>80</v>
      </c>
      <c r="AT2571" s="2" t="s">
        <v>80</v>
      </c>
      <c r="AU2571" s="2" t="s">
        <v>80</v>
      </c>
      <c r="AV2571" s="2" t="s">
        <v>80</v>
      </c>
      <c r="AW2571" s="2" t="s">
        <v>80</v>
      </c>
      <c r="AX2571" s="2" t="s">
        <v>80</v>
      </c>
      <c r="AY2571" s="2" t="s">
        <v>80</v>
      </c>
      <c r="AZ2571" s="2" t="s">
        <v>80</v>
      </c>
      <c r="BA2571" s="2" t="s">
        <v>80</v>
      </c>
      <c r="BB2571" s="2" t="s">
        <v>80</v>
      </c>
      <c r="BC2571" s="2" t="s">
        <v>80</v>
      </c>
      <c r="BD2571" s="2" t="s">
        <v>80</v>
      </c>
      <c r="BE2571" s="2" t="s">
        <v>80</v>
      </c>
      <c r="BF2571" s="2" t="s">
        <v>80</v>
      </c>
      <c r="BG2571" s="2" t="s">
        <v>80</v>
      </c>
      <c r="BH2571" s="2" t="s">
        <v>80</v>
      </c>
      <c r="BI2571" s="2" t="s">
        <v>80</v>
      </c>
      <c r="BJ2571" s="2" t="s">
        <v>80</v>
      </c>
      <c r="BK2571" s="2" t="s">
        <v>80</v>
      </c>
      <c r="BL2571" s="2" t="s">
        <v>80</v>
      </c>
      <c r="BM2571" s="2" t="s">
        <v>80</v>
      </c>
      <c r="BN2571" s="2" t="s">
        <v>80</v>
      </c>
      <c r="BO2571" s="2" t="s">
        <v>80</v>
      </c>
      <c r="BP2571" s="2" t="s">
        <v>80</v>
      </c>
    </row>
    <row r="2572" spans="1:68" x14ac:dyDescent="0.25">
      <c r="A2572">
        <v>2571</v>
      </c>
      <c r="B2572" s="1">
        <v>43666.054618055554</v>
      </c>
      <c r="C2572" s="2" t="s">
        <v>4171</v>
      </c>
      <c r="D2572" s="3">
        <v>0.17916666666666667</v>
      </c>
      <c r="E2572" s="2" t="s">
        <v>3907</v>
      </c>
      <c r="F2572">
        <v>3</v>
      </c>
      <c r="G2572">
        <v>2019</v>
      </c>
      <c r="H2572">
        <v>7</v>
      </c>
      <c r="I2572">
        <v>20</v>
      </c>
      <c r="J2572">
        <v>0</v>
      </c>
      <c r="K2572">
        <v>0</v>
      </c>
      <c r="L2572">
        <v>6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 s="2" t="s">
        <v>4175</v>
      </c>
      <c r="T2572" s="2" t="s">
        <v>83</v>
      </c>
      <c r="U2572" s="2" t="s">
        <v>2041</v>
      </c>
      <c r="V2572" s="2" t="s">
        <v>73</v>
      </c>
      <c r="W2572">
        <v>1</v>
      </c>
      <c r="X2572" s="2" t="s">
        <v>74</v>
      </c>
      <c r="Y2572">
        <v>155</v>
      </c>
      <c r="Z2572">
        <v>67</v>
      </c>
      <c r="AA2572" s="2" t="s">
        <v>4176</v>
      </c>
      <c r="AB2572" s="2" t="s">
        <v>312</v>
      </c>
      <c r="AC2572">
        <v>721132</v>
      </c>
      <c r="AD2572" s="2" t="s">
        <v>193</v>
      </c>
      <c r="AE2572">
        <v>222</v>
      </c>
      <c r="AF2572" s="2" t="s">
        <v>2042</v>
      </c>
      <c r="AG2572" s="2" t="s">
        <v>2043</v>
      </c>
      <c r="AH2572">
        <v>18</v>
      </c>
      <c r="AI2572">
        <v>279</v>
      </c>
      <c r="AJ2572">
        <v>1271</v>
      </c>
      <c r="AK2572" s="2">
        <f>Kaggle_Books_Selling_Records[[#This Row],[Cost Price]]/100</f>
        <v>12.71</v>
      </c>
      <c r="AL2572" s="2" t="s">
        <v>80</v>
      </c>
      <c r="AM2572" s="2" t="s">
        <v>80</v>
      </c>
      <c r="AN2572" s="2" t="s">
        <v>80</v>
      </c>
      <c r="AO2572" s="2" t="s">
        <v>80</v>
      </c>
      <c r="AP2572" s="2" t="s">
        <v>80</v>
      </c>
      <c r="AQ2572" s="2" t="s">
        <v>80</v>
      </c>
      <c r="AR2572" s="2" t="s">
        <v>80</v>
      </c>
      <c r="AS2572" s="2" t="s">
        <v>80</v>
      </c>
      <c r="AT2572" s="2" t="s">
        <v>80</v>
      </c>
      <c r="AU2572" s="2" t="s">
        <v>80</v>
      </c>
      <c r="AV2572" s="2" t="s">
        <v>80</v>
      </c>
      <c r="AW2572" s="2" t="s">
        <v>80</v>
      </c>
      <c r="AX2572" s="2" t="s">
        <v>80</v>
      </c>
      <c r="AY2572" s="2" t="s">
        <v>80</v>
      </c>
      <c r="AZ2572" s="2" t="s">
        <v>80</v>
      </c>
      <c r="BA2572" s="2" t="s">
        <v>80</v>
      </c>
      <c r="BB2572" s="2" t="s">
        <v>80</v>
      </c>
      <c r="BC2572" s="2" t="s">
        <v>80</v>
      </c>
      <c r="BD2572" s="2" t="s">
        <v>80</v>
      </c>
      <c r="BE2572" s="2" t="s">
        <v>80</v>
      </c>
      <c r="BF2572" s="2" t="s">
        <v>80</v>
      </c>
      <c r="BG2572" s="2" t="s">
        <v>80</v>
      </c>
      <c r="BH2572" s="2" t="s">
        <v>80</v>
      </c>
      <c r="BI2572" s="2" t="s">
        <v>80</v>
      </c>
      <c r="BJ2572" s="2" t="s">
        <v>80</v>
      </c>
      <c r="BK2572" s="2" t="s">
        <v>80</v>
      </c>
      <c r="BL2572" s="2" t="s">
        <v>80</v>
      </c>
      <c r="BM2572" s="2" t="s">
        <v>80</v>
      </c>
      <c r="BN2572" s="2" t="s">
        <v>80</v>
      </c>
      <c r="BO2572" s="2" t="s">
        <v>80</v>
      </c>
      <c r="BP2572" s="2" t="s">
        <v>80</v>
      </c>
    </row>
    <row r="2573" spans="1:68" x14ac:dyDescent="0.25">
      <c r="A2573">
        <v>2572</v>
      </c>
      <c r="B2573" s="1">
        <v>43666.060300925928</v>
      </c>
      <c r="C2573" s="2" t="s">
        <v>4171</v>
      </c>
      <c r="D2573" s="3">
        <v>0.18472222222222223</v>
      </c>
      <c r="E2573" s="2" t="s">
        <v>3907</v>
      </c>
      <c r="F2573">
        <v>3</v>
      </c>
      <c r="G2573">
        <v>2019</v>
      </c>
      <c r="H2573">
        <v>7</v>
      </c>
      <c r="I2573">
        <v>20</v>
      </c>
      <c r="J2573">
        <v>0</v>
      </c>
      <c r="K2573">
        <v>0</v>
      </c>
      <c r="L2573">
        <v>6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 s="2" t="s">
        <v>974</v>
      </c>
      <c r="T2573" s="2" t="s">
        <v>83</v>
      </c>
      <c r="U2573" s="2" t="s">
        <v>3974</v>
      </c>
      <c r="V2573" s="2" t="s">
        <v>73</v>
      </c>
      <c r="W2573">
        <v>1</v>
      </c>
      <c r="X2573" s="2" t="s">
        <v>74</v>
      </c>
      <c r="Y2573">
        <v>198</v>
      </c>
      <c r="Z2573">
        <v>67</v>
      </c>
      <c r="AA2573" s="2" t="s">
        <v>976</v>
      </c>
      <c r="AB2573" s="2" t="s">
        <v>151</v>
      </c>
      <c r="AC2573">
        <v>441702</v>
      </c>
      <c r="AD2573" s="2" t="s">
        <v>1002</v>
      </c>
      <c r="AE2573">
        <v>265</v>
      </c>
      <c r="AF2573" s="2" t="s">
        <v>2042</v>
      </c>
      <c r="AG2573" s="2" t="s">
        <v>2184</v>
      </c>
      <c r="AH2573">
        <v>18</v>
      </c>
      <c r="AI2573">
        <v>3564</v>
      </c>
      <c r="AJ2573">
        <v>16236</v>
      </c>
      <c r="AK2573" s="2">
        <f>Kaggle_Books_Selling_Records[[#This Row],[Cost Price]]/100</f>
        <v>162.36000000000001</v>
      </c>
      <c r="AL2573" s="2" t="s">
        <v>80</v>
      </c>
      <c r="AM2573" s="2" t="s">
        <v>80</v>
      </c>
      <c r="AN2573" s="2" t="s">
        <v>80</v>
      </c>
      <c r="AO2573" s="2" t="s">
        <v>80</v>
      </c>
      <c r="AP2573" s="2" t="s">
        <v>80</v>
      </c>
      <c r="AQ2573" s="2" t="s">
        <v>80</v>
      </c>
      <c r="AR2573" s="2" t="s">
        <v>80</v>
      </c>
      <c r="AS2573" s="2" t="s">
        <v>80</v>
      </c>
      <c r="AT2573" s="2" t="s">
        <v>80</v>
      </c>
      <c r="AU2573" s="2" t="s">
        <v>80</v>
      </c>
      <c r="AV2573" s="2" t="s">
        <v>80</v>
      </c>
      <c r="AW2573" s="2" t="s">
        <v>80</v>
      </c>
      <c r="AX2573" s="2" t="s">
        <v>80</v>
      </c>
      <c r="AY2573" s="2" t="s">
        <v>80</v>
      </c>
      <c r="AZ2573" s="2" t="s">
        <v>80</v>
      </c>
      <c r="BA2573" s="2" t="s">
        <v>80</v>
      </c>
      <c r="BB2573" s="2" t="s">
        <v>80</v>
      </c>
      <c r="BC2573" s="2" t="s">
        <v>80</v>
      </c>
      <c r="BD2573" s="2" t="s">
        <v>80</v>
      </c>
      <c r="BE2573" s="2" t="s">
        <v>80</v>
      </c>
      <c r="BF2573" s="2" t="s">
        <v>80</v>
      </c>
      <c r="BG2573" s="2" t="s">
        <v>80</v>
      </c>
      <c r="BH2573" s="2" t="s">
        <v>80</v>
      </c>
      <c r="BI2573" s="2" t="s">
        <v>80</v>
      </c>
      <c r="BJ2573" s="2" t="s">
        <v>80</v>
      </c>
      <c r="BK2573" s="2" t="s">
        <v>80</v>
      </c>
      <c r="BL2573" s="2" t="s">
        <v>80</v>
      </c>
      <c r="BM2573" s="2" t="s">
        <v>80</v>
      </c>
      <c r="BN2573" s="2" t="s">
        <v>80</v>
      </c>
      <c r="BO2573" s="2" t="s">
        <v>80</v>
      </c>
      <c r="BP2573" s="2" t="s">
        <v>80</v>
      </c>
    </row>
    <row r="2574" spans="1:68" x14ac:dyDescent="0.25">
      <c r="A2574">
        <v>2573</v>
      </c>
      <c r="B2574" s="1">
        <v>43666.107002314813</v>
      </c>
      <c r="C2574" s="2" t="s">
        <v>4171</v>
      </c>
      <c r="D2574" s="3">
        <v>0.23194444444444445</v>
      </c>
      <c r="E2574" s="2" t="s">
        <v>3907</v>
      </c>
      <c r="F2574">
        <v>3</v>
      </c>
      <c r="G2574">
        <v>2019</v>
      </c>
      <c r="H2574">
        <v>7</v>
      </c>
      <c r="I2574">
        <v>20</v>
      </c>
      <c r="J2574">
        <v>0</v>
      </c>
      <c r="K2574">
        <v>0</v>
      </c>
      <c r="L2574">
        <v>6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 s="2" t="s">
        <v>2708</v>
      </c>
      <c r="T2574" s="2" t="s">
        <v>83</v>
      </c>
      <c r="U2574" s="2" t="s">
        <v>2103</v>
      </c>
      <c r="V2574" s="2" t="s">
        <v>73</v>
      </c>
      <c r="W2574">
        <v>1</v>
      </c>
      <c r="X2574" s="2" t="s">
        <v>74</v>
      </c>
      <c r="Y2574">
        <v>220</v>
      </c>
      <c r="Z2574">
        <v>67</v>
      </c>
      <c r="AA2574" s="2" t="s">
        <v>435</v>
      </c>
      <c r="AB2574" s="2" t="s">
        <v>204</v>
      </c>
      <c r="AC2574">
        <v>122001</v>
      </c>
      <c r="AD2574" s="2" t="s">
        <v>193</v>
      </c>
      <c r="AE2574">
        <v>287</v>
      </c>
      <c r="AF2574" s="2" t="s">
        <v>2042</v>
      </c>
      <c r="AG2574" s="2" t="s">
        <v>2043</v>
      </c>
      <c r="AH2574">
        <v>18</v>
      </c>
      <c r="AI2574">
        <v>396</v>
      </c>
      <c r="AJ2574">
        <v>1804</v>
      </c>
      <c r="AK2574" s="2">
        <f>Kaggle_Books_Selling_Records[[#This Row],[Cost Price]]/100</f>
        <v>18.04</v>
      </c>
      <c r="AL2574" s="2" t="s">
        <v>80</v>
      </c>
      <c r="AM2574" s="2" t="s">
        <v>80</v>
      </c>
      <c r="AN2574" s="2" t="s">
        <v>80</v>
      </c>
      <c r="AO2574" s="2" t="s">
        <v>80</v>
      </c>
      <c r="AP2574" s="2" t="s">
        <v>80</v>
      </c>
      <c r="AQ2574" s="2" t="s">
        <v>80</v>
      </c>
      <c r="AR2574" s="2" t="s">
        <v>80</v>
      </c>
      <c r="AS2574" s="2" t="s">
        <v>80</v>
      </c>
      <c r="AT2574" s="2" t="s">
        <v>80</v>
      </c>
      <c r="AU2574" s="2" t="s">
        <v>80</v>
      </c>
      <c r="AV2574" s="2" t="s">
        <v>80</v>
      </c>
      <c r="AW2574" s="2" t="s">
        <v>80</v>
      </c>
      <c r="AX2574" s="2" t="s">
        <v>80</v>
      </c>
      <c r="AY2574" s="2" t="s">
        <v>80</v>
      </c>
      <c r="AZ2574" s="2" t="s">
        <v>80</v>
      </c>
      <c r="BA2574" s="2" t="s">
        <v>80</v>
      </c>
      <c r="BB2574" s="2" t="s">
        <v>80</v>
      </c>
      <c r="BC2574" s="2" t="s">
        <v>80</v>
      </c>
      <c r="BD2574" s="2" t="s">
        <v>80</v>
      </c>
      <c r="BE2574" s="2" t="s">
        <v>80</v>
      </c>
      <c r="BF2574" s="2" t="s">
        <v>80</v>
      </c>
      <c r="BG2574" s="2" t="s">
        <v>80</v>
      </c>
      <c r="BH2574" s="2" t="s">
        <v>80</v>
      </c>
      <c r="BI2574" s="2" t="s">
        <v>80</v>
      </c>
      <c r="BJ2574" s="2" t="s">
        <v>80</v>
      </c>
      <c r="BK2574" s="2" t="s">
        <v>80</v>
      </c>
      <c r="BL2574" s="2" t="s">
        <v>80</v>
      </c>
      <c r="BM2574" s="2" t="s">
        <v>80</v>
      </c>
      <c r="BN2574" s="2" t="s">
        <v>80</v>
      </c>
      <c r="BO2574" s="2" t="s">
        <v>80</v>
      </c>
      <c r="BP2574" s="2" t="s">
        <v>80</v>
      </c>
    </row>
    <row r="2575" spans="1:68" x14ac:dyDescent="0.25">
      <c r="A2575">
        <v>2574</v>
      </c>
      <c r="B2575" s="1">
        <v>43666.108749999999</v>
      </c>
      <c r="C2575" s="2" t="s">
        <v>4171</v>
      </c>
      <c r="D2575" s="3">
        <v>0.23333333333333334</v>
      </c>
      <c r="E2575" s="2" t="s">
        <v>3907</v>
      </c>
      <c r="F2575">
        <v>3</v>
      </c>
      <c r="G2575">
        <v>2019</v>
      </c>
      <c r="H2575">
        <v>7</v>
      </c>
      <c r="I2575">
        <v>20</v>
      </c>
      <c r="J2575">
        <v>0</v>
      </c>
      <c r="K2575">
        <v>0</v>
      </c>
      <c r="L2575">
        <v>6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 s="2" t="s">
        <v>4177</v>
      </c>
      <c r="T2575" s="2" t="s">
        <v>83</v>
      </c>
      <c r="U2575" s="2" t="s">
        <v>2103</v>
      </c>
      <c r="V2575" s="2" t="s">
        <v>73</v>
      </c>
      <c r="W2575">
        <v>1</v>
      </c>
      <c r="X2575" s="2" t="s">
        <v>74</v>
      </c>
      <c r="Y2575">
        <v>220</v>
      </c>
      <c r="Z2575">
        <v>67</v>
      </c>
      <c r="AA2575" s="2" t="s">
        <v>4178</v>
      </c>
      <c r="AB2575" s="2" t="s">
        <v>157</v>
      </c>
      <c r="AC2575">
        <v>363020</v>
      </c>
      <c r="AD2575" s="2" t="s">
        <v>193</v>
      </c>
      <c r="AE2575">
        <v>287</v>
      </c>
      <c r="AF2575" s="2" t="s">
        <v>2042</v>
      </c>
      <c r="AG2575" s="2" t="s">
        <v>2043</v>
      </c>
      <c r="AH2575">
        <v>18</v>
      </c>
      <c r="AI2575">
        <v>396</v>
      </c>
      <c r="AJ2575">
        <v>1804</v>
      </c>
      <c r="AK2575" s="2">
        <f>Kaggle_Books_Selling_Records[[#This Row],[Cost Price]]/100</f>
        <v>18.04</v>
      </c>
      <c r="AL2575" s="2" t="s">
        <v>80</v>
      </c>
      <c r="AM2575" s="2" t="s">
        <v>80</v>
      </c>
      <c r="AN2575" s="2" t="s">
        <v>80</v>
      </c>
      <c r="AO2575" s="2" t="s">
        <v>80</v>
      </c>
      <c r="AP2575" s="2" t="s">
        <v>80</v>
      </c>
      <c r="AQ2575" s="2" t="s">
        <v>80</v>
      </c>
      <c r="AR2575" s="2" t="s">
        <v>80</v>
      </c>
      <c r="AS2575" s="2" t="s">
        <v>80</v>
      </c>
      <c r="AT2575" s="2" t="s">
        <v>80</v>
      </c>
      <c r="AU2575" s="2" t="s">
        <v>80</v>
      </c>
      <c r="AV2575" s="2" t="s">
        <v>80</v>
      </c>
      <c r="AW2575" s="2" t="s">
        <v>80</v>
      </c>
      <c r="AX2575" s="2" t="s">
        <v>80</v>
      </c>
      <c r="AY2575" s="2" t="s">
        <v>80</v>
      </c>
      <c r="AZ2575" s="2" t="s">
        <v>80</v>
      </c>
      <c r="BA2575" s="2" t="s">
        <v>80</v>
      </c>
      <c r="BB2575" s="2" t="s">
        <v>80</v>
      </c>
      <c r="BC2575" s="2" t="s">
        <v>80</v>
      </c>
      <c r="BD2575" s="2" t="s">
        <v>80</v>
      </c>
      <c r="BE2575" s="2" t="s">
        <v>80</v>
      </c>
      <c r="BF2575" s="2" t="s">
        <v>80</v>
      </c>
      <c r="BG2575" s="2" t="s">
        <v>80</v>
      </c>
      <c r="BH2575" s="2" t="s">
        <v>80</v>
      </c>
      <c r="BI2575" s="2" t="s">
        <v>80</v>
      </c>
      <c r="BJ2575" s="2" t="s">
        <v>80</v>
      </c>
      <c r="BK2575" s="2" t="s">
        <v>80</v>
      </c>
      <c r="BL2575" s="2" t="s">
        <v>80</v>
      </c>
      <c r="BM2575" s="2" t="s">
        <v>80</v>
      </c>
      <c r="BN2575" s="2" t="s">
        <v>80</v>
      </c>
      <c r="BO2575" s="2" t="s">
        <v>80</v>
      </c>
      <c r="BP2575" s="2" t="s">
        <v>80</v>
      </c>
    </row>
    <row r="2576" spans="1:68" x14ac:dyDescent="0.25">
      <c r="A2576">
        <v>2575</v>
      </c>
      <c r="B2576" s="1">
        <v>43666.154432870368</v>
      </c>
      <c r="C2576" s="2" t="s">
        <v>4171</v>
      </c>
      <c r="D2576" s="3">
        <v>0.27916666666666667</v>
      </c>
      <c r="E2576" s="2" t="s">
        <v>3907</v>
      </c>
      <c r="F2576">
        <v>3</v>
      </c>
      <c r="G2576">
        <v>2019</v>
      </c>
      <c r="H2576">
        <v>7</v>
      </c>
      <c r="I2576">
        <v>20</v>
      </c>
      <c r="J2576">
        <v>0</v>
      </c>
      <c r="K2576">
        <v>0</v>
      </c>
      <c r="L2576">
        <v>6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 s="2" t="s">
        <v>3706</v>
      </c>
      <c r="T2576" s="2" t="s">
        <v>83</v>
      </c>
      <c r="U2576" s="2" t="s">
        <v>2410</v>
      </c>
      <c r="V2576" s="2" t="s">
        <v>73</v>
      </c>
      <c r="W2576">
        <v>1</v>
      </c>
      <c r="X2576" s="2" t="s">
        <v>74</v>
      </c>
      <c r="Y2576">
        <v>184</v>
      </c>
      <c r="Z2576">
        <v>67</v>
      </c>
      <c r="AA2576" s="2" t="s">
        <v>325</v>
      </c>
      <c r="AB2576" s="2" t="s">
        <v>1196</v>
      </c>
      <c r="AC2576">
        <v>600095</v>
      </c>
      <c r="AD2576" s="2" t="s">
        <v>1002</v>
      </c>
      <c r="AE2576">
        <v>251</v>
      </c>
      <c r="AF2576" s="2" t="s">
        <v>2042</v>
      </c>
      <c r="AG2576" s="2" t="s">
        <v>2184</v>
      </c>
      <c r="AH2576">
        <v>18</v>
      </c>
      <c r="AI2576">
        <v>3312</v>
      </c>
      <c r="AJ2576">
        <v>15088</v>
      </c>
      <c r="AK2576" s="2">
        <f>Kaggle_Books_Selling_Records[[#This Row],[Cost Price]]/100</f>
        <v>150.88</v>
      </c>
      <c r="AL2576" s="2" t="s">
        <v>80</v>
      </c>
      <c r="AM2576" s="2" t="s">
        <v>80</v>
      </c>
      <c r="AN2576" s="2" t="s">
        <v>80</v>
      </c>
      <c r="AO2576" s="2" t="s">
        <v>80</v>
      </c>
      <c r="AP2576" s="2" t="s">
        <v>80</v>
      </c>
      <c r="AQ2576" s="2" t="s">
        <v>80</v>
      </c>
      <c r="AR2576" s="2" t="s">
        <v>80</v>
      </c>
      <c r="AS2576" s="2" t="s">
        <v>80</v>
      </c>
      <c r="AT2576" s="2" t="s">
        <v>80</v>
      </c>
      <c r="AU2576" s="2" t="s">
        <v>80</v>
      </c>
      <c r="AV2576" s="2" t="s">
        <v>80</v>
      </c>
      <c r="AW2576" s="2" t="s">
        <v>80</v>
      </c>
      <c r="AX2576" s="2" t="s">
        <v>80</v>
      </c>
      <c r="AY2576" s="2" t="s">
        <v>80</v>
      </c>
      <c r="AZ2576" s="2" t="s">
        <v>80</v>
      </c>
      <c r="BA2576" s="2" t="s">
        <v>80</v>
      </c>
      <c r="BB2576" s="2" t="s">
        <v>80</v>
      </c>
      <c r="BC2576" s="2" t="s">
        <v>80</v>
      </c>
      <c r="BD2576" s="2" t="s">
        <v>80</v>
      </c>
      <c r="BE2576" s="2" t="s">
        <v>80</v>
      </c>
      <c r="BF2576" s="2" t="s">
        <v>80</v>
      </c>
      <c r="BG2576" s="2" t="s">
        <v>80</v>
      </c>
      <c r="BH2576" s="2" t="s">
        <v>80</v>
      </c>
      <c r="BI2576" s="2" t="s">
        <v>80</v>
      </c>
      <c r="BJ2576" s="2" t="s">
        <v>80</v>
      </c>
      <c r="BK2576" s="2" t="s">
        <v>80</v>
      </c>
      <c r="BL2576" s="2" t="s">
        <v>80</v>
      </c>
      <c r="BM2576" s="2" t="s">
        <v>80</v>
      </c>
      <c r="BN2576" s="2" t="s">
        <v>80</v>
      </c>
      <c r="BO2576" s="2" t="s">
        <v>80</v>
      </c>
      <c r="BP2576" s="2" t="s">
        <v>80</v>
      </c>
    </row>
    <row r="2577" spans="1:68" x14ac:dyDescent="0.25">
      <c r="A2577">
        <v>2576</v>
      </c>
      <c r="B2577" s="1">
        <v>43666.34542824074</v>
      </c>
      <c r="C2577" s="2" t="s">
        <v>4171</v>
      </c>
      <c r="D2577" s="3">
        <v>0.47013888888888888</v>
      </c>
      <c r="E2577" s="2" t="s">
        <v>3907</v>
      </c>
      <c r="F2577">
        <v>3</v>
      </c>
      <c r="G2577">
        <v>2019</v>
      </c>
      <c r="H2577">
        <v>7</v>
      </c>
      <c r="I2577">
        <v>20</v>
      </c>
      <c r="J2577">
        <v>0</v>
      </c>
      <c r="K2577">
        <v>0</v>
      </c>
      <c r="L2577">
        <v>6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 s="2" t="s">
        <v>4179</v>
      </c>
      <c r="T2577" s="2" t="s">
        <v>83</v>
      </c>
      <c r="U2577" s="2" t="s">
        <v>2286</v>
      </c>
      <c r="V2577" s="2" t="s">
        <v>73</v>
      </c>
      <c r="W2577">
        <v>1</v>
      </c>
      <c r="X2577" s="2" t="s">
        <v>74</v>
      </c>
      <c r="Y2577">
        <v>285</v>
      </c>
      <c r="Z2577">
        <v>67</v>
      </c>
      <c r="AA2577" s="2" t="s">
        <v>4180</v>
      </c>
      <c r="AB2577" s="2" t="s">
        <v>86</v>
      </c>
      <c r="AC2577">
        <v>613103</v>
      </c>
      <c r="AD2577" s="2" t="s">
        <v>1002</v>
      </c>
      <c r="AE2577">
        <v>352</v>
      </c>
      <c r="AF2577" s="2" t="s">
        <v>2042</v>
      </c>
      <c r="AG2577" s="2" t="s">
        <v>2184</v>
      </c>
      <c r="AH2577">
        <v>18</v>
      </c>
      <c r="AI2577">
        <v>513</v>
      </c>
      <c r="AJ2577">
        <v>2337</v>
      </c>
      <c r="AK2577" s="2">
        <f>Kaggle_Books_Selling_Records[[#This Row],[Cost Price]]/100</f>
        <v>23.37</v>
      </c>
      <c r="AL2577" s="2" t="s">
        <v>80</v>
      </c>
      <c r="AM2577" s="2" t="s">
        <v>80</v>
      </c>
      <c r="AN2577" s="2" t="s">
        <v>80</v>
      </c>
      <c r="AO2577" s="2" t="s">
        <v>80</v>
      </c>
      <c r="AP2577" s="2" t="s">
        <v>80</v>
      </c>
      <c r="AQ2577" s="2" t="s">
        <v>80</v>
      </c>
      <c r="AR2577" s="2" t="s">
        <v>80</v>
      </c>
      <c r="AS2577" s="2" t="s">
        <v>80</v>
      </c>
      <c r="AT2577" s="2" t="s">
        <v>80</v>
      </c>
      <c r="AU2577" s="2" t="s">
        <v>80</v>
      </c>
      <c r="AV2577" s="2" t="s">
        <v>80</v>
      </c>
      <c r="AW2577" s="2" t="s">
        <v>80</v>
      </c>
      <c r="AX2577" s="2" t="s">
        <v>80</v>
      </c>
      <c r="AY2577" s="2" t="s">
        <v>80</v>
      </c>
      <c r="AZ2577" s="2" t="s">
        <v>80</v>
      </c>
      <c r="BA2577" s="2" t="s">
        <v>80</v>
      </c>
      <c r="BB2577" s="2" t="s">
        <v>80</v>
      </c>
      <c r="BC2577" s="2" t="s">
        <v>80</v>
      </c>
      <c r="BD2577" s="2" t="s">
        <v>80</v>
      </c>
      <c r="BE2577" s="2" t="s">
        <v>80</v>
      </c>
      <c r="BF2577" s="2" t="s">
        <v>80</v>
      </c>
      <c r="BG2577" s="2" t="s">
        <v>80</v>
      </c>
      <c r="BH2577" s="2" t="s">
        <v>80</v>
      </c>
      <c r="BI2577" s="2" t="s">
        <v>80</v>
      </c>
      <c r="BJ2577" s="2" t="s">
        <v>80</v>
      </c>
      <c r="BK2577" s="2" t="s">
        <v>80</v>
      </c>
      <c r="BL2577" s="2" t="s">
        <v>80</v>
      </c>
      <c r="BM2577" s="2" t="s">
        <v>80</v>
      </c>
      <c r="BN2577" s="2" t="s">
        <v>80</v>
      </c>
      <c r="BO2577" s="2" t="s">
        <v>80</v>
      </c>
      <c r="BP2577" s="2" t="s">
        <v>80</v>
      </c>
    </row>
    <row r="2578" spans="1:68" x14ac:dyDescent="0.25">
      <c r="A2578">
        <v>2577</v>
      </c>
      <c r="B2578" s="1">
        <v>43666.381365740737</v>
      </c>
      <c r="C2578" s="2" t="s">
        <v>4171</v>
      </c>
      <c r="D2578" s="3">
        <v>0.50624999999999998</v>
      </c>
      <c r="E2578" s="2" t="s">
        <v>3907</v>
      </c>
      <c r="F2578">
        <v>3</v>
      </c>
      <c r="G2578">
        <v>2019</v>
      </c>
      <c r="H2578">
        <v>7</v>
      </c>
      <c r="I2578">
        <v>20</v>
      </c>
      <c r="J2578">
        <v>0</v>
      </c>
      <c r="K2578">
        <v>0</v>
      </c>
      <c r="L2578">
        <v>6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 s="2" t="s">
        <v>4181</v>
      </c>
      <c r="T2578" s="2" t="s">
        <v>71</v>
      </c>
      <c r="U2578" s="2" t="s">
        <v>4169</v>
      </c>
      <c r="V2578" s="2" t="s">
        <v>73</v>
      </c>
      <c r="W2578">
        <v>1</v>
      </c>
      <c r="X2578" s="2" t="s">
        <v>74</v>
      </c>
      <c r="Y2578">
        <v>98</v>
      </c>
      <c r="Z2578">
        <v>67</v>
      </c>
      <c r="AA2578" s="2" t="s">
        <v>241</v>
      </c>
      <c r="AB2578" s="2" t="s">
        <v>233</v>
      </c>
      <c r="AC2578">
        <v>500049</v>
      </c>
      <c r="AD2578" s="2" t="s">
        <v>1002</v>
      </c>
      <c r="AE2578">
        <v>165</v>
      </c>
      <c r="AF2578" s="2" t="s">
        <v>2042</v>
      </c>
      <c r="AG2578" s="2" t="s">
        <v>2184</v>
      </c>
      <c r="AH2578">
        <v>18</v>
      </c>
      <c r="AI2578">
        <v>1764</v>
      </c>
      <c r="AJ2578">
        <v>8036</v>
      </c>
      <c r="AK2578" s="2">
        <f>Kaggle_Books_Selling_Records[[#This Row],[Cost Price]]/100</f>
        <v>80.36</v>
      </c>
      <c r="AL2578" s="2" t="s">
        <v>80</v>
      </c>
      <c r="AM2578" s="2" t="s">
        <v>80</v>
      </c>
      <c r="AN2578" s="2" t="s">
        <v>80</v>
      </c>
      <c r="AO2578" s="2" t="s">
        <v>80</v>
      </c>
      <c r="AP2578" s="2" t="s">
        <v>80</v>
      </c>
      <c r="AQ2578" s="2" t="s">
        <v>80</v>
      </c>
      <c r="AR2578" s="2" t="s">
        <v>80</v>
      </c>
      <c r="AS2578" s="2" t="s">
        <v>80</v>
      </c>
      <c r="AT2578" s="2" t="s">
        <v>80</v>
      </c>
      <c r="AU2578" s="2" t="s">
        <v>80</v>
      </c>
      <c r="AV2578" s="2" t="s">
        <v>80</v>
      </c>
      <c r="AW2578" s="2" t="s">
        <v>80</v>
      </c>
      <c r="AX2578" s="2" t="s">
        <v>80</v>
      </c>
      <c r="AY2578" s="2" t="s">
        <v>80</v>
      </c>
      <c r="AZ2578" s="2" t="s">
        <v>80</v>
      </c>
      <c r="BA2578" s="2" t="s">
        <v>80</v>
      </c>
      <c r="BB2578" s="2" t="s">
        <v>80</v>
      </c>
      <c r="BC2578" s="2" t="s">
        <v>80</v>
      </c>
      <c r="BD2578" s="2" t="s">
        <v>80</v>
      </c>
      <c r="BE2578" s="2" t="s">
        <v>80</v>
      </c>
      <c r="BF2578" s="2" t="s">
        <v>80</v>
      </c>
      <c r="BG2578" s="2" t="s">
        <v>80</v>
      </c>
      <c r="BH2578" s="2" t="s">
        <v>80</v>
      </c>
      <c r="BI2578" s="2" t="s">
        <v>80</v>
      </c>
      <c r="BJ2578" s="2" t="s">
        <v>80</v>
      </c>
      <c r="BK2578" s="2" t="s">
        <v>80</v>
      </c>
      <c r="BL2578" s="2" t="s">
        <v>80</v>
      </c>
      <c r="BM2578" s="2" t="s">
        <v>80</v>
      </c>
      <c r="BN2578" s="2" t="s">
        <v>80</v>
      </c>
      <c r="BO2578" s="2" t="s">
        <v>80</v>
      </c>
      <c r="BP2578" s="2" t="s">
        <v>80</v>
      </c>
    </row>
    <row r="2579" spans="1:68" x14ac:dyDescent="0.25">
      <c r="A2579">
        <v>2578</v>
      </c>
      <c r="B2579" s="1">
        <v>43666.468599537038</v>
      </c>
      <c r="C2579" s="2" t="s">
        <v>4171</v>
      </c>
      <c r="D2579" s="3">
        <v>0.59305555555555556</v>
      </c>
      <c r="E2579" s="2" t="s">
        <v>3907</v>
      </c>
      <c r="F2579">
        <v>3</v>
      </c>
      <c r="G2579">
        <v>2019</v>
      </c>
      <c r="H2579">
        <v>7</v>
      </c>
      <c r="I2579">
        <v>20</v>
      </c>
      <c r="J2579">
        <v>0</v>
      </c>
      <c r="K2579">
        <v>0</v>
      </c>
      <c r="L2579">
        <v>6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 s="2" t="s">
        <v>799</v>
      </c>
      <c r="T2579" s="2" t="s">
        <v>83</v>
      </c>
      <c r="U2579" s="2" t="s">
        <v>2286</v>
      </c>
      <c r="V2579" s="2" t="s">
        <v>73</v>
      </c>
      <c r="W2579">
        <v>1</v>
      </c>
      <c r="X2579" s="2" t="s">
        <v>74</v>
      </c>
      <c r="Y2579">
        <v>285</v>
      </c>
      <c r="Z2579">
        <v>67</v>
      </c>
      <c r="AA2579" s="2" t="s">
        <v>642</v>
      </c>
      <c r="AB2579" s="2" t="s">
        <v>151</v>
      </c>
      <c r="AC2579">
        <v>425001</v>
      </c>
      <c r="AD2579" s="2" t="s">
        <v>1002</v>
      </c>
      <c r="AE2579">
        <v>352</v>
      </c>
      <c r="AF2579" s="2" t="s">
        <v>2042</v>
      </c>
      <c r="AG2579" s="2" t="s">
        <v>2184</v>
      </c>
      <c r="AH2579">
        <v>18</v>
      </c>
      <c r="AI2579">
        <v>513</v>
      </c>
      <c r="AJ2579">
        <v>2337</v>
      </c>
      <c r="AK2579" s="2">
        <f>Kaggle_Books_Selling_Records[[#This Row],[Cost Price]]/100</f>
        <v>23.37</v>
      </c>
      <c r="AL2579" s="2" t="s">
        <v>80</v>
      </c>
      <c r="AM2579" s="2" t="s">
        <v>80</v>
      </c>
      <c r="AN2579" s="2" t="s">
        <v>80</v>
      </c>
      <c r="AO2579" s="2" t="s">
        <v>80</v>
      </c>
      <c r="AP2579" s="2" t="s">
        <v>80</v>
      </c>
      <c r="AQ2579" s="2" t="s">
        <v>80</v>
      </c>
      <c r="AR2579" s="2" t="s">
        <v>80</v>
      </c>
      <c r="AS2579" s="2" t="s">
        <v>80</v>
      </c>
      <c r="AT2579" s="2" t="s">
        <v>80</v>
      </c>
      <c r="AU2579" s="2" t="s">
        <v>80</v>
      </c>
      <c r="AV2579" s="2" t="s">
        <v>80</v>
      </c>
      <c r="AW2579" s="2" t="s">
        <v>80</v>
      </c>
      <c r="AX2579" s="2" t="s">
        <v>80</v>
      </c>
      <c r="AY2579" s="2" t="s">
        <v>80</v>
      </c>
      <c r="AZ2579" s="2" t="s">
        <v>80</v>
      </c>
      <c r="BA2579" s="2" t="s">
        <v>80</v>
      </c>
      <c r="BB2579" s="2" t="s">
        <v>80</v>
      </c>
      <c r="BC2579" s="2" t="s">
        <v>80</v>
      </c>
      <c r="BD2579" s="2" t="s">
        <v>80</v>
      </c>
      <c r="BE2579" s="2" t="s">
        <v>80</v>
      </c>
      <c r="BF2579" s="2" t="s">
        <v>80</v>
      </c>
      <c r="BG2579" s="2" t="s">
        <v>80</v>
      </c>
      <c r="BH2579" s="2" t="s">
        <v>80</v>
      </c>
      <c r="BI2579" s="2" t="s">
        <v>80</v>
      </c>
      <c r="BJ2579" s="2" t="s">
        <v>80</v>
      </c>
      <c r="BK2579" s="2" t="s">
        <v>80</v>
      </c>
      <c r="BL2579" s="2" t="s">
        <v>80</v>
      </c>
      <c r="BM2579" s="2" t="s">
        <v>80</v>
      </c>
      <c r="BN2579" s="2" t="s">
        <v>80</v>
      </c>
      <c r="BO2579" s="2" t="s">
        <v>80</v>
      </c>
      <c r="BP2579" s="2" t="s">
        <v>80</v>
      </c>
    </row>
    <row r="2580" spans="1:68" x14ac:dyDescent="0.25">
      <c r="A2580">
        <v>2579</v>
      </c>
      <c r="B2580" s="1">
        <v>43666.479467592595</v>
      </c>
      <c r="C2580" s="2" t="s">
        <v>4171</v>
      </c>
      <c r="D2580" s="3">
        <v>0.60416666666666663</v>
      </c>
      <c r="E2580" s="2" t="s">
        <v>3907</v>
      </c>
      <c r="F2580">
        <v>3</v>
      </c>
      <c r="G2580">
        <v>2019</v>
      </c>
      <c r="H2580">
        <v>7</v>
      </c>
      <c r="I2580">
        <v>20</v>
      </c>
      <c r="J2580">
        <v>0</v>
      </c>
      <c r="K2580">
        <v>0</v>
      </c>
      <c r="L2580">
        <v>6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 s="2" t="s">
        <v>4182</v>
      </c>
      <c r="T2580" s="2" t="s">
        <v>71</v>
      </c>
      <c r="U2580" s="2" t="s">
        <v>4183</v>
      </c>
      <c r="V2580" s="2" t="s">
        <v>73</v>
      </c>
      <c r="W2580">
        <v>1</v>
      </c>
      <c r="X2580" s="2" t="s">
        <v>74</v>
      </c>
      <c r="Y2580">
        <v>165</v>
      </c>
      <c r="Z2580">
        <v>67</v>
      </c>
      <c r="AA2580" s="2" t="s">
        <v>610</v>
      </c>
      <c r="AB2580" s="2" t="s">
        <v>137</v>
      </c>
      <c r="AC2580">
        <v>201014</v>
      </c>
      <c r="AD2580" s="2" t="s">
        <v>193</v>
      </c>
      <c r="AE2580">
        <v>232</v>
      </c>
      <c r="AF2580" s="2" t="s">
        <v>2042</v>
      </c>
      <c r="AG2580" s="2" t="s">
        <v>2184</v>
      </c>
      <c r="AH2580">
        <v>18</v>
      </c>
      <c r="AI2580">
        <v>297</v>
      </c>
      <c r="AJ2580">
        <v>1353</v>
      </c>
      <c r="AK2580" s="2">
        <f>Kaggle_Books_Selling_Records[[#This Row],[Cost Price]]/100</f>
        <v>13.53</v>
      </c>
      <c r="AL2580" s="2" t="s">
        <v>80</v>
      </c>
      <c r="AM2580" s="2" t="s">
        <v>80</v>
      </c>
      <c r="AN2580" s="2" t="s">
        <v>80</v>
      </c>
      <c r="AO2580" s="2" t="s">
        <v>80</v>
      </c>
      <c r="AP2580" s="2" t="s">
        <v>80</v>
      </c>
      <c r="AQ2580" s="2" t="s">
        <v>80</v>
      </c>
      <c r="AR2580" s="2" t="s">
        <v>80</v>
      </c>
      <c r="AS2580" s="2" t="s">
        <v>80</v>
      </c>
      <c r="AT2580" s="2" t="s">
        <v>80</v>
      </c>
      <c r="AU2580" s="2" t="s">
        <v>80</v>
      </c>
      <c r="AV2580" s="2" t="s">
        <v>80</v>
      </c>
      <c r="AW2580" s="2" t="s">
        <v>80</v>
      </c>
      <c r="AX2580" s="2" t="s">
        <v>80</v>
      </c>
      <c r="AY2580" s="2" t="s">
        <v>80</v>
      </c>
      <c r="AZ2580" s="2" t="s">
        <v>80</v>
      </c>
      <c r="BA2580" s="2" t="s">
        <v>80</v>
      </c>
      <c r="BB2580" s="2" t="s">
        <v>80</v>
      </c>
      <c r="BC2580" s="2" t="s">
        <v>80</v>
      </c>
      <c r="BD2580" s="2" t="s">
        <v>80</v>
      </c>
      <c r="BE2580" s="2" t="s">
        <v>80</v>
      </c>
      <c r="BF2580" s="2" t="s">
        <v>80</v>
      </c>
      <c r="BG2580" s="2" t="s">
        <v>80</v>
      </c>
      <c r="BH2580" s="2" t="s">
        <v>80</v>
      </c>
      <c r="BI2580" s="2" t="s">
        <v>80</v>
      </c>
      <c r="BJ2580" s="2" t="s">
        <v>80</v>
      </c>
      <c r="BK2580" s="2" t="s">
        <v>80</v>
      </c>
      <c r="BL2580" s="2" t="s">
        <v>80</v>
      </c>
      <c r="BM2580" s="2" t="s">
        <v>80</v>
      </c>
      <c r="BN2580" s="2" t="s">
        <v>80</v>
      </c>
      <c r="BO2580" s="2" t="s">
        <v>80</v>
      </c>
      <c r="BP2580" s="2" t="s">
        <v>80</v>
      </c>
    </row>
    <row r="2581" spans="1:68" x14ac:dyDescent="0.25">
      <c r="A2581">
        <v>2580</v>
      </c>
      <c r="B2581" s="1">
        <v>43666.495856481481</v>
      </c>
      <c r="C2581" s="2" t="s">
        <v>4171</v>
      </c>
      <c r="D2581" s="3">
        <v>0.62083333333333335</v>
      </c>
      <c r="E2581" s="2" t="s">
        <v>3907</v>
      </c>
      <c r="F2581">
        <v>3</v>
      </c>
      <c r="G2581">
        <v>2019</v>
      </c>
      <c r="H2581">
        <v>7</v>
      </c>
      <c r="I2581">
        <v>20</v>
      </c>
      <c r="J2581">
        <v>0</v>
      </c>
      <c r="K2581">
        <v>0</v>
      </c>
      <c r="L2581">
        <v>6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 s="2" t="s">
        <v>4184</v>
      </c>
      <c r="T2581" s="2" t="s">
        <v>83</v>
      </c>
      <c r="U2581" s="2" t="s">
        <v>2410</v>
      </c>
      <c r="V2581" s="2" t="s">
        <v>73</v>
      </c>
      <c r="W2581">
        <v>1</v>
      </c>
      <c r="X2581" s="2" t="s">
        <v>74</v>
      </c>
      <c r="Y2581">
        <v>184</v>
      </c>
      <c r="Z2581">
        <v>67</v>
      </c>
      <c r="AA2581" s="2" t="s">
        <v>3552</v>
      </c>
      <c r="AB2581" s="2" t="s">
        <v>131</v>
      </c>
      <c r="AC2581">
        <v>682021</v>
      </c>
      <c r="AD2581" s="2" t="s">
        <v>1002</v>
      </c>
      <c r="AE2581">
        <v>251</v>
      </c>
      <c r="AF2581" s="2" t="s">
        <v>2042</v>
      </c>
      <c r="AG2581" s="2" t="s">
        <v>2184</v>
      </c>
      <c r="AH2581">
        <v>18</v>
      </c>
      <c r="AI2581">
        <v>3312</v>
      </c>
      <c r="AJ2581">
        <v>15088</v>
      </c>
      <c r="AK2581" s="2">
        <f>Kaggle_Books_Selling_Records[[#This Row],[Cost Price]]/100</f>
        <v>150.88</v>
      </c>
      <c r="AL2581" s="2" t="s">
        <v>80</v>
      </c>
      <c r="AM2581" s="2" t="s">
        <v>80</v>
      </c>
      <c r="AN2581" s="2" t="s">
        <v>80</v>
      </c>
      <c r="AO2581" s="2" t="s">
        <v>80</v>
      </c>
      <c r="AP2581" s="2" t="s">
        <v>80</v>
      </c>
      <c r="AQ2581" s="2" t="s">
        <v>80</v>
      </c>
      <c r="AR2581" s="2" t="s">
        <v>80</v>
      </c>
      <c r="AS2581" s="2" t="s">
        <v>80</v>
      </c>
      <c r="AT2581" s="2" t="s">
        <v>80</v>
      </c>
      <c r="AU2581" s="2" t="s">
        <v>80</v>
      </c>
      <c r="AV2581" s="2" t="s">
        <v>80</v>
      </c>
      <c r="AW2581" s="2" t="s">
        <v>80</v>
      </c>
      <c r="AX2581" s="2" t="s">
        <v>80</v>
      </c>
      <c r="AY2581" s="2" t="s">
        <v>80</v>
      </c>
      <c r="AZ2581" s="2" t="s">
        <v>80</v>
      </c>
      <c r="BA2581" s="2" t="s">
        <v>80</v>
      </c>
      <c r="BB2581" s="2" t="s">
        <v>80</v>
      </c>
      <c r="BC2581" s="2" t="s">
        <v>80</v>
      </c>
      <c r="BD2581" s="2" t="s">
        <v>80</v>
      </c>
      <c r="BE2581" s="2" t="s">
        <v>80</v>
      </c>
      <c r="BF2581" s="2" t="s">
        <v>80</v>
      </c>
      <c r="BG2581" s="2" t="s">
        <v>80</v>
      </c>
      <c r="BH2581" s="2" t="s">
        <v>80</v>
      </c>
      <c r="BI2581" s="2" t="s">
        <v>80</v>
      </c>
      <c r="BJ2581" s="2" t="s">
        <v>80</v>
      </c>
      <c r="BK2581" s="2" t="s">
        <v>80</v>
      </c>
      <c r="BL2581" s="2" t="s">
        <v>80</v>
      </c>
      <c r="BM2581" s="2" t="s">
        <v>80</v>
      </c>
      <c r="BN2581" s="2" t="s">
        <v>80</v>
      </c>
      <c r="BO2581" s="2" t="s">
        <v>80</v>
      </c>
      <c r="BP2581" s="2" t="s">
        <v>80</v>
      </c>
    </row>
    <row r="2582" spans="1:68" x14ac:dyDescent="0.25">
      <c r="A2582">
        <v>2581</v>
      </c>
      <c r="B2582" s="1">
        <v>43666.589375000003</v>
      </c>
      <c r="C2582" s="2" t="s">
        <v>4171</v>
      </c>
      <c r="D2582" s="3">
        <v>0.71388888888888891</v>
      </c>
      <c r="E2582" s="2" t="s">
        <v>3907</v>
      </c>
      <c r="F2582">
        <v>3</v>
      </c>
      <c r="G2582">
        <v>2019</v>
      </c>
      <c r="H2582">
        <v>7</v>
      </c>
      <c r="I2582">
        <v>20</v>
      </c>
      <c r="J2582">
        <v>0</v>
      </c>
      <c r="K2582">
        <v>0</v>
      </c>
      <c r="L2582">
        <v>6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1</v>
      </c>
      <c r="S2582" s="2" t="s">
        <v>3839</v>
      </c>
      <c r="T2582" s="2" t="s">
        <v>71</v>
      </c>
      <c r="U2582" s="2" t="s">
        <v>2582</v>
      </c>
      <c r="V2582" s="2" t="s">
        <v>73</v>
      </c>
      <c r="W2582">
        <v>1</v>
      </c>
      <c r="X2582" s="2" t="s">
        <v>74</v>
      </c>
      <c r="Y2582">
        <v>315</v>
      </c>
      <c r="Z2582">
        <v>67</v>
      </c>
      <c r="AA2582" s="2" t="s">
        <v>3840</v>
      </c>
      <c r="AB2582" s="2" t="s">
        <v>137</v>
      </c>
      <c r="AC2582">
        <v>271502</v>
      </c>
      <c r="AD2582" s="2" t="s">
        <v>77</v>
      </c>
      <c r="AE2582">
        <v>382</v>
      </c>
      <c r="AF2582" s="2" t="s">
        <v>611</v>
      </c>
      <c r="AG2582" s="2" t="s">
        <v>2583</v>
      </c>
      <c r="AH2582">
        <v>13</v>
      </c>
      <c r="AI2582">
        <v>4095</v>
      </c>
      <c r="AJ2582">
        <v>27405</v>
      </c>
      <c r="AK2582" s="2">
        <f>Kaggle_Books_Selling_Records[[#This Row],[Cost Price]]/100</f>
        <v>274.05</v>
      </c>
      <c r="AL2582" s="2" t="s">
        <v>80</v>
      </c>
      <c r="AM2582" s="2" t="s">
        <v>80</v>
      </c>
      <c r="AN2582" s="2" t="s">
        <v>80</v>
      </c>
      <c r="AO2582" s="2" t="s">
        <v>80</v>
      </c>
      <c r="AP2582" s="2" t="s">
        <v>80</v>
      </c>
      <c r="AQ2582" s="2" t="s">
        <v>80</v>
      </c>
      <c r="AR2582" s="2" t="s">
        <v>80</v>
      </c>
      <c r="AS2582" s="2" t="s">
        <v>80</v>
      </c>
      <c r="AT2582" s="2" t="s">
        <v>80</v>
      </c>
      <c r="AU2582" s="2" t="s">
        <v>80</v>
      </c>
      <c r="AV2582" s="2" t="s">
        <v>80</v>
      </c>
      <c r="AW2582" s="2" t="s">
        <v>80</v>
      </c>
      <c r="AX2582" s="2" t="s">
        <v>80</v>
      </c>
      <c r="AY2582" s="2" t="s">
        <v>80</v>
      </c>
      <c r="AZ2582" s="2" t="s">
        <v>80</v>
      </c>
      <c r="BA2582" s="2" t="s">
        <v>80</v>
      </c>
      <c r="BB2582" s="2" t="s">
        <v>80</v>
      </c>
      <c r="BC2582" s="2" t="s">
        <v>80</v>
      </c>
      <c r="BD2582" s="2" t="s">
        <v>80</v>
      </c>
      <c r="BE2582" s="2" t="s">
        <v>80</v>
      </c>
      <c r="BF2582" s="2" t="s">
        <v>80</v>
      </c>
      <c r="BG2582" s="2" t="s">
        <v>80</v>
      </c>
      <c r="BH2582" s="2" t="s">
        <v>80</v>
      </c>
      <c r="BI2582" s="2" t="s">
        <v>80</v>
      </c>
      <c r="BJ2582" s="2" t="s">
        <v>80</v>
      </c>
      <c r="BK2582" s="2" t="s">
        <v>80</v>
      </c>
      <c r="BL2582" s="2" t="s">
        <v>80</v>
      </c>
      <c r="BM2582" s="2" t="s">
        <v>80</v>
      </c>
      <c r="BN2582" s="2" t="s">
        <v>80</v>
      </c>
      <c r="BO2582" s="2" t="s">
        <v>80</v>
      </c>
      <c r="BP2582" s="2" t="s">
        <v>80</v>
      </c>
    </row>
    <row r="2583" spans="1:68" x14ac:dyDescent="0.25">
      <c r="A2583">
        <v>2582</v>
      </c>
      <c r="B2583" s="1">
        <v>43666.59003472222</v>
      </c>
      <c r="C2583" s="2" t="s">
        <v>4171</v>
      </c>
      <c r="D2583" s="3">
        <v>0.71458333333333335</v>
      </c>
      <c r="E2583" s="2" t="s">
        <v>3907</v>
      </c>
      <c r="F2583">
        <v>3</v>
      </c>
      <c r="G2583">
        <v>2019</v>
      </c>
      <c r="H2583">
        <v>7</v>
      </c>
      <c r="I2583">
        <v>20</v>
      </c>
      <c r="J2583">
        <v>0</v>
      </c>
      <c r="K2583">
        <v>0</v>
      </c>
      <c r="L2583">
        <v>6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1</v>
      </c>
      <c r="S2583" s="2" t="s">
        <v>4185</v>
      </c>
      <c r="T2583" s="2" t="s">
        <v>71</v>
      </c>
      <c r="U2583" s="2" t="s">
        <v>2797</v>
      </c>
      <c r="V2583" s="2" t="s">
        <v>73</v>
      </c>
      <c r="W2583">
        <v>1</v>
      </c>
      <c r="X2583" s="2" t="s">
        <v>74</v>
      </c>
      <c r="Y2583">
        <v>8578</v>
      </c>
      <c r="Z2583">
        <v>67</v>
      </c>
      <c r="AA2583" s="2" t="s">
        <v>630</v>
      </c>
      <c r="AB2583" s="2" t="s">
        <v>272</v>
      </c>
      <c r="AC2583">
        <v>518002</v>
      </c>
      <c r="AD2583" s="2" t="s">
        <v>1002</v>
      </c>
      <c r="AE2583">
        <v>15278</v>
      </c>
      <c r="AF2583" s="2" t="s">
        <v>2042</v>
      </c>
      <c r="AG2583" s="2" t="s">
        <v>2184</v>
      </c>
      <c r="AH2583">
        <v>18</v>
      </c>
      <c r="AI2583">
        <v>154404</v>
      </c>
      <c r="AJ2583">
        <v>703396</v>
      </c>
      <c r="AK2583" s="2">
        <f>Kaggle_Books_Selling_Records[[#This Row],[Cost Price]]/100</f>
        <v>7033.96</v>
      </c>
      <c r="AL2583" s="2" t="s">
        <v>80</v>
      </c>
      <c r="AM2583" s="2" t="s">
        <v>80</v>
      </c>
      <c r="AN2583" s="2" t="s">
        <v>80</v>
      </c>
      <c r="AO2583" s="2" t="s">
        <v>80</v>
      </c>
      <c r="AP2583" s="2" t="s">
        <v>80</v>
      </c>
      <c r="AQ2583" s="2" t="s">
        <v>80</v>
      </c>
      <c r="AR2583" s="2" t="s">
        <v>80</v>
      </c>
      <c r="AS2583" s="2" t="s">
        <v>80</v>
      </c>
      <c r="AT2583" s="2" t="s">
        <v>80</v>
      </c>
      <c r="AU2583" s="2" t="s">
        <v>80</v>
      </c>
      <c r="AV2583" s="2" t="s">
        <v>80</v>
      </c>
      <c r="AW2583" s="2" t="s">
        <v>80</v>
      </c>
      <c r="AX2583" s="2" t="s">
        <v>80</v>
      </c>
      <c r="AY2583" s="2" t="s">
        <v>80</v>
      </c>
      <c r="AZ2583" s="2" t="s">
        <v>80</v>
      </c>
      <c r="BA2583" s="2" t="s">
        <v>80</v>
      </c>
      <c r="BB2583" s="2" t="s">
        <v>80</v>
      </c>
      <c r="BC2583" s="2" t="s">
        <v>80</v>
      </c>
      <c r="BD2583" s="2" t="s">
        <v>80</v>
      </c>
      <c r="BE2583" s="2" t="s">
        <v>80</v>
      </c>
      <c r="BF2583" s="2" t="s">
        <v>80</v>
      </c>
      <c r="BG2583" s="2" t="s">
        <v>80</v>
      </c>
      <c r="BH2583" s="2" t="s">
        <v>80</v>
      </c>
      <c r="BI2583" s="2" t="s">
        <v>80</v>
      </c>
      <c r="BJ2583" s="2" t="s">
        <v>80</v>
      </c>
      <c r="BK2583" s="2" t="s">
        <v>80</v>
      </c>
      <c r="BL2583" s="2" t="s">
        <v>80</v>
      </c>
      <c r="BM2583" s="2" t="s">
        <v>80</v>
      </c>
      <c r="BN2583" s="2" t="s">
        <v>80</v>
      </c>
      <c r="BO2583" s="2" t="s">
        <v>80</v>
      </c>
      <c r="BP2583" s="2" t="s">
        <v>80</v>
      </c>
    </row>
    <row r="2584" spans="1:68" x14ac:dyDescent="0.25">
      <c r="A2584">
        <v>2583</v>
      </c>
      <c r="B2584" s="1">
        <v>43666.601979166669</v>
      </c>
      <c r="C2584" s="2" t="s">
        <v>4171</v>
      </c>
      <c r="D2584" s="3">
        <v>0.72638888888888886</v>
      </c>
      <c r="E2584" s="2" t="s">
        <v>3907</v>
      </c>
      <c r="F2584">
        <v>3</v>
      </c>
      <c r="G2584">
        <v>2019</v>
      </c>
      <c r="H2584">
        <v>7</v>
      </c>
      <c r="I2584">
        <v>20</v>
      </c>
      <c r="J2584">
        <v>0</v>
      </c>
      <c r="K2584">
        <v>0</v>
      </c>
      <c r="L2584">
        <v>6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1</v>
      </c>
      <c r="S2584" s="2" t="s">
        <v>4186</v>
      </c>
      <c r="T2584" s="2" t="s">
        <v>71</v>
      </c>
      <c r="U2584" s="2" t="s">
        <v>2619</v>
      </c>
      <c r="V2584" s="2" t="s">
        <v>73</v>
      </c>
      <c r="W2584">
        <v>1</v>
      </c>
      <c r="X2584" s="2" t="s">
        <v>74</v>
      </c>
      <c r="Y2584">
        <v>180</v>
      </c>
      <c r="Z2584">
        <v>67</v>
      </c>
      <c r="AA2584" s="2" t="s">
        <v>4187</v>
      </c>
      <c r="AB2584" s="2" t="s">
        <v>151</v>
      </c>
      <c r="AC2584">
        <v>442917</v>
      </c>
      <c r="AD2584" s="2" t="s">
        <v>1002</v>
      </c>
      <c r="AE2584">
        <v>247</v>
      </c>
      <c r="AF2584" s="2" t="s">
        <v>2042</v>
      </c>
      <c r="AG2584" s="2" t="s">
        <v>2184</v>
      </c>
      <c r="AH2584">
        <v>18</v>
      </c>
      <c r="AI2584">
        <v>324</v>
      </c>
      <c r="AJ2584">
        <v>1476</v>
      </c>
      <c r="AK2584" s="2">
        <f>Kaggle_Books_Selling_Records[[#This Row],[Cost Price]]/100</f>
        <v>14.76</v>
      </c>
      <c r="AL2584" s="2" t="s">
        <v>80</v>
      </c>
      <c r="AM2584" s="2" t="s">
        <v>80</v>
      </c>
      <c r="AN2584" s="2" t="s">
        <v>80</v>
      </c>
      <c r="AO2584" s="2" t="s">
        <v>80</v>
      </c>
      <c r="AP2584" s="2" t="s">
        <v>80</v>
      </c>
      <c r="AQ2584" s="2" t="s">
        <v>80</v>
      </c>
      <c r="AR2584" s="2" t="s">
        <v>80</v>
      </c>
      <c r="AS2584" s="2" t="s">
        <v>80</v>
      </c>
      <c r="AT2584" s="2" t="s">
        <v>80</v>
      </c>
      <c r="AU2584" s="2" t="s">
        <v>80</v>
      </c>
      <c r="AV2584" s="2" t="s">
        <v>80</v>
      </c>
      <c r="AW2584" s="2" t="s">
        <v>80</v>
      </c>
      <c r="AX2584" s="2" t="s">
        <v>80</v>
      </c>
      <c r="AY2584" s="2" t="s">
        <v>80</v>
      </c>
      <c r="AZ2584" s="2" t="s">
        <v>80</v>
      </c>
      <c r="BA2584" s="2" t="s">
        <v>80</v>
      </c>
      <c r="BB2584" s="2" t="s">
        <v>80</v>
      </c>
      <c r="BC2584" s="2" t="s">
        <v>80</v>
      </c>
      <c r="BD2584" s="2" t="s">
        <v>80</v>
      </c>
      <c r="BE2584" s="2" t="s">
        <v>80</v>
      </c>
      <c r="BF2584" s="2" t="s">
        <v>80</v>
      </c>
      <c r="BG2584" s="2" t="s">
        <v>80</v>
      </c>
      <c r="BH2584" s="2" t="s">
        <v>80</v>
      </c>
      <c r="BI2584" s="2" t="s">
        <v>80</v>
      </c>
      <c r="BJ2584" s="2" t="s">
        <v>80</v>
      </c>
      <c r="BK2584" s="2" t="s">
        <v>80</v>
      </c>
      <c r="BL2584" s="2" t="s">
        <v>80</v>
      </c>
      <c r="BM2584" s="2" t="s">
        <v>80</v>
      </c>
      <c r="BN2584" s="2" t="s">
        <v>80</v>
      </c>
      <c r="BO2584" s="2" t="s">
        <v>80</v>
      </c>
      <c r="BP2584" s="2" t="s">
        <v>80</v>
      </c>
    </row>
    <row r="2585" spans="1:68" x14ac:dyDescent="0.25">
      <c r="A2585">
        <v>2584</v>
      </c>
      <c r="B2585" s="1">
        <v>43666.629583333335</v>
      </c>
      <c r="C2585" s="2" t="s">
        <v>4171</v>
      </c>
      <c r="D2585" s="3">
        <v>0.75416666666666665</v>
      </c>
      <c r="E2585" s="2" t="s">
        <v>3907</v>
      </c>
      <c r="F2585">
        <v>3</v>
      </c>
      <c r="G2585">
        <v>2019</v>
      </c>
      <c r="H2585">
        <v>7</v>
      </c>
      <c r="I2585">
        <v>20</v>
      </c>
      <c r="J2585">
        <v>0</v>
      </c>
      <c r="K2585">
        <v>0</v>
      </c>
      <c r="L2585">
        <v>6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1</v>
      </c>
      <c r="S2585" s="2" t="s">
        <v>4188</v>
      </c>
      <c r="T2585" s="2" t="s">
        <v>71</v>
      </c>
      <c r="U2585" s="2" t="s">
        <v>2797</v>
      </c>
      <c r="V2585" s="2" t="s">
        <v>73</v>
      </c>
      <c r="W2585">
        <v>1</v>
      </c>
      <c r="X2585" s="2" t="s">
        <v>74</v>
      </c>
      <c r="Y2585">
        <v>8578</v>
      </c>
      <c r="Z2585">
        <v>67</v>
      </c>
      <c r="AA2585" s="2" t="s">
        <v>267</v>
      </c>
      <c r="AB2585" s="2" t="s">
        <v>154</v>
      </c>
      <c r="AC2585">
        <v>324005</v>
      </c>
      <c r="AD2585" s="2" t="s">
        <v>1002</v>
      </c>
      <c r="AE2585">
        <v>15278</v>
      </c>
      <c r="AF2585" s="2" t="s">
        <v>2042</v>
      </c>
      <c r="AG2585" s="2" t="s">
        <v>2184</v>
      </c>
      <c r="AH2585">
        <v>18</v>
      </c>
      <c r="AI2585">
        <v>154404</v>
      </c>
      <c r="AJ2585">
        <v>703396</v>
      </c>
      <c r="AK2585" s="2">
        <f>Kaggle_Books_Selling_Records[[#This Row],[Cost Price]]/100</f>
        <v>7033.96</v>
      </c>
      <c r="AL2585" s="2" t="s">
        <v>80</v>
      </c>
      <c r="AM2585" s="2" t="s">
        <v>80</v>
      </c>
      <c r="AN2585" s="2" t="s">
        <v>80</v>
      </c>
      <c r="AO2585" s="2" t="s">
        <v>80</v>
      </c>
      <c r="AP2585" s="2" t="s">
        <v>80</v>
      </c>
      <c r="AQ2585" s="2" t="s">
        <v>80</v>
      </c>
      <c r="AR2585" s="2" t="s">
        <v>80</v>
      </c>
      <c r="AS2585" s="2" t="s">
        <v>80</v>
      </c>
      <c r="AT2585" s="2" t="s">
        <v>80</v>
      </c>
      <c r="AU2585" s="2" t="s">
        <v>80</v>
      </c>
      <c r="AV2585" s="2" t="s">
        <v>80</v>
      </c>
      <c r="AW2585" s="2" t="s">
        <v>80</v>
      </c>
      <c r="AX2585" s="2" t="s">
        <v>80</v>
      </c>
      <c r="AY2585" s="2" t="s">
        <v>80</v>
      </c>
      <c r="AZ2585" s="2" t="s">
        <v>80</v>
      </c>
      <c r="BA2585" s="2" t="s">
        <v>80</v>
      </c>
      <c r="BB2585" s="2" t="s">
        <v>80</v>
      </c>
      <c r="BC2585" s="2" t="s">
        <v>80</v>
      </c>
      <c r="BD2585" s="2" t="s">
        <v>80</v>
      </c>
      <c r="BE2585" s="2" t="s">
        <v>80</v>
      </c>
      <c r="BF2585" s="2" t="s">
        <v>80</v>
      </c>
      <c r="BG2585" s="2" t="s">
        <v>80</v>
      </c>
      <c r="BH2585" s="2" t="s">
        <v>80</v>
      </c>
      <c r="BI2585" s="2" t="s">
        <v>80</v>
      </c>
      <c r="BJ2585" s="2" t="s">
        <v>80</v>
      </c>
      <c r="BK2585" s="2" t="s">
        <v>80</v>
      </c>
      <c r="BL2585" s="2" t="s">
        <v>80</v>
      </c>
      <c r="BM2585" s="2" t="s">
        <v>80</v>
      </c>
      <c r="BN2585" s="2" t="s">
        <v>80</v>
      </c>
      <c r="BO2585" s="2" t="s">
        <v>80</v>
      </c>
      <c r="BP2585" s="2" t="s">
        <v>80</v>
      </c>
    </row>
    <row r="2586" spans="1:68" x14ac:dyDescent="0.25">
      <c r="A2586">
        <v>2585</v>
      </c>
      <c r="B2586" s="1">
        <v>43666.999895833331</v>
      </c>
      <c r="C2586" s="2" t="s">
        <v>4189</v>
      </c>
      <c r="D2586" s="3">
        <v>0.12430555555555556</v>
      </c>
      <c r="E2586" s="2" t="s">
        <v>3907</v>
      </c>
      <c r="F2586">
        <v>3</v>
      </c>
      <c r="G2586">
        <v>2019</v>
      </c>
      <c r="H2586">
        <v>7</v>
      </c>
      <c r="I2586">
        <v>21</v>
      </c>
      <c r="J2586">
        <v>0</v>
      </c>
      <c r="K2586">
        <v>0</v>
      </c>
      <c r="L2586">
        <v>7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 s="2" t="s">
        <v>3915</v>
      </c>
      <c r="T2586" s="2" t="s">
        <v>83</v>
      </c>
      <c r="U2586" s="2" t="s">
        <v>2596</v>
      </c>
      <c r="V2586" s="2" t="s">
        <v>73</v>
      </c>
      <c r="W2586">
        <v>1</v>
      </c>
      <c r="X2586" s="2" t="s">
        <v>74</v>
      </c>
      <c r="Y2586">
        <v>14245</v>
      </c>
      <c r="Z2586">
        <v>67</v>
      </c>
      <c r="AA2586" s="2" t="s">
        <v>703</v>
      </c>
      <c r="AB2586" s="2" t="s">
        <v>157</v>
      </c>
      <c r="AC2586">
        <v>361005</v>
      </c>
      <c r="AD2586" s="2" t="s">
        <v>1002</v>
      </c>
      <c r="AE2586">
        <v>20945</v>
      </c>
      <c r="AF2586" s="2" t="s">
        <v>2598</v>
      </c>
      <c r="AG2586" s="2" t="s">
        <v>2599</v>
      </c>
      <c r="AH2586">
        <v>18</v>
      </c>
      <c r="AI2586">
        <v>25641</v>
      </c>
      <c r="AJ2586">
        <v>116809</v>
      </c>
      <c r="AK2586" s="2">
        <f>Kaggle_Books_Selling_Records[[#This Row],[Cost Price]]/100</f>
        <v>1168.0899999999999</v>
      </c>
      <c r="AL2586" s="2" t="s">
        <v>80</v>
      </c>
      <c r="AM2586" s="2" t="s">
        <v>80</v>
      </c>
      <c r="AN2586" s="2" t="s">
        <v>80</v>
      </c>
      <c r="AO2586" s="2" t="s">
        <v>80</v>
      </c>
      <c r="AP2586" s="2" t="s">
        <v>80</v>
      </c>
      <c r="AQ2586" s="2" t="s">
        <v>80</v>
      </c>
      <c r="AR2586" s="2" t="s">
        <v>80</v>
      </c>
      <c r="AS2586" s="2" t="s">
        <v>80</v>
      </c>
      <c r="AT2586" s="2" t="s">
        <v>80</v>
      </c>
      <c r="AU2586" s="2" t="s">
        <v>80</v>
      </c>
      <c r="AV2586" s="2" t="s">
        <v>80</v>
      </c>
      <c r="AW2586" s="2" t="s">
        <v>80</v>
      </c>
      <c r="AX2586" s="2" t="s">
        <v>80</v>
      </c>
      <c r="AY2586" s="2" t="s">
        <v>80</v>
      </c>
      <c r="AZ2586" s="2" t="s">
        <v>80</v>
      </c>
      <c r="BA2586" s="2" t="s">
        <v>80</v>
      </c>
      <c r="BB2586" s="2" t="s">
        <v>80</v>
      </c>
      <c r="BC2586" s="2" t="s">
        <v>80</v>
      </c>
      <c r="BD2586" s="2" t="s">
        <v>80</v>
      </c>
      <c r="BE2586" s="2" t="s">
        <v>80</v>
      </c>
      <c r="BF2586" s="2" t="s">
        <v>80</v>
      </c>
      <c r="BG2586" s="2" t="s">
        <v>80</v>
      </c>
      <c r="BH2586" s="2" t="s">
        <v>80</v>
      </c>
      <c r="BI2586" s="2" t="s">
        <v>80</v>
      </c>
      <c r="BJ2586" s="2" t="s">
        <v>80</v>
      </c>
      <c r="BK2586" s="2" t="s">
        <v>80</v>
      </c>
      <c r="BL2586" s="2" t="s">
        <v>80</v>
      </c>
      <c r="BM2586" s="2" t="s">
        <v>80</v>
      </c>
      <c r="BN2586" s="2" t="s">
        <v>80</v>
      </c>
      <c r="BO2586" s="2" t="s">
        <v>80</v>
      </c>
      <c r="BP2586" s="2" t="s">
        <v>80</v>
      </c>
    </row>
    <row r="2587" spans="1:68" x14ac:dyDescent="0.25">
      <c r="A2587">
        <v>2586</v>
      </c>
      <c r="B2587" s="1">
        <v>43667.050335648149</v>
      </c>
      <c r="C2587" s="2" t="s">
        <v>4189</v>
      </c>
      <c r="D2587" s="3">
        <v>0.17499999999999999</v>
      </c>
      <c r="E2587" s="2" t="s">
        <v>3907</v>
      </c>
      <c r="F2587">
        <v>3</v>
      </c>
      <c r="G2587">
        <v>2019</v>
      </c>
      <c r="H2587">
        <v>7</v>
      </c>
      <c r="I2587">
        <v>21</v>
      </c>
      <c r="J2587">
        <v>0</v>
      </c>
      <c r="K2587">
        <v>0</v>
      </c>
      <c r="L2587">
        <v>7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 s="2" t="s">
        <v>4190</v>
      </c>
      <c r="T2587" s="2" t="s">
        <v>83</v>
      </c>
      <c r="U2587" s="2" t="s">
        <v>2483</v>
      </c>
      <c r="V2587" s="2" t="s">
        <v>73</v>
      </c>
      <c r="W2587">
        <v>1</v>
      </c>
      <c r="X2587" s="2" t="s">
        <v>74</v>
      </c>
      <c r="Y2587">
        <v>175</v>
      </c>
      <c r="Z2587">
        <v>67</v>
      </c>
      <c r="AA2587" s="2" t="s">
        <v>241</v>
      </c>
      <c r="AB2587" s="2" t="s">
        <v>233</v>
      </c>
      <c r="AC2587">
        <v>500090</v>
      </c>
      <c r="AD2587" s="2" t="s">
        <v>1002</v>
      </c>
      <c r="AE2587">
        <v>242</v>
      </c>
      <c r="AF2587" s="2" t="s">
        <v>2042</v>
      </c>
      <c r="AG2587" s="2" t="s">
        <v>2184</v>
      </c>
      <c r="AH2587">
        <v>18</v>
      </c>
      <c r="AI2587">
        <v>315</v>
      </c>
      <c r="AJ2587">
        <v>1435</v>
      </c>
      <c r="AK2587" s="2">
        <f>Kaggle_Books_Selling_Records[[#This Row],[Cost Price]]/100</f>
        <v>14.35</v>
      </c>
      <c r="AL2587" s="2" t="s">
        <v>80</v>
      </c>
      <c r="AM2587" s="2" t="s">
        <v>80</v>
      </c>
      <c r="AN2587" s="2" t="s">
        <v>80</v>
      </c>
      <c r="AO2587" s="2" t="s">
        <v>80</v>
      </c>
      <c r="AP2587" s="2" t="s">
        <v>80</v>
      </c>
      <c r="AQ2587" s="2" t="s">
        <v>80</v>
      </c>
      <c r="AR2587" s="2" t="s">
        <v>80</v>
      </c>
      <c r="AS2587" s="2" t="s">
        <v>80</v>
      </c>
      <c r="AT2587" s="2" t="s">
        <v>80</v>
      </c>
      <c r="AU2587" s="2" t="s">
        <v>80</v>
      </c>
      <c r="AV2587" s="2" t="s">
        <v>80</v>
      </c>
      <c r="AW2587" s="2" t="s">
        <v>80</v>
      </c>
      <c r="AX2587" s="2" t="s">
        <v>80</v>
      </c>
      <c r="AY2587" s="2" t="s">
        <v>80</v>
      </c>
      <c r="AZ2587" s="2" t="s">
        <v>80</v>
      </c>
      <c r="BA2587" s="2" t="s">
        <v>80</v>
      </c>
      <c r="BB2587" s="2" t="s">
        <v>80</v>
      </c>
      <c r="BC2587" s="2" t="s">
        <v>80</v>
      </c>
      <c r="BD2587" s="2" t="s">
        <v>80</v>
      </c>
      <c r="BE2587" s="2" t="s">
        <v>80</v>
      </c>
      <c r="BF2587" s="2" t="s">
        <v>80</v>
      </c>
      <c r="BG2587" s="2" t="s">
        <v>80</v>
      </c>
      <c r="BH2587" s="2" t="s">
        <v>80</v>
      </c>
      <c r="BI2587" s="2" t="s">
        <v>80</v>
      </c>
      <c r="BJ2587" s="2" t="s">
        <v>80</v>
      </c>
      <c r="BK2587" s="2" t="s">
        <v>80</v>
      </c>
      <c r="BL2587" s="2" t="s">
        <v>80</v>
      </c>
      <c r="BM2587" s="2" t="s">
        <v>80</v>
      </c>
      <c r="BN2587" s="2" t="s">
        <v>80</v>
      </c>
      <c r="BO2587" s="2" t="s">
        <v>80</v>
      </c>
      <c r="BP2587" s="2" t="s">
        <v>80</v>
      </c>
    </row>
    <row r="2588" spans="1:68" x14ac:dyDescent="0.25">
      <c r="A2588">
        <v>2587</v>
      </c>
      <c r="B2588" s="1">
        <v>43667.103437500002</v>
      </c>
      <c r="C2588" s="2" t="s">
        <v>4189</v>
      </c>
      <c r="D2588" s="3">
        <v>0.22777777777777777</v>
      </c>
      <c r="E2588" s="2" t="s">
        <v>3907</v>
      </c>
      <c r="F2588">
        <v>3</v>
      </c>
      <c r="G2588">
        <v>2019</v>
      </c>
      <c r="H2588">
        <v>7</v>
      </c>
      <c r="I2588">
        <v>21</v>
      </c>
      <c r="J2588">
        <v>0</v>
      </c>
      <c r="K2588">
        <v>0</v>
      </c>
      <c r="L2588">
        <v>7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 s="2" t="s">
        <v>4191</v>
      </c>
      <c r="T2588" s="2" t="s">
        <v>83</v>
      </c>
      <c r="U2588" s="2" t="s">
        <v>2286</v>
      </c>
      <c r="V2588" s="2" t="s">
        <v>73</v>
      </c>
      <c r="W2588">
        <v>1</v>
      </c>
      <c r="X2588" s="2" t="s">
        <v>74</v>
      </c>
      <c r="Y2588">
        <v>285</v>
      </c>
      <c r="Z2588">
        <v>67</v>
      </c>
      <c r="AA2588" s="2" t="s">
        <v>4192</v>
      </c>
      <c r="AB2588" s="2" t="s">
        <v>167</v>
      </c>
      <c r="AC2588">
        <v>583201</v>
      </c>
      <c r="AD2588" s="2" t="s">
        <v>1002</v>
      </c>
      <c r="AE2588">
        <v>352</v>
      </c>
      <c r="AF2588" s="2" t="s">
        <v>2042</v>
      </c>
      <c r="AG2588" s="2" t="s">
        <v>2184</v>
      </c>
      <c r="AH2588">
        <v>18</v>
      </c>
      <c r="AI2588">
        <v>513</v>
      </c>
      <c r="AJ2588">
        <v>2337</v>
      </c>
      <c r="AK2588" s="2">
        <f>Kaggle_Books_Selling_Records[[#This Row],[Cost Price]]/100</f>
        <v>23.37</v>
      </c>
      <c r="AL2588" s="2" t="s">
        <v>80</v>
      </c>
      <c r="AM2588" s="2" t="s">
        <v>80</v>
      </c>
      <c r="AN2588" s="2" t="s">
        <v>80</v>
      </c>
      <c r="AO2588" s="2" t="s">
        <v>80</v>
      </c>
      <c r="AP2588" s="2" t="s">
        <v>80</v>
      </c>
      <c r="AQ2588" s="2" t="s">
        <v>80</v>
      </c>
      <c r="AR2588" s="2" t="s">
        <v>80</v>
      </c>
      <c r="AS2588" s="2" t="s">
        <v>80</v>
      </c>
      <c r="AT2588" s="2" t="s">
        <v>80</v>
      </c>
      <c r="AU2588" s="2" t="s">
        <v>80</v>
      </c>
      <c r="AV2588" s="2" t="s">
        <v>80</v>
      </c>
      <c r="AW2588" s="2" t="s">
        <v>80</v>
      </c>
      <c r="AX2588" s="2" t="s">
        <v>80</v>
      </c>
      <c r="AY2588" s="2" t="s">
        <v>80</v>
      </c>
      <c r="AZ2588" s="2" t="s">
        <v>80</v>
      </c>
      <c r="BA2588" s="2" t="s">
        <v>80</v>
      </c>
      <c r="BB2588" s="2" t="s">
        <v>80</v>
      </c>
      <c r="BC2588" s="2" t="s">
        <v>80</v>
      </c>
      <c r="BD2588" s="2" t="s">
        <v>80</v>
      </c>
      <c r="BE2588" s="2" t="s">
        <v>80</v>
      </c>
      <c r="BF2588" s="2" t="s">
        <v>80</v>
      </c>
      <c r="BG2588" s="2" t="s">
        <v>80</v>
      </c>
      <c r="BH2588" s="2" t="s">
        <v>80</v>
      </c>
      <c r="BI2588" s="2" t="s">
        <v>80</v>
      </c>
      <c r="BJ2588" s="2" t="s">
        <v>80</v>
      </c>
      <c r="BK2588" s="2" t="s">
        <v>80</v>
      </c>
      <c r="BL2588" s="2" t="s">
        <v>80</v>
      </c>
      <c r="BM2588" s="2" t="s">
        <v>80</v>
      </c>
      <c r="BN2588" s="2" t="s">
        <v>80</v>
      </c>
      <c r="BO2588" s="2" t="s">
        <v>80</v>
      </c>
      <c r="BP2588" s="2" t="s">
        <v>80</v>
      </c>
    </row>
    <row r="2589" spans="1:68" x14ac:dyDescent="0.25">
      <c r="A2589">
        <v>2588</v>
      </c>
      <c r="B2589" s="1">
        <v>43667.160451388889</v>
      </c>
      <c r="C2589" s="2" t="s">
        <v>4189</v>
      </c>
      <c r="D2589" s="3">
        <v>0.28541666666666665</v>
      </c>
      <c r="E2589" s="2" t="s">
        <v>3907</v>
      </c>
      <c r="F2589">
        <v>3</v>
      </c>
      <c r="G2589">
        <v>2019</v>
      </c>
      <c r="H2589">
        <v>7</v>
      </c>
      <c r="I2589">
        <v>21</v>
      </c>
      <c r="J2589">
        <v>0</v>
      </c>
      <c r="K2589">
        <v>0</v>
      </c>
      <c r="L2589">
        <v>7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 s="2" t="s">
        <v>4193</v>
      </c>
      <c r="T2589" s="2" t="s">
        <v>83</v>
      </c>
      <c r="U2589" s="2" t="s">
        <v>2182</v>
      </c>
      <c r="V2589" s="2" t="s">
        <v>73</v>
      </c>
      <c r="W2589">
        <v>1</v>
      </c>
      <c r="X2589" s="2" t="s">
        <v>74</v>
      </c>
      <c r="Y2589">
        <v>108</v>
      </c>
      <c r="Z2589">
        <v>67</v>
      </c>
      <c r="AA2589" s="2" t="s">
        <v>779</v>
      </c>
      <c r="AB2589" s="2" t="s">
        <v>151</v>
      </c>
      <c r="AC2589">
        <v>411048</v>
      </c>
      <c r="AD2589" s="2" t="s">
        <v>1002</v>
      </c>
      <c r="AE2589">
        <v>175</v>
      </c>
      <c r="AF2589" s="2" t="s">
        <v>2042</v>
      </c>
      <c r="AG2589" s="2" t="s">
        <v>2184</v>
      </c>
      <c r="AH2589">
        <v>18</v>
      </c>
      <c r="AI2589">
        <v>1944</v>
      </c>
      <c r="AJ2589">
        <v>8856</v>
      </c>
      <c r="AK2589" s="2">
        <f>Kaggle_Books_Selling_Records[[#This Row],[Cost Price]]/100</f>
        <v>88.56</v>
      </c>
      <c r="AL2589" s="2" t="s">
        <v>80</v>
      </c>
      <c r="AM2589" s="2" t="s">
        <v>80</v>
      </c>
      <c r="AN2589" s="2" t="s">
        <v>80</v>
      </c>
      <c r="AO2589" s="2" t="s">
        <v>80</v>
      </c>
      <c r="AP2589" s="2" t="s">
        <v>80</v>
      </c>
      <c r="AQ2589" s="2" t="s">
        <v>80</v>
      </c>
      <c r="AR2589" s="2" t="s">
        <v>80</v>
      </c>
      <c r="AS2589" s="2" t="s">
        <v>80</v>
      </c>
      <c r="AT2589" s="2" t="s">
        <v>80</v>
      </c>
      <c r="AU2589" s="2" t="s">
        <v>80</v>
      </c>
      <c r="AV2589" s="2" t="s">
        <v>80</v>
      </c>
      <c r="AW2589" s="2" t="s">
        <v>80</v>
      </c>
      <c r="AX2589" s="2" t="s">
        <v>80</v>
      </c>
      <c r="AY2589" s="2" t="s">
        <v>80</v>
      </c>
      <c r="AZ2589" s="2" t="s">
        <v>80</v>
      </c>
      <c r="BA2589" s="2" t="s">
        <v>80</v>
      </c>
      <c r="BB2589" s="2" t="s">
        <v>80</v>
      </c>
      <c r="BC2589" s="2" t="s">
        <v>80</v>
      </c>
      <c r="BD2589" s="2" t="s">
        <v>80</v>
      </c>
      <c r="BE2589" s="2" t="s">
        <v>80</v>
      </c>
      <c r="BF2589" s="2" t="s">
        <v>80</v>
      </c>
      <c r="BG2589" s="2" t="s">
        <v>80</v>
      </c>
      <c r="BH2589" s="2" t="s">
        <v>80</v>
      </c>
      <c r="BI2589" s="2" t="s">
        <v>80</v>
      </c>
      <c r="BJ2589" s="2" t="s">
        <v>80</v>
      </c>
      <c r="BK2589" s="2" t="s">
        <v>80</v>
      </c>
      <c r="BL2589" s="2" t="s">
        <v>80</v>
      </c>
      <c r="BM2589" s="2" t="s">
        <v>80</v>
      </c>
      <c r="BN2589" s="2" t="s">
        <v>80</v>
      </c>
      <c r="BO2589" s="2" t="s">
        <v>80</v>
      </c>
      <c r="BP2589" s="2" t="s">
        <v>80</v>
      </c>
    </row>
    <row r="2590" spans="1:68" x14ac:dyDescent="0.25">
      <c r="A2590">
        <v>2589</v>
      </c>
      <c r="B2590" s="1">
        <v>43667.178622685184</v>
      </c>
      <c r="C2590" s="2" t="s">
        <v>4189</v>
      </c>
      <c r="D2590" s="3">
        <v>0.3034722222222222</v>
      </c>
      <c r="E2590" s="2" t="s">
        <v>3907</v>
      </c>
      <c r="F2590">
        <v>3</v>
      </c>
      <c r="G2590">
        <v>2019</v>
      </c>
      <c r="H2590">
        <v>7</v>
      </c>
      <c r="I2590">
        <v>21</v>
      </c>
      <c r="J2590">
        <v>0</v>
      </c>
      <c r="K2590">
        <v>0</v>
      </c>
      <c r="L2590">
        <v>7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 s="2" t="s">
        <v>4194</v>
      </c>
      <c r="T2590" s="2" t="s">
        <v>83</v>
      </c>
      <c r="U2590" s="2" t="s">
        <v>2103</v>
      </c>
      <c r="V2590" s="2" t="s">
        <v>73</v>
      </c>
      <c r="W2590">
        <v>1</v>
      </c>
      <c r="X2590" s="2" t="s">
        <v>74</v>
      </c>
      <c r="Y2590">
        <v>220</v>
      </c>
      <c r="Z2590">
        <v>67</v>
      </c>
      <c r="AA2590" s="2" t="s">
        <v>3567</v>
      </c>
      <c r="AB2590" s="2" t="s">
        <v>86</v>
      </c>
      <c r="AC2590">
        <v>635126</v>
      </c>
      <c r="AD2590" s="2" t="s">
        <v>193</v>
      </c>
      <c r="AE2590">
        <v>287</v>
      </c>
      <c r="AF2590" s="2" t="s">
        <v>2042</v>
      </c>
      <c r="AG2590" s="2" t="s">
        <v>2043</v>
      </c>
      <c r="AH2590">
        <v>18</v>
      </c>
      <c r="AI2590">
        <v>396</v>
      </c>
      <c r="AJ2590">
        <v>1804</v>
      </c>
      <c r="AK2590" s="2">
        <f>Kaggle_Books_Selling_Records[[#This Row],[Cost Price]]/100</f>
        <v>18.04</v>
      </c>
      <c r="AL2590" s="2" t="s">
        <v>80</v>
      </c>
      <c r="AM2590" s="2" t="s">
        <v>80</v>
      </c>
      <c r="AN2590" s="2" t="s">
        <v>80</v>
      </c>
      <c r="AO2590" s="2" t="s">
        <v>80</v>
      </c>
      <c r="AP2590" s="2" t="s">
        <v>80</v>
      </c>
      <c r="AQ2590" s="2" t="s">
        <v>80</v>
      </c>
      <c r="AR2590" s="2" t="s">
        <v>80</v>
      </c>
      <c r="AS2590" s="2" t="s">
        <v>80</v>
      </c>
      <c r="AT2590" s="2" t="s">
        <v>80</v>
      </c>
      <c r="AU2590" s="2" t="s">
        <v>80</v>
      </c>
      <c r="AV2590" s="2" t="s">
        <v>80</v>
      </c>
      <c r="AW2590" s="2" t="s">
        <v>80</v>
      </c>
      <c r="AX2590" s="2" t="s">
        <v>80</v>
      </c>
      <c r="AY2590" s="2" t="s">
        <v>80</v>
      </c>
      <c r="AZ2590" s="2" t="s">
        <v>80</v>
      </c>
      <c r="BA2590" s="2" t="s">
        <v>80</v>
      </c>
      <c r="BB2590" s="2" t="s">
        <v>80</v>
      </c>
      <c r="BC2590" s="2" t="s">
        <v>80</v>
      </c>
      <c r="BD2590" s="2" t="s">
        <v>80</v>
      </c>
      <c r="BE2590" s="2" t="s">
        <v>80</v>
      </c>
      <c r="BF2590" s="2" t="s">
        <v>80</v>
      </c>
      <c r="BG2590" s="2" t="s">
        <v>80</v>
      </c>
      <c r="BH2590" s="2" t="s">
        <v>80</v>
      </c>
      <c r="BI2590" s="2" t="s">
        <v>80</v>
      </c>
      <c r="BJ2590" s="2" t="s">
        <v>80</v>
      </c>
      <c r="BK2590" s="2" t="s">
        <v>80</v>
      </c>
      <c r="BL2590" s="2" t="s">
        <v>80</v>
      </c>
      <c r="BM2590" s="2" t="s">
        <v>80</v>
      </c>
      <c r="BN2590" s="2" t="s">
        <v>80</v>
      </c>
      <c r="BO2590" s="2" t="s">
        <v>80</v>
      </c>
      <c r="BP2590" s="2" t="s">
        <v>80</v>
      </c>
    </row>
    <row r="2591" spans="1:68" x14ac:dyDescent="0.25">
      <c r="A2591">
        <v>2590</v>
      </c>
      <c r="B2591" s="1">
        <v>43667.187685185185</v>
      </c>
      <c r="C2591" s="2" t="s">
        <v>4189</v>
      </c>
      <c r="D2591" s="3">
        <v>0.3125</v>
      </c>
      <c r="E2591" s="2" t="s">
        <v>3907</v>
      </c>
      <c r="F2591">
        <v>3</v>
      </c>
      <c r="G2591">
        <v>2019</v>
      </c>
      <c r="H2591">
        <v>7</v>
      </c>
      <c r="I2591">
        <v>21</v>
      </c>
      <c r="J2591">
        <v>0</v>
      </c>
      <c r="K2591">
        <v>0</v>
      </c>
      <c r="L2591">
        <v>7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1</v>
      </c>
      <c r="S2591" s="2" t="s">
        <v>4195</v>
      </c>
      <c r="T2591" s="2" t="s">
        <v>71</v>
      </c>
      <c r="U2591" s="2" t="s">
        <v>2286</v>
      </c>
      <c r="V2591" s="2" t="s">
        <v>73</v>
      </c>
      <c r="W2591">
        <v>1</v>
      </c>
      <c r="X2591" s="2" t="s">
        <v>74</v>
      </c>
      <c r="Y2591">
        <v>285</v>
      </c>
      <c r="Z2591">
        <v>67</v>
      </c>
      <c r="AA2591" s="2" t="s">
        <v>420</v>
      </c>
      <c r="AB2591" s="2" t="s">
        <v>86</v>
      </c>
      <c r="AC2591">
        <v>603103</v>
      </c>
      <c r="AD2591" s="2" t="s">
        <v>1002</v>
      </c>
      <c r="AE2591">
        <v>352</v>
      </c>
      <c r="AF2591" s="2" t="s">
        <v>2042</v>
      </c>
      <c r="AG2591" s="2" t="s">
        <v>2184</v>
      </c>
      <c r="AH2591">
        <v>18</v>
      </c>
      <c r="AI2591">
        <v>513</v>
      </c>
      <c r="AJ2591">
        <v>2337</v>
      </c>
      <c r="AK2591" s="2">
        <f>Kaggle_Books_Selling_Records[[#This Row],[Cost Price]]/100</f>
        <v>23.37</v>
      </c>
      <c r="AL2591" s="2" t="s">
        <v>80</v>
      </c>
      <c r="AM2591" s="2" t="s">
        <v>80</v>
      </c>
      <c r="AN2591" s="2" t="s">
        <v>80</v>
      </c>
      <c r="AO2591" s="2" t="s">
        <v>80</v>
      </c>
      <c r="AP2591" s="2" t="s">
        <v>80</v>
      </c>
      <c r="AQ2591" s="2" t="s">
        <v>80</v>
      </c>
      <c r="AR2591" s="2" t="s">
        <v>80</v>
      </c>
      <c r="AS2591" s="2" t="s">
        <v>80</v>
      </c>
      <c r="AT2591" s="2" t="s">
        <v>80</v>
      </c>
      <c r="AU2591" s="2" t="s">
        <v>80</v>
      </c>
      <c r="AV2591" s="2" t="s">
        <v>80</v>
      </c>
      <c r="AW2591" s="2" t="s">
        <v>80</v>
      </c>
      <c r="AX2591" s="2" t="s">
        <v>80</v>
      </c>
      <c r="AY2591" s="2" t="s">
        <v>80</v>
      </c>
      <c r="AZ2591" s="2" t="s">
        <v>80</v>
      </c>
      <c r="BA2591" s="2" t="s">
        <v>80</v>
      </c>
      <c r="BB2591" s="2" t="s">
        <v>80</v>
      </c>
      <c r="BC2591" s="2" t="s">
        <v>80</v>
      </c>
      <c r="BD2591" s="2" t="s">
        <v>80</v>
      </c>
      <c r="BE2591" s="2" t="s">
        <v>80</v>
      </c>
      <c r="BF2591" s="2" t="s">
        <v>80</v>
      </c>
      <c r="BG2591" s="2" t="s">
        <v>80</v>
      </c>
      <c r="BH2591" s="2" t="s">
        <v>80</v>
      </c>
      <c r="BI2591" s="2" t="s">
        <v>80</v>
      </c>
      <c r="BJ2591" s="2" t="s">
        <v>80</v>
      </c>
      <c r="BK2591" s="2" t="s">
        <v>80</v>
      </c>
      <c r="BL2591" s="2" t="s">
        <v>80</v>
      </c>
      <c r="BM2591" s="2" t="s">
        <v>80</v>
      </c>
      <c r="BN2591" s="2" t="s">
        <v>80</v>
      </c>
      <c r="BO2591" s="2" t="s">
        <v>80</v>
      </c>
      <c r="BP2591" s="2" t="s">
        <v>80</v>
      </c>
    </row>
    <row r="2592" spans="1:68" x14ac:dyDescent="0.25">
      <c r="A2592">
        <v>2591</v>
      </c>
      <c r="B2592" s="1">
        <v>43667.231979166667</v>
      </c>
      <c r="C2592" s="2" t="s">
        <v>4189</v>
      </c>
      <c r="D2592" s="3">
        <v>0.35694444444444445</v>
      </c>
      <c r="E2592" s="2" t="s">
        <v>3907</v>
      </c>
      <c r="F2592">
        <v>3</v>
      </c>
      <c r="G2592">
        <v>2019</v>
      </c>
      <c r="H2592">
        <v>7</v>
      </c>
      <c r="I2592">
        <v>21</v>
      </c>
      <c r="J2592">
        <v>0</v>
      </c>
      <c r="K2592">
        <v>0</v>
      </c>
      <c r="L2592">
        <v>7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1</v>
      </c>
      <c r="S2592" s="2" t="s">
        <v>4196</v>
      </c>
      <c r="T2592" s="2" t="s">
        <v>71</v>
      </c>
      <c r="U2592" s="2" t="s">
        <v>2596</v>
      </c>
      <c r="V2592" s="2" t="s">
        <v>73</v>
      </c>
      <c r="W2592">
        <v>1</v>
      </c>
      <c r="X2592" s="2" t="s">
        <v>74</v>
      </c>
      <c r="Y2592">
        <v>14245</v>
      </c>
      <c r="Z2592">
        <v>67</v>
      </c>
      <c r="AA2592" s="2" t="s">
        <v>163</v>
      </c>
      <c r="AB2592" s="2" t="s">
        <v>151</v>
      </c>
      <c r="AC2592">
        <v>440010</v>
      </c>
      <c r="AD2592" s="2" t="s">
        <v>1002</v>
      </c>
      <c r="AE2592">
        <v>20945</v>
      </c>
      <c r="AF2592" s="2" t="s">
        <v>2598</v>
      </c>
      <c r="AG2592" s="2" t="s">
        <v>2599</v>
      </c>
      <c r="AH2592">
        <v>18</v>
      </c>
      <c r="AI2592">
        <v>25641</v>
      </c>
      <c r="AJ2592">
        <v>116809</v>
      </c>
      <c r="AK2592" s="2">
        <f>Kaggle_Books_Selling_Records[[#This Row],[Cost Price]]/100</f>
        <v>1168.0899999999999</v>
      </c>
      <c r="AL2592" s="2" t="s">
        <v>80</v>
      </c>
      <c r="AM2592" s="2" t="s">
        <v>80</v>
      </c>
      <c r="AN2592" s="2" t="s">
        <v>80</v>
      </c>
      <c r="AO2592" s="2" t="s">
        <v>80</v>
      </c>
      <c r="AP2592" s="2" t="s">
        <v>80</v>
      </c>
      <c r="AQ2592" s="2" t="s">
        <v>80</v>
      </c>
      <c r="AR2592" s="2" t="s">
        <v>80</v>
      </c>
      <c r="AS2592" s="2" t="s">
        <v>80</v>
      </c>
      <c r="AT2592" s="2" t="s">
        <v>80</v>
      </c>
      <c r="AU2592" s="2" t="s">
        <v>80</v>
      </c>
      <c r="AV2592" s="2" t="s">
        <v>80</v>
      </c>
      <c r="AW2592" s="2" t="s">
        <v>80</v>
      </c>
      <c r="AX2592" s="2" t="s">
        <v>80</v>
      </c>
      <c r="AY2592" s="2" t="s">
        <v>80</v>
      </c>
      <c r="AZ2592" s="2" t="s">
        <v>80</v>
      </c>
      <c r="BA2592" s="2" t="s">
        <v>80</v>
      </c>
      <c r="BB2592" s="2" t="s">
        <v>80</v>
      </c>
      <c r="BC2592" s="2" t="s">
        <v>80</v>
      </c>
      <c r="BD2592" s="2" t="s">
        <v>80</v>
      </c>
      <c r="BE2592" s="2" t="s">
        <v>80</v>
      </c>
      <c r="BF2592" s="2" t="s">
        <v>80</v>
      </c>
      <c r="BG2592" s="2" t="s">
        <v>80</v>
      </c>
      <c r="BH2592" s="2" t="s">
        <v>80</v>
      </c>
      <c r="BI2592" s="2" t="s">
        <v>80</v>
      </c>
      <c r="BJ2592" s="2" t="s">
        <v>80</v>
      </c>
      <c r="BK2592" s="2" t="s">
        <v>80</v>
      </c>
      <c r="BL2592" s="2" t="s">
        <v>80</v>
      </c>
      <c r="BM2592" s="2" t="s">
        <v>80</v>
      </c>
      <c r="BN2592" s="2" t="s">
        <v>80</v>
      </c>
      <c r="BO2592" s="2" t="s">
        <v>80</v>
      </c>
      <c r="BP2592" s="2" t="s">
        <v>80</v>
      </c>
    </row>
    <row r="2593" spans="1:68" x14ac:dyDescent="0.25">
      <c r="A2593">
        <v>2592</v>
      </c>
      <c r="B2593" s="1">
        <v>43667.27207175926</v>
      </c>
      <c r="C2593" s="2" t="s">
        <v>4189</v>
      </c>
      <c r="D2593" s="3">
        <v>0.39652777777777776</v>
      </c>
      <c r="E2593" s="2" t="s">
        <v>3907</v>
      </c>
      <c r="F2593">
        <v>3</v>
      </c>
      <c r="G2593">
        <v>2019</v>
      </c>
      <c r="H2593">
        <v>7</v>
      </c>
      <c r="I2593">
        <v>21</v>
      </c>
      <c r="J2593">
        <v>0</v>
      </c>
      <c r="K2593">
        <v>0</v>
      </c>
      <c r="L2593">
        <v>7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1</v>
      </c>
      <c r="S2593" s="2" t="s">
        <v>4197</v>
      </c>
      <c r="T2593" s="2" t="s">
        <v>71</v>
      </c>
      <c r="U2593" s="2" t="s">
        <v>2103</v>
      </c>
      <c r="V2593" s="2" t="s">
        <v>73</v>
      </c>
      <c r="W2593">
        <v>1</v>
      </c>
      <c r="X2593" s="2" t="s">
        <v>74</v>
      </c>
      <c r="Y2593">
        <v>220</v>
      </c>
      <c r="Z2593">
        <v>67</v>
      </c>
      <c r="AA2593" s="2" t="s">
        <v>150</v>
      </c>
      <c r="AB2593" s="2" t="s">
        <v>151</v>
      </c>
      <c r="AC2593">
        <v>400706</v>
      </c>
      <c r="AD2593" s="2" t="s">
        <v>193</v>
      </c>
      <c r="AE2593">
        <v>287</v>
      </c>
      <c r="AF2593" s="2" t="s">
        <v>2042</v>
      </c>
      <c r="AG2593" s="2" t="s">
        <v>2043</v>
      </c>
      <c r="AH2593">
        <v>18</v>
      </c>
      <c r="AI2593">
        <v>396</v>
      </c>
      <c r="AJ2593">
        <v>1804</v>
      </c>
      <c r="AK2593" s="2">
        <f>Kaggle_Books_Selling_Records[[#This Row],[Cost Price]]/100</f>
        <v>18.04</v>
      </c>
      <c r="AL2593" s="2" t="s">
        <v>80</v>
      </c>
      <c r="AM2593" s="2" t="s">
        <v>80</v>
      </c>
      <c r="AN2593" s="2" t="s">
        <v>80</v>
      </c>
      <c r="AO2593" s="2" t="s">
        <v>80</v>
      </c>
      <c r="AP2593" s="2" t="s">
        <v>80</v>
      </c>
      <c r="AQ2593" s="2" t="s">
        <v>80</v>
      </c>
      <c r="AR2593" s="2" t="s">
        <v>80</v>
      </c>
      <c r="AS2593" s="2" t="s">
        <v>80</v>
      </c>
      <c r="AT2593" s="2" t="s">
        <v>80</v>
      </c>
      <c r="AU2593" s="2" t="s">
        <v>80</v>
      </c>
      <c r="AV2593" s="2" t="s">
        <v>80</v>
      </c>
      <c r="AW2593" s="2" t="s">
        <v>80</v>
      </c>
      <c r="AX2593" s="2" t="s">
        <v>80</v>
      </c>
      <c r="AY2593" s="2" t="s">
        <v>80</v>
      </c>
      <c r="AZ2593" s="2" t="s">
        <v>80</v>
      </c>
      <c r="BA2593" s="2" t="s">
        <v>80</v>
      </c>
      <c r="BB2593" s="2" t="s">
        <v>80</v>
      </c>
      <c r="BC2593" s="2" t="s">
        <v>80</v>
      </c>
      <c r="BD2593" s="2" t="s">
        <v>80</v>
      </c>
      <c r="BE2593" s="2" t="s">
        <v>80</v>
      </c>
      <c r="BF2593" s="2" t="s">
        <v>80</v>
      </c>
      <c r="BG2593" s="2" t="s">
        <v>80</v>
      </c>
      <c r="BH2593" s="2" t="s">
        <v>80</v>
      </c>
      <c r="BI2593" s="2" t="s">
        <v>80</v>
      </c>
      <c r="BJ2593" s="2" t="s">
        <v>80</v>
      </c>
      <c r="BK2593" s="2" t="s">
        <v>80</v>
      </c>
      <c r="BL2593" s="2" t="s">
        <v>80</v>
      </c>
      <c r="BM2593" s="2" t="s">
        <v>80</v>
      </c>
      <c r="BN2593" s="2" t="s">
        <v>80</v>
      </c>
      <c r="BO2593" s="2" t="s">
        <v>80</v>
      </c>
      <c r="BP2593" s="2" t="s">
        <v>80</v>
      </c>
    </row>
    <row r="2594" spans="1:68" x14ac:dyDescent="0.25">
      <c r="A2594">
        <v>2593</v>
      </c>
      <c r="B2594" s="1">
        <v>43667.284872685188</v>
      </c>
      <c r="C2594" s="2" t="s">
        <v>4189</v>
      </c>
      <c r="D2594" s="3">
        <v>0.40972222222222221</v>
      </c>
      <c r="E2594" s="2" t="s">
        <v>3907</v>
      </c>
      <c r="F2594">
        <v>3</v>
      </c>
      <c r="G2594">
        <v>2019</v>
      </c>
      <c r="H2594">
        <v>7</v>
      </c>
      <c r="I2594">
        <v>21</v>
      </c>
      <c r="J2594">
        <v>0</v>
      </c>
      <c r="K2594">
        <v>0</v>
      </c>
      <c r="L2594">
        <v>7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s="2" t="s">
        <v>4198</v>
      </c>
      <c r="T2594" s="2" t="s">
        <v>83</v>
      </c>
      <c r="U2594" s="2" t="s">
        <v>2619</v>
      </c>
      <c r="V2594" s="2" t="s">
        <v>73</v>
      </c>
      <c r="W2594">
        <v>1</v>
      </c>
      <c r="X2594" s="2" t="s">
        <v>74</v>
      </c>
      <c r="Y2594">
        <v>180</v>
      </c>
      <c r="Z2594">
        <v>67</v>
      </c>
      <c r="AA2594" s="2" t="s">
        <v>721</v>
      </c>
      <c r="AB2594" s="2" t="s">
        <v>157</v>
      </c>
      <c r="AC2594">
        <v>390011</v>
      </c>
      <c r="AD2594" s="2" t="s">
        <v>1002</v>
      </c>
      <c r="AE2594">
        <v>247</v>
      </c>
      <c r="AF2594" s="2" t="s">
        <v>2042</v>
      </c>
      <c r="AG2594" s="2" t="s">
        <v>2184</v>
      </c>
      <c r="AH2594">
        <v>18</v>
      </c>
      <c r="AI2594">
        <v>324</v>
      </c>
      <c r="AJ2594">
        <v>1476</v>
      </c>
      <c r="AK2594" s="2">
        <f>Kaggle_Books_Selling_Records[[#This Row],[Cost Price]]/100</f>
        <v>14.76</v>
      </c>
      <c r="AL2594" s="2" t="s">
        <v>80</v>
      </c>
      <c r="AM2594" s="2" t="s">
        <v>80</v>
      </c>
      <c r="AN2594" s="2" t="s">
        <v>80</v>
      </c>
      <c r="AO2594" s="2" t="s">
        <v>80</v>
      </c>
      <c r="AP2594" s="2" t="s">
        <v>80</v>
      </c>
      <c r="AQ2594" s="2" t="s">
        <v>80</v>
      </c>
      <c r="AR2594" s="2" t="s">
        <v>80</v>
      </c>
      <c r="AS2594" s="2" t="s">
        <v>80</v>
      </c>
      <c r="AT2594" s="2" t="s">
        <v>80</v>
      </c>
      <c r="AU2594" s="2" t="s">
        <v>80</v>
      </c>
      <c r="AV2594" s="2" t="s">
        <v>80</v>
      </c>
      <c r="AW2594" s="2" t="s">
        <v>80</v>
      </c>
      <c r="AX2594" s="2" t="s">
        <v>80</v>
      </c>
      <c r="AY2594" s="2" t="s">
        <v>80</v>
      </c>
      <c r="AZ2594" s="2" t="s">
        <v>80</v>
      </c>
      <c r="BA2594" s="2" t="s">
        <v>80</v>
      </c>
      <c r="BB2594" s="2" t="s">
        <v>80</v>
      </c>
      <c r="BC2594" s="2" t="s">
        <v>80</v>
      </c>
      <c r="BD2594" s="2" t="s">
        <v>80</v>
      </c>
      <c r="BE2594" s="2" t="s">
        <v>80</v>
      </c>
      <c r="BF2594" s="2" t="s">
        <v>80</v>
      </c>
      <c r="BG2594" s="2" t="s">
        <v>80</v>
      </c>
      <c r="BH2594" s="2" t="s">
        <v>80</v>
      </c>
      <c r="BI2594" s="2" t="s">
        <v>80</v>
      </c>
      <c r="BJ2594" s="2" t="s">
        <v>80</v>
      </c>
      <c r="BK2594" s="2" t="s">
        <v>80</v>
      </c>
      <c r="BL2594" s="2" t="s">
        <v>80</v>
      </c>
      <c r="BM2594" s="2" t="s">
        <v>80</v>
      </c>
      <c r="BN2594" s="2" t="s">
        <v>80</v>
      </c>
      <c r="BO2594" s="2" t="s">
        <v>80</v>
      </c>
      <c r="BP2594" s="2" t="s">
        <v>80</v>
      </c>
    </row>
    <row r="2595" spans="1:68" x14ac:dyDescent="0.25">
      <c r="A2595">
        <v>2594</v>
      </c>
      <c r="B2595" s="1">
        <v>43667.286030092589</v>
      </c>
      <c r="C2595" s="2" t="s">
        <v>4189</v>
      </c>
      <c r="D2595" s="3">
        <v>0.41041666666666665</v>
      </c>
      <c r="E2595" s="2" t="s">
        <v>3907</v>
      </c>
      <c r="F2595">
        <v>3</v>
      </c>
      <c r="G2595">
        <v>2019</v>
      </c>
      <c r="H2595">
        <v>7</v>
      </c>
      <c r="I2595">
        <v>21</v>
      </c>
      <c r="J2595">
        <v>0</v>
      </c>
      <c r="K2595">
        <v>0</v>
      </c>
      <c r="L2595">
        <v>7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1</v>
      </c>
      <c r="S2595" s="2" t="s">
        <v>4199</v>
      </c>
      <c r="T2595" s="2" t="s">
        <v>71</v>
      </c>
      <c r="U2595" s="2" t="s">
        <v>2619</v>
      </c>
      <c r="V2595" s="2" t="s">
        <v>73</v>
      </c>
      <c r="W2595">
        <v>1</v>
      </c>
      <c r="X2595" s="2" t="s">
        <v>74</v>
      </c>
      <c r="Y2595">
        <v>180</v>
      </c>
      <c r="Z2595">
        <v>67</v>
      </c>
      <c r="AA2595" s="2" t="s">
        <v>4200</v>
      </c>
      <c r="AB2595" s="2" t="s">
        <v>94</v>
      </c>
      <c r="AC2595">
        <v>783385</v>
      </c>
      <c r="AD2595" s="2" t="s">
        <v>1002</v>
      </c>
      <c r="AE2595">
        <v>247</v>
      </c>
      <c r="AF2595" s="2" t="s">
        <v>2042</v>
      </c>
      <c r="AG2595" s="2" t="s">
        <v>2184</v>
      </c>
      <c r="AH2595">
        <v>18</v>
      </c>
      <c r="AI2595">
        <v>324</v>
      </c>
      <c r="AJ2595">
        <v>1476</v>
      </c>
      <c r="AK2595" s="2">
        <f>Kaggle_Books_Selling_Records[[#This Row],[Cost Price]]/100</f>
        <v>14.76</v>
      </c>
      <c r="AL2595" s="2" t="s">
        <v>80</v>
      </c>
      <c r="AM2595" s="2" t="s">
        <v>80</v>
      </c>
      <c r="AN2595" s="2" t="s">
        <v>80</v>
      </c>
      <c r="AO2595" s="2" t="s">
        <v>80</v>
      </c>
      <c r="AP2595" s="2" t="s">
        <v>80</v>
      </c>
      <c r="AQ2595" s="2" t="s">
        <v>80</v>
      </c>
      <c r="AR2595" s="2" t="s">
        <v>80</v>
      </c>
      <c r="AS2595" s="2" t="s">
        <v>80</v>
      </c>
      <c r="AT2595" s="2" t="s">
        <v>80</v>
      </c>
      <c r="AU2595" s="2" t="s">
        <v>80</v>
      </c>
      <c r="AV2595" s="2" t="s">
        <v>80</v>
      </c>
      <c r="AW2595" s="2" t="s">
        <v>80</v>
      </c>
      <c r="AX2595" s="2" t="s">
        <v>80</v>
      </c>
      <c r="AY2595" s="2" t="s">
        <v>80</v>
      </c>
      <c r="AZ2595" s="2" t="s">
        <v>80</v>
      </c>
      <c r="BA2595" s="2" t="s">
        <v>80</v>
      </c>
      <c r="BB2595" s="2" t="s">
        <v>80</v>
      </c>
      <c r="BC2595" s="2" t="s">
        <v>80</v>
      </c>
      <c r="BD2595" s="2" t="s">
        <v>80</v>
      </c>
      <c r="BE2595" s="2" t="s">
        <v>80</v>
      </c>
      <c r="BF2595" s="2" t="s">
        <v>80</v>
      </c>
      <c r="BG2595" s="2" t="s">
        <v>80</v>
      </c>
      <c r="BH2595" s="2" t="s">
        <v>80</v>
      </c>
      <c r="BI2595" s="2" t="s">
        <v>80</v>
      </c>
      <c r="BJ2595" s="2" t="s">
        <v>80</v>
      </c>
      <c r="BK2595" s="2" t="s">
        <v>80</v>
      </c>
      <c r="BL2595" s="2" t="s">
        <v>80</v>
      </c>
      <c r="BM2595" s="2" t="s">
        <v>80</v>
      </c>
      <c r="BN2595" s="2" t="s">
        <v>80</v>
      </c>
      <c r="BO2595" s="2" t="s">
        <v>80</v>
      </c>
      <c r="BP2595" s="2" t="s">
        <v>80</v>
      </c>
    </row>
    <row r="2596" spans="1:68" x14ac:dyDescent="0.25">
      <c r="A2596">
        <v>2595</v>
      </c>
      <c r="B2596" s="1">
        <v>43667.301192129627</v>
      </c>
      <c r="C2596" s="2" t="s">
        <v>4189</v>
      </c>
      <c r="D2596" s="3">
        <v>0.42569444444444443</v>
      </c>
      <c r="E2596" s="2" t="s">
        <v>3907</v>
      </c>
      <c r="F2596">
        <v>3</v>
      </c>
      <c r="G2596">
        <v>2019</v>
      </c>
      <c r="H2596">
        <v>7</v>
      </c>
      <c r="I2596">
        <v>21</v>
      </c>
      <c r="J2596">
        <v>0</v>
      </c>
      <c r="K2596">
        <v>0</v>
      </c>
      <c r="L2596">
        <v>7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 s="2" t="s">
        <v>4201</v>
      </c>
      <c r="T2596" s="2" t="s">
        <v>71</v>
      </c>
      <c r="U2596" s="2" t="s">
        <v>2483</v>
      </c>
      <c r="V2596" s="2" t="s">
        <v>73</v>
      </c>
      <c r="W2596">
        <v>1</v>
      </c>
      <c r="X2596" s="2" t="s">
        <v>74</v>
      </c>
      <c r="Y2596">
        <v>175</v>
      </c>
      <c r="Z2596">
        <v>67</v>
      </c>
      <c r="AA2596" s="2" t="s">
        <v>4202</v>
      </c>
      <c r="AB2596" s="2" t="s">
        <v>167</v>
      </c>
      <c r="AC2596">
        <v>583201</v>
      </c>
      <c r="AD2596" s="2" t="s">
        <v>1002</v>
      </c>
      <c r="AE2596">
        <v>242</v>
      </c>
      <c r="AF2596" s="2" t="s">
        <v>2042</v>
      </c>
      <c r="AG2596" s="2" t="s">
        <v>2184</v>
      </c>
      <c r="AH2596">
        <v>18</v>
      </c>
      <c r="AI2596">
        <v>315</v>
      </c>
      <c r="AJ2596">
        <v>1435</v>
      </c>
      <c r="AK2596" s="2">
        <f>Kaggle_Books_Selling_Records[[#This Row],[Cost Price]]/100</f>
        <v>14.35</v>
      </c>
      <c r="AL2596" s="2" t="s">
        <v>80</v>
      </c>
      <c r="AM2596" s="2" t="s">
        <v>80</v>
      </c>
      <c r="AN2596" s="2" t="s">
        <v>80</v>
      </c>
      <c r="AO2596" s="2" t="s">
        <v>80</v>
      </c>
      <c r="AP2596" s="2" t="s">
        <v>80</v>
      </c>
      <c r="AQ2596" s="2" t="s">
        <v>80</v>
      </c>
      <c r="AR2596" s="2" t="s">
        <v>80</v>
      </c>
      <c r="AS2596" s="2" t="s">
        <v>80</v>
      </c>
      <c r="AT2596" s="2" t="s">
        <v>80</v>
      </c>
      <c r="AU2596" s="2" t="s">
        <v>80</v>
      </c>
      <c r="AV2596" s="2" t="s">
        <v>80</v>
      </c>
      <c r="AW2596" s="2" t="s">
        <v>80</v>
      </c>
      <c r="AX2596" s="2" t="s">
        <v>80</v>
      </c>
      <c r="AY2596" s="2" t="s">
        <v>80</v>
      </c>
      <c r="AZ2596" s="2" t="s">
        <v>80</v>
      </c>
      <c r="BA2596" s="2" t="s">
        <v>80</v>
      </c>
      <c r="BB2596" s="2" t="s">
        <v>80</v>
      </c>
      <c r="BC2596" s="2" t="s">
        <v>80</v>
      </c>
      <c r="BD2596" s="2" t="s">
        <v>80</v>
      </c>
      <c r="BE2596" s="2" t="s">
        <v>80</v>
      </c>
      <c r="BF2596" s="2" t="s">
        <v>80</v>
      </c>
      <c r="BG2596" s="2" t="s">
        <v>80</v>
      </c>
      <c r="BH2596" s="2" t="s">
        <v>80</v>
      </c>
      <c r="BI2596" s="2" t="s">
        <v>80</v>
      </c>
      <c r="BJ2596" s="2" t="s">
        <v>80</v>
      </c>
      <c r="BK2596" s="2" t="s">
        <v>80</v>
      </c>
      <c r="BL2596" s="2" t="s">
        <v>80</v>
      </c>
      <c r="BM2596" s="2" t="s">
        <v>80</v>
      </c>
      <c r="BN2596" s="2" t="s">
        <v>80</v>
      </c>
      <c r="BO2596" s="2" t="s">
        <v>80</v>
      </c>
      <c r="BP2596" s="2" t="s">
        <v>80</v>
      </c>
    </row>
    <row r="2597" spans="1:68" x14ac:dyDescent="0.25">
      <c r="A2597">
        <v>2596</v>
      </c>
      <c r="B2597" s="1">
        <v>43667.374421296299</v>
      </c>
      <c r="C2597" s="2" t="s">
        <v>4189</v>
      </c>
      <c r="D2597" s="3">
        <v>0.49930555555555556</v>
      </c>
      <c r="E2597" s="2" t="s">
        <v>3907</v>
      </c>
      <c r="F2597">
        <v>3</v>
      </c>
      <c r="G2597">
        <v>2019</v>
      </c>
      <c r="H2597">
        <v>7</v>
      </c>
      <c r="I2597">
        <v>21</v>
      </c>
      <c r="J2597">
        <v>0</v>
      </c>
      <c r="K2597">
        <v>0</v>
      </c>
      <c r="L2597">
        <v>7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s="2" t="s">
        <v>2675</v>
      </c>
      <c r="T2597" s="2" t="s">
        <v>83</v>
      </c>
      <c r="U2597" s="2" t="s">
        <v>2483</v>
      </c>
      <c r="V2597" s="2" t="s">
        <v>73</v>
      </c>
      <c r="W2597">
        <v>1</v>
      </c>
      <c r="X2597" s="2" t="s">
        <v>74</v>
      </c>
      <c r="Y2597">
        <v>175</v>
      </c>
      <c r="Z2597">
        <v>67</v>
      </c>
      <c r="AA2597" s="2" t="s">
        <v>2676</v>
      </c>
      <c r="AB2597" s="2" t="s">
        <v>131</v>
      </c>
      <c r="AC2597">
        <v>691523</v>
      </c>
      <c r="AD2597" s="2" t="s">
        <v>1002</v>
      </c>
      <c r="AE2597">
        <v>242</v>
      </c>
      <c r="AF2597" s="2" t="s">
        <v>2042</v>
      </c>
      <c r="AG2597" s="2" t="s">
        <v>2184</v>
      </c>
      <c r="AH2597">
        <v>18</v>
      </c>
      <c r="AI2597">
        <v>315</v>
      </c>
      <c r="AJ2597">
        <v>1435</v>
      </c>
      <c r="AK2597" s="2">
        <f>Kaggle_Books_Selling_Records[[#This Row],[Cost Price]]/100</f>
        <v>14.35</v>
      </c>
      <c r="AL2597" s="2" t="s">
        <v>80</v>
      </c>
      <c r="AM2597" s="2" t="s">
        <v>80</v>
      </c>
      <c r="AN2597" s="2" t="s">
        <v>80</v>
      </c>
      <c r="AO2597" s="2" t="s">
        <v>80</v>
      </c>
      <c r="AP2597" s="2" t="s">
        <v>80</v>
      </c>
      <c r="AQ2597" s="2" t="s">
        <v>80</v>
      </c>
      <c r="AR2597" s="2" t="s">
        <v>80</v>
      </c>
      <c r="AS2597" s="2" t="s">
        <v>80</v>
      </c>
      <c r="AT2597" s="2" t="s">
        <v>80</v>
      </c>
      <c r="AU2597" s="2" t="s">
        <v>80</v>
      </c>
      <c r="AV2597" s="2" t="s">
        <v>80</v>
      </c>
      <c r="AW2597" s="2" t="s">
        <v>80</v>
      </c>
      <c r="AX2597" s="2" t="s">
        <v>80</v>
      </c>
      <c r="AY2597" s="2" t="s">
        <v>80</v>
      </c>
      <c r="AZ2597" s="2" t="s">
        <v>80</v>
      </c>
      <c r="BA2597" s="2" t="s">
        <v>80</v>
      </c>
      <c r="BB2597" s="2" t="s">
        <v>80</v>
      </c>
      <c r="BC2597" s="2" t="s">
        <v>80</v>
      </c>
      <c r="BD2597" s="2" t="s">
        <v>80</v>
      </c>
      <c r="BE2597" s="2" t="s">
        <v>80</v>
      </c>
      <c r="BF2597" s="2" t="s">
        <v>80</v>
      </c>
      <c r="BG2597" s="2" t="s">
        <v>80</v>
      </c>
      <c r="BH2597" s="2" t="s">
        <v>80</v>
      </c>
      <c r="BI2597" s="2" t="s">
        <v>80</v>
      </c>
      <c r="BJ2597" s="2" t="s">
        <v>80</v>
      </c>
      <c r="BK2597" s="2" t="s">
        <v>80</v>
      </c>
      <c r="BL2597" s="2" t="s">
        <v>80</v>
      </c>
      <c r="BM2597" s="2" t="s">
        <v>80</v>
      </c>
      <c r="BN2597" s="2" t="s">
        <v>80</v>
      </c>
      <c r="BO2597" s="2" t="s">
        <v>80</v>
      </c>
      <c r="BP2597" s="2" t="s">
        <v>80</v>
      </c>
    </row>
    <row r="2598" spans="1:68" x14ac:dyDescent="0.25">
      <c r="A2598">
        <v>2597</v>
      </c>
      <c r="B2598" s="1">
        <v>43667.43</v>
      </c>
      <c r="C2598" s="2" t="s">
        <v>4189</v>
      </c>
      <c r="D2598" s="3">
        <v>0.55486111111111114</v>
      </c>
      <c r="E2598" s="2" t="s">
        <v>3907</v>
      </c>
      <c r="F2598">
        <v>3</v>
      </c>
      <c r="G2598">
        <v>2019</v>
      </c>
      <c r="H2598">
        <v>7</v>
      </c>
      <c r="I2598">
        <v>21</v>
      </c>
      <c r="J2598">
        <v>0</v>
      </c>
      <c r="K2598">
        <v>0</v>
      </c>
      <c r="L2598">
        <v>7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1</v>
      </c>
      <c r="S2598" s="2" t="s">
        <v>3503</v>
      </c>
      <c r="T2598" s="2" t="s">
        <v>71</v>
      </c>
      <c r="U2598" s="2" t="s">
        <v>2797</v>
      </c>
      <c r="V2598" s="2" t="s">
        <v>73</v>
      </c>
      <c r="W2598">
        <v>1</v>
      </c>
      <c r="X2598" s="2" t="s">
        <v>74</v>
      </c>
      <c r="Y2598">
        <v>8578</v>
      </c>
      <c r="Z2598">
        <v>67</v>
      </c>
      <c r="AA2598" s="2" t="s">
        <v>3504</v>
      </c>
      <c r="AB2598" s="2" t="s">
        <v>86</v>
      </c>
      <c r="AC2598">
        <v>628204</v>
      </c>
      <c r="AD2598" s="2" t="s">
        <v>1002</v>
      </c>
      <c r="AE2598">
        <v>15278</v>
      </c>
      <c r="AF2598" s="2" t="s">
        <v>2042</v>
      </c>
      <c r="AG2598" s="2" t="s">
        <v>2184</v>
      </c>
      <c r="AH2598">
        <v>18</v>
      </c>
      <c r="AI2598">
        <v>154404</v>
      </c>
      <c r="AJ2598">
        <v>703396</v>
      </c>
      <c r="AK2598" s="2">
        <f>Kaggle_Books_Selling_Records[[#This Row],[Cost Price]]/100</f>
        <v>7033.96</v>
      </c>
      <c r="AL2598" s="2" t="s">
        <v>80</v>
      </c>
      <c r="AM2598" s="2" t="s">
        <v>80</v>
      </c>
      <c r="AN2598" s="2" t="s">
        <v>80</v>
      </c>
      <c r="AO2598" s="2" t="s">
        <v>80</v>
      </c>
      <c r="AP2598" s="2" t="s">
        <v>80</v>
      </c>
      <c r="AQ2598" s="2" t="s">
        <v>80</v>
      </c>
      <c r="AR2598" s="2" t="s">
        <v>80</v>
      </c>
      <c r="AS2598" s="2" t="s">
        <v>80</v>
      </c>
      <c r="AT2598" s="2" t="s">
        <v>80</v>
      </c>
      <c r="AU2598" s="2" t="s">
        <v>80</v>
      </c>
      <c r="AV2598" s="2" t="s">
        <v>80</v>
      </c>
      <c r="AW2598" s="2" t="s">
        <v>80</v>
      </c>
      <c r="AX2598" s="2" t="s">
        <v>80</v>
      </c>
      <c r="AY2598" s="2" t="s">
        <v>80</v>
      </c>
      <c r="AZ2598" s="2" t="s">
        <v>80</v>
      </c>
      <c r="BA2598" s="2" t="s">
        <v>80</v>
      </c>
      <c r="BB2598" s="2" t="s">
        <v>80</v>
      </c>
      <c r="BC2598" s="2" t="s">
        <v>80</v>
      </c>
      <c r="BD2598" s="2" t="s">
        <v>80</v>
      </c>
      <c r="BE2598" s="2" t="s">
        <v>80</v>
      </c>
      <c r="BF2598" s="2" t="s">
        <v>80</v>
      </c>
      <c r="BG2598" s="2" t="s">
        <v>80</v>
      </c>
      <c r="BH2598" s="2" t="s">
        <v>80</v>
      </c>
      <c r="BI2598" s="2" t="s">
        <v>80</v>
      </c>
      <c r="BJ2598" s="2" t="s">
        <v>80</v>
      </c>
      <c r="BK2598" s="2" t="s">
        <v>80</v>
      </c>
      <c r="BL2598" s="2" t="s">
        <v>80</v>
      </c>
      <c r="BM2598" s="2" t="s">
        <v>80</v>
      </c>
      <c r="BN2598" s="2" t="s">
        <v>80</v>
      </c>
      <c r="BO2598" s="2" t="s">
        <v>80</v>
      </c>
      <c r="BP2598" s="2" t="s">
        <v>80</v>
      </c>
    </row>
    <row r="2599" spans="1:68" x14ac:dyDescent="0.25">
      <c r="A2599">
        <v>2598</v>
      </c>
      <c r="B2599" s="1">
        <v>43667.598969907405</v>
      </c>
      <c r="C2599" s="2" t="s">
        <v>4189</v>
      </c>
      <c r="D2599" s="3">
        <v>0.72361111111111109</v>
      </c>
      <c r="E2599" s="2" t="s">
        <v>3907</v>
      </c>
      <c r="F2599">
        <v>3</v>
      </c>
      <c r="G2599">
        <v>2019</v>
      </c>
      <c r="H2599">
        <v>7</v>
      </c>
      <c r="I2599">
        <v>21</v>
      </c>
      <c r="J2599">
        <v>0</v>
      </c>
      <c r="K2599">
        <v>0</v>
      </c>
      <c r="L2599">
        <v>7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1</v>
      </c>
      <c r="S2599" s="2" t="s">
        <v>3003</v>
      </c>
      <c r="T2599" s="2" t="s">
        <v>71</v>
      </c>
      <c r="U2599" s="2" t="s">
        <v>2483</v>
      </c>
      <c r="V2599" s="2" t="s">
        <v>73</v>
      </c>
      <c r="W2599">
        <v>1</v>
      </c>
      <c r="X2599" s="2" t="s">
        <v>74</v>
      </c>
      <c r="Y2599">
        <v>175</v>
      </c>
      <c r="Z2599">
        <v>67</v>
      </c>
      <c r="AA2599" s="2" t="s">
        <v>576</v>
      </c>
      <c r="AB2599" s="2" t="s">
        <v>157</v>
      </c>
      <c r="AC2599">
        <v>380007</v>
      </c>
      <c r="AD2599" s="2" t="s">
        <v>1002</v>
      </c>
      <c r="AE2599">
        <v>242</v>
      </c>
      <c r="AF2599" s="2" t="s">
        <v>2042</v>
      </c>
      <c r="AG2599" s="2" t="s">
        <v>2184</v>
      </c>
      <c r="AH2599">
        <v>18</v>
      </c>
      <c r="AI2599">
        <v>315</v>
      </c>
      <c r="AJ2599">
        <v>1435</v>
      </c>
      <c r="AK2599" s="2">
        <f>Kaggle_Books_Selling_Records[[#This Row],[Cost Price]]/100</f>
        <v>14.35</v>
      </c>
      <c r="AL2599" s="2" t="s">
        <v>80</v>
      </c>
      <c r="AM2599" s="2" t="s">
        <v>80</v>
      </c>
      <c r="AN2599" s="2" t="s">
        <v>80</v>
      </c>
      <c r="AO2599" s="2" t="s">
        <v>80</v>
      </c>
      <c r="AP2599" s="2" t="s">
        <v>80</v>
      </c>
      <c r="AQ2599" s="2" t="s">
        <v>80</v>
      </c>
      <c r="AR2599" s="2" t="s">
        <v>80</v>
      </c>
      <c r="AS2599" s="2" t="s">
        <v>80</v>
      </c>
      <c r="AT2599" s="2" t="s">
        <v>80</v>
      </c>
      <c r="AU2599" s="2" t="s">
        <v>80</v>
      </c>
      <c r="AV2599" s="2" t="s">
        <v>80</v>
      </c>
      <c r="AW2599" s="2" t="s">
        <v>80</v>
      </c>
      <c r="AX2599" s="2" t="s">
        <v>80</v>
      </c>
      <c r="AY2599" s="2" t="s">
        <v>80</v>
      </c>
      <c r="AZ2599" s="2" t="s">
        <v>80</v>
      </c>
      <c r="BA2599" s="2" t="s">
        <v>80</v>
      </c>
      <c r="BB2599" s="2" t="s">
        <v>80</v>
      </c>
      <c r="BC2599" s="2" t="s">
        <v>80</v>
      </c>
      <c r="BD2599" s="2" t="s">
        <v>80</v>
      </c>
      <c r="BE2599" s="2" t="s">
        <v>80</v>
      </c>
      <c r="BF2599" s="2" t="s">
        <v>80</v>
      </c>
      <c r="BG2599" s="2" t="s">
        <v>80</v>
      </c>
      <c r="BH2599" s="2" t="s">
        <v>80</v>
      </c>
      <c r="BI2599" s="2" t="s">
        <v>80</v>
      </c>
      <c r="BJ2599" s="2" t="s">
        <v>80</v>
      </c>
      <c r="BK2599" s="2" t="s">
        <v>80</v>
      </c>
      <c r="BL2599" s="2" t="s">
        <v>80</v>
      </c>
      <c r="BM2599" s="2" t="s">
        <v>80</v>
      </c>
      <c r="BN2599" s="2" t="s">
        <v>80</v>
      </c>
      <c r="BO2599" s="2" t="s">
        <v>80</v>
      </c>
      <c r="BP2599" s="2" t="s">
        <v>80</v>
      </c>
    </row>
    <row r="2600" spans="1:68" x14ac:dyDescent="0.25">
      <c r="A2600">
        <v>2599</v>
      </c>
      <c r="B2600" s="1">
        <v>43667.642592592594</v>
      </c>
      <c r="C2600" s="2" t="s">
        <v>4189</v>
      </c>
      <c r="D2600" s="3">
        <v>0.76736111111111116</v>
      </c>
      <c r="E2600" s="2" t="s">
        <v>3907</v>
      </c>
      <c r="F2600">
        <v>3</v>
      </c>
      <c r="G2600">
        <v>2019</v>
      </c>
      <c r="H2600">
        <v>7</v>
      </c>
      <c r="I2600">
        <v>21</v>
      </c>
      <c r="J2600">
        <v>0</v>
      </c>
      <c r="K2600">
        <v>0</v>
      </c>
      <c r="L2600">
        <v>7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 s="2" t="s">
        <v>4203</v>
      </c>
      <c r="T2600" s="2" t="s">
        <v>83</v>
      </c>
      <c r="U2600" s="2" t="s">
        <v>2410</v>
      </c>
      <c r="V2600" s="2" t="s">
        <v>73</v>
      </c>
      <c r="W2600">
        <v>1</v>
      </c>
      <c r="X2600" s="2" t="s">
        <v>74</v>
      </c>
      <c r="Y2600">
        <v>184</v>
      </c>
      <c r="Z2600">
        <v>67</v>
      </c>
      <c r="AA2600" s="2" t="s">
        <v>2948</v>
      </c>
      <c r="AB2600" s="2" t="s">
        <v>2949</v>
      </c>
      <c r="AC2600">
        <v>560037</v>
      </c>
      <c r="AD2600" s="2" t="s">
        <v>1002</v>
      </c>
      <c r="AE2600">
        <v>251</v>
      </c>
      <c r="AF2600" s="2" t="s">
        <v>2042</v>
      </c>
      <c r="AG2600" s="2" t="s">
        <v>2184</v>
      </c>
      <c r="AH2600">
        <v>18</v>
      </c>
      <c r="AI2600">
        <v>3312</v>
      </c>
      <c r="AJ2600">
        <v>15088</v>
      </c>
      <c r="AK2600" s="2">
        <f>Kaggle_Books_Selling_Records[[#This Row],[Cost Price]]/100</f>
        <v>150.88</v>
      </c>
      <c r="AL2600" s="2" t="s">
        <v>80</v>
      </c>
      <c r="AM2600" s="2" t="s">
        <v>80</v>
      </c>
      <c r="AN2600" s="2" t="s">
        <v>80</v>
      </c>
      <c r="AO2600" s="2" t="s">
        <v>80</v>
      </c>
      <c r="AP2600" s="2" t="s">
        <v>80</v>
      </c>
      <c r="AQ2600" s="2" t="s">
        <v>80</v>
      </c>
      <c r="AR2600" s="2" t="s">
        <v>80</v>
      </c>
      <c r="AS2600" s="2" t="s">
        <v>80</v>
      </c>
      <c r="AT2600" s="2" t="s">
        <v>80</v>
      </c>
      <c r="AU2600" s="2" t="s">
        <v>80</v>
      </c>
      <c r="AV2600" s="2" t="s">
        <v>80</v>
      </c>
      <c r="AW2600" s="2" t="s">
        <v>80</v>
      </c>
      <c r="AX2600" s="2" t="s">
        <v>80</v>
      </c>
      <c r="AY2600" s="2" t="s">
        <v>80</v>
      </c>
      <c r="AZ2600" s="2" t="s">
        <v>80</v>
      </c>
      <c r="BA2600" s="2" t="s">
        <v>80</v>
      </c>
      <c r="BB2600" s="2" t="s">
        <v>80</v>
      </c>
      <c r="BC2600" s="2" t="s">
        <v>80</v>
      </c>
      <c r="BD2600" s="2" t="s">
        <v>80</v>
      </c>
      <c r="BE2600" s="2" t="s">
        <v>80</v>
      </c>
      <c r="BF2600" s="2" t="s">
        <v>80</v>
      </c>
      <c r="BG2600" s="2" t="s">
        <v>80</v>
      </c>
      <c r="BH2600" s="2" t="s">
        <v>80</v>
      </c>
      <c r="BI2600" s="2" t="s">
        <v>80</v>
      </c>
      <c r="BJ2600" s="2" t="s">
        <v>80</v>
      </c>
      <c r="BK2600" s="2" t="s">
        <v>80</v>
      </c>
      <c r="BL2600" s="2" t="s">
        <v>80</v>
      </c>
      <c r="BM2600" s="2" t="s">
        <v>80</v>
      </c>
      <c r="BN2600" s="2" t="s">
        <v>80</v>
      </c>
      <c r="BO2600" s="2" t="s">
        <v>80</v>
      </c>
      <c r="BP2600" s="2" t="s">
        <v>80</v>
      </c>
    </row>
    <row r="2601" spans="1:68" x14ac:dyDescent="0.25">
      <c r="A2601">
        <v>2600</v>
      </c>
      <c r="B2601" s="1">
        <v>43668.104004629633</v>
      </c>
      <c r="C2601" s="2" t="s">
        <v>4204</v>
      </c>
      <c r="D2601" s="3">
        <v>0.22847222222222222</v>
      </c>
      <c r="E2601" s="2" t="s">
        <v>3907</v>
      </c>
      <c r="F2601">
        <v>3</v>
      </c>
      <c r="G2601">
        <v>2019</v>
      </c>
      <c r="H2601">
        <v>7</v>
      </c>
      <c r="I2601">
        <v>22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1</v>
      </c>
      <c r="S2601" s="2" t="s">
        <v>4205</v>
      </c>
      <c r="T2601" s="2" t="s">
        <v>71</v>
      </c>
      <c r="U2601" s="2" t="s">
        <v>2797</v>
      </c>
      <c r="V2601" s="2" t="s">
        <v>73</v>
      </c>
      <c r="W2601">
        <v>1</v>
      </c>
      <c r="X2601" s="2" t="s">
        <v>74</v>
      </c>
      <c r="Y2601">
        <v>8578</v>
      </c>
      <c r="Z2601">
        <v>67</v>
      </c>
      <c r="AA2601" s="2" t="s">
        <v>4206</v>
      </c>
      <c r="AB2601" s="2" t="s">
        <v>272</v>
      </c>
      <c r="AC2601">
        <v>524002</v>
      </c>
      <c r="AD2601" s="2" t="s">
        <v>1002</v>
      </c>
      <c r="AE2601">
        <v>15278</v>
      </c>
      <c r="AF2601" s="2" t="s">
        <v>2042</v>
      </c>
      <c r="AG2601" s="2" t="s">
        <v>2184</v>
      </c>
      <c r="AH2601">
        <v>18</v>
      </c>
      <c r="AI2601">
        <v>154404</v>
      </c>
      <c r="AJ2601">
        <v>703396</v>
      </c>
      <c r="AK2601" s="2">
        <f>Kaggle_Books_Selling_Records[[#This Row],[Cost Price]]/100</f>
        <v>7033.96</v>
      </c>
      <c r="AL2601" s="2" t="s">
        <v>80</v>
      </c>
      <c r="AM2601" s="2" t="s">
        <v>80</v>
      </c>
      <c r="AN2601" s="2" t="s">
        <v>80</v>
      </c>
      <c r="AO2601" s="2" t="s">
        <v>80</v>
      </c>
      <c r="AP2601" s="2" t="s">
        <v>80</v>
      </c>
      <c r="AQ2601" s="2" t="s">
        <v>80</v>
      </c>
      <c r="AR2601" s="2" t="s">
        <v>80</v>
      </c>
      <c r="AS2601" s="2" t="s">
        <v>80</v>
      </c>
      <c r="AT2601" s="2" t="s">
        <v>80</v>
      </c>
      <c r="AU2601" s="2" t="s">
        <v>80</v>
      </c>
      <c r="AV2601" s="2" t="s">
        <v>80</v>
      </c>
      <c r="AW2601" s="2" t="s">
        <v>80</v>
      </c>
      <c r="AX2601" s="2" t="s">
        <v>80</v>
      </c>
      <c r="AY2601" s="2" t="s">
        <v>80</v>
      </c>
      <c r="AZ2601" s="2" t="s">
        <v>80</v>
      </c>
      <c r="BA2601" s="2" t="s">
        <v>80</v>
      </c>
      <c r="BB2601" s="2" t="s">
        <v>80</v>
      </c>
      <c r="BC2601" s="2" t="s">
        <v>80</v>
      </c>
      <c r="BD2601" s="2" t="s">
        <v>80</v>
      </c>
      <c r="BE2601" s="2" t="s">
        <v>80</v>
      </c>
      <c r="BF2601" s="2" t="s">
        <v>80</v>
      </c>
      <c r="BG2601" s="2" t="s">
        <v>80</v>
      </c>
      <c r="BH2601" s="2" t="s">
        <v>80</v>
      </c>
      <c r="BI2601" s="2" t="s">
        <v>80</v>
      </c>
      <c r="BJ2601" s="2" t="s">
        <v>80</v>
      </c>
      <c r="BK2601" s="2" t="s">
        <v>80</v>
      </c>
      <c r="BL2601" s="2" t="s">
        <v>80</v>
      </c>
      <c r="BM2601" s="2" t="s">
        <v>80</v>
      </c>
      <c r="BN2601" s="2" t="s">
        <v>80</v>
      </c>
      <c r="BO2601" s="2" t="s">
        <v>80</v>
      </c>
      <c r="BP2601" s="2" t="s">
        <v>80</v>
      </c>
    </row>
    <row r="2602" spans="1:68" x14ac:dyDescent="0.25">
      <c r="A2602">
        <v>2601</v>
      </c>
      <c r="B2602" s="1">
        <v>43668.30128472222</v>
      </c>
      <c r="C2602" s="2" t="s">
        <v>4204</v>
      </c>
      <c r="D2602" s="3">
        <v>0.42569444444444443</v>
      </c>
      <c r="E2602" s="2" t="s">
        <v>3907</v>
      </c>
      <c r="F2602">
        <v>3</v>
      </c>
      <c r="G2602">
        <v>2019</v>
      </c>
      <c r="H2602">
        <v>7</v>
      </c>
      <c r="I2602">
        <v>22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 s="2" t="s">
        <v>4207</v>
      </c>
      <c r="T2602" s="2" t="s">
        <v>83</v>
      </c>
      <c r="U2602" s="2" t="s">
        <v>2220</v>
      </c>
      <c r="V2602" s="2" t="s">
        <v>73</v>
      </c>
      <c r="W2602">
        <v>1</v>
      </c>
      <c r="X2602" s="2" t="s">
        <v>74</v>
      </c>
      <c r="Y2602">
        <v>157</v>
      </c>
      <c r="Z2602">
        <v>67</v>
      </c>
      <c r="AA2602" s="2" t="s">
        <v>301</v>
      </c>
      <c r="AB2602" s="2" t="s">
        <v>151</v>
      </c>
      <c r="AC2602">
        <v>411043</v>
      </c>
      <c r="AD2602" s="2" t="s">
        <v>1002</v>
      </c>
      <c r="AE2602">
        <v>224</v>
      </c>
      <c r="AF2602" s="2" t="s">
        <v>2042</v>
      </c>
      <c r="AG2602" s="2" t="s">
        <v>2184</v>
      </c>
      <c r="AH2602">
        <v>18</v>
      </c>
      <c r="AI2602">
        <v>2826</v>
      </c>
      <c r="AJ2602">
        <v>12874</v>
      </c>
      <c r="AK2602" s="2">
        <f>Kaggle_Books_Selling_Records[[#This Row],[Cost Price]]/100</f>
        <v>128.74</v>
      </c>
      <c r="AL2602" s="2" t="s">
        <v>80</v>
      </c>
      <c r="AM2602" s="2" t="s">
        <v>80</v>
      </c>
      <c r="AN2602" s="2" t="s">
        <v>80</v>
      </c>
      <c r="AO2602" s="2" t="s">
        <v>80</v>
      </c>
      <c r="AP2602" s="2" t="s">
        <v>80</v>
      </c>
      <c r="AQ2602" s="2" t="s">
        <v>80</v>
      </c>
      <c r="AR2602" s="2" t="s">
        <v>80</v>
      </c>
      <c r="AS2602" s="2" t="s">
        <v>80</v>
      </c>
      <c r="AT2602" s="2" t="s">
        <v>80</v>
      </c>
      <c r="AU2602" s="2" t="s">
        <v>80</v>
      </c>
      <c r="AV2602" s="2" t="s">
        <v>80</v>
      </c>
      <c r="AW2602" s="2" t="s">
        <v>80</v>
      </c>
      <c r="AX2602" s="2" t="s">
        <v>80</v>
      </c>
      <c r="AY2602" s="2" t="s">
        <v>80</v>
      </c>
      <c r="AZ2602" s="2" t="s">
        <v>80</v>
      </c>
      <c r="BA2602" s="2" t="s">
        <v>80</v>
      </c>
      <c r="BB2602" s="2" t="s">
        <v>80</v>
      </c>
      <c r="BC2602" s="2" t="s">
        <v>80</v>
      </c>
      <c r="BD2602" s="2" t="s">
        <v>80</v>
      </c>
      <c r="BE2602" s="2" t="s">
        <v>80</v>
      </c>
      <c r="BF2602" s="2" t="s">
        <v>80</v>
      </c>
      <c r="BG2602" s="2" t="s">
        <v>80</v>
      </c>
      <c r="BH2602" s="2" t="s">
        <v>80</v>
      </c>
      <c r="BI2602" s="2" t="s">
        <v>80</v>
      </c>
      <c r="BJ2602" s="2" t="s">
        <v>80</v>
      </c>
      <c r="BK2602" s="2" t="s">
        <v>80</v>
      </c>
      <c r="BL2602" s="2" t="s">
        <v>80</v>
      </c>
      <c r="BM2602" s="2" t="s">
        <v>80</v>
      </c>
      <c r="BN2602" s="2" t="s">
        <v>80</v>
      </c>
      <c r="BO2602" s="2" t="s">
        <v>80</v>
      </c>
      <c r="BP2602" s="2" t="s">
        <v>80</v>
      </c>
    </row>
    <row r="2603" spans="1:68" x14ac:dyDescent="0.25">
      <c r="A2603">
        <v>2602</v>
      </c>
      <c r="B2603" s="1">
        <v>43668.372557870367</v>
      </c>
      <c r="C2603" s="2" t="s">
        <v>4204</v>
      </c>
      <c r="D2603" s="3">
        <v>0.49722222222222223</v>
      </c>
      <c r="E2603" s="2" t="s">
        <v>3907</v>
      </c>
      <c r="F2603">
        <v>3</v>
      </c>
      <c r="G2603">
        <v>2019</v>
      </c>
      <c r="H2603">
        <v>7</v>
      </c>
      <c r="I2603">
        <v>22</v>
      </c>
      <c r="J2603">
        <v>0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 s="2" t="s">
        <v>4208</v>
      </c>
      <c r="T2603" s="2" t="s">
        <v>71</v>
      </c>
      <c r="U2603" s="2" t="s">
        <v>2182</v>
      </c>
      <c r="V2603" s="2" t="s">
        <v>73</v>
      </c>
      <c r="W2603">
        <v>1</v>
      </c>
      <c r="X2603" s="2" t="s">
        <v>74</v>
      </c>
      <c r="Y2603">
        <v>108</v>
      </c>
      <c r="Z2603">
        <v>3234</v>
      </c>
      <c r="AA2603" s="2" t="s">
        <v>473</v>
      </c>
      <c r="AB2603" s="2" t="s">
        <v>154</v>
      </c>
      <c r="AC2603">
        <v>302020</v>
      </c>
      <c r="AD2603" s="2" t="s">
        <v>1002</v>
      </c>
      <c r="AE2603">
        <v>14034</v>
      </c>
      <c r="AF2603" s="2" t="s">
        <v>2042</v>
      </c>
      <c r="AG2603" s="2" t="s">
        <v>2184</v>
      </c>
      <c r="AH2603">
        <v>18</v>
      </c>
      <c r="AI2603">
        <v>1944</v>
      </c>
      <c r="AJ2603">
        <v>8856</v>
      </c>
      <c r="AK2603" s="2">
        <f>Kaggle_Books_Selling_Records[[#This Row],[Cost Price]]/100</f>
        <v>88.56</v>
      </c>
      <c r="AL2603" s="2" t="s">
        <v>80</v>
      </c>
      <c r="AM2603" s="2" t="s">
        <v>80</v>
      </c>
      <c r="AN2603" s="2" t="s">
        <v>80</v>
      </c>
      <c r="AO2603" s="2" t="s">
        <v>80</v>
      </c>
      <c r="AP2603" s="2" t="s">
        <v>80</v>
      </c>
      <c r="AQ2603" s="2" t="s">
        <v>80</v>
      </c>
      <c r="AR2603" s="2" t="s">
        <v>80</v>
      </c>
      <c r="AS2603" s="2" t="s">
        <v>80</v>
      </c>
      <c r="AT2603" s="2" t="s">
        <v>80</v>
      </c>
      <c r="AU2603" s="2" t="s">
        <v>80</v>
      </c>
      <c r="AV2603" s="2" t="s">
        <v>80</v>
      </c>
      <c r="AW2603" s="2" t="s">
        <v>80</v>
      </c>
      <c r="AX2603" s="2" t="s">
        <v>80</v>
      </c>
      <c r="AY2603" s="2" t="s">
        <v>80</v>
      </c>
      <c r="AZ2603" s="2" t="s">
        <v>80</v>
      </c>
      <c r="BA2603" s="2" t="s">
        <v>80</v>
      </c>
      <c r="BB2603" s="2" t="s">
        <v>80</v>
      </c>
      <c r="BC2603" s="2" t="s">
        <v>80</v>
      </c>
      <c r="BD2603" s="2" t="s">
        <v>80</v>
      </c>
      <c r="BE2603" s="2" t="s">
        <v>80</v>
      </c>
      <c r="BF2603" s="2" t="s">
        <v>80</v>
      </c>
      <c r="BG2603" s="2" t="s">
        <v>80</v>
      </c>
      <c r="BH2603" s="2" t="s">
        <v>80</v>
      </c>
      <c r="BI2603" s="2" t="s">
        <v>80</v>
      </c>
      <c r="BJ2603" s="2" t="s">
        <v>80</v>
      </c>
      <c r="BK2603" s="2" t="s">
        <v>80</v>
      </c>
      <c r="BL2603" s="2" t="s">
        <v>80</v>
      </c>
      <c r="BM2603" s="2" t="s">
        <v>80</v>
      </c>
      <c r="BN2603" s="2" t="s">
        <v>80</v>
      </c>
      <c r="BO2603" s="2" t="s">
        <v>80</v>
      </c>
      <c r="BP2603" s="2" t="s">
        <v>80</v>
      </c>
    </row>
    <row r="2604" spans="1:68" x14ac:dyDescent="0.25">
      <c r="A2604">
        <v>2603</v>
      </c>
      <c r="B2604" s="1">
        <v>43668.372557870367</v>
      </c>
      <c r="C2604" s="2" t="s">
        <v>4204</v>
      </c>
      <c r="D2604" s="3">
        <v>0.49722222222222223</v>
      </c>
      <c r="E2604" s="2" t="s">
        <v>3907</v>
      </c>
      <c r="F2604">
        <v>3</v>
      </c>
      <c r="G2604">
        <v>2019</v>
      </c>
      <c r="H2604">
        <v>7</v>
      </c>
      <c r="I2604">
        <v>22</v>
      </c>
      <c r="J2604">
        <v>0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1</v>
      </c>
      <c r="S2604" s="2" t="s">
        <v>4209</v>
      </c>
      <c r="T2604" s="2" t="s">
        <v>71</v>
      </c>
      <c r="U2604" s="2" t="s">
        <v>2041</v>
      </c>
      <c r="V2604" s="2" t="s">
        <v>73</v>
      </c>
      <c r="W2604">
        <v>1</v>
      </c>
      <c r="X2604" s="2" t="s">
        <v>74</v>
      </c>
      <c r="Y2604">
        <v>155</v>
      </c>
      <c r="Z2604">
        <v>3466</v>
      </c>
      <c r="AA2604" s="2" t="s">
        <v>203</v>
      </c>
      <c r="AB2604" s="2" t="s">
        <v>204</v>
      </c>
      <c r="AC2604">
        <v>122018</v>
      </c>
      <c r="AD2604" s="2" t="s">
        <v>193</v>
      </c>
      <c r="AE2604">
        <v>18966</v>
      </c>
      <c r="AF2604" s="2" t="s">
        <v>2042</v>
      </c>
      <c r="AG2604" s="2" t="s">
        <v>2043</v>
      </c>
      <c r="AH2604">
        <v>18</v>
      </c>
      <c r="AI2604">
        <v>279</v>
      </c>
      <c r="AJ2604">
        <v>1271</v>
      </c>
      <c r="AK2604" s="2">
        <f>Kaggle_Books_Selling_Records[[#This Row],[Cost Price]]/100</f>
        <v>12.71</v>
      </c>
      <c r="AL2604" s="2" t="s">
        <v>80</v>
      </c>
      <c r="AM2604" s="2" t="s">
        <v>80</v>
      </c>
      <c r="AN2604" s="2" t="s">
        <v>80</v>
      </c>
      <c r="AO2604" s="2" t="s">
        <v>80</v>
      </c>
      <c r="AP2604" s="2" t="s">
        <v>80</v>
      </c>
      <c r="AQ2604" s="2" t="s">
        <v>80</v>
      </c>
      <c r="AR2604" s="2" t="s">
        <v>80</v>
      </c>
      <c r="AS2604" s="2" t="s">
        <v>80</v>
      </c>
      <c r="AT2604" s="2" t="s">
        <v>80</v>
      </c>
      <c r="AU2604" s="2" t="s">
        <v>80</v>
      </c>
      <c r="AV2604" s="2" t="s">
        <v>80</v>
      </c>
      <c r="AW2604" s="2" t="s">
        <v>80</v>
      </c>
      <c r="AX2604" s="2" t="s">
        <v>80</v>
      </c>
      <c r="AY2604" s="2" t="s">
        <v>80</v>
      </c>
      <c r="AZ2604" s="2" t="s">
        <v>80</v>
      </c>
      <c r="BA2604" s="2" t="s">
        <v>80</v>
      </c>
      <c r="BB2604" s="2" t="s">
        <v>80</v>
      </c>
      <c r="BC2604" s="2" t="s">
        <v>80</v>
      </c>
      <c r="BD2604" s="2" t="s">
        <v>80</v>
      </c>
      <c r="BE2604" s="2" t="s">
        <v>80</v>
      </c>
      <c r="BF2604" s="2" t="s">
        <v>80</v>
      </c>
      <c r="BG2604" s="2" t="s">
        <v>80</v>
      </c>
      <c r="BH2604" s="2" t="s">
        <v>80</v>
      </c>
      <c r="BI2604" s="2" t="s">
        <v>80</v>
      </c>
      <c r="BJ2604" s="2" t="s">
        <v>80</v>
      </c>
      <c r="BK2604" s="2" t="s">
        <v>80</v>
      </c>
      <c r="BL2604" s="2" t="s">
        <v>80</v>
      </c>
      <c r="BM2604" s="2" t="s">
        <v>80</v>
      </c>
      <c r="BN2604" s="2" t="s">
        <v>80</v>
      </c>
      <c r="BO2604" s="2" t="s">
        <v>80</v>
      </c>
      <c r="BP2604" s="2" t="s">
        <v>80</v>
      </c>
    </row>
    <row r="2605" spans="1:68" x14ac:dyDescent="0.25">
      <c r="A2605">
        <v>2604</v>
      </c>
      <c r="B2605" s="1">
        <v>43668.373159722221</v>
      </c>
      <c r="C2605" s="2" t="s">
        <v>4204</v>
      </c>
      <c r="D2605" s="3">
        <v>0.49791666666666667</v>
      </c>
      <c r="E2605" s="2" t="s">
        <v>3907</v>
      </c>
      <c r="F2605">
        <v>3</v>
      </c>
      <c r="G2605">
        <v>2019</v>
      </c>
      <c r="H2605">
        <v>7</v>
      </c>
      <c r="I2605">
        <v>22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 s="2" t="s">
        <v>4210</v>
      </c>
      <c r="T2605" s="2" t="s">
        <v>83</v>
      </c>
      <c r="U2605" s="2" t="s">
        <v>2286</v>
      </c>
      <c r="V2605" s="2" t="s">
        <v>73</v>
      </c>
      <c r="W2605">
        <v>1</v>
      </c>
      <c r="X2605" s="2" t="s">
        <v>74</v>
      </c>
      <c r="Y2605">
        <v>285</v>
      </c>
      <c r="Z2605">
        <v>67</v>
      </c>
      <c r="AA2605" s="2" t="s">
        <v>4211</v>
      </c>
      <c r="AB2605" s="2" t="s">
        <v>137</v>
      </c>
      <c r="AC2605">
        <v>275201</v>
      </c>
      <c r="AD2605" s="2" t="s">
        <v>1002</v>
      </c>
      <c r="AE2605">
        <v>352</v>
      </c>
      <c r="AF2605" s="2" t="s">
        <v>2042</v>
      </c>
      <c r="AG2605" s="2" t="s">
        <v>2184</v>
      </c>
      <c r="AH2605">
        <v>18</v>
      </c>
      <c r="AI2605">
        <v>513</v>
      </c>
      <c r="AJ2605">
        <v>2337</v>
      </c>
      <c r="AK2605" s="2">
        <f>Kaggle_Books_Selling_Records[[#This Row],[Cost Price]]/100</f>
        <v>23.37</v>
      </c>
      <c r="AL2605" s="2" t="s">
        <v>80</v>
      </c>
      <c r="AM2605" s="2" t="s">
        <v>80</v>
      </c>
      <c r="AN2605" s="2" t="s">
        <v>80</v>
      </c>
      <c r="AO2605" s="2" t="s">
        <v>80</v>
      </c>
      <c r="AP2605" s="2" t="s">
        <v>80</v>
      </c>
      <c r="AQ2605" s="2" t="s">
        <v>80</v>
      </c>
      <c r="AR2605" s="2" t="s">
        <v>80</v>
      </c>
      <c r="AS2605" s="2" t="s">
        <v>80</v>
      </c>
      <c r="AT2605" s="2" t="s">
        <v>80</v>
      </c>
      <c r="AU2605" s="2" t="s">
        <v>80</v>
      </c>
      <c r="AV2605" s="2" t="s">
        <v>80</v>
      </c>
      <c r="AW2605" s="2" t="s">
        <v>80</v>
      </c>
      <c r="AX2605" s="2" t="s">
        <v>80</v>
      </c>
      <c r="AY2605" s="2" t="s">
        <v>80</v>
      </c>
      <c r="AZ2605" s="2" t="s">
        <v>80</v>
      </c>
      <c r="BA2605" s="2" t="s">
        <v>80</v>
      </c>
      <c r="BB2605" s="2" t="s">
        <v>80</v>
      </c>
      <c r="BC2605" s="2" t="s">
        <v>80</v>
      </c>
      <c r="BD2605" s="2" t="s">
        <v>80</v>
      </c>
      <c r="BE2605" s="2" t="s">
        <v>80</v>
      </c>
      <c r="BF2605" s="2" t="s">
        <v>80</v>
      </c>
      <c r="BG2605" s="2" t="s">
        <v>80</v>
      </c>
      <c r="BH2605" s="2" t="s">
        <v>80</v>
      </c>
      <c r="BI2605" s="2" t="s">
        <v>80</v>
      </c>
      <c r="BJ2605" s="2" t="s">
        <v>80</v>
      </c>
      <c r="BK2605" s="2" t="s">
        <v>80</v>
      </c>
      <c r="BL2605" s="2" t="s">
        <v>80</v>
      </c>
      <c r="BM2605" s="2" t="s">
        <v>80</v>
      </c>
      <c r="BN2605" s="2" t="s">
        <v>80</v>
      </c>
      <c r="BO2605" s="2" t="s">
        <v>80</v>
      </c>
      <c r="BP2605" s="2" t="s">
        <v>80</v>
      </c>
    </row>
    <row r="2606" spans="1:68" x14ac:dyDescent="0.25">
      <c r="A2606">
        <v>2605</v>
      </c>
      <c r="B2606" s="1">
        <v>43668.405138888891</v>
      </c>
      <c r="C2606" s="2" t="s">
        <v>4204</v>
      </c>
      <c r="D2606" s="3">
        <v>0.52986111111111112</v>
      </c>
      <c r="E2606" s="2" t="s">
        <v>3907</v>
      </c>
      <c r="F2606">
        <v>3</v>
      </c>
      <c r="G2606">
        <v>2019</v>
      </c>
      <c r="H2606">
        <v>7</v>
      </c>
      <c r="I2606">
        <v>22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 s="2" t="s">
        <v>4212</v>
      </c>
      <c r="T2606" s="2" t="s">
        <v>83</v>
      </c>
      <c r="U2606" s="2" t="s">
        <v>4183</v>
      </c>
      <c r="V2606" s="2" t="s">
        <v>73</v>
      </c>
      <c r="W2606">
        <v>1</v>
      </c>
      <c r="X2606" s="2" t="s">
        <v>74</v>
      </c>
      <c r="Y2606">
        <v>165</v>
      </c>
      <c r="Z2606">
        <v>67</v>
      </c>
      <c r="AA2606" s="2" t="s">
        <v>4213</v>
      </c>
      <c r="AB2606" s="2" t="s">
        <v>167</v>
      </c>
      <c r="AC2606">
        <v>587315</v>
      </c>
      <c r="AD2606" s="2" t="s">
        <v>193</v>
      </c>
      <c r="AE2606">
        <v>232</v>
      </c>
      <c r="AF2606" s="2" t="s">
        <v>2042</v>
      </c>
      <c r="AG2606" s="2" t="s">
        <v>2184</v>
      </c>
      <c r="AH2606">
        <v>18</v>
      </c>
      <c r="AI2606">
        <v>297</v>
      </c>
      <c r="AJ2606">
        <v>1353</v>
      </c>
      <c r="AK2606" s="2">
        <f>Kaggle_Books_Selling_Records[[#This Row],[Cost Price]]/100</f>
        <v>13.53</v>
      </c>
      <c r="AL2606" s="2" t="s">
        <v>80</v>
      </c>
      <c r="AM2606" s="2" t="s">
        <v>80</v>
      </c>
      <c r="AN2606" s="2" t="s">
        <v>80</v>
      </c>
      <c r="AO2606" s="2" t="s">
        <v>80</v>
      </c>
      <c r="AP2606" s="2" t="s">
        <v>80</v>
      </c>
      <c r="AQ2606" s="2" t="s">
        <v>80</v>
      </c>
      <c r="AR2606" s="2" t="s">
        <v>80</v>
      </c>
      <c r="AS2606" s="2" t="s">
        <v>80</v>
      </c>
      <c r="AT2606" s="2" t="s">
        <v>80</v>
      </c>
      <c r="AU2606" s="2" t="s">
        <v>80</v>
      </c>
      <c r="AV2606" s="2" t="s">
        <v>80</v>
      </c>
      <c r="AW2606" s="2" t="s">
        <v>80</v>
      </c>
      <c r="AX2606" s="2" t="s">
        <v>80</v>
      </c>
      <c r="AY2606" s="2" t="s">
        <v>80</v>
      </c>
      <c r="AZ2606" s="2" t="s">
        <v>80</v>
      </c>
      <c r="BA2606" s="2" t="s">
        <v>80</v>
      </c>
      <c r="BB2606" s="2" t="s">
        <v>80</v>
      </c>
      <c r="BC2606" s="2" t="s">
        <v>80</v>
      </c>
      <c r="BD2606" s="2" t="s">
        <v>80</v>
      </c>
      <c r="BE2606" s="2" t="s">
        <v>80</v>
      </c>
      <c r="BF2606" s="2" t="s">
        <v>80</v>
      </c>
      <c r="BG2606" s="2" t="s">
        <v>80</v>
      </c>
      <c r="BH2606" s="2" t="s">
        <v>80</v>
      </c>
      <c r="BI2606" s="2" t="s">
        <v>80</v>
      </c>
      <c r="BJ2606" s="2" t="s">
        <v>80</v>
      </c>
      <c r="BK2606" s="2" t="s">
        <v>80</v>
      </c>
      <c r="BL2606" s="2" t="s">
        <v>80</v>
      </c>
      <c r="BM2606" s="2" t="s">
        <v>80</v>
      </c>
      <c r="BN2606" s="2" t="s">
        <v>80</v>
      </c>
      <c r="BO2606" s="2" t="s">
        <v>80</v>
      </c>
      <c r="BP2606" s="2" t="s">
        <v>80</v>
      </c>
    </row>
    <row r="2607" spans="1:68" x14ac:dyDescent="0.25">
      <c r="A2607">
        <v>2606</v>
      </c>
      <c r="B2607" s="1">
        <v>43668.458877314813</v>
      </c>
      <c r="C2607" s="2" t="s">
        <v>4204</v>
      </c>
      <c r="D2607" s="3">
        <v>0.58333333333333337</v>
      </c>
      <c r="E2607" s="2" t="s">
        <v>3907</v>
      </c>
      <c r="F2607">
        <v>3</v>
      </c>
      <c r="G2607">
        <v>2019</v>
      </c>
      <c r="H2607">
        <v>7</v>
      </c>
      <c r="I2607">
        <v>22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 s="2" t="s">
        <v>2225</v>
      </c>
      <c r="T2607" s="2" t="s">
        <v>83</v>
      </c>
      <c r="U2607" s="2" t="s">
        <v>2685</v>
      </c>
      <c r="V2607" s="2" t="s">
        <v>73</v>
      </c>
      <c r="W2607">
        <v>1</v>
      </c>
      <c r="X2607" s="2" t="s">
        <v>74</v>
      </c>
      <c r="Y2607">
        <v>97</v>
      </c>
      <c r="Z2607">
        <v>67</v>
      </c>
      <c r="AA2607" s="2" t="s">
        <v>2226</v>
      </c>
      <c r="AB2607" s="2" t="s">
        <v>272</v>
      </c>
      <c r="AC2607">
        <v>517422</v>
      </c>
      <c r="AD2607" s="2" t="s">
        <v>1002</v>
      </c>
      <c r="AE2607">
        <v>164</v>
      </c>
      <c r="AF2607" s="2" t="s">
        <v>2042</v>
      </c>
      <c r="AG2607" s="2" t="s">
        <v>2184</v>
      </c>
      <c r="AH2607">
        <v>18</v>
      </c>
      <c r="AI2607">
        <v>1746</v>
      </c>
      <c r="AJ2607">
        <v>7954</v>
      </c>
      <c r="AK2607" s="2">
        <f>Kaggle_Books_Selling_Records[[#This Row],[Cost Price]]/100</f>
        <v>79.540000000000006</v>
      </c>
      <c r="AL2607" s="2" t="s">
        <v>80</v>
      </c>
      <c r="AM2607" s="2" t="s">
        <v>80</v>
      </c>
      <c r="AN2607" s="2" t="s">
        <v>80</v>
      </c>
      <c r="AO2607" s="2" t="s">
        <v>80</v>
      </c>
      <c r="AP2607" s="2" t="s">
        <v>80</v>
      </c>
      <c r="AQ2607" s="2" t="s">
        <v>80</v>
      </c>
      <c r="AR2607" s="2" t="s">
        <v>80</v>
      </c>
      <c r="AS2607" s="2" t="s">
        <v>80</v>
      </c>
      <c r="AT2607" s="2" t="s">
        <v>80</v>
      </c>
      <c r="AU2607" s="2" t="s">
        <v>80</v>
      </c>
      <c r="AV2607" s="2" t="s">
        <v>80</v>
      </c>
      <c r="AW2607" s="2" t="s">
        <v>80</v>
      </c>
      <c r="AX2607" s="2" t="s">
        <v>80</v>
      </c>
      <c r="AY2607" s="2" t="s">
        <v>80</v>
      </c>
      <c r="AZ2607" s="2" t="s">
        <v>80</v>
      </c>
      <c r="BA2607" s="2" t="s">
        <v>80</v>
      </c>
      <c r="BB2607" s="2" t="s">
        <v>80</v>
      </c>
      <c r="BC2607" s="2" t="s">
        <v>80</v>
      </c>
      <c r="BD2607" s="2" t="s">
        <v>80</v>
      </c>
      <c r="BE2607" s="2" t="s">
        <v>80</v>
      </c>
      <c r="BF2607" s="2" t="s">
        <v>80</v>
      </c>
      <c r="BG2607" s="2" t="s">
        <v>80</v>
      </c>
      <c r="BH2607" s="2" t="s">
        <v>80</v>
      </c>
      <c r="BI2607" s="2" t="s">
        <v>80</v>
      </c>
      <c r="BJ2607" s="2" t="s">
        <v>80</v>
      </c>
      <c r="BK2607" s="2" t="s">
        <v>80</v>
      </c>
      <c r="BL2607" s="2" t="s">
        <v>80</v>
      </c>
      <c r="BM2607" s="2" t="s">
        <v>80</v>
      </c>
      <c r="BN2607" s="2" t="s">
        <v>80</v>
      </c>
      <c r="BO2607" s="2" t="s">
        <v>80</v>
      </c>
      <c r="BP2607" s="2" t="s">
        <v>80</v>
      </c>
    </row>
    <row r="2608" spans="1:68" x14ac:dyDescent="0.25">
      <c r="A2608">
        <v>2607</v>
      </c>
      <c r="B2608" s="1">
        <v>43668.480011574073</v>
      </c>
      <c r="C2608" s="2" t="s">
        <v>4204</v>
      </c>
      <c r="D2608" s="3">
        <v>0.60486111111111107</v>
      </c>
      <c r="E2608" s="2" t="s">
        <v>3907</v>
      </c>
      <c r="F2608">
        <v>3</v>
      </c>
      <c r="G2608">
        <v>2019</v>
      </c>
      <c r="H2608">
        <v>7</v>
      </c>
      <c r="I2608">
        <v>22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 s="2" t="s">
        <v>623</v>
      </c>
      <c r="T2608" s="2" t="s">
        <v>83</v>
      </c>
      <c r="U2608" s="2" t="s">
        <v>2410</v>
      </c>
      <c r="V2608" s="2" t="s">
        <v>73</v>
      </c>
      <c r="W2608">
        <v>1</v>
      </c>
      <c r="X2608" s="2" t="s">
        <v>74</v>
      </c>
      <c r="Y2608">
        <v>184</v>
      </c>
      <c r="Z2608">
        <v>67</v>
      </c>
      <c r="AA2608" s="2" t="s">
        <v>192</v>
      </c>
      <c r="AB2608" s="2" t="s">
        <v>151</v>
      </c>
      <c r="AC2608">
        <v>400077</v>
      </c>
      <c r="AD2608" s="2" t="s">
        <v>1002</v>
      </c>
      <c r="AE2608">
        <v>251</v>
      </c>
      <c r="AF2608" s="2" t="s">
        <v>2042</v>
      </c>
      <c r="AG2608" s="2" t="s">
        <v>2184</v>
      </c>
      <c r="AH2608">
        <v>18</v>
      </c>
      <c r="AI2608">
        <v>3312</v>
      </c>
      <c r="AJ2608">
        <v>15088</v>
      </c>
      <c r="AK2608" s="2">
        <f>Kaggle_Books_Selling_Records[[#This Row],[Cost Price]]/100</f>
        <v>150.88</v>
      </c>
      <c r="AL2608" s="2" t="s">
        <v>80</v>
      </c>
      <c r="AM2608" s="2" t="s">
        <v>80</v>
      </c>
      <c r="AN2608" s="2" t="s">
        <v>80</v>
      </c>
      <c r="AO2608" s="2" t="s">
        <v>80</v>
      </c>
      <c r="AP2608" s="2" t="s">
        <v>80</v>
      </c>
      <c r="AQ2608" s="2" t="s">
        <v>80</v>
      </c>
      <c r="AR2608" s="2" t="s">
        <v>80</v>
      </c>
      <c r="AS2608" s="2" t="s">
        <v>80</v>
      </c>
      <c r="AT2608" s="2" t="s">
        <v>80</v>
      </c>
      <c r="AU2608" s="2" t="s">
        <v>80</v>
      </c>
      <c r="AV2608" s="2" t="s">
        <v>80</v>
      </c>
      <c r="AW2608" s="2" t="s">
        <v>80</v>
      </c>
      <c r="AX2608" s="2" t="s">
        <v>80</v>
      </c>
      <c r="AY2608" s="2" t="s">
        <v>80</v>
      </c>
      <c r="AZ2608" s="2" t="s">
        <v>80</v>
      </c>
      <c r="BA2608" s="2" t="s">
        <v>80</v>
      </c>
      <c r="BB2608" s="2" t="s">
        <v>80</v>
      </c>
      <c r="BC2608" s="2" t="s">
        <v>80</v>
      </c>
      <c r="BD2608" s="2" t="s">
        <v>80</v>
      </c>
      <c r="BE2608" s="2" t="s">
        <v>80</v>
      </c>
      <c r="BF2608" s="2" t="s">
        <v>80</v>
      </c>
      <c r="BG2608" s="2" t="s">
        <v>80</v>
      </c>
      <c r="BH2608" s="2" t="s">
        <v>80</v>
      </c>
      <c r="BI2608" s="2" t="s">
        <v>80</v>
      </c>
      <c r="BJ2608" s="2" t="s">
        <v>80</v>
      </c>
      <c r="BK2608" s="2" t="s">
        <v>80</v>
      </c>
      <c r="BL2608" s="2" t="s">
        <v>80</v>
      </c>
      <c r="BM2608" s="2" t="s">
        <v>80</v>
      </c>
      <c r="BN2608" s="2" t="s">
        <v>80</v>
      </c>
      <c r="BO2608" s="2" t="s">
        <v>80</v>
      </c>
      <c r="BP2608" s="2" t="s">
        <v>80</v>
      </c>
    </row>
    <row r="2609" spans="1:68" x14ac:dyDescent="0.25">
      <c r="A2609">
        <v>2608</v>
      </c>
      <c r="B2609" s="1">
        <v>43668.484189814815</v>
      </c>
      <c r="C2609" s="2" t="s">
        <v>4204</v>
      </c>
      <c r="D2609" s="3">
        <v>0.60902777777777772</v>
      </c>
      <c r="E2609" s="2" t="s">
        <v>3907</v>
      </c>
      <c r="F2609">
        <v>3</v>
      </c>
      <c r="G2609">
        <v>2019</v>
      </c>
      <c r="H2609">
        <v>7</v>
      </c>
      <c r="I2609">
        <v>22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1</v>
      </c>
      <c r="S2609" s="2" t="s">
        <v>4214</v>
      </c>
      <c r="T2609" s="2" t="s">
        <v>71</v>
      </c>
      <c r="U2609" s="2" t="s">
        <v>2286</v>
      </c>
      <c r="V2609" s="2" t="s">
        <v>73</v>
      </c>
      <c r="W2609">
        <v>1</v>
      </c>
      <c r="X2609" s="2" t="s">
        <v>74</v>
      </c>
      <c r="Y2609">
        <v>285</v>
      </c>
      <c r="Z2609">
        <v>67</v>
      </c>
      <c r="AA2609" s="2" t="s">
        <v>435</v>
      </c>
      <c r="AB2609" s="2" t="s">
        <v>204</v>
      </c>
      <c r="AC2609">
        <v>122004</v>
      </c>
      <c r="AD2609" s="2" t="s">
        <v>1002</v>
      </c>
      <c r="AE2609">
        <v>352</v>
      </c>
      <c r="AF2609" s="2" t="s">
        <v>2042</v>
      </c>
      <c r="AG2609" s="2" t="s">
        <v>2184</v>
      </c>
      <c r="AH2609">
        <v>18</v>
      </c>
      <c r="AI2609">
        <v>513</v>
      </c>
      <c r="AJ2609">
        <v>2337</v>
      </c>
      <c r="AK2609" s="2">
        <f>Kaggle_Books_Selling_Records[[#This Row],[Cost Price]]/100</f>
        <v>23.37</v>
      </c>
      <c r="AL2609" s="2" t="s">
        <v>80</v>
      </c>
      <c r="AM2609" s="2" t="s">
        <v>80</v>
      </c>
      <c r="AN2609" s="2" t="s">
        <v>80</v>
      </c>
      <c r="AO2609" s="2" t="s">
        <v>80</v>
      </c>
      <c r="AP2609" s="2" t="s">
        <v>80</v>
      </c>
      <c r="AQ2609" s="2" t="s">
        <v>80</v>
      </c>
      <c r="AR2609" s="2" t="s">
        <v>80</v>
      </c>
      <c r="AS2609" s="2" t="s">
        <v>80</v>
      </c>
      <c r="AT2609" s="2" t="s">
        <v>80</v>
      </c>
      <c r="AU2609" s="2" t="s">
        <v>80</v>
      </c>
      <c r="AV2609" s="2" t="s">
        <v>80</v>
      </c>
      <c r="AW2609" s="2" t="s">
        <v>80</v>
      </c>
      <c r="AX2609" s="2" t="s">
        <v>80</v>
      </c>
      <c r="AY2609" s="2" t="s">
        <v>80</v>
      </c>
      <c r="AZ2609" s="2" t="s">
        <v>80</v>
      </c>
      <c r="BA2609" s="2" t="s">
        <v>80</v>
      </c>
      <c r="BB2609" s="2" t="s">
        <v>80</v>
      </c>
      <c r="BC2609" s="2" t="s">
        <v>80</v>
      </c>
      <c r="BD2609" s="2" t="s">
        <v>80</v>
      </c>
      <c r="BE2609" s="2" t="s">
        <v>80</v>
      </c>
      <c r="BF2609" s="2" t="s">
        <v>80</v>
      </c>
      <c r="BG2609" s="2" t="s">
        <v>80</v>
      </c>
      <c r="BH2609" s="2" t="s">
        <v>80</v>
      </c>
      <c r="BI2609" s="2" t="s">
        <v>80</v>
      </c>
      <c r="BJ2609" s="2" t="s">
        <v>80</v>
      </c>
      <c r="BK2609" s="2" t="s">
        <v>80</v>
      </c>
      <c r="BL2609" s="2" t="s">
        <v>80</v>
      </c>
      <c r="BM2609" s="2" t="s">
        <v>80</v>
      </c>
      <c r="BN2609" s="2" t="s">
        <v>80</v>
      </c>
      <c r="BO2609" s="2" t="s">
        <v>80</v>
      </c>
      <c r="BP2609" s="2" t="s">
        <v>80</v>
      </c>
    </row>
    <row r="2610" spans="1:68" x14ac:dyDescent="0.25">
      <c r="A2610">
        <v>2609</v>
      </c>
      <c r="B2610" s="1">
        <v>43668.532187500001</v>
      </c>
      <c r="C2610" s="2" t="s">
        <v>4204</v>
      </c>
      <c r="D2610" s="3">
        <v>0.65694444444444444</v>
      </c>
      <c r="E2610" s="2" t="s">
        <v>3907</v>
      </c>
      <c r="F2610">
        <v>3</v>
      </c>
      <c r="G2610">
        <v>2019</v>
      </c>
      <c r="H2610">
        <v>7</v>
      </c>
      <c r="I2610">
        <v>22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1</v>
      </c>
      <c r="S2610" s="2" t="s">
        <v>4215</v>
      </c>
      <c r="T2610" s="2" t="s">
        <v>71</v>
      </c>
      <c r="U2610" s="2" t="s">
        <v>2685</v>
      </c>
      <c r="V2610" s="2" t="s">
        <v>73</v>
      </c>
      <c r="W2610">
        <v>1</v>
      </c>
      <c r="X2610" s="2" t="s">
        <v>74</v>
      </c>
      <c r="Y2610">
        <v>97</v>
      </c>
      <c r="Z2610">
        <v>67</v>
      </c>
      <c r="AA2610" s="2" t="s">
        <v>1181</v>
      </c>
      <c r="AB2610" s="2" t="s">
        <v>94</v>
      </c>
      <c r="AC2610">
        <v>786102</v>
      </c>
      <c r="AD2610" s="2" t="s">
        <v>1002</v>
      </c>
      <c r="AE2610">
        <v>164</v>
      </c>
      <c r="AF2610" s="2" t="s">
        <v>2042</v>
      </c>
      <c r="AG2610" s="2" t="s">
        <v>2184</v>
      </c>
      <c r="AH2610">
        <v>18</v>
      </c>
      <c r="AI2610">
        <v>1746</v>
      </c>
      <c r="AJ2610">
        <v>7954</v>
      </c>
      <c r="AK2610" s="2">
        <f>Kaggle_Books_Selling_Records[[#This Row],[Cost Price]]/100</f>
        <v>79.540000000000006</v>
      </c>
      <c r="AL2610" s="2" t="s">
        <v>80</v>
      </c>
      <c r="AM2610" s="2" t="s">
        <v>80</v>
      </c>
      <c r="AN2610" s="2" t="s">
        <v>80</v>
      </c>
      <c r="AO2610" s="2" t="s">
        <v>80</v>
      </c>
      <c r="AP2610" s="2" t="s">
        <v>80</v>
      </c>
      <c r="AQ2610" s="2" t="s">
        <v>80</v>
      </c>
      <c r="AR2610" s="2" t="s">
        <v>80</v>
      </c>
      <c r="AS2610" s="2" t="s">
        <v>80</v>
      </c>
      <c r="AT2610" s="2" t="s">
        <v>80</v>
      </c>
      <c r="AU2610" s="2" t="s">
        <v>80</v>
      </c>
      <c r="AV2610" s="2" t="s">
        <v>80</v>
      </c>
      <c r="AW2610" s="2" t="s">
        <v>80</v>
      </c>
      <c r="AX2610" s="2" t="s">
        <v>80</v>
      </c>
      <c r="AY2610" s="2" t="s">
        <v>80</v>
      </c>
      <c r="AZ2610" s="2" t="s">
        <v>80</v>
      </c>
      <c r="BA2610" s="2" t="s">
        <v>80</v>
      </c>
      <c r="BB2610" s="2" t="s">
        <v>80</v>
      </c>
      <c r="BC2610" s="2" t="s">
        <v>80</v>
      </c>
      <c r="BD2610" s="2" t="s">
        <v>80</v>
      </c>
      <c r="BE2610" s="2" t="s">
        <v>80</v>
      </c>
      <c r="BF2610" s="2" t="s">
        <v>80</v>
      </c>
      <c r="BG2610" s="2" t="s">
        <v>80</v>
      </c>
      <c r="BH2610" s="2" t="s">
        <v>80</v>
      </c>
      <c r="BI2610" s="2" t="s">
        <v>80</v>
      </c>
      <c r="BJ2610" s="2" t="s">
        <v>80</v>
      </c>
      <c r="BK2610" s="2" t="s">
        <v>80</v>
      </c>
      <c r="BL2610" s="2" t="s">
        <v>80</v>
      </c>
      <c r="BM2610" s="2" t="s">
        <v>80</v>
      </c>
      <c r="BN2610" s="2" t="s">
        <v>80</v>
      </c>
      <c r="BO2610" s="2" t="s">
        <v>80</v>
      </c>
      <c r="BP2610" s="2" t="s">
        <v>80</v>
      </c>
    </row>
    <row r="2611" spans="1:68" x14ac:dyDescent="0.25">
      <c r="A2611">
        <v>2610</v>
      </c>
      <c r="B2611" s="1">
        <v>43668.553449074076</v>
      </c>
      <c r="C2611" s="2" t="s">
        <v>4204</v>
      </c>
      <c r="D2611" s="3">
        <v>0.67777777777777781</v>
      </c>
      <c r="E2611" s="2" t="s">
        <v>3907</v>
      </c>
      <c r="F2611">
        <v>3</v>
      </c>
      <c r="G2611">
        <v>2019</v>
      </c>
      <c r="H2611">
        <v>7</v>
      </c>
      <c r="I2611">
        <v>22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 s="2" t="s">
        <v>4216</v>
      </c>
      <c r="T2611" s="2" t="s">
        <v>83</v>
      </c>
      <c r="U2611" s="2" t="s">
        <v>2410</v>
      </c>
      <c r="V2611" s="2" t="s">
        <v>73</v>
      </c>
      <c r="W2611">
        <v>1</v>
      </c>
      <c r="X2611" s="2" t="s">
        <v>74</v>
      </c>
      <c r="Y2611">
        <v>184</v>
      </c>
      <c r="Z2611">
        <v>67</v>
      </c>
      <c r="AA2611" s="2" t="s">
        <v>686</v>
      </c>
      <c r="AB2611" s="2" t="s">
        <v>151</v>
      </c>
      <c r="AC2611">
        <v>400601</v>
      </c>
      <c r="AD2611" s="2" t="s">
        <v>1002</v>
      </c>
      <c r="AE2611">
        <v>251</v>
      </c>
      <c r="AF2611" s="2" t="s">
        <v>2042</v>
      </c>
      <c r="AG2611" s="2" t="s">
        <v>2184</v>
      </c>
      <c r="AH2611">
        <v>18</v>
      </c>
      <c r="AI2611">
        <v>3312</v>
      </c>
      <c r="AJ2611">
        <v>15088</v>
      </c>
      <c r="AK2611" s="2">
        <f>Kaggle_Books_Selling_Records[[#This Row],[Cost Price]]/100</f>
        <v>150.88</v>
      </c>
      <c r="AL2611" s="2" t="s">
        <v>80</v>
      </c>
      <c r="AM2611" s="2" t="s">
        <v>80</v>
      </c>
      <c r="AN2611" s="2" t="s">
        <v>80</v>
      </c>
      <c r="AO2611" s="2" t="s">
        <v>80</v>
      </c>
      <c r="AP2611" s="2" t="s">
        <v>80</v>
      </c>
      <c r="AQ2611" s="2" t="s">
        <v>80</v>
      </c>
      <c r="AR2611" s="2" t="s">
        <v>80</v>
      </c>
      <c r="AS2611" s="2" t="s">
        <v>80</v>
      </c>
      <c r="AT2611" s="2" t="s">
        <v>80</v>
      </c>
      <c r="AU2611" s="2" t="s">
        <v>80</v>
      </c>
      <c r="AV2611" s="2" t="s">
        <v>80</v>
      </c>
      <c r="AW2611" s="2" t="s">
        <v>80</v>
      </c>
      <c r="AX2611" s="2" t="s">
        <v>80</v>
      </c>
      <c r="AY2611" s="2" t="s">
        <v>80</v>
      </c>
      <c r="AZ2611" s="2" t="s">
        <v>80</v>
      </c>
      <c r="BA2611" s="2" t="s">
        <v>80</v>
      </c>
      <c r="BB2611" s="2" t="s">
        <v>80</v>
      </c>
      <c r="BC2611" s="2" t="s">
        <v>80</v>
      </c>
      <c r="BD2611" s="2" t="s">
        <v>80</v>
      </c>
      <c r="BE2611" s="2" t="s">
        <v>80</v>
      </c>
      <c r="BF2611" s="2" t="s">
        <v>80</v>
      </c>
      <c r="BG2611" s="2" t="s">
        <v>80</v>
      </c>
      <c r="BH2611" s="2" t="s">
        <v>80</v>
      </c>
      <c r="BI2611" s="2" t="s">
        <v>80</v>
      </c>
      <c r="BJ2611" s="2" t="s">
        <v>80</v>
      </c>
      <c r="BK2611" s="2" t="s">
        <v>80</v>
      </c>
      <c r="BL2611" s="2" t="s">
        <v>80</v>
      </c>
      <c r="BM2611" s="2" t="s">
        <v>80</v>
      </c>
      <c r="BN2611" s="2" t="s">
        <v>80</v>
      </c>
      <c r="BO2611" s="2" t="s">
        <v>80</v>
      </c>
      <c r="BP2611" s="2" t="s">
        <v>80</v>
      </c>
    </row>
    <row r="2612" spans="1:68" x14ac:dyDescent="0.25">
      <c r="A2612">
        <v>2611</v>
      </c>
      <c r="B2612" s="1">
        <v>43668.935949074075</v>
      </c>
      <c r="C2612" s="2" t="s">
        <v>4217</v>
      </c>
      <c r="D2612" s="3">
        <v>6.0416666666666667E-2</v>
      </c>
      <c r="E2612" s="2" t="s">
        <v>3907</v>
      </c>
      <c r="F2612">
        <v>3</v>
      </c>
      <c r="G2612">
        <v>2019</v>
      </c>
      <c r="H2612">
        <v>7</v>
      </c>
      <c r="I2612">
        <v>23</v>
      </c>
      <c r="J2612">
        <v>0</v>
      </c>
      <c r="K2612">
        <v>0</v>
      </c>
      <c r="L2612">
        <v>2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1</v>
      </c>
      <c r="S2612" s="2" t="s">
        <v>4218</v>
      </c>
      <c r="T2612" s="2" t="s">
        <v>71</v>
      </c>
      <c r="U2612" s="2" t="s">
        <v>2286</v>
      </c>
      <c r="V2612" s="2" t="s">
        <v>73</v>
      </c>
      <c r="W2612">
        <v>1</v>
      </c>
      <c r="X2612" s="2" t="s">
        <v>74</v>
      </c>
      <c r="Y2612">
        <v>285</v>
      </c>
      <c r="Z2612">
        <v>67</v>
      </c>
      <c r="AA2612" s="2" t="s">
        <v>2423</v>
      </c>
      <c r="AB2612" s="2" t="s">
        <v>151</v>
      </c>
      <c r="AC2612">
        <v>400097</v>
      </c>
      <c r="AD2612" s="2" t="s">
        <v>1002</v>
      </c>
      <c r="AE2612">
        <v>352</v>
      </c>
      <c r="AF2612" s="2" t="s">
        <v>2042</v>
      </c>
      <c r="AG2612" s="2" t="s">
        <v>2184</v>
      </c>
      <c r="AH2612">
        <v>18</v>
      </c>
      <c r="AI2612">
        <v>513</v>
      </c>
      <c r="AJ2612">
        <v>2337</v>
      </c>
      <c r="AK2612" s="2">
        <f>Kaggle_Books_Selling_Records[[#This Row],[Cost Price]]/100</f>
        <v>23.37</v>
      </c>
      <c r="AL2612" s="2" t="s">
        <v>80</v>
      </c>
      <c r="AM2612" s="2" t="s">
        <v>80</v>
      </c>
      <c r="AN2612" s="2" t="s">
        <v>80</v>
      </c>
      <c r="AO2612" s="2" t="s">
        <v>80</v>
      </c>
      <c r="AP2612" s="2" t="s">
        <v>80</v>
      </c>
      <c r="AQ2612" s="2" t="s">
        <v>80</v>
      </c>
      <c r="AR2612" s="2" t="s">
        <v>80</v>
      </c>
      <c r="AS2612" s="2" t="s">
        <v>80</v>
      </c>
      <c r="AT2612" s="2" t="s">
        <v>80</v>
      </c>
      <c r="AU2612" s="2" t="s">
        <v>80</v>
      </c>
      <c r="AV2612" s="2" t="s">
        <v>80</v>
      </c>
      <c r="AW2612" s="2" t="s">
        <v>80</v>
      </c>
      <c r="AX2612" s="2" t="s">
        <v>80</v>
      </c>
      <c r="AY2612" s="2" t="s">
        <v>80</v>
      </c>
      <c r="AZ2612" s="2" t="s">
        <v>80</v>
      </c>
      <c r="BA2612" s="2" t="s">
        <v>80</v>
      </c>
      <c r="BB2612" s="2" t="s">
        <v>80</v>
      </c>
      <c r="BC2612" s="2" t="s">
        <v>80</v>
      </c>
      <c r="BD2612" s="2" t="s">
        <v>80</v>
      </c>
      <c r="BE2612" s="2" t="s">
        <v>80</v>
      </c>
      <c r="BF2612" s="2" t="s">
        <v>80</v>
      </c>
      <c r="BG2612" s="2" t="s">
        <v>80</v>
      </c>
      <c r="BH2612" s="2" t="s">
        <v>80</v>
      </c>
      <c r="BI2612" s="2" t="s">
        <v>80</v>
      </c>
      <c r="BJ2612" s="2" t="s">
        <v>80</v>
      </c>
      <c r="BK2612" s="2" t="s">
        <v>80</v>
      </c>
      <c r="BL2612" s="2" t="s">
        <v>80</v>
      </c>
      <c r="BM2612" s="2" t="s">
        <v>80</v>
      </c>
      <c r="BN2612" s="2" t="s">
        <v>80</v>
      </c>
      <c r="BO2612" s="2" t="s">
        <v>80</v>
      </c>
      <c r="BP2612" s="2" t="s">
        <v>80</v>
      </c>
    </row>
    <row r="2613" spans="1:68" x14ac:dyDescent="0.25">
      <c r="A2613">
        <v>2612</v>
      </c>
      <c r="B2613" s="1">
        <v>43669.090474537035</v>
      </c>
      <c r="C2613" s="2" t="s">
        <v>4217</v>
      </c>
      <c r="D2613" s="3">
        <v>0.21527777777777779</v>
      </c>
      <c r="E2613" s="2" t="s">
        <v>3907</v>
      </c>
      <c r="F2613">
        <v>3</v>
      </c>
      <c r="G2613">
        <v>2019</v>
      </c>
      <c r="H2613">
        <v>7</v>
      </c>
      <c r="I2613">
        <v>23</v>
      </c>
      <c r="J2613">
        <v>0</v>
      </c>
      <c r="K2613">
        <v>0</v>
      </c>
      <c r="L2613">
        <v>2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1</v>
      </c>
      <c r="S2613" s="2" t="s">
        <v>3344</v>
      </c>
      <c r="T2613" s="2" t="s">
        <v>71</v>
      </c>
      <c r="U2613" s="2" t="s">
        <v>2797</v>
      </c>
      <c r="V2613" s="2" t="s">
        <v>73</v>
      </c>
      <c r="W2613">
        <v>1</v>
      </c>
      <c r="X2613" s="2" t="s">
        <v>74</v>
      </c>
      <c r="Y2613">
        <v>8578</v>
      </c>
      <c r="Z2613">
        <v>67</v>
      </c>
      <c r="AA2613" s="2" t="s">
        <v>192</v>
      </c>
      <c r="AB2613" s="2" t="s">
        <v>151</v>
      </c>
      <c r="AC2613">
        <v>400097</v>
      </c>
      <c r="AD2613" s="2" t="s">
        <v>1002</v>
      </c>
      <c r="AE2613">
        <v>15278</v>
      </c>
      <c r="AF2613" s="2" t="s">
        <v>2042</v>
      </c>
      <c r="AG2613" s="2" t="s">
        <v>2184</v>
      </c>
      <c r="AH2613">
        <v>18</v>
      </c>
      <c r="AI2613">
        <v>154404</v>
      </c>
      <c r="AJ2613">
        <v>703396</v>
      </c>
      <c r="AK2613" s="2">
        <f>Kaggle_Books_Selling_Records[[#This Row],[Cost Price]]/100</f>
        <v>7033.96</v>
      </c>
      <c r="AL2613" s="2" t="s">
        <v>80</v>
      </c>
      <c r="AM2613" s="2" t="s">
        <v>80</v>
      </c>
      <c r="AN2613" s="2" t="s">
        <v>80</v>
      </c>
      <c r="AO2613" s="2" t="s">
        <v>80</v>
      </c>
      <c r="AP2613" s="2" t="s">
        <v>80</v>
      </c>
      <c r="AQ2613" s="2" t="s">
        <v>80</v>
      </c>
      <c r="AR2613" s="2" t="s">
        <v>80</v>
      </c>
      <c r="AS2613" s="2" t="s">
        <v>80</v>
      </c>
      <c r="AT2613" s="2" t="s">
        <v>80</v>
      </c>
      <c r="AU2613" s="2" t="s">
        <v>80</v>
      </c>
      <c r="AV2613" s="2" t="s">
        <v>80</v>
      </c>
      <c r="AW2613" s="2" t="s">
        <v>80</v>
      </c>
      <c r="AX2613" s="2" t="s">
        <v>80</v>
      </c>
      <c r="AY2613" s="2" t="s">
        <v>80</v>
      </c>
      <c r="AZ2613" s="2" t="s">
        <v>80</v>
      </c>
      <c r="BA2613" s="2" t="s">
        <v>80</v>
      </c>
      <c r="BB2613" s="2" t="s">
        <v>80</v>
      </c>
      <c r="BC2613" s="2" t="s">
        <v>80</v>
      </c>
      <c r="BD2613" s="2" t="s">
        <v>80</v>
      </c>
      <c r="BE2613" s="2" t="s">
        <v>80</v>
      </c>
      <c r="BF2613" s="2" t="s">
        <v>80</v>
      </c>
      <c r="BG2613" s="2" t="s">
        <v>80</v>
      </c>
      <c r="BH2613" s="2" t="s">
        <v>80</v>
      </c>
      <c r="BI2613" s="2" t="s">
        <v>80</v>
      </c>
      <c r="BJ2613" s="2" t="s">
        <v>80</v>
      </c>
      <c r="BK2613" s="2" t="s">
        <v>80</v>
      </c>
      <c r="BL2613" s="2" t="s">
        <v>80</v>
      </c>
      <c r="BM2613" s="2" t="s">
        <v>80</v>
      </c>
      <c r="BN2613" s="2" t="s">
        <v>80</v>
      </c>
      <c r="BO2613" s="2" t="s">
        <v>80</v>
      </c>
      <c r="BP2613" s="2" t="s">
        <v>80</v>
      </c>
    </row>
    <row r="2614" spans="1:68" x14ac:dyDescent="0.25">
      <c r="A2614">
        <v>2613</v>
      </c>
      <c r="B2614" s="1">
        <v>43669.428229166668</v>
      </c>
      <c r="C2614" s="2" t="s">
        <v>4217</v>
      </c>
      <c r="D2614" s="3">
        <v>0.55277777777777781</v>
      </c>
      <c r="E2614" s="2" t="s">
        <v>3907</v>
      </c>
      <c r="F2614">
        <v>3</v>
      </c>
      <c r="G2614">
        <v>2019</v>
      </c>
      <c r="H2614">
        <v>7</v>
      </c>
      <c r="I2614">
        <v>23</v>
      </c>
      <c r="J2614">
        <v>0</v>
      </c>
      <c r="K2614">
        <v>0</v>
      </c>
      <c r="L2614">
        <v>2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 s="2" t="s">
        <v>2881</v>
      </c>
      <c r="T2614" s="2" t="s">
        <v>83</v>
      </c>
      <c r="U2614" s="2" t="s">
        <v>2596</v>
      </c>
      <c r="V2614" s="2" t="s">
        <v>73</v>
      </c>
      <c r="W2614">
        <v>1</v>
      </c>
      <c r="X2614" s="2" t="s">
        <v>74</v>
      </c>
      <c r="Y2614">
        <v>14245</v>
      </c>
      <c r="Z2614">
        <v>67</v>
      </c>
      <c r="AA2614" s="2" t="s">
        <v>180</v>
      </c>
      <c r="AB2614" s="2" t="s">
        <v>181</v>
      </c>
      <c r="AC2614">
        <v>110027</v>
      </c>
      <c r="AD2614" s="2" t="s">
        <v>1002</v>
      </c>
      <c r="AE2614">
        <v>20945</v>
      </c>
      <c r="AF2614" s="2" t="s">
        <v>2598</v>
      </c>
      <c r="AG2614" s="2" t="s">
        <v>2599</v>
      </c>
      <c r="AH2614">
        <v>18</v>
      </c>
      <c r="AI2614">
        <v>25641</v>
      </c>
      <c r="AJ2614">
        <v>116809</v>
      </c>
      <c r="AK2614" s="2">
        <f>Kaggle_Books_Selling_Records[[#This Row],[Cost Price]]/100</f>
        <v>1168.0899999999999</v>
      </c>
      <c r="AL2614" s="2" t="s">
        <v>80</v>
      </c>
      <c r="AM2614" s="2" t="s">
        <v>80</v>
      </c>
      <c r="AN2614" s="2" t="s">
        <v>80</v>
      </c>
      <c r="AO2614" s="2" t="s">
        <v>80</v>
      </c>
      <c r="AP2614" s="2" t="s">
        <v>80</v>
      </c>
      <c r="AQ2614" s="2" t="s">
        <v>80</v>
      </c>
      <c r="AR2614" s="2" t="s">
        <v>80</v>
      </c>
      <c r="AS2614" s="2" t="s">
        <v>80</v>
      </c>
      <c r="AT2614" s="2" t="s">
        <v>80</v>
      </c>
      <c r="AU2614" s="2" t="s">
        <v>80</v>
      </c>
      <c r="AV2614" s="2" t="s">
        <v>80</v>
      </c>
      <c r="AW2614" s="2" t="s">
        <v>80</v>
      </c>
      <c r="AX2614" s="2" t="s">
        <v>80</v>
      </c>
      <c r="AY2614" s="2" t="s">
        <v>80</v>
      </c>
      <c r="AZ2614" s="2" t="s">
        <v>80</v>
      </c>
      <c r="BA2614" s="2" t="s">
        <v>80</v>
      </c>
      <c r="BB2614" s="2" t="s">
        <v>80</v>
      </c>
      <c r="BC2614" s="2" t="s">
        <v>80</v>
      </c>
      <c r="BD2614" s="2" t="s">
        <v>80</v>
      </c>
      <c r="BE2614" s="2" t="s">
        <v>80</v>
      </c>
      <c r="BF2614" s="2" t="s">
        <v>80</v>
      </c>
      <c r="BG2614" s="2" t="s">
        <v>80</v>
      </c>
      <c r="BH2614" s="2" t="s">
        <v>80</v>
      </c>
      <c r="BI2614" s="2" t="s">
        <v>80</v>
      </c>
      <c r="BJ2614" s="2" t="s">
        <v>80</v>
      </c>
      <c r="BK2614" s="2" t="s">
        <v>80</v>
      </c>
      <c r="BL2614" s="2" t="s">
        <v>80</v>
      </c>
      <c r="BM2614" s="2" t="s">
        <v>80</v>
      </c>
      <c r="BN2614" s="2" t="s">
        <v>80</v>
      </c>
      <c r="BO2614" s="2" t="s">
        <v>80</v>
      </c>
      <c r="BP2614" s="2" t="s">
        <v>80</v>
      </c>
    </row>
    <row r="2615" spans="1:68" x14ac:dyDescent="0.25">
      <c r="A2615">
        <v>2614</v>
      </c>
      <c r="B2615" s="1">
        <v>43669.493946759256</v>
      </c>
      <c r="C2615" s="2" t="s">
        <v>4217</v>
      </c>
      <c r="D2615" s="3">
        <v>0.61875000000000002</v>
      </c>
      <c r="E2615" s="2" t="s">
        <v>3907</v>
      </c>
      <c r="F2615">
        <v>3</v>
      </c>
      <c r="G2615">
        <v>2019</v>
      </c>
      <c r="H2615">
        <v>7</v>
      </c>
      <c r="I2615">
        <v>23</v>
      </c>
      <c r="J2615">
        <v>0</v>
      </c>
      <c r="K2615">
        <v>0</v>
      </c>
      <c r="L2615">
        <v>2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 s="2" t="s">
        <v>4219</v>
      </c>
      <c r="T2615" s="2" t="s">
        <v>83</v>
      </c>
      <c r="U2615" s="2" t="s">
        <v>2311</v>
      </c>
      <c r="V2615" s="2" t="s">
        <v>73</v>
      </c>
      <c r="W2615">
        <v>1</v>
      </c>
      <c r="X2615" s="2" t="s">
        <v>74</v>
      </c>
      <c r="Y2615">
        <v>381</v>
      </c>
      <c r="Z2615">
        <v>67</v>
      </c>
      <c r="AA2615" s="2" t="s">
        <v>4220</v>
      </c>
      <c r="AB2615" s="2" t="s">
        <v>167</v>
      </c>
      <c r="AC2615">
        <v>583275</v>
      </c>
      <c r="AD2615" s="2" t="s">
        <v>193</v>
      </c>
      <c r="AE2615">
        <v>448</v>
      </c>
      <c r="AF2615" s="2" t="s">
        <v>2042</v>
      </c>
      <c r="AG2615" s="2" t="s">
        <v>2184</v>
      </c>
      <c r="AH2615">
        <v>18</v>
      </c>
      <c r="AI2615">
        <v>6858</v>
      </c>
      <c r="AJ2615">
        <v>31242</v>
      </c>
      <c r="AK2615" s="2">
        <f>Kaggle_Books_Selling_Records[[#This Row],[Cost Price]]/100</f>
        <v>312.42</v>
      </c>
      <c r="AL2615" s="2" t="s">
        <v>80</v>
      </c>
      <c r="AM2615" s="2" t="s">
        <v>80</v>
      </c>
      <c r="AN2615" s="2" t="s">
        <v>80</v>
      </c>
      <c r="AO2615" s="2" t="s">
        <v>80</v>
      </c>
      <c r="AP2615" s="2" t="s">
        <v>80</v>
      </c>
      <c r="AQ2615" s="2" t="s">
        <v>80</v>
      </c>
      <c r="AR2615" s="2" t="s">
        <v>80</v>
      </c>
      <c r="AS2615" s="2" t="s">
        <v>80</v>
      </c>
      <c r="AT2615" s="2" t="s">
        <v>80</v>
      </c>
      <c r="AU2615" s="2" t="s">
        <v>80</v>
      </c>
      <c r="AV2615" s="2" t="s">
        <v>80</v>
      </c>
      <c r="AW2615" s="2" t="s">
        <v>80</v>
      </c>
      <c r="AX2615" s="2" t="s">
        <v>80</v>
      </c>
      <c r="AY2615" s="2" t="s">
        <v>80</v>
      </c>
      <c r="AZ2615" s="2" t="s">
        <v>80</v>
      </c>
      <c r="BA2615" s="2" t="s">
        <v>80</v>
      </c>
      <c r="BB2615" s="2" t="s">
        <v>80</v>
      </c>
      <c r="BC2615" s="2" t="s">
        <v>80</v>
      </c>
      <c r="BD2615" s="2" t="s">
        <v>80</v>
      </c>
      <c r="BE2615" s="2" t="s">
        <v>80</v>
      </c>
      <c r="BF2615" s="2" t="s">
        <v>80</v>
      </c>
      <c r="BG2615" s="2" t="s">
        <v>80</v>
      </c>
      <c r="BH2615" s="2" t="s">
        <v>80</v>
      </c>
      <c r="BI2615" s="2" t="s">
        <v>80</v>
      </c>
      <c r="BJ2615" s="2" t="s">
        <v>80</v>
      </c>
      <c r="BK2615" s="2" t="s">
        <v>80</v>
      </c>
      <c r="BL2615" s="2" t="s">
        <v>80</v>
      </c>
      <c r="BM2615" s="2" t="s">
        <v>80</v>
      </c>
      <c r="BN2615" s="2" t="s">
        <v>80</v>
      </c>
      <c r="BO2615" s="2" t="s">
        <v>80</v>
      </c>
      <c r="BP2615" s="2" t="s">
        <v>80</v>
      </c>
    </row>
    <row r="2616" spans="1:68" x14ac:dyDescent="0.25">
      <c r="A2616">
        <v>2615</v>
      </c>
      <c r="B2616" s="1">
        <v>43669.567754629628</v>
      </c>
      <c r="C2616" s="2" t="s">
        <v>4217</v>
      </c>
      <c r="D2616" s="3">
        <v>0.69236111111111109</v>
      </c>
      <c r="E2616" s="2" t="s">
        <v>3907</v>
      </c>
      <c r="F2616">
        <v>3</v>
      </c>
      <c r="G2616">
        <v>2019</v>
      </c>
      <c r="H2616">
        <v>7</v>
      </c>
      <c r="I2616">
        <v>23</v>
      </c>
      <c r="J2616">
        <v>0</v>
      </c>
      <c r="K2616">
        <v>0</v>
      </c>
      <c r="L2616">
        <v>2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1</v>
      </c>
      <c r="S2616" s="2" t="s">
        <v>4221</v>
      </c>
      <c r="T2616" s="2" t="s">
        <v>71</v>
      </c>
      <c r="U2616" s="2" t="s">
        <v>2286</v>
      </c>
      <c r="V2616" s="2" t="s">
        <v>73</v>
      </c>
      <c r="W2616">
        <v>1</v>
      </c>
      <c r="X2616" s="2" t="s">
        <v>74</v>
      </c>
      <c r="Y2616">
        <v>285</v>
      </c>
      <c r="Z2616">
        <v>67</v>
      </c>
      <c r="AA2616" s="2" t="s">
        <v>4222</v>
      </c>
      <c r="AB2616" s="2" t="s">
        <v>131</v>
      </c>
      <c r="AC2616">
        <v>683561</v>
      </c>
      <c r="AD2616" s="2" t="s">
        <v>1002</v>
      </c>
      <c r="AE2616">
        <v>352</v>
      </c>
      <c r="AF2616" s="2" t="s">
        <v>2042</v>
      </c>
      <c r="AG2616" s="2" t="s">
        <v>2184</v>
      </c>
      <c r="AH2616">
        <v>18</v>
      </c>
      <c r="AI2616">
        <v>513</v>
      </c>
      <c r="AJ2616">
        <v>2337</v>
      </c>
      <c r="AK2616" s="2">
        <f>Kaggle_Books_Selling_Records[[#This Row],[Cost Price]]/100</f>
        <v>23.37</v>
      </c>
      <c r="AL2616" s="2" t="s">
        <v>80</v>
      </c>
      <c r="AM2616" s="2" t="s">
        <v>80</v>
      </c>
      <c r="AN2616" s="2" t="s">
        <v>80</v>
      </c>
      <c r="AO2616" s="2" t="s">
        <v>80</v>
      </c>
      <c r="AP2616" s="2" t="s">
        <v>80</v>
      </c>
      <c r="AQ2616" s="2" t="s">
        <v>80</v>
      </c>
      <c r="AR2616" s="2" t="s">
        <v>80</v>
      </c>
      <c r="AS2616" s="2" t="s">
        <v>80</v>
      </c>
      <c r="AT2616" s="2" t="s">
        <v>80</v>
      </c>
      <c r="AU2616" s="2" t="s">
        <v>80</v>
      </c>
      <c r="AV2616" s="2" t="s">
        <v>80</v>
      </c>
      <c r="AW2616" s="2" t="s">
        <v>80</v>
      </c>
      <c r="AX2616" s="2" t="s">
        <v>80</v>
      </c>
      <c r="AY2616" s="2" t="s">
        <v>80</v>
      </c>
      <c r="AZ2616" s="2" t="s">
        <v>80</v>
      </c>
      <c r="BA2616" s="2" t="s">
        <v>80</v>
      </c>
      <c r="BB2616" s="2" t="s">
        <v>80</v>
      </c>
      <c r="BC2616" s="2" t="s">
        <v>80</v>
      </c>
      <c r="BD2616" s="2" t="s">
        <v>80</v>
      </c>
      <c r="BE2616" s="2" t="s">
        <v>80</v>
      </c>
      <c r="BF2616" s="2" t="s">
        <v>80</v>
      </c>
      <c r="BG2616" s="2" t="s">
        <v>80</v>
      </c>
      <c r="BH2616" s="2" t="s">
        <v>80</v>
      </c>
      <c r="BI2616" s="2" t="s">
        <v>80</v>
      </c>
      <c r="BJ2616" s="2" t="s">
        <v>80</v>
      </c>
      <c r="BK2616" s="2" t="s">
        <v>80</v>
      </c>
      <c r="BL2616" s="2" t="s">
        <v>80</v>
      </c>
      <c r="BM2616" s="2" t="s">
        <v>80</v>
      </c>
      <c r="BN2616" s="2" t="s">
        <v>80</v>
      </c>
      <c r="BO2616" s="2" t="s">
        <v>80</v>
      </c>
      <c r="BP2616" s="2" t="s">
        <v>80</v>
      </c>
    </row>
    <row r="2617" spans="1:68" x14ac:dyDescent="0.25">
      <c r="A2617">
        <v>2616</v>
      </c>
      <c r="B2617" s="1">
        <v>43669.579571759263</v>
      </c>
      <c r="C2617" s="2" t="s">
        <v>4217</v>
      </c>
      <c r="D2617" s="3">
        <v>0.70416666666666672</v>
      </c>
      <c r="E2617" s="2" t="s">
        <v>3907</v>
      </c>
      <c r="F2617">
        <v>3</v>
      </c>
      <c r="G2617">
        <v>2019</v>
      </c>
      <c r="H2617">
        <v>7</v>
      </c>
      <c r="I2617">
        <v>23</v>
      </c>
      <c r="J2617">
        <v>0</v>
      </c>
      <c r="K2617">
        <v>0</v>
      </c>
      <c r="L2617">
        <v>2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 s="2" t="s">
        <v>4223</v>
      </c>
      <c r="T2617" s="2" t="s">
        <v>83</v>
      </c>
      <c r="U2617" s="2" t="s">
        <v>2311</v>
      </c>
      <c r="V2617" s="2" t="s">
        <v>73</v>
      </c>
      <c r="W2617">
        <v>1</v>
      </c>
      <c r="X2617" s="2" t="s">
        <v>74</v>
      </c>
      <c r="Y2617">
        <v>381</v>
      </c>
      <c r="Z2617">
        <v>67</v>
      </c>
      <c r="AA2617" s="2" t="s">
        <v>473</v>
      </c>
      <c r="AB2617" s="2" t="s">
        <v>154</v>
      </c>
      <c r="AC2617">
        <v>302034</v>
      </c>
      <c r="AD2617" s="2" t="s">
        <v>193</v>
      </c>
      <c r="AE2617">
        <v>448</v>
      </c>
      <c r="AF2617" s="2" t="s">
        <v>2042</v>
      </c>
      <c r="AG2617" s="2" t="s">
        <v>2184</v>
      </c>
      <c r="AH2617">
        <v>18</v>
      </c>
      <c r="AI2617">
        <v>6858</v>
      </c>
      <c r="AJ2617">
        <v>31242</v>
      </c>
      <c r="AK2617" s="2">
        <f>Kaggle_Books_Selling_Records[[#This Row],[Cost Price]]/100</f>
        <v>312.42</v>
      </c>
      <c r="AL2617" s="2" t="s">
        <v>80</v>
      </c>
      <c r="AM2617" s="2" t="s">
        <v>80</v>
      </c>
      <c r="AN2617" s="2" t="s">
        <v>80</v>
      </c>
      <c r="AO2617" s="2" t="s">
        <v>80</v>
      </c>
      <c r="AP2617" s="2" t="s">
        <v>80</v>
      </c>
      <c r="AQ2617" s="2" t="s">
        <v>80</v>
      </c>
      <c r="AR2617" s="2" t="s">
        <v>80</v>
      </c>
      <c r="AS2617" s="2" t="s">
        <v>80</v>
      </c>
      <c r="AT2617" s="2" t="s">
        <v>80</v>
      </c>
      <c r="AU2617" s="2" t="s">
        <v>80</v>
      </c>
      <c r="AV2617" s="2" t="s">
        <v>80</v>
      </c>
      <c r="AW2617" s="2" t="s">
        <v>80</v>
      </c>
      <c r="AX2617" s="2" t="s">
        <v>80</v>
      </c>
      <c r="AY2617" s="2" t="s">
        <v>80</v>
      </c>
      <c r="AZ2617" s="2" t="s">
        <v>80</v>
      </c>
      <c r="BA2617" s="2" t="s">
        <v>80</v>
      </c>
      <c r="BB2617" s="2" t="s">
        <v>80</v>
      </c>
      <c r="BC2617" s="2" t="s">
        <v>80</v>
      </c>
      <c r="BD2617" s="2" t="s">
        <v>80</v>
      </c>
      <c r="BE2617" s="2" t="s">
        <v>80</v>
      </c>
      <c r="BF2617" s="2" t="s">
        <v>80</v>
      </c>
      <c r="BG2617" s="2" t="s">
        <v>80</v>
      </c>
      <c r="BH2617" s="2" t="s">
        <v>80</v>
      </c>
      <c r="BI2617" s="2" t="s">
        <v>80</v>
      </c>
      <c r="BJ2617" s="2" t="s">
        <v>80</v>
      </c>
      <c r="BK2617" s="2" t="s">
        <v>80</v>
      </c>
      <c r="BL2617" s="2" t="s">
        <v>80</v>
      </c>
      <c r="BM2617" s="2" t="s">
        <v>80</v>
      </c>
      <c r="BN2617" s="2" t="s">
        <v>80</v>
      </c>
      <c r="BO2617" s="2" t="s">
        <v>80</v>
      </c>
      <c r="BP2617" s="2" t="s">
        <v>80</v>
      </c>
    </row>
    <row r="2618" spans="1:68" x14ac:dyDescent="0.25">
      <c r="A2618">
        <v>2617</v>
      </c>
      <c r="B2618" s="1">
        <v>43670.042719907404</v>
      </c>
      <c r="C2618" s="2" t="s">
        <v>4224</v>
      </c>
      <c r="D2618" s="3">
        <v>0.1673611111111111</v>
      </c>
      <c r="E2618" s="2" t="s">
        <v>3907</v>
      </c>
      <c r="F2618">
        <v>3</v>
      </c>
      <c r="G2618">
        <v>2019</v>
      </c>
      <c r="H2618">
        <v>7</v>
      </c>
      <c r="I2618">
        <v>24</v>
      </c>
      <c r="J2618">
        <v>0</v>
      </c>
      <c r="K2618">
        <v>0</v>
      </c>
      <c r="L2618">
        <v>3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1</v>
      </c>
      <c r="S2618" s="2" t="s">
        <v>4225</v>
      </c>
      <c r="T2618" s="2" t="s">
        <v>71</v>
      </c>
      <c r="U2618" s="2" t="s">
        <v>2570</v>
      </c>
      <c r="V2618" s="2" t="s">
        <v>73</v>
      </c>
      <c r="W2618">
        <v>1</v>
      </c>
      <c r="X2618" s="2" t="s">
        <v>74</v>
      </c>
      <c r="Y2618">
        <v>149</v>
      </c>
      <c r="Z2618">
        <v>67</v>
      </c>
      <c r="AA2618" s="2" t="s">
        <v>587</v>
      </c>
      <c r="AB2618" s="2" t="s">
        <v>167</v>
      </c>
      <c r="AC2618">
        <v>570015</v>
      </c>
      <c r="AD2618" s="2" t="s">
        <v>1002</v>
      </c>
      <c r="AE2618">
        <v>216</v>
      </c>
      <c r="AF2618" s="2" t="s">
        <v>2042</v>
      </c>
      <c r="AG2618" s="2" t="s">
        <v>2571</v>
      </c>
      <c r="AH2618">
        <v>18</v>
      </c>
      <c r="AI2618">
        <v>2682</v>
      </c>
      <c r="AJ2618">
        <v>12218</v>
      </c>
      <c r="AK2618" s="2">
        <f>Kaggle_Books_Selling_Records[[#This Row],[Cost Price]]/100</f>
        <v>122.18</v>
      </c>
      <c r="AL2618" s="2" t="s">
        <v>80</v>
      </c>
      <c r="AM2618" s="2" t="s">
        <v>80</v>
      </c>
      <c r="AN2618" s="2" t="s">
        <v>80</v>
      </c>
      <c r="AO2618" s="2" t="s">
        <v>80</v>
      </c>
      <c r="AP2618" s="2" t="s">
        <v>80</v>
      </c>
      <c r="AQ2618" s="2" t="s">
        <v>80</v>
      </c>
      <c r="AR2618" s="2" t="s">
        <v>80</v>
      </c>
      <c r="AS2618" s="2" t="s">
        <v>80</v>
      </c>
      <c r="AT2618" s="2" t="s">
        <v>80</v>
      </c>
      <c r="AU2618" s="2" t="s">
        <v>80</v>
      </c>
      <c r="AV2618" s="2" t="s">
        <v>80</v>
      </c>
      <c r="AW2618" s="2" t="s">
        <v>80</v>
      </c>
      <c r="AX2618" s="2" t="s">
        <v>80</v>
      </c>
      <c r="AY2618" s="2" t="s">
        <v>80</v>
      </c>
      <c r="AZ2618" s="2" t="s">
        <v>80</v>
      </c>
      <c r="BA2618" s="2" t="s">
        <v>80</v>
      </c>
      <c r="BB2618" s="2" t="s">
        <v>80</v>
      </c>
      <c r="BC2618" s="2" t="s">
        <v>80</v>
      </c>
      <c r="BD2618" s="2" t="s">
        <v>80</v>
      </c>
      <c r="BE2618" s="2" t="s">
        <v>80</v>
      </c>
      <c r="BF2618" s="2" t="s">
        <v>80</v>
      </c>
      <c r="BG2618" s="2" t="s">
        <v>80</v>
      </c>
      <c r="BH2618" s="2" t="s">
        <v>80</v>
      </c>
      <c r="BI2618" s="2" t="s">
        <v>80</v>
      </c>
      <c r="BJ2618" s="2" t="s">
        <v>80</v>
      </c>
      <c r="BK2618" s="2" t="s">
        <v>80</v>
      </c>
      <c r="BL2618" s="2" t="s">
        <v>80</v>
      </c>
      <c r="BM2618" s="2" t="s">
        <v>80</v>
      </c>
      <c r="BN2618" s="2" t="s">
        <v>80</v>
      </c>
      <c r="BO2618" s="2" t="s">
        <v>80</v>
      </c>
      <c r="BP2618" s="2" t="s">
        <v>80</v>
      </c>
    </row>
    <row r="2619" spans="1:68" x14ac:dyDescent="0.25">
      <c r="A2619">
        <v>2618</v>
      </c>
      <c r="B2619" s="1">
        <v>43670.048379629632</v>
      </c>
      <c r="C2619" s="2" t="s">
        <v>4224</v>
      </c>
      <c r="D2619" s="3">
        <v>0.17291666666666666</v>
      </c>
      <c r="E2619" s="2" t="s">
        <v>3907</v>
      </c>
      <c r="F2619">
        <v>3</v>
      </c>
      <c r="G2619">
        <v>2019</v>
      </c>
      <c r="H2619">
        <v>7</v>
      </c>
      <c r="I2619">
        <v>24</v>
      </c>
      <c r="J2619">
        <v>0</v>
      </c>
      <c r="K2619">
        <v>0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1</v>
      </c>
      <c r="S2619" s="2" t="s">
        <v>4226</v>
      </c>
      <c r="T2619" s="2" t="s">
        <v>71</v>
      </c>
      <c r="U2619" s="2" t="s">
        <v>2570</v>
      </c>
      <c r="V2619" s="2" t="s">
        <v>73</v>
      </c>
      <c r="W2619">
        <v>1</v>
      </c>
      <c r="X2619" s="2" t="s">
        <v>74</v>
      </c>
      <c r="Y2619">
        <v>149</v>
      </c>
      <c r="Z2619">
        <v>67</v>
      </c>
      <c r="AA2619" s="2" t="s">
        <v>4227</v>
      </c>
      <c r="AB2619" s="2" t="s">
        <v>167</v>
      </c>
      <c r="AC2619">
        <v>562159</v>
      </c>
      <c r="AD2619" s="2" t="s">
        <v>1002</v>
      </c>
      <c r="AE2619">
        <v>216</v>
      </c>
      <c r="AF2619" s="2" t="s">
        <v>2042</v>
      </c>
      <c r="AG2619" s="2" t="s">
        <v>2571</v>
      </c>
      <c r="AH2619">
        <v>18</v>
      </c>
      <c r="AI2619">
        <v>2682</v>
      </c>
      <c r="AJ2619">
        <v>12218</v>
      </c>
      <c r="AK2619" s="2">
        <f>Kaggle_Books_Selling_Records[[#This Row],[Cost Price]]/100</f>
        <v>122.18</v>
      </c>
      <c r="AL2619" s="2" t="s">
        <v>80</v>
      </c>
      <c r="AM2619" s="2" t="s">
        <v>80</v>
      </c>
      <c r="AN2619" s="2" t="s">
        <v>80</v>
      </c>
      <c r="AO2619" s="2" t="s">
        <v>80</v>
      </c>
      <c r="AP2619" s="2" t="s">
        <v>80</v>
      </c>
      <c r="AQ2619" s="2" t="s">
        <v>80</v>
      </c>
      <c r="AR2619" s="2" t="s">
        <v>80</v>
      </c>
      <c r="AS2619" s="2" t="s">
        <v>80</v>
      </c>
      <c r="AT2619" s="2" t="s">
        <v>80</v>
      </c>
      <c r="AU2619" s="2" t="s">
        <v>80</v>
      </c>
      <c r="AV2619" s="2" t="s">
        <v>80</v>
      </c>
      <c r="AW2619" s="2" t="s">
        <v>80</v>
      </c>
      <c r="AX2619" s="2" t="s">
        <v>80</v>
      </c>
      <c r="AY2619" s="2" t="s">
        <v>80</v>
      </c>
      <c r="AZ2619" s="2" t="s">
        <v>80</v>
      </c>
      <c r="BA2619" s="2" t="s">
        <v>80</v>
      </c>
      <c r="BB2619" s="2" t="s">
        <v>80</v>
      </c>
      <c r="BC2619" s="2" t="s">
        <v>80</v>
      </c>
      <c r="BD2619" s="2" t="s">
        <v>80</v>
      </c>
      <c r="BE2619" s="2" t="s">
        <v>80</v>
      </c>
      <c r="BF2619" s="2" t="s">
        <v>80</v>
      </c>
      <c r="BG2619" s="2" t="s">
        <v>80</v>
      </c>
      <c r="BH2619" s="2" t="s">
        <v>80</v>
      </c>
      <c r="BI2619" s="2" t="s">
        <v>80</v>
      </c>
      <c r="BJ2619" s="2" t="s">
        <v>80</v>
      </c>
      <c r="BK2619" s="2" t="s">
        <v>80</v>
      </c>
      <c r="BL2619" s="2" t="s">
        <v>80</v>
      </c>
      <c r="BM2619" s="2" t="s">
        <v>80</v>
      </c>
      <c r="BN2619" s="2" t="s">
        <v>80</v>
      </c>
      <c r="BO2619" s="2" t="s">
        <v>80</v>
      </c>
      <c r="BP2619" s="2" t="s">
        <v>80</v>
      </c>
    </row>
    <row r="2620" spans="1:68" x14ac:dyDescent="0.25">
      <c r="A2620">
        <v>2619</v>
      </c>
      <c r="B2620" s="1">
        <v>43670.071273148147</v>
      </c>
      <c r="C2620" s="2" t="s">
        <v>4224</v>
      </c>
      <c r="D2620" s="3">
        <v>0.19583333333333333</v>
      </c>
      <c r="E2620" s="2" t="s">
        <v>3907</v>
      </c>
      <c r="F2620">
        <v>3</v>
      </c>
      <c r="G2620">
        <v>2019</v>
      </c>
      <c r="H2620">
        <v>7</v>
      </c>
      <c r="I2620">
        <v>24</v>
      </c>
      <c r="J2620">
        <v>0</v>
      </c>
      <c r="K2620">
        <v>0</v>
      </c>
      <c r="L2620">
        <v>3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 s="2" t="s">
        <v>4228</v>
      </c>
      <c r="T2620" s="2" t="s">
        <v>83</v>
      </c>
      <c r="U2620" s="2" t="s">
        <v>2570</v>
      </c>
      <c r="V2620" s="2" t="s">
        <v>73</v>
      </c>
      <c r="W2620">
        <v>1</v>
      </c>
      <c r="X2620" s="2" t="s">
        <v>74</v>
      </c>
      <c r="Y2620">
        <v>149</v>
      </c>
      <c r="Z2620">
        <v>67</v>
      </c>
      <c r="AA2620" s="2" t="s">
        <v>4229</v>
      </c>
      <c r="AB2620" s="2" t="s">
        <v>151</v>
      </c>
      <c r="AC2620">
        <v>441804</v>
      </c>
      <c r="AD2620" s="2" t="s">
        <v>1002</v>
      </c>
      <c r="AE2620">
        <v>216</v>
      </c>
      <c r="AF2620" s="2" t="s">
        <v>2042</v>
      </c>
      <c r="AG2620" s="2" t="s">
        <v>2571</v>
      </c>
      <c r="AH2620">
        <v>18</v>
      </c>
      <c r="AI2620">
        <v>2682</v>
      </c>
      <c r="AJ2620">
        <v>12218</v>
      </c>
      <c r="AK2620" s="2">
        <f>Kaggle_Books_Selling_Records[[#This Row],[Cost Price]]/100</f>
        <v>122.18</v>
      </c>
      <c r="AL2620" s="2" t="s">
        <v>80</v>
      </c>
      <c r="AM2620" s="2" t="s">
        <v>80</v>
      </c>
      <c r="AN2620" s="2" t="s">
        <v>80</v>
      </c>
      <c r="AO2620" s="2" t="s">
        <v>80</v>
      </c>
      <c r="AP2620" s="2" t="s">
        <v>80</v>
      </c>
      <c r="AQ2620" s="2" t="s">
        <v>80</v>
      </c>
      <c r="AR2620" s="2" t="s">
        <v>80</v>
      </c>
      <c r="AS2620" s="2" t="s">
        <v>80</v>
      </c>
      <c r="AT2620" s="2" t="s">
        <v>80</v>
      </c>
      <c r="AU2620" s="2" t="s">
        <v>80</v>
      </c>
      <c r="AV2620" s="2" t="s">
        <v>80</v>
      </c>
      <c r="AW2620" s="2" t="s">
        <v>80</v>
      </c>
      <c r="AX2620" s="2" t="s">
        <v>80</v>
      </c>
      <c r="AY2620" s="2" t="s">
        <v>80</v>
      </c>
      <c r="AZ2620" s="2" t="s">
        <v>80</v>
      </c>
      <c r="BA2620" s="2" t="s">
        <v>80</v>
      </c>
      <c r="BB2620" s="2" t="s">
        <v>80</v>
      </c>
      <c r="BC2620" s="2" t="s">
        <v>80</v>
      </c>
      <c r="BD2620" s="2" t="s">
        <v>80</v>
      </c>
      <c r="BE2620" s="2" t="s">
        <v>80</v>
      </c>
      <c r="BF2620" s="2" t="s">
        <v>80</v>
      </c>
      <c r="BG2620" s="2" t="s">
        <v>80</v>
      </c>
      <c r="BH2620" s="2" t="s">
        <v>80</v>
      </c>
      <c r="BI2620" s="2" t="s">
        <v>80</v>
      </c>
      <c r="BJ2620" s="2" t="s">
        <v>80</v>
      </c>
      <c r="BK2620" s="2" t="s">
        <v>80</v>
      </c>
      <c r="BL2620" s="2" t="s">
        <v>80</v>
      </c>
      <c r="BM2620" s="2" t="s">
        <v>80</v>
      </c>
      <c r="BN2620" s="2" t="s">
        <v>80</v>
      </c>
      <c r="BO2620" s="2" t="s">
        <v>80</v>
      </c>
      <c r="BP2620" s="2" t="s">
        <v>80</v>
      </c>
    </row>
    <row r="2621" spans="1:68" x14ac:dyDescent="0.25">
      <c r="A2621">
        <v>2620</v>
      </c>
      <c r="B2621" s="1">
        <v>43670.081006944441</v>
      </c>
      <c r="C2621" s="2" t="s">
        <v>4224</v>
      </c>
      <c r="D2621" s="3">
        <v>0.20555555555555555</v>
      </c>
      <c r="E2621" s="2" t="s">
        <v>3907</v>
      </c>
      <c r="F2621">
        <v>3</v>
      </c>
      <c r="G2621">
        <v>2019</v>
      </c>
      <c r="H2621">
        <v>7</v>
      </c>
      <c r="I2621">
        <v>24</v>
      </c>
      <c r="J2621">
        <v>0</v>
      </c>
      <c r="K2621">
        <v>0</v>
      </c>
      <c r="L2621">
        <v>3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 s="2" t="s">
        <v>3643</v>
      </c>
      <c r="T2621" s="2" t="s">
        <v>83</v>
      </c>
      <c r="U2621" s="2" t="s">
        <v>104</v>
      </c>
      <c r="V2621" s="2" t="s">
        <v>73</v>
      </c>
      <c r="W2621">
        <v>1</v>
      </c>
      <c r="X2621" s="2" t="s">
        <v>74</v>
      </c>
      <c r="Y2621">
        <v>494</v>
      </c>
      <c r="Z2621">
        <v>67</v>
      </c>
      <c r="AA2621" s="2" t="s">
        <v>435</v>
      </c>
      <c r="AB2621" s="2" t="s">
        <v>204</v>
      </c>
      <c r="AC2621">
        <v>122001</v>
      </c>
      <c r="AD2621" s="2" t="s">
        <v>77</v>
      </c>
      <c r="AE2621">
        <v>561</v>
      </c>
      <c r="AF2621" s="2" t="s">
        <v>107</v>
      </c>
      <c r="AG2621" s="2" t="s">
        <v>108</v>
      </c>
      <c r="AH2621">
        <v>13</v>
      </c>
      <c r="AI2621">
        <v>6422</v>
      </c>
      <c r="AJ2621">
        <v>42978</v>
      </c>
      <c r="AK2621" s="2">
        <f>Kaggle_Books_Selling_Records[[#This Row],[Cost Price]]/100</f>
        <v>429.78</v>
      </c>
      <c r="AL2621" s="2" t="s">
        <v>80</v>
      </c>
      <c r="AM2621" s="2" t="s">
        <v>80</v>
      </c>
      <c r="AN2621" s="2" t="s">
        <v>80</v>
      </c>
      <c r="AO2621" s="2" t="s">
        <v>80</v>
      </c>
      <c r="AP2621" s="2" t="s">
        <v>80</v>
      </c>
      <c r="AQ2621" s="2" t="s">
        <v>80</v>
      </c>
      <c r="AR2621" s="2" t="s">
        <v>80</v>
      </c>
      <c r="AS2621" s="2" t="s">
        <v>80</v>
      </c>
      <c r="AT2621" s="2" t="s">
        <v>80</v>
      </c>
      <c r="AU2621" s="2" t="s">
        <v>80</v>
      </c>
      <c r="AV2621" s="2" t="s">
        <v>80</v>
      </c>
      <c r="AW2621" s="2" t="s">
        <v>80</v>
      </c>
      <c r="AX2621" s="2" t="s">
        <v>80</v>
      </c>
      <c r="AY2621" s="2" t="s">
        <v>80</v>
      </c>
      <c r="AZ2621" s="2" t="s">
        <v>80</v>
      </c>
      <c r="BA2621" s="2" t="s">
        <v>80</v>
      </c>
      <c r="BB2621" s="2" t="s">
        <v>80</v>
      </c>
      <c r="BC2621" s="2" t="s">
        <v>80</v>
      </c>
      <c r="BD2621" s="2" t="s">
        <v>80</v>
      </c>
      <c r="BE2621" s="2" t="s">
        <v>80</v>
      </c>
      <c r="BF2621" s="2" t="s">
        <v>80</v>
      </c>
      <c r="BG2621" s="2" t="s">
        <v>80</v>
      </c>
      <c r="BH2621" s="2" t="s">
        <v>80</v>
      </c>
      <c r="BI2621" s="2" t="s">
        <v>80</v>
      </c>
      <c r="BJ2621" s="2" t="s">
        <v>80</v>
      </c>
      <c r="BK2621" s="2" t="s">
        <v>80</v>
      </c>
      <c r="BL2621" s="2" t="s">
        <v>80</v>
      </c>
      <c r="BM2621" s="2" t="s">
        <v>80</v>
      </c>
      <c r="BN2621" s="2" t="s">
        <v>80</v>
      </c>
      <c r="BO2621" s="2" t="s">
        <v>80</v>
      </c>
      <c r="BP2621" s="2" t="s">
        <v>80</v>
      </c>
    </row>
    <row r="2622" spans="1:68" x14ac:dyDescent="0.25">
      <c r="A2622">
        <v>2621</v>
      </c>
      <c r="B2622" s="1">
        <v>43670.090358796297</v>
      </c>
      <c r="C2622" s="2" t="s">
        <v>4224</v>
      </c>
      <c r="D2622" s="3">
        <v>0.21527777777777779</v>
      </c>
      <c r="E2622" s="2" t="s">
        <v>3907</v>
      </c>
      <c r="F2622">
        <v>3</v>
      </c>
      <c r="G2622">
        <v>2019</v>
      </c>
      <c r="H2622">
        <v>7</v>
      </c>
      <c r="I2622">
        <v>24</v>
      </c>
      <c r="J2622">
        <v>0</v>
      </c>
      <c r="K2622">
        <v>0</v>
      </c>
      <c r="L2622">
        <v>3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1</v>
      </c>
      <c r="S2622" s="2" t="s">
        <v>4230</v>
      </c>
      <c r="T2622" s="2" t="s">
        <v>71</v>
      </c>
      <c r="U2622" s="2" t="s">
        <v>792</v>
      </c>
      <c r="V2622" s="2" t="s">
        <v>73</v>
      </c>
      <c r="W2622">
        <v>1</v>
      </c>
      <c r="X2622" s="2" t="s">
        <v>74</v>
      </c>
      <c r="Y2622">
        <v>840</v>
      </c>
      <c r="Z2622">
        <v>117</v>
      </c>
      <c r="AA2622" s="2" t="s">
        <v>4231</v>
      </c>
      <c r="AB2622" s="2" t="s">
        <v>151</v>
      </c>
      <c r="AC2622">
        <v>414605</v>
      </c>
      <c r="AD2622" s="2" t="s">
        <v>77</v>
      </c>
      <c r="AE2622">
        <v>957</v>
      </c>
      <c r="AF2622" s="2" t="s">
        <v>707</v>
      </c>
      <c r="AG2622" s="2" t="s">
        <v>708</v>
      </c>
      <c r="AH2622">
        <v>13</v>
      </c>
      <c r="AI2622">
        <v>1092</v>
      </c>
      <c r="AJ2622">
        <v>7308</v>
      </c>
      <c r="AK2622" s="2">
        <f>Kaggle_Books_Selling_Records[[#This Row],[Cost Price]]/100</f>
        <v>73.08</v>
      </c>
      <c r="AL2622" s="2" t="s">
        <v>80</v>
      </c>
      <c r="AM2622" s="2" t="s">
        <v>80</v>
      </c>
      <c r="AN2622" s="2" t="s">
        <v>80</v>
      </c>
      <c r="AO2622" s="2" t="s">
        <v>80</v>
      </c>
      <c r="AP2622" s="2" t="s">
        <v>80</v>
      </c>
      <c r="AQ2622" s="2" t="s">
        <v>80</v>
      </c>
      <c r="AR2622" s="2" t="s">
        <v>80</v>
      </c>
      <c r="AS2622" s="2" t="s">
        <v>80</v>
      </c>
      <c r="AT2622" s="2" t="s">
        <v>80</v>
      </c>
      <c r="AU2622" s="2" t="s">
        <v>80</v>
      </c>
      <c r="AV2622" s="2" t="s">
        <v>80</v>
      </c>
      <c r="AW2622" s="2" t="s">
        <v>80</v>
      </c>
      <c r="AX2622" s="2" t="s">
        <v>80</v>
      </c>
      <c r="AY2622" s="2" t="s">
        <v>80</v>
      </c>
      <c r="AZ2622" s="2" t="s">
        <v>80</v>
      </c>
      <c r="BA2622" s="2" t="s">
        <v>80</v>
      </c>
      <c r="BB2622" s="2" t="s">
        <v>80</v>
      </c>
      <c r="BC2622" s="2" t="s">
        <v>80</v>
      </c>
      <c r="BD2622" s="2" t="s">
        <v>80</v>
      </c>
      <c r="BE2622" s="2" t="s">
        <v>80</v>
      </c>
      <c r="BF2622" s="2" t="s">
        <v>80</v>
      </c>
      <c r="BG2622" s="2" t="s">
        <v>80</v>
      </c>
      <c r="BH2622" s="2" t="s">
        <v>80</v>
      </c>
      <c r="BI2622" s="2" t="s">
        <v>80</v>
      </c>
      <c r="BJ2622" s="2" t="s">
        <v>80</v>
      </c>
      <c r="BK2622" s="2" t="s">
        <v>80</v>
      </c>
      <c r="BL2622" s="2" t="s">
        <v>80</v>
      </c>
      <c r="BM2622" s="2" t="s">
        <v>80</v>
      </c>
      <c r="BN2622" s="2" t="s">
        <v>80</v>
      </c>
      <c r="BO2622" s="2" t="s">
        <v>80</v>
      </c>
      <c r="BP2622" s="2" t="s">
        <v>80</v>
      </c>
    </row>
    <row r="2623" spans="1:68" x14ac:dyDescent="0.25">
      <c r="A2623">
        <v>2622</v>
      </c>
      <c r="B2623" s="1">
        <v>43670.137002314812</v>
      </c>
      <c r="C2623" s="2" t="s">
        <v>4224</v>
      </c>
      <c r="D2623" s="3">
        <v>0.26180555555555557</v>
      </c>
      <c r="E2623" s="2" t="s">
        <v>3907</v>
      </c>
      <c r="F2623">
        <v>3</v>
      </c>
      <c r="G2623">
        <v>2019</v>
      </c>
      <c r="H2623">
        <v>7</v>
      </c>
      <c r="I2623">
        <v>24</v>
      </c>
      <c r="J2623">
        <v>0</v>
      </c>
      <c r="K2623">
        <v>0</v>
      </c>
      <c r="L2623">
        <v>3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 s="2" t="s">
        <v>4232</v>
      </c>
      <c r="T2623" s="2" t="s">
        <v>83</v>
      </c>
      <c r="U2623" s="2" t="s">
        <v>2619</v>
      </c>
      <c r="V2623" s="2" t="s">
        <v>73</v>
      </c>
      <c r="W2623">
        <v>1</v>
      </c>
      <c r="X2623" s="2" t="s">
        <v>74</v>
      </c>
      <c r="Y2623">
        <v>180</v>
      </c>
      <c r="Z2623">
        <v>67</v>
      </c>
      <c r="AA2623" s="2" t="s">
        <v>686</v>
      </c>
      <c r="AB2623" s="2" t="s">
        <v>151</v>
      </c>
      <c r="AC2623">
        <v>401105</v>
      </c>
      <c r="AD2623" s="2" t="s">
        <v>1002</v>
      </c>
      <c r="AE2623">
        <v>247</v>
      </c>
      <c r="AF2623" s="2" t="s">
        <v>2042</v>
      </c>
      <c r="AG2623" s="2" t="s">
        <v>2184</v>
      </c>
      <c r="AH2623">
        <v>18</v>
      </c>
      <c r="AI2623">
        <v>324</v>
      </c>
      <c r="AJ2623">
        <v>1476</v>
      </c>
      <c r="AK2623" s="2">
        <f>Kaggle_Books_Selling_Records[[#This Row],[Cost Price]]/100</f>
        <v>14.76</v>
      </c>
      <c r="AL2623" s="2" t="s">
        <v>80</v>
      </c>
      <c r="AM2623" s="2" t="s">
        <v>80</v>
      </c>
      <c r="AN2623" s="2" t="s">
        <v>80</v>
      </c>
      <c r="AO2623" s="2" t="s">
        <v>80</v>
      </c>
      <c r="AP2623" s="2" t="s">
        <v>80</v>
      </c>
      <c r="AQ2623" s="2" t="s">
        <v>80</v>
      </c>
      <c r="AR2623" s="2" t="s">
        <v>80</v>
      </c>
      <c r="AS2623" s="2" t="s">
        <v>80</v>
      </c>
      <c r="AT2623" s="2" t="s">
        <v>80</v>
      </c>
      <c r="AU2623" s="2" t="s">
        <v>80</v>
      </c>
      <c r="AV2623" s="2" t="s">
        <v>80</v>
      </c>
      <c r="AW2623" s="2" t="s">
        <v>80</v>
      </c>
      <c r="AX2623" s="2" t="s">
        <v>80</v>
      </c>
      <c r="AY2623" s="2" t="s">
        <v>80</v>
      </c>
      <c r="AZ2623" s="2" t="s">
        <v>80</v>
      </c>
      <c r="BA2623" s="2" t="s">
        <v>80</v>
      </c>
      <c r="BB2623" s="2" t="s">
        <v>80</v>
      </c>
      <c r="BC2623" s="2" t="s">
        <v>80</v>
      </c>
      <c r="BD2623" s="2" t="s">
        <v>80</v>
      </c>
      <c r="BE2623" s="2" t="s">
        <v>80</v>
      </c>
      <c r="BF2623" s="2" t="s">
        <v>80</v>
      </c>
      <c r="BG2623" s="2" t="s">
        <v>80</v>
      </c>
      <c r="BH2623" s="2" t="s">
        <v>80</v>
      </c>
      <c r="BI2623" s="2" t="s">
        <v>80</v>
      </c>
      <c r="BJ2623" s="2" t="s">
        <v>80</v>
      </c>
      <c r="BK2623" s="2" t="s">
        <v>80</v>
      </c>
      <c r="BL2623" s="2" t="s">
        <v>80</v>
      </c>
      <c r="BM2623" s="2" t="s">
        <v>80</v>
      </c>
      <c r="BN2623" s="2" t="s">
        <v>80</v>
      </c>
      <c r="BO2623" s="2" t="s">
        <v>80</v>
      </c>
      <c r="BP2623" s="2" t="s">
        <v>80</v>
      </c>
    </row>
    <row r="2624" spans="1:68" x14ac:dyDescent="0.25">
      <c r="A2624">
        <v>2623</v>
      </c>
      <c r="B2624" s="1">
        <v>43670.138402777775</v>
      </c>
      <c r="C2624" s="2" t="s">
        <v>4224</v>
      </c>
      <c r="D2624" s="3">
        <v>0.26319444444444445</v>
      </c>
      <c r="E2624" s="2" t="s">
        <v>3907</v>
      </c>
      <c r="F2624">
        <v>3</v>
      </c>
      <c r="G2624">
        <v>2019</v>
      </c>
      <c r="H2624">
        <v>7</v>
      </c>
      <c r="I2624">
        <v>24</v>
      </c>
      <c r="J2624">
        <v>0</v>
      </c>
      <c r="K2624">
        <v>0</v>
      </c>
      <c r="L2624">
        <v>3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 s="2" t="s">
        <v>4233</v>
      </c>
      <c r="T2624" s="2" t="s">
        <v>71</v>
      </c>
      <c r="U2624" s="2" t="s">
        <v>2619</v>
      </c>
      <c r="V2624" s="2" t="s">
        <v>73</v>
      </c>
      <c r="W2624">
        <v>1</v>
      </c>
      <c r="X2624" s="2" t="s">
        <v>74</v>
      </c>
      <c r="Y2624">
        <v>180</v>
      </c>
      <c r="Z2624">
        <v>67</v>
      </c>
      <c r="AA2624" s="2" t="s">
        <v>686</v>
      </c>
      <c r="AB2624" s="2" t="s">
        <v>151</v>
      </c>
      <c r="AC2624">
        <v>401105</v>
      </c>
      <c r="AD2624" s="2" t="s">
        <v>1002</v>
      </c>
      <c r="AE2624">
        <v>247</v>
      </c>
      <c r="AF2624" s="2" t="s">
        <v>2042</v>
      </c>
      <c r="AG2624" s="2" t="s">
        <v>2184</v>
      </c>
      <c r="AH2624">
        <v>18</v>
      </c>
      <c r="AI2624">
        <v>324</v>
      </c>
      <c r="AJ2624">
        <v>1476</v>
      </c>
      <c r="AK2624" s="2">
        <f>Kaggle_Books_Selling_Records[[#This Row],[Cost Price]]/100</f>
        <v>14.76</v>
      </c>
      <c r="AL2624" s="2" t="s">
        <v>80</v>
      </c>
      <c r="AM2624" s="2" t="s">
        <v>80</v>
      </c>
      <c r="AN2624" s="2" t="s">
        <v>80</v>
      </c>
      <c r="AO2624" s="2" t="s">
        <v>80</v>
      </c>
      <c r="AP2624" s="2" t="s">
        <v>80</v>
      </c>
      <c r="AQ2624" s="2" t="s">
        <v>80</v>
      </c>
      <c r="AR2624" s="2" t="s">
        <v>80</v>
      </c>
      <c r="AS2624" s="2" t="s">
        <v>80</v>
      </c>
      <c r="AT2624" s="2" t="s">
        <v>80</v>
      </c>
      <c r="AU2624" s="2" t="s">
        <v>80</v>
      </c>
      <c r="AV2624" s="2" t="s">
        <v>80</v>
      </c>
      <c r="AW2624" s="2" t="s">
        <v>80</v>
      </c>
      <c r="AX2624" s="2" t="s">
        <v>80</v>
      </c>
      <c r="AY2624" s="2" t="s">
        <v>80</v>
      </c>
      <c r="AZ2624" s="2" t="s">
        <v>80</v>
      </c>
      <c r="BA2624" s="2" t="s">
        <v>80</v>
      </c>
      <c r="BB2624" s="2" t="s">
        <v>80</v>
      </c>
      <c r="BC2624" s="2" t="s">
        <v>80</v>
      </c>
      <c r="BD2624" s="2" t="s">
        <v>80</v>
      </c>
      <c r="BE2624" s="2" t="s">
        <v>80</v>
      </c>
      <c r="BF2624" s="2" t="s">
        <v>80</v>
      </c>
      <c r="BG2624" s="2" t="s">
        <v>80</v>
      </c>
      <c r="BH2624" s="2" t="s">
        <v>80</v>
      </c>
      <c r="BI2624" s="2" t="s">
        <v>80</v>
      </c>
      <c r="BJ2624" s="2" t="s">
        <v>80</v>
      </c>
      <c r="BK2624" s="2" t="s">
        <v>80</v>
      </c>
      <c r="BL2624" s="2" t="s">
        <v>80</v>
      </c>
      <c r="BM2624" s="2" t="s">
        <v>80</v>
      </c>
      <c r="BN2624" s="2" t="s">
        <v>80</v>
      </c>
      <c r="BO2624" s="2" t="s">
        <v>80</v>
      </c>
      <c r="BP2624" s="2" t="s">
        <v>80</v>
      </c>
    </row>
    <row r="2625" spans="1:68" x14ac:dyDescent="0.25">
      <c r="A2625">
        <v>2624</v>
      </c>
      <c r="B2625" s="1">
        <v>43670.197083333333</v>
      </c>
      <c r="C2625" s="2" t="s">
        <v>4224</v>
      </c>
      <c r="D2625" s="3">
        <v>0.3215277777777778</v>
      </c>
      <c r="E2625" s="2" t="s">
        <v>3907</v>
      </c>
      <c r="F2625">
        <v>3</v>
      </c>
      <c r="G2625">
        <v>2019</v>
      </c>
      <c r="H2625">
        <v>7</v>
      </c>
      <c r="I2625">
        <v>24</v>
      </c>
      <c r="J2625">
        <v>0</v>
      </c>
      <c r="K2625">
        <v>0</v>
      </c>
      <c r="L2625">
        <v>3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 s="2" t="s">
        <v>1202</v>
      </c>
      <c r="T2625" s="2" t="s">
        <v>83</v>
      </c>
      <c r="U2625" s="2" t="s">
        <v>2286</v>
      </c>
      <c r="V2625" s="2" t="s">
        <v>73</v>
      </c>
      <c r="W2625">
        <v>1</v>
      </c>
      <c r="X2625" s="2" t="s">
        <v>74</v>
      </c>
      <c r="Y2625">
        <v>285</v>
      </c>
      <c r="Z2625">
        <v>67</v>
      </c>
      <c r="AA2625" s="2" t="s">
        <v>1204</v>
      </c>
      <c r="AB2625" s="2" t="s">
        <v>226</v>
      </c>
      <c r="AC2625">
        <v>249201</v>
      </c>
      <c r="AD2625" s="2" t="s">
        <v>1002</v>
      </c>
      <c r="AE2625">
        <v>352</v>
      </c>
      <c r="AF2625" s="2" t="s">
        <v>2042</v>
      </c>
      <c r="AG2625" s="2" t="s">
        <v>2184</v>
      </c>
      <c r="AH2625">
        <v>18</v>
      </c>
      <c r="AI2625">
        <v>513</v>
      </c>
      <c r="AJ2625">
        <v>2337</v>
      </c>
      <c r="AK2625" s="2">
        <f>Kaggle_Books_Selling_Records[[#This Row],[Cost Price]]/100</f>
        <v>23.37</v>
      </c>
      <c r="AL2625" s="2" t="s">
        <v>80</v>
      </c>
      <c r="AM2625" s="2" t="s">
        <v>80</v>
      </c>
      <c r="AN2625" s="2" t="s">
        <v>80</v>
      </c>
      <c r="AO2625" s="2" t="s">
        <v>80</v>
      </c>
      <c r="AP2625" s="2" t="s">
        <v>80</v>
      </c>
      <c r="AQ2625" s="2" t="s">
        <v>80</v>
      </c>
      <c r="AR2625" s="2" t="s">
        <v>80</v>
      </c>
      <c r="AS2625" s="2" t="s">
        <v>80</v>
      </c>
      <c r="AT2625" s="2" t="s">
        <v>80</v>
      </c>
      <c r="AU2625" s="2" t="s">
        <v>80</v>
      </c>
      <c r="AV2625" s="2" t="s">
        <v>80</v>
      </c>
      <c r="AW2625" s="2" t="s">
        <v>80</v>
      </c>
      <c r="AX2625" s="2" t="s">
        <v>80</v>
      </c>
      <c r="AY2625" s="2" t="s">
        <v>80</v>
      </c>
      <c r="AZ2625" s="2" t="s">
        <v>80</v>
      </c>
      <c r="BA2625" s="2" t="s">
        <v>80</v>
      </c>
      <c r="BB2625" s="2" t="s">
        <v>80</v>
      </c>
      <c r="BC2625" s="2" t="s">
        <v>80</v>
      </c>
      <c r="BD2625" s="2" t="s">
        <v>80</v>
      </c>
      <c r="BE2625" s="2" t="s">
        <v>80</v>
      </c>
      <c r="BF2625" s="2" t="s">
        <v>80</v>
      </c>
      <c r="BG2625" s="2" t="s">
        <v>80</v>
      </c>
      <c r="BH2625" s="2" t="s">
        <v>80</v>
      </c>
      <c r="BI2625" s="2" t="s">
        <v>80</v>
      </c>
      <c r="BJ2625" s="2" t="s">
        <v>80</v>
      </c>
      <c r="BK2625" s="2" t="s">
        <v>80</v>
      </c>
      <c r="BL2625" s="2" t="s">
        <v>80</v>
      </c>
      <c r="BM2625" s="2" t="s">
        <v>80</v>
      </c>
      <c r="BN2625" s="2" t="s">
        <v>80</v>
      </c>
      <c r="BO2625" s="2" t="s">
        <v>80</v>
      </c>
      <c r="BP2625" s="2" t="s">
        <v>80</v>
      </c>
    </row>
    <row r="2626" spans="1:68" x14ac:dyDescent="0.25">
      <c r="A2626">
        <v>2625</v>
      </c>
      <c r="B2626" s="1">
        <v>43670.208148148151</v>
      </c>
      <c r="C2626" s="2" t="s">
        <v>4224</v>
      </c>
      <c r="D2626" s="3">
        <v>0.33263888888888887</v>
      </c>
      <c r="E2626" s="2" t="s">
        <v>3907</v>
      </c>
      <c r="F2626">
        <v>3</v>
      </c>
      <c r="G2626">
        <v>2019</v>
      </c>
      <c r="H2626">
        <v>7</v>
      </c>
      <c r="I2626">
        <v>24</v>
      </c>
      <c r="J2626">
        <v>0</v>
      </c>
      <c r="K2626">
        <v>0</v>
      </c>
      <c r="L2626">
        <v>3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 s="2" t="s">
        <v>1991</v>
      </c>
      <c r="T2626" s="2" t="s">
        <v>83</v>
      </c>
      <c r="U2626" s="2" t="s">
        <v>104</v>
      </c>
      <c r="V2626" s="2" t="s">
        <v>73</v>
      </c>
      <c r="W2626">
        <v>1</v>
      </c>
      <c r="X2626" s="2" t="s">
        <v>74</v>
      </c>
      <c r="Y2626">
        <v>494</v>
      </c>
      <c r="Z2626">
        <v>67</v>
      </c>
      <c r="AA2626" s="2" t="s">
        <v>1992</v>
      </c>
      <c r="AB2626" s="2" t="s">
        <v>154</v>
      </c>
      <c r="AC2626">
        <v>332404</v>
      </c>
      <c r="AD2626" s="2" t="s">
        <v>77</v>
      </c>
      <c r="AE2626">
        <v>561</v>
      </c>
      <c r="AF2626" s="2" t="s">
        <v>107</v>
      </c>
      <c r="AG2626" s="2" t="s">
        <v>108</v>
      </c>
      <c r="AH2626">
        <v>13</v>
      </c>
      <c r="AI2626">
        <v>6422</v>
      </c>
      <c r="AJ2626">
        <v>42978</v>
      </c>
      <c r="AK2626" s="2">
        <f>Kaggle_Books_Selling_Records[[#This Row],[Cost Price]]/100</f>
        <v>429.78</v>
      </c>
      <c r="AL2626" s="2" t="s">
        <v>80</v>
      </c>
      <c r="AM2626" s="2" t="s">
        <v>80</v>
      </c>
      <c r="AN2626" s="2" t="s">
        <v>80</v>
      </c>
      <c r="AO2626" s="2" t="s">
        <v>80</v>
      </c>
      <c r="AP2626" s="2" t="s">
        <v>80</v>
      </c>
      <c r="AQ2626" s="2" t="s">
        <v>80</v>
      </c>
      <c r="AR2626" s="2" t="s">
        <v>80</v>
      </c>
      <c r="AS2626" s="2" t="s">
        <v>80</v>
      </c>
      <c r="AT2626" s="2" t="s">
        <v>80</v>
      </c>
      <c r="AU2626" s="2" t="s">
        <v>80</v>
      </c>
      <c r="AV2626" s="2" t="s">
        <v>80</v>
      </c>
      <c r="AW2626" s="2" t="s">
        <v>80</v>
      </c>
      <c r="AX2626" s="2" t="s">
        <v>80</v>
      </c>
      <c r="AY2626" s="2" t="s">
        <v>80</v>
      </c>
      <c r="AZ2626" s="2" t="s">
        <v>80</v>
      </c>
      <c r="BA2626" s="2" t="s">
        <v>80</v>
      </c>
      <c r="BB2626" s="2" t="s">
        <v>80</v>
      </c>
      <c r="BC2626" s="2" t="s">
        <v>80</v>
      </c>
      <c r="BD2626" s="2" t="s">
        <v>80</v>
      </c>
      <c r="BE2626" s="2" t="s">
        <v>80</v>
      </c>
      <c r="BF2626" s="2" t="s">
        <v>80</v>
      </c>
      <c r="BG2626" s="2" t="s">
        <v>80</v>
      </c>
      <c r="BH2626" s="2" t="s">
        <v>80</v>
      </c>
      <c r="BI2626" s="2" t="s">
        <v>80</v>
      </c>
      <c r="BJ2626" s="2" t="s">
        <v>80</v>
      </c>
      <c r="BK2626" s="2" t="s">
        <v>80</v>
      </c>
      <c r="BL2626" s="2" t="s">
        <v>80</v>
      </c>
      <c r="BM2626" s="2" t="s">
        <v>80</v>
      </c>
      <c r="BN2626" s="2" t="s">
        <v>80</v>
      </c>
      <c r="BO2626" s="2" t="s">
        <v>80</v>
      </c>
      <c r="BP2626" s="2" t="s">
        <v>80</v>
      </c>
    </row>
    <row r="2627" spans="1:68" x14ac:dyDescent="0.25">
      <c r="A2627">
        <v>2626</v>
      </c>
      <c r="B2627" s="1">
        <v>43670.213379629633</v>
      </c>
      <c r="C2627" s="2" t="s">
        <v>4224</v>
      </c>
      <c r="D2627" s="3">
        <v>0.33819444444444446</v>
      </c>
      <c r="E2627" s="2" t="s">
        <v>3907</v>
      </c>
      <c r="F2627">
        <v>3</v>
      </c>
      <c r="G2627">
        <v>2019</v>
      </c>
      <c r="H2627">
        <v>7</v>
      </c>
      <c r="I2627">
        <v>24</v>
      </c>
      <c r="J2627">
        <v>0</v>
      </c>
      <c r="K2627">
        <v>0</v>
      </c>
      <c r="L2627">
        <v>3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 s="2" t="s">
        <v>4234</v>
      </c>
      <c r="T2627" s="2" t="s">
        <v>83</v>
      </c>
      <c r="U2627" s="2" t="s">
        <v>2619</v>
      </c>
      <c r="V2627" s="2" t="s">
        <v>73</v>
      </c>
      <c r="W2627">
        <v>1</v>
      </c>
      <c r="X2627" s="2" t="s">
        <v>74</v>
      </c>
      <c r="Y2627">
        <v>180</v>
      </c>
      <c r="Z2627">
        <v>67</v>
      </c>
      <c r="AA2627" s="2" t="s">
        <v>4235</v>
      </c>
      <c r="AB2627" s="2" t="s">
        <v>137</v>
      </c>
      <c r="AC2627">
        <v>242307</v>
      </c>
      <c r="AD2627" s="2" t="s">
        <v>1002</v>
      </c>
      <c r="AE2627">
        <v>247</v>
      </c>
      <c r="AF2627" s="2" t="s">
        <v>2042</v>
      </c>
      <c r="AG2627" s="2" t="s">
        <v>2184</v>
      </c>
      <c r="AH2627">
        <v>18</v>
      </c>
      <c r="AI2627">
        <v>324</v>
      </c>
      <c r="AJ2627">
        <v>1476</v>
      </c>
      <c r="AK2627" s="2">
        <f>Kaggle_Books_Selling_Records[[#This Row],[Cost Price]]/100</f>
        <v>14.76</v>
      </c>
      <c r="AL2627" s="2" t="s">
        <v>80</v>
      </c>
      <c r="AM2627" s="2" t="s">
        <v>80</v>
      </c>
      <c r="AN2627" s="2" t="s">
        <v>80</v>
      </c>
      <c r="AO2627" s="2" t="s">
        <v>80</v>
      </c>
      <c r="AP2627" s="2" t="s">
        <v>80</v>
      </c>
      <c r="AQ2627" s="2" t="s">
        <v>80</v>
      </c>
      <c r="AR2627" s="2" t="s">
        <v>80</v>
      </c>
      <c r="AS2627" s="2" t="s">
        <v>80</v>
      </c>
      <c r="AT2627" s="2" t="s">
        <v>80</v>
      </c>
      <c r="AU2627" s="2" t="s">
        <v>80</v>
      </c>
      <c r="AV2627" s="2" t="s">
        <v>80</v>
      </c>
      <c r="AW2627" s="2" t="s">
        <v>80</v>
      </c>
      <c r="AX2627" s="2" t="s">
        <v>80</v>
      </c>
      <c r="AY2627" s="2" t="s">
        <v>80</v>
      </c>
      <c r="AZ2627" s="2" t="s">
        <v>80</v>
      </c>
      <c r="BA2627" s="2" t="s">
        <v>80</v>
      </c>
      <c r="BB2627" s="2" t="s">
        <v>80</v>
      </c>
      <c r="BC2627" s="2" t="s">
        <v>80</v>
      </c>
      <c r="BD2627" s="2" t="s">
        <v>80</v>
      </c>
      <c r="BE2627" s="2" t="s">
        <v>80</v>
      </c>
      <c r="BF2627" s="2" t="s">
        <v>80</v>
      </c>
      <c r="BG2627" s="2" t="s">
        <v>80</v>
      </c>
      <c r="BH2627" s="2" t="s">
        <v>80</v>
      </c>
      <c r="BI2627" s="2" t="s">
        <v>80</v>
      </c>
      <c r="BJ2627" s="2" t="s">
        <v>80</v>
      </c>
      <c r="BK2627" s="2" t="s">
        <v>80</v>
      </c>
      <c r="BL2627" s="2" t="s">
        <v>80</v>
      </c>
      <c r="BM2627" s="2" t="s">
        <v>80</v>
      </c>
      <c r="BN2627" s="2" t="s">
        <v>80</v>
      </c>
      <c r="BO2627" s="2" t="s">
        <v>80</v>
      </c>
      <c r="BP2627" s="2" t="s">
        <v>80</v>
      </c>
    </row>
    <row r="2628" spans="1:68" x14ac:dyDescent="0.25">
      <c r="A2628">
        <v>2627</v>
      </c>
      <c r="B2628" s="1">
        <v>43670.360069444447</v>
      </c>
      <c r="C2628" s="2" t="s">
        <v>4224</v>
      </c>
      <c r="D2628" s="3">
        <v>0.48472222222222222</v>
      </c>
      <c r="E2628" s="2" t="s">
        <v>3907</v>
      </c>
      <c r="F2628">
        <v>3</v>
      </c>
      <c r="G2628">
        <v>2019</v>
      </c>
      <c r="H2628">
        <v>7</v>
      </c>
      <c r="I2628">
        <v>24</v>
      </c>
      <c r="J2628">
        <v>0</v>
      </c>
      <c r="K2628">
        <v>0</v>
      </c>
      <c r="L2628">
        <v>3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 s="2" t="s">
        <v>3090</v>
      </c>
      <c r="T2628" s="2" t="s">
        <v>83</v>
      </c>
      <c r="U2628" s="2" t="s">
        <v>2570</v>
      </c>
      <c r="V2628" s="2" t="s">
        <v>73</v>
      </c>
      <c r="W2628">
        <v>1</v>
      </c>
      <c r="X2628" s="2" t="s">
        <v>74</v>
      </c>
      <c r="Y2628">
        <v>149</v>
      </c>
      <c r="Z2628">
        <v>67</v>
      </c>
      <c r="AA2628" s="2" t="s">
        <v>263</v>
      </c>
      <c r="AB2628" s="2" t="s">
        <v>86</v>
      </c>
      <c r="AC2628">
        <v>641010</v>
      </c>
      <c r="AD2628" s="2" t="s">
        <v>1002</v>
      </c>
      <c r="AE2628">
        <v>216</v>
      </c>
      <c r="AF2628" s="2" t="s">
        <v>2042</v>
      </c>
      <c r="AG2628" s="2" t="s">
        <v>2571</v>
      </c>
      <c r="AH2628">
        <v>18</v>
      </c>
      <c r="AI2628">
        <v>2682</v>
      </c>
      <c r="AJ2628">
        <v>12218</v>
      </c>
      <c r="AK2628" s="2">
        <f>Kaggle_Books_Selling_Records[[#This Row],[Cost Price]]/100</f>
        <v>122.18</v>
      </c>
      <c r="AL2628" s="2" t="s">
        <v>80</v>
      </c>
      <c r="AM2628" s="2" t="s">
        <v>80</v>
      </c>
      <c r="AN2628" s="2" t="s">
        <v>80</v>
      </c>
      <c r="AO2628" s="2" t="s">
        <v>80</v>
      </c>
      <c r="AP2628" s="2" t="s">
        <v>80</v>
      </c>
      <c r="AQ2628" s="2" t="s">
        <v>80</v>
      </c>
      <c r="AR2628" s="2" t="s">
        <v>80</v>
      </c>
      <c r="AS2628" s="2" t="s">
        <v>80</v>
      </c>
      <c r="AT2628" s="2" t="s">
        <v>80</v>
      </c>
      <c r="AU2628" s="2" t="s">
        <v>80</v>
      </c>
      <c r="AV2628" s="2" t="s">
        <v>80</v>
      </c>
      <c r="AW2628" s="2" t="s">
        <v>80</v>
      </c>
      <c r="AX2628" s="2" t="s">
        <v>80</v>
      </c>
      <c r="AY2628" s="2" t="s">
        <v>80</v>
      </c>
      <c r="AZ2628" s="2" t="s">
        <v>80</v>
      </c>
      <c r="BA2628" s="2" t="s">
        <v>80</v>
      </c>
      <c r="BB2628" s="2" t="s">
        <v>80</v>
      </c>
      <c r="BC2628" s="2" t="s">
        <v>80</v>
      </c>
      <c r="BD2628" s="2" t="s">
        <v>80</v>
      </c>
      <c r="BE2628" s="2" t="s">
        <v>80</v>
      </c>
      <c r="BF2628" s="2" t="s">
        <v>80</v>
      </c>
      <c r="BG2628" s="2" t="s">
        <v>80</v>
      </c>
      <c r="BH2628" s="2" t="s">
        <v>80</v>
      </c>
      <c r="BI2628" s="2" t="s">
        <v>80</v>
      </c>
      <c r="BJ2628" s="2" t="s">
        <v>80</v>
      </c>
      <c r="BK2628" s="2" t="s">
        <v>80</v>
      </c>
      <c r="BL2628" s="2" t="s">
        <v>80</v>
      </c>
      <c r="BM2628" s="2" t="s">
        <v>80</v>
      </c>
      <c r="BN2628" s="2" t="s">
        <v>80</v>
      </c>
      <c r="BO2628" s="2" t="s">
        <v>80</v>
      </c>
      <c r="BP2628" s="2" t="s">
        <v>80</v>
      </c>
    </row>
    <row r="2629" spans="1:68" x14ac:dyDescent="0.25">
      <c r="A2629">
        <v>2628</v>
      </c>
      <c r="B2629" s="1">
        <v>43670.411956018521</v>
      </c>
      <c r="C2629" s="2" t="s">
        <v>4224</v>
      </c>
      <c r="D2629" s="3">
        <v>0.53680555555555554</v>
      </c>
      <c r="E2629" s="2" t="s">
        <v>3907</v>
      </c>
      <c r="F2629">
        <v>3</v>
      </c>
      <c r="G2629">
        <v>2019</v>
      </c>
      <c r="H2629">
        <v>7</v>
      </c>
      <c r="I2629">
        <v>24</v>
      </c>
      <c r="J2629">
        <v>0</v>
      </c>
      <c r="K2629">
        <v>0</v>
      </c>
      <c r="L2629">
        <v>3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 s="2" t="s">
        <v>4236</v>
      </c>
      <c r="T2629" s="2" t="s">
        <v>83</v>
      </c>
      <c r="U2629" s="2" t="s">
        <v>2041</v>
      </c>
      <c r="V2629" s="2" t="s">
        <v>73</v>
      </c>
      <c r="W2629">
        <v>1</v>
      </c>
      <c r="X2629" s="2" t="s">
        <v>74</v>
      </c>
      <c r="Y2629">
        <v>155</v>
      </c>
      <c r="Z2629">
        <v>67</v>
      </c>
      <c r="AA2629" s="2" t="s">
        <v>4237</v>
      </c>
      <c r="AB2629" s="2" t="s">
        <v>86</v>
      </c>
      <c r="AC2629">
        <v>641654</v>
      </c>
      <c r="AD2629" s="2" t="s">
        <v>193</v>
      </c>
      <c r="AE2629">
        <v>222</v>
      </c>
      <c r="AF2629" s="2" t="s">
        <v>2042</v>
      </c>
      <c r="AG2629" s="2" t="s">
        <v>2043</v>
      </c>
      <c r="AH2629">
        <v>18</v>
      </c>
      <c r="AI2629">
        <v>279</v>
      </c>
      <c r="AJ2629">
        <v>1271</v>
      </c>
      <c r="AK2629" s="2">
        <f>Kaggle_Books_Selling_Records[[#This Row],[Cost Price]]/100</f>
        <v>12.71</v>
      </c>
      <c r="AL2629" s="2" t="s">
        <v>80</v>
      </c>
      <c r="AM2629" s="2" t="s">
        <v>80</v>
      </c>
      <c r="AN2629" s="2" t="s">
        <v>80</v>
      </c>
      <c r="AO2629" s="2" t="s">
        <v>80</v>
      </c>
      <c r="AP2629" s="2" t="s">
        <v>80</v>
      </c>
      <c r="AQ2629" s="2" t="s">
        <v>80</v>
      </c>
      <c r="AR2629" s="2" t="s">
        <v>80</v>
      </c>
      <c r="AS2629" s="2" t="s">
        <v>80</v>
      </c>
      <c r="AT2629" s="2" t="s">
        <v>80</v>
      </c>
      <c r="AU2629" s="2" t="s">
        <v>80</v>
      </c>
      <c r="AV2629" s="2" t="s">
        <v>80</v>
      </c>
      <c r="AW2629" s="2" t="s">
        <v>80</v>
      </c>
      <c r="AX2629" s="2" t="s">
        <v>80</v>
      </c>
      <c r="AY2629" s="2" t="s">
        <v>80</v>
      </c>
      <c r="AZ2629" s="2" t="s">
        <v>80</v>
      </c>
      <c r="BA2629" s="2" t="s">
        <v>80</v>
      </c>
      <c r="BB2629" s="2" t="s">
        <v>80</v>
      </c>
      <c r="BC2629" s="2" t="s">
        <v>80</v>
      </c>
      <c r="BD2629" s="2" t="s">
        <v>80</v>
      </c>
      <c r="BE2629" s="2" t="s">
        <v>80</v>
      </c>
      <c r="BF2629" s="2" t="s">
        <v>80</v>
      </c>
      <c r="BG2629" s="2" t="s">
        <v>80</v>
      </c>
      <c r="BH2629" s="2" t="s">
        <v>80</v>
      </c>
      <c r="BI2629" s="2" t="s">
        <v>80</v>
      </c>
      <c r="BJ2629" s="2" t="s">
        <v>80</v>
      </c>
      <c r="BK2629" s="2" t="s">
        <v>80</v>
      </c>
      <c r="BL2629" s="2" t="s">
        <v>80</v>
      </c>
      <c r="BM2629" s="2" t="s">
        <v>80</v>
      </c>
      <c r="BN2629" s="2" t="s">
        <v>80</v>
      </c>
      <c r="BO2629" s="2" t="s">
        <v>80</v>
      </c>
      <c r="BP2629" s="2" t="s">
        <v>80</v>
      </c>
    </row>
    <row r="2630" spans="1:68" x14ac:dyDescent="0.25">
      <c r="A2630">
        <v>2629</v>
      </c>
      <c r="B2630" s="1">
        <v>43670.419236111113</v>
      </c>
      <c r="C2630" s="2" t="s">
        <v>4224</v>
      </c>
      <c r="D2630" s="3">
        <v>0.54374999999999996</v>
      </c>
      <c r="E2630" s="2" t="s">
        <v>3907</v>
      </c>
      <c r="F2630">
        <v>3</v>
      </c>
      <c r="G2630">
        <v>2019</v>
      </c>
      <c r="H2630">
        <v>7</v>
      </c>
      <c r="I2630">
        <v>24</v>
      </c>
      <c r="J2630">
        <v>0</v>
      </c>
      <c r="K2630">
        <v>0</v>
      </c>
      <c r="L2630">
        <v>3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1</v>
      </c>
      <c r="S2630" s="2" t="s">
        <v>3218</v>
      </c>
      <c r="T2630" s="2" t="s">
        <v>71</v>
      </c>
      <c r="U2630" s="2" t="s">
        <v>2311</v>
      </c>
      <c r="V2630" s="2" t="s">
        <v>73</v>
      </c>
      <c r="W2630">
        <v>1</v>
      </c>
      <c r="X2630" s="2" t="s">
        <v>74</v>
      </c>
      <c r="Y2630">
        <v>381</v>
      </c>
      <c r="Z2630">
        <v>67</v>
      </c>
      <c r="AA2630" s="2" t="s">
        <v>473</v>
      </c>
      <c r="AB2630" s="2" t="s">
        <v>154</v>
      </c>
      <c r="AC2630">
        <v>302028</v>
      </c>
      <c r="AD2630" s="2" t="s">
        <v>193</v>
      </c>
      <c r="AE2630">
        <v>448</v>
      </c>
      <c r="AF2630" s="2" t="s">
        <v>2042</v>
      </c>
      <c r="AG2630" s="2" t="s">
        <v>2184</v>
      </c>
      <c r="AH2630">
        <v>18</v>
      </c>
      <c r="AI2630">
        <v>6858</v>
      </c>
      <c r="AJ2630">
        <v>31242</v>
      </c>
      <c r="AK2630" s="2">
        <f>Kaggle_Books_Selling_Records[[#This Row],[Cost Price]]/100</f>
        <v>312.42</v>
      </c>
      <c r="AL2630" s="2" t="s">
        <v>80</v>
      </c>
      <c r="AM2630" s="2" t="s">
        <v>80</v>
      </c>
      <c r="AN2630" s="2" t="s">
        <v>80</v>
      </c>
      <c r="AO2630" s="2" t="s">
        <v>80</v>
      </c>
      <c r="AP2630" s="2" t="s">
        <v>80</v>
      </c>
      <c r="AQ2630" s="2" t="s">
        <v>80</v>
      </c>
      <c r="AR2630" s="2" t="s">
        <v>80</v>
      </c>
      <c r="AS2630" s="2" t="s">
        <v>80</v>
      </c>
      <c r="AT2630" s="2" t="s">
        <v>80</v>
      </c>
      <c r="AU2630" s="2" t="s">
        <v>80</v>
      </c>
      <c r="AV2630" s="2" t="s">
        <v>80</v>
      </c>
      <c r="AW2630" s="2" t="s">
        <v>80</v>
      </c>
      <c r="AX2630" s="2" t="s">
        <v>80</v>
      </c>
      <c r="AY2630" s="2" t="s">
        <v>80</v>
      </c>
      <c r="AZ2630" s="2" t="s">
        <v>80</v>
      </c>
      <c r="BA2630" s="2" t="s">
        <v>80</v>
      </c>
      <c r="BB2630" s="2" t="s">
        <v>80</v>
      </c>
      <c r="BC2630" s="2" t="s">
        <v>80</v>
      </c>
      <c r="BD2630" s="2" t="s">
        <v>80</v>
      </c>
      <c r="BE2630" s="2" t="s">
        <v>80</v>
      </c>
      <c r="BF2630" s="2" t="s">
        <v>80</v>
      </c>
      <c r="BG2630" s="2" t="s">
        <v>80</v>
      </c>
      <c r="BH2630" s="2" t="s">
        <v>80</v>
      </c>
      <c r="BI2630" s="2" t="s">
        <v>80</v>
      </c>
      <c r="BJ2630" s="2" t="s">
        <v>80</v>
      </c>
      <c r="BK2630" s="2" t="s">
        <v>80</v>
      </c>
      <c r="BL2630" s="2" t="s">
        <v>80</v>
      </c>
      <c r="BM2630" s="2" t="s">
        <v>80</v>
      </c>
      <c r="BN2630" s="2" t="s">
        <v>80</v>
      </c>
      <c r="BO2630" s="2" t="s">
        <v>80</v>
      </c>
      <c r="BP2630" s="2" t="s">
        <v>80</v>
      </c>
    </row>
    <row r="2631" spans="1:68" x14ac:dyDescent="0.25">
      <c r="A2631">
        <v>2630</v>
      </c>
      <c r="B2631" s="1">
        <v>43670.420104166667</v>
      </c>
      <c r="C2631" s="2" t="s">
        <v>4224</v>
      </c>
      <c r="D2631" s="3">
        <v>0.5444444444444444</v>
      </c>
      <c r="E2631" s="2" t="s">
        <v>3907</v>
      </c>
      <c r="F2631">
        <v>3</v>
      </c>
      <c r="G2631">
        <v>2019</v>
      </c>
      <c r="H2631">
        <v>7</v>
      </c>
      <c r="I2631">
        <v>24</v>
      </c>
      <c r="J2631">
        <v>0</v>
      </c>
      <c r="K2631">
        <v>0</v>
      </c>
      <c r="L2631">
        <v>3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 s="2" t="s">
        <v>590</v>
      </c>
      <c r="T2631" s="2" t="s">
        <v>83</v>
      </c>
      <c r="U2631" s="2" t="s">
        <v>2483</v>
      </c>
      <c r="V2631" s="2" t="s">
        <v>73</v>
      </c>
      <c r="W2631">
        <v>1</v>
      </c>
      <c r="X2631" s="2" t="s">
        <v>74</v>
      </c>
      <c r="Y2631">
        <v>175</v>
      </c>
      <c r="Z2631">
        <v>67</v>
      </c>
      <c r="AA2631" s="2" t="s">
        <v>473</v>
      </c>
      <c r="AB2631" s="2" t="s">
        <v>154</v>
      </c>
      <c r="AC2631">
        <v>302017</v>
      </c>
      <c r="AD2631" s="2" t="s">
        <v>1002</v>
      </c>
      <c r="AE2631">
        <v>242</v>
      </c>
      <c r="AF2631" s="2" t="s">
        <v>2042</v>
      </c>
      <c r="AG2631" s="2" t="s">
        <v>2184</v>
      </c>
      <c r="AH2631">
        <v>18</v>
      </c>
      <c r="AI2631">
        <v>315</v>
      </c>
      <c r="AJ2631">
        <v>1435</v>
      </c>
      <c r="AK2631" s="2">
        <f>Kaggle_Books_Selling_Records[[#This Row],[Cost Price]]/100</f>
        <v>14.35</v>
      </c>
      <c r="AL2631" s="2" t="s">
        <v>80</v>
      </c>
      <c r="AM2631" s="2" t="s">
        <v>80</v>
      </c>
      <c r="AN2631" s="2" t="s">
        <v>80</v>
      </c>
      <c r="AO2631" s="2" t="s">
        <v>80</v>
      </c>
      <c r="AP2631" s="2" t="s">
        <v>80</v>
      </c>
      <c r="AQ2631" s="2" t="s">
        <v>80</v>
      </c>
      <c r="AR2631" s="2" t="s">
        <v>80</v>
      </c>
      <c r="AS2631" s="2" t="s">
        <v>80</v>
      </c>
      <c r="AT2631" s="2" t="s">
        <v>80</v>
      </c>
      <c r="AU2631" s="2" t="s">
        <v>80</v>
      </c>
      <c r="AV2631" s="2" t="s">
        <v>80</v>
      </c>
      <c r="AW2631" s="2" t="s">
        <v>80</v>
      </c>
      <c r="AX2631" s="2" t="s">
        <v>80</v>
      </c>
      <c r="AY2631" s="2" t="s">
        <v>80</v>
      </c>
      <c r="AZ2631" s="2" t="s">
        <v>80</v>
      </c>
      <c r="BA2631" s="2" t="s">
        <v>80</v>
      </c>
      <c r="BB2631" s="2" t="s">
        <v>80</v>
      </c>
      <c r="BC2631" s="2" t="s">
        <v>80</v>
      </c>
      <c r="BD2631" s="2" t="s">
        <v>80</v>
      </c>
      <c r="BE2631" s="2" t="s">
        <v>80</v>
      </c>
      <c r="BF2631" s="2" t="s">
        <v>80</v>
      </c>
      <c r="BG2631" s="2" t="s">
        <v>80</v>
      </c>
      <c r="BH2631" s="2" t="s">
        <v>80</v>
      </c>
      <c r="BI2631" s="2" t="s">
        <v>80</v>
      </c>
      <c r="BJ2631" s="2" t="s">
        <v>80</v>
      </c>
      <c r="BK2631" s="2" t="s">
        <v>80</v>
      </c>
      <c r="BL2631" s="2" t="s">
        <v>80</v>
      </c>
      <c r="BM2631" s="2" t="s">
        <v>80</v>
      </c>
      <c r="BN2631" s="2" t="s">
        <v>80</v>
      </c>
      <c r="BO2631" s="2" t="s">
        <v>80</v>
      </c>
      <c r="BP2631" s="2" t="s">
        <v>80</v>
      </c>
    </row>
    <row r="2632" spans="1:68" x14ac:dyDescent="0.25">
      <c r="A2632">
        <v>2631</v>
      </c>
      <c r="B2632" s="1">
        <v>43670.421122685184</v>
      </c>
      <c r="C2632" s="2" t="s">
        <v>4224</v>
      </c>
      <c r="D2632" s="3">
        <v>0.54583333333333328</v>
      </c>
      <c r="E2632" s="2" t="s">
        <v>3907</v>
      </c>
      <c r="F2632">
        <v>3</v>
      </c>
      <c r="G2632">
        <v>2019</v>
      </c>
      <c r="H2632">
        <v>7</v>
      </c>
      <c r="I2632">
        <v>24</v>
      </c>
      <c r="J2632">
        <v>0</v>
      </c>
      <c r="K2632">
        <v>0</v>
      </c>
      <c r="L2632">
        <v>3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 s="2" t="s">
        <v>4238</v>
      </c>
      <c r="T2632" s="2" t="s">
        <v>83</v>
      </c>
      <c r="U2632" s="2" t="s">
        <v>2483</v>
      </c>
      <c r="V2632" s="2" t="s">
        <v>73</v>
      </c>
      <c r="W2632">
        <v>1</v>
      </c>
      <c r="X2632" s="2" t="s">
        <v>74</v>
      </c>
      <c r="Y2632">
        <v>175</v>
      </c>
      <c r="Z2632">
        <v>67</v>
      </c>
      <c r="AA2632" s="2" t="s">
        <v>301</v>
      </c>
      <c r="AB2632" s="2" t="s">
        <v>151</v>
      </c>
      <c r="AC2632">
        <v>411060</v>
      </c>
      <c r="AD2632" s="2" t="s">
        <v>1002</v>
      </c>
      <c r="AE2632">
        <v>242</v>
      </c>
      <c r="AF2632" s="2" t="s">
        <v>2042</v>
      </c>
      <c r="AG2632" s="2" t="s">
        <v>2184</v>
      </c>
      <c r="AH2632">
        <v>18</v>
      </c>
      <c r="AI2632">
        <v>315</v>
      </c>
      <c r="AJ2632">
        <v>1435</v>
      </c>
      <c r="AK2632" s="2">
        <f>Kaggle_Books_Selling_Records[[#This Row],[Cost Price]]/100</f>
        <v>14.35</v>
      </c>
      <c r="AL2632" s="2" t="s">
        <v>80</v>
      </c>
      <c r="AM2632" s="2" t="s">
        <v>80</v>
      </c>
      <c r="AN2632" s="2" t="s">
        <v>80</v>
      </c>
      <c r="AO2632" s="2" t="s">
        <v>80</v>
      </c>
      <c r="AP2632" s="2" t="s">
        <v>80</v>
      </c>
      <c r="AQ2632" s="2" t="s">
        <v>80</v>
      </c>
      <c r="AR2632" s="2" t="s">
        <v>80</v>
      </c>
      <c r="AS2632" s="2" t="s">
        <v>80</v>
      </c>
      <c r="AT2632" s="2" t="s">
        <v>80</v>
      </c>
      <c r="AU2632" s="2" t="s">
        <v>80</v>
      </c>
      <c r="AV2632" s="2" t="s">
        <v>80</v>
      </c>
      <c r="AW2632" s="2" t="s">
        <v>80</v>
      </c>
      <c r="AX2632" s="2" t="s">
        <v>80</v>
      </c>
      <c r="AY2632" s="2" t="s">
        <v>80</v>
      </c>
      <c r="AZ2632" s="2" t="s">
        <v>80</v>
      </c>
      <c r="BA2632" s="2" t="s">
        <v>80</v>
      </c>
      <c r="BB2632" s="2" t="s">
        <v>80</v>
      </c>
      <c r="BC2632" s="2" t="s">
        <v>80</v>
      </c>
      <c r="BD2632" s="2" t="s">
        <v>80</v>
      </c>
      <c r="BE2632" s="2" t="s">
        <v>80</v>
      </c>
      <c r="BF2632" s="2" t="s">
        <v>80</v>
      </c>
      <c r="BG2632" s="2" t="s">
        <v>80</v>
      </c>
      <c r="BH2632" s="2" t="s">
        <v>80</v>
      </c>
      <c r="BI2632" s="2" t="s">
        <v>80</v>
      </c>
      <c r="BJ2632" s="2" t="s">
        <v>80</v>
      </c>
      <c r="BK2632" s="2" t="s">
        <v>80</v>
      </c>
      <c r="BL2632" s="2" t="s">
        <v>80</v>
      </c>
      <c r="BM2632" s="2" t="s">
        <v>80</v>
      </c>
      <c r="BN2632" s="2" t="s">
        <v>80</v>
      </c>
      <c r="BO2632" s="2" t="s">
        <v>80</v>
      </c>
      <c r="BP2632" s="2" t="s">
        <v>80</v>
      </c>
    </row>
    <row r="2633" spans="1:68" x14ac:dyDescent="0.25">
      <c r="A2633">
        <v>2632</v>
      </c>
      <c r="B2633" s="1">
        <v>43670.42423611111</v>
      </c>
      <c r="C2633" s="2" t="s">
        <v>4224</v>
      </c>
      <c r="D2633" s="3">
        <v>0.54861111111111116</v>
      </c>
      <c r="E2633" s="2" t="s">
        <v>3907</v>
      </c>
      <c r="F2633">
        <v>3</v>
      </c>
      <c r="G2633">
        <v>2019</v>
      </c>
      <c r="H2633">
        <v>7</v>
      </c>
      <c r="I2633">
        <v>24</v>
      </c>
      <c r="J2633">
        <v>0</v>
      </c>
      <c r="K2633">
        <v>0</v>
      </c>
      <c r="L2633">
        <v>3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1</v>
      </c>
      <c r="S2633" s="2" t="s">
        <v>4239</v>
      </c>
      <c r="T2633" s="2" t="s">
        <v>71</v>
      </c>
      <c r="U2633" s="2" t="s">
        <v>2483</v>
      </c>
      <c r="V2633" s="2" t="s">
        <v>73</v>
      </c>
      <c r="W2633">
        <v>1</v>
      </c>
      <c r="X2633" s="2" t="s">
        <v>74</v>
      </c>
      <c r="Y2633">
        <v>175</v>
      </c>
      <c r="Z2633">
        <v>67</v>
      </c>
      <c r="AA2633" s="2" t="s">
        <v>671</v>
      </c>
      <c r="AB2633" s="2" t="s">
        <v>151</v>
      </c>
      <c r="AC2633">
        <v>411017</v>
      </c>
      <c r="AD2633" s="2" t="s">
        <v>1002</v>
      </c>
      <c r="AE2633">
        <v>242</v>
      </c>
      <c r="AF2633" s="2" t="s">
        <v>2042</v>
      </c>
      <c r="AG2633" s="2" t="s">
        <v>2184</v>
      </c>
      <c r="AH2633">
        <v>18</v>
      </c>
      <c r="AI2633">
        <v>315</v>
      </c>
      <c r="AJ2633">
        <v>1435</v>
      </c>
      <c r="AK2633" s="2">
        <f>Kaggle_Books_Selling_Records[[#This Row],[Cost Price]]/100</f>
        <v>14.35</v>
      </c>
      <c r="AL2633" s="2" t="s">
        <v>80</v>
      </c>
      <c r="AM2633" s="2" t="s">
        <v>80</v>
      </c>
      <c r="AN2633" s="2" t="s">
        <v>80</v>
      </c>
      <c r="AO2633" s="2" t="s">
        <v>80</v>
      </c>
      <c r="AP2633" s="2" t="s">
        <v>80</v>
      </c>
      <c r="AQ2633" s="2" t="s">
        <v>80</v>
      </c>
      <c r="AR2633" s="2" t="s">
        <v>80</v>
      </c>
      <c r="AS2633" s="2" t="s">
        <v>80</v>
      </c>
      <c r="AT2633" s="2" t="s">
        <v>80</v>
      </c>
      <c r="AU2633" s="2" t="s">
        <v>80</v>
      </c>
      <c r="AV2633" s="2" t="s">
        <v>80</v>
      </c>
      <c r="AW2633" s="2" t="s">
        <v>80</v>
      </c>
      <c r="AX2633" s="2" t="s">
        <v>80</v>
      </c>
      <c r="AY2633" s="2" t="s">
        <v>80</v>
      </c>
      <c r="AZ2633" s="2" t="s">
        <v>80</v>
      </c>
      <c r="BA2633" s="2" t="s">
        <v>80</v>
      </c>
      <c r="BB2633" s="2" t="s">
        <v>80</v>
      </c>
      <c r="BC2633" s="2" t="s">
        <v>80</v>
      </c>
      <c r="BD2633" s="2" t="s">
        <v>80</v>
      </c>
      <c r="BE2633" s="2" t="s">
        <v>80</v>
      </c>
      <c r="BF2633" s="2" t="s">
        <v>80</v>
      </c>
      <c r="BG2633" s="2" t="s">
        <v>80</v>
      </c>
      <c r="BH2633" s="2" t="s">
        <v>80</v>
      </c>
      <c r="BI2633" s="2" t="s">
        <v>80</v>
      </c>
      <c r="BJ2633" s="2" t="s">
        <v>80</v>
      </c>
      <c r="BK2633" s="2" t="s">
        <v>80</v>
      </c>
      <c r="BL2633" s="2" t="s">
        <v>80</v>
      </c>
      <c r="BM2633" s="2" t="s">
        <v>80</v>
      </c>
      <c r="BN2633" s="2" t="s">
        <v>80</v>
      </c>
      <c r="BO2633" s="2" t="s">
        <v>80</v>
      </c>
      <c r="BP2633" s="2" t="s">
        <v>80</v>
      </c>
    </row>
    <row r="2634" spans="1:68" x14ac:dyDescent="0.25">
      <c r="A2634">
        <v>2633</v>
      </c>
      <c r="B2634" s="1">
        <v>43670.466898148145</v>
      </c>
      <c r="C2634" s="2" t="s">
        <v>4224</v>
      </c>
      <c r="D2634" s="3">
        <v>0.59166666666666667</v>
      </c>
      <c r="E2634" s="2" t="s">
        <v>3907</v>
      </c>
      <c r="F2634">
        <v>3</v>
      </c>
      <c r="G2634">
        <v>2019</v>
      </c>
      <c r="H2634">
        <v>7</v>
      </c>
      <c r="I2634">
        <v>24</v>
      </c>
      <c r="J2634">
        <v>0</v>
      </c>
      <c r="K2634">
        <v>0</v>
      </c>
      <c r="L2634">
        <v>3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1</v>
      </c>
      <c r="S2634" s="2" t="s">
        <v>1580</v>
      </c>
      <c r="T2634" s="2" t="s">
        <v>71</v>
      </c>
      <c r="U2634" s="2" t="s">
        <v>2544</v>
      </c>
      <c r="V2634" s="2" t="s">
        <v>73</v>
      </c>
      <c r="W2634">
        <v>1</v>
      </c>
      <c r="X2634" s="2" t="s">
        <v>74</v>
      </c>
      <c r="Y2634">
        <v>198</v>
      </c>
      <c r="Z2634">
        <v>67</v>
      </c>
      <c r="AA2634" s="2" t="s">
        <v>473</v>
      </c>
      <c r="AB2634" s="2" t="s">
        <v>154</v>
      </c>
      <c r="AC2634">
        <v>302028</v>
      </c>
      <c r="AD2634" s="2" t="s">
        <v>1002</v>
      </c>
      <c r="AE2634">
        <v>265</v>
      </c>
      <c r="AF2634" s="2" t="s">
        <v>2042</v>
      </c>
      <c r="AG2634" s="2" t="s">
        <v>2184</v>
      </c>
      <c r="AH2634">
        <v>18</v>
      </c>
      <c r="AI2634">
        <v>3564</v>
      </c>
      <c r="AJ2634">
        <v>16236</v>
      </c>
      <c r="AK2634" s="2">
        <f>Kaggle_Books_Selling_Records[[#This Row],[Cost Price]]/100</f>
        <v>162.36000000000001</v>
      </c>
      <c r="AL2634" s="2" t="s">
        <v>80</v>
      </c>
      <c r="AM2634" s="2" t="s">
        <v>80</v>
      </c>
      <c r="AN2634" s="2" t="s">
        <v>80</v>
      </c>
      <c r="AO2634" s="2" t="s">
        <v>80</v>
      </c>
      <c r="AP2634" s="2" t="s">
        <v>80</v>
      </c>
      <c r="AQ2634" s="2" t="s">
        <v>80</v>
      </c>
      <c r="AR2634" s="2" t="s">
        <v>80</v>
      </c>
      <c r="AS2634" s="2" t="s">
        <v>80</v>
      </c>
      <c r="AT2634" s="2" t="s">
        <v>80</v>
      </c>
      <c r="AU2634" s="2" t="s">
        <v>80</v>
      </c>
      <c r="AV2634" s="2" t="s">
        <v>80</v>
      </c>
      <c r="AW2634" s="2" t="s">
        <v>80</v>
      </c>
      <c r="AX2634" s="2" t="s">
        <v>80</v>
      </c>
      <c r="AY2634" s="2" t="s">
        <v>80</v>
      </c>
      <c r="AZ2634" s="2" t="s">
        <v>80</v>
      </c>
      <c r="BA2634" s="2" t="s">
        <v>80</v>
      </c>
      <c r="BB2634" s="2" t="s">
        <v>80</v>
      </c>
      <c r="BC2634" s="2" t="s">
        <v>80</v>
      </c>
      <c r="BD2634" s="2" t="s">
        <v>80</v>
      </c>
      <c r="BE2634" s="2" t="s">
        <v>80</v>
      </c>
      <c r="BF2634" s="2" t="s">
        <v>80</v>
      </c>
      <c r="BG2634" s="2" t="s">
        <v>80</v>
      </c>
      <c r="BH2634" s="2" t="s">
        <v>80</v>
      </c>
      <c r="BI2634" s="2" t="s">
        <v>80</v>
      </c>
      <c r="BJ2634" s="2" t="s">
        <v>80</v>
      </c>
      <c r="BK2634" s="2" t="s">
        <v>80</v>
      </c>
      <c r="BL2634" s="2" t="s">
        <v>80</v>
      </c>
      <c r="BM2634" s="2" t="s">
        <v>80</v>
      </c>
      <c r="BN2634" s="2" t="s">
        <v>80</v>
      </c>
      <c r="BO2634" s="2" t="s">
        <v>80</v>
      </c>
      <c r="BP2634" s="2" t="s">
        <v>80</v>
      </c>
    </row>
    <row r="2635" spans="1:68" x14ac:dyDescent="0.25">
      <c r="A2635">
        <v>2634</v>
      </c>
      <c r="B2635" s="1">
        <v>43670.496689814812</v>
      </c>
      <c r="C2635" s="2" t="s">
        <v>4224</v>
      </c>
      <c r="D2635" s="3">
        <v>0.62152777777777779</v>
      </c>
      <c r="E2635" s="2" t="s">
        <v>3907</v>
      </c>
      <c r="F2635">
        <v>3</v>
      </c>
      <c r="G2635">
        <v>2019</v>
      </c>
      <c r="H2635">
        <v>7</v>
      </c>
      <c r="I2635">
        <v>24</v>
      </c>
      <c r="J2635">
        <v>0</v>
      </c>
      <c r="K2635">
        <v>0</v>
      </c>
      <c r="L2635">
        <v>3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 s="2" t="s">
        <v>4240</v>
      </c>
      <c r="T2635" s="2" t="s">
        <v>83</v>
      </c>
      <c r="U2635" s="2" t="s">
        <v>2410</v>
      </c>
      <c r="V2635" s="2" t="s">
        <v>73</v>
      </c>
      <c r="W2635">
        <v>1</v>
      </c>
      <c r="X2635" s="2" t="s">
        <v>74</v>
      </c>
      <c r="Y2635">
        <v>184</v>
      </c>
      <c r="Z2635">
        <v>67</v>
      </c>
      <c r="AA2635" s="2" t="s">
        <v>4241</v>
      </c>
      <c r="AB2635" s="2" t="s">
        <v>137</v>
      </c>
      <c r="AC2635">
        <v>231220</v>
      </c>
      <c r="AD2635" s="2" t="s">
        <v>1002</v>
      </c>
      <c r="AE2635">
        <v>251</v>
      </c>
      <c r="AF2635" s="2" t="s">
        <v>2042</v>
      </c>
      <c r="AG2635" s="2" t="s">
        <v>2184</v>
      </c>
      <c r="AH2635">
        <v>18</v>
      </c>
      <c r="AI2635">
        <v>3312</v>
      </c>
      <c r="AJ2635">
        <v>15088</v>
      </c>
      <c r="AK2635" s="2">
        <f>Kaggle_Books_Selling_Records[[#This Row],[Cost Price]]/100</f>
        <v>150.88</v>
      </c>
      <c r="AL2635" s="2" t="s">
        <v>80</v>
      </c>
      <c r="AM2635" s="2" t="s">
        <v>80</v>
      </c>
      <c r="AN2635" s="2" t="s">
        <v>80</v>
      </c>
      <c r="AO2635" s="2" t="s">
        <v>80</v>
      </c>
      <c r="AP2635" s="2" t="s">
        <v>80</v>
      </c>
      <c r="AQ2635" s="2" t="s">
        <v>80</v>
      </c>
      <c r="AR2635" s="2" t="s">
        <v>80</v>
      </c>
      <c r="AS2635" s="2" t="s">
        <v>80</v>
      </c>
      <c r="AT2635" s="2" t="s">
        <v>80</v>
      </c>
      <c r="AU2635" s="2" t="s">
        <v>80</v>
      </c>
      <c r="AV2635" s="2" t="s">
        <v>80</v>
      </c>
      <c r="AW2635" s="2" t="s">
        <v>80</v>
      </c>
      <c r="AX2635" s="2" t="s">
        <v>80</v>
      </c>
      <c r="AY2635" s="2" t="s">
        <v>80</v>
      </c>
      <c r="AZ2635" s="2" t="s">
        <v>80</v>
      </c>
      <c r="BA2635" s="2" t="s">
        <v>80</v>
      </c>
      <c r="BB2635" s="2" t="s">
        <v>80</v>
      </c>
      <c r="BC2635" s="2" t="s">
        <v>80</v>
      </c>
      <c r="BD2635" s="2" t="s">
        <v>80</v>
      </c>
      <c r="BE2635" s="2" t="s">
        <v>80</v>
      </c>
      <c r="BF2635" s="2" t="s">
        <v>80</v>
      </c>
      <c r="BG2635" s="2" t="s">
        <v>80</v>
      </c>
      <c r="BH2635" s="2" t="s">
        <v>80</v>
      </c>
      <c r="BI2635" s="2" t="s">
        <v>80</v>
      </c>
      <c r="BJ2635" s="2" t="s">
        <v>80</v>
      </c>
      <c r="BK2635" s="2" t="s">
        <v>80</v>
      </c>
      <c r="BL2635" s="2" t="s">
        <v>80</v>
      </c>
      <c r="BM2635" s="2" t="s">
        <v>80</v>
      </c>
      <c r="BN2635" s="2" t="s">
        <v>80</v>
      </c>
      <c r="BO2635" s="2" t="s">
        <v>80</v>
      </c>
      <c r="BP2635" s="2" t="s">
        <v>80</v>
      </c>
    </row>
    <row r="2636" spans="1:68" x14ac:dyDescent="0.25">
      <c r="A2636">
        <v>2635</v>
      </c>
      <c r="B2636" s="1">
        <v>43670.520879629628</v>
      </c>
      <c r="C2636" s="2" t="s">
        <v>4224</v>
      </c>
      <c r="D2636" s="3">
        <v>0.64583333333333337</v>
      </c>
      <c r="E2636" s="2" t="s">
        <v>3907</v>
      </c>
      <c r="F2636">
        <v>3</v>
      </c>
      <c r="G2636">
        <v>2019</v>
      </c>
      <c r="H2636">
        <v>7</v>
      </c>
      <c r="I2636">
        <v>24</v>
      </c>
      <c r="J2636">
        <v>0</v>
      </c>
      <c r="K2636">
        <v>0</v>
      </c>
      <c r="L2636">
        <v>3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 s="2" t="s">
        <v>4242</v>
      </c>
      <c r="T2636" s="2" t="s">
        <v>83</v>
      </c>
      <c r="U2636" s="2" t="s">
        <v>2286</v>
      </c>
      <c r="V2636" s="2" t="s">
        <v>73</v>
      </c>
      <c r="W2636">
        <v>1</v>
      </c>
      <c r="X2636" s="2" t="s">
        <v>74</v>
      </c>
      <c r="Y2636">
        <v>285</v>
      </c>
      <c r="Z2636">
        <v>67</v>
      </c>
      <c r="AA2636" s="2" t="s">
        <v>166</v>
      </c>
      <c r="AB2636" s="2" t="s">
        <v>167</v>
      </c>
      <c r="AC2636">
        <v>560104</v>
      </c>
      <c r="AD2636" s="2" t="s">
        <v>1002</v>
      </c>
      <c r="AE2636">
        <v>352</v>
      </c>
      <c r="AF2636" s="2" t="s">
        <v>2042</v>
      </c>
      <c r="AG2636" s="2" t="s">
        <v>2184</v>
      </c>
      <c r="AH2636">
        <v>18</v>
      </c>
      <c r="AI2636">
        <v>513</v>
      </c>
      <c r="AJ2636">
        <v>2337</v>
      </c>
      <c r="AK2636" s="2">
        <f>Kaggle_Books_Selling_Records[[#This Row],[Cost Price]]/100</f>
        <v>23.37</v>
      </c>
      <c r="AL2636" s="2" t="s">
        <v>80</v>
      </c>
      <c r="AM2636" s="2" t="s">
        <v>80</v>
      </c>
      <c r="AN2636" s="2" t="s">
        <v>80</v>
      </c>
      <c r="AO2636" s="2" t="s">
        <v>80</v>
      </c>
      <c r="AP2636" s="2" t="s">
        <v>80</v>
      </c>
      <c r="AQ2636" s="2" t="s">
        <v>80</v>
      </c>
      <c r="AR2636" s="2" t="s">
        <v>80</v>
      </c>
      <c r="AS2636" s="2" t="s">
        <v>80</v>
      </c>
      <c r="AT2636" s="2" t="s">
        <v>80</v>
      </c>
      <c r="AU2636" s="2" t="s">
        <v>80</v>
      </c>
      <c r="AV2636" s="2" t="s">
        <v>80</v>
      </c>
      <c r="AW2636" s="2" t="s">
        <v>80</v>
      </c>
      <c r="AX2636" s="2" t="s">
        <v>80</v>
      </c>
      <c r="AY2636" s="2" t="s">
        <v>80</v>
      </c>
      <c r="AZ2636" s="2" t="s">
        <v>80</v>
      </c>
      <c r="BA2636" s="2" t="s">
        <v>80</v>
      </c>
      <c r="BB2636" s="2" t="s">
        <v>80</v>
      </c>
      <c r="BC2636" s="2" t="s">
        <v>80</v>
      </c>
      <c r="BD2636" s="2" t="s">
        <v>80</v>
      </c>
      <c r="BE2636" s="2" t="s">
        <v>80</v>
      </c>
      <c r="BF2636" s="2" t="s">
        <v>80</v>
      </c>
      <c r="BG2636" s="2" t="s">
        <v>80</v>
      </c>
      <c r="BH2636" s="2" t="s">
        <v>80</v>
      </c>
      <c r="BI2636" s="2" t="s">
        <v>80</v>
      </c>
      <c r="BJ2636" s="2" t="s">
        <v>80</v>
      </c>
      <c r="BK2636" s="2" t="s">
        <v>80</v>
      </c>
      <c r="BL2636" s="2" t="s">
        <v>80</v>
      </c>
      <c r="BM2636" s="2" t="s">
        <v>80</v>
      </c>
      <c r="BN2636" s="2" t="s">
        <v>80</v>
      </c>
      <c r="BO2636" s="2" t="s">
        <v>80</v>
      </c>
      <c r="BP2636" s="2" t="s">
        <v>80</v>
      </c>
    </row>
    <row r="2637" spans="1:68" x14ac:dyDescent="0.25">
      <c r="A2637">
        <v>2636</v>
      </c>
      <c r="B2637" s="1">
        <v>43670.543946759259</v>
      </c>
      <c r="C2637" s="2" t="s">
        <v>4224</v>
      </c>
      <c r="D2637" s="3">
        <v>0.66874999999999996</v>
      </c>
      <c r="E2637" s="2" t="s">
        <v>3907</v>
      </c>
      <c r="F2637">
        <v>3</v>
      </c>
      <c r="G2637">
        <v>2019</v>
      </c>
      <c r="H2637">
        <v>7</v>
      </c>
      <c r="I2637">
        <v>24</v>
      </c>
      <c r="J2637">
        <v>0</v>
      </c>
      <c r="K2637">
        <v>0</v>
      </c>
      <c r="L2637">
        <v>3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 s="2" t="s">
        <v>4243</v>
      </c>
      <c r="T2637" s="2" t="s">
        <v>83</v>
      </c>
      <c r="U2637" s="2" t="s">
        <v>3587</v>
      </c>
      <c r="V2637" s="2" t="s">
        <v>73</v>
      </c>
      <c r="W2637">
        <v>1</v>
      </c>
      <c r="X2637" s="2" t="s">
        <v>74</v>
      </c>
      <c r="Y2637">
        <v>550</v>
      </c>
      <c r="Z2637">
        <v>67</v>
      </c>
      <c r="AA2637" s="2" t="s">
        <v>1104</v>
      </c>
      <c r="AB2637" s="2" t="s">
        <v>142</v>
      </c>
      <c r="AC2637">
        <v>799001</v>
      </c>
      <c r="AD2637" s="2" t="s">
        <v>77</v>
      </c>
      <c r="AE2637">
        <v>617</v>
      </c>
      <c r="AF2637" s="2" t="s">
        <v>3588</v>
      </c>
      <c r="AG2637" s="2" t="s">
        <v>3589</v>
      </c>
      <c r="AH2637">
        <v>13</v>
      </c>
      <c r="AI2637">
        <v>715</v>
      </c>
      <c r="AJ2637">
        <v>4785</v>
      </c>
      <c r="AK2637" s="2">
        <f>Kaggle_Books_Selling_Records[[#This Row],[Cost Price]]/100</f>
        <v>47.85</v>
      </c>
      <c r="AL2637" s="2" t="s">
        <v>80</v>
      </c>
      <c r="AM2637" s="2" t="s">
        <v>80</v>
      </c>
      <c r="AN2637" s="2" t="s">
        <v>80</v>
      </c>
      <c r="AO2637" s="2" t="s">
        <v>80</v>
      </c>
      <c r="AP2637" s="2" t="s">
        <v>80</v>
      </c>
      <c r="AQ2637" s="2" t="s">
        <v>80</v>
      </c>
      <c r="AR2637" s="2" t="s">
        <v>80</v>
      </c>
      <c r="AS2637" s="2" t="s">
        <v>80</v>
      </c>
      <c r="AT2637" s="2" t="s">
        <v>80</v>
      </c>
      <c r="AU2637" s="2" t="s">
        <v>80</v>
      </c>
      <c r="AV2637" s="2" t="s">
        <v>80</v>
      </c>
      <c r="AW2637" s="2" t="s">
        <v>80</v>
      </c>
      <c r="AX2637" s="2" t="s">
        <v>80</v>
      </c>
      <c r="AY2637" s="2" t="s">
        <v>80</v>
      </c>
      <c r="AZ2637" s="2" t="s">
        <v>80</v>
      </c>
      <c r="BA2637" s="2" t="s">
        <v>80</v>
      </c>
      <c r="BB2637" s="2" t="s">
        <v>80</v>
      </c>
      <c r="BC2637" s="2" t="s">
        <v>80</v>
      </c>
      <c r="BD2637" s="2" t="s">
        <v>80</v>
      </c>
      <c r="BE2637" s="2" t="s">
        <v>80</v>
      </c>
      <c r="BF2637" s="2" t="s">
        <v>80</v>
      </c>
      <c r="BG2637" s="2" t="s">
        <v>80</v>
      </c>
      <c r="BH2637" s="2" t="s">
        <v>80</v>
      </c>
      <c r="BI2637" s="2" t="s">
        <v>80</v>
      </c>
      <c r="BJ2637" s="2" t="s">
        <v>80</v>
      </c>
      <c r="BK2637" s="2" t="s">
        <v>80</v>
      </c>
      <c r="BL2637" s="2" t="s">
        <v>80</v>
      </c>
      <c r="BM2637" s="2" t="s">
        <v>80</v>
      </c>
      <c r="BN2637" s="2" t="s">
        <v>80</v>
      </c>
      <c r="BO2637" s="2" t="s">
        <v>80</v>
      </c>
      <c r="BP2637" s="2" t="s">
        <v>80</v>
      </c>
    </row>
    <row r="2638" spans="1:68" x14ac:dyDescent="0.25">
      <c r="A2638">
        <v>2637</v>
      </c>
      <c r="B2638" s="1">
        <v>43670.580358796295</v>
      </c>
      <c r="C2638" s="2" t="s">
        <v>4224</v>
      </c>
      <c r="D2638" s="3">
        <v>0.70486111111111116</v>
      </c>
      <c r="E2638" s="2" t="s">
        <v>3907</v>
      </c>
      <c r="F2638">
        <v>3</v>
      </c>
      <c r="G2638">
        <v>2019</v>
      </c>
      <c r="H2638">
        <v>7</v>
      </c>
      <c r="I2638">
        <v>24</v>
      </c>
      <c r="J2638">
        <v>0</v>
      </c>
      <c r="K2638">
        <v>0</v>
      </c>
      <c r="L2638">
        <v>3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 s="2" t="s">
        <v>4244</v>
      </c>
      <c r="T2638" s="2" t="s">
        <v>83</v>
      </c>
      <c r="U2638" s="2" t="s">
        <v>2286</v>
      </c>
      <c r="V2638" s="2" t="s">
        <v>73</v>
      </c>
      <c r="W2638">
        <v>1</v>
      </c>
      <c r="X2638" s="2" t="s">
        <v>74</v>
      </c>
      <c r="Y2638">
        <v>285</v>
      </c>
      <c r="Z2638">
        <v>67</v>
      </c>
      <c r="AA2638" s="2" t="s">
        <v>1388</v>
      </c>
      <c r="AB2638" s="2" t="s">
        <v>204</v>
      </c>
      <c r="AC2638">
        <v>122001</v>
      </c>
      <c r="AD2638" s="2" t="s">
        <v>1002</v>
      </c>
      <c r="AE2638">
        <v>352</v>
      </c>
      <c r="AF2638" s="2" t="s">
        <v>2042</v>
      </c>
      <c r="AG2638" s="2" t="s">
        <v>2184</v>
      </c>
      <c r="AH2638">
        <v>18</v>
      </c>
      <c r="AI2638">
        <v>513</v>
      </c>
      <c r="AJ2638">
        <v>2337</v>
      </c>
      <c r="AK2638" s="2">
        <f>Kaggle_Books_Selling_Records[[#This Row],[Cost Price]]/100</f>
        <v>23.37</v>
      </c>
      <c r="AL2638" s="2" t="s">
        <v>80</v>
      </c>
      <c r="AM2638" s="2" t="s">
        <v>80</v>
      </c>
      <c r="AN2638" s="2" t="s">
        <v>80</v>
      </c>
      <c r="AO2638" s="2" t="s">
        <v>80</v>
      </c>
      <c r="AP2638" s="2" t="s">
        <v>80</v>
      </c>
      <c r="AQ2638" s="2" t="s">
        <v>80</v>
      </c>
      <c r="AR2638" s="2" t="s">
        <v>80</v>
      </c>
      <c r="AS2638" s="2" t="s">
        <v>80</v>
      </c>
      <c r="AT2638" s="2" t="s">
        <v>80</v>
      </c>
      <c r="AU2638" s="2" t="s">
        <v>80</v>
      </c>
      <c r="AV2638" s="2" t="s">
        <v>80</v>
      </c>
      <c r="AW2638" s="2" t="s">
        <v>80</v>
      </c>
      <c r="AX2638" s="2" t="s">
        <v>80</v>
      </c>
      <c r="AY2638" s="2" t="s">
        <v>80</v>
      </c>
      <c r="AZ2638" s="2" t="s">
        <v>80</v>
      </c>
      <c r="BA2638" s="2" t="s">
        <v>80</v>
      </c>
      <c r="BB2638" s="2" t="s">
        <v>80</v>
      </c>
      <c r="BC2638" s="2" t="s">
        <v>80</v>
      </c>
      <c r="BD2638" s="2" t="s">
        <v>80</v>
      </c>
      <c r="BE2638" s="2" t="s">
        <v>80</v>
      </c>
      <c r="BF2638" s="2" t="s">
        <v>80</v>
      </c>
      <c r="BG2638" s="2" t="s">
        <v>80</v>
      </c>
      <c r="BH2638" s="2" t="s">
        <v>80</v>
      </c>
      <c r="BI2638" s="2" t="s">
        <v>80</v>
      </c>
      <c r="BJ2638" s="2" t="s">
        <v>80</v>
      </c>
      <c r="BK2638" s="2" t="s">
        <v>80</v>
      </c>
      <c r="BL2638" s="2" t="s">
        <v>80</v>
      </c>
      <c r="BM2638" s="2" t="s">
        <v>80</v>
      </c>
      <c r="BN2638" s="2" t="s">
        <v>80</v>
      </c>
      <c r="BO2638" s="2" t="s">
        <v>80</v>
      </c>
      <c r="BP2638" s="2" t="s">
        <v>80</v>
      </c>
    </row>
    <row r="2639" spans="1:68" x14ac:dyDescent="0.25">
      <c r="A2639">
        <v>2638</v>
      </c>
      <c r="B2639" s="1">
        <v>43670.591886574075</v>
      </c>
      <c r="C2639" s="2" t="s">
        <v>4224</v>
      </c>
      <c r="D2639" s="3">
        <v>0.71666666666666667</v>
      </c>
      <c r="E2639" s="2" t="s">
        <v>3907</v>
      </c>
      <c r="F2639">
        <v>3</v>
      </c>
      <c r="G2639">
        <v>2019</v>
      </c>
      <c r="H2639">
        <v>7</v>
      </c>
      <c r="I2639">
        <v>24</v>
      </c>
      <c r="J2639">
        <v>0</v>
      </c>
      <c r="K2639">
        <v>0</v>
      </c>
      <c r="L2639">
        <v>3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1</v>
      </c>
      <c r="S2639" s="2" t="s">
        <v>4245</v>
      </c>
      <c r="T2639" s="2" t="s">
        <v>71</v>
      </c>
      <c r="U2639" s="2" t="s">
        <v>2286</v>
      </c>
      <c r="V2639" s="2" t="s">
        <v>73</v>
      </c>
      <c r="W2639">
        <v>1</v>
      </c>
      <c r="X2639" s="2" t="s">
        <v>74</v>
      </c>
      <c r="Y2639">
        <v>285</v>
      </c>
      <c r="Z2639">
        <v>4256</v>
      </c>
      <c r="AA2639" s="2" t="s">
        <v>192</v>
      </c>
      <c r="AB2639" s="2" t="s">
        <v>151</v>
      </c>
      <c r="AC2639">
        <v>400071</v>
      </c>
      <c r="AD2639" s="2" t="s">
        <v>1002</v>
      </c>
      <c r="AE2639">
        <v>32756</v>
      </c>
      <c r="AF2639" s="2" t="s">
        <v>2042</v>
      </c>
      <c r="AG2639" s="2" t="s">
        <v>2184</v>
      </c>
      <c r="AH2639">
        <v>18</v>
      </c>
      <c r="AI2639">
        <v>513</v>
      </c>
      <c r="AJ2639">
        <v>2337</v>
      </c>
      <c r="AK2639" s="2">
        <f>Kaggle_Books_Selling_Records[[#This Row],[Cost Price]]/100</f>
        <v>23.37</v>
      </c>
      <c r="AL2639" s="2" t="s">
        <v>80</v>
      </c>
      <c r="AM2639" s="2" t="s">
        <v>80</v>
      </c>
      <c r="AN2639" s="2" t="s">
        <v>80</v>
      </c>
      <c r="AO2639" s="2" t="s">
        <v>80</v>
      </c>
      <c r="AP2639" s="2" t="s">
        <v>80</v>
      </c>
      <c r="AQ2639" s="2" t="s">
        <v>80</v>
      </c>
      <c r="AR2639" s="2" t="s">
        <v>80</v>
      </c>
      <c r="AS2639" s="2" t="s">
        <v>80</v>
      </c>
      <c r="AT2639" s="2" t="s">
        <v>80</v>
      </c>
      <c r="AU2639" s="2" t="s">
        <v>80</v>
      </c>
      <c r="AV2639" s="2" t="s">
        <v>80</v>
      </c>
      <c r="AW2639" s="2" t="s">
        <v>80</v>
      </c>
      <c r="AX2639" s="2" t="s">
        <v>80</v>
      </c>
      <c r="AY2639" s="2" t="s">
        <v>80</v>
      </c>
      <c r="AZ2639" s="2" t="s">
        <v>80</v>
      </c>
      <c r="BA2639" s="2" t="s">
        <v>80</v>
      </c>
      <c r="BB2639" s="2" t="s">
        <v>80</v>
      </c>
      <c r="BC2639" s="2" t="s">
        <v>80</v>
      </c>
      <c r="BD2639" s="2" t="s">
        <v>80</v>
      </c>
      <c r="BE2639" s="2" t="s">
        <v>80</v>
      </c>
      <c r="BF2639" s="2" t="s">
        <v>80</v>
      </c>
      <c r="BG2639" s="2" t="s">
        <v>80</v>
      </c>
      <c r="BH2639" s="2" t="s">
        <v>80</v>
      </c>
      <c r="BI2639" s="2" t="s">
        <v>80</v>
      </c>
      <c r="BJ2639" s="2" t="s">
        <v>80</v>
      </c>
      <c r="BK2639" s="2" t="s">
        <v>80</v>
      </c>
      <c r="BL2639" s="2" t="s">
        <v>80</v>
      </c>
      <c r="BM2639" s="2" t="s">
        <v>80</v>
      </c>
      <c r="BN2639" s="2" t="s">
        <v>80</v>
      </c>
      <c r="BO2639" s="2" t="s">
        <v>80</v>
      </c>
      <c r="BP2639" s="2" t="s">
        <v>80</v>
      </c>
    </row>
    <row r="2640" spans="1:68" x14ac:dyDescent="0.25">
      <c r="A2640">
        <v>2639</v>
      </c>
      <c r="B2640" s="1">
        <v>43670.591886574075</v>
      </c>
      <c r="C2640" s="2" t="s">
        <v>4224</v>
      </c>
      <c r="D2640" s="3">
        <v>0.71666666666666667</v>
      </c>
      <c r="E2640" s="2" t="s">
        <v>3907</v>
      </c>
      <c r="F2640">
        <v>3</v>
      </c>
      <c r="G2640">
        <v>2019</v>
      </c>
      <c r="H2640">
        <v>7</v>
      </c>
      <c r="I2640">
        <v>24</v>
      </c>
      <c r="J2640">
        <v>0</v>
      </c>
      <c r="K2640">
        <v>0</v>
      </c>
      <c r="L2640">
        <v>3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 s="2" t="s">
        <v>4150</v>
      </c>
      <c r="T2640" s="2" t="s">
        <v>83</v>
      </c>
      <c r="U2640" s="2" t="s">
        <v>2041</v>
      </c>
      <c r="V2640" s="2" t="s">
        <v>73</v>
      </c>
      <c r="W2640">
        <v>1</v>
      </c>
      <c r="X2640" s="2" t="s">
        <v>74</v>
      </c>
      <c r="Y2640">
        <v>155</v>
      </c>
      <c r="Z2640">
        <v>2444</v>
      </c>
      <c r="AA2640" s="2" t="s">
        <v>150</v>
      </c>
      <c r="AB2640" s="2" t="s">
        <v>151</v>
      </c>
      <c r="AC2640">
        <v>410210</v>
      </c>
      <c r="AD2640" s="2" t="s">
        <v>193</v>
      </c>
      <c r="AE2640">
        <v>17944</v>
      </c>
      <c r="AF2640" s="2" t="s">
        <v>2042</v>
      </c>
      <c r="AG2640" s="2" t="s">
        <v>2043</v>
      </c>
      <c r="AH2640">
        <v>18</v>
      </c>
      <c r="AI2640">
        <v>279</v>
      </c>
      <c r="AJ2640">
        <v>1271</v>
      </c>
      <c r="AK2640" s="2">
        <f>Kaggle_Books_Selling_Records[[#This Row],[Cost Price]]/100</f>
        <v>12.71</v>
      </c>
      <c r="AL2640" s="2" t="s">
        <v>80</v>
      </c>
      <c r="AM2640" s="2" t="s">
        <v>80</v>
      </c>
      <c r="AN2640" s="2" t="s">
        <v>80</v>
      </c>
      <c r="AO2640" s="2" t="s">
        <v>80</v>
      </c>
      <c r="AP2640" s="2" t="s">
        <v>80</v>
      </c>
      <c r="AQ2640" s="2" t="s">
        <v>80</v>
      </c>
      <c r="AR2640" s="2" t="s">
        <v>80</v>
      </c>
      <c r="AS2640" s="2" t="s">
        <v>80</v>
      </c>
      <c r="AT2640" s="2" t="s">
        <v>80</v>
      </c>
      <c r="AU2640" s="2" t="s">
        <v>80</v>
      </c>
      <c r="AV2640" s="2" t="s">
        <v>80</v>
      </c>
      <c r="AW2640" s="2" t="s">
        <v>80</v>
      </c>
      <c r="AX2640" s="2" t="s">
        <v>80</v>
      </c>
      <c r="AY2640" s="2" t="s">
        <v>80</v>
      </c>
      <c r="AZ2640" s="2" t="s">
        <v>80</v>
      </c>
      <c r="BA2640" s="2" t="s">
        <v>80</v>
      </c>
      <c r="BB2640" s="2" t="s">
        <v>80</v>
      </c>
      <c r="BC2640" s="2" t="s">
        <v>80</v>
      </c>
      <c r="BD2640" s="2" t="s">
        <v>80</v>
      </c>
      <c r="BE2640" s="2" t="s">
        <v>80</v>
      </c>
      <c r="BF2640" s="2" t="s">
        <v>80</v>
      </c>
      <c r="BG2640" s="2" t="s">
        <v>80</v>
      </c>
      <c r="BH2640" s="2" t="s">
        <v>80</v>
      </c>
      <c r="BI2640" s="2" t="s">
        <v>80</v>
      </c>
      <c r="BJ2640" s="2" t="s">
        <v>80</v>
      </c>
      <c r="BK2640" s="2" t="s">
        <v>80</v>
      </c>
      <c r="BL2640" s="2" t="s">
        <v>80</v>
      </c>
      <c r="BM2640" s="2" t="s">
        <v>80</v>
      </c>
      <c r="BN2640" s="2" t="s">
        <v>80</v>
      </c>
      <c r="BO2640" s="2" t="s">
        <v>80</v>
      </c>
      <c r="BP2640" s="2" t="s">
        <v>80</v>
      </c>
    </row>
    <row r="2641" spans="1:68" x14ac:dyDescent="0.25">
      <c r="A2641">
        <v>2640</v>
      </c>
      <c r="B2641" s="1">
        <v>43670.598923611113</v>
      </c>
      <c r="C2641" s="2" t="s">
        <v>4224</v>
      </c>
      <c r="D2641" s="3">
        <v>0.72361111111111109</v>
      </c>
      <c r="E2641" s="2" t="s">
        <v>3907</v>
      </c>
      <c r="F2641">
        <v>3</v>
      </c>
      <c r="G2641">
        <v>2019</v>
      </c>
      <c r="H2641">
        <v>7</v>
      </c>
      <c r="I2641">
        <v>24</v>
      </c>
      <c r="J2641">
        <v>0</v>
      </c>
      <c r="K2641">
        <v>0</v>
      </c>
      <c r="L2641">
        <v>3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 s="2" t="s">
        <v>4246</v>
      </c>
      <c r="T2641" s="2" t="s">
        <v>83</v>
      </c>
      <c r="U2641" s="2" t="s">
        <v>4247</v>
      </c>
      <c r="V2641" s="2" t="s">
        <v>73</v>
      </c>
      <c r="W2641">
        <v>1</v>
      </c>
      <c r="X2641" s="2" t="s">
        <v>74</v>
      </c>
      <c r="Y2641">
        <v>240</v>
      </c>
      <c r="Z2641">
        <v>67</v>
      </c>
      <c r="AA2641" s="2" t="s">
        <v>166</v>
      </c>
      <c r="AB2641" s="2" t="s">
        <v>167</v>
      </c>
      <c r="AC2641">
        <v>560102</v>
      </c>
      <c r="AD2641" s="2" t="s">
        <v>193</v>
      </c>
      <c r="AE2641">
        <v>307</v>
      </c>
      <c r="AF2641" s="2" t="s">
        <v>2042</v>
      </c>
      <c r="AG2641" s="2" t="s">
        <v>2184</v>
      </c>
      <c r="AH2641">
        <v>18</v>
      </c>
      <c r="AI2641">
        <v>432</v>
      </c>
      <c r="AJ2641">
        <v>1968</v>
      </c>
      <c r="AK2641" s="2">
        <f>Kaggle_Books_Selling_Records[[#This Row],[Cost Price]]/100</f>
        <v>19.68</v>
      </c>
      <c r="AL2641" s="2" t="s">
        <v>80</v>
      </c>
      <c r="AM2641" s="2" t="s">
        <v>80</v>
      </c>
      <c r="AN2641" s="2" t="s">
        <v>80</v>
      </c>
      <c r="AO2641" s="2" t="s">
        <v>80</v>
      </c>
      <c r="AP2641" s="2" t="s">
        <v>80</v>
      </c>
      <c r="AQ2641" s="2" t="s">
        <v>80</v>
      </c>
      <c r="AR2641" s="2" t="s">
        <v>80</v>
      </c>
      <c r="AS2641" s="2" t="s">
        <v>80</v>
      </c>
      <c r="AT2641" s="2" t="s">
        <v>80</v>
      </c>
      <c r="AU2641" s="2" t="s">
        <v>80</v>
      </c>
      <c r="AV2641" s="2" t="s">
        <v>80</v>
      </c>
      <c r="AW2641" s="2" t="s">
        <v>80</v>
      </c>
      <c r="AX2641" s="2" t="s">
        <v>80</v>
      </c>
      <c r="AY2641" s="2" t="s">
        <v>80</v>
      </c>
      <c r="AZ2641" s="2" t="s">
        <v>80</v>
      </c>
      <c r="BA2641" s="2" t="s">
        <v>80</v>
      </c>
      <c r="BB2641" s="2" t="s">
        <v>80</v>
      </c>
      <c r="BC2641" s="2" t="s">
        <v>80</v>
      </c>
      <c r="BD2641" s="2" t="s">
        <v>80</v>
      </c>
      <c r="BE2641" s="2" t="s">
        <v>80</v>
      </c>
      <c r="BF2641" s="2" t="s">
        <v>80</v>
      </c>
      <c r="BG2641" s="2" t="s">
        <v>80</v>
      </c>
      <c r="BH2641" s="2" t="s">
        <v>80</v>
      </c>
      <c r="BI2641" s="2" t="s">
        <v>80</v>
      </c>
      <c r="BJ2641" s="2" t="s">
        <v>80</v>
      </c>
      <c r="BK2641" s="2" t="s">
        <v>80</v>
      </c>
      <c r="BL2641" s="2" t="s">
        <v>80</v>
      </c>
      <c r="BM2641" s="2" t="s">
        <v>80</v>
      </c>
      <c r="BN2641" s="2" t="s">
        <v>80</v>
      </c>
      <c r="BO2641" s="2" t="s">
        <v>80</v>
      </c>
      <c r="BP2641" s="2" t="s">
        <v>80</v>
      </c>
    </row>
    <row r="2642" spans="1:68" x14ac:dyDescent="0.25">
      <c r="A2642">
        <v>2641</v>
      </c>
      <c r="B2642" s="1">
        <v>43670.628310185188</v>
      </c>
      <c r="C2642" s="2" t="s">
        <v>4224</v>
      </c>
      <c r="D2642" s="3">
        <v>0.75277777777777777</v>
      </c>
      <c r="E2642" s="2" t="s">
        <v>3907</v>
      </c>
      <c r="F2642">
        <v>3</v>
      </c>
      <c r="G2642">
        <v>2019</v>
      </c>
      <c r="H2642">
        <v>7</v>
      </c>
      <c r="I2642">
        <v>24</v>
      </c>
      <c r="J2642">
        <v>0</v>
      </c>
      <c r="K2642">
        <v>0</v>
      </c>
      <c r="L2642">
        <v>3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1</v>
      </c>
      <c r="S2642" s="2" t="s">
        <v>4248</v>
      </c>
      <c r="T2642" s="2" t="s">
        <v>71</v>
      </c>
      <c r="U2642" s="2" t="s">
        <v>2286</v>
      </c>
      <c r="V2642" s="2" t="s">
        <v>73</v>
      </c>
      <c r="W2642">
        <v>1</v>
      </c>
      <c r="X2642" s="2" t="s">
        <v>74</v>
      </c>
      <c r="Y2642">
        <v>285</v>
      </c>
      <c r="Z2642">
        <v>67</v>
      </c>
      <c r="AA2642" s="2" t="s">
        <v>1744</v>
      </c>
      <c r="AB2642" s="2" t="s">
        <v>272</v>
      </c>
      <c r="AC2642">
        <v>520007</v>
      </c>
      <c r="AD2642" s="2" t="s">
        <v>1002</v>
      </c>
      <c r="AE2642">
        <v>352</v>
      </c>
      <c r="AF2642" s="2" t="s">
        <v>2042</v>
      </c>
      <c r="AG2642" s="2" t="s">
        <v>2184</v>
      </c>
      <c r="AH2642">
        <v>18</v>
      </c>
      <c r="AI2642">
        <v>513</v>
      </c>
      <c r="AJ2642">
        <v>2337</v>
      </c>
      <c r="AK2642" s="2">
        <f>Kaggle_Books_Selling_Records[[#This Row],[Cost Price]]/100</f>
        <v>23.37</v>
      </c>
      <c r="AL2642" s="2" t="s">
        <v>80</v>
      </c>
      <c r="AM2642" s="2" t="s">
        <v>80</v>
      </c>
      <c r="AN2642" s="2" t="s">
        <v>80</v>
      </c>
      <c r="AO2642" s="2" t="s">
        <v>80</v>
      </c>
      <c r="AP2642" s="2" t="s">
        <v>80</v>
      </c>
      <c r="AQ2642" s="2" t="s">
        <v>80</v>
      </c>
      <c r="AR2642" s="2" t="s">
        <v>80</v>
      </c>
      <c r="AS2642" s="2" t="s">
        <v>80</v>
      </c>
      <c r="AT2642" s="2" t="s">
        <v>80</v>
      </c>
      <c r="AU2642" s="2" t="s">
        <v>80</v>
      </c>
      <c r="AV2642" s="2" t="s">
        <v>80</v>
      </c>
      <c r="AW2642" s="2" t="s">
        <v>80</v>
      </c>
      <c r="AX2642" s="2" t="s">
        <v>80</v>
      </c>
      <c r="AY2642" s="2" t="s">
        <v>80</v>
      </c>
      <c r="AZ2642" s="2" t="s">
        <v>80</v>
      </c>
      <c r="BA2642" s="2" t="s">
        <v>80</v>
      </c>
      <c r="BB2642" s="2" t="s">
        <v>80</v>
      </c>
      <c r="BC2642" s="2" t="s">
        <v>80</v>
      </c>
      <c r="BD2642" s="2" t="s">
        <v>80</v>
      </c>
      <c r="BE2642" s="2" t="s">
        <v>80</v>
      </c>
      <c r="BF2642" s="2" t="s">
        <v>80</v>
      </c>
      <c r="BG2642" s="2" t="s">
        <v>80</v>
      </c>
      <c r="BH2642" s="2" t="s">
        <v>80</v>
      </c>
      <c r="BI2642" s="2" t="s">
        <v>80</v>
      </c>
      <c r="BJ2642" s="2" t="s">
        <v>80</v>
      </c>
      <c r="BK2642" s="2" t="s">
        <v>80</v>
      </c>
      <c r="BL2642" s="2" t="s">
        <v>80</v>
      </c>
      <c r="BM2642" s="2" t="s">
        <v>80</v>
      </c>
      <c r="BN2642" s="2" t="s">
        <v>80</v>
      </c>
      <c r="BO2642" s="2" t="s">
        <v>80</v>
      </c>
      <c r="BP2642" s="2" t="s">
        <v>80</v>
      </c>
    </row>
    <row r="2643" spans="1:68" x14ac:dyDescent="0.25">
      <c r="A2643">
        <v>2642</v>
      </c>
      <c r="B2643" s="1">
        <v>43670.989050925928</v>
      </c>
      <c r="C2643" s="2" t="s">
        <v>4249</v>
      </c>
      <c r="D2643" s="3">
        <v>0.11388888888888889</v>
      </c>
      <c r="E2643" s="2" t="s">
        <v>3907</v>
      </c>
      <c r="F2643">
        <v>3</v>
      </c>
      <c r="G2643">
        <v>2019</v>
      </c>
      <c r="H2643">
        <v>7</v>
      </c>
      <c r="I2643">
        <v>25</v>
      </c>
      <c r="J2643">
        <v>0</v>
      </c>
      <c r="K2643">
        <v>0</v>
      </c>
      <c r="L2643">
        <v>4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 s="2" t="s">
        <v>4250</v>
      </c>
      <c r="T2643" s="2" t="s">
        <v>83</v>
      </c>
      <c r="U2643" s="2" t="s">
        <v>2797</v>
      </c>
      <c r="V2643" s="2" t="s">
        <v>73</v>
      </c>
      <c r="W2643">
        <v>1</v>
      </c>
      <c r="X2643" s="2" t="s">
        <v>74</v>
      </c>
      <c r="Y2643">
        <v>8578</v>
      </c>
      <c r="Z2643">
        <v>67</v>
      </c>
      <c r="AA2643" s="2" t="s">
        <v>4251</v>
      </c>
      <c r="AB2643" s="2" t="s">
        <v>86</v>
      </c>
      <c r="AC2643">
        <v>625515</v>
      </c>
      <c r="AD2643" s="2" t="s">
        <v>1002</v>
      </c>
      <c r="AE2643">
        <v>15278</v>
      </c>
      <c r="AF2643" s="2" t="s">
        <v>2042</v>
      </c>
      <c r="AG2643" s="2" t="s">
        <v>2184</v>
      </c>
      <c r="AH2643">
        <v>18</v>
      </c>
      <c r="AI2643">
        <v>154404</v>
      </c>
      <c r="AJ2643">
        <v>703396</v>
      </c>
      <c r="AK2643" s="2">
        <f>Kaggle_Books_Selling_Records[[#This Row],[Cost Price]]/100</f>
        <v>7033.96</v>
      </c>
      <c r="AL2643" s="2" t="s">
        <v>80</v>
      </c>
      <c r="AM2643" s="2" t="s">
        <v>80</v>
      </c>
      <c r="AN2643" s="2" t="s">
        <v>80</v>
      </c>
      <c r="AO2643" s="2" t="s">
        <v>80</v>
      </c>
      <c r="AP2643" s="2" t="s">
        <v>80</v>
      </c>
      <c r="AQ2643" s="2" t="s">
        <v>80</v>
      </c>
      <c r="AR2643" s="2" t="s">
        <v>80</v>
      </c>
      <c r="AS2643" s="2" t="s">
        <v>80</v>
      </c>
      <c r="AT2643" s="2" t="s">
        <v>80</v>
      </c>
      <c r="AU2643" s="2" t="s">
        <v>80</v>
      </c>
      <c r="AV2643" s="2" t="s">
        <v>80</v>
      </c>
      <c r="AW2643" s="2" t="s">
        <v>80</v>
      </c>
      <c r="AX2643" s="2" t="s">
        <v>80</v>
      </c>
      <c r="AY2643" s="2" t="s">
        <v>80</v>
      </c>
      <c r="AZ2643" s="2" t="s">
        <v>80</v>
      </c>
      <c r="BA2643" s="2" t="s">
        <v>80</v>
      </c>
      <c r="BB2643" s="2" t="s">
        <v>80</v>
      </c>
      <c r="BC2643" s="2" t="s">
        <v>80</v>
      </c>
      <c r="BD2643" s="2" t="s">
        <v>80</v>
      </c>
      <c r="BE2643" s="2" t="s">
        <v>80</v>
      </c>
      <c r="BF2643" s="2" t="s">
        <v>80</v>
      </c>
      <c r="BG2643" s="2" t="s">
        <v>80</v>
      </c>
      <c r="BH2643" s="2" t="s">
        <v>80</v>
      </c>
      <c r="BI2643" s="2" t="s">
        <v>80</v>
      </c>
      <c r="BJ2643" s="2" t="s">
        <v>80</v>
      </c>
      <c r="BK2643" s="2" t="s">
        <v>80</v>
      </c>
      <c r="BL2643" s="2" t="s">
        <v>80</v>
      </c>
      <c r="BM2643" s="2" t="s">
        <v>80</v>
      </c>
      <c r="BN2643" s="2" t="s">
        <v>80</v>
      </c>
      <c r="BO2643" s="2" t="s">
        <v>80</v>
      </c>
      <c r="BP2643" s="2" t="s">
        <v>80</v>
      </c>
    </row>
    <row r="2644" spans="1:68" x14ac:dyDescent="0.25">
      <c r="A2644">
        <v>2643</v>
      </c>
      <c r="B2644" s="1">
        <v>43671.065520833334</v>
      </c>
      <c r="C2644" s="2" t="s">
        <v>4249</v>
      </c>
      <c r="D2644" s="3">
        <v>0.19027777777777777</v>
      </c>
      <c r="E2644" s="2" t="s">
        <v>3907</v>
      </c>
      <c r="F2644">
        <v>3</v>
      </c>
      <c r="G2644">
        <v>2019</v>
      </c>
      <c r="H2644">
        <v>7</v>
      </c>
      <c r="I2644">
        <v>25</v>
      </c>
      <c r="J2644">
        <v>0</v>
      </c>
      <c r="K2644">
        <v>0</v>
      </c>
      <c r="L2644">
        <v>4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 s="2" t="s">
        <v>4252</v>
      </c>
      <c r="T2644" s="2" t="s">
        <v>83</v>
      </c>
      <c r="U2644" s="2" t="s">
        <v>2311</v>
      </c>
      <c r="V2644" s="2" t="s">
        <v>73</v>
      </c>
      <c r="W2644">
        <v>1</v>
      </c>
      <c r="X2644" s="2" t="s">
        <v>74</v>
      </c>
      <c r="Y2644">
        <v>381</v>
      </c>
      <c r="Z2644">
        <v>67</v>
      </c>
      <c r="AA2644" s="2" t="s">
        <v>412</v>
      </c>
      <c r="AB2644" s="2" t="s">
        <v>137</v>
      </c>
      <c r="AC2644">
        <v>226029</v>
      </c>
      <c r="AD2644" s="2" t="s">
        <v>193</v>
      </c>
      <c r="AE2644">
        <v>448</v>
      </c>
      <c r="AF2644" s="2" t="s">
        <v>2042</v>
      </c>
      <c r="AG2644" s="2" t="s">
        <v>2184</v>
      </c>
      <c r="AH2644">
        <v>18</v>
      </c>
      <c r="AI2644">
        <v>6858</v>
      </c>
      <c r="AJ2644">
        <v>31242</v>
      </c>
      <c r="AK2644" s="2">
        <f>Kaggle_Books_Selling_Records[[#This Row],[Cost Price]]/100</f>
        <v>312.42</v>
      </c>
      <c r="AL2644" s="2" t="s">
        <v>80</v>
      </c>
      <c r="AM2644" s="2" t="s">
        <v>80</v>
      </c>
      <c r="AN2644" s="2" t="s">
        <v>80</v>
      </c>
      <c r="AO2644" s="2" t="s">
        <v>80</v>
      </c>
      <c r="AP2644" s="2" t="s">
        <v>80</v>
      </c>
      <c r="AQ2644" s="2" t="s">
        <v>80</v>
      </c>
      <c r="AR2644" s="2" t="s">
        <v>80</v>
      </c>
      <c r="AS2644" s="2" t="s">
        <v>80</v>
      </c>
      <c r="AT2644" s="2" t="s">
        <v>80</v>
      </c>
      <c r="AU2644" s="2" t="s">
        <v>80</v>
      </c>
      <c r="AV2644" s="2" t="s">
        <v>80</v>
      </c>
      <c r="AW2644" s="2" t="s">
        <v>80</v>
      </c>
      <c r="AX2644" s="2" t="s">
        <v>80</v>
      </c>
      <c r="AY2644" s="2" t="s">
        <v>80</v>
      </c>
      <c r="AZ2644" s="2" t="s">
        <v>80</v>
      </c>
      <c r="BA2644" s="2" t="s">
        <v>80</v>
      </c>
      <c r="BB2644" s="2" t="s">
        <v>80</v>
      </c>
      <c r="BC2644" s="2" t="s">
        <v>80</v>
      </c>
      <c r="BD2644" s="2" t="s">
        <v>80</v>
      </c>
      <c r="BE2644" s="2" t="s">
        <v>80</v>
      </c>
      <c r="BF2644" s="2" t="s">
        <v>80</v>
      </c>
      <c r="BG2644" s="2" t="s">
        <v>80</v>
      </c>
      <c r="BH2644" s="2" t="s">
        <v>80</v>
      </c>
      <c r="BI2644" s="2" t="s">
        <v>80</v>
      </c>
      <c r="BJ2644" s="2" t="s">
        <v>80</v>
      </c>
      <c r="BK2644" s="2" t="s">
        <v>80</v>
      </c>
      <c r="BL2644" s="2" t="s">
        <v>80</v>
      </c>
      <c r="BM2644" s="2" t="s">
        <v>80</v>
      </c>
      <c r="BN2644" s="2" t="s">
        <v>80</v>
      </c>
      <c r="BO2644" s="2" t="s">
        <v>80</v>
      </c>
      <c r="BP2644" s="2" t="s">
        <v>80</v>
      </c>
    </row>
    <row r="2645" spans="1:68" x14ac:dyDescent="0.25">
      <c r="A2645">
        <v>2644</v>
      </c>
      <c r="B2645" s="1">
        <v>43671.235289351855</v>
      </c>
      <c r="C2645" s="2" t="s">
        <v>4249</v>
      </c>
      <c r="D2645" s="3">
        <v>0.35972222222222222</v>
      </c>
      <c r="E2645" s="2" t="s">
        <v>3907</v>
      </c>
      <c r="F2645">
        <v>3</v>
      </c>
      <c r="G2645">
        <v>2019</v>
      </c>
      <c r="H2645">
        <v>7</v>
      </c>
      <c r="I2645">
        <v>25</v>
      </c>
      <c r="J2645">
        <v>0</v>
      </c>
      <c r="K2645">
        <v>0</v>
      </c>
      <c r="L2645">
        <v>4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 s="2" t="s">
        <v>4253</v>
      </c>
      <c r="T2645" s="2" t="s">
        <v>71</v>
      </c>
      <c r="U2645" s="2" t="s">
        <v>3105</v>
      </c>
      <c r="V2645" s="2" t="s">
        <v>73</v>
      </c>
      <c r="W2645">
        <v>1</v>
      </c>
      <c r="X2645" s="2" t="s">
        <v>74</v>
      </c>
      <c r="Y2645">
        <v>88</v>
      </c>
      <c r="Z2645">
        <v>67</v>
      </c>
      <c r="AA2645" s="2" t="s">
        <v>770</v>
      </c>
      <c r="AB2645" s="2" t="s">
        <v>137</v>
      </c>
      <c r="AC2645">
        <v>221005</v>
      </c>
      <c r="AD2645" s="2" t="s">
        <v>1002</v>
      </c>
      <c r="AE2645">
        <v>155</v>
      </c>
      <c r="AF2645" s="2" t="s">
        <v>2042</v>
      </c>
      <c r="AG2645" s="2" t="s">
        <v>2184</v>
      </c>
      <c r="AH2645">
        <v>18</v>
      </c>
      <c r="AI2645">
        <v>1584</v>
      </c>
      <c r="AJ2645">
        <v>7216</v>
      </c>
      <c r="AK2645" s="2">
        <f>Kaggle_Books_Selling_Records[[#This Row],[Cost Price]]/100</f>
        <v>72.16</v>
      </c>
      <c r="AL2645" s="2" t="s">
        <v>80</v>
      </c>
      <c r="AM2645" s="2" t="s">
        <v>80</v>
      </c>
      <c r="AN2645" s="2" t="s">
        <v>80</v>
      </c>
      <c r="AO2645" s="2" t="s">
        <v>80</v>
      </c>
      <c r="AP2645" s="2" t="s">
        <v>80</v>
      </c>
      <c r="AQ2645" s="2" t="s">
        <v>80</v>
      </c>
      <c r="AR2645" s="2" t="s">
        <v>80</v>
      </c>
      <c r="AS2645" s="2" t="s">
        <v>80</v>
      </c>
      <c r="AT2645" s="2" t="s">
        <v>80</v>
      </c>
      <c r="AU2645" s="2" t="s">
        <v>80</v>
      </c>
      <c r="AV2645" s="2" t="s">
        <v>80</v>
      </c>
      <c r="AW2645" s="2" t="s">
        <v>80</v>
      </c>
      <c r="AX2645" s="2" t="s">
        <v>80</v>
      </c>
      <c r="AY2645" s="2" t="s">
        <v>80</v>
      </c>
      <c r="AZ2645" s="2" t="s">
        <v>80</v>
      </c>
      <c r="BA2645" s="2" t="s">
        <v>80</v>
      </c>
      <c r="BB2645" s="2" t="s">
        <v>80</v>
      </c>
      <c r="BC2645" s="2" t="s">
        <v>80</v>
      </c>
      <c r="BD2645" s="2" t="s">
        <v>80</v>
      </c>
      <c r="BE2645" s="2" t="s">
        <v>80</v>
      </c>
      <c r="BF2645" s="2" t="s">
        <v>80</v>
      </c>
      <c r="BG2645" s="2" t="s">
        <v>80</v>
      </c>
      <c r="BH2645" s="2" t="s">
        <v>80</v>
      </c>
      <c r="BI2645" s="2" t="s">
        <v>80</v>
      </c>
      <c r="BJ2645" s="2" t="s">
        <v>80</v>
      </c>
      <c r="BK2645" s="2" t="s">
        <v>80</v>
      </c>
      <c r="BL2645" s="2" t="s">
        <v>80</v>
      </c>
      <c r="BM2645" s="2" t="s">
        <v>80</v>
      </c>
      <c r="BN2645" s="2" t="s">
        <v>80</v>
      </c>
      <c r="BO2645" s="2" t="s">
        <v>80</v>
      </c>
      <c r="BP2645" s="2" t="s">
        <v>80</v>
      </c>
    </row>
    <row r="2646" spans="1:68" x14ac:dyDescent="0.25">
      <c r="A2646">
        <v>2645</v>
      </c>
      <c r="B2646" s="1">
        <v>43671.258900462963</v>
      </c>
      <c r="C2646" s="2" t="s">
        <v>4249</v>
      </c>
      <c r="D2646" s="3">
        <v>0.38333333333333336</v>
      </c>
      <c r="E2646" s="2" t="s">
        <v>3907</v>
      </c>
      <c r="F2646">
        <v>3</v>
      </c>
      <c r="G2646">
        <v>2019</v>
      </c>
      <c r="H2646">
        <v>7</v>
      </c>
      <c r="I2646">
        <v>25</v>
      </c>
      <c r="J2646">
        <v>0</v>
      </c>
      <c r="K2646">
        <v>0</v>
      </c>
      <c r="L2646">
        <v>4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</v>
      </c>
      <c r="S2646" s="2" t="s">
        <v>4254</v>
      </c>
      <c r="T2646" s="2" t="s">
        <v>71</v>
      </c>
      <c r="U2646" s="2" t="s">
        <v>2619</v>
      </c>
      <c r="V2646" s="2" t="s">
        <v>73</v>
      </c>
      <c r="W2646">
        <v>7</v>
      </c>
      <c r="X2646" s="2" t="s">
        <v>74</v>
      </c>
      <c r="Y2646">
        <v>1260</v>
      </c>
      <c r="Z2646">
        <v>6408</v>
      </c>
      <c r="AA2646" s="2" t="s">
        <v>2382</v>
      </c>
      <c r="AB2646" s="2" t="s">
        <v>167</v>
      </c>
      <c r="AC2646">
        <v>571234</v>
      </c>
      <c r="AD2646" s="2" t="s">
        <v>1002</v>
      </c>
      <c r="AE2646">
        <v>132408</v>
      </c>
      <c r="AF2646" s="2" t="s">
        <v>2042</v>
      </c>
      <c r="AG2646" s="2" t="s">
        <v>2184</v>
      </c>
      <c r="AH2646">
        <v>18</v>
      </c>
      <c r="AI2646">
        <v>2268</v>
      </c>
      <c r="AJ2646">
        <v>10332</v>
      </c>
      <c r="AK2646" s="2">
        <f>Kaggle_Books_Selling_Records[[#This Row],[Cost Price]]/100</f>
        <v>103.32</v>
      </c>
      <c r="AL2646" s="2" t="s">
        <v>80</v>
      </c>
      <c r="AM2646" s="2" t="s">
        <v>80</v>
      </c>
      <c r="AN2646" s="2" t="s">
        <v>80</v>
      </c>
      <c r="AO2646" s="2" t="s">
        <v>80</v>
      </c>
      <c r="AP2646" s="2" t="s">
        <v>80</v>
      </c>
      <c r="AQ2646" s="2" t="s">
        <v>80</v>
      </c>
      <c r="AR2646" s="2" t="s">
        <v>80</v>
      </c>
      <c r="AS2646" s="2" t="s">
        <v>80</v>
      </c>
      <c r="AT2646" s="2" t="s">
        <v>80</v>
      </c>
      <c r="AU2646" s="2" t="s">
        <v>80</v>
      </c>
      <c r="AV2646" s="2" t="s">
        <v>80</v>
      </c>
      <c r="AW2646" s="2" t="s">
        <v>80</v>
      </c>
      <c r="AX2646" s="2" t="s">
        <v>80</v>
      </c>
      <c r="AY2646" s="2" t="s">
        <v>80</v>
      </c>
      <c r="AZ2646" s="2" t="s">
        <v>80</v>
      </c>
      <c r="BA2646" s="2" t="s">
        <v>80</v>
      </c>
      <c r="BB2646" s="2" t="s">
        <v>80</v>
      </c>
      <c r="BC2646" s="2" t="s">
        <v>80</v>
      </c>
      <c r="BD2646" s="2" t="s">
        <v>80</v>
      </c>
      <c r="BE2646" s="2" t="s">
        <v>80</v>
      </c>
      <c r="BF2646" s="2" t="s">
        <v>80</v>
      </c>
      <c r="BG2646" s="2" t="s">
        <v>80</v>
      </c>
      <c r="BH2646" s="2" t="s">
        <v>80</v>
      </c>
      <c r="BI2646" s="2" t="s">
        <v>80</v>
      </c>
      <c r="BJ2646" s="2" t="s">
        <v>80</v>
      </c>
      <c r="BK2646" s="2" t="s">
        <v>80</v>
      </c>
      <c r="BL2646" s="2" t="s">
        <v>80</v>
      </c>
      <c r="BM2646" s="2" t="s">
        <v>80</v>
      </c>
      <c r="BN2646" s="2" t="s">
        <v>80</v>
      </c>
      <c r="BO2646" s="2" t="s">
        <v>80</v>
      </c>
      <c r="BP2646" s="2" t="s">
        <v>80</v>
      </c>
    </row>
    <row r="2647" spans="1:68" x14ac:dyDescent="0.25">
      <c r="A2647">
        <v>2646</v>
      </c>
      <c r="B2647" s="1">
        <v>43671.258900462963</v>
      </c>
      <c r="C2647" s="2" t="s">
        <v>4249</v>
      </c>
      <c r="D2647" s="3">
        <v>0.38333333333333336</v>
      </c>
      <c r="E2647" s="2" t="s">
        <v>3907</v>
      </c>
      <c r="F2647">
        <v>3</v>
      </c>
      <c r="G2647">
        <v>2019</v>
      </c>
      <c r="H2647">
        <v>7</v>
      </c>
      <c r="I2647">
        <v>25</v>
      </c>
      <c r="J2647">
        <v>0</v>
      </c>
      <c r="K2647">
        <v>0</v>
      </c>
      <c r="L2647">
        <v>4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 s="2" t="s">
        <v>2381</v>
      </c>
      <c r="T2647" s="2" t="s">
        <v>83</v>
      </c>
      <c r="U2647" s="2" t="s">
        <v>2286</v>
      </c>
      <c r="V2647" s="2" t="s">
        <v>73</v>
      </c>
      <c r="W2647">
        <v>5</v>
      </c>
      <c r="X2647" s="2" t="s">
        <v>74</v>
      </c>
      <c r="Y2647">
        <v>1425</v>
      </c>
      <c r="Z2647">
        <v>5292</v>
      </c>
      <c r="AA2647" s="2" t="s">
        <v>2382</v>
      </c>
      <c r="AB2647" s="2" t="s">
        <v>167</v>
      </c>
      <c r="AC2647">
        <v>571234</v>
      </c>
      <c r="AD2647" s="2" t="s">
        <v>1002</v>
      </c>
      <c r="AE2647">
        <v>147792</v>
      </c>
      <c r="AF2647" s="2" t="s">
        <v>2042</v>
      </c>
      <c r="AG2647" s="2" t="s">
        <v>2184</v>
      </c>
      <c r="AH2647">
        <v>18</v>
      </c>
      <c r="AI2647">
        <v>2565</v>
      </c>
      <c r="AJ2647">
        <v>11685</v>
      </c>
      <c r="AK2647" s="2">
        <f>Kaggle_Books_Selling_Records[[#This Row],[Cost Price]]/100</f>
        <v>116.85</v>
      </c>
      <c r="AL2647" s="2" t="s">
        <v>80</v>
      </c>
      <c r="AM2647" s="2" t="s">
        <v>80</v>
      </c>
      <c r="AN2647" s="2" t="s">
        <v>80</v>
      </c>
      <c r="AO2647" s="2" t="s">
        <v>80</v>
      </c>
      <c r="AP2647" s="2" t="s">
        <v>80</v>
      </c>
      <c r="AQ2647" s="2" t="s">
        <v>80</v>
      </c>
      <c r="AR2647" s="2" t="s">
        <v>80</v>
      </c>
      <c r="AS2647" s="2" t="s">
        <v>80</v>
      </c>
      <c r="AT2647" s="2" t="s">
        <v>80</v>
      </c>
      <c r="AU2647" s="2" t="s">
        <v>80</v>
      </c>
      <c r="AV2647" s="2" t="s">
        <v>80</v>
      </c>
      <c r="AW2647" s="2" t="s">
        <v>80</v>
      </c>
      <c r="AX2647" s="2" t="s">
        <v>80</v>
      </c>
      <c r="AY2647" s="2" t="s">
        <v>80</v>
      </c>
      <c r="AZ2647" s="2" t="s">
        <v>80</v>
      </c>
      <c r="BA2647" s="2" t="s">
        <v>80</v>
      </c>
      <c r="BB2647" s="2" t="s">
        <v>80</v>
      </c>
      <c r="BC2647" s="2" t="s">
        <v>80</v>
      </c>
      <c r="BD2647" s="2" t="s">
        <v>80</v>
      </c>
      <c r="BE2647" s="2" t="s">
        <v>80</v>
      </c>
      <c r="BF2647" s="2" t="s">
        <v>80</v>
      </c>
      <c r="BG2647" s="2" t="s">
        <v>80</v>
      </c>
      <c r="BH2647" s="2" t="s">
        <v>80</v>
      </c>
      <c r="BI2647" s="2" t="s">
        <v>80</v>
      </c>
      <c r="BJ2647" s="2" t="s">
        <v>80</v>
      </c>
      <c r="BK2647" s="2" t="s">
        <v>80</v>
      </c>
      <c r="BL2647" s="2" t="s">
        <v>80</v>
      </c>
      <c r="BM2647" s="2" t="s">
        <v>80</v>
      </c>
      <c r="BN2647" s="2" t="s">
        <v>80</v>
      </c>
      <c r="BO2647" s="2" t="s">
        <v>80</v>
      </c>
      <c r="BP2647" s="2" t="s">
        <v>80</v>
      </c>
    </row>
    <row r="2648" spans="1:68" x14ac:dyDescent="0.25">
      <c r="A2648">
        <v>2647</v>
      </c>
      <c r="B2648" s="1">
        <v>43671.312083333331</v>
      </c>
      <c r="C2648" s="2" t="s">
        <v>4249</v>
      </c>
      <c r="D2648" s="3">
        <v>0.43680555555555556</v>
      </c>
      <c r="E2648" s="2" t="s">
        <v>3907</v>
      </c>
      <c r="F2648">
        <v>3</v>
      </c>
      <c r="G2648">
        <v>2019</v>
      </c>
      <c r="H2648">
        <v>7</v>
      </c>
      <c r="I2648">
        <v>25</v>
      </c>
      <c r="J2648">
        <v>0</v>
      </c>
      <c r="K2648">
        <v>0</v>
      </c>
      <c r="L2648">
        <v>4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 s="2" t="s">
        <v>4255</v>
      </c>
      <c r="T2648" s="2" t="s">
        <v>71</v>
      </c>
      <c r="U2648" s="2" t="s">
        <v>2685</v>
      </c>
      <c r="V2648" s="2" t="s">
        <v>73</v>
      </c>
      <c r="W2648">
        <v>1</v>
      </c>
      <c r="X2648" s="2" t="s">
        <v>74</v>
      </c>
      <c r="Y2648">
        <v>97</v>
      </c>
      <c r="Z2648">
        <v>335</v>
      </c>
      <c r="AA2648" s="2" t="s">
        <v>1215</v>
      </c>
      <c r="AB2648" s="2" t="s">
        <v>204</v>
      </c>
      <c r="AC2648">
        <v>121009</v>
      </c>
      <c r="AD2648" s="2" t="s">
        <v>1002</v>
      </c>
      <c r="AE2648">
        <v>1305</v>
      </c>
      <c r="AF2648" s="2" t="s">
        <v>2042</v>
      </c>
      <c r="AG2648" s="2" t="s">
        <v>2184</v>
      </c>
      <c r="AH2648">
        <v>18</v>
      </c>
      <c r="AI2648">
        <v>1746</v>
      </c>
      <c r="AJ2648">
        <v>7954</v>
      </c>
      <c r="AK2648" s="2">
        <f>Kaggle_Books_Selling_Records[[#This Row],[Cost Price]]/100</f>
        <v>79.540000000000006</v>
      </c>
      <c r="AL2648" s="2" t="s">
        <v>80</v>
      </c>
      <c r="AM2648" s="2" t="s">
        <v>80</v>
      </c>
      <c r="AN2648" s="2" t="s">
        <v>80</v>
      </c>
      <c r="AO2648" s="2" t="s">
        <v>80</v>
      </c>
      <c r="AP2648" s="2" t="s">
        <v>80</v>
      </c>
      <c r="AQ2648" s="2" t="s">
        <v>80</v>
      </c>
      <c r="AR2648" s="2" t="s">
        <v>80</v>
      </c>
      <c r="AS2648" s="2" t="s">
        <v>80</v>
      </c>
      <c r="AT2648" s="2" t="s">
        <v>80</v>
      </c>
      <c r="AU2648" s="2" t="s">
        <v>80</v>
      </c>
      <c r="AV2648" s="2" t="s">
        <v>80</v>
      </c>
      <c r="AW2648" s="2" t="s">
        <v>80</v>
      </c>
      <c r="AX2648" s="2" t="s">
        <v>80</v>
      </c>
      <c r="AY2648" s="2" t="s">
        <v>80</v>
      </c>
      <c r="AZ2648" s="2" t="s">
        <v>80</v>
      </c>
      <c r="BA2648" s="2" t="s">
        <v>80</v>
      </c>
      <c r="BB2648" s="2" t="s">
        <v>80</v>
      </c>
      <c r="BC2648" s="2" t="s">
        <v>80</v>
      </c>
      <c r="BD2648" s="2" t="s">
        <v>80</v>
      </c>
      <c r="BE2648" s="2" t="s">
        <v>80</v>
      </c>
      <c r="BF2648" s="2" t="s">
        <v>80</v>
      </c>
      <c r="BG2648" s="2" t="s">
        <v>80</v>
      </c>
      <c r="BH2648" s="2" t="s">
        <v>80</v>
      </c>
      <c r="BI2648" s="2" t="s">
        <v>80</v>
      </c>
      <c r="BJ2648" s="2" t="s">
        <v>80</v>
      </c>
      <c r="BK2648" s="2" t="s">
        <v>80</v>
      </c>
      <c r="BL2648" s="2" t="s">
        <v>80</v>
      </c>
      <c r="BM2648" s="2" t="s">
        <v>80</v>
      </c>
      <c r="BN2648" s="2" t="s">
        <v>80</v>
      </c>
      <c r="BO2648" s="2" t="s">
        <v>80</v>
      </c>
      <c r="BP2648" s="2" t="s">
        <v>80</v>
      </c>
    </row>
    <row r="2649" spans="1:68" x14ac:dyDescent="0.25">
      <c r="A2649">
        <v>2648</v>
      </c>
      <c r="B2649" s="1">
        <v>43671.312083333331</v>
      </c>
      <c r="C2649" s="2" t="s">
        <v>4249</v>
      </c>
      <c r="D2649" s="3">
        <v>0.43680555555555556</v>
      </c>
      <c r="E2649" s="2" t="s">
        <v>3907</v>
      </c>
      <c r="F2649">
        <v>3</v>
      </c>
      <c r="G2649">
        <v>2019</v>
      </c>
      <c r="H2649">
        <v>7</v>
      </c>
      <c r="I2649">
        <v>25</v>
      </c>
      <c r="J2649">
        <v>0</v>
      </c>
      <c r="K2649">
        <v>0</v>
      </c>
      <c r="L2649">
        <v>4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 s="2" t="s">
        <v>4256</v>
      </c>
      <c r="T2649" s="2" t="s">
        <v>71</v>
      </c>
      <c r="U2649" s="2" t="s">
        <v>2041</v>
      </c>
      <c r="V2649" s="2" t="s">
        <v>73</v>
      </c>
      <c r="W2649">
        <v>1</v>
      </c>
      <c r="X2649" s="2" t="s">
        <v>74</v>
      </c>
      <c r="Y2649">
        <v>155</v>
      </c>
      <c r="Z2649">
        <v>335</v>
      </c>
      <c r="AA2649" s="2" t="s">
        <v>1215</v>
      </c>
      <c r="AB2649" s="2" t="s">
        <v>204</v>
      </c>
      <c r="AC2649">
        <v>121009</v>
      </c>
      <c r="AD2649" s="2" t="s">
        <v>193</v>
      </c>
      <c r="AE2649">
        <v>1885</v>
      </c>
      <c r="AF2649" s="2" t="s">
        <v>2042</v>
      </c>
      <c r="AG2649" s="2" t="s">
        <v>2043</v>
      </c>
      <c r="AH2649">
        <v>18</v>
      </c>
      <c r="AI2649">
        <v>279</v>
      </c>
      <c r="AJ2649">
        <v>1271</v>
      </c>
      <c r="AK2649" s="2">
        <f>Kaggle_Books_Selling_Records[[#This Row],[Cost Price]]/100</f>
        <v>12.71</v>
      </c>
      <c r="AL2649" s="2" t="s">
        <v>80</v>
      </c>
      <c r="AM2649" s="2" t="s">
        <v>80</v>
      </c>
      <c r="AN2649" s="2" t="s">
        <v>80</v>
      </c>
      <c r="AO2649" s="2" t="s">
        <v>80</v>
      </c>
      <c r="AP2649" s="2" t="s">
        <v>80</v>
      </c>
      <c r="AQ2649" s="2" t="s">
        <v>80</v>
      </c>
      <c r="AR2649" s="2" t="s">
        <v>80</v>
      </c>
      <c r="AS2649" s="2" t="s">
        <v>80</v>
      </c>
      <c r="AT2649" s="2" t="s">
        <v>80</v>
      </c>
      <c r="AU2649" s="2" t="s">
        <v>80</v>
      </c>
      <c r="AV2649" s="2" t="s">
        <v>80</v>
      </c>
      <c r="AW2649" s="2" t="s">
        <v>80</v>
      </c>
      <c r="AX2649" s="2" t="s">
        <v>80</v>
      </c>
      <c r="AY2649" s="2" t="s">
        <v>80</v>
      </c>
      <c r="AZ2649" s="2" t="s">
        <v>80</v>
      </c>
      <c r="BA2649" s="2" t="s">
        <v>80</v>
      </c>
      <c r="BB2649" s="2" t="s">
        <v>80</v>
      </c>
      <c r="BC2649" s="2" t="s">
        <v>80</v>
      </c>
      <c r="BD2649" s="2" t="s">
        <v>80</v>
      </c>
      <c r="BE2649" s="2" t="s">
        <v>80</v>
      </c>
      <c r="BF2649" s="2" t="s">
        <v>80</v>
      </c>
      <c r="BG2649" s="2" t="s">
        <v>80</v>
      </c>
      <c r="BH2649" s="2" t="s">
        <v>80</v>
      </c>
      <c r="BI2649" s="2" t="s">
        <v>80</v>
      </c>
      <c r="BJ2649" s="2" t="s">
        <v>80</v>
      </c>
      <c r="BK2649" s="2" t="s">
        <v>80</v>
      </c>
      <c r="BL2649" s="2" t="s">
        <v>80</v>
      </c>
      <c r="BM2649" s="2" t="s">
        <v>80</v>
      </c>
      <c r="BN2649" s="2" t="s">
        <v>80</v>
      </c>
      <c r="BO2649" s="2" t="s">
        <v>80</v>
      </c>
      <c r="BP2649" s="2" t="s">
        <v>80</v>
      </c>
    </row>
    <row r="2650" spans="1:68" x14ac:dyDescent="0.25">
      <c r="A2650">
        <v>2649</v>
      </c>
      <c r="B2650" s="1">
        <v>43671.606874999998</v>
      </c>
      <c r="C2650" s="2" t="s">
        <v>4249</v>
      </c>
      <c r="D2650" s="3">
        <v>0.73124999999999996</v>
      </c>
      <c r="E2650" s="2" t="s">
        <v>3907</v>
      </c>
      <c r="F2650">
        <v>3</v>
      </c>
      <c r="G2650">
        <v>2019</v>
      </c>
      <c r="H2650">
        <v>7</v>
      </c>
      <c r="I2650">
        <v>25</v>
      </c>
      <c r="J2650">
        <v>0</v>
      </c>
      <c r="K2650">
        <v>0</v>
      </c>
      <c r="L2650">
        <v>4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 s="2" t="s">
        <v>4257</v>
      </c>
      <c r="T2650" s="2" t="s">
        <v>71</v>
      </c>
      <c r="U2650" s="2" t="s">
        <v>4258</v>
      </c>
      <c r="V2650" s="2" t="s">
        <v>73</v>
      </c>
      <c r="W2650">
        <v>1</v>
      </c>
      <c r="X2650" s="2" t="s">
        <v>74</v>
      </c>
      <c r="Y2650">
        <v>1700</v>
      </c>
      <c r="Z2650">
        <v>117</v>
      </c>
      <c r="AA2650" s="2" t="s">
        <v>4259</v>
      </c>
      <c r="AB2650" s="2" t="s">
        <v>989</v>
      </c>
      <c r="AC2650">
        <v>791109</v>
      </c>
      <c r="AD2650" s="2" t="s">
        <v>77</v>
      </c>
      <c r="AE2650">
        <v>1817</v>
      </c>
      <c r="AF2650" s="2" t="s">
        <v>4260</v>
      </c>
      <c r="AG2650" s="2" t="s">
        <v>108</v>
      </c>
      <c r="AH2650">
        <v>13</v>
      </c>
      <c r="AI2650">
        <v>221</v>
      </c>
      <c r="AJ2650">
        <v>1479</v>
      </c>
      <c r="AK2650" s="2">
        <f>Kaggle_Books_Selling_Records[[#This Row],[Cost Price]]/100</f>
        <v>14.79</v>
      </c>
      <c r="AL2650" s="2" t="s">
        <v>80</v>
      </c>
      <c r="AM2650" s="2" t="s">
        <v>80</v>
      </c>
      <c r="AN2650" s="2" t="s">
        <v>80</v>
      </c>
      <c r="AO2650" s="2" t="s">
        <v>80</v>
      </c>
      <c r="AP2650" s="2" t="s">
        <v>80</v>
      </c>
      <c r="AQ2650" s="2" t="s">
        <v>80</v>
      </c>
      <c r="AR2650" s="2" t="s">
        <v>80</v>
      </c>
      <c r="AS2650" s="2" t="s">
        <v>80</v>
      </c>
      <c r="AT2650" s="2" t="s">
        <v>80</v>
      </c>
      <c r="AU2650" s="2" t="s">
        <v>80</v>
      </c>
      <c r="AV2650" s="2" t="s">
        <v>80</v>
      </c>
      <c r="AW2650" s="2" t="s">
        <v>80</v>
      </c>
      <c r="AX2650" s="2" t="s">
        <v>80</v>
      </c>
      <c r="AY2650" s="2" t="s">
        <v>80</v>
      </c>
      <c r="AZ2650" s="2" t="s">
        <v>80</v>
      </c>
      <c r="BA2650" s="2" t="s">
        <v>80</v>
      </c>
      <c r="BB2650" s="2" t="s">
        <v>80</v>
      </c>
      <c r="BC2650" s="2" t="s">
        <v>80</v>
      </c>
      <c r="BD2650" s="2" t="s">
        <v>80</v>
      </c>
      <c r="BE2650" s="2" t="s">
        <v>80</v>
      </c>
      <c r="BF2650" s="2" t="s">
        <v>80</v>
      </c>
      <c r="BG2650" s="2" t="s">
        <v>80</v>
      </c>
      <c r="BH2650" s="2" t="s">
        <v>80</v>
      </c>
      <c r="BI2650" s="2" t="s">
        <v>80</v>
      </c>
      <c r="BJ2650" s="2" t="s">
        <v>80</v>
      </c>
      <c r="BK2650" s="2" t="s">
        <v>80</v>
      </c>
      <c r="BL2650" s="2" t="s">
        <v>80</v>
      </c>
      <c r="BM2650" s="2" t="s">
        <v>80</v>
      </c>
      <c r="BN2650" s="2" t="s">
        <v>80</v>
      </c>
      <c r="BO2650" s="2" t="s">
        <v>80</v>
      </c>
      <c r="BP2650" s="2" t="s">
        <v>80</v>
      </c>
    </row>
    <row r="2651" spans="1:68" x14ac:dyDescent="0.25">
      <c r="A2651">
        <v>2650</v>
      </c>
      <c r="B2651" s="1">
        <v>43671.62703703704</v>
      </c>
      <c r="C2651" s="2" t="s">
        <v>4249</v>
      </c>
      <c r="D2651" s="3">
        <v>0.75138888888888888</v>
      </c>
      <c r="E2651" s="2" t="s">
        <v>3907</v>
      </c>
      <c r="F2651">
        <v>3</v>
      </c>
      <c r="G2651">
        <v>2019</v>
      </c>
      <c r="H2651">
        <v>7</v>
      </c>
      <c r="I2651">
        <v>25</v>
      </c>
      <c r="J2651">
        <v>0</v>
      </c>
      <c r="K2651">
        <v>0</v>
      </c>
      <c r="L2651">
        <v>4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 s="2" t="s">
        <v>3946</v>
      </c>
      <c r="T2651" s="2" t="s">
        <v>83</v>
      </c>
      <c r="U2651" s="2" t="s">
        <v>2286</v>
      </c>
      <c r="V2651" s="2" t="s">
        <v>73</v>
      </c>
      <c r="W2651">
        <v>1</v>
      </c>
      <c r="X2651" s="2" t="s">
        <v>74</v>
      </c>
      <c r="Y2651">
        <v>285</v>
      </c>
      <c r="Z2651">
        <v>67</v>
      </c>
      <c r="AA2651" s="2" t="s">
        <v>166</v>
      </c>
      <c r="AB2651" s="2" t="s">
        <v>167</v>
      </c>
      <c r="AC2651">
        <v>560036</v>
      </c>
      <c r="AD2651" s="2" t="s">
        <v>1002</v>
      </c>
      <c r="AE2651">
        <v>352</v>
      </c>
      <c r="AF2651" s="2" t="s">
        <v>2042</v>
      </c>
      <c r="AG2651" s="2" t="s">
        <v>2184</v>
      </c>
      <c r="AH2651">
        <v>18</v>
      </c>
      <c r="AI2651">
        <v>513</v>
      </c>
      <c r="AJ2651">
        <v>2337</v>
      </c>
      <c r="AK2651" s="2">
        <f>Kaggle_Books_Selling_Records[[#This Row],[Cost Price]]/100</f>
        <v>23.37</v>
      </c>
      <c r="AL2651" s="2" t="s">
        <v>80</v>
      </c>
      <c r="AM2651" s="2" t="s">
        <v>80</v>
      </c>
      <c r="AN2651" s="2" t="s">
        <v>80</v>
      </c>
      <c r="AO2651" s="2" t="s">
        <v>80</v>
      </c>
      <c r="AP2651" s="2" t="s">
        <v>80</v>
      </c>
      <c r="AQ2651" s="2" t="s">
        <v>80</v>
      </c>
      <c r="AR2651" s="2" t="s">
        <v>80</v>
      </c>
      <c r="AS2651" s="2" t="s">
        <v>80</v>
      </c>
      <c r="AT2651" s="2" t="s">
        <v>80</v>
      </c>
      <c r="AU2651" s="2" t="s">
        <v>80</v>
      </c>
      <c r="AV2651" s="2" t="s">
        <v>80</v>
      </c>
      <c r="AW2651" s="2" t="s">
        <v>80</v>
      </c>
      <c r="AX2651" s="2" t="s">
        <v>80</v>
      </c>
      <c r="AY2651" s="2" t="s">
        <v>80</v>
      </c>
      <c r="AZ2651" s="2" t="s">
        <v>80</v>
      </c>
      <c r="BA2651" s="2" t="s">
        <v>80</v>
      </c>
      <c r="BB2651" s="2" t="s">
        <v>80</v>
      </c>
      <c r="BC2651" s="2" t="s">
        <v>80</v>
      </c>
      <c r="BD2651" s="2" t="s">
        <v>80</v>
      </c>
      <c r="BE2651" s="2" t="s">
        <v>80</v>
      </c>
      <c r="BF2651" s="2" t="s">
        <v>80</v>
      </c>
      <c r="BG2651" s="2" t="s">
        <v>80</v>
      </c>
      <c r="BH2651" s="2" t="s">
        <v>80</v>
      </c>
      <c r="BI2651" s="2" t="s">
        <v>80</v>
      </c>
      <c r="BJ2651" s="2" t="s">
        <v>80</v>
      </c>
      <c r="BK2651" s="2" t="s">
        <v>80</v>
      </c>
      <c r="BL2651" s="2" t="s">
        <v>80</v>
      </c>
      <c r="BM2651" s="2" t="s">
        <v>80</v>
      </c>
      <c r="BN2651" s="2" t="s">
        <v>80</v>
      </c>
      <c r="BO2651" s="2" t="s">
        <v>80</v>
      </c>
      <c r="BP2651" s="2" t="s">
        <v>80</v>
      </c>
    </row>
    <row r="2652" spans="1:68" x14ac:dyDescent="0.25">
      <c r="A2652">
        <v>2651</v>
      </c>
      <c r="B2652" s="1">
        <v>43672.18577546296</v>
      </c>
      <c r="C2652" s="2" t="s">
        <v>4261</v>
      </c>
      <c r="D2652" s="3">
        <v>0.31041666666666667</v>
      </c>
      <c r="E2652" s="2" t="s">
        <v>3907</v>
      </c>
      <c r="F2652">
        <v>3</v>
      </c>
      <c r="G2652">
        <v>2019</v>
      </c>
      <c r="H2652">
        <v>7</v>
      </c>
      <c r="I2652">
        <v>26</v>
      </c>
      <c r="J2652">
        <v>0</v>
      </c>
      <c r="K2652">
        <v>0</v>
      </c>
      <c r="L2652">
        <v>5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1</v>
      </c>
      <c r="S2652" s="2" t="s">
        <v>4262</v>
      </c>
      <c r="T2652" s="2" t="s">
        <v>71</v>
      </c>
      <c r="U2652" s="2" t="s">
        <v>4263</v>
      </c>
      <c r="V2652" s="2" t="s">
        <v>73</v>
      </c>
      <c r="W2652">
        <v>1</v>
      </c>
      <c r="X2652" s="2" t="s">
        <v>74</v>
      </c>
      <c r="Y2652">
        <v>350</v>
      </c>
      <c r="Z2652">
        <v>67</v>
      </c>
      <c r="AA2652" s="2" t="s">
        <v>1274</v>
      </c>
      <c r="AB2652" s="2" t="s">
        <v>151</v>
      </c>
      <c r="AC2652">
        <v>400101</v>
      </c>
      <c r="AD2652" s="2" t="s">
        <v>87</v>
      </c>
      <c r="AE2652">
        <v>417</v>
      </c>
      <c r="AF2652" s="2" t="s">
        <v>4264</v>
      </c>
      <c r="AG2652" s="2" t="s">
        <v>4264</v>
      </c>
      <c r="AH2652">
        <v>17</v>
      </c>
      <c r="AI2652">
        <v>595</v>
      </c>
      <c r="AJ2652">
        <v>2905</v>
      </c>
      <c r="AK2652" s="2">
        <f>Kaggle_Books_Selling_Records[[#This Row],[Cost Price]]/100</f>
        <v>29.05</v>
      </c>
      <c r="AL2652" s="2" t="s">
        <v>80</v>
      </c>
      <c r="AM2652" s="2" t="s">
        <v>80</v>
      </c>
      <c r="AN2652" s="2" t="s">
        <v>80</v>
      </c>
      <c r="AO2652" s="2" t="s">
        <v>80</v>
      </c>
      <c r="AP2652" s="2" t="s">
        <v>80</v>
      </c>
      <c r="AQ2652" s="2" t="s">
        <v>80</v>
      </c>
      <c r="AR2652" s="2" t="s">
        <v>80</v>
      </c>
      <c r="AS2652" s="2" t="s">
        <v>80</v>
      </c>
      <c r="AT2652" s="2" t="s">
        <v>80</v>
      </c>
      <c r="AU2652" s="2" t="s">
        <v>80</v>
      </c>
      <c r="AV2652" s="2" t="s">
        <v>80</v>
      </c>
      <c r="AW2652" s="2" t="s">
        <v>80</v>
      </c>
      <c r="AX2652" s="2" t="s">
        <v>80</v>
      </c>
      <c r="AY2652" s="2" t="s">
        <v>80</v>
      </c>
      <c r="AZ2652" s="2" t="s">
        <v>80</v>
      </c>
      <c r="BA2652" s="2" t="s">
        <v>80</v>
      </c>
      <c r="BB2652" s="2" t="s">
        <v>80</v>
      </c>
      <c r="BC2652" s="2" t="s">
        <v>80</v>
      </c>
      <c r="BD2652" s="2" t="s">
        <v>80</v>
      </c>
      <c r="BE2652" s="2" t="s">
        <v>80</v>
      </c>
      <c r="BF2652" s="2" t="s">
        <v>80</v>
      </c>
      <c r="BG2652" s="2" t="s">
        <v>80</v>
      </c>
      <c r="BH2652" s="2" t="s">
        <v>80</v>
      </c>
      <c r="BI2652" s="2" t="s">
        <v>80</v>
      </c>
      <c r="BJ2652" s="2" t="s">
        <v>80</v>
      </c>
      <c r="BK2652" s="2" t="s">
        <v>80</v>
      </c>
      <c r="BL2652" s="2" t="s">
        <v>80</v>
      </c>
      <c r="BM2652" s="2" t="s">
        <v>80</v>
      </c>
      <c r="BN2652" s="2" t="s">
        <v>80</v>
      </c>
      <c r="BO2652" s="2" t="s">
        <v>80</v>
      </c>
      <c r="BP2652" s="2" t="s">
        <v>80</v>
      </c>
    </row>
    <row r="2653" spans="1:68" x14ac:dyDescent="0.25">
      <c r="A2653">
        <v>2652</v>
      </c>
      <c r="B2653" s="1">
        <v>43672.305023148147</v>
      </c>
      <c r="C2653" s="2" t="s">
        <v>4261</v>
      </c>
      <c r="D2653" s="3">
        <v>0.42986111111111114</v>
      </c>
      <c r="E2653" s="2" t="s">
        <v>3907</v>
      </c>
      <c r="F2653">
        <v>3</v>
      </c>
      <c r="G2653">
        <v>2019</v>
      </c>
      <c r="H2653">
        <v>7</v>
      </c>
      <c r="I2653">
        <v>26</v>
      </c>
      <c r="J2653">
        <v>0</v>
      </c>
      <c r="K2653">
        <v>0</v>
      </c>
      <c r="L2653">
        <v>5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 s="2" t="s">
        <v>4265</v>
      </c>
      <c r="T2653" s="2" t="s">
        <v>83</v>
      </c>
      <c r="U2653" s="2" t="s">
        <v>4266</v>
      </c>
      <c r="V2653" s="2" t="s">
        <v>73</v>
      </c>
      <c r="W2653">
        <v>1</v>
      </c>
      <c r="X2653" s="2" t="s">
        <v>74</v>
      </c>
      <c r="Y2653">
        <v>207</v>
      </c>
      <c r="Z2653">
        <v>67</v>
      </c>
      <c r="AA2653" s="2" t="s">
        <v>248</v>
      </c>
      <c r="AB2653" s="2" t="s">
        <v>151</v>
      </c>
      <c r="AC2653">
        <v>444607</v>
      </c>
      <c r="AD2653" s="2" t="s">
        <v>1002</v>
      </c>
      <c r="AE2653">
        <v>274</v>
      </c>
      <c r="AF2653" s="2" t="s">
        <v>2042</v>
      </c>
      <c r="AG2653" s="2" t="s">
        <v>2184</v>
      </c>
      <c r="AH2653">
        <v>18</v>
      </c>
      <c r="AI2653">
        <v>3726</v>
      </c>
      <c r="AJ2653">
        <v>16974</v>
      </c>
      <c r="AK2653" s="2">
        <f>Kaggle_Books_Selling_Records[[#This Row],[Cost Price]]/100</f>
        <v>169.74</v>
      </c>
      <c r="AL2653" s="2" t="s">
        <v>80</v>
      </c>
      <c r="AM2653" s="2" t="s">
        <v>80</v>
      </c>
      <c r="AN2653" s="2" t="s">
        <v>80</v>
      </c>
      <c r="AO2653" s="2" t="s">
        <v>80</v>
      </c>
      <c r="AP2653" s="2" t="s">
        <v>80</v>
      </c>
      <c r="AQ2653" s="2" t="s">
        <v>80</v>
      </c>
      <c r="AR2653" s="2" t="s">
        <v>80</v>
      </c>
      <c r="AS2653" s="2" t="s">
        <v>80</v>
      </c>
      <c r="AT2653" s="2" t="s">
        <v>80</v>
      </c>
      <c r="AU2653" s="2" t="s">
        <v>80</v>
      </c>
      <c r="AV2653" s="2" t="s">
        <v>80</v>
      </c>
      <c r="AW2653" s="2" t="s">
        <v>80</v>
      </c>
      <c r="AX2653" s="2" t="s">
        <v>80</v>
      </c>
      <c r="AY2653" s="2" t="s">
        <v>80</v>
      </c>
      <c r="AZ2653" s="2" t="s">
        <v>80</v>
      </c>
      <c r="BA2653" s="2" t="s">
        <v>80</v>
      </c>
      <c r="BB2653" s="2" t="s">
        <v>80</v>
      </c>
      <c r="BC2653" s="2" t="s">
        <v>80</v>
      </c>
      <c r="BD2653" s="2" t="s">
        <v>80</v>
      </c>
      <c r="BE2653" s="2" t="s">
        <v>80</v>
      </c>
      <c r="BF2653" s="2" t="s">
        <v>80</v>
      </c>
      <c r="BG2653" s="2" t="s">
        <v>80</v>
      </c>
      <c r="BH2653" s="2" t="s">
        <v>80</v>
      </c>
      <c r="BI2653" s="2" t="s">
        <v>80</v>
      </c>
      <c r="BJ2653" s="2" t="s">
        <v>80</v>
      </c>
      <c r="BK2653" s="2" t="s">
        <v>80</v>
      </c>
      <c r="BL2653" s="2" t="s">
        <v>80</v>
      </c>
      <c r="BM2653" s="2" t="s">
        <v>80</v>
      </c>
      <c r="BN2653" s="2" t="s">
        <v>80</v>
      </c>
      <c r="BO2653" s="2" t="s">
        <v>80</v>
      </c>
      <c r="BP2653" s="2" t="s">
        <v>80</v>
      </c>
    </row>
    <row r="2654" spans="1:68" x14ac:dyDescent="0.25">
      <c r="A2654">
        <v>2653</v>
      </c>
      <c r="B2654" s="1">
        <v>43672.324548611112</v>
      </c>
      <c r="C2654" s="2" t="s">
        <v>4261</v>
      </c>
      <c r="D2654" s="3">
        <v>0.44930555555555557</v>
      </c>
      <c r="E2654" s="2" t="s">
        <v>3907</v>
      </c>
      <c r="F2654">
        <v>3</v>
      </c>
      <c r="G2654">
        <v>2019</v>
      </c>
      <c r="H2654">
        <v>7</v>
      </c>
      <c r="I2654">
        <v>26</v>
      </c>
      <c r="J2654">
        <v>0</v>
      </c>
      <c r="K2654">
        <v>0</v>
      </c>
      <c r="L2654">
        <v>5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 s="2" t="s">
        <v>2155</v>
      </c>
      <c r="T2654" s="2" t="s">
        <v>71</v>
      </c>
      <c r="U2654" s="2" t="s">
        <v>2544</v>
      </c>
      <c r="V2654" s="2" t="s">
        <v>73</v>
      </c>
      <c r="W2654">
        <v>1</v>
      </c>
      <c r="X2654" s="2" t="s">
        <v>74</v>
      </c>
      <c r="Y2654">
        <v>198</v>
      </c>
      <c r="Z2654">
        <v>67</v>
      </c>
      <c r="AA2654" s="2" t="s">
        <v>2156</v>
      </c>
      <c r="AB2654" s="2" t="s">
        <v>154</v>
      </c>
      <c r="AC2654">
        <v>313211</v>
      </c>
      <c r="AD2654" s="2" t="s">
        <v>1002</v>
      </c>
      <c r="AE2654">
        <v>265</v>
      </c>
      <c r="AF2654" s="2" t="s">
        <v>2042</v>
      </c>
      <c r="AG2654" s="2" t="s">
        <v>2184</v>
      </c>
      <c r="AH2654">
        <v>18</v>
      </c>
      <c r="AI2654">
        <v>3564</v>
      </c>
      <c r="AJ2654">
        <v>16236</v>
      </c>
      <c r="AK2654" s="2">
        <f>Kaggle_Books_Selling_Records[[#This Row],[Cost Price]]/100</f>
        <v>162.36000000000001</v>
      </c>
      <c r="AL2654" s="2" t="s">
        <v>80</v>
      </c>
      <c r="AM2654" s="2" t="s">
        <v>80</v>
      </c>
      <c r="AN2654" s="2" t="s">
        <v>80</v>
      </c>
      <c r="AO2654" s="2" t="s">
        <v>80</v>
      </c>
      <c r="AP2654" s="2" t="s">
        <v>80</v>
      </c>
      <c r="AQ2654" s="2" t="s">
        <v>80</v>
      </c>
      <c r="AR2654" s="2" t="s">
        <v>80</v>
      </c>
      <c r="AS2654" s="2" t="s">
        <v>80</v>
      </c>
      <c r="AT2654" s="2" t="s">
        <v>80</v>
      </c>
      <c r="AU2654" s="2" t="s">
        <v>80</v>
      </c>
      <c r="AV2654" s="2" t="s">
        <v>80</v>
      </c>
      <c r="AW2654" s="2" t="s">
        <v>80</v>
      </c>
      <c r="AX2654" s="2" t="s">
        <v>80</v>
      </c>
      <c r="AY2654" s="2" t="s">
        <v>80</v>
      </c>
      <c r="AZ2654" s="2" t="s">
        <v>80</v>
      </c>
      <c r="BA2654" s="2" t="s">
        <v>80</v>
      </c>
      <c r="BB2654" s="2" t="s">
        <v>80</v>
      </c>
      <c r="BC2654" s="2" t="s">
        <v>80</v>
      </c>
      <c r="BD2654" s="2" t="s">
        <v>80</v>
      </c>
      <c r="BE2654" s="2" t="s">
        <v>80</v>
      </c>
      <c r="BF2654" s="2" t="s">
        <v>80</v>
      </c>
      <c r="BG2654" s="2" t="s">
        <v>80</v>
      </c>
      <c r="BH2654" s="2" t="s">
        <v>80</v>
      </c>
      <c r="BI2654" s="2" t="s">
        <v>80</v>
      </c>
      <c r="BJ2654" s="2" t="s">
        <v>80</v>
      </c>
      <c r="BK2654" s="2" t="s">
        <v>80</v>
      </c>
      <c r="BL2654" s="2" t="s">
        <v>80</v>
      </c>
      <c r="BM2654" s="2" t="s">
        <v>80</v>
      </c>
      <c r="BN2654" s="2" t="s">
        <v>80</v>
      </c>
      <c r="BO2654" s="2" t="s">
        <v>80</v>
      </c>
      <c r="BP2654" s="2" t="s">
        <v>80</v>
      </c>
    </row>
    <row r="2655" spans="1:68" x14ac:dyDescent="0.25">
      <c r="A2655">
        <v>2654</v>
      </c>
      <c r="B2655" s="1">
        <v>43672.350115740737</v>
      </c>
      <c r="C2655" s="2" t="s">
        <v>4261</v>
      </c>
      <c r="D2655" s="3">
        <v>0.47499999999999998</v>
      </c>
      <c r="E2655" s="2" t="s">
        <v>3907</v>
      </c>
      <c r="F2655">
        <v>3</v>
      </c>
      <c r="G2655">
        <v>2019</v>
      </c>
      <c r="H2655">
        <v>7</v>
      </c>
      <c r="I2655">
        <v>26</v>
      </c>
      <c r="J2655">
        <v>0</v>
      </c>
      <c r="K2655">
        <v>0</v>
      </c>
      <c r="L2655">
        <v>5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 s="2" t="s">
        <v>4267</v>
      </c>
      <c r="T2655" s="2" t="s">
        <v>83</v>
      </c>
      <c r="U2655" s="2" t="s">
        <v>2041</v>
      </c>
      <c r="V2655" s="2" t="s">
        <v>73</v>
      </c>
      <c r="W2655">
        <v>1</v>
      </c>
      <c r="X2655" s="2" t="s">
        <v>74</v>
      </c>
      <c r="Y2655">
        <v>155</v>
      </c>
      <c r="Z2655">
        <v>67</v>
      </c>
      <c r="AA2655" s="2" t="s">
        <v>1513</v>
      </c>
      <c r="AB2655" s="2" t="s">
        <v>2306</v>
      </c>
      <c r="AC2655">
        <v>302021</v>
      </c>
      <c r="AD2655" s="2" t="s">
        <v>193</v>
      </c>
      <c r="AE2655">
        <v>222</v>
      </c>
      <c r="AF2655" s="2" t="s">
        <v>2042</v>
      </c>
      <c r="AG2655" s="2" t="s">
        <v>2043</v>
      </c>
      <c r="AH2655">
        <v>18</v>
      </c>
      <c r="AI2655">
        <v>279</v>
      </c>
      <c r="AJ2655">
        <v>1271</v>
      </c>
      <c r="AK2655" s="2">
        <f>Kaggle_Books_Selling_Records[[#This Row],[Cost Price]]/100</f>
        <v>12.71</v>
      </c>
      <c r="AL2655" s="2" t="s">
        <v>80</v>
      </c>
      <c r="AM2655" s="2" t="s">
        <v>80</v>
      </c>
      <c r="AN2655" s="2" t="s">
        <v>80</v>
      </c>
      <c r="AO2655" s="2" t="s">
        <v>80</v>
      </c>
      <c r="AP2655" s="2" t="s">
        <v>80</v>
      </c>
      <c r="AQ2655" s="2" t="s">
        <v>80</v>
      </c>
      <c r="AR2655" s="2" t="s">
        <v>80</v>
      </c>
      <c r="AS2655" s="2" t="s">
        <v>80</v>
      </c>
      <c r="AT2655" s="2" t="s">
        <v>80</v>
      </c>
      <c r="AU2655" s="2" t="s">
        <v>80</v>
      </c>
      <c r="AV2655" s="2" t="s">
        <v>80</v>
      </c>
      <c r="AW2655" s="2" t="s">
        <v>80</v>
      </c>
      <c r="AX2655" s="2" t="s">
        <v>80</v>
      </c>
      <c r="AY2655" s="2" t="s">
        <v>80</v>
      </c>
      <c r="AZ2655" s="2" t="s">
        <v>80</v>
      </c>
      <c r="BA2655" s="2" t="s">
        <v>80</v>
      </c>
      <c r="BB2655" s="2" t="s">
        <v>80</v>
      </c>
      <c r="BC2655" s="2" t="s">
        <v>80</v>
      </c>
      <c r="BD2655" s="2" t="s">
        <v>80</v>
      </c>
      <c r="BE2655" s="2" t="s">
        <v>80</v>
      </c>
      <c r="BF2655" s="2" t="s">
        <v>80</v>
      </c>
      <c r="BG2655" s="2" t="s">
        <v>80</v>
      </c>
      <c r="BH2655" s="2" t="s">
        <v>80</v>
      </c>
      <c r="BI2655" s="2" t="s">
        <v>80</v>
      </c>
      <c r="BJ2655" s="2" t="s">
        <v>80</v>
      </c>
      <c r="BK2655" s="2" t="s">
        <v>80</v>
      </c>
      <c r="BL2655" s="2" t="s">
        <v>80</v>
      </c>
      <c r="BM2655" s="2" t="s">
        <v>80</v>
      </c>
      <c r="BN2655" s="2" t="s">
        <v>80</v>
      </c>
      <c r="BO2655" s="2" t="s">
        <v>80</v>
      </c>
      <c r="BP2655" s="2" t="s">
        <v>80</v>
      </c>
    </row>
    <row r="2656" spans="1:68" x14ac:dyDescent="0.25">
      <c r="A2656">
        <v>2655</v>
      </c>
      <c r="B2656" s="1">
        <v>43672.493020833332</v>
      </c>
      <c r="C2656" s="2" t="s">
        <v>4261</v>
      </c>
      <c r="D2656" s="3">
        <v>0.61736111111111114</v>
      </c>
      <c r="E2656" s="2" t="s">
        <v>3907</v>
      </c>
      <c r="F2656">
        <v>3</v>
      </c>
      <c r="G2656">
        <v>2019</v>
      </c>
      <c r="H2656">
        <v>7</v>
      </c>
      <c r="I2656">
        <v>26</v>
      </c>
      <c r="J2656">
        <v>0</v>
      </c>
      <c r="K2656">
        <v>0</v>
      </c>
      <c r="L2656">
        <v>5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1</v>
      </c>
      <c r="S2656" s="2" t="s">
        <v>4268</v>
      </c>
      <c r="T2656" s="2" t="s">
        <v>71</v>
      </c>
      <c r="U2656" s="2" t="s">
        <v>2685</v>
      </c>
      <c r="V2656" s="2" t="s">
        <v>73</v>
      </c>
      <c r="W2656">
        <v>1</v>
      </c>
      <c r="X2656" s="2" t="s">
        <v>74</v>
      </c>
      <c r="Y2656">
        <v>97</v>
      </c>
      <c r="Z2656">
        <v>67</v>
      </c>
      <c r="AA2656" s="2" t="s">
        <v>4269</v>
      </c>
      <c r="AB2656" s="2" t="s">
        <v>106</v>
      </c>
      <c r="AC2656">
        <v>841428</v>
      </c>
      <c r="AD2656" s="2" t="s">
        <v>1002</v>
      </c>
      <c r="AE2656">
        <v>164</v>
      </c>
      <c r="AF2656" s="2" t="s">
        <v>2042</v>
      </c>
      <c r="AG2656" s="2" t="s">
        <v>2184</v>
      </c>
      <c r="AH2656">
        <v>18</v>
      </c>
      <c r="AI2656">
        <v>1746</v>
      </c>
      <c r="AJ2656">
        <v>7954</v>
      </c>
      <c r="AK2656" s="2">
        <f>Kaggle_Books_Selling_Records[[#This Row],[Cost Price]]/100</f>
        <v>79.540000000000006</v>
      </c>
      <c r="AL2656" s="2" t="s">
        <v>80</v>
      </c>
      <c r="AM2656" s="2" t="s">
        <v>80</v>
      </c>
      <c r="AN2656" s="2" t="s">
        <v>80</v>
      </c>
      <c r="AO2656" s="2" t="s">
        <v>80</v>
      </c>
      <c r="AP2656" s="2" t="s">
        <v>80</v>
      </c>
      <c r="AQ2656" s="2" t="s">
        <v>80</v>
      </c>
      <c r="AR2656" s="2" t="s">
        <v>80</v>
      </c>
      <c r="AS2656" s="2" t="s">
        <v>80</v>
      </c>
      <c r="AT2656" s="2" t="s">
        <v>80</v>
      </c>
      <c r="AU2656" s="2" t="s">
        <v>80</v>
      </c>
      <c r="AV2656" s="2" t="s">
        <v>80</v>
      </c>
      <c r="AW2656" s="2" t="s">
        <v>80</v>
      </c>
      <c r="AX2656" s="2" t="s">
        <v>80</v>
      </c>
      <c r="AY2656" s="2" t="s">
        <v>80</v>
      </c>
      <c r="AZ2656" s="2" t="s">
        <v>80</v>
      </c>
      <c r="BA2656" s="2" t="s">
        <v>80</v>
      </c>
      <c r="BB2656" s="2" t="s">
        <v>80</v>
      </c>
      <c r="BC2656" s="2" t="s">
        <v>80</v>
      </c>
      <c r="BD2656" s="2" t="s">
        <v>80</v>
      </c>
      <c r="BE2656" s="2" t="s">
        <v>80</v>
      </c>
      <c r="BF2656" s="2" t="s">
        <v>80</v>
      </c>
      <c r="BG2656" s="2" t="s">
        <v>80</v>
      </c>
      <c r="BH2656" s="2" t="s">
        <v>80</v>
      </c>
      <c r="BI2656" s="2" t="s">
        <v>80</v>
      </c>
      <c r="BJ2656" s="2" t="s">
        <v>80</v>
      </c>
      <c r="BK2656" s="2" t="s">
        <v>80</v>
      </c>
      <c r="BL2656" s="2" t="s">
        <v>80</v>
      </c>
      <c r="BM2656" s="2" t="s">
        <v>80</v>
      </c>
      <c r="BN2656" s="2" t="s">
        <v>80</v>
      </c>
      <c r="BO2656" s="2" t="s">
        <v>80</v>
      </c>
      <c r="BP2656" s="2" t="s">
        <v>80</v>
      </c>
    </row>
    <row r="2657" spans="1:68" x14ac:dyDescent="0.25">
      <c r="A2657">
        <v>2656</v>
      </c>
      <c r="B2657" s="1">
        <v>43672.519120370373</v>
      </c>
      <c r="C2657" s="2" t="s">
        <v>4261</v>
      </c>
      <c r="D2657" s="3">
        <v>0.64375000000000004</v>
      </c>
      <c r="E2657" s="2" t="s">
        <v>3907</v>
      </c>
      <c r="F2657">
        <v>3</v>
      </c>
      <c r="G2657">
        <v>2019</v>
      </c>
      <c r="H2657">
        <v>7</v>
      </c>
      <c r="I2657">
        <v>26</v>
      </c>
      <c r="J2657">
        <v>0</v>
      </c>
      <c r="K2657">
        <v>0</v>
      </c>
      <c r="L2657">
        <v>5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1</v>
      </c>
      <c r="S2657" s="2" t="s">
        <v>4270</v>
      </c>
      <c r="T2657" s="2" t="s">
        <v>71</v>
      </c>
      <c r="U2657" s="2" t="s">
        <v>2685</v>
      </c>
      <c r="V2657" s="2" t="s">
        <v>73</v>
      </c>
      <c r="W2657">
        <v>1</v>
      </c>
      <c r="X2657" s="2" t="s">
        <v>74</v>
      </c>
      <c r="Y2657">
        <v>97</v>
      </c>
      <c r="Z2657">
        <v>67</v>
      </c>
      <c r="AA2657" s="2" t="s">
        <v>4271</v>
      </c>
      <c r="AB2657" s="2" t="s">
        <v>86</v>
      </c>
      <c r="AC2657">
        <v>641401</v>
      </c>
      <c r="AD2657" s="2" t="s">
        <v>1002</v>
      </c>
      <c r="AE2657">
        <v>164</v>
      </c>
      <c r="AF2657" s="2" t="s">
        <v>2042</v>
      </c>
      <c r="AG2657" s="2" t="s">
        <v>2184</v>
      </c>
      <c r="AH2657">
        <v>18</v>
      </c>
      <c r="AI2657">
        <v>1746</v>
      </c>
      <c r="AJ2657">
        <v>7954</v>
      </c>
      <c r="AK2657" s="2">
        <f>Kaggle_Books_Selling_Records[[#This Row],[Cost Price]]/100</f>
        <v>79.540000000000006</v>
      </c>
      <c r="AL2657" s="2" t="s">
        <v>80</v>
      </c>
      <c r="AM2657" s="2" t="s">
        <v>80</v>
      </c>
      <c r="AN2657" s="2" t="s">
        <v>80</v>
      </c>
      <c r="AO2657" s="2" t="s">
        <v>80</v>
      </c>
      <c r="AP2657" s="2" t="s">
        <v>80</v>
      </c>
      <c r="AQ2657" s="2" t="s">
        <v>80</v>
      </c>
      <c r="AR2657" s="2" t="s">
        <v>80</v>
      </c>
      <c r="AS2657" s="2" t="s">
        <v>80</v>
      </c>
      <c r="AT2657" s="2" t="s">
        <v>80</v>
      </c>
      <c r="AU2657" s="2" t="s">
        <v>80</v>
      </c>
      <c r="AV2657" s="2" t="s">
        <v>80</v>
      </c>
      <c r="AW2657" s="2" t="s">
        <v>80</v>
      </c>
      <c r="AX2657" s="2" t="s">
        <v>80</v>
      </c>
      <c r="AY2657" s="2" t="s">
        <v>80</v>
      </c>
      <c r="AZ2657" s="2" t="s">
        <v>80</v>
      </c>
      <c r="BA2657" s="2" t="s">
        <v>80</v>
      </c>
      <c r="BB2657" s="2" t="s">
        <v>80</v>
      </c>
      <c r="BC2657" s="2" t="s">
        <v>80</v>
      </c>
      <c r="BD2657" s="2" t="s">
        <v>80</v>
      </c>
      <c r="BE2657" s="2" t="s">
        <v>80</v>
      </c>
      <c r="BF2657" s="2" t="s">
        <v>80</v>
      </c>
      <c r="BG2657" s="2" t="s">
        <v>80</v>
      </c>
      <c r="BH2657" s="2" t="s">
        <v>80</v>
      </c>
      <c r="BI2657" s="2" t="s">
        <v>80</v>
      </c>
      <c r="BJ2657" s="2" t="s">
        <v>80</v>
      </c>
      <c r="BK2657" s="2" t="s">
        <v>80</v>
      </c>
      <c r="BL2657" s="2" t="s">
        <v>80</v>
      </c>
      <c r="BM2657" s="2" t="s">
        <v>80</v>
      </c>
      <c r="BN2657" s="2" t="s">
        <v>80</v>
      </c>
      <c r="BO2657" s="2" t="s">
        <v>80</v>
      </c>
      <c r="BP2657" s="2" t="s">
        <v>80</v>
      </c>
    </row>
    <row r="2658" spans="1:68" x14ac:dyDescent="0.25">
      <c r="A2658">
        <v>2657</v>
      </c>
      <c r="B2658" s="1">
        <v>43672.544490740744</v>
      </c>
      <c r="C2658" s="2" t="s">
        <v>4261</v>
      </c>
      <c r="D2658" s="3">
        <v>0.6694444444444444</v>
      </c>
      <c r="E2658" s="2" t="s">
        <v>3907</v>
      </c>
      <c r="F2658">
        <v>3</v>
      </c>
      <c r="G2658">
        <v>2019</v>
      </c>
      <c r="H2658">
        <v>7</v>
      </c>
      <c r="I2658">
        <v>26</v>
      </c>
      <c r="J2658">
        <v>0</v>
      </c>
      <c r="K2658">
        <v>0</v>
      </c>
      <c r="L2658">
        <v>5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1</v>
      </c>
      <c r="S2658" s="2" t="s">
        <v>4272</v>
      </c>
      <c r="T2658" s="2" t="s">
        <v>71</v>
      </c>
      <c r="U2658" s="2" t="s">
        <v>2544</v>
      </c>
      <c r="V2658" s="2" t="s">
        <v>73</v>
      </c>
      <c r="W2658">
        <v>1</v>
      </c>
      <c r="X2658" s="2" t="s">
        <v>74</v>
      </c>
      <c r="Y2658">
        <v>198</v>
      </c>
      <c r="Z2658">
        <v>67</v>
      </c>
      <c r="AA2658" s="2" t="s">
        <v>180</v>
      </c>
      <c r="AB2658" s="2" t="s">
        <v>181</v>
      </c>
      <c r="AC2658">
        <v>110075</v>
      </c>
      <c r="AD2658" s="2" t="s">
        <v>1002</v>
      </c>
      <c r="AE2658">
        <v>265</v>
      </c>
      <c r="AF2658" s="2" t="s">
        <v>2042</v>
      </c>
      <c r="AG2658" s="2" t="s">
        <v>2184</v>
      </c>
      <c r="AH2658">
        <v>18</v>
      </c>
      <c r="AI2658">
        <v>3564</v>
      </c>
      <c r="AJ2658">
        <v>16236</v>
      </c>
      <c r="AK2658" s="2">
        <f>Kaggle_Books_Selling_Records[[#This Row],[Cost Price]]/100</f>
        <v>162.36000000000001</v>
      </c>
      <c r="AL2658" s="2" t="s">
        <v>80</v>
      </c>
      <c r="AM2658" s="2" t="s">
        <v>80</v>
      </c>
      <c r="AN2658" s="2" t="s">
        <v>80</v>
      </c>
      <c r="AO2658" s="2" t="s">
        <v>80</v>
      </c>
      <c r="AP2658" s="2" t="s">
        <v>80</v>
      </c>
      <c r="AQ2658" s="2" t="s">
        <v>80</v>
      </c>
      <c r="AR2658" s="2" t="s">
        <v>80</v>
      </c>
      <c r="AS2658" s="2" t="s">
        <v>80</v>
      </c>
      <c r="AT2658" s="2" t="s">
        <v>80</v>
      </c>
      <c r="AU2658" s="2" t="s">
        <v>80</v>
      </c>
      <c r="AV2658" s="2" t="s">
        <v>80</v>
      </c>
      <c r="AW2658" s="2" t="s">
        <v>80</v>
      </c>
      <c r="AX2658" s="2" t="s">
        <v>80</v>
      </c>
      <c r="AY2658" s="2" t="s">
        <v>80</v>
      </c>
      <c r="AZ2658" s="2" t="s">
        <v>80</v>
      </c>
      <c r="BA2658" s="2" t="s">
        <v>80</v>
      </c>
      <c r="BB2658" s="2" t="s">
        <v>80</v>
      </c>
      <c r="BC2658" s="2" t="s">
        <v>80</v>
      </c>
      <c r="BD2658" s="2" t="s">
        <v>80</v>
      </c>
      <c r="BE2658" s="2" t="s">
        <v>80</v>
      </c>
      <c r="BF2658" s="2" t="s">
        <v>80</v>
      </c>
      <c r="BG2658" s="2" t="s">
        <v>80</v>
      </c>
      <c r="BH2658" s="2" t="s">
        <v>80</v>
      </c>
      <c r="BI2658" s="2" t="s">
        <v>80</v>
      </c>
      <c r="BJ2658" s="2" t="s">
        <v>80</v>
      </c>
      <c r="BK2658" s="2" t="s">
        <v>80</v>
      </c>
      <c r="BL2658" s="2" t="s">
        <v>80</v>
      </c>
      <c r="BM2658" s="2" t="s">
        <v>80</v>
      </c>
      <c r="BN2658" s="2" t="s">
        <v>80</v>
      </c>
      <c r="BO2658" s="2" t="s">
        <v>80</v>
      </c>
      <c r="BP2658" s="2" t="s">
        <v>80</v>
      </c>
    </row>
    <row r="2659" spans="1:68" x14ac:dyDescent="0.25">
      <c r="A2659">
        <v>2658</v>
      </c>
      <c r="B2659" s="1">
        <v>43672.554791666669</v>
      </c>
      <c r="C2659" s="2" t="s">
        <v>4261</v>
      </c>
      <c r="D2659" s="3">
        <v>0.6791666666666667</v>
      </c>
      <c r="E2659" s="2" t="s">
        <v>3907</v>
      </c>
      <c r="F2659">
        <v>3</v>
      </c>
      <c r="G2659">
        <v>2019</v>
      </c>
      <c r="H2659">
        <v>7</v>
      </c>
      <c r="I2659">
        <v>26</v>
      </c>
      <c r="J2659">
        <v>0</v>
      </c>
      <c r="K2659">
        <v>0</v>
      </c>
      <c r="L2659">
        <v>5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 s="2" t="s">
        <v>4273</v>
      </c>
      <c r="T2659" s="2" t="s">
        <v>83</v>
      </c>
      <c r="U2659" s="2" t="s">
        <v>2041</v>
      </c>
      <c r="V2659" s="2" t="s">
        <v>73</v>
      </c>
      <c r="W2659">
        <v>1</v>
      </c>
      <c r="X2659" s="2" t="s">
        <v>74</v>
      </c>
      <c r="Y2659">
        <v>155</v>
      </c>
      <c r="Z2659">
        <v>67</v>
      </c>
      <c r="AA2659" s="2" t="s">
        <v>4274</v>
      </c>
      <c r="AB2659" s="2" t="s">
        <v>204</v>
      </c>
      <c r="AC2659">
        <v>123401</v>
      </c>
      <c r="AD2659" s="2" t="s">
        <v>193</v>
      </c>
      <c r="AE2659">
        <v>222</v>
      </c>
      <c r="AF2659" s="2" t="s">
        <v>2042</v>
      </c>
      <c r="AG2659" s="2" t="s">
        <v>2043</v>
      </c>
      <c r="AH2659">
        <v>18</v>
      </c>
      <c r="AI2659">
        <v>279</v>
      </c>
      <c r="AJ2659">
        <v>1271</v>
      </c>
      <c r="AK2659" s="2">
        <f>Kaggle_Books_Selling_Records[[#This Row],[Cost Price]]/100</f>
        <v>12.71</v>
      </c>
      <c r="AL2659" s="2" t="s">
        <v>80</v>
      </c>
      <c r="AM2659" s="2" t="s">
        <v>80</v>
      </c>
      <c r="AN2659" s="2" t="s">
        <v>80</v>
      </c>
      <c r="AO2659" s="2" t="s">
        <v>80</v>
      </c>
      <c r="AP2659" s="2" t="s">
        <v>80</v>
      </c>
      <c r="AQ2659" s="2" t="s">
        <v>80</v>
      </c>
      <c r="AR2659" s="2" t="s">
        <v>80</v>
      </c>
      <c r="AS2659" s="2" t="s">
        <v>80</v>
      </c>
      <c r="AT2659" s="2" t="s">
        <v>80</v>
      </c>
      <c r="AU2659" s="2" t="s">
        <v>80</v>
      </c>
      <c r="AV2659" s="2" t="s">
        <v>80</v>
      </c>
      <c r="AW2659" s="2" t="s">
        <v>80</v>
      </c>
      <c r="AX2659" s="2" t="s">
        <v>80</v>
      </c>
      <c r="AY2659" s="2" t="s">
        <v>80</v>
      </c>
      <c r="AZ2659" s="2" t="s">
        <v>80</v>
      </c>
      <c r="BA2659" s="2" t="s">
        <v>80</v>
      </c>
      <c r="BB2659" s="2" t="s">
        <v>80</v>
      </c>
      <c r="BC2659" s="2" t="s">
        <v>80</v>
      </c>
      <c r="BD2659" s="2" t="s">
        <v>80</v>
      </c>
      <c r="BE2659" s="2" t="s">
        <v>80</v>
      </c>
      <c r="BF2659" s="2" t="s">
        <v>80</v>
      </c>
      <c r="BG2659" s="2" t="s">
        <v>80</v>
      </c>
      <c r="BH2659" s="2" t="s">
        <v>80</v>
      </c>
      <c r="BI2659" s="2" t="s">
        <v>80</v>
      </c>
      <c r="BJ2659" s="2" t="s">
        <v>80</v>
      </c>
      <c r="BK2659" s="2" t="s">
        <v>80</v>
      </c>
      <c r="BL2659" s="2" t="s">
        <v>80</v>
      </c>
      <c r="BM2659" s="2" t="s">
        <v>80</v>
      </c>
      <c r="BN2659" s="2" t="s">
        <v>80</v>
      </c>
      <c r="BO2659" s="2" t="s">
        <v>80</v>
      </c>
      <c r="BP2659" s="2" t="s">
        <v>80</v>
      </c>
    </row>
    <row r="2660" spans="1:68" x14ac:dyDescent="0.25">
      <c r="A2660">
        <v>2659</v>
      </c>
      <c r="B2660" s="1">
        <v>43672.593194444446</v>
      </c>
      <c r="C2660" s="2" t="s">
        <v>4261</v>
      </c>
      <c r="D2660" s="3">
        <v>0.71805555555555556</v>
      </c>
      <c r="E2660" s="2" t="s">
        <v>3907</v>
      </c>
      <c r="F2660">
        <v>3</v>
      </c>
      <c r="G2660">
        <v>2019</v>
      </c>
      <c r="H2660">
        <v>7</v>
      </c>
      <c r="I2660">
        <v>26</v>
      </c>
      <c r="J2660">
        <v>0</v>
      </c>
      <c r="K2660">
        <v>0</v>
      </c>
      <c r="L2660">
        <v>5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1</v>
      </c>
      <c r="S2660" s="2" t="s">
        <v>4275</v>
      </c>
      <c r="T2660" s="2" t="s">
        <v>71</v>
      </c>
      <c r="U2660" s="2" t="s">
        <v>2103</v>
      </c>
      <c r="V2660" s="2" t="s">
        <v>73</v>
      </c>
      <c r="W2660">
        <v>1</v>
      </c>
      <c r="X2660" s="2" t="s">
        <v>74</v>
      </c>
      <c r="Y2660">
        <v>220</v>
      </c>
      <c r="Z2660">
        <v>67</v>
      </c>
      <c r="AA2660" s="2" t="s">
        <v>180</v>
      </c>
      <c r="AB2660" s="2" t="s">
        <v>181</v>
      </c>
      <c r="AC2660">
        <v>110019</v>
      </c>
      <c r="AD2660" s="2" t="s">
        <v>193</v>
      </c>
      <c r="AE2660">
        <v>287</v>
      </c>
      <c r="AF2660" s="2" t="s">
        <v>2042</v>
      </c>
      <c r="AG2660" s="2" t="s">
        <v>2043</v>
      </c>
      <c r="AH2660">
        <v>18</v>
      </c>
      <c r="AI2660">
        <v>396</v>
      </c>
      <c r="AJ2660">
        <v>1804</v>
      </c>
      <c r="AK2660" s="2">
        <f>Kaggle_Books_Selling_Records[[#This Row],[Cost Price]]/100</f>
        <v>18.04</v>
      </c>
      <c r="AL2660" s="2" t="s">
        <v>80</v>
      </c>
      <c r="AM2660" s="2" t="s">
        <v>80</v>
      </c>
      <c r="AN2660" s="2" t="s">
        <v>80</v>
      </c>
      <c r="AO2660" s="2" t="s">
        <v>80</v>
      </c>
      <c r="AP2660" s="2" t="s">
        <v>80</v>
      </c>
      <c r="AQ2660" s="2" t="s">
        <v>80</v>
      </c>
      <c r="AR2660" s="2" t="s">
        <v>80</v>
      </c>
      <c r="AS2660" s="2" t="s">
        <v>80</v>
      </c>
      <c r="AT2660" s="2" t="s">
        <v>80</v>
      </c>
      <c r="AU2660" s="2" t="s">
        <v>80</v>
      </c>
      <c r="AV2660" s="2" t="s">
        <v>80</v>
      </c>
      <c r="AW2660" s="2" t="s">
        <v>80</v>
      </c>
      <c r="AX2660" s="2" t="s">
        <v>80</v>
      </c>
      <c r="AY2660" s="2" t="s">
        <v>80</v>
      </c>
      <c r="AZ2660" s="2" t="s">
        <v>80</v>
      </c>
      <c r="BA2660" s="2" t="s">
        <v>80</v>
      </c>
      <c r="BB2660" s="2" t="s">
        <v>80</v>
      </c>
      <c r="BC2660" s="2" t="s">
        <v>80</v>
      </c>
      <c r="BD2660" s="2" t="s">
        <v>80</v>
      </c>
      <c r="BE2660" s="2" t="s">
        <v>80</v>
      </c>
      <c r="BF2660" s="2" t="s">
        <v>80</v>
      </c>
      <c r="BG2660" s="2" t="s">
        <v>80</v>
      </c>
      <c r="BH2660" s="2" t="s">
        <v>80</v>
      </c>
      <c r="BI2660" s="2" t="s">
        <v>80</v>
      </c>
      <c r="BJ2660" s="2" t="s">
        <v>80</v>
      </c>
      <c r="BK2660" s="2" t="s">
        <v>80</v>
      </c>
      <c r="BL2660" s="2" t="s">
        <v>80</v>
      </c>
      <c r="BM2660" s="2" t="s">
        <v>80</v>
      </c>
      <c r="BN2660" s="2" t="s">
        <v>80</v>
      </c>
      <c r="BO2660" s="2" t="s">
        <v>80</v>
      </c>
      <c r="BP2660" s="2" t="s">
        <v>80</v>
      </c>
    </row>
    <row r="2661" spans="1:68" x14ac:dyDescent="0.25">
      <c r="A2661">
        <v>2660</v>
      </c>
      <c r="B2661" s="1">
        <v>43672.685567129629</v>
      </c>
      <c r="C2661" s="2" t="s">
        <v>4261</v>
      </c>
      <c r="D2661" s="3">
        <v>0.81041666666666667</v>
      </c>
      <c r="E2661" s="2" t="s">
        <v>3907</v>
      </c>
      <c r="F2661">
        <v>3</v>
      </c>
      <c r="G2661">
        <v>2019</v>
      </c>
      <c r="H2661">
        <v>7</v>
      </c>
      <c r="I2661">
        <v>26</v>
      </c>
      <c r="J2661">
        <v>0</v>
      </c>
      <c r="K2661">
        <v>0</v>
      </c>
      <c r="L2661">
        <v>5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 s="2" t="s">
        <v>1323</v>
      </c>
      <c r="T2661" s="2" t="s">
        <v>83</v>
      </c>
      <c r="U2661" s="2" t="s">
        <v>2570</v>
      </c>
      <c r="V2661" s="2" t="s">
        <v>73</v>
      </c>
      <c r="W2661">
        <v>1</v>
      </c>
      <c r="X2661" s="2" t="s">
        <v>74</v>
      </c>
      <c r="Y2661">
        <v>149</v>
      </c>
      <c r="Z2661">
        <v>67</v>
      </c>
      <c r="AA2661" s="2" t="s">
        <v>1325</v>
      </c>
      <c r="AB2661" s="2" t="s">
        <v>157</v>
      </c>
      <c r="AC2661">
        <v>394670</v>
      </c>
      <c r="AD2661" s="2" t="s">
        <v>1002</v>
      </c>
      <c r="AE2661">
        <v>216</v>
      </c>
      <c r="AF2661" s="2" t="s">
        <v>2042</v>
      </c>
      <c r="AG2661" s="2" t="s">
        <v>2571</v>
      </c>
      <c r="AH2661">
        <v>18</v>
      </c>
      <c r="AI2661">
        <v>2682</v>
      </c>
      <c r="AJ2661">
        <v>12218</v>
      </c>
      <c r="AK2661" s="2">
        <f>Kaggle_Books_Selling_Records[[#This Row],[Cost Price]]/100</f>
        <v>122.18</v>
      </c>
      <c r="AL2661" s="2" t="s">
        <v>80</v>
      </c>
      <c r="AM2661" s="2" t="s">
        <v>80</v>
      </c>
      <c r="AN2661" s="2" t="s">
        <v>80</v>
      </c>
      <c r="AO2661" s="2" t="s">
        <v>80</v>
      </c>
      <c r="AP2661" s="2" t="s">
        <v>80</v>
      </c>
      <c r="AQ2661" s="2" t="s">
        <v>80</v>
      </c>
      <c r="AR2661" s="2" t="s">
        <v>80</v>
      </c>
      <c r="AS2661" s="2" t="s">
        <v>80</v>
      </c>
      <c r="AT2661" s="2" t="s">
        <v>80</v>
      </c>
      <c r="AU2661" s="2" t="s">
        <v>80</v>
      </c>
      <c r="AV2661" s="2" t="s">
        <v>80</v>
      </c>
      <c r="AW2661" s="2" t="s">
        <v>80</v>
      </c>
      <c r="AX2661" s="2" t="s">
        <v>80</v>
      </c>
      <c r="AY2661" s="2" t="s">
        <v>80</v>
      </c>
      <c r="AZ2661" s="2" t="s">
        <v>80</v>
      </c>
      <c r="BA2661" s="2" t="s">
        <v>80</v>
      </c>
      <c r="BB2661" s="2" t="s">
        <v>80</v>
      </c>
      <c r="BC2661" s="2" t="s">
        <v>80</v>
      </c>
      <c r="BD2661" s="2" t="s">
        <v>80</v>
      </c>
      <c r="BE2661" s="2" t="s">
        <v>80</v>
      </c>
      <c r="BF2661" s="2" t="s">
        <v>80</v>
      </c>
      <c r="BG2661" s="2" t="s">
        <v>80</v>
      </c>
      <c r="BH2661" s="2" t="s">
        <v>80</v>
      </c>
      <c r="BI2661" s="2" t="s">
        <v>80</v>
      </c>
      <c r="BJ2661" s="2" t="s">
        <v>80</v>
      </c>
      <c r="BK2661" s="2" t="s">
        <v>80</v>
      </c>
      <c r="BL2661" s="2" t="s">
        <v>80</v>
      </c>
      <c r="BM2661" s="2" t="s">
        <v>80</v>
      </c>
      <c r="BN2661" s="2" t="s">
        <v>80</v>
      </c>
      <c r="BO2661" s="2" t="s">
        <v>80</v>
      </c>
      <c r="BP2661" s="2" t="s">
        <v>80</v>
      </c>
    </row>
    <row r="2662" spans="1:68" x14ac:dyDescent="0.25">
      <c r="A2662">
        <v>2661</v>
      </c>
      <c r="B2662" s="1">
        <v>43672.686319444445</v>
      </c>
      <c r="C2662" s="2" t="s">
        <v>4261</v>
      </c>
      <c r="D2662" s="3">
        <v>0.81111111111111112</v>
      </c>
      <c r="E2662" s="2" t="s">
        <v>3907</v>
      </c>
      <c r="F2662">
        <v>3</v>
      </c>
      <c r="G2662">
        <v>2019</v>
      </c>
      <c r="H2662">
        <v>7</v>
      </c>
      <c r="I2662">
        <v>26</v>
      </c>
      <c r="J2662">
        <v>0</v>
      </c>
      <c r="K2662">
        <v>0</v>
      </c>
      <c r="L2662">
        <v>5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 s="2" t="s">
        <v>4276</v>
      </c>
      <c r="T2662" s="2" t="s">
        <v>71</v>
      </c>
      <c r="U2662" s="2" t="s">
        <v>2333</v>
      </c>
      <c r="V2662" s="2" t="s">
        <v>73</v>
      </c>
      <c r="W2662">
        <v>1</v>
      </c>
      <c r="X2662" s="2" t="s">
        <v>74</v>
      </c>
      <c r="Y2662">
        <v>111</v>
      </c>
      <c r="Z2662">
        <v>67</v>
      </c>
      <c r="AA2662" s="2" t="s">
        <v>338</v>
      </c>
      <c r="AB2662" s="2" t="s">
        <v>137</v>
      </c>
      <c r="AC2662">
        <v>201301</v>
      </c>
      <c r="AD2662" s="2" t="s">
        <v>1002</v>
      </c>
      <c r="AE2662">
        <v>178</v>
      </c>
      <c r="AF2662" s="2" t="s">
        <v>2042</v>
      </c>
      <c r="AG2662" s="2" t="s">
        <v>2184</v>
      </c>
      <c r="AH2662">
        <v>18</v>
      </c>
      <c r="AI2662">
        <v>1998</v>
      </c>
      <c r="AJ2662">
        <v>9102</v>
      </c>
      <c r="AK2662" s="2">
        <f>Kaggle_Books_Selling_Records[[#This Row],[Cost Price]]/100</f>
        <v>91.02</v>
      </c>
      <c r="AL2662" s="2" t="s">
        <v>80</v>
      </c>
      <c r="AM2662" s="2" t="s">
        <v>80</v>
      </c>
      <c r="AN2662" s="2" t="s">
        <v>80</v>
      </c>
      <c r="AO2662" s="2" t="s">
        <v>80</v>
      </c>
      <c r="AP2662" s="2" t="s">
        <v>80</v>
      </c>
      <c r="AQ2662" s="2" t="s">
        <v>80</v>
      </c>
      <c r="AR2662" s="2" t="s">
        <v>80</v>
      </c>
      <c r="AS2662" s="2" t="s">
        <v>80</v>
      </c>
      <c r="AT2662" s="2" t="s">
        <v>80</v>
      </c>
      <c r="AU2662" s="2" t="s">
        <v>80</v>
      </c>
      <c r="AV2662" s="2" t="s">
        <v>80</v>
      </c>
      <c r="AW2662" s="2" t="s">
        <v>80</v>
      </c>
      <c r="AX2662" s="2" t="s">
        <v>80</v>
      </c>
      <c r="AY2662" s="2" t="s">
        <v>80</v>
      </c>
      <c r="AZ2662" s="2" t="s">
        <v>80</v>
      </c>
      <c r="BA2662" s="2" t="s">
        <v>80</v>
      </c>
      <c r="BB2662" s="2" t="s">
        <v>80</v>
      </c>
      <c r="BC2662" s="2" t="s">
        <v>80</v>
      </c>
      <c r="BD2662" s="2" t="s">
        <v>80</v>
      </c>
      <c r="BE2662" s="2" t="s">
        <v>80</v>
      </c>
      <c r="BF2662" s="2" t="s">
        <v>80</v>
      </c>
      <c r="BG2662" s="2" t="s">
        <v>80</v>
      </c>
      <c r="BH2662" s="2" t="s">
        <v>80</v>
      </c>
      <c r="BI2662" s="2" t="s">
        <v>80</v>
      </c>
      <c r="BJ2662" s="2" t="s">
        <v>80</v>
      </c>
      <c r="BK2662" s="2" t="s">
        <v>80</v>
      </c>
      <c r="BL2662" s="2" t="s">
        <v>80</v>
      </c>
      <c r="BM2662" s="2" t="s">
        <v>80</v>
      </c>
      <c r="BN2662" s="2" t="s">
        <v>80</v>
      </c>
      <c r="BO2662" s="2" t="s">
        <v>80</v>
      </c>
      <c r="BP2662" s="2" t="s">
        <v>80</v>
      </c>
    </row>
    <row r="2663" spans="1:68" x14ac:dyDescent="0.25">
      <c r="A2663">
        <v>2662</v>
      </c>
      <c r="B2663" s="1">
        <v>43672.708749999998</v>
      </c>
      <c r="C2663" s="2" t="s">
        <v>4261</v>
      </c>
      <c r="D2663" s="3">
        <v>0.83333333333333337</v>
      </c>
      <c r="E2663" s="2" t="s">
        <v>3907</v>
      </c>
      <c r="F2663">
        <v>3</v>
      </c>
      <c r="G2663">
        <v>2019</v>
      </c>
      <c r="H2663">
        <v>7</v>
      </c>
      <c r="I2663">
        <v>26</v>
      </c>
      <c r="J2663">
        <v>0</v>
      </c>
      <c r="K2663">
        <v>0</v>
      </c>
      <c r="L2663">
        <v>5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1</v>
      </c>
      <c r="S2663" s="2" t="s">
        <v>4277</v>
      </c>
      <c r="T2663" s="2" t="s">
        <v>71</v>
      </c>
      <c r="U2663" s="2" t="s">
        <v>3691</v>
      </c>
      <c r="V2663" s="2" t="s">
        <v>73</v>
      </c>
      <c r="W2663">
        <v>1</v>
      </c>
      <c r="X2663" s="2" t="s">
        <v>74</v>
      </c>
      <c r="Y2663">
        <v>998</v>
      </c>
      <c r="Z2663">
        <v>117</v>
      </c>
      <c r="AA2663" s="2" t="s">
        <v>2597</v>
      </c>
      <c r="AB2663" s="2" t="s">
        <v>834</v>
      </c>
      <c r="AC2663">
        <v>795001</v>
      </c>
      <c r="AD2663" s="2" t="s">
        <v>87</v>
      </c>
      <c r="AE2663">
        <v>1115</v>
      </c>
      <c r="AF2663" s="2" t="s">
        <v>3692</v>
      </c>
      <c r="AG2663" s="2" t="s">
        <v>3693</v>
      </c>
      <c r="AH2663">
        <v>17</v>
      </c>
      <c r="AI2663">
        <v>16966</v>
      </c>
      <c r="AJ2663">
        <v>82834</v>
      </c>
      <c r="AK2663" s="2">
        <f>Kaggle_Books_Selling_Records[[#This Row],[Cost Price]]/100</f>
        <v>828.34</v>
      </c>
      <c r="AL2663" s="2" t="s">
        <v>80</v>
      </c>
      <c r="AM2663" s="2" t="s">
        <v>80</v>
      </c>
      <c r="AN2663" s="2" t="s">
        <v>80</v>
      </c>
      <c r="AO2663" s="2" t="s">
        <v>80</v>
      </c>
      <c r="AP2663" s="2" t="s">
        <v>80</v>
      </c>
      <c r="AQ2663" s="2" t="s">
        <v>80</v>
      </c>
      <c r="AR2663" s="2" t="s">
        <v>80</v>
      </c>
      <c r="AS2663" s="2" t="s">
        <v>80</v>
      </c>
      <c r="AT2663" s="2" t="s">
        <v>80</v>
      </c>
      <c r="AU2663" s="2" t="s">
        <v>80</v>
      </c>
      <c r="AV2663" s="2" t="s">
        <v>80</v>
      </c>
      <c r="AW2663" s="2" t="s">
        <v>80</v>
      </c>
      <c r="AX2663" s="2" t="s">
        <v>80</v>
      </c>
      <c r="AY2663" s="2" t="s">
        <v>80</v>
      </c>
      <c r="AZ2663" s="2" t="s">
        <v>80</v>
      </c>
      <c r="BA2663" s="2" t="s">
        <v>80</v>
      </c>
      <c r="BB2663" s="2" t="s">
        <v>80</v>
      </c>
      <c r="BC2663" s="2" t="s">
        <v>80</v>
      </c>
      <c r="BD2663" s="2" t="s">
        <v>80</v>
      </c>
      <c r="BE2663" s="2" t="s">
        <v>80</v>
      </c>
      <c r="BF2663" s="2" t="s">
        <v>80</v>
      </c>
      <c r="BG2663" s="2" t="s">
        <v>80</v>
      </c>
      <c r="BH2663" s="2" t="s">
        <v>80</v>
      </c>
      <c r="BI2663" s="2" t="s">
        <v>80</v>
      </c>
      <c r="BJ2663" s="2" t="s">
        <v>80</v>
      </c>
      <c r="BK2663" s="2" t="s">
        <v>80</v>
      </c>
      <c r="BL2663" s="2" t="s">
        <v>80</v>
      </c>
      <c r="BM2663" s="2" t="s">
        <v>80</v>
      </c>
      <c r="BN2663" s="2" t="s">
        <v>80</v>
      </c>
      <c r="BO2663" s="2" t="s">
        <v>80</v>
      </c>
      <c r="BP2663" s="2" t="s">
        <v>80</v>
      </c>
    </row>
    <row r="2664" spans="1:68" x14ac:dyDescent="0.25">
      <c r="A2664">
        <v>2663</v>
      </c>
      <c r="B2664" s="1">
        <v>43672.763113425928</v>
      </c>
      <c r="C2664" s="2" t="s">
        <v>4261</v>
      </c>
      <c r="D2664" s="3">
        <v>0.88749999999999996</v>
      </c>
      <c r="E2664" s="2" t="s">
        <v>3907</v>
      </c>
      <c r="F2664">
        <v>3</v>
      </c>
      <c r="G2664">
        <v>2019</v>
      </c>
      <c r="H2664">
        <v>7</v>
      </c>
      <c r="I2664">
        <v>26</v>
      </c>
      <c r="J2664">
        <v>0</v>
      </c>
      <c r="K2664">
        <v>0</v>
      </c>
      <c r="L2664">
        <v>5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1</v>
      </c>
      <c r="S2664" s="2" t="s">
        <v>4278</v>
      </c>
      <c r="T2664" s="2" t="s">
        <v>71</v>
      </c>
      <c r="U2664" s="2" t="s">
        <v>2333</v>
      </c>
      <c r="V2664" s="2" t="s">
        <v>73</v>
      </c>
      <c r="W2664">
        <v>1</v>
      </c>
      <c r="X2664" s="2" t="s">
        <v>74</v>
      </c>
      <c r="Y2664">
        <v>111</v>
      </c>
      <c r="Z2664">
        <v>67</v>
      </c>
      <c r="AA2664" s="2" t="s">
        <v>4279</v>
      </c>
      <c r="AB2664" s="2" t="s">
        <v>118</v>
      </c>
      <c r="AC2664">
        <v>766001</v>
      </c>
      <c r="AD2664" s="2" t="s">
        <v>1002</v>
      </c>
      <c r="AE2664">
        <v>178</v>
      </c>
      <c r="AF2664" s="2" t="s">
        <v>2042</v>
      </c>
      <c r="AG2664" s="2" t="s">
        <v>2184</v>
      </c>
      <c r="AH2664">
        <v>18</v>
      </c>
      <c r="AI2664">
        <v>1998</v>
      </c>
      <c r="AJ2664">
        <v>9102</v>
      </c>
      <c r="AK2664" s="2">
        <f>Kaggle_Books_Selling_Records[[#This Row],[Cost Price]]/100</f>
        <v>91.02</v>
      </c>
      <c r="AL2664" s="2" t="s">
        <v>80</v>
      </c>
      <c r="AM2664" s="2" t="s">
        <v>80</v>
      </c>
      <c r="AN2664" s="2" t="s">
        <v>80</v>
      </c>
      <c r="AO2664" s="2" t="s">
        <v>80</v>
      </c>
      <c r="AP2664" s="2" t="s">
        <v>80</v>
      </c>
      <c r="AQ2664" s="2" t="s">
        <v>80</v>
      </c>
      <c r="AR2664" s="2" t="s">
        <v>80</v>
      </c>
      <c r="AS2664" s="2" t="s">
        <v>80</v>
      </c>
      <c r="AT2664" s="2" t="s">
        <v>80</v>
      </c>
      <c r="AU2664" s="2" t="s">
        <v>80</v>
      </c>
      <c r="AV2664" s="2" t="s">
        <v>80</v>
      </c>
      <c r="AW2664" s="2" t="s">
        <v>80</v>
      </c>
      <c r="AX2664" s="2" t="s">
        <v>80</v>
      </c>
      <c r="AY2664" s="2" t="s">
        <v>80</v>
      </c>
      <c r="AZ2664" s="2" t="s">
        <v>80</v>
      </c>
      <c r="BA2664" s="2" t="s">
        <v>80</v>
      </c>
      <c r="BB2664" s="2" t="s">
        <v>80</v>
      </c>
      <c r="BC2664" s="2" t="s">
        <v>80</v>
      </c>
      <c r="BD2664" s="2" t="s">
        <v>80</v>
      </c>
      <c r="BE2664" s="2" t="s">
        <v>80</v>
      </c>
      <c r="BF2664" s="2" t="s">
        <v>80</v>
      </c>
      <c r="BG2664" s="2" t="s">
        <v>80</v>
      </c>
      <c r="BH2664" s="2" t="s">
        <v>80</v>
      </c>
      <c r="BI2664" s="2" t="s">
        <v>80</v>
      </c>
      <c r="BJ2664" s="2" t="s">
        <v>80</v>
      </c>
      <c r="BK2664" s="2" t="s">
        <v>80</v>
      </c>
      <c r="BL2664" s="2" t="s">
        <v>80</v>
      </c>
      <c r="BM2664" s="2" t="s">
        <v>80</v>
      </c>
      <c r="BN2664" s="2" t="s">
        <v>80</v>
      </c>
      <c r="BO2664" s="2" t="s">
        <v>80</v>
      </c>
      <c r="BP2664" s="2" t="s">
        <v>80</v>
      </c>
    </row>
    <row r="2665" spans="1:68" x14ac:dyDescent="0.25">
      <c r="A2665">
        <v>2664</v>
      </c>
      <c r="B2665" s="1">
        <v>43672.957199074073</v>
      </c>
      <c r="C2665" s="2" t="s">
        <v>4280</v>
      </c>
      <c r="D2665" s="3">
        <v>8.1944444444444445E-2</v>
      </c>
      <c r="E2665" s="2" t="s">
        <v>3907</v>
      </c>
      <c r="F2665">
        <v>3</v>
      </c>
      <c r="G2665">
        <v>2019</v>
      </c>
      <c r="H2665">
        <v>7</v>
      </c>
      <c r="I2665">
        <v>27</v>
      </c>
      <c r="J2665">
        <v>0</v>
      </c>
      <c r="K2665">
        <v>0</v>
      </c>
      <c r="L2665">
        <v>6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 s="2" t="s">
        <v>337</v>
      </c>
      <c r="T2665" s="2" t="s">
        <v>83</v>
      </c>
      <c r="U2665" s="2" t="s">
        <v>3691</v>
      </c>
      <c r="V2665" s="2" t="s">
        <v>73</v>
      </c>
      <c r="W2665">
        <v>1</v>
      </c>
      <c r="X2665" s="2" t="s">
        <v>74</v>
      </c>
      <c r="Y2665">
        <v>998</v>
      </c>
      <c r="Z2665">
        <v>117</v>
      </c>
      <c r="AA2665" s="2" t="s">
        <v>338</v>
      </c>
      <c r="AB2665" s="2" t="s">
        <v>137</v>
      </c>
      <c r="AC2665">
        <v>201303</v>
      </c>
      <c r="AD2665" s="2" t="s">
        <v>87</v>
      </c>
      <c r="AE2665">
        <v>1115</v>
      </c>
      <c r="AF2665" s="2" t="s">
        <v>3692</v>
      </c>
      <c r="AG2665" s="2" t="s">
        <v>3693</v>
      </c>
      <c r="AH2665">
        <v>17</v>
      </c>
      <c r="AI2665">
        <v>16966</v>
      </c>
      <c r="AJ2665">
        <v>82834</v>
      </c>
      <c r="AK2665" s="2">
        <f>Kaggle_Books_Selling_Records[[#This Row],[Cost Price]]/100</f>
        <v>828.34</v>
      </c>
      <c r="AL2665" s="2" t="s">
        <v>80</v>
      </c>
      <c r="AM2665" s="2" t="s">
        <v>80</v>
      </c>
      <c r="AN2665" s="2" t="s">
        <v>80</v>
      </c>
      <c r="AO2665" s="2" t="s">
        <v>80</v>
      </c>
      <c r="AP2665" s="2" t="s">
        <v>80</v>
      </c>
      <c r="AQ2665" s="2" t="s">
        <v>80</v>
      </c>
      <c r="AR2665" s="2" t="s">
        <v>80</v>
      </c>
      <c r="AS2665" s="2" t="s">
        <v>80</v>
      </c>
      <c r="AT2665" s="2" t="s">
        <v>80</v>
      </c>
      <c r="AU2665" s="2" t="s">
        <v>80</v>
      </c>
      <c r="AV2665" s="2" t="s">
        <v>80</v>
      </c>
      <c r="AW2665" s="2" t="s">
        <v>80</v>
      </c>
      <c r="AX2665" s="2" t="s">
        <v>80</v>
      </c>
      <c r="AY2665" s="2" t="s">
        <v>80</v>
      </c>
      <c r="AZ2665" s="2" t="s">
        <v>80</v>
      </c>
      <c r="BA2665" s="2" t="s">
        <v>80</v>
      </c>
      <c r="BB2665" s="2" t="s">
        <v>80</v>
      </c>
      <c r="BC2665" s="2" t="s">
        <v>80</v>
      </c>
      <c r="BD2665" s="2" t="s">
        <v>80</v>
      </c>
      <c r="BE2665" s="2" t="s">
        <v>80</v>
      </c>
      <c r="BF2665" s="2" t="s">
        <v>80</v>
      </c>
      <c r="BG2665" s="2" t="s">
        <v>80</v>
      </c>
      <c r="BH2665" s="2" t="s">
        <v>80</v>
      </c>
      <c r="BI2665" s="2" t="s">
        <v>80</v>
      </c>
      <c r="BJ2665" s="2" t="s">
        <v>80</v>
      </c>
      <c r="BK2665" s="2" t="s">
        <v>80</v>
      </c>
      <c r="BL2665" s="2" t="s">
        <v>80</v>
      </c>
      <c r="BM2665" s="2" t="s">
        <v>80</v>
      </c>
      <c r="BN2665" s="2" t="s">
        <v>80</v>
      </c>
      <c r="BO2665" s="2" t="s">
        <v>80</v>
      </c>
      <c r="BP2665" s="2" t="s">
        <v>80</v>
      </c>
    </row>
    <row r="2666" spans="1:68" x14ac:dyDescent="0.25">
      <c r="A2666">
        <v>2665</v>
      </c>
      <c r="B2666" s="1">
        <v>43673.003946759258</v>
      </c>
      <c r="C2666" s="2" t="s">
        <v>4280</v>
      </c>
      <c r="D2666" s="3">
        <v>0.12847222222222221</v>
      </c>
      <c r="E2666" s="2" t="s">
        <v>3907</v>
      </c>
      <c r="F2666">
        <v>3</v>
      </c>
      <c r="G2666">
        <v>2019</v>
      </c>
      <c r="H2666">
        <v>7</v>
      </c>
      <c r="I2666">
        <v>27</v>
      </c>
      <c r="J2666">
        <v>0</v>
      </c>
      <c r="K2666">
        <v>0</v>
      </c>
      <c r="L2666">
        <v>6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1</v>
      </c>
      <c r="S2666" s="2" t="s">
        <v>4281</v>
      </c>
      <c r="T2666" s="2" t="s">
        <v>71</v>
      </c>
      <c r="U2666" s="2" t="s">
        <v>2570</v>
      </c>
      <c r="V2666" s="2" t="s">
        <v>73</v>
      </c>
      <c r="W2666">
        <v>1</v>
      </c>
      <c r="X2666" s="2" t="s">
        <v>74</v>
      </c>
      <c r="Y2666">
        <v>149</v>
      </c>
      <c r="Z2666">
        <v>67</v>
      </c>
      <c r="AA2666" s="2" t="s">
        <v>4282</v>
      </c>
      <c r="AB2666" s="2" t="s">
        <v>86</v>
      </c>
      <c r="AC2666">
        <v>614625</v>
      </c>
      <c r="AD2666" s="2" t="s">
        <v>1002</v>
      </c>
      <c r="AE2666">
        <v>216</v>
      </c>
      <c r="AF2666" s="2" t="s">
        <v>2042</v>
      </c>
      <c r="AG2666" s="2" t="s">
        <v>2571</v>
      </c>
      <c r="AH2666">
        <v>18</v>
      </c>
      <c r="AI2666">
        <v>2682</v>
      </c>
      <c r="AJ2666">
        <v>12218</v>
      </c>
      <c r="AK2666" s="2">
        <f>Kaggle_Books_Selling_Records[[#This Row],[Cost Price]]/100</f>
        <v>122.18</v>
      </c>
      <c r="AL2666" s="2" t="s">
        <v>80</v>
      </c>
      <c r="AM2666" s="2" t="s">
        <v>80</v>
      </c>
      <c r="AN2666" s="2" t="s">
        <v>80</v>
      </c>
      <c r="AO2666" s="2" t="s">
        <v>80</v>
      </c>
      <c r="AP2666" s="2" t="s">
        <v>80</v>
      </c>
      <c r="AQ2666" s="2" t="s">
        <v>80</v>
      </c>
      <c r="AR2666" s="2" t="s">
        <v>80</v>
      </c>
      <c r="AS2666" s="2" t="s">
        <v>80</v>
      </c>
      <c r="AT2666" s="2" t="s">
        <v>80</v>
      </c>
      <c r="AU2666" s="2" t="s">
        <v>80</v>
      </c>
      <c r="AV2666" s="2" t="s">
        <v>80</v>
      </c>
      <c r="AW2666" s="2" t="s">
        <v>80</v>
      </c>
      <c r="AX2666" s="2" t="s">
        <v>80</v>
      </c>
      <c r="AY2666" s="2" t="s">
        <v>80</v>
      </c>
      <c r="AZ2666" s="2" t="s">
        <v>80</v>
      </c>
      <c r="BA2666" s="2" t="s">
        <v>80</v>
      </c>
      <c r="BB2666" s="2" t="s">
        <v>80</v>
      </c>
      <c r="BC2666" s="2" t="s">
        <v>80</v>
      </c>
      <c r="BD2666" s="2" t="s">
        <v>80</v>
      </c>
      <c r="BE2666" s="2" t="s">
        <v>80</v>
      </c>
      <c r="BF2666" s="2" t="s">
        <v>80</v>
      </c>
      <c r="BG2666" s="2" t="s">
        <v>80</v>
      </c>
      <c r="BH2666" s="2" t="s">
        <v>80</v>
      </c>
      <c r="BI2666" s="2" t="s">
        <v>80</v>
      </c>
      <c r="BJ2666" s="2" t="s">
        <v>80</v>
      </c>
      <c r="BK2666" s="2" t="s">
        <v>80</v>
      </c>
      <c r="BL2666" s="2" t="s">
        <v>80</v>
      </c>
      <c r="BM2666" s="2" t="s">
        <v>80</v>
      </c>
      <c r="BN2666" s="2" t="s">
        <v>80</v>
      </c>
      <c r="BO2666" s="2" t="s">
        <v>80</v>
      </c>
      <c r="BP2666" s="2" t="s">
        <v>80</v>
      </c>
    </row>
    <row r="2667" spans="1:68" x14ac:dyDescent="0.25">
      <c r="A2667">
        <v>2666</v>
      </c>
      <c r="B2667" s="1">
        <v>43673.027627314812</v>
      </c>
      <c r="C2667" s="2" t="s">
        <v>4280</v>
      </c>
      <c r="D2667" s="3">
        <v>0.15208333333333332</v>
      </c>
      <c r="E2667" s="2" t="s">
        <v>3907</v>
      </c>
      <c r="F2667">
        <v>3</v>
      </c>
      <c r="G2667">
        <v>2019</v>
      </c>
      <c r="H2667">
        <v>7</v>
      </c>
      <c r="I2667">
        <v>27</v>
      </c>
      <c r="J2667">
        <v>0</v>
      </c>
      <c r="K2667">
        <v>0</v>
      </c>
      <c r="L2667">
        <v>6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1</v>
      </c>
      <c r="S2667" s="2" t="s">
        <v>4283</v>
      </c>
      <c r="T2667" s="2" t="s">
        <v>71</v>
      </c>
      <c r="U2667" s="2" t="s">
        <v>2570</v>
      </c>
      <c r="V2667" s="2" t="s">
        <v>73</v>
      </c>
      <c r="W2667">
        <v>1</v>
      </c>
      <c r="X2667" s="2" t="s">
        <v>74</v>
      </c>
      <c r="Y2667">
        <v>149</v>
      </c>
      <c r="Z2667">
        <v>67</v>
      </c>
      <c r="AA2667" s="2" t="s">
        <v>4284</v>
      </c>
      <c r="AB2667" s="2" t="s">
        <v>157</v>
      </c>
      <c r="AC2667">
        <v>394680</v>
      </c>
      <c r="AD2667" s="2" t="s">
        <v>1002</v>
      </c>
      <c r="AE2667">
        <v>216</v>
      </c>
      <c r="AF2667" s="2" t="s">
        <v>2042</v>
      </c>
      <c r="AG2667" s="2" t="s">
        <v>2571</v>
      </c>
      <c r="AH2667">
        <v>18</v>
      </c>
      <c r="AI2667">
        <v>2682</v>
      </c>
      <c r="AJ2667">
        <v>12218</v>
      </c>
      <c r="AK2667" s="2">
        <f>Kaggle_Books_Selling_Records[[#This Row],[Cost Price]]/100</f>
        <v>122.18</v>
      </c>
      <c r="AL2667" s="2" t="s">
        <v>80</v>
      </c>
      <c r="AM2667" s="2" t="s">
        <v>80</v>
      </c>
      <c r="AN2667" s="2" t="s">
        <v>80</v>
      </c>
      <c r="AO2667" s="2" t="s">
        <v>80</v>
      </c>
      <c r="AP2667" s="2" t="s">
        <v>80</v>
      </c>
      <c r="AQ2667" s="2" t="s">
        <v>80</v>
      </c>
      <c r="AR2667" s="2" t="s">
        <v>80</v>
      </c>
      <c r="AS2667" s="2" t="s">
        <v>80</v>
      </c>
      <c r="AT2667" s="2" t="s">
        <v>80</v>
      </c>
      <c r="AU2667" s="2" t="s">
        <v>80</v>
      </c>
      <c r="AV2667" s="2" t="s">
        <v>80</v>
      </c>
      <c r="AW2667" s="2" t="s">
        <v>80</v>
      </c>
      <c r="AX2667" s="2" t="s">
        <v>80</v>
      </c>
      <c r="AY2667" s="2" t="s">
        <v>80</v>
      </c>
      <c r="AZ2667" s="2" t="s">
        <v>80</v>
      </c>
      <c r="BA2667" s="2" t="s">
        <v>80</v>
      </c>
      <c r="BB2667" s="2" t="s">
        <v>80</v>
      </c>
      <c r="BC2667" s="2" t="s">
        <v>80</v>
      </c>
      <c r="BD2667" s="2" t="s">
        <v>80</v>
      </c>
      <c r="BE2667" s="2" t="s">
        <v>80</v>
      </c>
      <c r="BF2667" s="2" t="s">
        <v>80</v>
      </c>
      <c r="BG2667" s="2" t="s">
        <v>80</v>
      </c>
      <c r="BH2667" s="2" t="s">
        <v>80</v>
      </c>
      <c r="BI2667" s="2" t="s">
        <v>80</v>
      </c>
      <c r="BJ2667" s="2" t="s">
        <v>80</v>
      </c>
      <c r="BK2667" s="2" t="s">
        <v>80</v>
      </c>
      <c r="BL2667" s="2" t="s">
        <v>80</v>
      </c>
      <c r="BM2667" s="2" t="s">
        <v>80</v>
      </c>
      <c r="BN2667" s="2" t="s">
        <v>80</v>
      </c>
      <c r="BO2667" s="2" t="s">
        <v>80</v>
      </c>
      <c r="BP2667" s="2" t="s">
        <v>80</v>
      </c>
    </row>
    <row r="2668" spans="1:68" x14ac:dyDescent="0.25">
      <c r="A2668">
        <v>2667</v>
      </c>
      <c r="B2668" s="1">
        <v>43673.028761574074</v>
      </c>
      <c r="C2668" s="2" t="s">
        <v>4280</v>
      </c>
      <c r="D2668" s="3">
        <v>0.15347222222222223</v>
      </c>
      <c r="E2668" s="2" t="s">
        <v>3907</v>
      </c>
      <c r="F2668">
        <v>3</v>
      </c>
      <c r="G2668">
        <v>2019</v>
      </c>
      <c r="H2668">
        <v>7</v>
      </c>
      <c r="I2668">
        <v>27</v>
      </c>
      <c r="J2668">
        <v>0</v>
      </c>
      <c r="K2668">
        <v>0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 s="2" t="s">
        <v>3342</v>
      </c>
      <c r="T2668" s="2" t="s">
        <v>83</v>
      </c>
      <c r="U2668" s="2" t="s">
        <v>3691</v>
      </c>
      <c r="V2668" s="2" t="s">
        <v>73</v>
      </c>
      <c r="W2668">
        <v>1</v>
      </c>
      <c r="X2668" s="2" t="s">
        <v>74</v>
      </c>
      <c r="Y2668">
        <v>998</v>
      </c>
      <c r="Z2668">
        <v>117</v>
      </c>
      <c r="AA2668" s="2" t="s">
        <v>671</v>
      </c>
      <c r="AB2668" s="2" t="s">
        <v>151</v>
      </c>
      <c r="AC2668">
        <v>411018</v>
      </c>
      <c r="AD2668" s="2" t="s">
        <v>87</v>
      </c>
      <c r="AE2668">
        <v>1115</v>
      </c>
      <c r="AF2668" s="2" t="s">
        <v>3692</v>
      </c>
      <c r="AG2668" s="2" t="s">
        <v>3693</v>
      </c>
      <c r="AH2668">
        <v>17</v>
      </c>
      <c r="AI2668">
        <v>16966</v>
      </c>
      <c r="AJ2668">
        <v>82834</v>
      </c>
      <c r="AK2668" s="2">
        <f>Kaggle_Books_Selling_Records[[#This Row],[Cost Price]]/100</f>
        <v>828.34</v>
      </c>
      <c r="AL2668" s="2" t="s">
        <v>80</v>
      </c>
      <c r="AM2668" s="2" t="s">
        <v>80</v>
      </c>
      <c r="AN2668" s="2" t="s">
        <v>80</v>
      </c>
      <c r="AO2668" s="2" t="s">
        <v>80</v>
      </c>
      <c r="AP2668" s="2" t="s">
        <v>80</v>
      </c>
      <c r="AQ2668" s="2" t="s">
        <v>80</v>
      </c>
      <c r="AR2668" s="2" t="s">
        <v>80</v>
      </c>
      <c r="AS2668" s="2" t="s">
        <v>80</v>
      </c>
      <c r="AT2668" s="2" t="s">
        <v>80</v>
      </c>
      <c r="AU2668" s="2" t="s">
        <v>80</v>
      </c>
      <c r="AV2668" s="2" t="s">
        <v>80</v>
      </c>
      <c r="AW2668" s="2" t="s">
        <v>80</v>
      </c>
      <c r="AX2668" s="2" t="s">
        <v>80</v>
      </c>
      <c r="AY2668" s="2" t="s">
        <v>80</v>
      </c>
      <c r="AZ2668" s="2" t="s">
        <v>80</v>
      </c>
      <c r="BA2668" s="2" t="s">
        <v>80</v>
      </c>
      <c r="BB2668" s="2" t="s">
        <v>80</v>
      </c>
      <c r="BC2668" s="2" t="s">
        <v>80</v>
      </c>
      <c r="BD2668" s="2" t="s">
        <v>80</v>
      </c>
      <c r="BE2668" s="2" t="s">
        <v>80</v>
      </c>
      <c r="BF2668" s="2" t="s">
        <v>80</v>
      </c>
      <c r="BG2668" s="2" t="s">
        <v>80</v>
      </c>
      <c r="BH2668" s="2" t="s">
        <v>80</v>
      </c>
      <c r="BI2668" s="2" t="s">
        <v>80</v>
      </c>
      <c r="BJ2668" s="2" t="s">
        <v>80</v>
      </c>
      <c r="BK2668" s="2" t="s">
        <v>80</v>
      </c>
      <c r="BL2668" s="2" t="s">
        <v>80</v>
      </c>
      <c r="BM2668" s="2" t="s">
        <v>80</v>
      </c>
      <c r="BN2668" s="2" t="s">
        <v>80</v>
      </c>
      <c r="BO2668" s="2" t="s">
        <v>80</v>
      </c>
      <c r="BP2668" s="2" t="s">
        <v>80</v>
      </c>
    </row>
    <row r="2669" spans="1:68" x14ac:dyDescent="0.25">
      <c r="A2669">
        <v>2668</v>
      </c>
      <c r="B2669" s="1">
        <v>43673.059918981482</v>
      </c>
      <c r="C2669" s="2" t="s">
        <v>4280</v>
      </c>
      <c r="D2669" s="3">
        <v>0.18472222222222223</v>
      </c>
      <c r="E2669" s="2" t="s">
        <v>3907</v>
      </c>
      <c r="F2669">
        <v>3</v>
      </c>
      <c r="G2669">
        <v>2019</v>
      </c>
      <c r="H2669">
        <v>7</v>
      </c>
      <c r="I2669">
        <v>27</v>
      </c>
      <c r="J2669">
        <v>0</v>
      </c>
      <c r="K2669">
        <v>0</v>
      </c>
      <c r="L2669">
        <v>6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1</v>
      </c>
      <c r="S2669" s="2" t="s">
        <v>979</v>
      </c>
      <c r="T2669" s="2" t="s">
        <v>71</v>
      </c>
      <c r="U2669" s="2" t="s">
        <v>3691</v>
      </c>
      <c r="V2669" s="2" t="s">
        <v>73</v>
      </c>
      <c r="W2669">
        <v>1</v>
      </c>
      <c r="X2669" s="2" t="s">
        <v>74</v>
      </c>
      <c r="Y2669">
        <v>998</v>
      </c>
      <c r="Z2669">
        <v>117</v>
      </c>
      <c r="AA2669" s="2" t="s">
        <v>980</v>
      </c>
      <c r="AB2669" s="2" t="s">
        <v>154</v>
      </c>
      <c r="AC2669">
        <v>314038</v>
      </c>
      <c r="AD2669" s="2" t="s">
        <v>87</v>
      </c>
      <c r="AE2669">
        <v>1115</v>
      </c>
      <c r="AF2669" s="2" t="s">
        <v>3692</v>
      </c>
      <c r="AG2669" s="2" t="s">
        <v>3693</v>
      </c>
      <c r="AH2669">
        <v>17</v>
      </c>
      <c r="AI2669">
        <v>16966</v>
      </c>
      <c r="AJ2669">
        <v>82834</v>
      </c>
      <c r="AK2669" s="2">
        <f>Kaggle_Books_Selling_Records[[#This Row],[Cost Price]]/100</f>
        <v>828.34</v>
      </c>
      <c r="AL2669" s="2" t="s">
        <v>80</v>
      </c>
      <c r="AM2669" s="2" t="s">
        <v>80</v>
      </c>
      <c r="AN2669" s="2" t="s">
        <v>80</v>
      </c>
      <c r="AO2669" s="2" t="s">
        <v>80</v>
      </c>
      <c r="AP2669" s="2" t="s">
        <v>80</v>
      </c>
      <c r="AQ2669" s="2" t="s">
        <v>80</v>
      </c>
      <c r="AR2669" s="2" t="s">
        <v>80</v>
      </c>
      <c r="AS2669" s="2" t="s">
        <v>80</v>
      </c>
      <c r="AT2669" s="2" t="s">
        <v>80</v>
      </c>
      <c r="AU2669" s="2" t="s">
        <v>80</v>
      </c>
      <c r="AV2669" s="2" t="s">
        <v>80</v>
      </c>
      <c r="AW2669" s="2" t="s">
        <v>80</v>
      </c>
      <c r="AX2669" s="2" t="s">
        <v>80</v>
      </c>
      <c r="AY2669" s="2" t="s">
        <v>80</v>
      </c>
      <c r="AZ2669" s="2" t="s">
        <v>80</v>
      </c>
      <c r="BA2669" s="2" t="s">
        <v>80</v>
      </c>
      <c r="BB2669" s="2" t="s">
        <v>80</v>
      </c>
      <c r="BC2669" s="2" t="s">
        <v>80</v>
      </c>
      <c r="BD2669" s="2" t="s">
        <v>80</v>
      </c>
      <c r="BE2669" s="2" t="s">
        <v>80</v>
      </c>
      <c r="BF2669" s="2" t="s">
        <v>80</v>
      </c>
      <c r="BG2669" s="2" t="s">
        <v>80</v>
      </c>
      <c r="BH2669" s="2" t="s">
        <v>80</v>
      </c>
      <c r="BI2669" s="2" t="s">
        <v>80</v>
      </c>
      <c r="BJ2669" s="2" t="s">
        <v>80</v>
      </c>
      <c r="BK2669" s="2" t="s">
        <v>80</v>
      </c>
      <c r="BL2669" s="2" t="s">
        <v>80</v>
      </c>
      <c r="BM2669" s="2" t="s">
        <v>80</v>
      </c>
      <c r="BN2669" s="2" t="s">
        <v>80</v>
      </c>
      <c r="BO2669" s="2" t="s">
        <v>80</v>
      </c>
      <c r="BP2669" s="2" t="s">
        <v>80</v>
      </c>
    </row>
    <row r="2670" spans="1:68" x14ac:dyDescent="0.25">
      <c r="A2670">
        <v>2669</v>
      </c>
      <c r="B2670" s="1">
        <v>43673.0778587963</v>
      </c>
      <c r="C2670" s="2" t="s">
        <v>4280</v>
      </c>
      <c r="D2670" s="3">
        <v>0.20277777777777778</v>
      </c>
      <c r="E2670" s="2" t="s">
        <v>3907</v>
      </c>
      <c r="F2670">
        <v>3</v>
      </c>
      <c r="G2670">
        <v>2019</v>
      </c>
      <c r="H2670">
        <v>7</v>
      </c>
      <c r="I2670">
        <v>27</v>
      </c>
      <c r="J2670">
        <v>0</v>
      </c>
      <c r="K2670">
        <v>0</v>
      </c>
      <c r="L2670">
        <v>6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1</v>
      </c>
      <c r="S2670" s="2" t="s">
        <v>4285</v>
      </c>
      <c r="T2670" s="2" t="s">
        <v>71</v>
      </c>
      <c r="U2670" s="2" t="s">
        <v>3691</v>
      </c>
      <c r="V2670" s="2" t="s">
        <v>73</v>
      </c>
      <c r="W2670">
        <v>1</v>
      </c>
      <c r="X2670" s="2" t="s">
        <v>74</v>
      </c>
      <c r="Y2670">
        <v>998</v>
      </c>
      <c r="Z2670">
        <v>117</v>
      </c>
      <c r="AA2670" s="2" t="s">
        <v>160</v>
      </c>
      <c r="AB2670" s="2" t="s">
        <v>161</v>
      </c>
      <c r="AC2670">
        <v>171002</v>
      </c>
      <c r="AD2670" s="2" t="s">
        <v>87</v>
      </c>
      <c r="AE2670">
        <v>1115</v>
      </c>
      <c r="AF2670" s="2" t="s">
        <v>3692</v>
      </c>
      <c r="AG2670" s="2" t="s">
        <v>3693</v>
      </c>
      <c r="AH2670">
        <v>17</v>
      </c>
      <c r="AI2670">
        <v>16966</v>
      </c>
      <c r="AJ2670">
        <v>82834</v>
      </c>
      <c r="AK2670" s="2">
        <f>Kaggle_Books_Selling_Records[[#This Row],[Cost Price]]/100</f>
        <v>828.34</v>
      </c>
      <c r="AL2670" s="2" t="s">
        <v>80</v>
      </c>
      <c r="AM2670" s="2" t="s">
        <v>80</v>
      </c>
      <c r="AN2670" s="2" t="s">
        <v>80</v>
      </c>
      <c r="AO2670" s="2" t="s">
        <v>80</v>
      </c>
      <c r="AP2670" s="2" t="s">
        <v>80</v>
      </c>
      <c r="AQ2670" s="2" t="s">
        <v>80</v>
      </c>
      <c r="AR2670" s="2" t="s">
        <v>80</v>
      </c>
      <c r="AS2670" s="2" t="s">
        <v>80</v>
      </c>
      <c r="AT2670" s="2" t="s">
        <v>80</v>
      </c>
      <c r="AU2670" s="2" t="s">
        <v>80</v>
      </c>
      <c r="AV2670" s="2" t="s">
        <v>80</v>
      </c>
      <c r="AW2670" s="2" t="s">
        <v>80</v>
      </c>
      <c r="AX2670" s="2" t="s">
        <v>80</v>
      </c>
      <c r="AY2670" s="2" t="s">
        <v>80</v>
      </c>
      <c r="AZ2670" s="2" t="s">
        <v>80</v>
      </c>
      <c r="BA2670" s="2" t="s">
        <v>80</v>
      </c>
      <c r="BB2670" s="2" t="s">
        <v>80</v>
      </c>
      <c r="BC2670" s="2" t="s">
        <v>80</v>
      </c>
      <c r="BD2670" s="2" t="s">
        <v>80</v>
      </c>
      <c r="BE2670" s="2" t="s">
        <v>80</v>
      </c>
      <c r="BF2670" s="2" t="s">
        <v>80</v>
      </c>
      <c r="BG2670" s="2" t="s">
        <v>80</v>
      </c>
      <c r="BH2670" s="2" t="s">
        <v>80</v>
      </c>
      <c r="BI2670" s="2" t="s">
        <v>80</v>
      </c>
      <c r="BJ2670" s="2" t="s">
        <v>80</v>
      </c>
      <c r="BK2670" s="2" t="s">
        <v>80</v>
      </c>
      <c r="BL2670" s="2" t="s">
        <v>80</v>
      </c>
      <c r="BM2670" s="2" t="s">
        <v>80</v>
      </c>
      <c r="BN2670" s="2" t="s">
        <v>80</v>
      </c>
      <c r="BO2670" s="2" t="s">
        <v>80</v>
      </c>
      <c r="BP2670" s="2" t="s">
        <v>80</v>
      </c>
    </row>
    <row r="2671" spans="1:68" x14ac:dyDescent="0.25">
      <c r="A2671">
        <v>2670</v>
      </c>
      <c r="B2671" s="1">
        <v>43673.085949074077</v>
      </c>
      <c r="C2671" s="2" t="s">
        <v>4280</v>
      </c>
      <c r="D2671" s="3">
        <v>0.21041666666666667</v>
      </c>
      <c r="E2671" s="2" t="s">
        <v>3907</v>
      </c>
      <c r="F2671">
        <v>3</v>
      </c>
      <c r="G2671">
        <v>2019</v>
      </c>
      <c r="H2671">
        <v>7</v>
      </c>
      <c r="I2671">
        <v>27</v>
      </c>
      <c r="J2671">
        <v>0</v>
      </c>
      <c r="K2671">
        <v>0</v>
      </c>
      <c r="L2671">
        <v>6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 s="2" t="s">
        <v>590</v>
      </c>
      <c r="T2671" s="2" t="s">
        <v>83</v>
      </c>
      <c r="U2671" s="2" t="s">
        <v>2544</v>
      </c>
      <c r="V2671" s="2" t="s">
        <v>73</v>
      </c>
      <c r="W2671">
        <v>3</v>
      </c>
      <c r="X2671" s="2" t="s">
        <v>74</v>
      </c>
      <c r="Y2671">
        <v>594</v>
      </c>
      <c r="Z2671">
        <v>67</v>
      </c>
      <c r="AA2671" s="2" t="s">
        <v>473</v>
      </c>
      <c r="AB2671" s="2" t="s">
        <v>154</v>
      </c>
      <c r="AC2671">
        <v>302017</v>
      </c>
      <c r="AD2671" s="2" t="s">
        <v>1002</v>
      </c>
      <c r="AE2671">
        <v>661</v>
      </c>
      <c r="AF2671" s="2" t="s">
        <v>2042</v>
      </c>
      <c r="AG2671" s="2" t="s">
        <v>2184</v>
      </c>
      <c r="AH2671">
        <v>18</v>
      </c>
      <c r="AI2671">
        <v>10692</v>
      </c>
      <c r="AJ2671">
        <v>48708</v>
      </c>
      <c r="AK2671" s="2">
        <f>Kaggle_Books_Selling_Records[[#This Row],[Cost Price]]/100</f>
        <v>487.08</v>
      </c>
      <c r="AL2671" s="2" t="s">
        <v>80</v>
      </c>
      <c r="AM2671" s="2" t="s">
        <v>80</v>
      </c>
      <c r="AN2671" s="2" t="s">
        <v>80</v>
      </c>
      <c r="AO2671" s="2" t="s">
        <v>80</v>
      </c>
      <c r="AP2671" s="2" t="s">
        <v>80</v>
      </c>
      <c r="AQ2671" s="2" t="s">
        <v>80</v>
      </c>
      <c r="AR2671" s="2" t="s">
        <v>80</v>
      </c>
      <c r="AS2671" s="2" t="s">
        <v>80</v>
      </c>
      <c r="AT2671" s="2" t="s">
        <v>80</v>
      </c>
      <c r="AU2671" s="2" t="s">
        <v>80</v>
      </c>
      <c r="AV2671" s="2" t="s">
        <v>80</v>
      </c>
      <c r="AW2671" s="2" t="s">
        <v>80</v>
      </c>
      <c r="AX2671" s="2" t="s">
        <v>80</v>
      </c>
      <c r="AY2671" s="2" t="s">
        <v>80</v>
      </c>
      <c r="AZ2671" s="2" t="s">
        <v>80</v>
      </c>
      <c r="BA2671" s="2" t="s">
        <v>80</v>
      </c>
      <c r="BB2671" s="2" t="s">
        <v>80</v>
      </c>
      <c r="BC2671" s="2" t="s">
        <v>80</v>
      </c>
      <c r="BD2671" s="2" t="s">
        <v>80</v>
      </c>
      <c r="BE2671" s="2" t="s">
        <v>80</v>
      </c>
      <c r="BF2671" s="2" t="s">
        <v>80</v>
      </c>
      <c r="BG2671" s="2" t="s">
        <v>80</v>
      </c>
      <c r="BH2671" s="2" t="s">
        <v>80</v>
      </c>
      <c r="BI2671" s="2" t="s">
        <v>80</v>
      </c>
      <c r="BJ2671" s="2" t="s">
        <v>80</v>
      </c>
      <c r="BK2671" s="2" t="s">
        <v>80</v>
      </c>
      <c r="BL2671" s="2" t="s">
        <v>80</v>
      </c>
      <c r="BM2671" s="2" t="s">
        <v>80</v>
      </c>
      <c r="BN2671" s="2" t="s">
        <v>80</v>
      </c>
      <c r="BO2671" s="2" t="s">
        <v>80</v>
      </c>
      <c r="BP2671" s="2" t="s">
        <v>80</v>
      </c>
    </row>
    <row r="2672" spans="1:68" x14ac:dyDescent="0.25">
      <c r="A2672">
        <v>2671</v>
      </c>
      <c r="B2672" s="1">
        <v>43673.09103009259</v>
      </c>
      <c r="C2672" s="2" t="s">
        <v>4280</v>
      </c>
      <c r="D2672" s="3">
        <v>0.21597222222222223</v>
      </c>
      <c r="E2672" s="2" t="s">
        <v>3907</v>
      </c>
      <c r="F2672">
        <v>3</v>
      </c>
      <c r="G2672">
        <v>2019</v>
      </c>
      <c r="H2672">
        <v>7</v>
      </c>
      <c r="I2672">
        <v>27</v>
      </c>
      <c r="J2672">
        <v>0</v>
      </c>
      <c r="K2672">
        <v>0</v>
      </c>
      <c r="L2672">
        <v>6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 s="2" t="s">
        <v>4286</v>
      </c>
      <c r="T2672" s="2" t="s">
        <v>83</v>
      </c>
      <c r="U2672" s="2" t="s">
        <v>2570</v>
      </c>
      <c r="V2672" s="2" t="s">
        <v>73</v>
      </c>
      <c r="W2672">
        <v>1</v>
      </c>
      <c r="X2672" s="2" t="s">
        <v>74</v>
      </c>
      <c r="Y2672">
        <v>149</v>
      </c>
      <c r="Z2672">
        <v>67</v>
      </c>
      <c r="AA2672" s="2" t="s">
        <v>2948</v>
      </c>
      <c r="AB2672" s="2" t="s">
        <v>167</v>
      </c>
      <c r="AC2672">
        <v>560103</v>
      </c>
      <c r="AD2672" s="2" t="s">
        <v>1002</v>
      </c>
      <c r="AE2672">
        <v>216</v>
      </c>
      <c r="AF2672" s="2" t="s">
        <v>2042</v>
      </c>
      <c r="AG2672" s="2" t="s">
        <v>2571</v>
      </c>
      <c r="AH2672">
        <v>18</v>
      </c>
      <c r="AI2672">
        <v>2682</v>
      </c>
      <c r="AJ2672">
        <v>12218</v>
      </c>
      <c r="AK2672" s="2">
        <f>Kaggle_Books_Selling_Records[[#This Row],[Cost Price]]/100</f>
        <v>122.18</v>
      </c>
      <c r="AL2672" s="2" t="s">
        <v>80</v>
      </c>
      <c r="AM2672" s="2" t="s">
        <v>80</v>
      </c>
      <c r="AN2672" s="2" t="s">
        <v>80</v>
      </c>
      <c r="AO2672" s="2" t="s">
        <v>80</v>
      </c>
      <c r="AP2672" s="2" t="s">
        <v>80</v>
      </c>
      <c r="AQ2672" s="2" t="s">
        <v>80</v>
      </c>
      <c r="AR2672" s="2" t="s">
        <v>80</v>
      </c>
      <c r="AS2672" s="2" t="s">
        <v>80</v>
      </c>
      <c r="AT2672" s="2" t="s">
        <v>80</v>
      </c>
      <c r="AU2672" s="2" t="s">
        <v>80</v>
      </c>
      <c r="AV2672" s="2" t="s">
        <v>80</v>
      </c>
      <c r="AW2672" s="2" t="s">
        <v>80</v>
      </c>
      <c r="AX2672" s="2" t="s">
        <v>80</v>
      </c>
      <c r="AY2672" s="2" t="s">
        <v>80</v>
      </c>
      <c r="AZ2672" s="2" t="s">
        <v>80</v>
      </c>
      <c r="BA2672" s="2" t="s">
        <v>80</v>
      </c>
      <c r="BB2672" s="2" t="s">
        <v>80</v>
      </c>
      <c r="BC2672" s="2" t="s">
        <v>80</v>
      </c>
      <c r="BD2672" s="2" t="s">
        <v>80</v>
      </c>
      <c r="BE2672" s="2" t="s">
        <v>80</v>
      </c>
      <c r="BF2672" s="2" t="s">
        <v>80</v>
      </c>
      <c r="BG2672" s="2" t="s">
        <v>80</v>
      </c>
      <c r="BH2672" s="2" t="s">
        <v>80</v>
      </c>
      <c r="BI2672" s="2" t="s">
        <v>80</v>
      </c>
      <c r="BJ2672" s="2" t="s">
        <v>80</v>
      </c>
      <c r="BK2672" s="2" t="s">
        <v>80</v>
      </c>
      <c r="BL2672" s="2" t="s">
        <v>80</v>
      </c>
      <c r="BM2672" s="2" t="s">
        <v>80</v>
      </c>
      <c r="BN2672" s="2" t="s">
        <v>80</v>
      </c>
      <c r="BO2672" s="2" t="s">
        <v>80</v>
      </c>
      <c r="BP2672" s="2" t="s">
        <v>80</v>
      </c>
    </row>
    <row r="2673" spans="1:68" x14ac:dyDescent="0.25">
      <c r="A2673">
        <v>2672</v>
      </c>
      <c r="B2673" s="1">
        <v>43673.096168981479</v>
      </c>
      <c r="C2673" s="2" t="s">
        <v>4280</v>
      </c>
      <c r="D2673" s="3">
        <v>0.22083333333333333</v>
      </c>
      <c r="E2673" s="2" t="s">
        <v>3907</v>
      </c>
      <c r="F2673">
        <v>3</v>
      </c>
      <c r="G2673">
        <v>2019</v>
      </c>
      <c r="H2673">
        <v>7</v>
      </c>
      <c r="I2673">
        <v>27</v>
      </c>
      <c r="J2673">
        <v>0</v>
      </c>
      <c r="K2673">
        <v>0</v>
      </c>
      <c r="L2673">
        <v>6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 s="2" t="s">
        <v>4287</v>
      </c>
      <c r="T2673" s="2" t="s">
        <v>83</v>
      </c>
      <c r="U2673" s="2" t="s">
        <v>2570</v>
      </c>
      <c r="V2673" s="2" t="s">
        <v>73</v>
      </c>
      <c r="W2673">
        <v>3</v>
      </c>
      <c r="X2673" s="2" t="s">
        <v>74</v>
      </c>
      <c r="Y2673">
        <v>447</v>
      </c>
      <c r="Z2673">
        <v>67</v>
      </c>
      <c r="AA2673" s="2" t="s">
        <v>1159</v>
      </c>
      <c r="AB2673" s="2" t="s">
        <v>131</v>
      </c>
      <c r="AC2673">
        <v>695144</v>
      </c>
      <c r="AD2673" s="2" t="s">
        <v>1002</v>
      </c>
      <c r="AE2673">
        <v>514</v>
      </c>
      <c r="AF2673" s="2" t="s">
        <v>2042</v>
      </c>
      <c r="AG2673" s="2" t="s">
        <v>2571</v>
      </c>
      <c r="AH2673">
        <v>18</v>
      </c>
      <c r="AI2673">
        <v>8046</v>
      </c>
      <c r="AJ2673">
        <v>36654</v>
      </c>
      <c r="AK2673" s="2">
        <f>Kaggle_Books_Selling_Records[[#This Row],[Cost Price]]/100</f>
        <v>366.54</v>
      </c>
      <c r="AL2673" s="2" t="s">
        <v>80</v>
      </c>
      <c r="AM2673" s="2" t="s">
        <v>80</v>
      </c>
      <c r="AN2673" s="2" t="s">
        <v>80</v>
      </c>
      <c r="AO2673" s="2" t="s">
        <v>80</v>
      </c>
      <c r="AP2673" s="2" t="s">
        <v>80</v>
      </c>
      <c r="AQ2673" s="2" t="s">
        <v>80</v>
      </c>
      <c r="AR2673" s="2" t="s">
        <v>80</v>
      </c>
      <c r="AS2673" s="2" t="s">
        <v>80</v>
      </c>
      <c r="AT2673" s="2" t="s">
        <v>80</v>
      </c>
      <c r="AU2673" s="2" t="s">
        <v>80</v>
      </c>
      <c r="AV2673" s="2" t="s">
        <v>80</v>
      </c>
      <c r="AW2673" s="2" t="s">
        <v>80</v>
      </c>
      <c r="AX2673" s="2" t="s">
        <v>80</v>
      </c>
      <c r="AY2673" s="2" t="s">
        <v>80</v>
      </c>
      <c r="AZ2673" s="2" t="s">
        <v>80</v>
      </c>
      <c r="BA2673" s="2" t="s">
        <v>80</v>
      </c>
      <c r="BB2673" s="2" t="s">
        <v>80</v>
      </c>
      <c r="BC2673" s="2" t="s">
        <v>80</v>
      </c>
      <c r="BD2673" s="2" t="s">
        <v>80</v>
      </c>
      <c r="BE2673" s="2" t="s">
        <v>80</v>
      </c>
      <c r="BF2673" s="2" t="s">
        <v>80</v>
      </c>
      <c r="BG2673" s="2" t="s">
        <v>80</v>
      </c>
      <c r="BH2673" s="2" t="s">
        <v>80</v>
      </c>
      <c r="BI2673" s="2" t="s">
        <v>80</v>
      </c>
      <c r="BJ2673" s="2" t="s">
        <v>80</v>
      </c>
      <c r="BK2673" s="2" t="s">
        <v>80</v>
      </c>
      <c r="BL2673" s="2" t="s">
        <v>80</v>
      </c>
      <c r="BM2673" s="2" t="s">
        <v>80</v>
      </c>
      <c r="BN2673" s="2" t="s">
        <v>80</v>
      </c>
      <c r="BO2673" s="2" t="s">
        <v>80</v>
      </c>
      <c r="BP2673" s="2" t="s">
        <v>80</v>
      </c>
    </row>
    <row r="2674" spans="1:68" x14ac:dyDescent="0.25">
      <c r="A2674">
        <v>2673</v>
      </c>
      <c r="B2674" s="1">
        <v>43673.100474537037</v>
      </c>
      <c r="C2674" s="2" t="s">
        <v>4280</v>
      </c>
      <c r="D2674" s="3">
        <v>0.22500000000000001</v>
      </c>
      <c r="E2674" s="2" t="s">
        <v>3907</v>
      </c>
      <c r="F2674">
        <v>3</v>
      </c>
      <c r="G2674">
        <v>2019</v>
      </c>
      <c r="H2674">
        <v>7</v>
      </c>
      <c r="I2674">
        <v>27</v>
      </c>
      <c r="J2674">
        <v>0</v>
      </c>
      <c r="K2674">
        <v>0</v>
      </c>
      <c r="L2674">
        <v>6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 s="2" t="s">
        <v>4288</v>
      </c>
      <c r="T2674" s="2" t="s">
        <v>83</v>
      </c>
      <c r="U2674" s="2" t="s">
        <v>2596</v>
      </c>
      <c r="V2674" s="2" t="s">
        <v>73</v>
      </c>
      <c r="W2674">
        <v>1</v>
      </c>
      <c r="X2674" s="2" t="s">
        <v>74</v>
      </c>
      <c r="Y2674">
        <v>14245</v>
      </c>
      <c r="Z2674">
        <v>67</v>
      </c>
      <c r="AA2674" s="2" t="s">
        <v>4289</v>
      </c>
      <c r="AB2674" s="2" t="s">
        <v>86</v>
      </c>
      <c r="AC2674">
        <v>630001</v>
      </c>
      <c r="AD2674" s="2" t="s">
        <v>1002</v>
      </c>
      <c r="AE2674">
        <v>20945</v>
      </c>
      <c r="AF2674" s="2" t="s">
        <v>2598</v>
      </c>
      <c r="AG2674" s="2" t="s">
        <v>2599</v>
      </c>
      <c r="AH2674">
        <v>18</v>
      </c>
      <c r="AI2674">
        <v>25641</v>
      </c>
      <c r="AJ2674">
        <v>116809</v>
      </c>
      <c r="AK2674" s="2">
        <f>Kaggle_Books_Selling_Records[[#This Row],[Cost Price]]/100</f>
        <v>1168.0899999999999</v>
      </c>
      <c r="AL2674" s="2" t="s">
        <v>80</v>
      </c>
      <c r="AM2674" s="2" t="s">
        <v>80</v>
      </c>
      <c r="AN2674" s="2" t="s">
        <v>80</v>
      </c>
      <c r="AO2674" s="2" t="s">
        <v>80</v>
      </c>
      <c r="AP2674" s="2" t="s">
        <v>80</v>
      </c>
      <c r="AQ2674" s="2" t="s">
        <v>80</v>
      </c>
      <c r="AR2674" s="2" t="s">
        <v>80</v>
      </c>
      <c r="AS2674" s="2" t="s">
        <v>80</v>
      </c>
      <c r="AT2674" s="2" t="s">
        <v>80</v>
      </c>
      <c r="AU2674" s="2" t="s">
        <v>80</v>
      </c>
      <c r="AV2674" s="2" t="s">
        <v>80</v>
      </c>
      <c r="AW2674" s="2" t="s">
        <v>80</v>
      </c>
      <c r="AX2674" s="2" t="s">
        <v>80</v>
      </c>
      <c r="AY2674" s="2" t="s">
        <v>80</v>
      </c>
      <c r="AZ2674" s="2" t="s">
        <v>80</v>
      </c>
      <c r="BA2674" s="2" t="s">
        <v>80</v>
      </c>
      <c r="BB2674" s="2" t="s">
        <v>80</v>
      </c>
      <c r="BC2674" s="2" t="s">
        <v>80</v>
      </c>
      <c r="BD2674" s="2" t="s">
        <v>80</v>
      </c>
      <c r="BE2674" s="2" t="s">
        <v>80</v>
      </c>
      <c r="BF2674" s="2" t="s">
        <v>80</v>
      </c>
      <c r="BG2674" s="2" t="s">
        <v>80</v>
      </c>
      <c r="BH2674" s="2" t="s">
        <v>80</v>
      </c>
      <c r="BI2674" s="2" t="s">
        <v>80</v>
      </c>
      <c r="BJ2674" s="2" t="s">
        <v>80</v>
      </c>
      <c r="BK2674" s="2" t="s">
        <v>80</v>
      </c>
      <c r="BL2674" s="2" t="s">
        <v>80</v>
      </c>
      <c r="BM2674" s="2" t="s">
        <v>80</v>
      </c>
      <c r="BN2674" s="2" t="s">
        <v>80</v>
      </c>
      <c r="BO2674" s="2" t="s">
        <v>80</v>
      </c>
      <c r="BP2674" s="2" t="s">
        <v>80</v>
      </c>
    </row>
    <row r="2675" spans="1:68" x14ac:dyDescent="0.25">
      <c r="A2675">
        <v>2674</v>
      </c>
      <c r="B2675" s="1">
        <v>43673.14439814815</v>
      </c>
      <c r="C2675" s="2" t="s">
        <v>4280</v>
      </c>
      <c r="D2675" s="3">
        <v>0.26874999999999999</v>
      </c>
      <c r="E2675" s="2" t="s">
        <v>3907</v>
      </c>
      <c r="F2675">
        <v>3</v>
      </c>
      <c r="G2675">
        <v>2019</v>
      </c>
      <c r="H2675">
        <v>7</v>
      </c>
      <c r="I2675">
        <v>27</v>
      </c>
      <c r="J2675">
        <v>0</v>
      </c>
      <c r="K2675">
        <v>0</v>
      </c>
      <c r="L2675">
        <v>6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 s="2" t="s">
        <v>4290</v>
      </c>
      <c r="T2675" s="2" t="s">
        <v>83</v>
      </c>
      <c r="U2675" s="2" t="s">
        <v>2570</v>
      </c>
      <c r="V2675" s="2" t="s">
        <v>73</v>
      </c>
      <c r="W2675">
        <v>3</v>
      </c>
      <c r="X2675" s="2" t="s">
        <v>74</v>
      </c>
      <c r="Y2675">
        <v>447</v>
      </c>
      <c r="Z2675">
        <v>67</v>
      </c>
      <c r="AA2675" s="2" t="s">
        <v>1325</v>
      </c>
      <c r="AB2675" s="2" t="s">
        <v>157</v>
      </c>
      <c r="AC2675">
        <v>394670</v>
      </c>
      <c r="AD2675" s="2" t="s">
        <v>1002</v>
      </c>
      <c r="AE2675">
        <v>514</v>
      </c>
      <c r="AF2675" s="2" t="s">
        <v>2042</v>
      </c>
      <c r="AG2675" s="2" t="s">
        <v>2571</v>
      </c>
      <c r="AH2675">
        <v>18</v>
      </c>
      <c r="AI2675">
        <v>8046</v>
      </c>
      <c r="AJ2675">
        <v>36654</v>
      </c>
      <c r="AK2675" s="2">
        <f>Kaggle_Books_Selling_Records[[#This Row],[Cost Price]]/100</f>
        <v>366.54</v>
      </c>
      <c r="AL2675" s="2" t="s">
        <v>80</v>
      </c>
      <c r="AM2675" s="2" t="s">
        <v>80</v>
      </c>
      <c r="AN2675" s="2" t="s">
        <v>80</v>
      </c>
      <c r="AO2675" s="2" t="s">
        <v>80</v>
      </c>
      <c r="AP2675" s="2" t="s">
        <v>80</v>
      </c>
      <c r="AQ2675" s="2" t="s">
        <v>80</v>
      </c>
      <c r="AR2675" s="2" t="s">
        <v>80</v>
      </c>
      <c r="AS2675" s="2" t="s">
        <v>80</v>
      </c>
      <c r="AT2675" s="2" t="s">
        <v>80</v>
      </c>
      <c r="AU2675" s="2" t="s">
        <v>80</v>
      </c>
      <c r="AV2675" s="2" t="s">
        <v>80</v>
      </c>
      <c r="AW2675" s="2" t="s">
        <v>80</v>
      </c>
      <c r="AX2675" s="2" t="s">
        <v>80</v>
      </c>
      <c r="AY2675" s="2" t="s">
        <v>80</v>
      </c>
      <c r="AZ2675" s="2" t="s">
        <v>80</v>
      </c>
      <c r="BA2675" s="2" t="s">
        <v>80</v>
      </c>
      <c r="BB2675" s="2" t="s">
        <v>80</v>
      </c>
      <c r="BC2675" s="2" t="s">
        <v>80</v>
      </c>
      <c r="BD2675" s="2" t="s">
        <v>80</v>
      </c>
      <c r="BE2675" s="2" t="s">
        <v>80</v>
      </c>
      <c r="BF2675" s="2" t="s">
        <v>80</v>
      </c>
      <c r="BG2675" s="2" t="s">
        <v>80</v>
      </c>
      <c r="BH2675" s="2" t="s">
        <v>80</v>
      </c>
      <c r="BI2675" s="2" t="s">
        <v>80</v>
      </c>
      <c r="BJ2675" s="2" t="s">
        <v>80</v>
      </c>
      <c r="BK2675" s="2" t="s">
        <v>80</v>
      </c>
      <c r="BL2675" s="2" t="s">
        <v>80</v>
      </c>
      <c r="BM2675" s="2" t="s">
        <v>80</v>
      </c>
      <c r="BN2675" s="2" t="s">
        <v>80</v>
      </c>
      <c r="BO2675" s="2" t="s">
        <v>80</v>
      </c>
      <c r="BP2675" s="2" t="s">
        <v>80</v>
      </c>
    </row>
    <row r="2676" spans="1:68" x14ac:dyDescent="0.25">
      <c r="A2676">
        <v>2675</v>
      </c>
      <c r="B2676" s="1">
        <v>43673.190081018518</v>
      </c>
      <c r="C2676" s="2" t="s">
        <v>4280</v>
      </c>
      <c r="D2676" s="3">
        <v>0.31458333333333333</v>
      </c>
      <c r="E2676" s="2" t="s">
        <v>3907</v>
      </c>
      <c r="F2676">
        <v>3</v>
      </c>
      <c r="G2676">
        <v>2019</v>
      </c>
      <c r="H2676">
        <v>7</v>
      </c>
      <c r="I2676">
        <v>27</v>
      </c>
      <c r="J2676">
        <v>0</v>
      </c>
      <c r="K2676">
        <v>0</v>
      </c>
      <c r="L2676">
        <v>6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 s="2" t="s">
        <v>4291</v>
      </c>
      <c r="T2676" s="2" t="s">
        <v>71</v>
      </c>
      <c r="U2676" s="2" t="s">
        <v>2544</v>
      </c>
      <c r="V2676" s="2" t="s">
        <v>73</v>
      </c>
      <c r="W2676">
        <v>1</v>
      </c>
      <c r="X2676" s="2" t="s">
        <v>74</v>
      </c>
      <c r="Y2676">
        <v>198</v>
      </c>
      <c r="Z2676">
        <v>67</v>
      </c>
      <c r="AA2676" s="2" t="s">
        <v>686</v>
      </c>
      <c r="AB2676" s="2" t="s">
        <v>151</v>
      </c>
      <c r="AC2676">
        <v>400709</v>
      </c>
      <c r="AD2676" s="2" t="s">
        <v>1002</v>
      </c>
      <c r="AE2676">
        <v>265</v>
      </c>
      <c r="AF2676" s="2" t="s">
        <v>2042</v>
      </c>
      <c r="AG2676" s="2" t="s">
        <v>2184</v>
      </c>
      <c r="AH2676">
        <v>18</v>
      </c>
      <c r="AI2676">
        <v>3564</v>
      </c>
      <c r="AJ2676">
        <v>16236</v>
      </c>
      <c r="AK2676" s="2">
        <f>Kaggle_Books_Selling_Records[[#This Row],[Cost Price]]/100</f>
        <v>162.36000000000001</v>
      </c>
      <c r="AL2676" s="2" t="s">
        <v>80</v>
      </c>
      <c r="AM2676" s="2" t="s">
        <v>80</v>
      </c>
      <c r="AN2676" s="2" t="s">
        <v>80</v>
      </c>
      <c r="AO2676" s="2" t="s">
        <v>80</v>
      </c>
      <c r="AP2676" s="2" t="s">
        <v>80</v>
      </c>
      <c r="AQ2676" s="2" t="s">
        <v>80</v>
      </c>
      <c r="AR2676" s="2" t="s">
        <v>80</v>
      </c>
      <c r="AS2676" s="2" t="s">
        <v>80</v>
      </c>
      <c r="AT2676" s="2" t="s">
        <v>80</v>
      </c>
      <c r="AU2676" s="2" t="s">
        <v>80</v>
      </c>
      <c r="AV2676" s="2" t="s">
        <v>80</v>
      </c>
      <c r="AW2676" s="2" t="s">
        <v>80</v>
      </c>
      <c r="AX2676" s="2" t="s">
        <v>80</v>
      </c>
      <c r="AY2676" s="2" t="s">
        <v>80</v>
      </c>
      <c r="AZ2676" s="2" t="s">
        <v>80</v>
      </c>
      <c r="BA2676" s="2" t="s">
        <v>80</v>
      </c>
      <c r="BB2676" s="2" t="s">
        <v>80</v>
      </c>
      <c r="BC2676" s="2" t="s">
        <v>80</v>
      </c>
      <c r="BD2676" s="2" t="s">
        <v>80</v>
      </c>
      <c r="BE2676" s="2" t="s">
        <v>80</v>
      </c>
      <c r="BF2676" s="2" t="s">
        <v>80</v>
      </c>
      <c r="BG2676" s="2" t="s">
        <v>80</v>
      </c>
      <c r="BH2676" s="2" t="s">
        <v>80</v>
      </c>
      <c r="BI2676" s="2" t="s">
        <v>80</v>
      </c>
      <c r="BJ2676" s="2" t="s">
        <v>80</v>
      </c>
      <c r="BK2676" s="2" t="s">
        <v>80</v>
      </c>
      <c r="BL2676" s="2" t="s">
        <v>80</v>
      </c>
      <c r="BM2676" s="2" t="s">
        <v>80</v>
      </c>
      <c r="BN2676" s="2" t="s">
        <v>80</v>
      </c>
      <c r="BO2676" s="2" t="s">
        <v>80</v>
      </c>
      <c r="BP2676" s="2" t="s">
        <v>80</v>
      </c>
    </row>
    <row r="2677" spans="1:68" x14ac:dyDescent="0.25">
      <c r="A2677">
        <v>2676</v>
      </c>
      <c r="B2677" s="1">
        <v>43673.223495370374</v>
      </c>
      <c r="C2677" s="2" t="s">
        <v>4280</v>
      </c>
      <c r="D2677" s="3">
        <v>0.34791666666666665</v>
      </c>
      <c r="E2677" s="2" t="s">
        <v>3907</v>
      </c>
      <c r="F2677">
        <v>3</v>
      </c>
      <c r="G2677">
        <v>2019</v>
      </c>
      <c r="H2677">
        <v>7</v>
      </c>
      <c r="I2677">
        <v>27</v>
      </c>
      <c r="J2677">
        <v>0</v>
      </c>
      <c r="K2677">
        <v>0</v>
      </c>
      <c r="L2677">
        <v>6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 s="2" t="s">
        <v>3302</v>
      </c>
      <c r="T2677" s="2" t="s">
        <v>83</v>
      </c>
      <c r="U2677" s="2" t="s">
        <v>2596</v>
      </c>
      <c r="V2677" s="2" t="s">
        <v>73</v>
      </c>
      <c r="W2677">
        <v>1</v>
      </c>
      <c r="X2677" s="2" t="s">
        <v>74</v>
      </c>
      <c r="Y2677">
        <v>14245</v>
      </c>
      <c r="Z2677">
        <v>67</v>
      </c>
      <c r="AA2677" s="2" t="s">
        <v>248</v>
      </c>
      <c r="AB2677" s="2" t="s">
        <v>151</v>
      </c>
      <c r="AC2677">
        <v>444605</v>
      </c>
      <c r="AD2677" s="2" t="s">
        <v>1002</v>
      </c>
      <c r="AE2677">
        <v>20945</v>
      </c>
      <c r="AF2677" s="2" t="s">
        <v>2598</v>
      </c>
      <c r="AG2677" s="2" t="s">
        <v>2599</v>
      </c>
      <c r="AH2677">
        <v>18</v>
      </c>
      <c r="AI2677">
        <v>25641</v>
      </c>
      <c r="AJ2677">
        <v>116809</v>
      </c>
      <c r="AK2677" s="2">
        <f>Kaggle_Books_Selling_Records[[#This Row],[Cost Price]]/100</f>
        <v>1168.0899999999999</v>
      </c>
      <c r="AL2677" s="2" t="s">
        <v>80</v>
      </c>
      <c r="AM2677" s="2" t="s">
        <v>80</v>
      </c>
      <c r="AN2677" s="2" t="s">
        <v>80</v>
      </c>
      <c r="AO2677" s="2" t="s">
        <v>80</v>
      </c>
      <c r="AP2677" s="2" t="s">
        <v>80</v>
      </c>
      <c r="AQ2677" s="2" t="s">
        <v>80</v>
      </c>
      <c r="AR2677" s="2" t="s">
        <v>80</v>
      </c>
      <c r="AS2677" s="2" t="s">
        <v>80</v>
      </c>
      <c r="AT2677" s="2" t="s">
        <v>80</v>
      </c>
      <c r="AU2677" s="2" t="s">
        <v>80</v>
      </c>
      <c r="AV2677" s="2" t="s">
        <v>80</v>
      </c>
      <c r="AW2677" s="2" t="s">
        <v>80</v>
      </c>
      <c r="AX2677" s="2" t="s">
        <v>80</v>
      </c>
      <c r="AY2677" s="2" t="s">
        <v>80</v>
      </c>
      <c r="AZ2677" s="2" t="s">
        <v>80</v>
      </c>
      <c r="BA2677" s="2" t="s">
        <v>80</v>
      </c>
      <c r="BB2677" s="2" t="s">
        <v>80</v>
      </c>
      <c r="BC2677" s="2" t="s">
        <v>80</v>
      </c>
      <c r="BD2677" s="2" t="s">
        <v>80</v>
      </c>
      <c r="BE2677" s="2" t="s">
        <v>80</v>
      </c>
      <c r="BF2677" s="2" t="s">
        <v>80</v>
      </c>
      <c r="BG2677" s="2" t="s">
        <v>80</v>
      </c>
      <c r="BH2677" s="2" t="s">
        <v>80</v>
      </c>
      <c r="BI2677" s="2" t="s">
        <v>80</v>
      </c>
      <c r="BJ2677" s="2" t="s">
        <v>80</v>
      </c>
      <c r="BK2677" s="2" t="s">
        <v>80</v>
      </c>
      <c r="BL2677" s="2" t="s">
        <v>80</v>
      </c>
      <c r="BM2677" s="2" t="s">
        <v>80</v>
      </c>
      <c r="BN2677" s="2" t="s">
        <v>80</v>
      </c>
      <c r="BO2677" s="2" t="s">
        <v>80</v>
      </c>
      <c r="BP2677" s="2" t="s">
        <v>80</v>
      </c>
    </row>
    <row r="2678" spans="1:68" x14ac:dyDescent="0.25">
      <c r="A2678">
        <v>2677</v>
      </c>
      <c r="B2678" s="1">
        <v>43673.276956018519</v>
      </c>
      <c r="C2678" s="2" t="s">
        <v>4280</v>
      </c>
      <c r="D2678" s="3">
        <v>0.40138888888888891</v>
      </c>
      <c r="E2678" s="2" t="s">
        <v>3907</v>
      </c>
      <c r="F2678">
        <v>3</v>
      </c>
      <c r="G2678">
        <v>2019</v>
      </c>
      <c r="H2678">
        <v>7</v>
      </c>
      <c r="I2678">
        <v>27</v>
      </c>
      <c r="J2678">
        <v>0</v>
      </c>
      <c r="K2678">
        <v>0</v>
      </c>
      <c r="L2678">
        <v>6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 s="2" t="s">
        <v>4292</v>
      </c>
      <c r="T2678" s="2" t="s">
        <v>83</v>
      </c>
      <c r="U2678" s="2" t="s">
        <v>2234</v>
      </c>
      <c r="V2678" s="2" t="s">
        <v>73</v>
      </c>
      <c r="W2678">
        <v>1</v>
      </c>
      <c r="X2678" s="2" t="s">
        <v>74</v>
      </c>
      <c r="Y2678">
        <v>138</v>
      </c>
      <c r="Z2678">
        <v>67</v>
      </c>
      <c r="AA2678" s="2" t="s">
        <v>93</v>
      </c>
      <c r="AB2678" s="2" t="s">
        <v>94</v>
      </c>
      <c r="AC2678">
        <v>781029</v>
      </c>
      <c r="AD2678" s="2" t="s">
        <v>1002</v>
      </c>
      <c r="AE2678">
        <v>205</v>
      </c>
      <c r="AF2678" s="2" t="s">
        <v>2042</v>
      </c>
      <c r="AG2678" s="2" t="s">
        <v>2184</v>
      </c>
      <c r="AH2678">
        <v>18</v>
      </c>
      <c r="AI2678">
        <v>2484</v>
      </c>
      <c r="AJ2678">
        <v>11316</v>
      </c>
      <c r="AK2678" s="2">
        <f>Kaggle_Books_Selling_Records[[#This Row],[Cost Price]]/100</f>
        <v>113.16</v>
      </c>
      <c r="AL2678" s="2" t="s">
        <v>80</v>
      </c>
      <c r="AM2678" s="2" t="s">
        <v>80</v>
      </c>
      <c r="AN2678" s="2" t="s">
        <v>80</v>
      </c>
      <c r="AO2678" s="2" t="s">
        <v>80</v>
      </c>
      <c r="AP2678" s="2" t="s">
        <v>80</v>
      </c>
      <c r="AQ2678" s="2" t="s">
        <v>80</v>
      </c>
      <c r="AR2678" s="2" t="s">
        <v>80</v>
      </c>
      <c r="AS2678" s="2" t="s">
        <v>80</v>
      </c>
      <c r="AT2678" s="2" t="s">
        <v>80</v>
      </c>
      <c r="AU2678" s="2" t="s">
        <v>80</v>
      </c>
      <c r="AV2678" s="2" t="s">
        <v>80</v>
      </c>
      <c r="AW2678" s="2" t="s">
        <v>80</v>
      </c>
      <c r="AX2678" s="2" t="s">
        <v>80</v>
      </c>
      <c r="AY2678" s="2" t="s">
        <v>80</v>
      </c>
      <c r="AZ2678" s="2" t="s">
        <v>80</v>
      </c>
      <c r="BA2678" s="2" t="s">
        <v>80</v>
      </c>
      <c r="BB2678" s="2" t="s">
        <v>80</v>
      </c>
      <c r="BC2678" s="2" t="s">
        <v>80</v>
      </c>
      <c r="BD2678" s="2" t="s">
        <v>80</v>
      </c>
      <c r="BE2678" s="2" t="s">
        <v>80</v>
      </c>
      <c r="BF2678" s="2" t="s">
        <v>80</v>
      </c>
      <c r="BG2678" s="2" t="s">
        <v>80</v>
      </c>
      <c r="BH2678" s="2" t="s">
        <v>80</v>
      </c>
      <c r="BI2678" s="2" t="s">
        <v>80</v>
      </c>
      <c r="BJ2678" s="2" t="s">
        <v>80</v>
      </c>
      <c r="BK2678" s="2" t="s">
        <v>80</v>
      </c>
      <c r="BL2678" s="2" t="s">
        <v>80</v>
      </c>
      <c r="BM2678" s="2" t="s">
        <v>80</v>
      </c>
      <c r="BN2678" s="2" t="s">
        <v>80</v>
      </c>
      <c r="BO2678" s="2" t="s">
        <v>80</v>
      </c>
      <c r="BP2678" s="2" t="s">
        <v>80</v>
      </c>
    </row>
    <row r="2679" spans="1:68" x14ac:dyDescent="0.25">
      <c r="A2679">
        <v>2678</v>
      </c>
      <c r="B2679" s="1">
        <v>43673.27815972222</v>
      </c>
      <c r="C2679" s="2" t="s">
        <v>4280</v>
      </c>
      <c r="D2679" s="3">
        <v>0.40277777777777779</v>
      </c>
      <c r="E2679" s="2" t="s">
        <v>3907</v>
      </c>
      <c r="F2679">
        <v>3</v>
      </c>
      <c r="G2679">
        <v>2019</v>
      </c>
      <c r="H2679">
        <v>7</v>
      </c>
      <c r="I2679">
        <v>27</v>
      </c>
      <c r="J2679">
        <v>0</v>
      </c>
      <c r="K2679">
        <v>0</v>
      </c>
      <c r="L2679">
        <v>6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s="2" t="s">
        <v>4293</v>
      </c>
      <c r="T2679" s="2" t="s">
        <v>83</v>
      </c>
      <c r="U2679" s="2" t="s">
        <v>2410</v>
      </c>
      <c r="V2679" s="2" t="s">
        <v>73</v>
      </c>
      <c r="W2679">
        <v>4</v>
      </c>
      <c r="X2679" s="2" t="s">
        <v>74</v>
      </c>
      <c r="Y2679">
        <v>736</v>
      </c>
      <c r="Z2679">
        <v>67</v>
      </c>
      <c r="AA2679" s="2" t="s">
        <v>4294</v>
      </c>
      <c r="AB2679" s="2" t="s">
        <v>118</v>
      </c>
      <c r="AC2679">
        <v>765001</v>
      </c>
      <c r="AD2679" s="2" t="s">
        <v>1002</v>
      </c>
      <c r="AE2679">
        <v>803</v>
      </c>
      <c r="AF2679" s="2" t="s">
        <v>2042</v>
      </c>
      <c r="AG2679" s="2" t="s">
        <v>2184</v>
      </c>
      <c r="AH2679">
        <v>18</v>
      </c>
      <c r="AI2679">
        <v>13248</v>
      </c>
      <c r="AJ2679">
        <v>60352</v>
      </c>
      <c r="AK2679" s="2">
        <f>Kaggle_Books_Selling_Records[[#This Row],[Cost Price]]/100</f>
        <v>603.52</v>
      </c>
      <c r="AL2679" s="2" t="s">
        <v>80</v>
      </c>
      <c r="AM2679" s="2" t="s">
        <v>80</v>
      </c>
      <c r="AN2679" s="2" t="s">
        <v>80</v>
      </c>
      <c r="AO2679" s="2" t="s">
        <v>80</v>
      </c>
      <c r="AP2679" s="2" t="s">
        <v>80</v>
      </c>
      <c r="AQ2679" s="2" t="s">
        <v>80</v>
      </c>
      <c r="AR2679" s="2" t="s">
        <v>80</v>
      </c>
      <c r="AS2679" s="2" t="s">
        <v>80</v>
      </c>
      <c r="AT2679" s="2" t="s">
        <v>80</v>
      </c>
      <c r="AU2679" s="2" t="s">
        <v>80</v>
      </c>
      <c r="AV2679" s="2" t="s">
        <v>80</v>
      </c>
      <c r="AW2679" s="2" t="s">
        <v>80</v>
      </c>
      <c r="AX2679" s="2" t="s">
        <v>80</v>
      </c>
      <c r="AY2679" s="2" t="s">
        <v>80</v>
      </c>
      <c r="AZ2679" s="2" t="s">
        <v>80</v>
      </c>
      <c r="BA2679" s="2" t="s">
        <v>80</v>
      </c>
      <c r="BB2679" s="2" t="s">
        <v>80</v>
      </c>
      <c r="BC2679" s="2" t="s">
        <v>80</v>
      </c>
      <c r="BD2679" s="2" t="s">
        <v>80</v>
      </c>
      <c r="BE2679" s="2" t="s">
        <v>80</v>
      </c>
      <c r="BF2679" s="2" t="s">
        <v>80</v>
      </c>
      <c r="BG2679" s="2" t="s">
        <v>80</v>
      </c>
      <c r="BH2679" s="2" t="s">
        <v>80</v>
      </c>
      <c r="BI2679" s="2" t="s">
        <v>80</v>
      </c>
      <c r="BJ2679" s="2" t="s">
        <v>80</v>
      </c>
      <c r="BK2679" s="2" t="s">
        <v>80</v>
      </c>
      <c r="BL2679" s="2" t="s">
        <v>80</v>
      </c>
      <c r="BM2679" s="2" t="s">
        <v>80</v>
      </c>
      <c r="BN2679" s="2" t="s">
        <v>80</v>
      </c>
      <c r="BO2679" s="2" t="s">
        <v>80</v>
      </c>
      <c r="BP2679" s="2" t="s">
        <v>80</v>
      </c>
    </row>
    <row r="2680" spans="1:68" x14ac:dyDescent="0.25">
      <c r="A2680">
        <v>2679</v>
      </c>
      <c r="B2680" s="1">
        <v>43673.339560185188</v>
      </c>
      <c r="C2680" s="2" t="s">
        <v>4280</v>
      </c>
      <c r="D2680" s="3">
        <v>0.46388888888888891</v>
      </c>
      <c r="E2680" s="2" t="s">
        <v>3907</v>
      </c>
      <c r="F2680">
        <v>3</v>
      </c>
      <c r="G2680">
        <v>2019</v>
      </c>
      <c r="H2680">
        <v>7</v>
      </c>
      <c r="I2680">
        <v>27</v>
      </c>
      <c r="J2680">
        <v>0</v>
      </c>
      <c r="K2680">
        <v>0</v>
      </c>
      <c r="L2680">
        <v>6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s="2" t="s">
        <v>2162</v>
      </c>
      <c r="T2680" s="2" t="s">
        <v>83</v>
      </c>
      <c r="U2680" s="2" t="s">
        <v>2234</v>
      </c>
      <c r="V2680" s="2" t="s">
        <v>73</v>
      </c>
      <c r="W2680">
        <v>1</v>
      </c>
      <c r="X2680" s="2" t="s">
        <v>74</v>
      </c>
      <c r="Y2680">
        <v>138</v>
      </c>
      <c r="Z2680">
        <v>3543</v>
      </c>
      <c r="AA2680" s="2" t="s">
        <v>2164</v>
      </c>
      <c r="AB2680" s="2" t="s">
        <v>157</v>
      </c>
      <c r="AC2680">
        <v>361001</v>
      </c>
      <c r="AD2680" s="2" t="s">
        <v>1002</v>
      </c>
      <c r="AE2680">
        <v>17343</v>
      </c>
      <c r="AF2680" s="2" t="s">
        <v>2042</v>
      </c>
      <c r="AG2680" s="2" t="s">
        <v>2184</v>
      </c>
      <c r="AH2680">
        <v>18</v>
      </c>
      <c r="AI2680">
        <v>2484</v>
      </c>
      <c r="AJ2680">
        <v>11316</v>
      </c>
      <c r="AK2680" s="2">
        <f>Kaggle_Books_Selling_Records[[#This Row],[Cost Price]]/100</f>
        <v>113.16</v>
      </c>
      <c r="AL2680" s="2" t="s">
        <v>80</v>
      </c>
      <c r="AM2680" s="2" t="s">
        <v>80</v>
      </c>
      <c r="AN2680" s="2" t="s">
        <v>80</v>
      </c>
      <c r="AO2680" s="2" t="s">
        <v>80</v>
      </c>
      <c r="AP2680" s="2" t="s">
        <v>80</v>
      </c>
      <c r="AQ2680" s="2" t="s">
        <v>80</v>
      </c>
      <c r="AR2680" s="2" t="s">
        <v>80</v>
      </c>
      <c r="AS2680" s="2" t="s">
        <v>80</v>
      </c>
      <c r="AT2680" s="2" t="s">
        <v>80</v>
      </c>
      <c r="AU2680" s="2" t="s">
        <v>80</v>
      </c>
      <c r="AV2680" s="2" t="s">
        <v>80</v>
      </c>
      <c r="AW2680" s="2" t="s">
        <v>80</v>
      </c>
      <c r="AX2680" s="2" t="s">
        <v>80</v>
      </c>
      <c r="AY2680" s="2" t="s">
        <v>80</v>
      </c>
      <c r="AZ2680" s="2" t="s">
        <v>80</v>
      </c>
      <c r="BA2680" s="2" t="s">
        <v>80</v>
      </c>
      <c r="BB2680" s="2" t="s">
        <v>80</v>
      </c>
      <c r="BC2680" s="2" t="s">
        <v>80</v>
      </c>
      <c r="BD2680" s="2" t="s">
        <v>80</v>
      </c>
      <c r="BE2680" s="2" t="s">
        <v>80</v>
      </c>
      <c r="BF2680" s="2" t="s">
        <v>80</v>
      </c>
      <c r="BG2680" s="2" t="s">
        <v>80</v>
      </c>
      <c r="BH2680" s="2" t="s">
        <v>80</v>
      </c>
      <c r="BI2680" s="2" t="s">
        <v>80</v>
      </c>
      <c r="BJ2680" s="2" t="s">
        <v>80</v>
      </c>
      <c r="BK2680" s="2" t="s">
        <v>80</v>
      </c>
      <c r="BL2680" s="2" t="s">
        <v>80</v>
      </c>
      <c r="BM2680" s="2" t="s">
        <v>80</v>
      </c>
      <c r="BN2680" s="2" t="s">
        <v>80</v>
      </c>
      <c r="BO2680" s="2" t="s">
        <v>80</v>
      </c>
      <c r="BP2680" s="2" t="s">
        <v>80</v>
      </c>
    </row>
    <row r="2681" spans="1:68" x14ac:dyDescent="0.25">
      <c r="A2681">
        <v>2680</v>
      </c>
      <c r="B2681" s="1">
        <v>43673.339560185188</v>
      </c>
      <c r="C2681" s="2" t="s">
        <v>4280</v>
      </c>
      <c r="D2681" s="3">
        <v>0.46388888888888891</v>
      </c>
      <c r="E2681" s="2" t="s">
        <v>3907</v>
      </c>
      <c r="F2681">
        <v>3</v>
      </c>
      <c r="G2681">
        <v>2019</v>
      </c>
      <c r="H2681">
        <v>7</v>
      </c>
      <c r="I2681">
        <v>27</v>
      </c>
      <c r="J2681">
        <v>0</v>
      </c>
      <c r="K2681">
        <v>0</v>
      </c>
      <c r="L2681">
        <v>6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 s="2" t="s">
        <v>4295</v>
      </c>
      <c r="T2681" s="2" t="s">
        <v>83</v>
      </c>
      <c r="U2681" s="2" t="s">
        <v>2596</v>
      </c>
      <c r="V2681" s="2" t="s">
        <v>73</v>
      </c>
      <c r="W2681">
        <v>1</v>
      </c>
      <c r="X2681" s="2" t="s">
        <v>74</v>
      </c>
      <c r="Y2681">
        <v>14245</v>
      </c>
      <c r="Z2681">
        <v>3157</v>
      </c>
      <c r="AA2681" s="2" t="s">
        <v>4296</v>
      </c>
      <c r="AB2681" s="2" t="s">
        <v>167</v>
      </c>
      <c r="AC2681">
        <v>585311</v>
      </c>
      <c r="AD2681" s="2" t="s">
        <v>1002</v>
      </c>
      <c r="AE2681">
        <v>17402</v>
      </c>
      <c r="AF2681" s="2" t="s">
        <v>2598</v>
      </c>
      <c r="AG2681" s="2" t="s">
        <v>2599</v>
      </c>
      <c r="AH2681">
        <v>18</v>
      </c>
      <c r="AI2681">
        <v>25641</v>
      </c>
      <c r="AJ2681">
        <v>116809</v>
      </c>
      <c r="AK2681" s="2">
        <f>Kaggle_Books_Selling_Records[[#This Row],[Cost Price]]/100</f>
        <v>1168.0899999999999</v>
      </c>
      <c r="AL2681" s="2" t="s">
        <v>80</v>
      </c>
      <c r="AM2681" s="2" t="s">
        <v>80</v>
      </c>
      <c r="AN2681" s="2" t="s">
        <v>80</v>
      </c>
      <c r="AO2681" s="2" t="s">
        <v>80</v>
      </c>
      <c r="AP2681" s="2" t="s">
        <v>80</v>
      </c>
      <c r="AQ2681" s="2" t="s">
        <v>80</v>
      </c>
      <c r="AR2681" s="2" t="s">
        <v>80</v>
      </c>
      <c r="AS2681" s="2" t="s">
        <v>80</v>
      </c>
      <c r="AT2681" s="2" t="s">
        <v>80</v>
      </c>
      <c r="AU2681" s="2" t="s">
        <v>80</v>
      </c>
      <c r="AV2681" s="2" t="s">
        <v>80</v>
      </c>
      <c r="AW2681" s="2" t="s">
        <v>80</v>
      </c>
      <c r="AX2681" s="2" t="s">
        <v>80</v>
      </c>
      <c r="AY2681" s="2" t="s">
        <v>80</v>
      </c>
      <c r="AZ2681" s="2" t="s">
        <v>80</v>
      </c>
      <c r="BA2681" s="2" t="s">
        <v>80</v>
      </c>
      <c r="BB2681" s="2" t="s">
        <v>80</v>
      </c>
      <c r="BC2681" s="2" t="s">
        <v>80</v>
      </c>
      <c r="BD2681" s="2" t="s">
        <v>80</v>
      </c>
      <c r="BE2681" s="2" t="s">
        <v>80</v>
      </c>
      <c r="BF2681" s="2" t="s">
        <v>80</v>
      </c>
      <c r="BG2681" s="2" t="s">
        <v>80</v>
      </c>
      <c r="BH2681" s="2" t="s">
        <v>80</v>
      </c>
      <c r="BI2681" s="2" t="s">
        <v>80</v>
      </c>
      <c r="BJ2681" s="2" t="s">
        <v>80</v>
      </c>
      <c r="BK2681" s="2" t="s">
        <v>80</v>
      </c>
      <c r="BL2681" s="2" t="s">
        <v>80</v>
      </c>
      <c r="BM2681" s="2" t="s">
        <v>80</v>
      </c>
      <c r="BN2681" s="2" t="s">
        <v>80</v>
      </c>
      <c r="BO2681" s="2" t="s">
        <v>80</v>
      </c>
      <c r="BP2681" s="2" t="s">
        <v>80</v>
      </c>
    </row>
    <row r="2682" spans="1:68" x14ac:dyDescent="0.25">
      <c r="A2682">
        <v>2681</v>
      </c>
      <c r="B2682" s="1">
        <v>43673.343831018516</v>
      </c>
      <c r="C2682" s="2" t="s">
        <v>4280</v>
      </c>
      <c r="D2682" s="3">
        <v>0.46875</v>
      </c>
      <c r="E2682" s="2" t="s">
        <v>3907</v>
      </c>
      <c r="F2682">
        <v>3</v>
      </c>
      <c r="G2682">
        <v>2019</v>
      </c>
      <c r="H2682">
        <v>7</v>
      </c>
      <c r="I2682">
        <v>27</v>
      </c>
      <c r="J2682">
        <v>0</v>
      </c>
      <c r="K2682">
        <v>0</v>
      </c>
      <c r="L2682">
        <v>6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1</v>
      </c>
      <c r="S2682" s="2" t="s">
        <v>3955</v>
      </c>
      <c r="T2682" s="2" t="s">
        <v>71</v>
      </c>
      <c r="U2682" s="2" t="s">
        <v>2286</v>
      </c>
      <c r="V2682" s="2" t="s">
        <v>73</v>
      </c>
      <c r="W2682">
        <v>1</v>
      </c>
      <c r="X2682" s="2" t="s">
        <v>74</v>
      </c>
      <c r="Y2682">
        <v>285</v>
      </c>
      <c r="Z2682">
        <v>67</v>
      </c>
      <c r="AA2682" s="2" t="s">
        <v>1487</v>
      </c>
      <c r="AB2682" s="2" t="s">
        <v>181</v>
      </c>
      <c r="AC2682">
        <v>110084</v>
      </c>
      <c r="AD2682" s="2" t="s">
        <v>1002</v>
      </c>
      <c r="AE2682">
        <v>352</v>
      </c>
      <c r="AF2682" s="2" t="s">
        <v>2042</v>
      </c>
      <c r="AG2682" s="2" t="s">
        <v>2184</v>
      </c>
      <c r="AH2682">
        <v>18</v>
      </c>
      <c r="AI2682">
        <v>513</v>
      </c>
      <c r="AJ2682">
        <v>2337</v>
      </c>
      <c r="AK2682" s="2">
        <f>Kaggle_Books_Selling_Records[[#This Row],[Cost Price]]/100</f>
        <v>23.37</v>
      </c>
      <c r="AL2682" s="2" t="s">
        <v>80</v>
      </c>
      <c r="AM2682" s="2" t="s">
        <v>80</v>
      </c>
      <c r="AN2682" s="2" t="s">
        <v>80</v>
      </c>
      <c r="AO2682" s="2" t="s">
        <v>80</v>
      </c>
      <c r="AP2682" s="2" t="s">
        <v>80</v>
      </c>
      <c r="AQ2682" s="2" t="s">
        <v>80</v>
      </c>
      <c r="AR2682" s="2" t="s">
        <v>80</v>
      </c>
      <c r="AS2682" s="2" t="s">
        <v>80</v>
      </c>
      <c r="AT2682" s="2" t="s">
        <v>80</v>
      </c>
      <c r="AU2682" s="2" t="s">
        <v>80</v>
      </c>
      <c r="AV2682" s="2" t="s">
        <v>80</v>
      </c>
      <c r="AW2682" s="2" t="s">
        <v>80</v>
      </c>
      <c r="AX2682" s="2" t="s">
        <v>80</v>
      </c>
      <c r="AY2682" s="2" t="s">
        <v>80</v>
      </c>
      <c r="AZ2682" s="2" t="s">
        <v>80</v>
      </c>
      <c r="BA2682" s="2" t="s">
        <v>80</v>
      </c>
      <c r="BB2682" s="2" t="s">
        <v>80</v>
      </c>
      <c r="BC2682" s="2" t="s">
        <v>80</v>
      </c>
      <c r="BD2682" s="2" t="s">
        <v>80</v>
      </c>
      <c r="BE2682" s="2" t="s">
        <v>80</v>
      </c>
      <c r="BF2682" s="2" t="s">
        <v>80</v>
      </c>
      <c r="BG2682" s="2" t="s">
        <v>80</v>
      </c>
      <c r="BH2682" s="2" t="s">
        <v>80</v>
      </c>
      <c r="BI2682" s="2" t="s">
        <v>80</v>
      </c>
      <c r="BJ2682" s="2" t="s">
        <v>80</v>
      </c>
      <c r="BK2682" s="2" t="s">
        <v>80</v>
      </c>
      <c r="BL2682" s="2" t="s">
        <v>80</v>
      </c>
      <c r="BM2682" s="2" t="s">
        <v>80</v>
      </c>
      <c r="BN2682" s="2" t="s">
        <v>80</v>
      </c>
      <c r="BO2682" s="2" t="s">
        <v>80</v>
      </c>
      <c r="BP2682" s="2" t="s">
        <v>80</v>
      </c>
    </row>
    <row r="2683" spans="1:68" x14ac:dyDescent="0.25">
      <c r="A2683">
        <v>2682</v>
      </c>
      <c r="B2683" s="1">
        <v>43673.386701388888</v>
      </c>
      <c r="C2683" s="2" t="s">
        <v>4280</v>
      </c>
      <c r="D2683" s="3">
        <v>0.51111111111111107</v>
      </c>
      <c r="E2683" s="2" t="s">
        <v>3907</v>
      </c>
      <c r="F2683">
        <v>3</v>
      </c>
      <c r="G2683">
        <v>2019</v>
      </c>
      <c r="H2683">
        <v>7</v>
      </c>
      <c r="I2683">
        <v>27</v>
      </c>
      <c r="J2683">
        <v>0</v>
      </c>
      <c r="K2683">
        <v>0</v>
      </c>
      <c r="L2683">
        <v>6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1</v>
      </c>
      <c r="S2683" s="2" t="s">
        <v>4297</v>
      </c>
      <c r="T2683" s="2" t="s">
        <v>71</v>
      </c>
      <c r="U2683" s="2" t="s">
        <v>2596</v>
      </c>
      <c r="V2683" s="2" t="s">
        <v>73</v>
      </c>
      <c r="W2683">
        <v>1</v>
      </c>
      <c r="X2683" s="2" t="s">
        <v>74</v>
      </c>
      <c r="Y2683">
        <v>14245</v>
      </c>
      <c r="Z2683">
        <v>67</v>
      </c>
      <c r="AA2683" s="2" t="s">
        <v>3002</v>
      </c>
      <c r="AB2683" s="2" t="s">
        <v>233</v>
      </c>
      <c r="AC2683">
        <v>505001</v>
      </c>
      <c r="AD2683" s="2" t="s">
        <v>1002</v>
      </c>
      <c r="AE2683">
        <v>20945</v>
      </c>
      <c r="AF2683" s="2" t="s">
        <v>2598</v>
      </c>
      <c r="AG2683" s="2" t="s">
        <v>2599</v>
      </c>
      <c r="AH2683">
        <v>18</v>
      </c>
      <c r="AI2683">
        <v>25641</v>
      </c>
      <c r="AJ2683">
        <v>116809</v>
      </c>
      <c r="AK2683" s="2">
        <f>Kaggle_Books_Selling_Records[[#This Row],[Cost Price]]/100</f>
        <v>1168.0899999999999</v>
      </c>
      <c r="AL2683" s="2" t="s">
        <v>80</v>
      </c>
      <c r="AM2683" s="2" t="s">
        <v>80</v>
      </c>
      <c r="AN2683" s="2" t="s">
        <v>80</v>
      </c>
      <c r="AO2683" s="2" t="s">
        <v>80</v>
      </c>
      <c r="AP2683" s="2" t="s">
        <v>80</v>
      </c>
      <c r="AQ2683" s="2" t="s">
        <v>80</v>
      </c>
      <c r="AR2683" s="2" t="s">
        <v>80</v>
      </c>
      <c r="AS2683" s="2" t="s">
        <v>80</v>
      </c>
      <c r="AT2683" s="2" t="s">
        <v>80</v>
      </c>
      <c r="AU2683" s="2" t="s">
        <v>80</v>
      </c>
      <c r="AV2683" s="2" t="s">
        <v>80</v>
      </c>
      <c r="AW2683" s="2" t="s">
        <v>80</v>
      </c>
      <c r="AX2683" s="2" t="s">
        <v>80</v>
      </c>
      <c r="AY2683" s="2" t="s">
        <v>80</v>
      </c>
      <c r="AZ2683" s="2" t="s">
        <v>80</v>
      </c>
      <c r="BA2683" s="2" t="s">
        <v>80</v>
      </c>
      <c r="BB2683" s="2" t="s">
        <v>80</v>
      </c>
      <c r="BC2683" s="2" t="s">
        <v>80</v>
      </c>
      <c r="BD2683" s="2" t="s">
        <v>80</v>
      </c>
      <c r="BE2683" s="2" t="s">
        <v>80</v>
      </c>
      <c r="BF2683" s="2" t="s">
        <v>80</v>
      </c>
      <c r="BG2683" s="2" t="s">
        <v>80</v>
      </c>
      <c r="BH2683" s="2" t="s">
        <v>80</v>
      </c>
      <c r="BI2683" s="2" t="s">
        <v>80</v>
      </c>
      <c r="BJ2683" s="2" t="s">
        <v>80</v>
      </c>
      <c r="BK2683" s="2" t="s">
        <v>80</v>
      </c>
      <c r="BL2683" s="2" t="s">
        <v>80</v>
      </c>
      <c r="BM2683" s="2" t="s">
        <v>80</v>
      </c>
      <c r="BN2683" s="2" t="s">
        <v>80</v>
      </c>
      <c r="BO2683" s="2" t="s">
        <v>80</v>
      </c>
      <c r="BP2683" s="2" t="s">
        <v>80</v>
      </c>
    </row>
    <row r="2684" spans="1:68" x14ac:dyDescent="0.25">
      <c r="A2684">
        <v>2683</v>
      </c>
      <c r="B2684" s="1">
        <v>43673.392766203702</v>
      </c>
      <c r="C2684" s="2" t="s">
        <v>4280</v>
      </c>
      <c r="D2684" s="3">
        <v>0.51736111111111116</v>
      </c>
      <c r="E2684" s="2" t="s">
        <v>3907</v>
      </c>
      <c r="F2684">
        <v>3</v>
      </c>
      <c r="G2684">
        <v>2019</v>
      </c>
      <c r="H2684">
        <v>7</v>
      </c>
      <c r="I2684">
        <v>27</v>
      </c>
      <c r="J2684">
        <v>0</v>
      </c>
      <c r="K2684">
        <v>0</v>
      </c>
      <c r="L2684">
        <v>6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1</v>
      </c>
      <c r="S2684" s="2" t="s">
        <v>4298</v>
      </c>
      <c r="T2684" s="2" t="s">
        <v>71</v>
      </c>
      <c r="U2684" s="2" t="s">
        <v>2544</v>
      </c>
      <c r="V2684" s="2" t="s">
        <v>73</v>
      </c>
      <c r="W2684">
        <v>1</v>
      </c>
      <c r="X2684" s="2" t="s">
        <v>74</v>
      </c>
      <c r="Y2684">
        <v>198</v>
      </c>
      <c r="Z2684">
        <v>67</v>
      </c>
      <c r="AA2684" s="2" t="s">
        <v>4299</v>
      </c>
      <c r="AB2684" s="2" t="s">
        <v>293</v>
      </c>
      <c r="AC2684">
        <v>480221</v>
      </c>
      <c r="AD2684" s="2" t="s">
        <v>1002</v>
      </c>
      <c r="AE2684">
        <v>265</v>
      </c>
      <c r="AF2684" s="2" t="s">
        <v>2042</v>
      </c>
      <c r="AG2684" s="2" t="s">
        <v>2184</v>
      </c>
      <c r="AH2684">
        <v>18</v>
      </c>
      <c r="AI2684">
        <v>3564</v>
      </c>
      <c r="AJ2684">
        <v>16236</v>
      </c>
      <c r="AK2684" s="2">
        <f>Kaggle_Books_Selling_Records[[#This Row],[Cost Price]]/100</f>
        <v>162.36000000000001</v>
      </c>
      <c r="AL2684" s="2" t="s">
        <v>80</v>
      </c>
      <c r="AM2684" s="2" t="s">
        <v>80</v>
      </c>
      <c r="AN2684" s="2" t="s">
        <v>80</v>
      </c>
      <c r="AO2684" s="2" t="s">
        <v>80</v>
      </c>
      <c r="AP2684" s="2" t="s">
        <v>80</v>
      </c>
      <c r="AQ2684" s="2" t="s">
        <v>80</v>
      </c>
      <c r="AR2684" s="2" t="s">
        <v>80</v>
      </c>
      <c r="AS2684" s="2" t="s">
        <v>80</v>
      </c>
      <c r="AT2684" s="2" t="s">
        <v>80</v>
      </c>
      <c r="AU2684" s="2" t="s">
        <v>80</v>
      </c>
      <c r="AV2684" s="2" t="s">
        <v>80</v>
      </c>
      <c r="AW2684" s="2" t="s">
        <v>80</v>
      </c>
      <c r="AX2684" s="2" t="s">
        <v>80</v>
      </c>
      <c r="AY2684" s="2" t="s">
        <v>80</v>
      </c>
      <c r="AZ2684" s="2" t="s">
        <v>80</v>
      </c>
      <c r="BA2684" s="2" t="s">
        <v>80</v>
      </c>
      <c r="BB2684" s="2" t="s">
        <v>80</v>
      </c>
      <c r="BC2684" s="2" t="s">
        <v>80</v>
      </c>
      <c r="BD2684" s="2" t="s">
        <v>80</v>
      </c>
      <c r="BE2684" s="2" t="s">
        <v>80</v>
      </c>
      <c r="BF2684" s="2" t="s">
        <v>80</v>
      </c>
      <c r="BG2684" s="2" t="s">
        <v>80</v>
      </c>
      <c r="BH2684" s="2" t="s">
        <v>80</v>
      </c>
      <c r="BI2684" s="2" t="s">
        <v>80</v>
      </c>
      <c r="BJ2684" s="2" t="s">
        <v>80</v>
      </c>
      <c r="BK2684" s="2" t="s">
        <v>80</v>
      </c>
      <c r="BL2684" s="2" t="s">
        <v>80</v>
      </c>
      <c r="BM2684" s="2" t="s">
        <v>80</v>
      </c>
      <c r="BN2684" s="2" t="s">
        <v>80</v>
      </c>
      <c r="BO2684" s="2" t="s">
        <v>80</v>
      </c>
      <c r="BP2684" s="2" t="s">
        <v>80</v>
      </c>
    </row>
    <row r="2685" spans="1:68" x14ac:dyDescent="0.25">
      <c r="A2685">
        <v>2684</v>
      </c>
      <c r="B2685" s="1">
        <v>43673.396990740737</v>
      </c>
      <c r="C2685" s="2" t="s">
        <v>4280</v>
      </c>
      <c r="D2685" s="3">
        <v>0.52152777777777781</v>
      </c>
      <c r="E2685" s="2" t="s">
        <v>3907</v>
      </c>
      <c r="F2685">
        <v>3</v>
      </c>
      <c r="G2685">
        <v>2019</v>
      </c>
      <c r="H2685">
        <v>7</v>
      </c>
      <c r="I2685">
        <v>27</v>
      </c>
      <c r="J2685">
        <v>0</v>
      </c>
      <c r="K2685">
        <v>0</v>
      </c>
      <c r="L2685">
        <v>6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 s="2" t="s">
        <v>4300</v>
      </c>
      <c r="T2685" s="2" t="s">
        <v>83</v>
      </c>
      <c r="U2685" s="2" t="s">
        <v>2544</v>
      </c>
      <c r="V2685" s="2" t="s">
        <v>73</v>
      </c>
      <c r="W2685">
        <v>1</v>
      </c>
      <c r="X2685" s="2" t="s">
        <v>74</v>
      </c>
      <c r="Y2685">
        <v>198</v>
      </c>
      <c r="Z2685">
        <v>67</v>
      </c>
      <c r="AA2685" s="2" t="s">
        <v>4301</v>
      </c>
      <c r="AB2685" s="2" t="s">
        <v>137</v>
      </c>
      <c r="AC2685">
        <v>276001</v>
      </c>
      <c r="AD2685" s="2" t="s">
        <v>1002</v>
      </c>
      <c r="AE2685">
        <v>265</v>
      </c>
      <c r="AF2685" s="2" t="s">
        <v>2042</v>
      </c>
      <c r="AG2685" s="2" t="s">
        <v>2184</v>
      </c>
      <c r="AH2685">
        <v>18</v>
      </c>
      <c r="AI2685">
        <v>3564</v>
      </c>
      <c r="AJ2685">
        <v>16236</v>
      </c>
      <c r="AK2685" s="2">
        <f>Kaggle_Books_Selling_Records[[#This Row],[Cost Price]]/100</f>
        <v>162.36000000000001</v>
      </c>
      <c r="AL2685" s="2" t="s">
        <v>80</v>
      </c>
      <c r="AM2685" s="2" t="s">
        <v>80</v>
      </c>
      <c r="AN2685" s="2" t="s">
        <v>80</v>
      </c>
      <c r="AO2685" s="2" t="s">
        <v>80</v>
      </c>
      <c r="AP2685" s="2" t="s">
        <v>80</v>
      </c>
      <c r="AQ2685" s="2" t="s">
        <v>80</v>
      </c>
      <c r="AR2685" s="2" t="s">
        <v>80</v>
      </c>
      <c r="AS2685" s="2" t="s">
        <v>80</v>
      </c>
      <c r="AT2685" s="2" t="s">
        <v>80</v>
      </c>
      <c r="AU2685" s="2" t="s">
        <v>80</v>
      </c>
      <c r="AV2685" s="2" t="s">
        <v>80</v>
      </c>
      <c r="AW2685" s="2" t="s">
        <v>80</v>
      </c>
      <c r="AX2685" s="2" t="s">
        <v>80</v>
      </c>
      <c r="AY2685" s="2" t="s">
        <v>80</v>
      </c>
      <c r="AZ2685" s="2" t="s">
        <v>80</v>
      </c>
      <c r="BA2685" s="2" t="s">
        <v>80</v>
      </c>
      <c r="BB2685" s="2" t="s">
        <v>80</v>
      </c>
      <c r="BC2685" s="2" t="s">
        <v>80</v>
      </c>
      <c r="BD2685" s="2" t="s">
        <v>80</v>
      </c>
      <c r="BE2685" s="2" t="s">
        <v>80</v>
      </c>
      <c r="BF2685" s="2" t="s">
        <v>80</v>
      </c>
      <c r="BG2685" s="2" t="s">
        <v>80</v>
      </c>
      <c r="BH2685" s="2" t="s">
        <v>80</v>
      </c>
      <c r="BI2685" s="2" t="s">
        <v>80</v>
      </c>
      <c r="BJ2685" s="2" t="s">
        <v>80</v>
      </c>
      <c r="BK2685" s="2" t="s">
        <v>80</v>
      </c>
      <c r="BL2685" s="2" t="s">
        <v>80</v>
      </c>
      <c r="BM2685" s="2" t="s">
        <v>80</v>
      </c>
      <c r="BN2685" s="2" t="s">
        <v>80</v>
      </c>
      <c r="BO2685" s="2" t="s">
        <v>80</v>
      </c>
      <c r="BP2685" s="2" t="s">
        <v>80</v>
      </c>
    </row>
    <row r="2686" spans="1:68" x14ac:dyDescent="0.25">
      <c r="A2686">
        <v>2685</v>
      </c>
      <c r="B2686" s="1">
        <v>43673.441747685189</v>
      </c>
      <c r="C2686" s="2" t="s">
        <v>4280</v>
      </c>
      <c r="D2686" s="3">
        <v>0.56666666666666665</v>
      </c>
      <c r="E2686" s="2" t="s">
        <v>3907</v>
      </c>
      <c r="F2686">
        <v>3</v>
      </c>
      <c r="G2686">
        <v>2019</v>
      </c>
      <c r="H2686">
        <v>7</v>
      </c>
      <c r="I2686">
        <v>27</v>
      </c>
      <c r="J2686">
        <v>0</v>
      </c>
      <c r="K2686">
        <v>0</v>
      </c>
      <c r="L2686">
        <v>6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1</v>
      </c>
      <c r="S2686" s="2" t="s">
        <v>4302</v>
      </c>
      <c r="T2686" s="2" t="s">
        <v>71</v>
      </c>
      <c r="U2686" s="2" t="s">
        <v>2286</v>
      </c>
      <c r="V2686" s="2" t="s">
        <v>73</v>
      </c>
      <c r="W2686">
        <v>1</v>
      </c>
      <c r="X2686" s="2" t="s">
        <v>74</v>
      </c>
      <c r="Y2686">
        <v>285</v>
      </c>
      <c r="Z2686">
        <v>67</v>
      </c>
      <c r="AA2686" s="2" t="s">
        <v>4303</v>
      </c>
      <c r="AB2686" s="2" t="s">
        <v>167</v>
      </c>
      <c r="AC2686">
        <v>562123</v>
      </c>
      <c r="AD2686" s="2" t="s">
        <v>1002</v>
      </c>
      <c r="AE2686">
        <v>352</v>
      </c>
      <c r="AF2686" s="2" t="s">
        <v>2042</v>
      </c>
      <c r="AG2686" s="2" t="s">
        <v>2184</v>
      </c>
      <c r="AH2686">
        <v>18</v>
      </c>
      <c r="AI2686">
        <v>513</v>
      </c>
      <c r="AJ2686">
        <v>2337</v>
      </c>
      <c r="AK2686" s="2">
        <f>Kaggle_Books_Selling_Records[[#This Row],[Cost Price]]/100</f>
        <v>23.37</v>
      </c>
      <c r="AL2686" s="2" t="s">
        <v>80</v>
      </c>
      <c r="AM2686" s="2" t="s">
        <v>80</v>
      </c>
      <c r="AN2686" s="2" t="s">
        <v>80</v>
      </c>
      <c r="AO2686" s="2" t="s">
        <v>80</v>
      </c>
      <c r="AP2686" s="2" t="s">
        <v>80</v>
      </c>
      <c r="AQ2686" s="2" t="s">
        <v>80</v>
      </c>
      <c r="AR2686" s="2" t="s">
        <v>80</v>
      </c>
      <c r="AS2686" s="2" t="s">
        <v>80</v>
      </c>
      <c r="AT2686" s="2" t="s">
        <v>80</v>
      </c>
      <c r="AU2686" s="2" t="s">
        <v>80</v>
      </c>
      <c r="AV2686" s="2" t="s">
        <v>80</v>
      </c>
      <c r="AW2686" s="2" t="s">
        <v>80</v>
      </c>
      <c r="AX2686" s="2" t="s">
        <v>80</v>
      </c>
      <c r="AY2686" s="2" t="s">
        <v>80</v>
      </c>
      <c r="AZ2686" s="2" t="s">
        <v>80</v>
      </c>
      <c r="BA2686" s="2" t="s">
        <v>80</v>
      </c>
      <c r="BB2686" s="2" t="s">
        <v>80</v>
      </c>
      <c r="BC2686" s="2" t="s">
        <v>80</v>
      </c>
      <c r="BD2686" s="2" t="s">
        <v>80</v>
      </c>
      <c r="BE2686" s="2" t="s">
        <v>80</v>
      </c>
      <c r="BF2686" s="2" t="s">
        <v>80</v>
      </c>
      <c r="BG2686" s="2" t="s">
        <v>80</v>
      </c>
      <c r="BH2686" s="2" t="s">
        <v>80</v>
      </c>
      <c r="BI2686" s="2" t="s">
        <v>80</v>
      </c>
      <c r="BJ2686" s="2" t="s">
        <v>80</v>
      </c>
      <c r="BK2686" s="2" t="s">
        <v>80</v>
      </c>
      <c r="BL2686" s="2" t="s">
        <v>80</v>
      </c>
      <c r="BM2686" s="2" t="s">
        <v>80</v>
      </c>
      <c r="BN2686" s="2" t="s">
        <v>80</v>
      </c>
      <c r="BO2686" s="2" t="s">
        <v>80</v>
      </c>
      <c r="BP2686" s="2" t="s">
        <v>80</v>
      </c>
    </row>
    <row r="2687" spans="1:68" x14ac:dyDescent="0.25">
      <c r="A2687">
        <v>2686</v>
      </c>
      <c r="B2687" s="1">
        <v>43673.510254629633</v>
      </c>
      <c r="C2687" s="2" t="s">
        <v>4280</v>
      </c>
      <c r="D2687" s="3">
        <v>0.63472222222222219</v>
      </c>
      <c r="E2687" s="2" t="s">
        <v>3907</v>
      </c>
      <c r="F2687">
        <v>3</v>
      </c>
      <c r="G2687">
        <v>2019</v>
      </c>
      <c r="H2687">
        <v>7</v>
      </c>
      <c r="I2687">
        <v>27</v>
      </c>
      <c r="J2687">
        <v>0</v>
      </c>
      <c r="K2687">
        <v>0</v>
      </c>
      <c r="L2687">
        <v>6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1</v>
      </c>
      <c r="S2687" s="2" t="s">
        <v>4304</v>
      </c>
      <c r="T2687" s="2" t="s">
        <v>71</v>
      </c>
      <c r="U2687" s="2" t="s">
        <v>2220</v>
      </c>
      <c r="V2687" s="2" t="s">
        <v>73</v>
      </c>
      <c r="W2687">
        <v>1</v>
      </c>
      <c r="X2687" s="2" t="s">
        <v>74</v>
      </c>
      <c r="Y2687">
        <v>157</v>
      </c>
      <c r="Z2687">
        <v>67</v>
      </c>
      <c r="AA2687" s="2" t="s">
        <v>180</v>
      </c>
      <c r="AB2687" s="2" t="s">
        <v>181</v>
      </c>
      <c r="AC2687">
        <v>110021</v>
      </c>
      <c r="AD2687" s="2" t="s">
        <v>1002</v>
      </c>
      <c r="AE2687">
        <v>224</v>
      </c>
      <c r="AF2687" s="2" t="s">
        <v>2042</v>
      </c>
      <c r="AG2687" s="2" t="s">
        <v>2184</v>
      </c>
      <c r="AH2687">
        <v>18</v>
      </c>
      <c r="AI2687">
        <v>2826</v>
      </c>
      <c r="AJ2687">
        <v>12874</v>
      </c>
      <c r="AK2687" s="2">
        <f>Kaggle_Books_Selling_Records[[#This Row],[Cost Price]]/100</f>
        <v>128.74</v>
      </c>
      <c r="AL2687" s="2" t="s">
        <v>80</v>
      </c>
      <c r="AM2687" s="2" t="s">
        <v>80</v>
      </c>
      <c r="AN2687" s="2" t="s">
        <v>80</v>
      </c>
      <c r="AO2687" s="2" t="s">
        <v>80</v>
      </c>
      <c r="AP2687" s="2" t="s">
        <v>80</v>
      </c>
      <c r="AQ2687" s="2" t="s">
        <v>80</v>
      </c>
      <c r="AR2687" s="2" t="s">
        <v>80</v>
      </c>
      <c r="AS2687" s="2" t="s">
        <v>80</v>
      </c>
      <c r="AT2687" s="2" t="s">
        <v>80</v>
      </c>
      <c r="AU2687" s="2" t="s">
        <v>80</v>
      </c>
      <c r="AV2687" s="2" t="s">
        <v>80</v>
      </c>
      <c r="AW2687" s="2" t="s">
        <v>80</v>
      </c>
      <c r="AX2687" s="2" t="s">
        <v>80</v>
      </c>
      <c r="AY2687" s="2" t="s">
        <v>80</v>
      </c>
      <c r="AZ2687" s="2" t="s">
        <v>80</v>
      </c>
      <c r="BA2687" s="2" t="s">
        <v>80</v>
      </c>
      <c r="BB2687" s="2" t="s">
        <v>80</v>
      </c>
      <c r="BC2687" s="2" t="s">
        <v>80</v>
      </c>
      <c r="BD2687" s="2" t="s">
        <v>80</v>
      </c>
      <c r="BE2687" s="2" t="s">
        <v>80</v>
      </c>
      <c r="BF2687" s="2" t="s">
        <v>80</v>
      </c>
      <c r="BG2687" s="2" t="s">
        <v>80</v>
      </c>
      <c r="BH2687" s="2" t="s">
        <v>80</v>
      </c>
      <c r="BI2687" s="2" t="s">
        <v>80</v>
      </c>
      <c r="BJ2687" s="2" t="s">
        <v>80</v>
      </c>
      <c r="BK2687" s="2" t="s">
        <v>80</v>
      </c>
      <c r="BL2687" s="2" t="s">
        <v>80</v>
      </c>
      <c r="BM2687" s="2" t="s">
        <v>80</v>
      </c>
      <c r="BN2687" s="2" t="s">
        <v>80</v>
      </c>
      <c r="BO2687" s="2" t="s">
        <v>80</v>
      </c>
      <c r="BP2687" s="2" t="s">
        <v>80</v>
      </c>
    </row>
    <row r="2688" spans="1:68" x14ac:dyDescent="0.25">
      <c r="A2688">
        <v>2687</v>
      </c>
      <c r="B2688" s="1">
        <v>43673.531527777777</v>
      </c>
      <c r="C2688" s="2" t="s">
        <v>4280</v>
      </c>
      <c r="D2688" s="3">
        <v>0.65625</v>
      </c>
      <c r="E2688" s="2" t="s">
        <v>3907</v>
      </c>
      <c r="F2688">
        <v>3</v>
      </c>
      <c r="G2688">
        <v>2019</v>
      </c>
      <c r="H2688">
        <v>7</v>
      </c>
      <c r="I2688">
        <v>27</v>
      </c>
      <c r="J2688">
        <v>0</v>
      </c>
      <c r="K2688">
        <v>0</v>
      </c>
      <c r="L2688">
        <v>6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 s="2" t="s">
        <v>4305</v>
      </c>
      <c r="T2688" s="2" t="s">
        <v>83</v>
      </c>
      <c r="U2688" s="2" t="s">
        <v>3037</v>
      </c>
      <c r="V2688" s="2" t="s">
        <v>73</v>
      </c>
      <c r="W2688">
        <v>1</v>
      </c>
      <c r="X2688" s="2" t="s">
        <v>74</v>
      </c>
      <c r="Y2688">
        <v>185</v>
      </c>
      <c r="Z2688">
        <v>67</v>
      </c>
      <c r="AA2688" s="2" t="s">
        <v>105</v>
      </c>
      <c r="AB2688" s="2" t="s">
        <v>106</v>
      </c>
      <c r="AC2688">
        <v>800013</v>
      </c>
      <c r="AD2688" s="2" t="s">
        <v>193</v>
      </c>
      <c r="AE2688">
        <v>252</v>
      </c>
      <c r="AF2688" s="2" t="s">
        <v>2042</v>
      </c>
      <c r="AG2688" s="2" t="s">
        <v>2184</v>
      </c>
      <c r="AH2688">
        <v>18</v>
      </c>
      <c r="AI2688">
        <v>333</v>
      </c>
      <c r="AJ2688">
        <v>1517</v>
      </c>
      <c r="AK2688" s="2">
        <f>Kaggle_Books_Selling_Records[[#This Row],[Cost Price]]/100</f>
        <v>15.17</v>
      </c>
      <c r="AL2688" s="2" t="s">
        <v>80</v>
      </c>
      <c r="AM2688" s="2" t="s">
        <v>80</v>
      </c>
      <c r="AN2688" s="2" t="s">
        <v>80</v>
      </c>
      <c r="AO2688" s="2" t="s">
        <v>80</v>
      </c>
      <c r="AP2688" s="2" t="s">
        <v>80</v>
      </c>
      <c r="AQ2688" s="2" t="s">
        <v>80</v>
      </c>
      <c r="AR2688" s="2" t="s">
        <v>80</v>
      </c>
      <c r="AS2688" s="2" t="s">
        <v>80</v>
      </c>
      <c r="AT2688" s="2" t="s">
        <v>80</v>
      </c>
      <c r="AU2688" s="2" t="s">
        <v>80</v>
      </c>
      <c r="AV2688" s="2" t="s">
        <v>80</v>
      </c>
      <c r="AW2688" s="2" t="s">
        <v>80</v>
      </c>
      <c r="AX2688" s="2" t="s">
        <v>80</v>
      </c>
      <c r="AY2688" s="2" t="s">
        <v>80</v>
      </c>
      <c r="AZ2688" s="2" t="s">
        <v>80</v>
      </c>
      <c r="BA2688" s="2" t="s">
        <v>80</v>
      </c>
      <c r="BB2688" s="2" t="s">
        <v>80</v>
      </c>
      <c r="BC2688" s="2" t="s">
        <v>80</v>
      </c>
      <c r="BD2688" s="2" t="s">
        <v>80</v>
      </c>
      <c r="BE2688" s="2" t="s">
        <v>80</v>
      </c>
      <c r="BF2688" s="2" t="s">
        <v>80</v>
      </c>
      <c r="BG2688" s="2" t="s">
        <v>80</v>
      </c>
      <c r="BH2688" s="2" t="s">
        <v>80</v>
      </c>
      <c r="BI2688" s="2" t="s">
        <v>80</v>
      </c>
      <c r="BJ2688" s="2" t="s">
        <v>80</v>
      </c>
      <c r="BK2688" s="2" t="s">
        <v>80</v>
      </c>
      <c r="BL2688" s="2" t="s">
        <v>80</v>
      </c>
      <c r="BM2688" s="2" t="s">
        <v>80</v>
      </c>
      <c r="BN2688" s="2" t="s">
        <v>80</v>
      </c>
      <c r="BO2688" s="2" t="s">
        <v>80</v>
      </c>
      <c r="BP2688" s="2" t="s">
        <v>80</v>
      </c>
    </row>
    <row r="2689" spans="1:68" x14ac:dyDescent="0.25">
      <c r="A2689">
        <v>2688</v>
      </c>
      <c r="B2689" s="1">
        <v>43673.691180555557</v>
      </c>
      <c r="C2689" s="2" t="s">
        <v>4280</v>
      </c>
      <c r="D2689" s="3">
        <v>0.81597222222222221</v>
      </c>
      <c r="E2689" s="2" t="s">
        <v>3907</v>
      </c>
      <c r="F2689">
        <v>3</v>
      </c>
      <c r="G2689">
        <v>2019</v>
      </c>
      <c r="H2689">
        <v>7</v>
      </c>
      <c r="I2689">
        <v>27</v>
      </c>
      <c r="J2689">
        <v>0</v>
      </c>
      <c r="K2689">
        <v>0</v>
      </c>
      <c r="L2689">
        <v>6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 s="2" t="s">
        <v>4306</v>
      </c>
      <c r="T2689" s="2" t="s">
        <v>83</v>
      </c>
      <c r="U2689" s="2" t="s">
        <v>2544</v>
      </c>
      <c r="V2689" s="2" t="s">
        <v>73</v>
      </c>
      <c r="W2689">
        <v>1</v>
      </c>
      <c r="X2689" s="2" t="s">
        <v>74</v>
      </c>
      <c r="Y2689">
        <v>198</v>
      </c>
      <c r="Z2689">
        <v>67</v>
      </c>
      <c r="AA2689" s="2" t="s">
        <v>412</v>
      </c>
      <c r="AB2689" s="2" t="s">
        <v>137</v>
      </c>
      <c r="AC2689">
        <v>226016</v>
      </c>
      <c r="AD2689" s="2" t="s">
        <v>1002</v>
      </c>
      <c r="AE2689">
        <v>265</v>
      </c>
      <c r="AF2689" s="2" t="s">
        <v>2042</v>
      </c>
      <c r="AG2689" s="2" t="s">
        <v>2184</v>
      </c>
      <c r="AH2689">
        <v>18</v>
      </c>
      <c r="AI2689">
        <v>3564</v>
      </c>
      <c r="AJ2689">
        <v>16236</v>
      </c>
      <c r="AK2689" s="2">
        <f>Kaggle_Books_Selling_Records[[#This Row],[Cost Price]]/100</f>
        <v>162.36000000000001</v>
      </c>
      <c r="AL2689" s="2" t="s">
        <v>80</v>
      </c>
      <c r="AM2689" s="2" t="s">
        <v>80</v>
      </c>
      <c r="AN2689" s="2" t="s">
        <v>80</v>
      </c>
      <c r="AO2689" s="2" t="s">
        <v>80</v>
      </c>
      <c r="AP2689" s="2" t="s">
        <v>80</v>
      </c>
      <c r="AQ2689" s="2" t="s">
        <v>80</v>
      </c>
      <c r="AR2689" s="2" t="s">
        <v>80</v>
      </c>
      <c r="AS2689" s="2" t="s">
        <v>80</v>
      </c>
      <c r="AT2689" s="2" t="s">
        <v>80</v>
      </c>
      <c r="AU2689" s="2" t="s">
        <v>80</v>
      </c>
      <c r="AV2689" s="2" t="s">
        <v>80</v>
      </c>
      <c r="AW2689" s="2" t="s">
        <v>80</v>
      </c>
      <c r="AX2689" s="2" t="s">
        <v>80</v>
      </c>
      <c r="AY2689" s="2" t="s">
        <v>80</v>
      </c>
      <c r="AZ2689" s="2" t="s">
        <v>80</v>
      </c>
      <c r="BA2689" s="2" t="s">
        <v>80</v>
      </c>
      <c r="BB2689" s="2" t="s">
        <v>80</v>
      </c>
      <c r="BC2689" s="2" t="s">
        <v>80</v>
      </c>
      <c r="BD2689" s="2" t="s">
        <v>80</v>
      </c>
      <c r="BE2689" s="2" t="s">
        <v>80</v>
      </c>
      <c r="BF2689" s="2" t="s">
        <v>80</v>
      </c>
      <c r="BG2689" s="2" t="s">
        <v>80</v>
      </c>
      <c r="BH2689" s="2" t="s">
        <v>80</v>
      </c>
      <c r="BI2689" s="2" t="s">
        <v>80</v>
      </c>
      <c r="BJ2689" s="2" t="s">
        <v>80</v>
      </c>
      <c r="BK2689" s="2" t="s">
        <v>80</v>
      </c>
      <c r="BL2689" s="2" t="s">
        <v>80</v>
      </c>
      <c r="BM2689" s="2" t="s">
        <v>80</v>
      </c>
      <c r="BN2689" s="2" t="s">
        <v>80</v>
      </c>
      <c r="BO2689" s="2" t="s">
        <v>80</v>
      </c>
      <c r="BP2689" s="2" t="s">
        <v>80</v>
      </c>
    </row>
    <row r="2690" spans="1:68" x14ac:dyDescent="0.25">
      <c r="A2690">
        <v>2689</v>
      </c>
      <c r="B2690" s="1">
        <v>43673.842951388891</v>
      </c>
      <c r="C2690" s="2" t="s">
        <v>4280</v>
      </c>
      <c r="D2690" s="3">
        <v>0.96736111111111112</v>
      </c>
      <c r="E2690" s="2" t="s">
        <v>3907</v>
      </c>
      <c r="F2690">
        <v>3</v>
      </c>
      <c r="G2690">
        <v>2019</v>
      </c>
      <c r="H2690">
        <v>7</v>
      </c>
      <c r="I2690">
        <v>27</v>
      </c>
      <c r="J2690">
        <v>0</v>
      </c>
      <c r="K2690">
        <v>0</v>
      </c>
      <c r="L2690">
        <v>6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 s="2" t="s">
        <v>1250</v>
      </c>
      <c r="T2690" s="2" t="s">
        <v>83</v>
      </c>
      <c r="U2690" s="2" t="s">
        <v>2234</v>
      </c>
      <c r="V2690" s="2" t="s">
        <v>73</v>
      </c>
      <c r="W2690">
        <v>1</v>
      </c>
      <c r="X2690" s="2" t="s">
        <v>74</v>
      </c>
      <c r="Y2690">
        <v>138</v>
      </c>
      <c r="Z2690">
        <v>67</v>
      </c>
      <c r="AA2690" s="2" t="s">
        <v>1251</v>
      </c>
      <c r="AB2690" s="2" t="s">
        <v>154</v>
      </c>
      <c r="AC2690">
        <v>332402</v>
      </c>
      <c r="AD2690" s="2" t="s">
        <v>1002</v>
      </c>
      <c r="AE2690">
        <v>205</v>
      </c>
      <c r="AF2690" s="2" t="s">
        <v>2042</v>
      </c>
      <c r="AG2690" s="2" t="s">
        <v>2184</v>
      </c>
      <c r="AH2690">
        <v>18</v>
      </c>
      <c r="AI2690">
        <v>2484</v>
      </c>
      <c r="AJ2690">
        <v>11316</v>
      </c>
      <c r="AK2690" s="2">
        <f>Kaggle_Books_Selling_Records[[#This Row],[Cost Price]]/100</f>
        <v>113.16</v>
      </c>
      <c r="AL2690" s="2" t="s">
        <v>80</v>
      </c>
      <c r="AM2690" s="2" t="s">
        <v>80</v>
      </c>
      <c r="AN2690" s="2" t="s">
        <v>80</v>
      </c>
      <c r="AO2690" s="2" t="s">
        <v>80</v>
      </c>
      <c r="AP2690" s="2" t="s">
        <v>80</v>
      </c>
      <c r="AQ2690" s="2" t="s">
        <v>80</v>
      </c>
      <c r="AR2690" s="2" t="s">
        <v>80</v>
      </c>
      <c r="AS2690" s="2" t="s">
        <v>80</v>
      </c>
      <c r="AT2690" s="2" t="s">
        <v>80</v>
      </c>
      <c r="AU2690" s="2" t="s">
        <v>80</v>
      </c>
      <c r="AV2690" s="2" t="s">
        <v>80</v>
      </c>
      <c r="AW2690" s="2" t="s">
        <v>80</v>
      </c>
      <c r="AX2690" s="2" t="s">
        <v>80</v>
      </c>
      <c r="AY2690" s="2" t="s">
        <v>80</v>
      </c>
      <c r="AZ2690" s="2" t="s">
        <v>80</v>
      </c>
      <c r="BA2690" s="2" t="s">
        <v>80</v>
      </c>
      <c r="BB2690" s="2" t="s">
        <v>80</v>
      </c>
      <c r="BC2690" s="2" t="s">
        <v>80</v>
      </c>
      <c r="BD2690" s="2" t="s">
        <v>80</v>
      </c>
      <c r="BE2690" s="2" t="s">
        <v>80</v>
      </c>
      <c r="BF2690" s="2" t="s">
        <v>80</v>
      </c>
      <c r="BG2690" s="2" t="s">
        <v>80</v>
      </c>
      <c r="BH2690" s="2" t="s">
        <v>80</v>
      </c>
      <c r="BI2690" s="2" t="s">
        <v>80</v>
      </c>
      <c r="BJ2690" s="2" t="s">
        <v>80</v>
      </c>
      <c r="BK2690" s="2" t="s">
        <v>80</v>
      </c>
      <c r="BL2690" s="2" t="s">
        <v>80</v>
      </c>
      <c r="BM2690" s="2" t="s">
        <v>80</v>
      </c>
      <c r="BN2690" s="2" t="s">
        <v>80</v>
      </c>
      <c r="BO2690" s="2" t="s">
        <v>80</v>
      </c>
      <c r="BP2690" s="2" t="s">
        <v>80</v>
      </c>
    </row>
    <row r="2691" spans="1:68" x14ac:dyDescent="0.25">
      <c r="A2691">
        <v>2690</v>
      </c>
      <c r="B2691" s="1">
        <v>43674.10052083333</v>
      </c>
      <c r="C2691" s="2" t="s">
        <v>4307</v>
      </c>
      <c r="D2691" s="3">
        <v>0.22500000000000001</v>
      </c>
      <c r="E2691" s="2" t="s">
        <v>3907</v>
      </c>
      <c r="F2691">
        <v>3</v>
      </c>
      <c r="G2691">
        <v>2019</v>
      </c>
      <c r="H2691">
        <v>7</v>
      </c>
      <c r="I2691">
        <v>28</v>
      </c>
      <c r="J2691">
        <v>0</v>
      </c>
      <c r="K2691">
        <v>0</v>
      </c>
      <c r="L2691">
        <v>7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 s="2" t="s">
        <v>4308</v>
      </c>
      <c r="T2691" s="2" t="s">
        <v>83</v>
      </c>
      <c r="U2691" s="2" t="s">
        <v>1731</v>
      </c>
      <c r="V2691" s="2" t="s">
        <v>73</v>
      </c>
      <c r="W2691">
        <v>1</v>
      </c>
      <c r="X2691" s="2" t="s">
        <v>74</v>
      </c>
      <c r="Y2691">
        <v>249</v>
      </c>
      <c r="Z2691">
        <v>335</v>
      </c>
      <c r="AA2691" s="2" t="s">
        <v>4309</v>
      </c>
      <c r="AB2691" s="2" t="s">
        <v>154</v>
      </c>
      <c r="AC2691">
        <v>323001</v>
      </c>
      <c r="AD2691" s="2" t="s">
        <v>77</v>
      </c>
      <c r="AE2691">
        <v>2825</v>
      </c>
      <c r="AF2691" s="2" t="s">
        <v>1733</v>
      </c>
      <c r="AG2691" s="2" t="s">
        <v>108</v>
      </c>
      <c r="AH2691">
        <v>13</v>
      </c>
      <c r="AI2691">
        <v>3237</v>
      </c>
      <c r="AJ2691">
        <v>21663</v>
      </c>
      <c r="AK2691" s="2">
        <f>Kaggle_Books_Selling_Records[[#This Row],[Cost Price]]/100</f>
        <v>216.63</v>
      </c>
      <c r="AL2691" s="2" t="s">
        <v>80</v>
      </c>
      <c r="AM2691" s="2" t="s">
        <v>80</v>
      </c>
      <c r="AN2691" s="2" t="s">
        <v>80</v>
      </c>
      <c r="AO2691" s="2" t="s">
        <v>80</v>
      </c>
      <c r="AP2691" s="2" t="s">
        <v>80</v>
      </c>
      <c r="AQ2691" s="2" t="s">
        <v>80</v>
      </c>
      <c r="AR2691" s="2" t="s">
        <v>80</v>
      </c>
      <c r="AS2691" s="2" t="s">
        <v>80</v>
      </c>
      <c r="AT2691" s="2" t="s">
        <v>80</v>
      </c>
      <c r="AU2691" s="2" t="s">
        <v>80</v>
      </c>
      <c r="AV2691" s="2" t="s">
        <v>80</v>
      </c>
      <c r="AW2691" s="2" t="s">
        <v>80</v>
      </c>
      <c r="AX2691" s="2" t="s">
        <v>80</v>
      </c>
      <c r="AY2691" s="2" t="s">
        <v>80</v>
      </c>
      <c r="AZ2691" s="2" t="s">
        <v>80</v>
      </c>
      <c r="BA2691" s="2" t="s">
        <v>80</v>
      </c>
      <c r="BB2691" s="2" t="s">
        <v>80</v>
      </c>
      <c r="BC2691" s="2" t="s">
        <v>80</v>
      </c>
      <c r="BD2691" s="2" t="s">
        <v>80</v>
      </c>
      <c r="BE2691" s="2" t="s">
        <v>80</v>
      </c>
      <c r="BF2691" s="2" t="s">
        <v>80</v>
      </c>
      <c r="BG2691" s="2" t="s">
        <v>80</v>
      </c>
      <c r="BH2691" s="2" t="s">
        <v>80</v>
      </c>
      <c r="BI2691" s="2" t="s">
        <v>80</v>
      </c>
      <c r="BJ2691" s="2" t="s">
        <v>80</v>
      </c>
      <c r="BK2691" s="2" t="s">
        <v>80</v>
      </c>
      <c r="BL2691" s="2" t="s">
        <v>80</v>
      </c>
      <c r="BM2691" s="2" t="s">
        <v>80</v>
      </c>
      <c r="BN2691" s="2" t="s">
        <v>80</v>
      </c>
      <c r="BO2691" s="2" t="s">
        <v>80</v>
      </c>
      <c r="BP2691" s="2" t="s">
        <v>80</v>
      </c>
    </row>
    <row r="2692" spans="1:68" x14ac:dyDescent="0.25">
      <c r="A2692">
        <v>2691</v>
      </c>
      <c r="B2692" s="1">
        <v>43674.10052083333</v>
      </c>
      <c r="C2692" s="2" t="s">
        <v>4307</v>
      </c>
      <c r="D2692" s="3">
        <v>0.22500000000000001</v>
      </c>
      <c r="E2692" s="2" t="s">
        <v>3907</v>
      </c>
      <c r="F2692">
        <v>3</v>
      </c>
      <c r="G2692">
        <v>2019</v>
      </c>
      <c r="H2692">
        <v>7</v>
      </c>
      <c r="I2692">
        <v>28</v>
      </c>
      <c r="J2692">
        <v>0</v>
      </c>
      <c r="K2692">
        <v>0</v>
      </c>
      <c r="L2692">
        <v>7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 s="2" t="s">
        <v>4310</v>
      </c>
      <c r="T2692" s="2" t="s">
        <v>83</v>
      </c>
      <c r="U2692" s="2" t="s">
        <v>1731</v>
      </c>
      <c r="V2692" s="2" t="s">
        <v>73</v>
      </c>
      <c r="W2692">
        <v>1</v>
      </c>
      <c r="X2692" s="2" t="s">
        <v>74</v>
      </c>
      <c r="Y2692">
        <v>249</v>
      </c>
      <c r="Z2692">
        <v>335</v>
      </c>
      <c r="AA2692" s="2" t="s">
        <v>4309</v>
      </c>
      <c r="AB2692" s="2" t="s">
        <v>154</v>
      </c>
      <c r="AC2692">
        <v>323001</v>
      </c>
      <c r="AD2692" s="2" t="s">
        <v>77</v>
      </c>
      <c r="AE2692">
        <v>2825</v>
      </c>
      <c r="AF2692" s="2" t="s">
        <v>1733</v>
      </c>
      <c r="AG2692" s="2" t="s">
        <v>108</v>
      </c>
      <c r="AH2692">
        <v>13</v>
      </c>
      <c r="AI2692">
        <v>3237</v>
      </c>
      <c r="AJ2692">
        <v>21663</v>
      </c>
      <c r="AK2692" s="2">
        <f>Kaggle_Books_Selling_Records[[#This Row],[Cost Price]]/100</f>
        <v>216.63</v>
      </c>
      <c r="AL2692" s="2" t="s">
        <v>80</v>
      </c>
      <c r="AM2692" s="2" t="s">
        <v>80</v>
      </c>
      <c r="AN2692" s="2" t="s">
        <v>80</v>
      </c>
      <c r="AO2692" s="2" t="s">
        <v>80</v>
      </c>
      <c r="AP2692" s="2" t="s">
        <v>80</v>
      </c>
      <c r="AQ2692" s="2" t="s">
        <v>80</v>
      </c>
      <c r="AR2692" s="2" t="s">
        <v>80</v>
      </c>
      <c r="AS2692" s="2" t="s">
        <v>80</v>
      </c>
      <c r="AT2692" s="2" t="s">
        <v>80</v>
      </c>
      <c r="AU2692" s="2" t="s">
        <v>80</v>
      </c>
      <c r="AV2692" s="2" t="s">
        <v>80</v>
      </c>
      <c r="AW2692" s="2" t="s">
        <v>80</v>
      </c>
      <c r="AX2692" s="2" t="s">
        <v>80</v>
      </c>
      <c r="AY2692" s="2" t="s">
        <v>80</v>
      </c>
      <c r="AZ2692" s="2" t="s">
        <v>80</v>
      </c>
      <c r="BA2692" s="2" t="s">
        <v>80</v>
      </c>
      <c r="BB2692" s="2" t="s">
        <v>80</v>
      </c>
      <c r="BC2692" s="2" t="s">
        <v>80</v>
      </c>
      <c r="BD2692" s="2" t="s">
        <v>80</v>
      </c>
      <c r="BE2692" s="2" t="s">
        <v>80</v>
      </c>
      <c r="BF2692" s="2" t="s">
        <v>80</v>
      </c>
      <c r="BG2692" s="2" t="s">
        <v>80</v>
      </c>
      <c r="BH2692" s="2" t="s">
        <v>80</v>
      </c>
      <c r="BI2692" s="2" t="s">
        <v>80</v>
      </c>
      <c r="BJ2692" s="2" t="s">
        <v>80</v>
      </c>
      <c r="BK2692" s="2" t="s">
        <v>80</v>
      </c>
      <c r="BL2692" s="2" t="s">
        <v>80</v>
      </c>
      <c r="BM2692" s="2" t="s">
        <v>80</v>
      </c>
      <c r="BN2692" s="2" t="s">
        <v>80</v>
      </c>
      <c r="BO2692" s="2" t="s">
        <v>80</v>
      </c>
      <c r="BP2692" s="2" t="s">
        <v>80</v>
      </c>
    </row>
    <row r="2693" spans="1:68" x14ac:dyDescent="0.25">
      <c r="A2693">
        <v>2692</v>
      </c>
      <c r="B2693" s="1">
        <v>43674.11509259259</v>
      </c>
      <c r="C2693" s="2" t="s">
        <v>4307</v>
      </c>
      <c r="D2693" s="3">
        <v>0.23958333333333334</v>
      </c>
      <c r="E2693" s="2" t="s">
        <v>3907</v>
      </c>
      <c r="F2693">
        <v>3</v>
      </c>
      <c r="G2693">
        <v>2019</v>
      </c>
      <c r="H2693">
        <v>7</v>
      </c>
      <c r="I2693">
        <v>28</v>
      </c>
      <c r="J2693">
        <v>0</v>
      </c>
      <c r="K2693">
        <v>0</v>
      </c>
      <c r="L2693">
        <v>7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 s="2" t="s">
        <v>4311</v>
      </c>
      <c r="T2693" s="2" t="s">
        <v>83</v>
      </c>
      <c r="U2693" s="2" t="s">
        <v>2685</v>
      </c>
      <c r="V2693" s="2" t="s">
        <v>73</v>
      </c>
      <c r="W2693">
        <v>1</v>
      </c>
      <c r="X2693" s="2" t="s">
        <v>74</v>
      </c>
      <c r="Y2693">
        <v>97</v>
      </c>
      <c r="Z2693">
        <v>67</v>
      </c>
      <c r="AA2693" s="2" t="s">
        <v>4312</v>
      </c>
      <c r="AB2693" s="2" t="s">
        <v>157</v>
      </c>
      <c r="AC2693">
        <v>385505</v>
      </c>
      <c r="AD2693" s="2" t="s">
        <v>1002</v>
      </c>
      <c r="AE2693">
        <v>164</v>
      </c>
      <c r="AF2693" s="2" t="s">
        <v>2042</v>
      </c>
      <c r="AG2693" s="2" t="s">
        <v>2184</v>
      </c>
      <c r="AH2693">
        <v>18</v>
      </c>
      <c r="AI2693">
        <v>1746</v>
      </c>
      <c r="AJ2693">
        <v>7954</v>
      </c>
      <c r="AK2693" s="2">
        <f>Kaggle_Books_Selling_Records[[#This Row],[Cost Price]]/100</f>
        <v>79.540000000000006</v>
      </c>
      <c r="AL2693" s="2" t="s">
        <v>80</v>
      </c>
      <c r="AM2693" s="2" t="s">
        <v>80</v>
      </c>
      <c r="AN2693" s="2" t="s">
        <v>80</v>
      </c>
      <c r="AO2693" s="2" t="s">
        <v>80</v>
      </c>
      <c r="AP2693" s="2" t="s">
        <v>80</v>
      </c>
      <c r="AQ2693" s="2" t="s">
        <v>80</v>
      </c>
      <c r="AR2693" s="2" t="s">
        <v>80</v>
      </c>
      <c r="AS2693" s="2" t="s">
        <v>80</v>
      </c>
      <c r="AT2693" s="2" t="s">
        <v>80</v>
      </c>
      <c r="AU2693" s="2" t="s">
        <v>80</v>
      </c>
      <c r="AV2693" s="2" t="s">
        <v>80</v>
      </c>
      <c r="AW2693" s="2" t="s">
        <v>80</v>
      </c>
      <c r="AX2693" s="2" t="s">
        <v>80</v>
      </c>
      <c r="AY2693" s="2" t="s">
        <v>80</v>
      </c>
      <c r="AZ2693" s="2" t="s">
        <v>80</v>
      </c>
      <c r="BA2693" s="2" t="s">
        <v>80</v>
      </c>
      <c r="BB2693" s="2" t="s">
        <v>80</v>
      </c>
      <c r="BC2693" s="2" t="s">
        <v>80</v>
      </c>
      <c r="BD2693" s="2" t="s">
        <v>80</v>
      </c>
      <c r="BE2693" s="2" t="s">
        <v>80</v>
      </c>
      <c r="BF2693" s="2" t="s">
        <v>80</v>
      </c>
      <c r="BG2693" s="2" t="s">
        <v>80</v>
      </c>
      <c r="BH2693" s="2" t="s">
        <v>80</v>
      </c>
      <c r="BI2693" s="2" t="s">
        <v>80</v>
      </c>
      <c r="BJ2693" s="2" t="s">
        <v>80</v>
      </c>
      <c r="BK2693" s="2" t="s">
        <v>80</v>
      </c>
      <c r="BL2693" s="2" t="s">
        <v>80</v>
      </c>
      <c r="BM2693" s="2" t="s">
        <v>80</v>
      </c>
      <c r="BN2693" s="2" t="s">
        <v>80</v>
      </c>
      <c r="BO2693" s="2" t="s">
        <v>80</v>
      </c>
      <c r="BP2693" s="2" t="s">
        <v>80</v>
      </c>
    </row>
    <row r="2694" spans="1:68" x14ac:dyDescent="0.25">
      <c r="A2694">
        <v>2693</v>
      </c>
      <c r="B2694" s="1">
        <v>43674.122060185182</v>
      </c>
      <c r="C2694" s="2" t="s">
        <v>4307</v>
      </c>
      <c r="D2694" s="3">
        <v>0.24652777777777779</v>
      </c>
      <c r="E2694" s="2" t="s">
        <v>3907</v>
      </c>
      <c r="F2694">
        <v>3</v>
      </c>
      <c r="G2694">
        <v>2019</v>
      </c>
      <c r="H2694">
        <v>7</v>
      </c>
      <c r="I2694">
        <v>28</v>
      </c>
      <c r="J2694">
        <v>0</v>
      </c>
      <c r="K2694">
        <v>0</v>
      </c>
      <c r="L2694">
        <v>7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1</v>
      </c>
      <c r="S2694" s="2" t="s">
        <v>4313</v>
      </c>
      <c r="T2694" s="2" t="s">
        <v>71</v>
      </c>
      <c r="U2694" s="2" t="s">
        <v>2544</v>
      </c>
      <c r="V2694" s="2" t="s">
        <v>73</v>
      </c>
      <c r="W2694">
        <v>1</v>
      </c>
      <c r="X2694" s="2" t="s">
        <v>74</v>
      </c>
      <c r="Y2694">
        <v>198</v>
      </c>
      <c r="Z2694">
        <v>67</v>
      </c>
      <c r="AA2694" s="2" t="s">
        <v>1522</v>
      </c>
      <c r="AB2694" s="2" t="s">
        <v>154</v>
      </c>
      <c r="AC2694">
        <v>312605</v>
      </c>
      <c r="AD2694" s="2" t="s">
        <v>1002</v>
      </c>
      <c r="AE2694">
        <v>265</v>
      </c>
      <c r="AF2694" s="2" t="s">
        <v>2042</v>
      </c>
      <c r="AG2694" s="2" t="s">
        <v>2184</v>
      </c>
      <c r="AH2694">
        <v>18</v>
      </c>
      <c r="AI2694">
        <v>3564</v>
      </c>
      <c r="AJ2694">
        <v>16236</v>
      </c>
      <c r="AK2694" s="2">
        <f>Kaggle_Books_Selling_Records[[#This Row],[Cost Price]]/100</f>
        <v>162.36000000000001</v>
      </c>
      <c r="AL2694" s="2" t="s">
        <v>80</v>
      </c>
      <c r="AM2694" s="2" t="s">
        <v>80</v>
      </c>
      <c r="AN2694" s="2" t="s">
        <v>80</v>
      </c>
      <c r="AO2694" s="2" t="s">
        <v>80</v>
      </c>
      <c r="AP2694" s="2" t="s">
        <v>80</v>
      </c>
      <c r="AQ2694" s="2" t="s">
        <v>80</v>
      </c>
      <c r="AR2694" s="2" t="s">
        <v>80</v>
      </c>
      <c r="AS2694" s="2" t="s">
        <v>80</v>
      </c>
      <c r="AT2694" s="2" t="s">
        <v>80</v>
      </c>
      <c r="AU2694" s="2" t="s">
        <v>80</v>
      </c>
      <c r="AV2694" s="2" t="s">
        <v>80</v>
      </c>
      <c r="AW2694" s="2" t="s">
        <v>80</v>
      </c>
      <c r="AX2694" s="2" t="s">
        <v>80</v>
      </c>
      <c r="AY2694" s="2" t="s">
        <v>80</v>
      </c>
      <c r="AZ2694" s="2" t="s">
        <v>80</v>
      </c>
      <c r="BA2694" s="2" t="s">
        <v>80</v>
      </c>
      <c r="BB2694" s="2" t="s">
        <v>80</v>
      </c>
      <c r="BC2694" s="2" t="s">
        <v>80</v>
      </c>
      <c r="BD2694" s="2" t="s">
        <v>80</v>
      </c>
      <c r="BE2694" s="2" t="s">
        <v>80</v>
      </c>
      <c r="BF2694" s="2" t="s">
        <v>80</v>
      </c>
      <c r="BG2694" s="2" t="s">
        <v>80</v>
      </c>
      <c r="BH2694" s="2" t="s">
        <v>80</v>
      </c>
      <c r="BI2694" s="2" t="s">
        <v>80</v>
      </c>
      <c r="BJ2694" s="2" t="s">
        <v>80</v>
      </c>
      <c r="BK2694" s="2" t="s">
        <v>80</v>
      </c>
      <c r="BL2694" s="2" t="s">
        <v>80</v>
      </c>
      <c r="BM2694" s="2" t="s">
        <v>80</v>
      </c>
      <c r="BN2694" s="2" t="s">
        <v>80</v>
      </c>
      <c r="BO2694" s="2" t="s">
        <v>80</v>
      </c>
      <c r="BP2694" s="2" t="s">
        <v>80</v>
      </c>
    </row>
    <row r="2695" spans="1:68" x14ac:dyDescent="0.25">
      <c r="A2695">
        <v>2694</v>
      </c>
      <c r="B2695" s="1">
        <v>43674.223958333336</v>
      </c>
      <c r="C2695" s="2" t="s">
        <v>4307</v>
      </c>
      <c r="D2695" s="3">
        <v>0.34861111111111109</v>
      </c>
      <c r="E2695" s="2" t="s">
        <v>3907</v>
      </c>
      <c r="F2695">
        <v>3</v>
      </c>
      <c r="G2695">
        <v>2019</v>
      </c>
      <c r="H2695">
        <v>7</v>
      </c>
      <c r="I2695">
        <v>28</v>
      </c>
      <c r="J2695">
        <v>0</v>
      </c>
      <c r="K2695">
        <v>0</v>
      </c>
      <c r="L2695">
        <v>7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 s="2" t="s">
        <v>4314</v>
      </c>
      <c r="T2695" s="2" t="s">
        <v>83</v>
      </c>
      <c r="U2695" s="2" t="s">
        <v>1731</v>
      </c>
      <c r="V2695" s="2" t="s">
        <v>73</v>
      </c>
      <c r="W2695">
        <v>1</v>
      </c>
      <c r="X2695" s="2" t="s">
        <v>74</v>
      </c>
      <c r="Y2695">
        <v>249</v>
      </c>
      <c r="Z2695">
        <v>67</v>
      </c>
      <c r="AA2695" s="2" t="s">
        <v>4315</v>
      </c>
      <c r="AB2695" s="2" t="s">
        <v>204</v>
      </c>
      <c r="AC2695">
        <v>123028</v>
      </c>
      <c r="AD2695" s="2" t="s">
        <v>77</v>
      </c>
      <c r="AE2695">
        <v>316</v>
      </c>
      <c r="AF2695" s="2" t="s">
        <v>1733</v>
      </c>
      <c r="AG2695" s="2" t="s">
        <v>108</v>
      </c>
      <c r="AH2695">
        <v>13</v>
      </c>
      <c r="AI2695">
        <v>3237</v>
      </c>
      <c r="AJ2695">
        <v>21663</v>
      </c>
      <c r="AK2695" s="2">
        <f>Kaggle_Books_Selling_Records[[#This Row],[Cost Price]]/100</f>
        <v>216.63</v>
      </c>
      <c r="AL2695" s="2" t="s">
        <v>80</v>
      </c>
      <c r="AM2695" s="2" t="s">
        <v>80</v>
      </c>
      <c r="AN2695" s="2" t="s">
        <v>80</v>
      </c>
      <c r="AO2695" s="2" t="s">
        <v>80</v>
      </c>
      <c r="AP2695" s="2" t="s">
        <v>80</v>
      </c>
      <c r="AQ2695" s="2" t="s">
        <v>80</v>
      </c>
      <c r="AR2695" s="2" t="s">
        <v>80</v>
      </c>
      <c r="AS2695" s="2" t="s">
        <v>80</v>
      </c>
      <c r="AT2695" s="2" t="s">
        <v>80</v>
      </c>
      <c r="AU2695" s="2" t="s">
        <v>80</v>
      </c>
      <c r="AV2695" s="2" t="s">
        <v>80</v>
      </c>
      <c r="AW2695" s="2" t="s">
        <v>80</v>
      </c>
      <c r="AX2695" s="2" t="s">
        <v>80</v>
      </c>
      <c r="AY2695" s="2" t="s">
        <v>80</v>
      </c>
      <c r="AZ2695" s="2" t="s">
        <v>80</v>
      </c>
      <c r="BA2695" s="2" t="s">
        <v>80</v>
      </c>
      <c r="BB2695" s="2" t="s">
        <v>80</v>
      </c>
      <c r="BC2695" s="2" t="s">
        <v>80</v>
      </c>
      <c r="BD2695" s="2" t="s">
        <v>80</v>
      </c>
      <c r="BE2695" s="2" t="s">
        <v>80</v>
      </c>
      <c r="BF2695" s="2" t="s">
        <v>80</v>
      </c>
      <c r="BG2695" s="2" t="s">
        <v>80</v>
      </c>
      <c r="BH2695" s="2" t="s">
        <v>80</v>
      </c>
      <c r="BI2695" s="2" t="s">
        <v>80</v>
      </c>
      <c r="BJ2695" s="2" t="s">
        <v>80</v>
      </c>
      <c r="BK2695" s="2" t="s">
        <v>80</v>
      </c>
      <c r="BL2695" s="2" t="s">
        <v>80</v>
      </c>
      <c r="BM2695" s="2" t="s">
        <v>80</v>
      </c>
      <c r="BN2695" s="2" t="s">
        <v>80</v>
      </c>
      <c r="BO2695" s="2" t="s">
        <v>80</v>
      </c>
      <c r="BP2695" s="2" t="s">
        <v>80</v>
      </c>
    </row>
    <row r="2696" spans="1:68" x14ac:dyDescent="0.25">
      <c r="A2696">
        <v>2695</v>
      </c>
      <c r="B2696" s="1">
        <v>43674.225439814814</v>
      </c>
      <c r="C2696" s="2" t="s">
        <v>4307</v>
      </c>
      <c r="D2696" s="3">
        <v>0.35</v>
      </c>
      <c r="E2696" s="2" t="s">
        <v>3907</v>
      </c>
      <c r="F2696">
        <v>3</v>
      </c>
      <c r="G2696">
        <v>2019</v>
      </c>
      <c r="H2696">
        <v>7</v>
      </c>
      <c r="I2696">
        <v>28</v>
      </c>
      <c r="J2696">
        <v>0</v>
      </c>
      <c r="K2696">
        <v>0</v>
      </c>
      <c r="L2696">
        <v>7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 s="2" t="s">
        <v>4316</v>
      </c>
      <c r="T2696" s="2" t="s">
        <v>71</v>
      </c>
      <c r="U2696" s="2" t="s">
        <v>1731</v>
      </c>
      <c r="V2696" s="2" t="s">
        <v>73</v>
      </c>
      <c r="W2696">
        <v>1</v>
      </c>
      <c r="X2696" s="2" t="s">
        <v>74</v>
      </c>
      <c r="Y2696">
        <v>249</v>
      </c>
      <c r="Z2696">
        <v>67</v>
      </c>
      <c r="AA2696" s="2" t="s">
        <v>4315</v>
      </c>
      <c r="AB2696" s="2" t="s">
        <v>204</v>
      </c>
      <c r="AC2696">
        <v>123028</v>
      </c>
      <c r="AD2696" s="2" t="s">
        <v>77</v>
      </c>
      <c r="AE2696">
        <v>316</v>
      </c>
      <c r="AF2696" s="2" t="s">
        <v>1733</v>
      </c>
      <c r="AG2696" s="2" t="s">
        <v>108</v>
      </c>
      <c r="AH2696">
        <v>13</v>
      </c>
      <c r="AI2696">
        <v>3237</v>
      </c>
      <c r="AJ2696">
        <v>21663</v>
      </c>
      <c r="AK2696" s="2">
        <f>Kaggle_Books_Selling_Records[[#This Row],[Cost Price]]/100</f>
        <v>216.63</v>
      </c>
      <c r="AL2696" s="2" t="s">
        <v>80</v>
      </c>
      <c r="AM2696" s="2" t="s">
        <v>80</v>
      </c>
      <c r="AN2696" s="2" t="s">
        <v>80</v>
      </c>
      <c r="AO2696" s="2" t="s">
        <v>80</v>
      </c>
      <c r="AP2696" s="2" t="s">
        <v>80</v>
      </c>
      <c r="AQ2696" s="2" t="s">
        <v>80</v>
      </c>
      <c r="AR2696" s="2" t="s">
        <v>80</v>
      </c>
      <c r="AS2696" s="2" t="s">
        <v>80</v>
      </c>
      <c r="AT2696" s="2" t="s">
        <v>80</v>
      </c>
      <c r="AU2696" s="2" t="s">
        <v>80</v>
      </c>
      <c r="AV2696" s="2" t="s">
        <v>80</v>
      </c>
      <c r="AW2696" s="2" t="s">
        <v>80</v>
      </c>
      <c r="AX2696" s="2" t="s">
        <v>80</v>
      </c>
      <c r="AY2696" s="2" t="s">
        <v>80</v>
      </c>
      <c r="AZ2696" s="2" t="s">
        <v>80</v>
      </c>
      <c r="BA2696" s="2" t="s">
        <v>80</v>
      </c>
      <c r="BB2696" s="2" t="s">
        <v>80</v>
      </c>
      <c r="BC2696" s="2" t="s">
        <v>80</v>
      </c>
      <c r="BD2696" s="2" t="s">
        <v>80</v>
      </c>
      <c r="BE2696" s="2" t="s">
        <v>80</v>
      </c>
      <c r="BF2696" s="2" t="s">
        <v>80</v>
      </c>
      <c r="BG2696" s="2" t="s">
        <v>80</v>
      </c>
      <c r="BH2696" s="2" t="s">
        <v>80</v>
      </c>
      <c r="BI2696" s="2" t="s">
        <v>80</v>
      </c>
      <c r="BJ2696" s="2" t="s">
        <v>80</v>
      </c>
      <c r="BK2696" s="2" t="s">
        <v>80</v>
      </c>
      <c r="BL2696" s="2" t="s">
        <v>80</v>
      </c>
      <c r="BM2696" s="2" t="s">
        <v>80</v>
      </c>
      <c r="BN2696" s="2" t="s">
        <v>80</v>
      </c>
      <c r="BO2696" s="2" t="s">
        <v>80</v>
      </c>
      <c r="BP2696" s="2" t="s">
        <v>80</v>
      </c>
    </row>
    <row r="2697" spans="1:68" x14ac:dyDescent="0.25">
      <c r="A2697">
        <v>2696</v>
      </c>
      <c r="B2697" s="1">
        <v>43674.251550925925</v>
      </c>
      <c r="C2697" s="2" t="s">
        <v>4307</v>
      </c>
      <c r="D2697" s="3">
        <v>0.37638888888888888</v>
      </c>
      <c r="E2697" s="2" t="s">
        <v>3907</v>
      </c>
      <c r="F2697">
        <v>3</v>
      </c>
      <c r="G2697">
        <v>2019</v>
      </c>
      <c r="H2697">
        <v>7</v>
      </c>
      <c r="I2697">
        <v>28</v>
      </c>
      <c r="J2697">
        <v>0</v>
      </c>
      <c r="K2697">
        <v>0</v>
      </c>
      <c r="L2697">
        <v>7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 s="2" t="s">
        <v>4317</v>
      </c>
      <c r="T2697" s="2" t="s">
        <v>71</v>
      </c>
      <c r="U2697" s="2" t="s">
        <v>2041</v>
      </c>
      <c r="V2697" s="2" t="s">
        <v>73</v>
      </c>
      <c r="W2697">
        <v>1</v>
      </c>
      <c r="X2697" s="2" t="s">
        <v>74</v>
      </c>
      <c r="Y2697">
        <v>155</v>
      </c>
      <c r="Z2697">
        <v>67</v>
      </c>
      <c r="AA2697" s="2" t="s">
        <v>4318</v>
      </c>
      <c r="AB2697" s="2" t="s">
        <v>293</v>
      </c>
      <c r="AC2697">
        <v>458001</v>
      </c>
      <c r="AD2697" s="2" t="s">
        <v>193</v>
      </c>
      <c r="AE2697">
        <v>222</v>
      </c>
      <c r="AF2697" s="2" t="s">
        <v>2042</v>
      </c>
      <c r="AG2697" s="2" t="s">
        <v>2043</v>
      </c>
      <c r="AH2697">
        <v>18</v>
      </c>
      <c r="AI2697">
        <v>279</v>
      </c>
      <c r="AJ2697">
        <v>1271</v>
      </c>
      <c r="AK2697" s="2">
        <f>Kaggle_Books_Selling_Records[[#This Row],[Cost Price]]/100</f>
        <v>12.71</v>
      </c>
      <c r="AL2697" s="2" t="s">
        <v>80</v>
      </c>
      <c r="AM2697" s="2" t="s">
        <v>80</v>
      </c>
      <c r="AN2697" s="2" t="s">
        <v>80</v>
      </c>
      <c r="AO2697" s="2" t="s">
        <v>80</v>
      </c>
      <c r="AP2697" s="2" t="s">
        <v>80</v>
      </c>
      <c r="AQ2697" s="2" t="s">
        <v>80</v>
      </c>
      <c r="AR2697" s="2" t="s">
        <v>80</v>
      </c>
      <c r="AS2697" s="2" t="s">
        <v>80</v>
      </c>
      <c r="AT2697" s="2" t="s">
        <v>80</v>
      </c>
      <c r="AU2697" s="2" t="s">
        <v>80</v>
      </c>
      <c r="AV2697" s="2" t="s">
        <v>80</v>
      </c>
      <c r="AW2697" s="2" t="s">
        <v>80</v>
      </c>
      <c r="AX2697" s="2" t="s">
        <v>80</v>
      </c>
      <c r="AY2697" s="2" t="s">
        <v>80</v>
      </c>
      <c r="AZ2697" s="2" t="s">
        <v>80</v>
      </c>
      <c r="BA2697" s="2" t="s">
        <v>80</v>
      </c>
      <c r="BB2697" s="2" t="s">
        <v>80</v>
      </c>
      <c r="BC2697" s="2" t="s">
        <v>80</v>
      </c>
      <c r="BD2697" s="2" t="s">
        <v>80</v>
      </c>
      <c r="BE2697" s="2" t="s">
        <v>80</v>
      </c>
      <c r="BF2697" s="2" t="s">
        <v>80</v>
      </c>
      <c r="BG2697" s="2" t="s">
        <v>80</v>
      </c>
      <c r="BH2697" s="2" t="s">
        <v>80</v>
      </c>
      <c r="BI2697" s="2" t="s">
        <v>80</v>
      </c>
      <c r="BJ2697" s="2" t="s">
        <v>80</v>
      </c>
      <c r="BK2697" s="2" t="s">
        <v>80</v>
      </c>
      <c r="BL2697" s="2" t="s">
        <v>80</v>
      </c>
      <c r="BM2697" s="2" t="s">
        <v>80</v>
      </c>
      <c r="BN2697" s="2" t="s">
        <v>80</v>
      </c>
      <c r="BO2697" s="2" t="s">
        <v>80</v>
      </c>
      <c r="BP2697" s="2" t="s">
        <v>80</v>
      </c>
    </row>
    <row r="2698" spans="1:68" x14ac:dyDescent="0.25">
      <c r="A2698">
        <v>2697</v>
      </c>
      <c r="B2698" s="1">
        <v>43674.262650462966</v>
      </c>
      <c r="C2698" s="2" t="s">
        <v>4307</v>
      </c>
      <c r="D2698" s="3">
        <v>0.38750000000000001</v>
      </c>
      <c r="E2698" s="2" t="s">
        <v>3907</v>
      </c>
      <c r="F2698">
        <v>3</v>
      </c>
      <c r="G2698">
        <v>2019</v>
      </c>
      <c r="H2698">
        <v>7</v>
      </c>
      <c r="I2698">
        <v>28</v>
      </c>
      <c r="J2698">
        <v>0</v>
      </c>
      <c r="K2698">
        <v>0</v>
      </c>
      <c r="L2698">
        <v>7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 s="2" t="s">
        <v>4319</v>
      </c>
      <c r="T2698" s="2" t="s">
        <v>83</v>
      </c>
      <c r="U2698" s="2" t="s">
        <v>3691</v>
      </c>
      <c r="V2698" s="2" t="s">
        <v>73</v>
      </c>
      <c r="W2698">
        <v>1</v>
      </c>
      <c r="X2698" s="2" t="s">
        <v>74</v>
      </c>
      <c r="Y2698">
        <v>998</v>
      </c>
      <c r="Z2698">
        <v>117</v>
      </c>
      <c r="AA2698" s="2" t="s">
        <v>2597</v>
      </c>
      <c r="AB2698" s="2" t="s">
        <v>834</v>
      </c>
      <c r="AC2698">
        <v>795001</v>
      </c>
      <c r="AD2698" s="2" t="s">
        <v>87</v>
      </c>
      <c r="AE2698">
        <v>1115</v>
      </c>
      <c r="AF2698" s="2" t="s">
        <v>3692</v>
      </c>
      <c r="AG2698" s="2" t="s">
        <v>3693</v>
      </c>
      <c r="AH2698">
        <v>17</v>
      </c>
      <c r="AI2698">
        <v>16966</v>
      </c>
      <c r="AJ2698">
        <v>82834</v>
      </c>
      <c r="AK2698" s="2">
        <f>Kaggle_Books_Selling_Records[[#This Row],[Cost Price]]/100</f>
        <v>828.34</v>
      </c>
      <c r="AL2698" s="2" t="s">
        <v>80</v>
      </c>
      <c r="AM2698" s="2" t="s">
        <v>80</v>
      </c>
      <c r="AN2698" s="2" t="s">
        <v>80</v>
      </c>
      <c r="AO2698" s="2" t="s">
        <v>80</v>
      </c>
      <c r="AP2698" s="2" t="s">
        <v>80</v>
      </c>
      <c r="AQ2698" s="2" t="s">
        <v>80</v>
      </c>
      <c r="AR2698" s="2" t="s">
        <v>80</v>
      </c>
      <c r="AS2698" s="2" t="s">
        <v>80</v>
      </c>
      <c r="AT2698" s="2" t="s">
        <v>80</v>
      </c>
      <c r="AU2698" s="2" t="s">
        <v>80</v>
      </c>
      <c r="AV2698" s="2" t="s">
        <v>80</v>
      </c>
      <c r="AW2698" s="2" t="s">
        <v>80</v>
      </c>
      <c r="AX2698" s="2" t="s">
        <v>80</v>
      </c>
      <c r="AY2698" s="2" t="s">
        <v>80</v>
      </c>
      <c r="AZ2698" s="2" t="s">
        <v>80</v>
      </c>
      <c r="BA2698" s="2" t="s">
        <v>80</v>
      </c>
      <c r="BB2698" s="2" t="s">
        <v>80</v>
      </c>
      <c r="BC2698" s="2" t="s">
        <v>80</v>
      </c>
      <c r="BD2698" s="2" t="s">
        <v>80</v>
      </c>
      <c r="BE2698" s="2" t="s">
        <v>80</v>
      </c>
      <c r="BF2698" s="2" t="s">
        <v>80</v>
      </c>
      <c r="BG2698" s="2" t="s">
        <v>80</v>
      </c>
      <c r="BH2698" s="2" t="s">
        <v>80</v>
      </c>
      <c r="BI2698" s="2" t="s">
        <v>80</v>
      </c>
      <c r="BJ2698" s="2" t="s">
        <v>80</v>
      </c>
      <c r="BK2698" s="2" t="s">
        <v>80</v>
      </c>
      <c r="BL2698" s="2" t="s">
        <v>80</v>
      </c>
      <c r="BM2698" s="2" t="s">
        <v>80</v>
      </c>
      <c r="BN2698" s="2" t="s">
        <v>80</v>
      </c>
      <c r="BO2698" s="2" t="s">
        <v>80</v>
      </c>
      <c r="BP2698" s="2" t="s">
        <v>80</v>
      </c>
    </row>
    <row r="2699" spans="1:68" x14ac:dyDescent="0.25">
      <c r="A2699">
        <v>2698</v>
      </c>
      <c r="B2699" s="1">
        <v>43674.279062499998</v>
      </c>
      <c r="C2699" s="2" t="s">
        <v>4307</v>
      </c>
      <c r="D2699" s="3">
        <v>0.40347222222222223</v>
      </c>
      <c r="E2699" s="2" t="s">
        <v>3907</v>
      </c>
      <c r="F2699">
        <v>3</v>
      </c>
      <c r="G2699">
        <v>2019</v>
      </c>
      <c r="H2699">
        <v>7</v>
      </c>
      <c r="I2699">
        <v>28</v>
      </c>
      <c r="J2699">
        <v>0</v>
      </c>
      <c r="K2699">
        <v>0</v>
      </c>
      <c r="L2699">
        <v>7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 s="2" t="s">
        <v>3387</v>
      </c>
      <c r="T2699" s="2" t="s">
        <v>83</v>
      </c>
      <c r="U2699" s="2" t="s">
        <v>3691</v>
      </c>
      <c r="V2699" s="2" t="s">
        <v>73</v>
      </c>
      <c r="W2699">
        <v>1</v>
      </c>
      <c r="X2699" s="2" t="s">
        <v>74</v>
      </c>
      <c r="Y2699">
        <v>998</v>
      </c>
      <c r="Z2699">
        <v>117</v>
      </c>
      <c r="AA2699" s="2" t="s">
        <v>642</v>
      </c>
      <c r="AB2699" s="2" t="s">
        <v>151</v>
      </c>
      <c r="AC2699">
        <v>425001</v>
      </c>
      <c r="AD2699" s="2" t="s">
        <v>87</v>
      </c>
      <c r="AE2699">
        <v>1115</v>
      </c>
      <c r="AF2699" s="2" t="s">
        <v>3692</v>
      </c>
      <c r="AG2699" s="2" t="s">
        <v>3693</v>
      </c>
      <c r="AH2699">
        <v>17</v>
      </c>
      <c r="AI2699">
        <v>16966</v>
      </c>
      <c r="AJ2699">
        <v>82834</v>
      </c>
      <c r="AK2699" s="2">
        <f>Kaggle_Books_Selling_Records[[#This Row],[Cost Price]]/100</f>
        <v>828.34</v>
      </c>
      <c r="AL2699" s="2" t="s">
        <v>80</v>
      </c>
      <c r="AM2699" s="2" t="s">
        <v>80</v>
      </c>
      <c r="AN2699" s="2" t="s">
        <v>80</v>
      </c>
      <c r="AO2699" s="2" t="s">
        <v>80</v>
      </c>
      <c r="AP2699" s="2" t="s">
        <v>80</v>
      </c>
      <c r="AQ2699" s="2" t="s">
        <v>80</v>
      </c>
      <c r="AR2699" s="2" t="s">
        <v>80</v>
      </c>
      <c r="AS2699" s="2" t="s">
        <v>80</v>
      </c>
      <c r="AT2699" s="2" t="s">
        <v>80</v>
      </c>
      <c r="AU2699" s="2" t="s">
        <v>80</v>
      </c>
      <c r="AV2699" s="2" t="s">
        <v>80</v>
      </c>
      <c r="AW2699" s="2" t="s">
        <v>80</v>
      </c>
      <c r="AX2699" s="2" t="s">
        <v>80</v>
      </c>
      <c r="AY2699" s="2" t="s">
        <v>80</v>
      </c>
      <c r="AZ2699" s="2" t="s">
        <v>80</v>
      </c>
      <c r="BA2699" s="2" t="s">
        <v>80</v>
      </c>
      <c r="BB2699" s="2" t="s">
        <v>80</v>
      </c>
      <c r="BC2699" s="2" t="s">
        <v>80</v>
      </c>
      <c r="BD2699" s="2" t="s">
        <v>80</v>
      </c>
      <c r="BE2699" s="2" t="s">
        <v>80</v>
      </c>
      <c r="BF2699" s="2" t="s">
        <v>80</v>
      </c>
      <c r="BG2699" s="2" t="s">
        <v>80</v>
      </c>
      <c r="BH2699" s="2" t="s">
        <v>80</v>
      </c>
      <c r="BI2699" s="2" t="s">
        <v>80</v>
      </c>
      <c r="BJ2699" s="2" t="s">
        <v>80</v>
      </c>
      <c r="BK2699" s="2" t="s">
        <v>80</v>
      </c>
      <c r="BL2699" s="2" t="s">
        <v>80</v>
      </c>
      <c r="BM2699" s="2" t="s">
        <v>80</v>
      </c>
      <c r="BN2699" s="2" t="s">
        <v>80</v>
      </c>
      <c r="BO2699" s="2" t="s">
        <v>80</v>
      </c>
      <c r="BP2699" s="2" t="s">
        <v>80</v>
      </c>
    </row>
    <row r="2700" spans="1:68" x14ac:dyDescent="0.25">
      <c r="A2700">
        <v>2699</v>
      </c>
      <c r="B2700" s="1">
        <v>43674.338622685187</v>
      </c>
      <c r="C2700" s="2" t="s">
        <v>4307</v>
      </c>
      <c r="D2700" s="3">
        <v>0.46319444444444446</v>
      </c>
      <c r="E2700" s="2" t="s">
        <v>3907</v>
      </c>
      <c r="F2700">
        <v>3</v>
      </c>
      <c r="G2700">
        <v>2019</v>
      </c>
      <c r="H2700">
        <v>7</v>
      </c>
      <c r="I2700">
        <v>28</v>
      </c>
      <c r="J2700">
        <v>0</v>
      </c>
      <c r="K2700">
        <v>0</v>
      </c>
      <c r="L2700">
        <v>7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 s="2" t="s">
        <v>2704</v>
      </c>
      <c r="T2700" s="2" t="s">
        <v>83</v>
      </c>
      <c r="U2700" s="2" t="s">
        <v>3691</v>
      </c>
      <c r="V2700" s="2" t="s">
        <v>73</v>
      </c>
      <c r="W2700">
        <v>1</v>
      </c>
      <c r="X2700" s="2" t="s">
        <v>74</v>
      </c>
      <c r="Y2700">
        <v>998</v>
      </c>
      <c r="Z2700">
        <v>117</v>
      </c>
      <c r="AA2700" s="2" t="s">
        <v>229</v>
      </c>
      <c r="AB2700" s="2" t="s">
        <v>137</v>
      </c>
      <c r="AC2700">
        <v>201308</v>
      </c>
      <c r="AD2700" s="2" t="s">
        <v>87</v>
      </c>
      <c r="AE2700">
        <v>1115</v>
      </c>
      <c r="AF2700" s="2" t="s">
        <v>3692</v>
      </c>
      <c r="AG2700" s="2" t="s">
        <v>3693</v>
      </c>
      <c r="AH2700">
        <v>17</v>
      </c>
      <c r="AI2700">
        <v>16966</v>
      </c>
      <c r="AJ2700">
        <v>82834</v>
      </c>
      <c r="AK2700" s="2">
        <f>Kaggle_Books_Selling_Records[[#This Row],[Cost Price]]/100</f>
        <v>828.34</v>
      </c>
      <c r="AL2700" s="2" t="s">
        <v>80</v>
      </c>
      <c r="AM2700" s="2" t="s">
        <v>80</v>
      </c>
      <c r="AN2700" s="2" t="s">
        <v>80</v>
      </c>
      <c r="AO2700" s="2" t="s">
        <v>80</v>
      </c>
      <c r="AP2700" s="2" t="s">
        <v>80</v>
      </c>
      <c r="AQ2700" s="2" t="s">
        <v>80</v>
      </c>
      <c r="AR2700" s="2" t="s">
        <v>80</v>
      </c>
      <c r="AS2700" s="2" t="s">
        <v>80</v>
      </c>
      <c r="AT2700" s="2" t="s">
        <v>80</v>
      </c>
      <c r="AU2700" s="2" t="s">
        <v>80</v>
      </c>
      <c r="AV2700" s="2" t="s">
        <v>80</v>
      </c>
      <c r="AW2700" s="2" t="s">
        <v>80</v>
      </c>
      <c r="AX2700" s="2" t="s">
        <v>80</v>
      </c>
      <c r="AY2700" s="2" t="s">
        <v>80</v>
      </c>
      <c r="AZ2700" s="2" t="s">
        <v>80</v>
      </c>
      <c r="BA2700" s="2" t="s">
        <v>80</v>
      </c>
      <c r="BB2700" s="2" t="s">
        <v>80</v>
      </c>
      <c r="BC2700" s="2" t="s">
        <v>80</v>
      </c>
      <c r="BD2700" s="2" t="s">
        <v>80</v>
      </c>
      <c r="BE2700" s="2" t="s">
        <v>80</v>
      </c>
      <c r="BF2700" s="2" t="s">
        <v>80</v>
      </c>
      <c r="BG2700" s="2" t="s">
        <v>80</v>
      </c>
      <c r="BH2700" s="2" t="s">
        <v>80</v>
      </c>
      <c r="BI2700" s="2" t="s">
        <v>80</v>
      </c>
      <c r="BJ2700" s="2" t="s">
        <v>80</v>
      </c>
      <c r="BK2700" s="2" t="s">
        <v>80</v>
      </c>
      <c r="BL2700" s="2" t="s">
        <v>80</v>
      </c>
      <c r="BM2700" s="2" t="s">
        <v>80</v>
      </c>
      <c r="BN2700" s="2" t="s">
        <v>80</v>
      </c>
      <c r="BO2700" s="2" t="s">
        <v>80</v>
      </c>
      <c r="BP2700" s="2" t="s">
        <v>80</v>
      </c>
    </row>
    <row r="2701" spans="1:68" x14ac:dyDescent="0.25">
      <c r="A2701">
        <v>2700</v>
      </c>
      <c r="B2701" s="1">
        <v>43674.41920138889</v>
      </c>
      <c r="C2701" s="2" t="s">
        <v>4307</v>
      </c>
      <c r="D2701" s="3">
        <v>0.54374999999999996</v>
      </c>
      <c r="E2701" s="2" t="s">
        <v>3907</v>
      </c>
      <c r="F2701">
        <v>3</v>
      </c>
      <c r="G2701">
        <v>2019</v>
      </c>
      <c r="H2701">
        <v>7</v>
      </c>
      <c r="I2701">
        <v>28</v>
      </c>
      <c r="J2701">
        <v>0</v>
      </c>
      <c r="K2701">
        <v>0</v>
      </c>
      <c r="L2701">
        <v>7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 s="2" t="s">
        <v>4320</v>
      </c>
      <c r="T2701" s="2" t="s">
        <v>83</v>
      </c>
      <c r="U2701" s="2" t="s">
        <v>2234</v>
      </c>
      <c r="V2701" s="2" t="s">
        <v>73</v>
      </c>
      <c r="W2701">
        <v>1</v>
      </c>
      <c r="X2701" s="2" t="s">
        <v>74</v>
      </c>
      <c r="Y2701">
        <v>138</v>
      </c>
      <c r="Z2701">
        <v>67</v>
      </c>
      <c r="AA2701" s="2" t="s">
        <v>163</v>
      </c>
      <c r="AB2701" s="2" t="s">
        <v>151</v>
      </c>
      <c r="AC2701">
        <v>440015</v>
      </c>
      <c r="AD2701" s="2" t="s">
        <v>1002</v>
      </c>
      <c r="AE2701">
        <v>205</v>
      </c>
      <c r="AF2701" s="2" t="s">
        <v>2042</v>
      </c>
      <c r="AG2701" s="2" t="s">
        <v>2184</v>
      </c>
      <c r="AH2701">
        <v>18</v>
      </c>
      <c r="AI2701">
        <v>2484</v>
      </c>
      <c r="AJ2701">
        <v>11316</v>
      </c>
      <c r="AK2701" s="2">
        <f>Kaggle_Books_Selling_Records[[#This Row],[Cost Price]]/100</f>
        <v>113.16</v>
      </c>
      <c r="AL2701" s="2" t="s">
        <v>80</v>
      </c>
      <c r="AM2701" s="2" t="s">
        <v>80</v>
      </c>
      <c r="AN2701" s="2" t="s">
        <v>80</v>
      </c>
      <c r="AO2701" s="2" t="s">
        <v>80</v>
      </c>
      <c r="AP2701" s="2" t="s">
        <v>80</v>
      </c>
      <c r="AQ2701" s="2" t="s">
        <v>80</v>
      </c>
      <c r="AR2701" s="2" t="s">
        <v>80</v>
      </c>
      <c r="AS2701" s="2" t="s">
        <v>80</v>
      </c>
      <c r="AT2701" s="2" t="s">
        <v>80</v>
      </c>
      <c r="AU2701" s="2" t="s">
        <v>80</v>
      </c>
      <c r="AV2701" s="2" t="s">
        <v>80</v>
      </c>
      <c r="AW2701" s="2" t="s">
        <v>80</v>
      </c>
      <c r="AX2701" s="2" t="s">
        <v>80</v>
      </c>
      <c r="AY2701" s="2" t="s">
        <v>80</v>
      </c>
      <c r="AZ2701" s="2" t="s">
        <v>80</v>
      </c>
      <c r="BA2701" s="2" t="s">
        <v>80</v>
      </c>
      <c r="BB2701" s="2" t="s">
        <v>80</v>
      </c>
      <c r="BC2701" s="2" t="s">
        <v>80</v>
      </c>
      <c r="BD2701" s="2" t="s">
        <v>80</v>
      </c>
      <c r="BE2701" s="2" t="s">
        <v>80</v>
      </c>
      <c r="BF2701" s="2" t="s">
        <v>80</v>
      </c>
      <c r="BG2701" s="2" t="s">
        <v>80</v>
      </c>
      <c r="BH2701" s="2" t="s">
        <v>80</v>
      </c>
      <c r="BI2701" s="2" t="s">
        <v>80</v>
      </c>
      <c r="BJ2701" s="2" t="s">
        <v>80</v>
      </c>
      <c r="BK2701" s="2" t="s">
        <v>80</v>
      </c>
      <c r="BL2701" s="2" t="s">
        <v>80</v>
      </c>
      <c r="BM2701" s="2" t="s">
        <v>80</v>
      </c>
      <c r="BN2701" s="2" t="s">
        <v>80</v>
      </c>
      <c r="BO2701" s="2" t="s">
        <v>80</v>
      </c>
      <c r="BP2701" s="2" t="s">
        <v>80</v>
      </c>
    </row>
    <row r="2702" spans="1:68" x14ac:dyDescent="0.25">
      <c r="A2702">
        <v>2701</v>
      </c>
      <c r="B2702" s="1">
        <v>43674.425138888888</v>
      </c>
      <c r="C2702" s="2" t="s">
        <v>4307</v>
      </c>
      <c r="D2702" s="3">
        <v>0.55000000000000004</v>
      </c>
      <c r="E2702" s="2" t="s">
        <v>3907</v>
      </c>
      <c r="F2702">
        <v>3</v>
      </c>
      <c r="G2702">
        <v>2019</v>
      </c>
      <c r="H2702">
        <v>7</v>
      </c>
      <c r="I2702">
        <v>28</v>
      </c>
      <c r="J2702">
        <v>0</v>
      </c>
      <c r="K2702">
        <v>0</v>
      </c>
      <c r="L2702">
        <v>7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 s="2" t="s">
        <v>4321</v>
      </c>
      <c r="T2702" s="2" t="s">
        <v>83</v>
      </c>
      <c r="U2702" s="2" t="s">
        <v>3691</v>
      </c>
      <c r="V2702" s="2" t="s">
        <v>73</v>
      </c>
      <c r="W2702">
        <v>1</v>
      </c>
      <c r="X2702" s="2" t="s">
        <v>74</v>
      </c>
      <c r="Y2702">
        <v>998</v>
      </c>
      <c r="Z2702">
        <v>117</v>
      </c>
      <c r="AA2702" s="2" t="s">
        <v>4322</v>
      </c>
      <c r="AB2702" s="2" t="s">
        <v>137</v>
      </c>
      <c r="AC2702">
        <v>271201</v>
      </c>
      <c r="AD2702" s="2" t="s">
        <v>87</v>
      </c>
      <c r="AE2702">
        <v>1115</v>
      </c>
      <c r="AF2702" s="2" t="s">
        <v>3692</v>
      </c>
      <c r="AG2702" s="2" t="s">
        <v>3693</v>
      </c>
      <c r="AH2702">
        <v>17</v>
      </c>
      <c r="AI2702">
        <v>16966</v>
      </c>
      <c r="AJ2702">
        <v>82834</v>
      </c>
      <c r="AK2702" s="2">
        <f>Kaggle_Books_Selling_Records[[#This Row],[Cost Price]]/100</f>
        <v>828.34</v>
      </c>
      <c r="AL2702" s="2" t="s">
        <v>80</v>
      </c>
      <c r="AM2702" s="2" t="s">
        <v>80</v>
      </c>
      <c r="AN2702" s="2" t="s">
        <v>80</v>
      </c>
      <c r="AO2702" s="2" t="s">
        <v>80</v>
      </c>
      <c r="AP2702" s="2" t="s">
        <v>80</v>
      </c>
      <c r="AQ2702" s="2" t="s">
        <v>80</v>
      </c>
      <c r="AR2702" s="2" t="s">
        <v>80</v>
      </c>
      <c r="AS2702" s="2" t="s">
        <v>80</v>
      </c>
      <c r="AT2702" s="2" t="s">
        <v>80</v>
      </c>
      <c r="AU2702" s="2" t="s">
        <v>80</v>
      </c>
      <c r="AV2702" s="2" t="s">
        <v>80</v>
      </c>
      <c r="AW2702" s="2" t="s">
        <v>80</v>
      </c>
      <c r="AX2702" s="2" t="s">
        <v>80</v>
      </c>
      <c r="AY2702" s="2" t="s">
        <v>80</v>
      </c>
      <c r="AZ2702" s="2" t="s">
        <v>80</v>
      </c>
      <c r="BA2702" s="2" t="s">
        <v>80</v>
      </c>
      <c r="BB2702" s="2" t="s">
        <v>80</v>
      </c>
      <c r="BC2702" s="2" t="s">
        <v>80</v>
      </c>
      <c r="BD2702" s="2" t="s">
        <v>80</v>
      </c>
      <c r="BE2702" s="2" t="s">
        <v>80</v>
      </c>
      <c r="BF2702" s="2" t="s">
        <v>80</v>
      </c>
      <c r="BG2702" s="2" t="s">
        <v>80</v>
      </c>
      <c r="BH2702" s="2" t="s">
        <v>80</v>
      </c>
      <c r="BI2702" s="2" t="s">
        <v>80</v>
      </c>
      <c r="BJ2702" s="2" t="s">
        <v>80</v>
      </c>
      <c r="BK2702" s="2" t="s">
        <v>80</v>
      </c>
      <c r="BL2702" s="2" t="s">
        <v>80</v>
      </c>
      <c r="BM2702" s="2" t="s">
        <v>80</v>
      </c>
      <c r="BN2702" s="2" t="s">
        <v>80</v>
      </c>
      <c r="BO2702" s="2" t="s">
        <v>80</v>
      </c>
      <c r="BP2702" s="2" t="s">
        <v>80</v>
      </c>
    </row>
    <row r="2703" spans="1:68" x14ac:dyDescent="0.25">
      <c r="A2703">
        <v>2702</v>
      </c>
      <c r="B2703" s="1">
        <v>43674.482743055552</v>
      </c>
      <c r="C2703" s="2" t="s">
        <v>4307</v>
      </c>
      <c r="D2703" s="3">
        <v>0.60763888888888884</v>
      </c>
      <c r="E2703" s="2" t="s">
        <v>3907</v>
      </c>
      <c r="F2703">
        <v>3</v>
      </c>
      <c r="G2703">
        <v>2019</v>
      </c>
      <c r="H2703">
        <v>7</v>
      </c>
      <c r="I2703">
        <v>28</v>
      </c>
      <c r="J2703">
        <v>0</v>
      </c>
      <c r="K2703">
        <v>0</v>
      </c>
      <c r="L2703">
        <v>7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 s="2" t="s">
        <v>4323</v>
      </c>
      <c r="T2703" s="2" t="s">
        <v>83</v>
      </c>
      <c r="U2703" s="2" t="s">
        <v>2234</v>
      </c>
      <c r="V2703" s="2" t="s">
        <v>73</v>
      </c>
      <c r="W2703">
        <v>1</v>
      </c>
      <c r="X2703" s="2" t="s">
        <v>74</v>
      </c>
      <c r="Y2703">
        <v>138</v>
      </c>
      <c r="Z2703">
        <v>67</v>
      </c>
      <c r="AA2703" s="2" t="s">
        <v>180</v>
      </c>
      <c r="AB2703" s="2" t="s">
        <v>181</v>
      </c>
      <c r="AC2703">
        <v>110017</v>
      </c>
      <c r="AD2703" s="2" t="s">
        <v>1002</v>
      </c>
      <c r="AE2703">
        <v>205</v>
      </c>
      <c r="AF2703" s="2" t="s">
        <v>2042</v>
      </c>
      <c r="AG2703" s="2" t="s">
        <v>2184</v>
      </c>
      <c r="AH2703">
        <v>18</v>
      </c>
      <c r="AI2703">
        <v>2484</v>
      </c>
      <c r="AJ2703">
        <v>11316</v>
      </c>
      <c r="AK2703" s="2">
        <f>Kaggle_Books_Selling_Records[[#This Row],[Cost Price]]/100</f>
        <v>113.16</v>
      </c>
      <c r="AL2703" s="2" t="s">
        <v>80</v>
      </c>
      <c r="AM2703" s="2" t="s">
        <v>80</v>
      </c>
      <c r="AN2703" s="2" t="s">
        <v>80</v>
      </c>
      <c r="AO2703" s="2" t="s">
        <v>80</v>
      </c>
      <c r="AP2703" s="2" t="s">
        <v>80</v>
      </c>
      <c r="AQ2703" s="2" t="s">
        <v>80</v>
      </c>
      <c r="AR2703" s="2" t="s">
        <v>80</v>
      </c>
      <c r="AS2703" s="2" t="s">
        <v>80</v>
      </c>
      <c r="AT2703" s="2" t="s">
        <v>80</v>
      </c>
      <c r="AU2703" s="2" t="s">
        <v>80</v>
      </c>
      <c r="AV2703" s="2" t="s">
        <v>80</v>
      </c>
      <c r="AW2703" s="2" t="s">
        <v>80</v>
      </c>
      <c r="AX2703" s="2" t="s">
        <v>80</v>
      </c>
      <c r="AY2703" s="2" t="s">
        <v>80</v>
      </c>
      <c r="AZ2703" s="2" t="s">
        <v>80</v>
      </c>
      <c r="BA2703" s="2" t="s">
        <v>80</v>
      </c>
      <c r="BB2703" s="2" t="s">
        <v>80</v>
      </c>
      <c r="BC2703" s="2" t="s">
        <v>80</v>
      </c>
      <c r="BD2703" s="2" t="s">
        <v>80</v>
      </c>
      <c r="BE2703" s="2" t="s">
        <v>80</v>
      </c>
      <c r="BF2703" s="2" t="s">
        <v>80</v>
      </c>
      <c r="BG2703" s="2" t="s">
        <v>80</v>
      </c>
      <c r="BH2703" s="2" t="s">
        <v>80</v>
      </c>
      <c r="BI2703" s="2" t="s">
        <v>80</v>
      </c>
      <c r="BJ2703" s="2" t="s">
        <v>80</v>
      </c>
      <c r="BK2703" s="2" t="s">
        <v>80</v>
      </c>
      <c r="BL2703" s="2" t="s">
        <v>80</v>
      </c>
      <c r="BM2703" s="2" t="s">
        <v>80</v>
      </c>
      <c r="BN2703" s="2" t="s">
        <v>80</v>
      </c>
      <c r="BO2703" s="2" t="s">
        <v>80</v>
      </c>
      <c r="BP2703" s="2" t="s">
        <v>80</v>
      </c>
    </row>
    <row r="2704" spans="1:68" x14ac:dyDescent="0.25">
      <c r="A2704">
        <v>2703</v>
      </c>
      <c r="B2704" s="1">
        <v>43674.48778935185</v>
      </c>
      <c r="C2704" s="2" t="s">
        <v>4307</v>
      </c>
      <c r="D2704" s="3">
        <v>0.61250000000000004</v>
      </c>
      <c r="E2704" s="2" t="s">
        <v>3907</v>
      </c>
      <c r="F2704">
        <v>3</v>
      </c>
      <c r="G2704">
        <v>2019</v>
      </c>
      <c r="H2704">
        <v>7</v>
      </c>
      <c r="I2704">
        <v>28</v>
      </c>
      <c r="J2704">
        <v>0</v>
      </c>
      <c r="K2704">
        <v>0</v>
      </c>
      <c r="L2704">
        <v>7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 s="2" t="s">
        <v>4324</v>
      </c>
      <c r="T2704" s="2" t="s">
        <v>83</v>
      </c>
      <c r="U2704" s="2" t="s">
        <v>3691</v>
      </c>
      <c r="V2704" s="2" t="s">
        <v>73</v>
      </c>
      <c r="W2704">
        <v>1</v>
      </c>
      <c r="X2704" s="2" t="s">
        <v>74</v>
      </c>
      <c r="Y2704">
        <v>998</v>
      </c>
      <c r="Z2704">
        <v>117</v>
      </c>
      <c r="AA2704" s="2" t="s">
        <v>576</v>
      </c>
      <c r="AB2704" s="2" t="s">
        <v>157</v>
      </c>
      <c r="AC2704">
        <v>380058</v>
      </c>
      <c r="AD2704" s="2" t="s">
        <v>87</v>
      </c>
      <c r="AE2704">
        <v>1115</v>
      </c>
      <c r="AF2704" s="2" t="s">
        <v>3692</v>
      </c>
      <c r="AG2704" s="2" t="s">
        <v>3693</v>
      </c>
      <c r="AH2704">
        <v>17</v>
      </c>
      <c r="AI2704">
        <v>16966</v>
      </c>
      <c r="AJ2704">
        <v>82834</v>
      </c>
      <c r="AK2704" s="2">
        <f>Kaggle_Books_Selling_Records[[#This Row],[Cost Price]]/100</f>
        <v>828.34</v>
      </c>
      <c r="AL2704" s="2" t="s">
        <v>80</v>
      </c>
      <c r="AM2704" s="2" t="s">
        <v>80</v>
      </c>
      <c r="AN2704" s="2" t="s">
        <v>80</v>
      </c>
      <c r="AO2704" s="2" t="s">
        <v>80</v>
      </c>
      <c r="AP2704" s="2" t="s">
        <v>80</v>
      </c>
      <c r="AQ2704" s="2" t="s">
        <v>80</v>
      </c>
      <c r="AR2704" s="2" t="s">
        <v>80</v>
      </c>
      <c r="AS2704" s="2" t="s">
        <v>80</v>
      </c>
      <c r="AT2704" s="2" t="s">
        <v>80</v>
      </c>
      <c r="AU2704" s="2" t="s">
        <v>80</v>
      </c>
      <c r="AV2704" s="2" t="s">
        <v>80</v>
      </c>
      <c r="AW2704" s="2" t="s">
        <v>80</v>
      </c>
      <c r="AX2704" s="2" t="s">
        <v>80</v>
      </c>
      <c r="AY2704" s="2" t="s">
        <v>80</v>
      </c>
      <c r="AZ2704" s="2" t="s">
        <v>80</v>
      </c>
      <c r="BA2704" s="2" t="s">
        <v>80</v>
      </c>
      <c r="BB2704" s="2" t="s">
        <v>80</v>
      </c>
      <c r="BC2704" s="2" t="s">
        <v>80</v>
      </c>
      <c r="BD2704" s="2" t="s">
        <v>80</v>
      </c>
      <c r="BE2704" s="2" t="s">
        <v>80</v>
      </c>
      <c r="BF2704" s="2" t="s">
        <v>80</v>
      </c>
      <c r="BG2704" s="2" t="s">
        <v>80</v>
      </c>
      <c r="BH2704" s="2" t="s">
        <v>80</v>
      </c>
      <c r="BI2704" s="2" t="s">
        <v>80</v>
      </c>
      <c r="BJ2704" s="2" t="s">
        <v>80</v>
      </c>
      <c r="BK2704" s="2" t="s">
        <v>80</v>
      </c>
      <c r="BL2704" s="2" t="s">
        <v>80</v>
      </c>
      <c r="BM2704" s="2" t="s">
        <v>80</v>
      </c>
      <c r="BN2704" s="2" t="s">
        <v>80</v>
      </c>
      <c r="BO2704" s="2" t="s">
        <v>80</v>
      </c>
      <c r="BP2704" s="2" t="s">
        <v>80</v>
      </c>
    </row>
    <row r="2705" spans="1:68" x14ac:dyDescent="0.25">
      <c r="A2705">
        <v>2704</v>
      </c>
      <c r="B2705" s="1">
        <v>43674.529016203705</v>
      </c>
      <c r="C2705" s="2" t="s">
        <v>4307</v>
      </c>
      <c r="D2705" s="3">
        <v>0.65347222222222223</v>
      </c>
      <c r="E2705" s="2" t="s">
        <v>3907</v>
      </c>
      <c r="F2705">
        <v>3</v>
      </c>
      <c r="G2705">
        <v>2019</v>
      </c>
      <c r="H2705">
        <v>7</v>
      </c>
      <c r="I2705">
        <v>28</v>
      </c>
      <c r="J2705">
        <v>0</v>
      </c>
      <c r="K2705">
        <v>0</v>
      </c>
      <c r="L2705">
        <v>7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1</v>
      </c>
      <c r="S2705" s="2" t="s">
        <v>4325</v>
      </c>
      <c r="T2705" s="2" t="s">
        <v>71</v>
      </c>
      <c r="U2705" s="2" t="s">
        <v>2553</v>
      </c>
      <c r="V2705" s="2" t="s">
        <v>73</v>
      </c>
      <c r="W2705">
        <v>1</v>
      </c>
      <c r="X2705" s="2" t="s">
        <v>74</v>
      </c>
      <c r="Y2705">
        <v>180</v>
      </c>
      <c r="Z2705">
        <v>67</v>
      </c>
      <c r="AA2705" s="2" t="s">
        <v>4326</v>
      </c>
      <c r="AB2705" s="2" t="s">
        <v>181</v>
      </c>
      <c r="AC2705">
        <v>110025</v>
      </c>
      <c r="AD2705" s="2" t="s">
        <v>193</v>
      </c>
      <c r="AE2705">
        <v>247</v>
      </c>
      <c r="AF2705" s="2" t="s">
        <v>2554</v>
      </c>
      <c r="AG2705" s="2" t="s">
        <v>2555</v>
      </c>
      <c r="AH2705">
        <v>18</v>
      </c>
      <c r="AI2705">
        <v>324</v>
      </c>
      <c r="AJ2705">
        <v>1476</v>
      </c>
      <c r="AK2705" s="2">
        <f>Kaggle_Books_Selling_Records[[#This Row],[Cost Price]]/100</f>
        <v>14.76</v>
      </c>
      <c r="AL2705" s="2" t="s">
        <v>80</v>
      </c>
      <c r="AM2705" s="2" t="s">
        <v>80</v>
      </c>
      <c r="AN2705" s="2" t="s">
        <v>80</v>
      </c>
      <c r="AO2705" s="2" t="s">
        <v>80</v>
      </c>
      <c r="AP2705" s="2" t="s">
        <v>80</v>
      </c>
      <c r="AQ2705" s="2" t="s">
        <v>80</v>
      </c>
      <c r="AR2705" s="2" t="s">
        <v>80</v>
      </c>
      <c r="AS2705" s="2" t="s">
        <v>80</v>
      </c>
      <c r="AT2705" s="2" t="s">
        <v>80</v>
      </c>
      <c r="AU2705" s="2" t="s">
        <v>80</v>
      </c>
      <c r="AV2705" s="2" t="s">
        <v>80</v>
      </c>
      <c r="AW2705" s="2" t="s">
        <v>80</v>
      </c>
      <c r="AX2705" s="2" t="s">
        <v>80</v>
      </c>
      <c r="AY2705" s="2" t="s">
        <v>80</v>
      </c>
      <c r="AZ2705" s="2" t="s">
        <v>80</v>
      </c>
      <c r="BA2705" s="2" t="s">
        <v>80</v>
      </c>
      <c r="BB2705" s="2" t="s">
        <v>80</v>
      </c>
      <c r="BC2705" s="2" t="s">
        <v>80</v>
      </c>
      <c r="BD2705" s="2" t="s">
        <v>80</v>
      </c>
      <c r="BE2705" s="2" t="s">
        <v>80</v>
      </c>
      <c r="BF2705" s="2" t="s">
        <v>80</v>
      </c>
      <c r="BG2705" s="2" t="s">
        <v>80</v>
      </c>
      <c r="BH2705" s="2" t="s">
        <v>80</v>
      </c>
      <c r="BI2705" s="2" t="s">
        <v>80</v>
      </c>
      <c r="BJ2705" s="2" t="s">
        <v>80</v>
      </c>
      <c r="BK2705" s="2" t="s">
        <v>80</v>
      </c>
      <c r="BL2705" s="2" t="s">
        <v>80</v>
      </c>
      <c r="BM2705" s="2" t="s">
        <v>80</v>
      </c>
      <c r="BN2705" s="2" t="s">
        <v>80</v>
      </c>
      <c r="BO2705" s="2" t="s">
        <v>80</v>
      </c>
      <c r="BP2705" s="2" t="s">
        <v>80</v>
      </c>
    </row>
    <row r="2706" spans="1:68" x14ac:dyDescent="0.25">
      <c r="A2706">
        <v>2705</v>
      </c>
      <c r="B2706" s="1">
        <v>43674.53665509259</v>
      </c>
      <c r="C2706" s="2" t="s">
        <v>4307</v>
      </c>
      <c r="D2706" s="3">
        <v>0.66111111111111109</v>
      </c>
      <c r="E2706" s="2" t="s">
        <v>3907</v>
      </c>
      <c r="F2706">
        <v>3</v>
      </c>
      <c r="G2706">
        <v>2019</v>
      </c>
      <c r="H2706">
        <v>7</v>
      </c>
      <c r="I2706">
        <v>28</v>
      </c>
      <c r="J2706">
        <v>0</v>
      </c>
      <c r="K2706">
        <v>0</v>
      </c>
      <c r="L2706">
        <v>7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 s="2" t="s">
        <v>3686</v>
      </c>
      <c r="T2706" s="2" t="s">
        <v>83</v>
      </c>
      <c r="U2706" s="2" t="s">
        <v>3691</v>
      </c>
      <c r="V2706" s="2" t="s">
        <v>73</v>
      </c>
      <c r="W2706">
        <v>1</v>
      </c>
      <c r="X2706" s="2" t="s">
        <v>74</v>
      </c>
      <c r="Y2706">
        <v>998</v>
      </c>
      <c r="Z2706">
        <v>117</v>
      </c>
      <c r="AA2706" s="2" t="s">
        <v>3687</v>
      </c>
      <c r="AB2706" s="2" t="s">
        <v>86</v>
      </c>
      <c r="AC2706">
        <v>627808</v>
      </c>
      <c r="AD2706" s="2" t="s">
        <v>87</v>
      </c>
      <c r="AE2706">
        <v>1115</v>
      </c>
      <c r="AF2706" s="2" t="s">
        <v>3692</v>
      </c>
      <c r="AG2706" s="2" t="s">
        <v>3693</v>
      </c>
      <c r="AH2706">
        <v>17</v>
      </c>
      <c r="AI2706">
        <v>16966</v>
      </c>
      <c r="AJ2706">
        <v>82834</v>
      </c>
      <c r="AK2706" s="2">
        <f>Kaggle_Books_Selling_Records[[#This Row],[Cost Price]]/100</f>
        <v>828.34</v>
      </c>
      <c r="AL2706" s="2" t="s">
        <v>80</v>
      </c>
      <c r="AM2706" s="2" t="s">
        <v>80</v>
      </c>
      <c r="AN2706" s="2" t="s">
        <v>80</v>
      </c>
      <c r="AO2706" s="2" t="s">
        <v>80</v>
      </c>
      <c r="AP2706" s="2" t="s">
        <v>80</v>
      </c>
      <c r="AQ2706" s="2" t="s">
        <v>80</v>
      </c>
      <c r="AR2706" s="2" t="s">
        <v>80</v>
      </c>
      <c r="AS2706" s="2" t="s">
        <v>80</v>
      </c>
      <c r="AT2706" s="2" t="s">
        <v>80</v>
      </c>
      <c r="AU2706" s="2" t="s">
        <v>80</v>
      </c>
      <c r="AV2706" s="2" t="s">
        <v>80</v>
      </c>
      <c r="AW2706" s="2" t="s">
        <v>80</v>
      </c>
      <c r="AX2706" s="2" t="s">
        <v>80</v>
      </c>
      <c r="AY2706" s="2" t="s">
        <v>80</v>
      </c>
      <c r="AZ2706" s="2" t="s">
        <v>80</v>
      </c>
      <c r="BA2706" s="2" t="s">
        <v>80</v>
      </c>
      <c r="BB2706" s="2" t="s">
        <v>80</v>
      </c>
      <c r="BC2706" s="2" t="s">
        <v>80</v>
      </c>
      <c r="BD2706" s="2" t="s">
        <v>80</v>
      </c>
      <c r="BE2706" s="2" t="s">
        <v>80</v>
      </c>
      <c r="BF2706" s="2" t="s">
        <v>80</v>
      </c>
      <c r="BG2706" s="2" t="s">
        <v>80</v>
      </c>
      <c r="BH2706" s="2" t="s">
        <v>80</v>
      </c>
      <c r="BI2706" s="2" t="s">
        <v>80</v>
      </c>
      <c r="BJ2706" s="2" t="s">
        <v>80</v>
      </c>
      <c r="BK2706" s="2" t="s">
        <v>80</v>
      </c>
      <c r="BL2706" s="2" t="s">
        <v>80</v>
      </c>
      <c r="BM2706" s="2" t="s">
        <v>80</v>
      </c>
      <c r="BN2706" s="2" t="s">
        <v>80</v>
      </c>
      <c r="BO2706" s="2" t="s">
        <v>80</v>
      </c>
      <c r="BP2706" s="2" t="s">
        <v>80</v>
      </c>
    </row>
    <row r="2707" spans="1:68" x14ac:dyDescent="0.25">
      <c r="A2707">
        <v>2706</v>
      </c>
      <c r="B2707" s="1">
        <v>43674.600011574075</v>
      </c>
      <c r="C2707" s="2" t="s">
        <v>4307</v>
      </c>
      <c r="D2707" s="3">
        <v>0.72499999999999998</v>
      </c>
      <c r="E2707" s="2" t="s">
        <v>3907</v>
      </c>
      <c r="F2707">
        <v>3</v>
      </c>
      <c r="G2707">
        <v>2019</v>
      </c>
      <c r="H2707">
        <v>7</v>
      </c>
      <c r="I2707">
        <v>28</v>
      </c>
      <c r="J2707">
        <v>0</v>
      </c>
      <c r="K2707">
        <v>0</v>
      </c>
      <c r="L2707">
        <v>7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1</v>
      </c>
      <c r="S2707" s="2" t="s">
        <v>895</v>
      </c>
      <c r="T2707" s="2" t="s">
        <v>71</v>
      </c>
      <c r="U2707" s="2" t="s">
        <v>2234</v>
      </c>
      <c r="V2707" s="2" t="s">
        <v>73</v>
      </c>
      <c r="W2707">
        <v>1</v>
      </c>
      <c r="X2707" s="2" t="s">
        <v>74</v>
      </c>
      <c r="Y2707">
        <v>138</v>
      </c>
      <c r="Z2707">
        <v>67</v>
      </c>
      <c r="AA2707" s="2" t="s">
        <v>576</v>
      </c>
      <c r="AB2707" s="2" t="s">
        <v>157</v>
      </c>
      <c r="AC2707">
        <v>382470</v>
      </c>
      <c r="AD2707" s="2" t="s">
        <v>1002</v>
      </c>
      <c r="AE2707">
        <v>205</v>
      </c>
      <c r="AF2707" s="2" t="s">
        <v>2042</v>
      </c>
      <c r="AG2707" s="2" t="s">
        <v>2184</v>
      </c>
      <c r="AH2707">
        <v>18</v>
      </c>
      <c r="AI2707">
        <v>2484</v>
      </c>
      <c r="AJ2707">
        <v>11316</v>
      </c>
      <c r="AK2707" s="2">
        <f>Kaggle_Books_Selling_Records[[#This Row],[Cost Price]]/100</f>
        <v>113.16</v>
      </c>
      <c r="AL2707" s="2" t="s">
        <v>80</v>
      </c>
      <c r="AM2707" s="2" t="s">
        <v>80</v>
      </c>
      <c r="AN2707" s="2" t="s">
        <v>80</v>
      </c>
      <c r="AO2707" s="2" t="s">
        <v>80</v>
      </c>
      <c r="AP2707" s="2" t="s">
        <v>80</v>
      </c>
      <c r="AQ2707" s="2" t="s">
        <v>80</v>
      </c>
      <c r="AR2707" s="2" t="s">
        <v>80</v>
      </c>
      <c r="AS2707" s="2" t="s">
        <v>80</v>
      </c>
      <c r="AT2707" s="2" t="s">
        <v>80</v>
      </c>
      <c r="AU2707" s="2" t="s">
        <v>80</v>
      </c>
      <c r="AV2707" s="2" t="s">
        <v>80</v>
      </c>
      <c r="AW2707" s="2" t="s">
        <v>80</v>
      </c>
      <c r="AX2707" s="2" t="s">
        <v>80</v>
      </c>
      <c r="AY2707" s="2" t="s">
        <v>80</v>
      </c>
      <c r="AZ2707" s="2" t="s">
        <v>80</v>
      </c>
      <c r="BA2707" s="2" t="s">
        <v>80</v>
      </c>
      <c r="BB2707" s="2" t="s">
        <v>80</v>
      </c>
      <c r="BC2707" s="2" t="s">
        <v>80</v>
      </c>
      <c r="BD2707" s="2" t="s">
        <v>80</v>
      </c>
      <c r="BE2707" s="2" t="s">
        <v>80</v>
      </c>
      <c r="BF2707" s="2" t="s">
        <v>80</v>
      </c>
      <c r="BG2707" s="2" t="s">
        <v>80</v>
      </c>
      <c r="BH2707" s="2" t="s">
        <v>80</v>
      </c>
      <c r="BI2707" s="2" t="s">
        <v>80</v>
      </c>
      <c r="BJ2707" s="2" t="s">
        <v>80</v>
      </c>
      <c r="BK2707" s="2" t="s">
        <v>80</v>
      </c>
      <c r="BL2707" s="2" t="s">
        <v>80</v>
      </c>
      <c r="BM2707" s="2" t="s">
        <v>80</v>
      </c>
      <c r="BN2707" s="2" t="s">
        <v>80</v>
      </c>
      <c r="BO2707" s="2" t="s">
        <v>80</v>
      </c>
      <c r="BP2707" s="2" t="s">
        <v>80</v>
      </c>
    </row>
    <row r="2708" spans="1:68" x14ac:dyDescent="0.25">
      <c r="A2708">
        <v>2707</v>
      </c>
      <c r="B2708" s="1">
        <v>43674.625115740739</v>
      </c>
      <c r="C2708" s="2" t="s">
        <v>4307</v>
      </c>
      <c r="D2708" s="3">
        <v>0.75</v>
      </c>
      <c r="E2708" s="2" t="s">
        <v>3907</v>
      </c>
      <c r="F2708">
        <v>3</v>
      </c>
      <c r="G2708">
        <v>2019</v>
      </c>
      <c r="H2708">
        <v>7</v>
      </c>
      <c r="I2708">
        <v>28</v>
      </c>
      <c r="J2708">
        <v>0</v>
      </c>
      <c r="K2708">
        <v>0</v>
      </c>
      <c r="L2708">
        <v>7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 s="2" t="s">
        <v>4327</v>
      </c>
      <c r="T2708" s="2" t="s">
        <v>83</v>
      </c>
      <c r="U2708" s="2" t="s">
        <v>3691</v>
      </c>
      <c r="V2708" s="2" t="s">
        <v>73</v>
      </c>
      <c r="W2708">
        <v>1</v>
      </c>
      <c r="X2708" s="2" t="s">
        <v>74</v>
      </c>
      <c r="Y2708">
        <v>998</v>
      </c>
      <c r="Z2708">
        <v>117</v>
      </c>
      <c r="AA2708" s="2" t="s">
        <v>3720</v>
      </c>
      <c r="AB2708" s="2" t="s">
        <v>157</v>
      </c>
      <c r="AC2708">
        <v>385001</v>
      </c>
      <c r="AD2708" s="2" t="s">
        <v>87</v>
      </c>
      <c r="AE2708">
        <v>1115</v>
      </c>
      <c r="AF2708" s="2" t="s">
        <v>3692</v>
      </c>
      <c r="AG2708" s="2" t="s">
        <v>3693</v>
      </c>
      <c r="AH2708">
        <v>17</v>
      </c>
      <c r="AI2708">
        <v>16966</v>
      </c>
      <c r="AJ2708">
        <v>82834</v>
      </c>
      <c r="AK2708" s="2">
        <f>Kaggle_Books_Selling_Records[[#This Row],[Cost Price]]/100</f>
        <v>828.34</v>
      </c>
      <c r="AL2708" s="2" t="s">
        <v>80</v>
      </c>
      <c r="AM2708" s="2" t="s">
        <v>80</v>
      </c>
      <c r="AN2708" s="2" t="s">
        <v>80</v>
      </c>
      <c r="AO2708" s="2" t="s">
        <v>80</v>
      </c>
      <c r="AP2708" s="2" t="s">
        <v>80</v>
      </c>
      <c r="AQ2708" s="2" t="s">
        <v>80</v>
      </c>
      <c r="AR2708" s="2" t="s">
        <v>80</v>
      </c>
      <c r="AS2708" s="2" t="s">
        <v>80</v>
      </c>
      <c r="AT2708" s="2" t="s">
        <v>80</v>
      </c>
      <c r="AU2708" s="2" t="s">
        <v>80</v>
      </c>
      <c r="AV2708" s="2" t="s">
        <v>80</v>
      </c>
      <c r="AW2708" s="2" t="s">
        <v>80</v>
      </c>
      <c r="AX2708" s="2" t="s">
        <v>80</v>
      </c>
      <c r="AY2708" s="2" t="s">
        <v>80</v>
      </c>
      <c r="AZ2708" s="2" t="s">
        <v>80</v>
      </c>
      <c r="BA2708" s="2" t="s">
        <v>80</v>
      </c>
      <c r="BB2708" s="2" t="s">
        <v>80</v>
      </c>
      <c r="BC2708" s="2" t="s">
        <v>80</v>
      </c>
      <c r="BD2708" s="2" t="s">
        <v>80</v>
      </c>
      <c r="BE2708" s="2" t="s">
        <v>80</v>
      </c>
      <c r="BF2708" s="2" t="s">
        <v>80</v>
      </c>
      <c r="BG2708" s="2" t="s">
        <v>80</v>
      </c>
      <c r="BH2708" s="2" t="s">
        <v>80</v>
      </c>
      <c r="BI2708" s="2" t="s">
        <v>80</v>
      </c>
      <c r="BJ2708" s="2" t="s">
        <v>80</v>
      </c>
      <c r="BK2708" s="2" t="s">
        <v>80</v>
      </c>
      <c r="BL2708" s="2" t="s">
        <v>80</v>
      </c>
      <c r="BM2708" s="2" t="s">
        <v>80</v>
      </c>
      <c r="BN2708" s="2" t="s">
        <v>80</v>
      </c>
      <c r="BO2708" s="2" t="s">
        <v>80</v>
      </c>
      <c r="BP2708" s="2" t="s">
        <v>80</v>
      </c>
    </row>
    <row r="2709" spans="1:68" x14ac:dyDescent="0.25">
      <c r="A2709">
        <v>2708</v>
      </c>
      <c r="B2709" s="1">
        <v>43674.676296296297</v>
      </c>
      <c r="C2709" s="2" t="s">
        <v>4307</v>
      </c>
      <c r="D2709" s="3">
        <v>0.80069444444444449</v>
      </c>
      <c r="E2709" s="2" t="s">
        <v>3907</v>
      </c>
      <c r="F2709">
        <v>3</v>
      </c>
      <c r="G2709">
        <v>2019</v>
      </c>
      <c r="H2709">
        <v>7</v>
      </c>
      <c r="I2709">
        <v>28</v>
      </c>
      <c r="J2709">
        <v>0</v>
      </c>
      <c r="K2709">
        <v>0</v>
      </c>
      <c r="L2709">
        <v>7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 s="2" t="s">
        <v>4328</v>
      </c>
      <c r="T2709" s="2" t="s">
        <v>83</v>
      </c>
      <c r="U2709" s="2" t="s">
        <v>1368</v>
      </c>
      <c r="V2709" s="2" t="s">
        <v>73</v>
      </c>
      <c r="W2709">
        <v>1</v>
      </c>
      <c r="X2709" s="2" t="s">
        <v>74</v>
      </c>
      <c r="Y2709">
        <v>395</v>
      </c>
      <c r="Z2709">
        <v>5676</v>
      </c>
      <c r="AA2709" s="2" t="s">
        <v>180</v>
      </c>
      <c r="AB2709" s="2" t="s">
        <v>181</v>
      </c>
      <c r="AC2709">
        <v>110009</v>
      </c>
      <c r="AD2709" s="2" t="s">
        <v>87</v>
      </c>
      <c r="AE2709">
        <v>45176</v>
      </c>
      <c r="AF2709" s="2" t="s">
        <v>1370</v>
      </c>
      <c r="AG2709" s="2" t="s">
        <v>1147</v>
      </c>
      <c r="AH2709">
        <v>17</v>
      </c>
      <c r="AI2709">
        <v>6715</v>
      </c>
      <c r="AJ2709">
        <v>32785</v>
      </c>
      <c r="AK2709" s="2">
        <f>Kaggle_Books_Selling_Records[[#This Row],[Cost Price]]/100</f>
        <v>327.85</v>
      </c>
      <c r="AL2709" s="2" t="s">
        <v>80</v>
      </c>
      <c r="AM2709" s="2" t="s">
        <v>80</v>
      </c>
      <c r="AN2709" s="2" t="s">
        <v>80</v>
      </c>
      <c r="AO2709" s="2" t="s">
        <v>80</v>
      </c>
      <c r="AP2709" s="2" t="s">
        <v>80</v>
      </c>
      <c r="AQ2709" s="2" t="s">
        <v>80</v>
      </c>
      <c r="AR2709" s="2" t="s">
        <v>80</v>
      </c>
      <c r="AS2709" s="2" t="s">
        <v>80</v>
      </c>
      <c r="AT2709" s="2" t="s">
        <v>80</v>
      </c>
      <c r="AU2709" s="2" t="s">
        <v>80</v>
      </c>
      <c r="AV2709" s="2" t="s">
        <v>80</v>
      </c>
      <c r="AW2709" s="2" t="s">
        <v>80</v>
      </c>
      <c r="AX2709" s="2" t="s">
        <v>80</v>
      </c>
      <c r="AY2709" s="2" t="s">
        <v>80</v>
      </c>
      <c r="AZ2709" s="2" t="s">
        <v>80</v>
      </c>
      <c r="BA2709" s="2" t="s">
        <v>80</v>
      </c>
      <c r="BB2709" s="2" t="s">
        <v>80</v>
      </c>
      <c r="BC2709" s="2" t="s">
        <v>80</v>
      </c>
      <c r="BD2709" s="2" t="s">
        <v>80</v>
      </c>
      <c r="BE2709" s="2" t="s">
        <v>80</v>
      </c>
      <c r="BF2709" s="2" t="s">
        <v>80</v>
      </c>
      <c r="BG2709" s="2" t="s">
        <v>80</v>
      </c>
      <c r="BH2709" s="2" t="s">
        <v>80</v>
      </c>
      <c r="BI2709" s="2" t="s">
        <v>80</v>
      </c>
      <c r="BJ2709" s="2" t="s">
        <v>80</v>
      </c>
      <c r="BK2709" s="2" t="s">
        <v>80</v>
      </c>
      <c r="BL2709" s="2" t="s">
        <v>80</v>
      </c>
      <c r="BM2709" s="2" t="s">
        <v>80</v>
      </c>
      <c r="BN2709" s="2" t="s">
        <v>80</v>
      </c>
      <c r="BO2709" s="2" t="s">
        <v>80</v>
      </c>
      <c r="BP2709" s="2" t="s">
        <v>80</v>
      </c>
    </row>
    <row r="2710" spans="1:68" x14ac:dyDescent="0.25">
      <c r="A2710">
        <v>2709</v>
      </c>
      <c r="B2710" s="1">
        <v>43674.676296296297</v>
      </c>
      <c r="C2710" s="2" t="s">
        <v>4307</v>
      </c>
      <c r="D2710" s="3">
        <v>0.80069444444444449</v>
      </c>
      <c r="E2710" s="2" t="s">
        <v>3907</v>
      </c>
      <c r="F2710">
        <v>3</v>
      </c>
      <c r="G2710">
        <v>2019</v>
      </c>
      <c r="H2710">
        <v>7</v>
      </c>
      <c r="I2710">
        <v>28</v>
      </c>
      <c r="J2710">
        <v>0</v>
      </c>
      <c r="K2710">
        <v>0</v>
      </c>
      <c r="L2710">
        <v>7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1</v>
      </c>
      <c r="S2710" s="2" t="s">
        <v>4329</v>
      </c>
      <c r="T2710" s="2" t="s">
        <v>71</v>
      </c>
      <c r="U2710" s="2" t="s">
        <v>1760</v>
      </c>
      <c r="V2710" s="2" t="s">
        <v>73</v>
      </c>
      <c r="W2710">
        <v>1</v>
      </c>
      <c r="X2710" s="2" t="s">
        <v>74</v>
      </c>
      <c r="Y2710">
        <v>320</v>
      </c>
      <c r="Z2710">
        <v>6024</v>
      </c>
      <c r="AA2710" s="2" t="s">
        <v>180</v>
      </c>
      <c r="AB2710" s="2" t="s">
        <v>181</v>
      </c>
      <c r="AC2710">
        <v>110009</v>
      </c>
      <c r="AD2710" s="2" t="s">
        <v>87</v>
      </c>
      <c r="AE2710">
        <v>38024</v>
      </c>
      <c r="AF2710" s="2" t="s">
        <v>1762</v>
      </c>
      <c r="AG2710" s="2" t="s">
        <v>1374</v>
      </c>
      <c r="AH2710">
        <v>17</v>
      </c>
      <c r="AI2710">
        <v>544</v>
      </c>
      <c r="AJ2710">
        <v>2656</v>
      </c>
      <c r="AK2710" s="2">
        <f>Kaggle_Books_Selling_Records[[#This Row],[Cost Price]]/100</f>
        <v>26.56</v>
      </c>
      <c r="AL2710" s="2" t="s">
        <v>80</v>
      </c>
      <c r="AM2710" s="2" t="s">
        <v>80</v>
      </c>
      <c r="AN2710" s="2" t="s">
        <v>80</v>
      </c>
      <c r="AO2710" s="2" t="s">
        <v>80</v>
      </c>
      <c r="AP2710" s="2" t="s">
        <v>80</v>
      </c>
      <c r="AQ2710" s="2" t="s">
        <v>80</v>
      </c>
      <c r="AR2710" s="2" t="s">
        <v>80</v>
      </c>
      <c r="AS2710" s="2" t="s">
        <v>80</v>
      </c>
      <c r="AT2710" s="2" t="s">
        <v>80</v>
      </c>
      <c r="AU2710" s="2" t="s">
        <v>80</v>
      </c>
      <c r="AV2710" s="2" t="s">
        <v>80</v>
      </c>
      <c r="AW2710" s="2" t="s">
        <v>80</v>
      </c>
      <c r="AX2710" s="2" t="s">
        <v>80</v>
      </c>
      <c r="AY2710" s="2" t="s">
        <v>80</v>
      </c>
      <c r="AZ2710" s="2" t="s">
        <v>80</v>
      </c>
      <c r="BA2710" s="2" t="s">
        <v>80</v>
      </c>
      <c r="BB2710" s="2" t="s">
        <v>80</v>
      </c>
      <c r="BC2710" s="2" t="s">
        <v>80</v>
      </c>
      <c r="BD2710" s="2" t="s">
        <v>80</v>
      </c>
      <c r="BE2710" s="2" t="s">
        <v>80</v>
      </c>
      <c r="BF2710" s="2" t="s">
        <v>80</v>
      </c>
      <c r="BG2710" s="2" t="s">
        <v>80</v>
      </c>
      <c r="BH2710" s="2" t="s">
        <v>80</v>
      </c>
      <c r="BI2710" s="2" t="s">
        <v>80</v>
      </c>
      <c r="BJ2710" s="2" t="s">
        <v>80</v>
      </c>
      <c r="BK2710" s="2" t="s">
        <v>80</v>
      </c>
      <c r="BL2710" s="2" t="s">
        <v>80</v>
      </c>
      <c r="BM2710" s="2" t="s">
        <v>80</v>
      </c>
      <c r="BN2710" s="2" t="s">
        <v>80</v>
      </c>
      <c r="BO2710" s="2" t="s">
        <v>80</v>
      </c>
      <c r="BP2710" s="2" t="s">
        <v>80</v>
      </c>
    </row>
    <row r="2711" spans="1:68" x14ac:dyDescent="0.25">
      <c r="A2711">
        <v>2710</v>
      </c>
      <c r="B2711" s="1">
        <v>43674.692546296297</v>
      </c>
      <c r="C2711" s="2" t="s">
        <v>4307</v>
      </c>
      <c r="D2711" s="3">
        <v>0.81736111111111109</v>
      </c>
      <c r="E2711" s="2" t="s">
        <v>3907</v>
      </c>
      <c r="F2711">
        <v>3</v>
      </c>
      <c r="G2711">
        <v>2019</v>
      </c>
      <c r="H2711">
        <v>7</v>
      </c>
      <c r="I2711">
        <v>28</v>
      </c>
      <c r="J2711">
        <v>0</v>
      </c>
      <c r="K2711">
        <v>0</v>
      </c>
      <c r="L2711">
        <v>7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 s="2" t="s">
        <v>4330</v>
      </c>
      <c r="T2711" s="2" t="s">
        <v>83</v>
      </c>
      <c r="U2711" s="2" t="s">
        <v>3691</v>
      </c>
      <c r="V2711" s="2" t="s">
        <v>73</v>
      </c>
      <c r="W2711">
        <v>1</v>
      </c>
      <c r="X2711" s="2" t="s">
        <v>74</v>
      </c>
      <c r="Y2711">
        <v>998</v>
      </c>
      <c r="Z2711">
        <v>117</v>
      </c>
      <c r="AA2711" s="2" t="s">
        <v>703</v>
      </c>
      <c r="AB2711" s="2" t="s">
        <v>157</v>
      </c>
      <c r="AC2711">
        <v>361008</v>
      </c>
      <c r="AD2711" s="2" t="s">
        <v>87</v>
      </c>
      <c r="AE2711">
        <v>1115</v>
      </c>
      <c r="AF2711" s="2" t="s">
        <v>3692</v>
      </c>
      <c r="AG2711" s="2" t="s">
        <v>3693</v>
      </c>
      <c r="AH2711">
        <v>17</v>
      </c>
      <c r="AI2711">
        <v>16966</v>
      </c>
      <c r="AJ2711">
        <v>82834</v>
      </c>
      <c r="AK2711" s="2">
        <f>Kaggle_Books_Selling_Records[[#This Row],[Cost Price]]/100</f>
        <v>828.34</v>
      </c>
      <c r="AL2711" s="2" t="s">
        <v>80</v>
      </c>
      <c r="AM2711" s="2" t="s">
        <v>80</v>
      </c>
      <c r="AN2711" s="2" t="s">
        <v>80</v>
      </c>
      <c r="AO2711" s="2" t="s">
        <v>80</v>
      </c>
      <c r="AP2711" s="2" t="s">
        <v>80</v>
      </c>
      <c r="AQ2711" s="2" t="s">
        <v>80</v>
      </c>
      <c r="AR2711" s="2" t="s">
        <v>80</v>
      </c>
      <c r="AS2711" s="2" t="s">
        <v>80</v>
      </c>
      <c r="AT2711" s="2" t="s">
        <v>80</v>
      </c>
      <c r="AU2711" s="2" t="s">
        <v>80</v>
      </c>
      <c r="AV2711" s="2" t="s">
        <v>80</v>
      </c>
      <c r="AW2711" s="2" t="s">
        <v>80</v>
      </c>
      <c r="AX2711" s="2" t="s">
        <v>80</v>
      </c>
      <c r="AY2711" s="2" t="s">
        <v>80</v>
      </c>
      <c r="AZ2711" s="2" t="s">
        <v>80</v>
      </c>
      <c r="BA2711" s="2" t="s">
        <v>80</v>
      </c>
      <c r="BB2711" s="2" t="s">
        <v>80</v>
      </c>
      <c r="BC2711" s="2" t="s">
        <v>80</v>
      </c>
      <c r="BD2711" s="2" t="s">
        <v>80</v>
      </c>
      <c r="BE2711" s="2" t="s">
        <v>80</v>
      </c>
      <c r="BF2711" s="2" t="s">
        <v>80</v>
      </c>
      <c r="BG2711" s="2" t="s">
        <v>80</v>
      </c>
      <c r="BH2711" s="2" t="s">
        <v>80</v>
      </c>
      <c r="BI2711" s="2" t="s">
        <v>80</v>
      </c>
      <c r="BJ2711" s="2" t="s">
        <v>80</v>
      </c>
      <c r="BK2711" s="2" t="s">
        <v>80</v>
      </c>
      <c r="BL2711" s="2" t="s">
        <v>80</v>
      </c>
      <c r="BM2711" s="2" t="s">
        <v>80</v>
      </c>
      <c r="BN2711" s="2" t="s">
        <v>80</v>
      </c>
      <c r="BO2711" s="2" t="s">
        <v>80</v>
      </c>
      <c r="BP2711" s="2" t="s">
        <v>80</v>
      </c>
    </row>
    <row r="2712" spans="1:68" x14ac:dyDescent="0.25">
      <c r="A2712">
        <v>2711</v>
      </c>
      <c r="B2712" s="1">
        <v>43674.921388888892</v>
      </c>
      <c r="C2712" s="2" t="s">
        <v>4331</v>
      </c>
      <c r="D2712" s="3">
        <v>4.583333333333333E-2</v>
      </c>
      <c r="E2712" s="2" t="s">
        <v>3907</v>
      </c>
      <c r="F2712">
        <v>3</v>
      </c>
      <c r="G2712">
        <v>2019</v>
      </c>
      <c r="H2712">
        <v>7</v>
      </c>
      <c r="I2712">
        <v>29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 s="2" t="s">
        <v>4332</v>
      </c>
      <c r="T2712" s="2" t="s">
        <v>83</v>
      </c>
      <c r="U2712" s="2" t="s">
        <v>3691</v>
      </c>
      <c r="V2712" s="2" t="s">
        <v>73</v>
      </c>
      <c r="W2712">
        <v>1</v>
      </c>
      <c r="X2712" s="2" t="s">
        <v>74</v>
      </c>
      <c r="Y2712">
        <v>998</v>
      </c>
      <c r="Z2712">
        <v>117</v>
      </c>
      <c r="AA2712" s="2" t="s">
        <v>4333</v>
      </c>
      <c r="AB2712" s="2" t="s">
        <v>137</v>
      </c>
      <c r="AC2712">
        <v>231219</v>
      </c>
      <c r="AD2712" s="2" t="s">
        <v>87</v>
      </c>
      <c r="AE2712">
        <v>1115</v>
      </c>
      <c r="AF2712" s="2" t="s">
        <v>3692</v>
      </c>
      <c r="AG2712" s="2" t="s">
        <v>3693</v>
      </c>
      <c r="AH2712">
        <v>17</v>
      </c>
      <c r="AI2712">
        <v>16966</v>
      </c>
      <c r="AJ2712">
        <v>82834</v>
      </c>
      <c r="AK2712" s="2">
        <f>Kaggle_Books_Selling_Records[[#This Row],[Cost Price]]/100</f>
        <v>828.34</v>
      </c>
      <c r="AL2712" s="2" t="s">
        <v>80</v>
      </c>
      <c r="AM2712" s="2" t="s">
        <v>80</v>
      </c>
      <c r="AN2712" s="2" t="s">
        <v>80</v>
      </c>
      <c r="AO2712" s="2" t="s">
        <v>80</v>
      </c>
      <c r="AP2712" s="2" t="s">
        <v>80</v>
      </c>
      <c r="AQ2712" s="2" t="s">
        <v>80</v>
      </c>
      <c r="AR2712" s="2" t="s">
        <v>80</v>
      </c>
      <c r="AS2712" s="2" t="s">
        <v>80</v>
      </c>
      <c r="AT2712" s="2" t="s">
        <v>80</v>
      </c>
      <c r="AU2712" s="2" t="s">
        <v>80</v>
      </c>
      <c r="AV2712" s="2" t="s">
        <v>80</v>
      </c>
      <c r="AW2712" s="2" t="s">
        <v>80</v>
      </c>
      <c r="AX2712" s="2" t="s">
        <v>80</v>
      </c>
      <c r="AY2712" s="2" t="s">
        <v>80</v>
      </c>
      <c r="AZ2712" s="2" t="s">
        <v>80</v>
      </c>
      <c r="BA2712" s="2" t="s">
        <v>80</v>
      </c>
      <c r="BB2712" s="2" t="s">
        <v>80</v>
      </c>
      <c r="BC2712" s="2" t="s">
        <v>80</v>
      </c>
      <c r="BD2712" s="2" t="s">
        <v>80</v>
      </c>
      <c r="BE2712" s="2" t="s">
        <v>80</v>
      </c>
      <c r="BF2712" s="2" t="s">
        <v>80</v>
      </c>
      <c r="BG2712" s="2" t="s">
        <v>80</v>
      </c>
      <c r="BH2712" s="2" t="s">
        <v>80</v>
      </c>
      <c r="BI2712" s="2" t="s">
        <v>80</v>
      </c>
      <c r="BJ2712" s="2" t="s">
        <v>80</v>
      </c>
      <c r="BK2712" s="2" t="s">
        <v>80</v>
      </c>
      <c r="BL2712" s="2" t="s">
        <v>80</v>
      </c>
      <c r="BM2712" s="2" t="s">
        <v>80</v>
      </c>
      <c r="BN2712" s="2" t="s">
        <v>80</v>
      </c>
      <c r="BO2712" s="2" t="s">
        <v>80</v>
      </c>
      <c r="BP2712" s="2" t="s">
        <v>80</v>
      </c>
    </row>
    <row r="2713" spans="1:68" x14ac:dyDescent="0.25">
      <c r="A2713">
        <v>2712</v>
      </c>
      <c r="B2713" s="1">
        <v>43675.161273148151</v>
      </c>
      <c r="C2713" s="2" t="s">
        <v>4331</v>
      </c>
      <c r="D2713" s="3">
        <v>0.28611111111111109</v>
      </c>
      <c r="E2713" s="2" t="s">
        <v>3907</v>
      </c>
      <c r="F2713">
        <v>3</v>
      </c>
      <c r="G2713">
        <v>2019</v>
      </c>
      <c r="H2713">
        <v>7</v>
      </c>
      <c r="I2713">
        <v>29</v>
      </c>
      <c r="J2713">
        <v>0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 s="2" t="s">
        <v>1129</v>
      </c>
      <c r="T2713" s="2" t="s">
        <v>83</v>
      </c>
      <c r="U2713" s="2" t="s">
        <v>2483</v>
      </c>
      <c r="V2713" s="2" t="s">
        <v>73</v>
      </c>
      <c r="W2713">
        <v>1</v>
      </c>
      <c r="X2713" s="2" t="s">
        <v>74</v>
      </c>
      <c r="Y2713">
        <v>175</v>
      </c>
      <c r="Z2713">
        <v>67</v>
      </c>
      <c r="AA2713" s="2" t="s">
        <v>301</v>
      </c>
      <c r="AB2713" s="2" t="s">
        <v>151</v>
      </c>
      <c r="AC2713">
        <v>411057</v>
      </c>
      <c r="AD2713" s="2" t="s">
        <v>1002</v>
      </c>
      <c r="AE2713">
        <v>242</v>
      </c>
      <c r="AF2713" s="2" t="s">
        <v>2042</v>
      </c>
      <c r="AG2713" s="2" t="s">
        <v>2184</v>
      </c>
      <c r="AH2713">
        <v>18</v>
      </c>
      <c r="AI2713">
        <v>315</v>
      </c>
      <c r="AJ2713">
        <v>1435</v>
      </c>
      <c r="AK2713" s="2">
        <f>Kaggle_Books_Selling_Records[[#This Row],[Cost Price]]/100</f>
        <v>14.35</v>
      </c>
      <c r="AL2713" s="2" t="s">
        <v>80</v>
      </c>
      <c r="AM2713" s="2" t="s">
        <v>80</v>
      </c>
      <c r="AN2713" s="2" t="s">
        <v>80</v>
      </c>
      <c r="AO2713" s="2" t="s">
        <v>80</v>
      </c>
      <c r="AP2713" s="2" t="s">
        <v>80</v>
      </c>
      <c r="AQ2713" s="2" t="s">
        <v>80</v>
      </c>
      <c r="AR2713" s="2" t="s">
        <v>80</v>
      </c>
      <c r="AS2713" s="2" t="s">
        <v>80</v>
      </c>
      <c r="AT2713" s="2" t="s">
        <v>80</v>
      </c>
      <c r="AU2713" s="2" t="s">
        <v>80</v>
      </c>
      <c r="AV2713" s="2" t="s">
        <v>80</v>
      </c>
      <c r="AW2713" s="2" t="s">
        <v>80</v>
      </c>
      <c r="AX2713" s="2" t="s">
        <v>80</v>
      </c>
      <c r="AY2713" s="2" t="s">
        <v>80</v>
      </c>
      <c r="AZ2713" s="2" t="s">
        <v>80</v>
      </c>
      <c r="BA2713" s="2" t="s">
        <v>80</v>
      </c>
      <c r="BB2713" s="2" t="s">
        <v>80</v>
      </c>
      <c r="BC2713" s="2" t="s">
        <v>80</v>
      </c>
      <c r="BD2713" s="2" t="s">
        <v>80</v>
      </c>
      <c r="BE2713" s="2" t="s">
        <v>80</v>
      </c>
      <c r="BF2713" s="2" t="s">
        <v>80</v>
      </c>
      <c r="BG2713" s="2" t="s">
        <v>80</v>
      </c>
      <c r="BH2713" s="2" t="s">
        <v>80</v>
      </c>
      <c r="BI2713" s="2" t="s">
        <v>80</v>
      </c>
      <c r="BJ2713" s="2" t="s">
        <v>80</v>
      </c>
      <c r="BK2713" s="2" t="s">
        <v>80</v>
      </c>
      <c r="BL2713" s="2" t="s">
        <v>80</v>
      </c>
      <c r="BM2713" s="2" t="s">
        <v>80</v>
      </c>
      <c r="BN2713" s="2" t="s">
        <v>80</v>
      </c>
      <c r="BO2713" s="2" t="s">
        <v>80</v>
      </c>
      <c r="BP2713" s="2" t="s">
        <v>80</v>
      </c>
    </row>
    <row r="2714" spans="1:68" x14ac:dyDescent="0.25">
      <c r="A2714">
        <v>2713</v>
      </c>
      <c r="B2714" s="1">
        <v>43675.172858796293</v>
      </c>
      <c r="C2714" s="2" t="s">
        <v>4331</v>
      </c>
      <c r="D2714" s="3">
        <v>0.29722222222222222</v>
      </c>
      <c r="E2714" s="2" t="s">
        <v>3907</v>
      </c>
      <c r="F2714">
        <v>3</v>
      </c>
      <c r="G2714">
        <v>2019</v>
      </c>
      <c r="H2714">
        <v>7</v>
      </c>
      <c r="I2714">
        <v>29</v>
      </c>
      <c r="J2714">
        <v>0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1</v>
      </c>
      <c r="S2714" s="2" t="s">
        <v>4334</v>
      </c>
      <c r="T2714" s="2" t="s">
        <v>71</v>
      </c>
      <c r="U2714" s="2" t="s">
        <v>3691</v>
      </c>
      <c r="V2714" s="2" t="s">
        <v>73</v>
      </c>
      <c r="W2714">
        <v>1</v>
      </c>
      <c r="X2714" s="2" t="s">
        <v>74</v>
      </c>
      <c r="Y2714">
        <v>998</v>
      </c>
      <c r="Z2714">
        <v>117</v>
      </c>
      <c r="AA2714" s="2" t="s">
        <v>4335</v>
      </c>
      <c r="AB2714" s="2" t="s">
        <v>395</v>
      </c>
      <c r="AC2714">
        <v>190006</v>
      </c>
      <c r="AD2714" s="2" t="s">
        <v>87</v>
      </c>
      <c r="AE2714">
        <v>1115</v>
      </c>
      <c r="AF2714" s="2" t="s">
        <v>3692</v>
      </c>
      <c r="AG2714" s="2" t="s">
        <v>3693</v>
      </c>
      <c r="AH2714">
        <v>17</v>
      </c>
      <c r="AI2714">
        <v>16966</v>
      </c>
      <c r="AJ2714">
        <v>82834</v>
      </c>
      <c r="AK2714" s="2">
        <f>Kaggle_Books_Selling_Records[[#This Row],[Cost Price]]/100</f>
        <v>828.34</v>
      </c>
      <c r="AL2714" s="2" t="s">
        <v>80</v>
      </c>
      <c r="AM2714" s="2" t="s">
        <v>80</v>
      </c>
      <c r="AN2714" s="2" t="s">
        <v>80</v>
      </c>
      <c r="AO2714" s="2" t="s">
        <v>80</v>
      </c>
      <c r="AP2714" s="2" t="s">
        <v>80</v>
      </c>
      <c r="AQ2714" s="2" t="s">
        <v>80</v>
      </c>
      <c r="AR2714" s="2" t="s">
        <v>80</v>
      </c>
      <c r="AS2714" s="2" t="s">
        <v>80</v>
      </c>
      <c r="AT2714" s="2" t="s">
        <v>80</v>
      </c>
      <c r="AU2714" s="2" t="s">
        <v>80</v>
      </c>
      <c r="AV2714" s="2" t="s">
        <v>80</v>
      </c>
      <c r="AW2714" s="2" t="s">
        <v>80</v>
      </c>
      <c r="AX2714" s="2" t="s">
        <v>80</v>
      </c>
      <c r="AY2714" s="2" t="s">
        <v>80</v>
      </c>
      <c r="AZ2714" s="2" t="s">
        <v>80</v>
      </c>
      <c r="BA2714" s="2" t="s">
        <v>80</v>
      </c>
      <c r="BB2714" s="2" t="s">
        <v>80</v>
      </c>
      <c r="BC2714" s="2" t="s">
        <v>80</v>
      </c>
      <c r="BD2714" s="2" t="s">
        <v>80</v>
      </c>
      <c r="BE2714" s="2" t="s">
        <v>80</v>
      </c>
      <c r="BF2714" s="2" t="s">
        <v>80</v>
      </c>
      <c r="BG2714" s="2" t="s">
        <v>80</v>
      </c>
      <c r="BH2714" s="2" t="s">
        <v>80</v>
      </c>
      <c r="BI2714" s="2" t="s">
        <v>80</v>
      </c>
      <c r="BJ2714" s="2" t="s">
        <v>80</v>
      </c>
      <c r="BK2714" s="2" t="s">
        <v>80</v>
      </c>
      <c r="BL2714" s="2" t="s">
        <v>80</v>
      </c>
      <c r="BM2714" s="2" t="s">
        <v>80</v>
      </c>
      <c r="BN2714" s="2" t="s">
        <v>80</v>
      </c>
      <c r="BO2714" s="2" t="s">
        <v>80</v>
      </c>
      <c r="BP2714" s="2" t="s">
        <v>80</v>
      </c>
    </row>
    <row r="2715" spans="1:68" x14ac:dyDescent="0.25">
      <c r="A2715">
        <v>2714</v>
      </c>
      <c r="B2715" s="1">
        <v>43675.174421296295</v>
      </c>
      <c r="C2715" s="2" t="s">
        <v>4331</v>
      </c>
      <c r="D2715" s="3">
        <v>0.29930555555555555</v>
      </c>
      <c r="E2715" s="2" t="s">
        <v>3907</v>
      </c>
      <c r="F2715">
        <v>3</v>
      </c>
      <c r="G2715">
        <v>2019</v>
      </c>
      <c r="H2715">
        <v>7</v>
      </c>
      <c r="I2715">
        <v>29</v>
      </c>
      <c r="J2715">
        <v>0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 s="2" t="s">
        <v>4336</v>
      </c>
      <c r="T2715" s="2" t="s">
        <v>83</v>
      </c>
      <c r="U2715" s="2" t="s">
        <v>2483</v>
      </c>
      <c r="V2715" s="2" t="s">
        <v>73</v>
      </c>
      <c r="W2715">
        <v>1</v>
      </c>
      <c r="X2715" s="2" t="s">
        <v>74</v>
      </c>
      <c r="Y2715">
        <v>175</v>
      </c>
      <c r="Z2715">
        <v>67</v>
      </c>
      <c r="AA2715" s="2" t="s">
        <v>4337</v>
      </c>
      <c r="AB2715" s="2" t="s">
        <v>137</v>
      </c>
      <c r="AC2715">
        <v>221503</v>
      </c>
      <c r="AD2715" s="2" t="s">
        <v>1002</v>
      </c>
      <c r="AE2715">
        <v>242</v>
      </c>
      <c r="AF2715" s="2" t="s">
        <v>2042</v>
      </c>
      <c r="AG2715" s="2" t="s">
        <v>2184</v>
      </c>
      <c r="AH2715">
        <v>18</v>
      </c>
      <c r="AI2715">
        <v>315</v>
      </c>
      <c r="AJ2715">
        <v>1435</v>
      </c>
      <c r="AK2715" s="2">
        <f>Kaggle_Books_Selling_Records[[#This Row],[Cost Price]]/100</f>
        <v>14.35</v>
      </c>
      <c r="AL2715" s="2" t="s">
        <v>80</v>
      </c>
      <c r="AM2715" s="2" t="s">
        <v>80</v>
      </c>
      <c r="AN2715" s="2" t="s">
        <v>80</v>
      </c>
      <c r="AO2715" s="2" t="s">
        <v>80</v>
      </c>
      <c r="AP2715" s="2" t="s">
        <v>80</v>
      </c>
      <c r="AQ2715" s="2" t="s">
        <v>80</v>
      </c>
      <c r="AR2715" s="2" t="s">
        <v>80</v>
      </c>
      <c r="AS2715" s="2" t="s">
        <v>80</v>
      </c>
      <c r="AT2715" s="2" t="s">
        <v>80</v>
      </c>
      <c r="AU2715" s="2" t="s">
        <v>80</v>
      </c>
      <c r="AV2715" s="2" t="s">
        <v>80</v>
      </c>
      <c r="AW2715" s="2" t="s">
        <v>80</v>
      </c>
      <c r="AX2715" s="2" t="s">
        <v>80</v>
      </c>
      <c r="AY2715" s="2" t="s">
        <v>80</v>
      </c>
      <c r="AZ2715" s="2" t="s">
        <v>80</v>
      </c>
      <c r="BA2715" s="2" t="s">
        <v>80</v>
      </c>
      <c r="BB2715" s="2" t="s">
        <v>80</v>
      </c>
      <c r="BC2715" s="2" t="s">
        <v>80</v>
      </c>
      <c r="BD2715" s="2" t="s">
        <v>80</v>
      </c>
      <c r="BE2715" s="2" t="s">
        <v>80</v>
      </c>
      <c r="BF2715" s="2" t="s">
        <v>80</v>
      </c>
      <c r="BG2715" s="2" t="s">
        <v>80</v>
      </c>
      <c r="BH2715" s="2" t="s">
        <v>80</v>
      </c>
      <c r="BI2715" s="2" t="s">
        <v>80</v>
      </c>
      <c r="BJ2715" s="2" t="s">
        <v>80</v>
      </c>
      <c r="BK2715" s="2" t="s">
        <v>80</v>
      </c>
      <c r="BL2715" s="2" t="s">
        <v>80</v>
      </c>
      <c r="BM2715" s="2" t="s">
        <v>80</v>
      </c>
      <c r="BN2715" s="2" t="s">
        <v>80</v>
      </c>
      <c r="BO2715" s="2" t="s">
        <v>80</v>
      </c>
      <c r="BP2715" s="2" t="s">
        <v>80</v>
      </c>
    </row>
    <row r="2716" spans="1:68" x14ac:dyDescent="0.25">
      <c r="A2716">
        <v>2715</v>
      </c>
      <c r="B2716" s="1">
        <v>43675.179675925923</v>
      </c>
      <c r="C2716" s="2" t="s">
        <v>4331</v>
      </c>
      <c r="D2716" s="3">
        <v>0.30416666666666664</v>
      </c>
      <c r="E2716" s="2" t="s">
        <v>3907</v>
      </c>
      <c r="F2716">
        <v>3</v>
      </c>
      <c r="G2716">
        <v>2019</v>
      </c>
      <c r="H2716">
        <v>7</v>
      </c>
      <c r="I2716">
        <v>29</v>
      </c>
      <c r="J2716">
        <v>0</v>
      </c>
      <c r="K2716">
        <v>0</v>
      </c>
      <c r="L2716">
        <v>1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 s="2" t="s">
        <v>4338</v>
      </c>
      <c r="T2716" s="2" t="s">
        <v>83</v>
      </c>
      <c r="U2716" s="2" t="s">
        <v>2483</v>
      </c>
      <c r="V2716" s="2" t="s">
        <v>73</v>
      </c>
      <c r="W2716">
        <v>1</v>
      </c>
      <c r="X2716" s="2" t="s">
        <v>74</v>
      </c>
      <c r="Y2716">
        <v>175</v>
      </c>
      <c r="Z2716">
        <v>67</v>
      </c>
      <c r="AA2716" s="2" t="s">
        <v>4339</v>
      </c>
      <c r="AB2716" s="2" t="s">
        <v>157</v>
      </c>
      <c r="AC2716">
        <v>370655</v>
      </c>
      <c r="AD2716" s="2" t="s">
        <v>1002</v>
      </c>
      <c r="AE2716">
        <v>242</v>
      </c>
      <c r="AF2716" s="2" t="s">
        <v>2042</v>
      </c>
      <c r="AG2716" s="2" t="s">
        <v>2184</v>
      </c>
      <c r="AH2716">
        <v>18</v>
      </c>
      <c r="AI2716">
        <v>315</v>
      </c>
      <c r="AJ2716">
        <v>1435</v>
      </c>
      <c r="AK2716" s="2">
        <f>Kaggle_Books_Selling_Records[[#This Row],[Cost Price]]/100</f>
        <v>14.35</v>
      </c>
      <c r="AL2716" s="2" t="s">
        <v>80</v>
      </c>
      <c r="AM2716" s="2" t="s">
        <v>80</v>
      </c>
      <c r="AN2716" s="2" t="s">
        <v>80</v>
      </c>
      <c r="AO2716" s="2" t="s">
        <v>80</v>
      </c>
      <c r="AP2716" s="2" t="s">
        <v>80</v>
      </c>
      <c r="AQ2716" s="2" t="s">
        <v>80</v>
      </c>
      <c r="AR2716" s="2" t="s">
        <v>80</v>
      </c>
      <c r="AS2716" s="2" t="s">
        <v>80</v>
      </c>
      <c r="AT2716" s="2" t="s">
        <v>80</v>
      </c>
      <c r="AU2716" s="2" t="s">
        <v>80</v>
      </c>
      <c r="AV2716" s="2" t="s">
        <v>80</v>
      </c>
      <c r="AW2716" s="2" t="s">
        <v>80</v>
      </c>
      <c r="AX2716" s="2" t="s">
        <v>80</v>
      </c>
      <c r="AY2716" s="2" t="s">
        <v>80</v>
      </c>
      <c r="AZ2716" s="2" t="s">
        <v>80</v>
      </c>
      <c r="BA2716" s="2" t="s">
        <v>80</v>
      </c>
      <c r="BB2716" s="2" t="s">
        <v>80</v>
      </c>
      <c r="BC2716" s="2" t="s">
        <v>80</v>
      </c>
      <c r="BD2716" s="2" t="s">
        <v>80</v>
      </c>
      <c r="BE2716" s="2" t="s">
        <v>80</v>
      </c>
      <c r="BF2716" s="2" t="s">
        <v>80</v>
      </c>
      <c r="BG2716" s="2" t="s">
        <v>80</v>
      </c>
      <c r="BH2716" s="2" t="s">
        <v>80</v>
      </c>
      <c r="BI2716" s="2" t="s">
        <v>80</v>
      </c>
      <c r="BJ2716" s="2" t="s">
        <v>80</v>
      </c>
      <c r="BK2716" s="2" t="s">
        <v>80</v>
      </c>
      <c r="BL2716" s="2" t="s">
        <v>80</v>
      </c>
      <c r="BM2716" s="2" t="s">
        <v>80</v>
      </c>
      <c r="BN2716" s="2" t="s">
        <v>80</v>
      </c>
      <c r="BO2716" s="2" t="s">
        <v>80</v>
      </c>
      <c r="BP2716" s="2" t="s">
        <v>80</v>
      </c>
    </row>
    <row r="2717" spans="1:68" x14ac:dyDescent="0.25">
      <c r="A2717">
        <v>2716</v>
      </c>
      <c r="B2717" s="1">
        <v>43675.266319444447</v>
      </c>
      <c r="C2717" s="2" t="s">
        <v>4331</v>
      </c>
      <c r="D2717" s="3">
        <v>0.39097222222222222</v>
      </c>
      <c r="E2717" s="2" t="s">
        <v>3907</v>
      </c>
      <c r="F2717">
        <v>3</v>
      </c>
      <c r="G2717">
        <v>2019</v>
      </c>
      <c r="H2717">
        <v>7</v>
      </c>
      <c r="I2717">
        <v>29</v>
      </c>
      <c r="J2717">
        <v>0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1</v>
      </c>
      <c r="S2717" s="2" t="s">
        <v>4340</v>
      </c>
      <c r="T2717" s="2" t="s">
        <v>71</v>
      </c>
      <c r="U2717" s="2" t="s">
        <v>2483</v>
      </c>
      <c r="V2717" s="2" t="s">
        <v>73</v>
      </c>
      <c r="W2717">
        <v>1</v>
      </c>
      <c r="X2717" s="2" t="s">
        <v>74</v>
      </c>
      <c r="Y2717">
        <v>175</v>
      </c>
      <c r="Z2717">
        <v>67</v>
      </c>
      <c r="AA2717" s="2" t="s">
        <v>4030</v>
      </c>
      <c r="AB2717" s="2" t="s">
        <v>151</v>
      </c>
      <c r="AC2717">
        <v>445302</v>
      </c>
      <c r="AD2717" s="2" t="s">
        <v>1002</v>
      </c>
      <c r="AE2717">
        <v>242</v>
      </c>
      <c r="AF2717" s="2" t="s">
        <v>2042</v>
      </c>
      <c r="AG2717" s="2" t="s">
        <v>2184</v>
      </c>
      <c r="AH2717">
        <v>18</v>
      </c>
      <c r="AI2717">
        <v>315</v>
      </c>
      <c r="AJ2717">
        <v>1435</v>
      </c>
      <c r="AK2717" s="2">
        <f>Kaggle_Books_Selling_Records[[#This Row],[Cost Price]]/100</f>
        <v>14.35</v>
      </c>
      <c r="AL2717" s="2" t="s">
        <v>80</v>
      </c>
      <c r="AM2717" s="2" t="s">
        <v>80</v>
      </c>
      <c r="AN2717" s="2" t="s">
        <v>80</v>
      </c>
      <c r="AO2717" s="2" t="s">
        <v>80</v>
      </c>
      <c r="AP2717" s="2" t="s">
        <v>80</v>
      </c>
      <c r="AQ2717" s="2" t="s">
        <v>80</v>
      </c>
      <c r="AR2717" s="2" t="s">
        <v>80</v>
      </c>
      <c r="AS2717" s="2" t="s">
        <v>80</v>
      </c>
      <c r="AT2717" s="2" t="s">
        <v>80</v>
      </c>
      <c r="AU2717" s="2" t="s">
        <v>80</v>
      </c>
      <c r="AV2717" s="2" t="s">
        <v>80</v>
      </c>
      <c r="AW2717" s="2" t="s">
        <v>80</v>
      </c>
      <c r="AX2717" s="2" t="s">
        <v>80</v>
      </c>
      <c r="AY2717" s="2" t="s">
        <v>80</v>
      </c>
      <c r="AZ2717" s="2" t="s">
        <v>80</v>
      </c>
      <c r="BA2717" s="2" t="s">
        <v>80</v>
      </c>
      <c r="BB2717" s="2" t="s">
        <v>80</v>
      </c>
      <c r="BC2717" s="2" t="s">
        <v>80</v>
      </c>
      <c r="BD2717" s="2" t="s">
        <v>80</v>
      </c>
      <c r="BE2717" s="2" t="s">
        <v>80</v>
      </c>
      <c r="BF2717" s="2" t="s">
        <v>80</v>
      </c>
      <c r="BG2717" s="2" t="s">
        <v>80</v>
      </c>
      <c r="BH2717" s="2" t="s">
        <v>80</v>
      </c>
      <c r="BI2717" s="2" t="s">
        <v>80</v>
      </c>
      <c r="BJ2717" s="2" t="s">
        <v>80</v>
      </c>
      <c r="BK2717" s="2" t="s">
        <v>80</v>
      </c>
      <c r="BL2717" s="2" t="s">
        <v>80</v>
      </c>
      <c r="BM2717" s="2" t="s">
        <v>80</v>
      </c>
      <c r="BN2717" s="2" t="s">
        <v>80</v>
      </c>
      <c r="BO2717" s="2" t="s">
        <v>80</v>
      </c>
      <c r="BP2717" s="2" t="s">
        <v>80</v>
      </c>
    </row>
    <row r="2718" spans="1:68" x14ac:dyDescent="0.25">
      <c r="A2718">
        <v>2717</v>
      </c>
      <c r="B2718" s="1">
        <v>43675.280104166668</v>
      </c>
      <c r="C2718" s="2" t="s">
        <v>4331</v>
      </c>
      <c r="D2718" s="3">
        <v>0.40486111111111112</v>
      </c>
      <c r="E2718" s="2" t="s">
        <v>3907</v>
      </c>
      <c r="F2718">
        <v>3</v>
      </c>
      <c r="G2718">
        <v>2019</v>
      </c>
      <c r="H2718">
        <v>7</v>
      </c>
      <c r="I2718">
        <v>29</v>
      </c>
      <c r="J2718">
        <v>0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1</v>
      </c>
      <c r="S2718" s="2" t="s">
        <v>4341</v>
      </c>
      <c r="T2718" s="2" t="s">
        <v>71</v>
      </c>
      <c r="U2718" s="2" t="s">
        <v>2333</v>
      </c>
      <c r="V2718" s="2" t="s">
        <v>73</v>
      </c>
      <c r="W2718">
        <v>2</v>
      </c>
      <c r="X2718" s="2" t="s">
        <v>74</v>
      </c>
      <c r="Y2718">
        <v>222</v>
      </c>
      <c r="Z2718">
        <v>67</v>
      </c>
      <c r="AA2718" s="2" t="s">
        <v>130</v>
      </c>
      <c r="AB2718" s="2" t="s">
        <v>131</v>
      </c>
      <c r="AC2718">
        <v>695003</v>
      </c>
      <c r="AD2718" s="2" t="s">
        <v>1002</v>
      </c>
      <c r="AE2718">
        <v>289</v>
      </c>
      <c r="AF2718" s="2" t="s">
        <v>2042</v>
      </c>
      <c r="AG2718" s="2" t="s">
        <v>2184</v>
      </c>
      <c r="AH2718">
        <v>18</v>
      </c>
      <c r="AI2718">
        <v>3996</v>
      </c>
      <c r="AJ2718">
        <v>18204</v>
      </c>
      <c r="AK2718" s="2">
        <f>Kaggle_Books_Selling_Records[[#This Row],[Cost Price]]/100</f>
        <v>182.04</v>
      </c>
      <c r="AL2718" s="2" t="s">
        <v>80</v>
      </c>
      <c r="AM2718" s="2" t="s">
        <v>80</v>
      </c>
      <c r="AN2718" s="2" t="s">
        <v>80</v>
      </c>
      <c r="AO2718" s="2" t="s">
        <v>80</v>
      </c>
      <c r="AP2718" s="2" t="s">
        <v>80</v>
      </c>
      <c r="AQ2718" s="2" t="s">
        <v>80</v>
      </c>
      <c r="AR2718" s="2" t="s">
        <v>80</v>
      </c>
      <c r="AS2718" s="2" t="s">
        <v>80</v>
      </c>
      <c r="AT2718" s="2" t="s">
        <v>80</v>
      </c>
      <c r="AU2718" s="2" t="s">
        <v>80</v>
      </c>
      <c r="AV2718" s="2" t="s">
        <v>80</v>
      </c>
      <c r="AW2718" s="2" t="s">
        <v>80</v>
      </c>
      <c r="AX2718" s="2" t="s">
        <v>80</v>
      </c>
      <c r="AY2718" s="2" t="s">
        <v>80</v>
      </c>
      <c r="AZ2718" s="2" t="s">
        <v>80</v>
      </c>
      <c r="BA2718" s="2" t="s">
        <v>80</v>
      </c>
      <c r="BB2718" s="2" t="s">
        <v>80</v>
      </c>
      <c r="BC2718" s="2" t="s">
        <v>80</v>
      </c>
      <c r="BD2718" s="2" t="s">
        <v>80</v>
      </c>
      <c r="BE2718" s="2" t="s">
        <v>80</v>
      </c>
      <c r="BF2718" s="2" t="s">
        <v>80</v>
      </c>
      <c r="BG2718" s="2" t="s">
        <v>80</v>
      </c>
      <c r="BH2718" s="2" t="s">
        <v>80</v>
      </c>
      <c r="BI2718" s="2" t="s">
        <v>80</v>
      </c>
      <c r="BJ2718" s="2" t="s">
        <v>80</v>
      </c>
      <c r="BK2718" s="2" t="s">
        <v>80</v>
      </c>
      <c r="BL2718" s="2" t="s">
        <v>80</v>
      </c>
      <c r="BM2718" s="2" t="s">
        <v>80</v>
      </c>
      <c r="BN2718" s="2" t="s">
        <v>80</v>
      </c>
      <c r="BO2718" s="2" t="s">
        <v>80</v>
      </c>
      <c r="BP2718" s="2" t="s">
        <v>80</v>
      </c>
    </row>
    <row r="2719" spans="1:68" x14ac:dyDescent="0.25">
      <c r="A2719">
        <v>2718</v>
      </c>
      <c r="B2719" s="1">
        <v>43675.366226851853</v>
      </c>
      <c r="C2719" s="2" t="s">
        <v>4331</v>
      </c>
      <c r="D2719" s="3">
        <v>0.4909722222222222</v>
      </c>
      <c r="E2719" s="2" t="s">
        <v>3907</v>
      </c>
      <c r="F2719">
        <v>3</v>
      </c>
      <c r="G2719">
        <v>2019</v>
      </c>
      <c r="H2719">
        <v>7</v>
      </c>
      <c r="I2719">
        <v>29</v>
      </c>
      <c r="J2719">
        <v>0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1</v>
      </c>
      <c r="S2719" s="2" t="s">
        <v>4342</v>
      </c>
      <c r="T2719" s="2" t="s">
        <v>71</v>
      </c>
      <c r="U2719" s="2" t="s">
        <v>2483</v>
      </c>
      <c r="V2719" s="2" t="s">
        <v>73</v>
      </c>
      <c r="W2719">
        <v>1</v>
      </c>
      <c r="X2719" s="2" t="s">
        <v>74</v>
      </c>
      <c r="Y2719">
        <v>175</v>
      </c>
      <c r="Z2719">
        <v>67</v>
      </c>
      <c r="AA2719" s="2" t="s">
        <v>4343</v>
      </c>
      <c r="AB2719" s="2" t="s">
        <v>233</v>
      </c>
      <c r="AC2719">
        <v>504001</v>
      </c>
      <c r="AD2719" s="2" t="s">
        <v>1002</v>
      </c>
      <c r="AE2719">
        <v>242</v>
      </c>
      <c r="AF2719" s="2" t="s">
        <v>2042</v>
      </c>
      <c r="AG2719" s="2" t="s">
        <v>2184</v>
      </c>
      <c r="AH2719">
        <v>18</v>
      </c>
      <c r="AI2719">
        <v>315</v>
      </c>
      <c r="AJ2719">
        <v>1435</v>
      </c>
      <c r="AK2719" s="2">
        <f>Kaggle_Books_Selling_Records[[#This Row],[Cost Price]]/100</f>
        <v>14.35</v>
      </c>
      <c r="AL2719" s="2" t="s">
        <v>80</v>
      </c>
      <c r="AM2719" s="2" t="s">
        <v>80</v>
      </c>
      <c r="AN2719" s="2" t="s">
        <v>80</v>
      </c>
      <c r="AO2719" s="2" t="s">
        <v>80</v>
      </c>
      <c r="AP2719" s="2" t="s">
        <v>80</v>
      </c>
      <c r="AQ2719" s="2" t="s">
        <v>80</v>
      </c>
      <c r="AR2719" s="2" t="s">
        <v>80</v>
      </c>
      <c r="AS2719" s="2" t="s">
        <v>80</v>
      </c>
      <c r="AT2719" s="2" t="s">
        <v>80</v>
      </c>
      <c r="AU2719" s="2" t="s">
        <v>80</v>
      </c>
      <c r="AV2719" s="2" t="s">
        <v>80</v>
      </c>
      <c r="AW2719" s="2" t="s">
        <v>80</v>
      </c>
      <c r="AX2719" s="2" t="s">
        <v>80</v>
      </c>
      <c r="AY2719" s="2" t="s">
        <v>80</v>
      </c>
      <c r="AZ2719" s="2" t="s">
        <v>80</v>
      </c>
      <c r="BA2719" s="2" t="s">
        <v>80</v>
      </c>
      <c r="BB2719" s="2" t="s">
        <v>80</v>
      </c>
      <c r="BC2719" s="2" t="s">
        <v>80</v>
      </c>
      <c r="BD2719" s="2" t="s">
        <v>80</v>
      </c>
      <c r="BE2719" s="2" t="s">
        <v>80</v>
      </c>
      <c r="BF2719" s="2" t="s">
        <v>80</v>
      </c>
      <c r="BG2719" s="2" t="s">
        <v>80</v>
      </c>
      <c r="BH2719" s="2" t="s">
        <v>80</v>
      </c>
      <c r="BI2719" s="2" t="s">
        <v>80</v>
      </c>
      <c r="BJ2719" s="2" t="s">
        <v>80</v>
      </c>
      <c r="BK2719" s="2" t="s">
        <v>80</v>
      </c>
      <c r="BL2719" s="2" t="s">
        <v>80</v>
      </c>
      <c r="BM2719" s="2" t="s">
        <v>80</v>
      </c>
      <c r="BN2719" s="2" t="s">
        <v>80</v>
      </c>
      <c r="BO2719" s="2" t="s">
        <v>80</v>
      </c>
      <c r="BP2719" s="2" t="s">
        <v>80</v>
      </c>
    </row>
    <row r="2720" spans="1:68" x14ac:dyDescent="0.25">
      <c r="A2720">
        <v>2719</v>
      </c>
      <c r="B2720" s="1">
        <v>43675.398460648146</v>
      </c>
      <c r="C2720" s="2" t="s">
        <v>4331</v>
      </c>
      <c r="D2720" s="3">
        <v>0.5229166666666667</v>
      </c>
      <c r="E2720" s="2" t="s">
        <v>3907</v>
      </c>
      <c r="F2720">
        <v>3</v>
      </c>
      <c r="G2720">
        <v>2019</v>
      </c>
      <c r="H2720">
        <v>7</v>
      </c>
      <c r="I2720">
        <v>29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1</v>
      </c>
      <c r="S2720" s="2" t="s">
        <v>4344</v>
      </c>
      <c r="T2720" s="2" t="s">
        <v>71</v>
      </c>
      <c r="U2720" s="2" t="s">
        <v>2483</v>
      </c>
      <c r="V2720" s="2" t="s">
        <v>73</v>
      </c>
      <c r="W2720">
        <v>1</v>
      </c>
      <c r="X2720" s="2" t="s">
        <v>74</v>
      </c>
      <c r="Y2720">
        <v>175</v>
      </c>
      <c r="Z2720">
        <v>67</v>
      </c>
      <c r="AA2720" s="2" t="s">
        <v>325</v>
      </c>
      <c r="AB2720" s="2" t="s">
        <v>86</v>
      </c>
      <c r="AC2720">
        <v>600037</v>
      </c>
      <c r="AD2720" s="2" t="s">
        <v>1002</v>
      </c>
      <c r="AE2720">
        <v>242</v>
      </c>
      <c r="AF2720" s="2" t="s">
        <v>2042</v>
      </c>
      <c r="AG2720" s="2" t="s">
        <v>2184</v>
      </c>
      <c r="AH2720">
        <v>18</v>
      </c>
      <c r="AI2720">
        <v>315</v>
      </c>
      <c r="AJ2720">
        <v>1435</v>
      </c>
      <c r="AK2720" s="2">
        <f>Kaggle_Books_Selling_Records[[#This Row],[Cost Price]]/100</f>
        <v>14.35</v>
      </c>
      <c r="AL2720" s="2" t="s">
        <v>80</v>
      </c>
      <c r="AM2720" s="2" t="s">
        <v>80</v>
      </c>
      <c r="AN2720" s="2" t="s">
        <v>80</v>
      </c>
      <c r="AO2720" s="2" t="s">
        <v>80</v>
      </c>
      <c r="AP2720" s="2" t="s">
        <v>80</v>
      </c>
      <c r="AQ2720" s="2" t="s">
        <v>80</v>
      </c>
      <c r="AR2720" s="2" t="s">
        <v>80</v>
      </c>
      <c r="AS2720" s="2" t="s">
        <v>80</v>
      </c>
      <c r="AT2720" s="2" t="s">
        <v>80</v>
      </c>
      <c r="AU2720" s="2" t="s">
        <v>80</v>
      </c>
      <c r="AV2720" s="2" t="s">
        <v>80</v>
      </c>
      <c r="AW2720" s="2" t="s">
        <v>80</v>
      </c>
      <c r="AX2720" s="2" t="s">
        <v>80</v>
      </c>
      <c r="AY2720" s="2" t="s">
        <v>80</v>
      </c>
      <c r="AZ2720" s="2" t="s">
        <v>80</v>
      </c>
      <c r="BA2720" s="2" t="s">
        <v>80</v>
      </c>
      <c r="BB2720" s="2" t="s">
        <v>80</v>
      </c>
      <c r="BC2720" s="2" t="s">
        <v>80</v>
      </c>
      <c r="BD2720" s="2" t="s">
        <v>80</v>
      </c>
      <c r="BE2720" s="2" t="s">
        <v>80</v>
      </c>
      <c r="BF2720" s="2" t="s">
        <v>80</v>
      </c>
      <c r="BG2720" s="2" t="s">
        <v>80</v>
      </c>
      <c r="BH2720" s="2" t="s">
        <v>80</v>
      </c>
      <c r="BI2720" s="2" t="s">
        <v>80</v>
      </c>
      <c r="BJ2720" s="2" t="s">
        <v>80</v>
      </c>
      <c r="BK2720" s="2" t="s">
        <v>80</v>
      </c>
      <c r="BL2720" s="2" t="s">
        <v>80</v>
      </c>
      <c r="BM2720" s="2" t="s">
        <v>80</v>
      </c>
      <c r="BN2720" s="2" t="s">
        <v>80</v>
      </c>
      <c r="BO2720" s="2" t="s">
        <v>80</v>
      </c>
      <c r="BP2720" s="2" t="s">
        <v>80</v>
      </c>
    </row>
    <row r="2721" spans="1:68" x14ac:dyDescent="0.25">
      <c r="A2721">
        <v>2720</v>
      </c>
      <c r="B2721" s="1">
        <v>43675.408078703702</v>
      </c>
      <c r="C2721" s="2" t="s">
        <v>4331</v>
      </c>
      <c r="D2721" s="3">
        <v>0.53263888888888888</v>
      </c>
      <c r="E2721" s="2" t="s">
        <v>3907</v>
      </c>
      <c r="F2721">
        <v>3</v>
      </c>
      <c r="G2721">
        <v>2019</v>
      </c>
      <c r="H2721">
        <v>7</v>
      </c>
      <c r="I2721">
        <v>29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 s="2" t="s">
        <v>4345</v>
      </c>
      <c r="T2721" s="2" t="s">
        <v>83</v>
      </c>
      <c r="U2721" s="2" t="s">
        <v>3105</v>
      </c>
      <c r="V2721" s="2" t="s">
        <v>73</v>
      </c>
      <c r="W2721">
        <v>1</v>
      </c>
      <c r="X2721" s="2" t="s">
        <v>74</v>
      </c>
      <c r="Y2721">
        <v>88</v>
      </c>
      <c r="Z2721">
        <v>67</v>
      </c>
      <c r="AA2721" s="2" t="s">
        <v>4346</v>
      </c>
      <c r="AB2721" s="2" t="s">
        <v>125</v>
      </c>
      <c r="AC2721">
        <v>495446</v>
      </c>
      <c r="AD2721" s="2" t="s">
        <v>1002</v>
      </c>
      <c r="AE2721">
        <v>155</v>
      </c>
      <c r="AF2721" s="2" t="s">
        <v>2042</v>
      </c>
      <c r="AG2721" s="2" t="s">
        <v>2184</v>
      </c>
      <c r="AH2721">
        <v>18</v>
      </c>
      <c r="AI2721">
        <v>1584</v>
      </c>
      <c r="AJ2721">
        <v>7216</v>
      </c>
      <c r="AK2721" s="2">
        <f>Kaggle_Books_Selling_Records[[#This Row],[Cost Price]]/100</f>
        <v>72.16</v>
      </c>
      <c r="AL2721" s="2" t="s">
        <v>80</v>
      </c>
      <c r="AM2721" s="2" t="s">
        <v>80</v>
      </c>
      <c r="AN2721" s="2" t="s">
        <v>80</v>
      </c>
      <c r="AO2721" s="2" t="s">
        <v>80</v>
      </c>
      <c r="AP2721" s="2" t="s">
        <v>80</v>
      </c>
      <c r="AQ2721" s="2" t="s">
        <v>80</v>
      </c>
      <c r="AR2721" s="2" t="s">
        <v>80</v>
      </c>
      <c r="AS2721" s="2" t="s">
        <v>80</v>
      </c>
      <c r="AT2721" s="2" t="s">
        <v>80</v>
      </c>
      <c r="AU2721" s="2" t="s">
        <v>80</v>
      </c>
      <c r="AV2721" s="2" t="s">
        <v>80</v>
      </c>
      <c r="AW2721" s="2" t="s">
        <v>80</v>
      </c>
      <c r="AX2721" s="2" t="s">
        <v>80</v>
      </c>
      <c r="AY2721" s="2" t="s">
        <v>80</v>
      </c>
      <c r="AZ2721" s="2" t="s">
        <v>80</v>
      </c>
      <c r="BA2721" s="2" t="s">
        <v>80</v>
      </c>
      <c r="BB2721" s="2" t="s">
        <v>80</v>
      </c>
      <c r="BC2721" s="2" t="s">
        <v>80</v>
      </c>
      <c r="BD2721" s="2" t="s">
        <v>80</v>
      </c>
      <c r="BE2721" s="2" t="s">
        <v>80</v>
      </c>
      <c r="BF2721" s="2" t="s">
        <v>80</v>
      </c>
      <c r="BG2721" s="2" t="s">
        <v>80</v>
      </c>
      <c r="BH2721" s="2" t="s">
        <v>80</v>
      </c>
      <c r="BI2721" s="2" t="s">
        <v>80</v>
      </c>
      <c r="BJ2721" s="2" t="s">
        <v>80</v>
      </c>
      <c r="BK2721" s="2" t="s">
        <v>80</v>
      </c>
      <c r="BL2721" s="2" t="s">
        <v>80</v>
      </c>
      <c r="BM2721" s="2" t="s">
        <v>80</v>
      </c>
      <c r="BN2721" s="2" t="s">
        <v>80</v>
      </c>
      <c r="BO2721" s="2" t="s">
        <v>80</v>
      </c>
      <c r="BP2721" s="2" t="s">
        <v>80</v>
      </c>
    </row>
    <row r="2722" spans="1:68" x14ac:dyDescent="0.25">
      <c r="A2722">
        <v>2721</v>
      </c>
      <c r="B2722" s="1">
        <v>43675.421388888892</v>
      </c>
      <c r="C2722" s="2" t="s">
        <v>4331</v>
      </c>
      <c r="D2722" s="3">
        <v>0.54583333333333328</v>
      </c>
      <c r="E2722" s="2" t="s">
        <v>3907</v>
      </c>
      <c r="F2722">
        <v>3</v>
      </c>
      <c r="G2722">
        <v>2019</v>
      </c>
      <c r="H2722">
        <v>7</v>
      </c>
      <c r="I2722">
        <v>29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 s="2" t="s">
        <v>4347</v>
      </c>
      <c r="T2722" s="2" t="s">
        <v>83</v>
      </c>
      <c r="U2722" s="2" t="s">
        <v>2234</v>
      </c>
      <c r="V2722" s="2" t="s">
        <v>73</v>
      </c>
      <c r="W2722">
        <v>1</v>
      </c>
      <c r="X2722" s="2" t="s">
        <v>74</v>
      </c>
      <c r="Y2722">
        <v>138</v>
      </c>
      <c r="Z2722">
        <v>67</v>
      </c>
      <c r="AA2722" s="2" t="s">
        <v>592</v>
      </c>
      <c r="AB2722" s="2" t="s">
        <v>154</v>
      </c>
      <c r="AC2722">
        <v>313324</v>
      </c>
      <c r="AD2722" s="2" t="s">
        <v>1002</v>
      </c>
      <c r="AE2722">
        <v>205</v>
      </c>
      <c r="AF2722" s="2" t="s">
        <v>2042</v>
      </c>
      <c r="AG2722" s="2" t="s">
        <v>2184</v>
      </c>
      <c r="AH2722">
        <v>18</v>
      </c>
      <c r="AI2722">
        <v>2484</v>
      </c>
      <c r="AJ2722">
        <v>11316</v>
      </c>
      <c r="AK2722" s="2">
        <f>Kaggle_Books_Selling_Records[[#This Row],[Cost Price]]/100</f>
        <v>113.16</v>
      </c>
      <c r="AL2722" s="2" t="s">
        <v>80</v>
      </c>
      <c r="AM2722" s="2" t="s">
        <v>80</v>
      </c>
      <c r="AN2722" s="2" t="s">
        <v>80</v>
      </c>
      <c r="AO2722" s="2" t="s">
        <v>80</v>
      </c>
      <c r="AP2722" s="2" t="s">
        <v>80</v>
      </c>
      <c r="AQ2722" s="2" t="s">
        <v>80</v>
      </c>
      <c r="AR2722" s="2" t="s">
        <v>80</v>
      </c>
      <c r="AS2722" s="2" t="s">
        <v>80</v>
      </c>
      <c r="AT2722" s="2" t="s">
        <v>80</v>
      </c>
      <c r="AU2722" s="2" t="s">
        <v>80</v>
      </c>
      <c r="AV2722" s="2" t="s">
        <v>80</v>
      </c>
      <c r="AW2722" s="2" t="s">
        <v>80</v>
      </c>
      <c r="AX2722" s="2" t="s">
        <v>80</v>
      </c>
      <c r="AY2722" s="2" t="s">
        <v>80</v>
      </c>
      <c r="AZ2722" s="2" t="s">
        <v>80</v>
      </c>
      <c r="BA2722" s="2" t="s">
        <v>80</v>
      </c>
      <c r="BB2722" s="2" t="s">
        <v>80</v>
      </c>
      <c r="BC2722" s="2" t="s">
        <v>80</v>
      </c>
      <c r="BD2722" s="2" t="s">
        <v>80</v>
      </c>
      <c r="BE2722" s="2" t="s">
        <v>80</v>
      </c>
      <c r="BF2722" s="2" t="s">
        <v>80</v>
      </c>
      <c r="BG2722" s="2" t="s">
        <v>80</v>
      </c>
      <c r="BH2722" s="2" t="s">
        <v>80</v>
      </c>
      <c r="BI2722" s="2" t="s">
        <v>80</v>
      </c>
      <c r="BJ2722" s="2" t="s">
        <v>80</v>
      </c>
      <c r="BK2722" s="2" t="s">
        <v>80</v>
      </c>
      <c r="BL2722" s="2" t="s">
        <v>80</v>
      </c>
      <c r="BM2722" s="2" t="s">
        <v>80</v>
      </c>
      <c r="BN2722" s="2" t="s">
        <v>80</v>
      </c>
      <c r="BO2722" s="2" t="s">
        <v>80</v>
      </c>
      <c r="BP2722" s="2" t="s">
        <v>80</v>
      </c>
    </row>
    <row r="2723" spans="1:68" x14ac:dyDescent="0.25">
      <c r="A2723">
        <v>2722</v>
      </c>
      <c r="B2723" s="1">
        <v>43675.42664351852</v>
      </c>
      <c r="C2723" s="2" t="s">
        <v>4331</v>
      </c>
      <c r="D2723" s="3">
        <v>0.55138888888888893</v>
      </c>
      <c r="E2723" s="2" t="s">
        <v>3907</v>
      </c>
      <c r="F2723">
        <v>3</v>
      </c>
      <c r="G2723">
        <v>2019</v>
      </c>
      <c r="H2723">
        <v>7</v>
      </c>
      <c r="I2723">
        <v>29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 s="2" t="s">
        <v>4348</v>
      </c>
      <c r="T2723" s="2" t="s">
        <v>83</v>
      </c>
      <c r="U2723" s="2" t="s">
        <v>2483</v>
      </c>
      <c r="V2723" s="2" t="s">
        <v>73</v>
      </c>
      <c r="W2723">
        <v>1</v>
      </c>
      <c r="X2723" s="2" t="s">
        <v>74</v>
      </c>
      <c r="Y2723">
        <v>175</v>
      </c>
      <c r="Z2723">
        <v>67</v>
      </c>
      <c r="AA2723" s="2" t="s">
        <v>576</v>
      </c>
      <c r="AB2723" s="2" t="s">
        <v>157</v>
      </c>
      <c r="AC2723">
        <v>380055</v>
      </c>
      <c r="AD2723" s="2" t="s">
        <v>1002</v>
      </c>
      <c r="AE2723">
        <v>242</v>
      </c>
      <c r="AF2723" s="2" t="s">
        <v>2042</v>
      </c>
      <c r="AG2723" s="2" t="s">
        <v>2184</v>
      </c>
      <c r="AH2723">
        <v>18</v>
      </c>
      <c r="AI2723">
        <v>315</v>
      </c>
      <c r="AJ2723">
        <v>1435</v>
      </c>
      <c r="AK2723" s="2">
        <f>Kaggle_Books_Selling_Records[[#This Row],[Cost Price]]/100</f>
        <v>14.35</v>
      </c>
      <c r="AL2723" s="2" t="s">
        <v>80</v>
      </c>
      <c r="AM2723" s="2" t="s">
        <v>80</v>
      </c>
      <c r="AN2723" s="2" t="s">
        <v>80</v>
      </c>
      <c r="AO2723" s="2" t="s">
        <v>80</v>
      </c>
      <c r="AP2723" s="2" t="s">
        <v>80</v>
      </c>
      <c r="AQ2723" s="2" t="s">
        <v>80</v>
      </c>
      <c r="AR2723" s="2" t="s">
        <v>80</v>
      </c>
      <c r="AS2723" s="2" t="s">
        <v>80</v>
      </c>
      <c r="AT2723" s="2" t="s">
        <v>80</v>
      </c>
      <c r="AU2723" s="2" t="s">
        <v>80</v>
      </c>
      <c r="AV2723" s="2" t="s">
        <v>80</v>
      </c>
      <c r="AW2723" s="2" t="s">
        <v>80</v>
      </c>
      <c r="AX2723" s="2" t="s">
        <v>80</v>
      </c>
      <c r="AY2723" s="2" t="s">
        <v>80</v>
      </c>
      <c r="AZ2723" s="2" t="s">
        <v>80</v>
      </c>
      <c r="BA2723" s="2" t="s">
        <v>80</v>
      </c>
      <c r="BB2723" s="2" t="s">
        <v>80</v>
      </c>
      <c r="BC2723" s="2" t="s">
        <v>80</v>
      </c>
      <c r="BD2723" s="2" t="s">
        <v>80</v>
      </c>
      <c r="BE2723" s="2" t="s">
        <v>80</v>
      </c>
      <c r="BF2723" s="2" t="s">
        <v>80</v>
      </c>
      <c r="BG2723" s="2" t="s">
        <v>80</v>
      </c>
      <c r="BH2723" s="2" t="s">
        <v>80</v>
      </c>
      <c r="BI2723" s="2" t="s">
        <v>80</v>
      </c>
      <c r="BJ2723" s="2" t="s">
        <v>80</v>
      </c>
      <c r="BK2723" s="2" t="s">
        <v>80</v>
      </c>
      <c r="BL2723" s="2" t="s">
        <v>80</v>
      </c>
      <c r="BM2723" s="2" t="s">
        <v>80</v>
      </c>
      <c r="BN2723" s="2" t="s">
        <v>80</v>
      </c>
      <c r="BO2723" s="2" t="s">
        <v>80</v>
      </c>
      <c r="BP2723" s="2" t="s">
        <v>80</v>
      </c>
    </row>
    <row r="2724" spans="1:68" x14ac:dyDescent="0.25">
      <c r="A2724">
        <v>2723</v>
      </c>
      <c r="B2724" s="1">
        <v>43675.435173611113</v>
      </c>
      <c r="C2724" s="2" t="s">
        <v>4331</v>
      </c>
      <c r="D2724" s="3">
        <v>0.55972222222222223</v>
      </c>
      <c r="E2724" s="2" t="s">
        <v>3907</v>
      </c>
      <c r="F2724">
        <v>3</v>
      </c>
      <c r="G2724">
        <v>2019</v>
      </c>
      <c r="H2724">
        <v>7</v>
      </c>
      <c r="I2724">
        <v>29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 s="2" t="s">
        <v>4349</v>
      </c>
      <c r="T2724" s="2" t="s">
        <v>83</v>
      </c>
      <c r="U2724" s="2" t="s">
        <v>2483</v>
      </c>
      <c r="V2724" s="2" t="s">
        <v>73</v>
      </c>
      <c r="W2724">
        <v>1</v>
      </c>
      <c r="X2724" s="2" t="s">
        <v>74</v>
      </c>
      <c r="Y2724">
        <v>175</v>
      </c>
      <c r="Z2724">
        <v>67</v>
      </c>
      <c r="AA2724" s="2" t="s">
        <v>4350</v>
      </c>
      <c r="AB2724" s="2" t="s">
        <v>131</v>
      </c>
      <c r="AC2724">
        <v>676101</v>
      </c>
      <c r="AD2724" s="2" t="s">
        <v>1002</v>
      </c>
      <c r="AE2724">
        <v>242</v>
      </c>
      <c r="AF2724" s="2" t="s">
        <v>2042</v>
      </c>
      <c r="AG2724" s="2" t="s">
        <v>2184</v>
      </c>
      <c r="AH2724">
        <v>18</v>
      </c>
      <c r="AI2724">
        <v>315</v>
      </c>
      <c r="AJ2724">
        <v>1435</v>
      </c>
      <c r="AK2724" s="2">
        <f>Kaggle_Books_Selling_Records[[#This Row],[Cost Price]]/100</f>
        <v>14.35</v>
      </c>
      <c r="AL2724" s="2" t="s">
        <v>80</v>
      </c>
      <c r="AM2724" s="2" t="s">
        <v>80</v>
      </c>
      <c r="AN2724" s="2" t="s">
        <v>80</v>
      </c>
      <c r="AO2724" s="2" t="s">
        <v>80</v>
      </c>
      <c r="AP2724" s="2" t="s">
        <v>80</v>
      </c>
      <c r="AQ2724" s="2" t="s">
        <v>80</v>
      </c>
      <c r="AR2724" s="2" t="s">
        <v>80</v>
      </c>
      <c r="AS2724" s="2" t="s">
        <v>80</v>
      </c>
      <c r="AT2724" s="2" t="s">
        <v>80</v>
      </c>
      <c r="AU2724" s="2" t="s">
        <v>80</v>
      </c>
      <c r="AV2724" s="2" t="s">
        <v>80</v>
      </c>
      <c r="AW2724" s="2" t="s">
        <v>80</v>
      </c>
      <c r="AX2724" s="2" t="s">
        <v>80</v>
      </c>
      <c r="AY2724" s="2" t="s">
        <v>80</v>
      </c>
      <c r="AZ2724" s="2" t="s">
        <v>80</v>
      </c>
      <c r="BA2724" s="2" t="s">
        <v>80</v>
      </c>
      <c r="BB2724" s="2" t="s">
        <v>80</v>
      </c>
      <c r="BC2724" s="2" t="s">
        <v>80</v>
      </c>
      <c r="BD2724" s="2" t="s">
        <v>80</v>
      </c>
      <c r="BE2724" s="2" t="s">
        <v>80</v>
      </c>
      <c r="BF2724" s="2" t="s">
        <v>80</v>
      </c>
      <c r="BG2724" s="2" t="s">
        <v>80</v>
      </c>
      <c r="BH2724" s="2" t="s">
        <v>80</v>
      </c>
      <c r="BI2724" s="2" t="s">
        <v>80</v>
      </c>
      <c r="BJ2724" s="2" t="s">
        <v>80</v>
      </c>
      <c r="BK2724" s="2" t="s">
        <v>80</v>
      </c>
      <c r="BL2724" s="2" t="s">
        <v>80</v>
      </c>
      <c r="BM2724" s="2" t="s">
        <v>80</v>
      </c>
      <c r="BN2724" s="2" t="s">
        <v>80</v>
      </c>
      <c r="BO2724" s="2" t="s">
        <v>80</v>
      </c>
      <c r="BP2724" s="2" t="s">
        <v>80</v>
      </c>
    </row>
    <row r="2725" spans="1:68" x14ac:dyDescent="0.25">
      <c r="A2725">
        <v>2724</v>
      </c>
      <c r="B2725" s="1">
        <v>43675.470046296294</v>
      </c>
      <c r="C2725" s="2" t="s">
        <v>4331</v>
      </c>
      <c r="D2725" s="3">
        <v>0.59444444444444444</v>
      </c>
      <c r="E2725" s="2" t="s">
        <v>3907</v>
      </c>
      <c r="F2725">
        <v>3</v>
      </c>
      <c r="G2725">
        <v>2019</v>
      </c>
      <c r="H2725">
        <v>7</v>
      </c>
      <c r="I2725">
        <v>29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 s="2" t="s">
        <v>4351</v>
      </c>
      <c r="T2725" s="2" t="s">
        <v>83</v>
      </c>
      <c r="U2725" s="2" t="s">
        <v>2685</v>
      </c>
      <c r="V2725" s="2" t="s">
        <v>73</v>
      </c>
      <c r="W2725">
        <v>1</v>
      </c>
      <c r="X2725" s="2" t="s">
        <v>74</v>
      </c>
      <c r="Y2725">
        <v>97</v>
      </c>
      <c r="Z2725">
        <v>67</v>
      </c>
      <c r="AA2725" s="2" t="s">
        <v>2764</v>
      </c>
      <c r="AB2725" s="2" t="s">
        <v>2579</v>
      </c>
      <c r="AC2725">
        <v>121003</v>
      </c>
      <c r="AD2725" s="2" t="s">
        <v>1002</v>
      </c>
      <c r="AE2725">
        <v>164</v>
      </c>
      <c r="AF2725" s="2" t="s">
        <v>2042</v>
      </c>
      <c r="AG2725" s="2" t="s">
        <v>2184</v>
      </c>
      <c r="AH2725">
        <v>18</v>
      </c>
      <c r="AI2725">
        <v>1746</v>
      </c>
      <c r="AJ2725">
        <v>7954</v>
      </c>
      <c r="AK2725" s="2">
        <f>Kaggle_Books_Selling_Records[[#This Row],[Cost Price]]/100</f>
        <v>79.540000000000006</v>
      </c>
      <c r="AL2725" s="2" t="s">
        <v>80</v>
      </c>
      <c r="AM2725" s="2" t="s">
        <v>80</v>
      </c>
      <c r="AN2725" s="2" t="s">
        <v>80</v>
      </c>
      <c r="AO2725" s="2" t="s">
        <v>80</v>
      </c>
      <c r="AP2725" s="2" t="s">
        <v>80</v>
      </c>
      <c r="AQ2725" s="2" t="s">
        <v>80</v>
      </c>
      <c r="AR2725" s="2" t="s">
        <v>80</v>
      </c>
      <c r="AS2725" s="2" t="s">
        <v>80</v>
      </c>
      <c r="AT2725" s="2" t="s">
        <v>80</v>
      </c>
      <c r="AU2725" s="2" t="s">
        <v>80</v>
      </c>
      <c r="AV2725" s="2" t="s">
        <v>80</v>
      </c>
      <c r="AW2725" s="2" t="s">
        <v>80</v>
      </c>
      <c r="AX2725" s="2" t="s">
        <v>80</v>
      </c>
      <c r="AY2725" s="2" t="s">
        <v>80</v>
      </c>
      <c r="AZ2725" s="2" t="s">
        <v>80</v>
      </c>
      <c r="BA2725" s="2" t="s">
        <v>80</v>
      </c>
      <c r="BB2725" s="2" t="s">
        <v>80</v>
      </c>
      <c r="BC2725" s="2" t="s">
        <v>80</v>
      </c>
      <c r="BD2725" s="2" t="s">
        <v>80</v>
      </c>
      <c r="BE2725" s="2" t="s">
        <v>80</v>
      </c>
      <c r="BF2725" s="2" t="s">
        <v>80</v>
      </c>
      <c r="BG2725" s="2" t="s">
        <v>80</v>
      </c>
      <c r="BH2725" s="2" t="s">
        <v>80</v>
      </c>
      <c r="BI2725" s="2" t="s">
        <v>80</v>
      </c>
      <c r="BJ2725" s="2" t="s">
        <v>80</v>
      </c>
      <c r="BK2725" s="2" t="s">
        <v>80</v>
      </c>
      <c r="BL2725" s="2" t="s">
        <v>80</v>
      </c>
      <c r="BM2725" s="2" t="s">
        <v>80</v>
      </c>
      <c r="BN2725" s="2" t="s">
        <v>80</v>
      </c>
      <c r="BO2725" s="2" t="s">
        <v>80</v>
      </c>
      <c r="BP2725" s="2" t="s">
        <v>80</v>
      </c>
    </row>
    <row r="2726" spans="1:68" x14ac:dyDescent="0.25">
      <c r="A2726">
        <v>2725</v>
      </c>
      <c r="B2726" s="1">
        <v>43675.48574074074</v>
      </c>
      <c r="C2726" s="2" t="s">
        <v>4331</v>
      </c>
      <c r="D2726" s="3">
        <v>0.61041666666666672</v>
      </c>
      <c r="E2726" s="2" t="s">
        <v>3907</v>
      </c>
      <c r="F2726">
        <v>3</v>
      </c>
      <c r="G2726">
        <v>2019</v>
      </c>
      <c r="H2726">
        <v>7</v>
      </c>
      <c r="I2726">
        <v>29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 s="2" t="s">
        <v>4352</v>
      </c>
      <c r="T2726" s="2" t="s">
        <v>83</v>
      </c>
      <c r="U2726" s="2" t="s">
        <v>2333</v>
      </c>
      <c r="V2726" s="2" t="s">
        <v>73</v>
      </c>
      <c r="W2726">
        <v>1</v>
      </c>
      <c r="X2726" s="2" t="s">
        <v>74</v>
      </c>
      <c r="Y2726">
        <v>111</v>
      </c>
      <c r="Z2726">
        <v>67</v>
      </c>
      <c r="AA2726" s="2" t="s">
        <v>4353</v>
      </c>
      <c r="AB2726" s="2" t="s">
        <v>137</v>
      </c>
      <c r="AC2726">
        <v>209801</v>
      </c>
      <c r="AD2726" s="2" t="s">
        <v>1002</v>
      </c>
      <c r="AE2726">
        <v>178</v>
      </c>
      <c r="AF2726" s="2" t="s">
        <v>2042</v>
      </c>
      <c r="AG2726" s="2" t="s">
        <v>2184</v>
      </c>
      <c r="AH2726">
        <v>18</v>
      </c>
      <c r="AI2726">
        <v>1998</v>
      </c>
      <c r="AJ2726">
        <v>9102</v>
      </c>
      <c r="AK2726" s="2">
        <f>Kaggle_Books_Selling_Records[[#This Row],[Cost Price]]/100</f>
        <v>91.02</v>
      </c>
      <c r="AL2726" s="2" t="s">
        <v>80</v>
      </c>
      <c r="AM2726" s="2" t="s">
        <v>80</v>
      </c>
      <c r="AN2726" s="2" t="s">
        <v>80</v>
      </c>
      <c r="AO2726" s="2" t="s">
        <v>80</v>
      </c>
      <c r="AP2726" s="2" t="s">
        <v>80</v>
      </c>
      <c r="AQ2726" s="2" t="s">
        <v>80</v>
      </c>
      <c r="AR2726" s="2" t="s">
        <v>80</v>
      </c>
      <c r="AS2726" s="2" t="s">
        <v>80</v>
      </c>
      <c r="AT2726" s="2" t="s">
        <v>80</v>
      </c>
      <c r="AU2726" s="2" t="s">
        <v>80</v>
      </c>
      <c r="AV2726" s="2" t="s">
        <v>80</v>
      </c>
      <c r="AW2726" s="2" t="s">
        <v>80</v>
      </c>
      <c r="AX2726" s="2" t="s">
        <v>80</v>
      </c>
      <c r="AY2726" s="2" t="s">
        <v>80</v>
      </c>
      <c r="AZ2726" s="2" t="s">
        <v>80</v>
      </c>
      <c r="BA2726" s="2" t="s">
        <v>80</v>
      </c>
      <c r="BB2726" s="2" t="s">
        <v>80</v>
      </c>
      <c r="BC2726" s="2" t="s">
        <v>80</v>
      </c>
      <c r="BD2726" s="2" t="s">
        <v>80</v>
      </c>
      <c r="BE2726" s="2" t="s">
        <v>80</v>
      </c>
      <c r="BF2726" s="2" t="s">
        <v>80</v>
      </c>
      <c r="BG2726" s="2" t="s">
        <v>80</v>
      </c>
      <c r="BH2726" s="2" t="s">
        <v>80</v>
      </c>
      <c r="BI2726" s="2" t="s">
        <v>80</v>
      </c>
      <c r="BJ2726" s="2" t="s">
        <v>80</v>
      </c>
      <c r="BK2726" s="2" t="s">
        <v>80</v>
      </c>
      <c r="BL2726" s="2" t="s">
        <v>80</v>
      </c>
      <c r="BM2726" s="2" t="s">
        <v>80</v>
      </c>
      <c r="BN2726" s="2" t="s">
        <v>80</v>
      </c>
      <c r="BO2726" s="2" t="s">
        <v>80</v>
      </c>
      <c r="BP2726" s="2" t="s">
        <v>80</v>
      </c>
    </row>
    <row r="2727" spans="1:68" x14ac:dyDescent="0.25">
      <c r="A2727">
        <v>2726</v>
      </c>
      <c r="B2727" s="1">
        <v>43675.506851851853</v>
      </c>
      <c r="C2727" s="2" t="s">
        <v>4331</v>
      </c>
      <c r="D2727" s="3">
        <v>0.63124999999999998</v>
      </c>
      <c r="E2727" s="2" t="s">
        <v>3907</v>
      </c>
      <c r="F2727">
        <v>3</v>
      </c>
      <c r="G2727">
        <v>2019</v>
      </c>
      <c r="H2727">
        <v>7</v>
      </c>
      <c r="I2727">
        <v>29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 s="2" t="s">
        <v>4354</v>
      </c>
      <c r="T2727" s="2" t="s">
        <v>83</v>
      </c>
      <c r="U2727" s="2" t="s">
        <v>2234</v>
      </c>
      <c r="V2727" s="2" t="s">
        <v>73</v>
      </c>
      <c r="W2727">
        <v>1</v>
      </c>
      <c r="X2727" s="2" t="s">
        <v>74</v>
      </c>
      <c r="Y2727">
        <v>138</v>
      </c>
      <c r="Z2727">
        <v>67</v>
      </c>
      <c r="AA2727" s="2" t="s">
        <v>2896</v>
      </c>
      <c r="AB2727" s="2" t="s">
        <v>167</v>
      </c>
      <c r="AC2727">
        <v>572102</v>
      </c>
      <c r="AD2727" s="2" t="s">
        <v>1002</v>
      </c>
      <c r="AE2727">
        <v>205</v>
      </c>
      <c r="AF2727" s="2" t="s">
        <v>2042</v>
      </c>
      <c r="AG2727" s="2" t="s">
        <v>2184</v>
      </c>
      <c r="AH2727">
        <v>18</v>
      </c>
      <c r="AI2727">
        <v>2484</v>
      </c>
      <c r="AJ2727">
        <v>11316</v>
      </c>
      <c r="AK2727" s="2">
        <f>Kaggle_Books_Selling_Records[[#This Row],[Cost Price]]/100</f>
        <v>113.16</v>
      </c>
      <c r="AL2727" s="2" t="s">
        <v>80</v>
      </c>
      <c r="AM2727" s="2" t="s">
        <v>80</v>
      </c>
      <c r="AN2727" s="2" t="s">
        <v>80</v>
      </c>
      <c r="AO2727" s="2" t="s">
        <v>80</v>
      </c>
      <c r="AP2727" s="2" t="s">
        <v>80</v>
      </c>
      <c r="AQ2727" s="2" t="s">
        <v>80</v>
      </c>
      <c r="AR2727" s="2" t="s">
        <v>80</v>
      </c>
      <c r="AS2727" s="2" t="s">
        <v>80</v>
      </c>
      <c r="AT2727" s="2" t="s">
        <v>80</v>
      </c>
      <c r="AU2727" s="2" t="s">
        <v>80</v>
      </c>
      <c r="AV2727" s="2" t="s">
        <v>80</v>
      </c>
      <c r="AW2727" s="2" t="s">
        <v>80</v>
      </c>
      <c r="AX2727" s="2" t="s">
        <v>80</v>
      </c>
      <c r="AY2727" s="2" t="s">
        <v>80</v>
      </c>
      <c r="AZ2727" s="2" t="s">
        <v>80</v>
      </c>
      <c r="BA2727" s="2" t="s">
        <v>80</v>
      </c>
      <c r="BB2727" s="2" t="s">
        <v>80</v>
      </c>
      <c r="BC2727" s="2" t="s">
        <v>80</v>
      </c>
      <c r="BD2727" s="2" t="s">
        <v>80</v>
      </c>
      <c r="BE2727" s="2" t="s">
        <v>80</v>
      </c>
      <c r="BF2727" s="2" t="s">
        <v>80</v>
      </c>
      <c r="BG2727" s="2" t="s">
        <v>80</v>
      </c>
      <c r="BH2727" s="2" t="s">
        <v>80</v>
      </c>
      <c r="BI2727" s="2" t="s">
        <v>80</v>
      </c>
      <c r="BJ2727" s="2" t="s">
        <v>80</v>
      </c>
      <c r="BK2727" s="2" t="s">
        <v>80</v>
      </c>
      <c r="BL2727" s="2" t="s">
        <v>80</v>
      </c>
      <c r="BM2727" s="2" t="s">
        <v>80</v>
      </c>
      <c r="BN2727" s="2" t="s">
        <v>80</v>
      </c>
      <c r="BO2727" s="2" t="s">
        <v>80</v>
      </c>
      <c r="BP2727" s="2" t="s">
        <v>80</v>
      </c>
    </row>
    <row r="2728" spans="1:68" x14ac:dyDescent="0.25">
      <c r="A2728">
        <v>2727</v>
      </c>
      <c r="B2728" s="1">
        <v>43675.509131944447</v>
      </c>
      <c r="C2728" s="2" t="s">
        <v>4331</v>
      </c>
      <c r="D2728" s="3">
        <v>0.63402777777777775</v>
      </c>
      <c r="E2728" s="2" t="s">
        <v>3907</v>
      </c>
      <c r="F2728">
        <v>3</v>
      </c>
      <c r="G2728">
        <v>2019</v>
      </c>
      <c r="H2728">
        <v>7</v>
      </c>
      <c r="I2728">
        <v>29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1</v>
      </c>
      <c r="S2728" s="2" t="s">
        <v>1814</v>
      </c>
      <c r="T2728" s="2" t="s">
        <v>71</v>
      </c>
      <c r="U2728" s="2" t="s">
        <v>2286</v>
      </c>
      <c r="V2728" s="2" t="s">
        <v>73</v>
      </c>
      <c r="W2728">
        <v>1</v>
      </c>
      <c r="X2728" s="2" t="s">
        <v>74</v>
      </c>
      <c r="Y2728">
        <v>285</v>
      </c>
      <c r="Z2728">
        <v>67</v>
      </c>
      <c r="AA2728" s="2" t="s">
        <v>435</v>
      </c>
      <c r="AB2728" s="2" t="s">
        <v>204</v>
      </c>
      <c r="AC2728">
        <v>122002</v>
      </c>
      <c r="AD2728" s="2" t="s">
        <v>1002</v>
      </c>
      <c r="AE2728">
        <v>352</v>
      </c>
      <c r="AF2728" s="2" t="s">
        <v>2042</v>
      </c>
      <c r="AG2728" s="2" t="s">
        <v>2184</v>
      </c>
      <c r="AH2728">
        <v>18</v>
      </c>
      <c r="AI2728">
        <v>513</v>
      </c>
      <c r="AJ2728">
        <v>2337</v>
      </c>
      <c r="AK2728" s="2">
        <f>Kaggle_Books_Selling_Records[[#This Row],[Cost Price]]/100</f>
        <v>23.37</v>
      </c>
      <c r="AL2728" s="2" t="s">
        <v>80</v>
      </c>
      <c r="AM2728" s="2" t="s">
        <v>80</v>
      </c>
      <c r="AN2728" s="2" t="s">
        <v>80</v>
      </c>
      <c r="AO2728" s="2" t="s">
        <v>80</v>
      </c>
      <c r="AP2728" s="2" t="s">
        <v>80</v>
      </c>
      <c r="AQ2728" s="2" t="s">
        <v>80</v>
      </c>
      <c r="AR2728" s="2" t="s">
        <v>80</v>
      </c>
      <c r="AS2728" s="2" t="s">
        <v>80</v>
      </c>
      <c r="AT2728" s="2" t="s">
        <v>80</v>
      </c>
      <c r="AU2728" s="2" t="s">
        <v>80</v>
      </c>
      <c r="AV2728" s="2" t="s">
        <v>80</v>
      </c>
      <c r="AW2728" s="2" t="s">
        <v>80</v>
      </c>
      <c r="AX2728" s="2" t="s">
        <v>80</v>
      </c>
      <c r="AY2728" s="2" t="s">
        <v>80</v>
      </c>
      <c r="AZ2728" s="2" t="s">
        <v>80</v>
      </c>
      <c r="BA2728" s="2" t="s">
        <v>80</v>
      </c>
      <c r="BB2728" s="2" t="s">
        <v>80</v>
      </c>
      <c r="BC2728" s="2" t="s">
        <v>80</v>
      </c>
      <c r="BD2728" s="2" t="s">
        <v>80</v>
      </c>
      <c r="BE2728" s="2" t="s">
        <v>80</v>
      </c>
      <c r="BF2728" s="2" t="s">
        <v>80</v>
      </c>
      <c r="BG2728" s="2" t="s">
        <v>80</v>
      </c>
      <c r="BH2728" s="2" t="s">
        <v>80</v>
      </c>
      <c r="BI2728" s="2" t="s">
        <v>80</v>
      </c>
      <c r="BJ2728" s="2" t="s">
        <v>80</v>
      </c>
      <c r="BK2728" s="2" t="s">
        <v>80</v>
      </c>
      <c r="BL2728" s="2" t="s">
        <v>80</v>
      </c>
      <c r="BM2728" s="2" t="s">
        <v>80</v>
      </c>
      <c r="BN2728" s="2" t="s">
        <v>80</v>
      </c>
      <c r="BO2728" s="2" t="s">
        <v>80</v>
      </c>
      <c r="BP2728" s="2" t="s">
        <v>80</v>
      </c>
    </row>
    <row r="2729" spans="1:68" x14ac:dyDescent="0.25">
      <c r="A2729">
        <v>2728</v>
      </c>
      <c r="B2729" s="1">
        <v>43675.516863425924</v>
      </c>
      <c r="C2729" s="2" t="s">
        <v>4331</v>
      </c>
      <c r="D2729" s="3">
        <v>0.64166666666666672</v>
      </c>
      <c r="E2729" s="2" t="s">
        <v>3907</v>
      </c>
      <c r="F2729">
        <v>3</v>
      </c>
      <c r="G2729">
        <v>2019</v>
      </c>
      <c r="H2729">
        <v>7</v>
      </c>
      <c r="I2729">
        <v>29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 s="2" t="s">
        <v>4355</v>
      </c>
      <c r="T2729" s="2" t="s">
        <v>83</v>
      </c>
      <c r="U2729" s="2" t="s">
        <v>2220</v>
      </c>
      <c r="V2729" s="2" t="s">
        <v>73</v>
      </c>
      <c r="W2729">
        <v>1</v>
      </c>
      <c r="X2729" s="2" t="s">
        <v>74</v>
      </c>
      <c r="Y2729">
        <v>157</v>
      </c>
      <c r="Z2729">
        <v>67</v>
      </c>
      <c r="AA2729" s="2" t="s">
        <v>4356</v>
      </c>
      <c r="AB2729" s="2" t="s">
        <v>86</v>
      </c>
      <c r="AC2729">
        <v>638301</v>
      </c>
      <c r="AD2729" s="2" t="s">
        <v>1002</v>
      </c>
      <c r="AE2729">
        <v>224</v>
      </c>
      <c r="AF2729" s="2" t="s">
        <v>2042</v>
      </c>
      <c r="AG2729" s="2" t="s">
        <v>2184</v>
      </c>
      <c r="AH2729">
        <v>18</v>
      </c>
      <c r="AI2729">
        <v>2826</v>
      </c>
      <c r="AJ2729">
        <v>12874</v>
      </c>
      <c r="AK2729" s="2">
        <f>Kaggle_Books_Selling_Records[[#This Row],[Cost Price]]/100</f>
        <v>128.74</v>
      </c>
      <c r="AL2729" s="2" t="s">
        <v>80</v>
      </c>
      <c r="AM2729" s="2" t="s">
        <v>80</v>
      </c>
      <c r="AN2729" s="2" t="s">
        <v>80</v>
      </c>
      <c r="AO2729" s="2" t="s">
        <v>80</v>
      </c>
      <c r="AP2729" s="2" t="s">
        <v>80</v>
      </c>
      <c r="AQ2729" s="2" t="s">
        <v>80</v>
      </c>
      <c r="AR2729" s="2" t="s">
        <v>80</v>
      </c>
      <c r="AS2729" s="2" t="s">
        <v>80</v>
      </c>
      <c r="AT2729" s="2" t="s">
        <v>80</v>
      </c>
      <c r="AU2729" s="2" t="s">
        <v>80</v>
      </c>
      <c r="AV2729" s="2" t="s">
        <v>80</v>
      </c>
      <c r="AW2729" s="2" t="s">
        <v>80</v>
      </c>
      <c r="AX2729" s="2" t="s">
        <v>80</v>
      </c>
      <c r="AY2729" s="2" t="s">
        <v>80</v>
      </c>
      <c r="AZ2729" s="2" t="s">
        <v>80</v>
      </c>
      <c r="BA2729" s="2" t="s">
        <v>80</v>
      </c>
      <c r="BB2729" s="2" t="s">
        <v>80</v>
      </c>
      <c r="BC2729" s="2" t="s">
        <v>80</v>
      </c>
      <c r="BD2729" s="2" t="s">
        <v>80</v>
      </c>
      <c r="BE2729" s="2" t="s">
        <v>80</v>
      </c>
      <c r="BF2729" s="2" t="s">
        <v>80</v>
      </c>
      <c r="BG2729" s="2" t="s">
        <v>80</v>
      </c>
      <c r="BH2729" s="2" t="s">
        <v>80</v>
      </c>
      <c r="BI2729" s="2" t="s">
        <v>80</v>
      </c>
      <c r="BJ2729" s="2" t="s">
        <v>80</v>
      </c>
      <c r="BK2729" s="2" t="s">
        <v>80</v>
      </c>
      <c r="BL2729" s="2" t="s">
        <v>80</v>
      </c>
      <c r="BM2729" s="2" t="s">
        <v>80</v>
      </c>
      <c r="BN2729" s="2" t="s">
        <v>80</v>
      </c>
      <c r="BO2729" s="2" t="s">
        <v>80</v>
      </c>
      <c r="BP2729" s="2" t="s">
        <v>80</v>
      </c>
    </row>
    <row r="2730" spans="1:68" x14ac:dyDescent="0.25">
      <c r="A2730">
        <v>2729</v>
      </c>
      <c r="B2730" s="1">
        <v>43675.541805555556</v>
      </c>
      <c r="C2730" s="2" t="s">
        <v>4331</v>
      </c>
      <c r="D2730" s="3">
        <v>0.66666666666666663</v>
      </c>
      <c r="E2730" s="2" t="s">
        <v>3907</v>
      </c>
      <c r="F2730">
        <v>3</v>
      </c>
      <c r="G2730">
        <v>2019</v>
      </c>
      <c r="H2730">
        <v>7</v>
      </c>
      <c r="I2730">
        <v>29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1</v>
      </c>
      <c r="S2730" s="2" t="s">
        <v>4357</v>
      </c>
      <c r="T2730" s="2" t="s">
        <v>71</v>
      </c>
      <c r="U2730" s="2" t="s">
        <v>2483</v>
      </c>
      <c r="V2730" s="2" t="s">
        <v>73</v>
      </c>
      <c r="W2730">
        <v>1</v>
      </c>
      <c r="X2730" s="2" t="s">
        <v>74</v>
      </c>
      <c r="Y2730">
        <v>175</v>
      </c>
      <c r="Z2730">
        <v>67</v>
      </c>
      <c r="AA2730" s="2" t="s">
        <v>166</v>
      </c>
      <c r="AB2730" s="2" t="s">
        <v>167</v>
      </c>
      <c r="AC2730">
        <v>560020</v>
      </c>
      <c r="AD2730" s="2" t="s">
        <v>1002</v>
      </c>
      <c r="AE2730">
        <v>242</v>
      </c>
      <c r="AF2730" s="2" t="s">
        <v>2042</v>
      </c>
      <c r="AG2730" s="2" t="s">
        <v>2184</v>
      </c>
      <c r="AH2730">
        <v>18</v>
      </c>
      <c r="AI2730">
        <v>315</v>
      </c>
      <c r="AJ2730">
        <v>1435</v>
      </c>
      <c r="AK2730" s="2">
        <f>Kaggle_Books_Selling_Records[[#This Row],[Cost Price]]/100</f>
        <v>14.35</v>
      </c>
      <c r="AL2730" s="2" t="s">
        <v>80</v>
      </c>
      <c r="AM2730" s="2" t="s">
        <v>80</v>
      </c>
      <c r="AN2730" s="2" t="s">
        <v>80</v>
      </c>
      <c r="AO2730" s="2" t="s">
        <v>80</v>
      </c>
      <c r="AP2730" s="2" t="s">
        <v>80</v>
      </c>
      <c r="AQ2730" s="2" t="s">
        <v>80</v>
      </c>
      <c r="AR2730" s="2" t="s">
        <v>80</v>
      </c>
      <c r="AS2730" s="2" t="s">
        <v>80</v>
      </c>
      <c r="AT2730" s="2" t="s">
        <v>80</v>
      </c>
      <c r="AU2730" s="2" t="s">
        <v>80</v>
      </c>
      <c r="AV2730" s="2" t="s">
        <v>80</v>
      </c>
      <c r="AW2730" s="2" t="s">
        <v>80</v>
      </c>
      <c r="AX2730" s="2" t="s">
        <v>80</v>
      </c>
      <c r="AY2730" s="2" t="s">
        <v>80</v>
      </c>
      <c r="AZ2730" s="2" t="s">
        <v>80</v>
      </c>
      <c r="BA2730" s="2" t="s">
        <v>80</v>
      </c>
      <c r="BB2730" s="2" t="s">
        <v>80</v>
      </c>
      <c r="BC2730" s="2" t="s">
        <v>80</v>
      </c>
      <c r="BD2730" s="2" t="s">
        <v>80</v>
      </c>
      <c r="BE2730" s="2" t="s">
        <v>80</v>
      </c>
      <c r="BF2730" s="2" t="s">
        <v>80</v>
      </c>
      <c r="BG2730" s="2" t="s">
        <v>80</v>
      </c>
      <c r="BH2730" s="2" t="s">
        <v>80</v>
      </c>
      <c r="BI2730" s="2" t="s">
        <v>80</v>
      </c>
      <c r="BJ2730" s="2" t="s">
        <v>80</v>
      </c>
      <c r="BK2730" s="2" t="s">
        <v>80</v>
      </c>
      <c r="BL2730" s="2" t="s">
        <v>80</v>
      </c>
      <c r="BM2730" s="2" t="s">
        <v>80</v>
      </c>
      <c r="BN2730" s="2" t="s">
        <v>80</v>
      </c>
      <c r="BO2730" s="2" t="s">
        <v>80</v>
      </c>
      <c r="BP2730" s="2" t="s">
        <v>80</v>
      </c>
    </row>
    <row r="2731" spans="1:68" x14ac:dyDescent="0.25">
      <c r="A2731">
        <v>2730</v>
      </c>
      <c r="B2731" s="1">
        <v>43675.589525462965</v>
      </c>
      <c r="C2731" s="2" t="s">
        <v>4331</v>
      </c>
      <c r="D2731" s="3">
        <v>0.71388888888888891</v>
      </c>
      <c r="E2731" s="2" t="s">
        <v>3907</v>
      </c>
      <c r="F2731">
        <v>3</v>
      </c>
      <c r="G2731">
        <v>2019</v>
      </c>
      <c r="H2731">
        <v>7</v>
      </c>
      <c r="I2731">
        <v>29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1</v>
      </c>
      <c r="S2731" s="2" t="s">
        <v>4358</v>
      </c>
      <c r="T2731" s="2" t="s">
        <v>71</v>
      </c>
      <c r="U2731" s="2" t="s">
        <v>2286</v>
      </c>
      <c r="V2731" s="2" t="s">
        <v>73</v>
      </c>
      <c r="W2731">
        <v>1</v>
      </c>
      <c r="X2731" s="2" t="s">
        <v>74</v>
      </c>
      <c r="Y2731">
        <v>285</v>
      </c>
      <c r="Z2731">
        <v>67</v>
      </c>
      <c r="AA2731" s="2" t="s">
        <v>325</v>
      </c>
      <c r="AB2731" s="2" t="s">
        <v>86</v>
      </c>
      <c r="AC2731">
        <v>600064</v>
      </c>
      <c r="AD2731" s="2" t="s">
        <v>1002</v>
      </c>
      <c r="AE2731">
        <v>352</v>
      </c>
      <c r="AF2731" s="2" t="s">
        <v>2042</v>
      </c>
      <c r="AG2731" s="2" t="s">
        <v>2184</v>
      </c>
      <c r="AH2731">
        <v>18</v>
      </c>
      <c r="AI2731">
        <v>513</v>
      </c>
      <c r="AJ2731">
        <v>2337</v>
      </c>
      <c r="AK2731" s="2">
        <f>Kaggle_Books_Selling_Records[[#This Row],[Cost Price]]/100</f>
        <v>23.37</v>
      </c>
      <c r="AL2731" s="2" t="s">
        <v>80</v>
      </c>
      <c r="AM2731" s="2" t="s">
        <v>80</v>
      </c>
      <c r="AN2731" s="2" t="s">
        <v>80</v>
      </c>
      <c r="AO2731" s="2" t="s">
        <v>80</v>
      </c>
      <c r="AP2731" s="2" t="s">
        <v>80</v>
      </c>
      <c r="AQ2731" s="2" t="s">
        <v>80</v>
      </c>
      <c r="AR2731" s="2" t="s">
        <v>80</v>
      </c>
      <c r="AS2731" s="2" t="s">
        <v>80</v>
      </c>
      <c r="AT2731" s="2" t="s">
        <v>80</v>
      </c>
      <c r="AU2731" s="2" t="s">
        <v>80</v>
      </c>
      <c r="AV2731" s="2" t="s">
        <v>80</v>
      </c>
      <c r="AW2731" s="2" t="s">
        <v>80</v>
      </c>
      <c r="AX2731" s="2" t="s">
        <v>80</v>
      </c>
      <c r="AY2731" s="2" t="s">
        <v>80</v>
      </c>
      <c r="AZ2731" s="2" t="s">
        <v>80</v>
      </c>
      <c r="BA2731" s="2" t="s">
        <v>80</v>
      </c>
      <c r="BB2731" s="2" t="s">
        <v>80</v>
      </c>
      <c r="BC2731" s="2" t="s">
        <v>80</v>
      </c>
      <c r="BD2731" s="2" t="s">
        <v>80</v>
      </c>
      <c r="BE2731" s="2" t="s">
        <v>80</v>
      </c>
      <c r="BF2731" s="2" t="s">
        <v>80</v>
      </c>
      <c r="BG2731" s="2" t="s">
        <v>80</v>
      </c>
      <c r="BH2731" s="2" t="s">
        <v>80</v>
      </c>
      <c r="BI2731" s="2" t="s">
        <v>80</v>
      </c>
      <c r="BJ2731" s="2" t="s">
        <v>80</v>
      </c>
      <c r="BK2731" s="2" t="s">
        <v>80</v>
      </c>
      <c r="BL2731" s="2" t="s">
        <v>80</v>
      </c>
      <c r="BM2731" s="2" t="s">
        <v>80</v>
      </c>
      <c r="BN2731" s="2" t="s">
        <v>80</v>
      </c>
      <c r="BO2731" s="2" t="s">
        <v>80</v>
      </c>
      <c r="BP2731" s="2" t="s">
        <v>80</v>
      </c>
    </row>
    <row r="2732" spans="1:68" x14ac:dyDescent="0.25">
      <c r="A2732">
        <v>2731</v>
      </c>
      <c r="B2732" s="1">
        <v>43675.98710648148</v>
      </c>
      <c r="C2732" s="2" t="s">
        <v>4359</v>
      </c>
      <c r="D2732" s="3">
        <v>0.11180555555555556</v>
      </c>
      <c r="E2732" s="2" t="s">
        <v>3907</v>
      </c>
      <c r="F2732">
        <v>3</v>
      </c>
      <c r="G2732">
        <v>2019</v>
      </c>
      <c r="H2732">
        <v>7</v>
      </c>
      <c r="I2732">
        <v>30</v>
      </c>
      <c r="J2732">
        <v>0</v>
      </c>
      <c r="K2732">
        <v>0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1</v>
      </c>
      <c r="S2732" s="2" t="s">
        <v>4360</v>
      </c>
      <c r="T2732" s="2" t="s">
        <v>71</v>
      </c>
      <c r="U2732" s="2" t="s">
        <v>2333</v>
      </c>
      <c r="V2732" s="2" t="s">
        <v>73</v>
      </c>
      <c r="W2732">
        <v>1</v>
      </c>
      <c r="X2732" s="2" t="s">
        <v>74</v>
      </c>
      <c r="Y2732">
        <v>111</v>
      </c>
      <c r="Z2732">
        <v>67</v>
      </c>
      <c r="AA2732" s="2" t="s">
        <v>711</v>
      </c>
      <c r="AB2732" s="2" t="s">
        <v>118</v>
      </c>
      <c r="AC2732">
        <v>769004</v>
      </c>
      <c r="AD2732" s="2" t="s">
        <v>1002</v>
      </c>
      <c r="AE2732">
        <v>178</v>
      </c>
      <c r="AF2732" s="2" t="s">
        <v>2042</v>
      </c>
      <c r="AG2732" s="2" t="s">
        <v>2184</v>
      </c>
      <c r="AH2732">
        <v>18</v>
      </c>
      <c r="AI2732">
        <v>1998</v>
      </c>
      <c r="AJ2732">
        <v>9102</v>
      </c>
      <c r="AK2732" s="2">
        <f>Kaggle_Books_Selling_Records[[#This Row],[Cost Price]]/100</f>
        <v>91.02</v>
      </c>
      <c r="AL2732" s="2" t="s">
        <v>80</v>
      </c>
      <c r="AM2732" s="2" t="s">
        <v>80</v>
      </c>
      <c r="AN2732" s="2" t="s">
        <v>80</v>
      </c>
      <c r="AO2732" s="2" t="s">
        <v>80</v>
      </c>
      <c r="AP2732" s="2" t="s">
        <v>80</v>
      </c>
      <c r="AQ2732" s="2" t="s">
        <v>80</v>
      </c>
      <c r="AR2732" s="2" t="s">
        <v>80</v>
      </c>
      <c r="AS2732" s="2" t="s">
        <v>80</v>
      </c>
      <c r="AT2732" s="2" t="s">
        <v>80</v>
      </c>
      <c r="AU2732" s="2" t="s">
        <v>80</v>
      </c>
      <c r="AV2732" s="2" t="s">
        <v>80</v>
      </c>
      <c r="AW2732" s="2" t="s">
        <v>80</v>
      </c>
      <c r="AX2732" s="2" t="s">
        <v>80</v>
      </c>
      <c r="AY2732" s="2" t="s">
        <v>80</v>
      </c>
      <c r="AZ2732" s="2" t="s">
        <v>80</v>
      </c>
      <c r="BA2732" s="2" t="s">
        <v>80</v>
      </c>
      <c r="BB2732" s="2" t="s">
        <v>80</v>
      </c>
      <c r="BC2732" s="2" t="s">
        <v>80</v>
      </c>
      <c r="BD2732" s="2" t="s">
        <v>80</v>
      </c>
      <c r="BE2732" s="2" t="s">
        <v>80</v>
      </c>
      <c r="BF2732" s="2" t="s">
        <v>80</v>
      </c>
      <c r="BG2732" s="2" t="s">
        <v>80</v>
      </c>
      <c r="BH2732" s="2" t="s">
        <v>80</v>
      </c>
      <c r="BI2732" s="2" t="s">
        <v>80</v>
      </c>
      <c r="BJ2732" s="2" t="s">
        <v>80</v>
      </c>
      <c r="BK2732" s="2" t="s">
        <v>80</v>
      </c>
      <c r="BL2732" s="2" t="s">
        <v>80</v>
      </c>
      <c r="BM2732" s="2" t="s">
        <v>80</v>
      </c>
      <c r="BN2732" s="2" t="s">
        <v>80</v>
      </c>
      <c r="BO2732" s="2" t="s">
        <v>80</v>
      </c>
      <c r="BP2732" s="2" t="s">
        <v>80</v>
      </c>
    </row>
    <row r="2733" spans="1:68" x14ac:dyDescent="0.25">
      <c r="A2733">
        <v>2732</v>
      </c>
      <c r="B2733" s="1">
        <v>43676.06653935185</v>
      </c>
      <c r="C2733" s="2" t="s">
        <v>4359</v>
      </c>
      <c r="D2733" s="3">
        <v>0.19097222222222221</v>
      </c>
      <c r="E2733" s="2" t="s">
        <v>3907</v>
      </c>
      <c r="F2733">
        <v>3</v>
      </c>
      <c r="G2733">
        <v>2019</v>
      </c>
      <c r="H2733">
        <v>7</v>
      </c>
      <c r="I2733">
        <v>30</v>
      </c>
      <c r="J2733">
        <v>0</v>
      </c>
      <c r="K2733">
        <v>0</v>
      </c>
      <c r="L2733">
        <v>2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 s="2" t="s">
        <v>4361</v>
      </c>
      <c r="T2733" s="2" t="s">
        <v>83</v>
      </c>
      <c r="U2733" s="2" t="s">
        <v>3193</v>
      </c>
      <c r="V2733" s="2" t="s">
        <v>73</v>
      </c>
      <c r="W2733">
        <v>1</v>
      </c>
      <c r="X2733" s="2" t="s">
        <v>74</v>
      </c>
      <c r="Y2733">
        <v>248</v>
      </c>
      <c r="Z2733">
        <v>67</v>
      </c>
      <c r="AA2733" s="2" t="s">
        <v>145</v>
      </c>
      <c r="AB2733" s="2" t="s">
        <v>118</v>
      </c>
      <c r="AC2733">
        <v>751013</v>
      </c>
      <c r="AD2733" s="2" t="s">
        <v>193</v>
      </c>
      <c r="AE2733">
        <v>315</v>
      </c>
      <c r="AF2733" s="2" t="s">
        <v>2042</v>
      </c>
      <c r="AG2733" s="2" t="s">
        <v>2184</v>
      </c>
      <c r="AH2733">
        <v>18</v>
      </c>
      <c r="AI2733">
        <v>4464</v>
      </c>
      <c r="AJ2733">
        <v>20336</v>
      </c>
      <c r="AK2733" s="2">
        <f>Kaggle_Books_Selling_Records[[#This Row],[Cost Price]]/100</f>
        <v>203.36</v>
      </c>
      <c r="AL2733" s="2" t="s">
        <v>80</v>
      </c>
      <c r="AM2733" s="2" t="s">
        <v>80</v>
      </c>
      <c r="AN2733" s="2" t="s">
        <v>80</v>
      </c>
      <c r="AO2733" s="2" t="s">
        <v>80</v>
      </c>
      <c r="AP2733" s="2" t="s">
        <v>80</v>
      </c>
      <c r="AQ2733" s="2" t="s">
        <v>80</v>
      </c>
      <c r="AR2733" s="2" t="s">
        <v>80</v>
      </c>
      <c r="AS2733" s="2" t="s">
        <v>80</v>
      </c>
      <c r="AT2733" s="2" t="s">
        <v>80</v>
      </c>
      <c r="AU2733" s="2" t="s">
        <v>80</v>
      </c>
      <c r="AV2733" s="2" t="s">
        <v>80</v>
      </c>
      <c r="AW2733" s="2" t="s">
        <v>80</v>
      </c>
      <c r="AX2733" s="2" t="s">
        <v>80</v>
      </c>
      <c r="AY2733" s="2" t="s">
        <v>80</v>
      </c>
      <c r="AZ2733" s="2" t="s">
        <v>80</v>
      </c>
      <c r="BA2733" s="2" t="s">
        <v>80</v>
      </c>
      <c r="BB2733" s="2" t="s">
        <v>80</v>
      </c>
      <c r="BC2733" s="2" t="s">
        <v>80</v>
      </c>
      <c r="BD2733" s="2" t="s">
        <v>80</v>
      </c>
      <c r="BE2733" s="2" t="s">
        <v>80</v>
      </c>
      <c r="BF2733" s="2" t="s">
        <v>80</v>
      </c>
      <c r="BG2733" s="2" t="s">
        <v>80</v>
      </c>
      <c r="BH2733" s="2" t="s">
        <v>80</v>
      </c>
      <c r="BI2733" s="2" t="s">
        <v>80</v>
      </c>
      <c r="BJ2733" s="2" t="s">
        <v>80</v>
      </c>
      <c r="BK2733" s="2" t="s">
        <v>80</v>
      </c>
      <c r="BL2733" s="2" t="s">
        <v>80</v>
      </c>
      <c r="BM2733" s="2" t="s">
        <v>80</v>
      </c>
      <c r="BN2733" s="2" t="s">
        <v>80</v>
      </c>
      <c r="BO2733" s="2" t="s">
        <v>80</v>
      </c>
      <c r="BP2733" s="2" t="s">
        <v>80</v>
      </c>
    </row>
    <row r="2734" spans="1:68" x14ac:dyDescent="0.25">
      <c r="A2734">
        <v>2733</v>
      </c>
      <c r="B2734" s="1">
        <v>43676.152222222219</v>
      </c>
      <c r="C2734" s="2" t="s">
        <v>4359</v>
      </c>
      <c r="D2734" s="3">
        <v>0.27708333333333335</v>
      </c>
      <c r="E2734" s="2" t="s">
        <v>3907</v>
      </c>
      <c r="F2734">
        <v>3</v>
      </c>
      <c r="G2734">
        <v>2019</v>
      </c>
      <c r="H2734">
        <v>7</v>
      </c>
      <c r="I2734">
        <v>30</v>
      </c>
      <c r="J2734">
        <v>0</v>
      </c>
      <c r="K2734">
        <v>0</v>
      </c>
      <c r="L2734">
        <v>2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 s="2" t="s">
        <v>4362</v>
      </c>
      <c r="T2734" s="2" t="s">
        <v>71</v>
      </c>
      <c r="U2734" s="2" t="s">
        <v>2234</v>
      </c>
      <c r="V2734" s="2" t="s">
        <v>73</v>
      </c>
      <c r="W2734">
        <v>1</v>
      </c>
      <c r="X2734" s="2" t="s">
        <v>74</v>
      </c>
      <c r="Y2734">
        <v>138</v>
      </c>
      <c r="Z2734">
        <v>67</v>
      </c>
      <c r="AA2734" s="2" t="s">
        <v>549</v>
      </c>
      <c r="AB2734" s="2" t="s">
        <v>167</v>
      </c>
      <c r="AC2734">
        <v>560037</v>
      </c>
      <c r="AD2734" s="2" t="s">
        <v>1002</v>
      </c>
      <c r="AE2734">
        <v>205</v>
      </c>
      <c r="AF2734" s="2" t="s">
        <v>2042</v>
      </c>
      <c r="AG2734" s="2" t="s">
        <v>2184</v>
      </c>
      <c r="AH2734">
        <v>18</v>
      </c>
      <c r="AI2734">
        <v>2484</v>
      </c>
      <c r="AJ2734">
        <v>11316</v>
      </c>
      <c r="AK2734" s="2">
        <f>Kaggle_Books_Selling_Records[[#This Row],[Cost Price]]/100</f>
        <v>113.16</v>
      </c>
      <c r="AL2734" s="2" t="s">
        <v>80</v>
      </c>
      <c r="AM2734" s="2" t="s">
        <v>80</v>
      </c>
      <c r="AN2734" s="2" t="s">
        <v>80</v>
      </c>
      <c r="AO2734" s="2" t="s">
        <v>80</v>
      </c>
      <c r="AP2734" s="2" t="s">
        <v>80</v>
      </c>
      <c r="AQ2734" s="2" t="s">
        <v>80</v>
      </c>
      <c r="AR2734" s="2" t="s">
        <v>80</v>
      </c>
      <c r="AS2734" s="2" t="s">
        <v>80</v>
      </c>
      <c r="AT2734" s="2" t="s">
        <v>80</v>
      </c>
      <c r="AU2734" s="2" t="s">
        <v>80</v>
      </c>
      <c r="AV2734" s="2" t="s">
        <v>80</v>
      </c>
      <c r="AW2734" s="2" t="s">
        <v>80</v>
      </c>
      <c r="AX2734" s="2" t="s">
        <v>80</v>
      </c>
      <c r="AY2734" s="2" t="s">
        <v>80</v>
      </c>
      <c r="AZ2734" s="2" t="s">
        <v>80</v>
      </c>
      <c r="BA2734" s="2" t="s">
        <v>80</v>
      </c>
      <c r="BB2734" s="2" t="s">
        <v>80</v>
      </c>
      <c r="BC2734" s="2" t="s">
        <v>80</v>
      </c>
      <c r="BD2734" s="2" t="s">
        <v>80</v>
      </c>
      <c r="BE2734" s="2" t="s">
        <v>80</v>
      </c>
      <c r="BF2734" s="2" t="s">
        <v>80</v>
      </c>
      <c r="BG2734" s="2" t="s">
        <v>80</v>
      </c>
      <c r="BH2734" s="2" t="s">
        <v>80</v>
      </c>
      <c r="BI2734" s="2" t="s">
        <v>80</v>
      </c>
      <c r="BJ2734" s="2" t="s">
        <v>80</v>
      </c>
      <c r="BK2734" s="2" t="s">
        <v>80</v>
      </c>
      <c r="BL2734" s="2" t="s">
        <v>80</v>
      </c>
      <c r="BM2734" s="2" t="s">
        <v>80</v>
      </c>
      <c r="BN2734" s="2" t="s">
        <v>80</v>
      </c>
      <c r="BO2734" s="2" t="s">
        <v>80</v>
      </c>
      <c r="BP2734" s="2" t="s">
        <v>80</v>
      </c>
    </row>
    <row r="2735" spans="1:68" x14ac:dyDescent="0.25">
      <c r="A2735">
        <v>2734</v>
      </c>
      <c r="B2735" s="1">
        <v>43676.170578703706</v>
      </c>
      <c r="C2735" s="2" t="s">
        <v>4359</v>
      </c>
      <c r="D2735" s="3">
        <v>0.2951388888888889</v>
      </c>
      <c r="E2735" s="2" t="s">
        <v>3907</v>
      </c>
      <c r="F2735">
        <v>3</v>
      </c>
      <c r="G2735">
        <v>2019</v>
      </c>
      <c r="H2735">
        <v>7</v>
      </c>
      <c r="I2735">
        <v>30</v>
      </c>
      <c r="J2735">
        <v>0</v>
      </c>
      <c r="K2735">
        <v>0</v>
      </c>
      <c r="L2735">
        <v>2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 s="2" t="s">
        <v>4363</v>
      </c>
      <c r="T2735" s="2" t="s">
        <v>71</v>
      </c>
      <c r="U2735" s="2" t="s">
        <v>2041</v>
      </c>
      <c r="V2735" s="2" t="s">
        <v>73</v>
      </c>
      <c r="W2735">
        <v>1</v>
      </c>
      <c r="X2735" s="2" t="s">
        <v>74</v>
      </c>
      <c r="Y2735">
        <v>155</v>
      </c>
      <c r="Z2735">
        <v>67</v>
      </c>
      <c r="AA2735" s="2" t="s">
        <v>2948</v>
      </c>
      <c r="AB2735" s="2" t="s">
        <v>167</v>
      </c>
      <c r="AC2735">
        <v>562125</v>
      </c>
      <c r="AD2735" s="2" t="s">
        <v>193</v>
      </c>
      <c r="AE2735">
        <v>222</v>
      </c>
      <c r="AF2735" s="2" t="s">
        <v>2042</v>
      </c>
      <c r="AG2735" s="2" t="s">
        <v>2043</v>
      </c>
      <c r="AH2735">
        <v>18</v>
      </c>
      <c r="AI2735">
        <v>279</v>
      </c>
      <c r="AJ2735">
        <v>1271</v>
      </c>
      <c r="AK2735" s="2">
        <f>Kaggle_Books_Selling_Records[[#This Row],[Cost Price]]/100</f>
        <v>12.71</v>
      </c>
      <c r="AL2735" s="2" t="s">
        <v>80</v>
      </c>
      <c r="AM2735" s="2" t="s">
        <v>80</v>
      </c>
      <c r="AN2735" s="2" t="s">
        <v>80</v>
      </c>
      <c r="AO2735" s="2" t="s">
        <v>80</v>
      </c>
      <c r="AP2735" s="2" t="s">
        <v>80</v>
      </c>
      <c r="AQ2735" s="2" t="s">
        <v>80</v>
      </c>
      <c r="AR2735" s="2" t="s">
        <v>80</v>
      </c>
      <c r="AS2735" s="2" t="s">
        <v>80</v>
      </c>
      <c r="AT2735" s="2" t="s">
        <v>80</v>
      </c>
      <c r="AU2735" s="2" t="s">
        <v>80</v>
      </c>
      <c r="AV2735" s="2" t="s">
        <v>80</v>
      </c>
      <c r="AW2735" s="2" t="s">
        <v>80</v>
      </c>
      <c r="AX2735" s="2" t="s">
        <v>80</v>
      </c>
      <c r="AY2735" s="2" t="s">
        <v>80</v>
      </c>
      <c r="AZ2735" s="2" t="s">
        <v>80</v>
      </c>
      <c r="BA2735" s="2" t="s">
        <v>80</v>
      </c>
      <c r="BB2735" s="2" t="s">
        <v>80</v>
      </c>
      <c r="BC2735" s="2" t="s">
        <v>80</v>
      </c>
      <c r="BD2735" s="2" t="s">
        <v>80</v>
      </c>
      <c r="BE2735" s="2" t="s">
        <v>80</v>
      </c>
      <c r="BF2735" s="2" t="s">
        <v>80</v>
      </c>
      <c r="BG2735" s="2" t="s">
        <v>80</v>
      </c>
      <c r="BH2735" s="2" t="s">
        <v>80</v>
      </c>
      <c r="BI2735" s="2" t="s">
        <v>80</v>
      </c>
      <c r="BJ2735" s="2" t="s">
        <v>80</v>
      </c>
      <c r="BK2735" s="2" t="s">
        <v>80</v>
      </c>
      <c r="BL2735" s="2" t="s">
        <v>80</v>
      </c>
      <c r="BM2735" s="2" t="s">
        <v>80</v>
      </c>
      <c r="BN2735" s="2" t="s">
        <v>80</v>
      </c>
      <c r="BO2735" s="2" t="s">
        <v>80</v>
      </c>
      <c r="BP2735" s="2" t="s">
        <v>80</v>
      </c>
    </row>
    <row r="2736" spans="1:68" x14ac:dyDescent="0.25">
      <c r="A2736">
        <v>2735</v>
      </c>
      <c r="B2736" s="1">
        <v>43676.318229166667</v>
      </c>
      <c r="C2736" s="2" t="s">
        <v>4359</v>
      </c>
      <c r="D2736" s="3">
        <v>0.44305555555555554</v>
      </c>
      <c r="E2736" s="2" t="s">
        <v>3907</v>
      </c>
      <c r="F2736">
        <v>3</v>
      </c>
      <c r="G2736">
        <v>2019</v>
      </c>
      <c r="H2736">
        <v>7</v>
      </c>
      <c r="I2736">
        <v>30</v>
      </c>
      <c r="J2736">
        <v>0</v>
      </c>
      <c r="K2736">
        <v>0</v>
      </c>
      <c r="L2736">
        <v>2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1</v>
      </c>
      <c r="S2736" s="2" t="s">
        <v>4364</v>
      </c>
      <c r="T2736" s="2" t="s">
        <v>71</v>
      </c>
      <c r="U2736" s="2" t="s">
        <v>2797</v>
      </c>
      <c r="V2736" s="2" t="s">
        <v>73</v>
      </c>
      <c r="W2736">
        <v>1</v>
      </c>
      <c r="X2736" s="2" t="s">
        <v>74</v>
      </c>
      <c r="Y2736">
        <v>8578</v>
      </c>
      <c r="Z2736">
        <v>67</v>
      </c>
      <c r="AA2736" s="2" t="s">
        <v>4365</v>
      </c>
      <c r="AB2736" s="2" t="s">
        <v>233</v>
      </c>
      <c r="AC2736">
        <v>502221</v>
      </c>
      <c r="AD2736" s="2" t="s">
        <v>1002</v>
      </c>
      <c r="AE2736">
        <v>15278</v>
      </c>
      <c r="AF2736" s="2" t="s">
        <v>2042</v>
      </c>
      <c r="AG2736" s="2" t="s">
        <v>2184</v>
      </c>
      <c r="AH2736">
        <v>18</v>
      </c>
      <c r="AI2736">
        <v>154404</v>
      </c>
      <c r="AJ2736">
        <v>703396</v>
      </c>
      <c r="AK2736" s="2">
        <f>Kaggle_Books_Selling_Records[[#This Row],[Cost Price]]/100</f>
        <v>7033.96</v>
      </c>
      <c r="AL2736" s="2" t="s">
        <v>80</v>
      </c>
      <c r="AM2736" s="2" t="s">
        <v>80</v>
      </c>
      <c r="AN2736" s="2" t="s">
        <v>80</v>
      </c>
      <c r="AO2736" s="2" t="s">
        <v>80</v>
      </c>
      <c r="AP2736" s="2" t="s">
        <v>80</v>
      </c>
      <c r="AQ2736" s="2" t="s">
        <v>80</v>
      </c>
      <c r="AR2736" s="2" t="s">
        <v>80</v>
      </c>
      <c r="AS2736" s="2" t="s">
        <v>80</v>
      </c>
      <c r="AT2736" s="2" t="s">
        <v>80</v>
      </c>
      <c r="AU2736" s="2" t="s">
        <v>80</v>
      </c>
      <c r="AV2736" s="2" t="s">
        <v>80</v>
      </c>
      <c r="AW2736" s="2" t="s">
        <v>80</v>
      </c>
      <c r="AX2736" s="2" t="s">
        <v>80</v>
      </c>
      <c r="AY2736" s="2" t="s">
        <v>80</v>
      </c>
      <c r="AZ2736" s="2" t="s">
        <v>80</v>
      </c>
      <c r="BA2736" s="2" t="s">
        <v>80</v>
      </c>
      <c r="BB2736" s="2" t="s">
        <v>80</v>
      </c>
      <c r="BC2736" s="2" t="s">
        <v>80</v>
      </c>
      <c r="BD2736" s="2" t="s">
        <v>80</v>
      </c>
      <c r="BE2736" s="2" t="s">
        <v>80</v>
      </c>
      <c r="BF2736" s="2" t="s">
        <v>80</v>
      </c>
      <c r="BG2736" s="2" t="s">
        <v>80</v>
      </c>
      <c r="BH2736" s="2" t="s">
        <v>80</v>
      </c>
      <c r="BI2736" s="2" t="s">
        <v>80</v>
      </c>
      <c r="BJ2736" s="2" t="s">
        <v>80</v>
      </c>
      <c r="BK2736" s="2" t="s">
        <v>80</v>
      </c>
      <c r="BL2736" s="2" t="s">
        <v>80</v>
      </c>
      <c r="BM2736" s="2" t="s">
        <v>80</v>
      </c>
      <c r="BN2736" s="2" t="s">
        <v>80</v>
      </c>
      <c r="BO2736" s="2" t="s">
        <v>80</v>
      </c>
      <c r="BP2736" s="2" t="s">
        <v>80</v>
      </c>
    </row>
    <row r="2737" spans="1:68" x14ac:dyDescent="0.25">
      <c r="A2737">
        <v>2736</v>
      </c>
      <c r="B2737" s="1">
        <v>43676.394675925927</v>
      </c>
      <c r="C2737" s="2" t="s">
        <v>4359</v>
      </c>
      <c r="D2737" s="3">
        <v>0.51944444444444449</v>
      </c>
      <c r="E2737" s="2" t="s">
        <v>3907</v>
      </c>
      <c r="F2737">
        <v>3</v>
      </c>
      <c r="G2737">
        <v>2019</v>
      </c>
      <c r="H2737">
        <v>7</v>
      </c>
      <c r="I2737">
        <v>30</v>
      </c>
      <c r="J2737">
        <v>0</v>
      </c>
      <c r="K2737">
        <v>0</v>
      </c>
      <c r="L2737">
        <v>2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 s="2" t="s">
        <v>1921</v>
      </c>
      <c r="T2737" s="2" t="s">
        <v>83</v>
      </c>
      <c r="U2737" s="2" t="s">
        <v>2041</v>
      </c>
      <c r="V2737" s="2" t="s">
        <v>73</v>
      </c>
      <c r="W2737">
        <v>1</v>
      </c>
      <c r="X2737" s="2" t="s">
        <v>74</v>
      </c>
      <c r="Y2737">
        <v>155</v>
      </c>
      <c r="Z2737">
        <v>67</v>
      </c>
      <c r="AA2737" s="2" t="s">
        <v>180</v>
      </c>
      <c r="AB2737" s="2" t="s">
        <v>181</v>
      </c>
      <c r="AC2737">
        <v>110005</v>
      </c>
      <c r="AD2737" s="2" t="s">
        <v>193</v>
      </c>
      <c r="AE2737">
        <v>222</v>
      </c>
      <c r="AF2737" s="2" t="s">
        <v>2042</v>
      </c>
      <c r="AG2737" s="2" t="s">
        <v>2043</v>
      </c>
      <c r="AH2737">
        <v>18</v>
      </c>
      <c r="AI2737">
        <v>279</v>
      </c>
      <c r="AJ2737">
        <v>1271</v>
      </c>
      <c r="AK2737" s="2">
        <f>Kaggle_Books_Selling_Records[[#This Row],[Cost Price]]/100</f>
        <v>12.71</v>
      </c>
      <c r="AL2737" s="2" t="s">
        <v>80</v>
      </c>
      <c r="AM2737" s="2" t="s">
        <v>80</v>
      </c>
      <c r="AN2737" s="2" t="s">
        <v>80</v>
      </c>
      <c r="AO2737" s="2" t="s">
        <v>80</v>
      </c>
      <c r="AP2737" s="2" t="s">
        <v>80</v>
      </c>
      <c r="AQ2737" s="2" t="s">
        <v>80</v>
      </c>
      <c r="AR2737" s="2" t="s">
        <v>80</v>
      </c>
      <c r="AS2737" s="2" t="s">
        <v>80</v>
      </c>
      <c r="AT2737" s="2" t="s">
        <v>80</v>
      </c>
      <c r="AU2737" s="2" t="s">
        <v>80</v>
      </c>
      <c r="AV2737" s="2" t="s">
        <v>80</v>
      </c>
      <c r="AW2737" s="2" t="s">
        <v>80</v>
      </c>
      <c r="AX2737" s="2" t="s">
        <v>80</v>
      </c>
      <c r="AY2737" s="2" t="s">
        <v>80</v>
      </c>
      <c r="AZ2737" s="2" t="s">
        <v>80</v>
      </c>
      <c r="BA2737" s="2" t="s">
        <v>80</v>
      </c>
      <c r="BB2737" s="2" t="s">
        <v>80</v>
      </c>
      <c r="BC2737" s="2" t="s">
        <v>80</v>
      </c>
      <c r="BD2737" s="2" t="s">
        <v>80</v>
      </c>
      <c r="BE2737" s="2" t="s">
        <v>80</v>
      </c>
      <c r="BF2737" s="2" t="s">
        <v>80</v>
      </c>
      <c r="BG2737" s="2" t="s">
        <v>80</v>
      </c>
      <c r="BH2737" s="2" t="s">
        <v>80</v>
      </c>
      <c r="BI2737" s="2" t="s">
        <v>80</v>
      </c>
      <c r="BJ2737" s="2" t="s">
        <v>80</v>
      </c>
      <c r="BK2737" s="2" t="s">
        <v>80</v>
      </c>
      <c r="BL2737" s="2" t="s">
        <v>80</v>
      </c>
      <c r="BM2737" s="2" t="s">
        <v>80</v>
      </c>
      <c r="BN2737" s="2" t="s">
        <v>80</v>
      </c>
      <c r="BO2737" s="2" t="s">
        <v>80</v>
      </c>
      <c r="BP2737" s="2" t="s">
        <v>80</v>
      </c>
    </row>
    <row r="2738" spans="1:68" x14ac:dyDescent="0.25">
      <c r="A2738">
        <v>2737</v>
      </c>
      <c r="B2738" s="1">
        <v>43676.412951388891</v>
      </c>
      <c r="C2738" s="2" t="s">
        <v>4359</v>
      </c>
      <c r="D2738" s="3">
        <v>0.53749999999999998</v>
      </c>
      <c r="E2738" s="2" t="s">
        <v>3907</v>
      </c>
      <c r="F2738">
        <v>3</v>
      </c>
      <c r="G2738">
        <v>2019</v>
      </c>
      <c r="H2738">
        <v>7</v>
      </c>
      <c r="I2738">
        <v>30</v>
      </c>
      <c r="J2738">
        <v>0</v>
      </c>
      <c r="K2738">
        <v>0</v>
      </c>
      <c r="L2738">
        <v>2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 s="2" t="s">
        <v>4366</v>
      </c>
      <c r="T2738" s="2" t="s">
        <v>83</v>
      </c>
      <c r="U2738" s="2" t="s">
        <v>398</v>
      </c>
      <c r="V2738" s="2" t="s">
        <v>73</v>
      </c>
      <c r="W2738">
        <v>1</v>
      </c>
      <c r="X2738" s="2" t="s">
        <v>74</v>
      </c>
      <c r="Y2738">
        <v>225</v>
      </c>
      <c r="Z2738">
        <v>67</v>
      </c>
      <c r="AA2738" s="2" t="s">
        <v>4367</v>
      </c>
      <c r="AB2738" s="2" t="s">
        <v>1336</v>
      </c>
      <c r="AC2738">
        <v>737101</v>
      </c>
      <c r="AD2738" s="2" t="s">
        <v>193</v>
      </c>
      <c r="AE2738">
        <v>292</v>
      </c>
      <c r="AF2738" s="2" t="s">
        <v>399</v>
      </c>
      <c r="AG2738" s="2" t="s">
        <v>400</v>
      </c>
      <c r="AH2738">
        <v>18</v>
      </c>
      <c r="AI2738">
        <v>405</v>
      </c>
      <c r="AJ2738">
        <v>1845</v>
      </c>
      <c r="AK2738" s="2">
        <f>Kaggle_Books_Selling_Records[[#This Row],[Cost Price]]/100</f>
        <v>18.45</v>
      </c>
      <c r="AL2738" s="2" t="s">
        <v>80</v>
      </c>
      <c r="AM2738" s="2" t="s">
        <v>80</v>
      </c>
      <c r="AN2738" s="2" t="s">
        <v>80</v>
      </c>
      <c r="AO2738" s="2" t="s">
        <v>80</v>
      </c>
      <c r="AP2738" s="2" t="s">
        <v>80</v>
      </c>
      <c r="AQ2738" s="2" t="s">
        <v>80</v>
      </c>
      <c r="AR2738" s="2" t="s">
        <v>80</v>
      </c>
      <c r="AS2738" s="2" t="s">
        <v>80</v>
      </c>
      <c r="AT2738" s="2" t="s">
        <v>80</v>
      </c>
      <c r="AU2738" s="2" t="s">
        <v>80</v>
      </c>
      <c r="AV2738" s="2" t="s">
        <v>80</v>
      </c>
      <c r="AW2738" s="2" t="s">
        <v>80</v>
      </c>
      <c r="AX2738" s="2" t="s">
        <v>80</v>
      </c>
      <c r="AY2738" s="2" t="s">
        <v>80</v>
      </c>
      <c r="AZ2738" s="2" t="s">
        <v>80</v>
      </c>
      <c r="BA2738" s="2" t="s">
        <v>80</v>
      </c>
      <c r="BB2738" s="2" t="s">
        <v>80</v>
      </c>
      <c r="BC2738" s="2" t="s">
        <v>80</v>
      </c>
      <c r="BD2738" s="2" t="s">
        <v>80</v>
      </c>
      <c r="BE2738" s="2" t="s">
        <v>80</v>
      </c>
      <c r="BF2738" s="2" t="s">
        <v>80</v>
      </c>
      <c r="BG2738" s="2" t="s">
        <v>80</v>
      </c>
      <c r="BH2738" s="2" t="s">
        <v>80</v>
      </c>
      <c r="BI2738" s="2" t="s">
        <v>80</v>
      </c>
      <c r="BJ2738" s="2" t="s">
        <v>80</v>
      </c>
      <c r="BK2738" s="2" t="s">
        <v>80</v>
      </c>
      <c r="BL2738" s="2" t="s">
        <v>80</v>
      </c>
      <c r="BM2738" s="2" t="s">
        <v>80</v>
      </c>
      <c r="BN2738" s="2" t="s">
        <v>80</v>
      </c>
      <c r="BO2738" s="2" t="s">
        <v>80</v>
      </c>
      <c r="BP2738" s="2" t="s">
        <v>80</v>
      </c>
    </row>
    <row r="2739" spans="1:68" x14ac:dyDescent="0.25">
      <c r="A2739">
        <v>2738</v>
      </c>
      <c r="B2739" s="1">
        <v>43676.457384259258</v>
      </c>
      <c r="C2739" s="2" t="s">
        <v>4359</v>
      </c>
      <c r="D2739" s="3">
        <v>0.58194444444444449</v>
      </c>
      <c r="E2739" s="2" t="s">
        <v>3907</v>
      </c>
      <c r="F2739">
        <v>3</v>
      </c>
      <c r="G2739">
        <v>2019</v>
      </c>
      <c r="H2739">
        <v>7</v>
      </c>
      <c r="I2739">
        <v>30</v>
      </c>
      <c r="J2739">
        <v>0</v>
      </c>
      <c r="K2739">
        <v>0</v>
      </c>
      <c r="L2739">
        <v>2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</v>
      </c>
      <c r="S2739" s="2" t="s">
        <v>4368</v>
      </c>
      <c r="T2739" s="2" t="s">
        <v>71</v>
      </c>
      <c r="U2739" s="2" t="s">
        <v>3691</v>
      </c>
      <c r="V2739" s="2" t="s">
        <v>73</v>
      </c>
      <c r="W2739">
        <v>1</v>
      </c>
      <c r="X2739" s="2" t="s">
        <v>74</v>
      </c>
      <c r="Y2739">
        <v>998</v>
      </c>
      <c r="Z2739">
        <v>117</v>
      </c>
      <c r="AA2739" s="2" t="s">
        <v>392</v>
      </c>
      <c r="AB2739" s="2" t="s">
        <v>106</v>
      </c>
      <c r="AC2739">
        <v>823001</v>
      </c>
      <c r="AD2739" s="2" t="s">
        <v>87</v>
      </c>
      <c r="AE2739">
        <v>1115</v>
      </c>
      <c r="AF2739" s="2" t="s">
        <v>3692</v>
      </c>
      <c r="AG2739" s="2" t="s">
        <v>3693</v>
      </c>
      <c r="AH2739">
        <v>17</v>
      </c>
      <c r="AI2739">
        <v>16966</v>
      </c>
      <c r="AJ2739">
        <v>82834</v>
      </c>
      <c r="AK2739" s="2">
        <f>Kaggle_Books_Selling_Records[[#This Row],[Cost Price]]/100</f>
        <v>828.34</v>
      </c>
      <c r="AL2739" s="2" t="s">
        <v>80</v>
      </c>
      <c r="AM2739" s="2" t="s">
        <v>80</v>
      </c>
      <c r="AN2739" s="2" t="s">
        <v>80</v>
      </c>
      <c r="AO2739" s="2" t="s">
        <v>80</v>
      </c>
      <c r="AP2739" s="2" t="s">
        <v>80</v>
      </c>
      <c r="AQ2739" s="2" t="s">
        <v>80</v>
      </c>
      <c r="AR2739" s="2" t="s">
        <v>80</v>
      </c>
      <c r="AS2739" s="2" t="s">
        <v>80</v>
      </c>
      <c r="AT2739" s="2" t="s">
        <v>80</v>
      </c>
      <c r="AU2739" s="2" t="s">
        <v>80</v>
      </c>
      <c r="AV2739" s="2" t="s">
        <v>80</v>
      </c>
      <c r="AW2739" s="2" t="s">
        <v>80</v>
      </c>
      <c r="AX2739" s="2" t="s">
        <v>80</v>
      </c>
      <c r="AY2739" s="2" t="s">
        <v>80</v>
      </c>
      <c r="AZ2739" s="2" t="s">
        <v>80</v>
      </c>
      <c r="BA2739" s="2" t="s">
        <v>80</v>
      </c>
      <c r="BB2739" s="2" t="s">
        <v>80</v>
      </c>
      <c r="BC2739" s="2" t="s">
        <v>80</v>
      </c>
      <c r="BD2739" s="2" t="s">
        <v>80</v>
      </c>
      <c r="BE2739" s="2" t="s">
        <v>80</v>
      </c>
      <c r="BF2739" s="2" t="s">
        <v>80</v>
      </c>
      <c r="BG2739" s="2" t="s">
        <v>80</v>
      </c>
      <c r="BH2739" s="2" t="s">
        <v>80</v>
      </c>
      <c r="BI2739" s="2" t="s">
        <v>80</v>
      </c>
      <c r="BJ2739" s="2" t="s">
        <v>80</v>
      </c>
      <c r="BK2739" s="2" t="s">
        <v>80</v>
      </c>
      <c r="BL2739" s="2" t="s">
        <v>80</v>
      </c>
      <c r="BM2739" s="2" t="s">
        <v>80</v>
      </c>
      <c r="BN2739" s="2" t="s">
        <v>80</v>
      </c>
      <c r="BO2739" s="2" t="s">
        <v>80</v>
      </c>
      <c r="BP2739" s="2" t="s">
        <v>80</v>
      </c>
    </row>
    <row r="2740" spans="1:68" x14ac:dyDescent="0.25">
      <c r="A2740">
        <v>2739</v>
      </c>
      <c r="B2740" s="1">
        <v>43676.612118055556</v>
      </c>
      <c r="C2740" s="2" t="s">
        <v>4359</v>
      </c>
      <c r="D2740" s="3">
        <v>0.7368055555555556</v>
      </c>
      <c r="E2740" s="2" t="s">
        <v>3907</v>
      </c>
      <c r="F2740">
        <v>3</v>
      </c>
      <c r="G2740">
        <v>2019</v>
      </c>
      <c r="H2740">
        <v>7</v>
      </c>
      <c r="I2740">
        <v>30</v>
      </c>
      <c r="J2740">
        <v>0</v>
      </c>
      <c r="K2740">
        <v>0</v>
      </c>
      <c r="L2740">
        <v>2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 s="2" t="s">
        <v>4369</v>
      </c>
      <c r="T2740" s="2" t="s">
        <v>83</v>
      </c>
      <c r="U2740" s="2" t="s">
        <v>2333</v>
      </c>
      <c r="V2740" s="2" t="s">
        <v>73</v>
      </c>
      <c r="W2740">
        <v>1</v>
      </c>
      <c r="X2740" s="2" t="s">
        <v>74</v>
      </c>
      <c r="Y2740">
        <v>111</v>
      </c>
      <c r="Z2740">
        <v>67</v>
      </c>
      <c r="AA2740" s="2" t="s">
        <v>4370</v>
      </c>
      <c r="AB2740" s="2" t="s">
        <v>118</v>
      </c>
      <c r="AC2740">
        <v>767001</v>
      </c>
      <c r="AD2740" s="2" t="s">
        <v>1002</v>
      </c>
      <c r="AE2740">
        <v>178</v>
      </c>
      <c r="AF2740" s="2" t="s">
        <v>2042</v>
      </c>
      <c r="AG2740" s="2" t="s">
        <v>2184</v>
      </c>
      <c r="AH2740">
        <v>18</v>
      </c>
      <c r="AI2740">
        <v>1998</v>
      </c>
      <c r="AJ2740">
        <v>9102</v>
      </c>
      <c r="AK2740" s="2">
        <f>Kaggle_Books_Selling_Records[[#This Row],[Cost Price]]/100</f>
        <v>91.02</v>
      </c>
      <c r="AL2740" s="2" t="s">
        <v>80</v>
      </c>
      <c r="AM2740" s="2" t="s">
        <v>80</v>
      </c>
      <c r="AN2740" s="2" t="s">
        <v>80</v>
      </c>
      <c r="AO2740" s="2" t="s">
        <v>80</v>
      </c>
      <c r="AP2740" s="2" t="s">
        <v>80</v>
      </c>
      <c r="AQ2740" s="2" t="s">
        <v>80</v>
      </c>
      <c r="AR2740" s="2" t="s">
        <v>80</v>
      </c>
      <c r="AS2740" s="2" t="s">
        <v>80</v>
      </c>
      <c r="AT2740" s="2" t="s">
        <v>80</v>
      </c>
      <c r="AU2740" s="2" t="s">
        <v>80</v>
      </c>
      <c r="AV2740" s="2" t="s">
        <v>80</v>
      </c>
      <c r="AW2740" s="2" t="s">
        <v>80</v>
      </c>
      <c r="AX2740" s="2" t="s">
        <v>80</v>
      </c>
      <c r="AY2740" s="2" t="s">
        <v>80</v>
      </c>
      <c r="AZ2740" s="2" t="s">
        <v>80</v>
      </c>
      <c r="BA2740" s="2" t="s">
        <v>80</v>
      </c>
      <c r="BB2740" s="2" t="s">
        <v>80</v>
      </c>
      <c r="BC2740" s="2" t="s">
        <v>80</v>
      </c>
      <c r="BD2740" s="2" t="s">
        <v>80</v>
      </c>
      <c r="BE2740" s="2" t="s">
        <v>80</v>
      </c>
      <c r="BF2740" s="2" t="s">
        <v>80</v>
      </c>
      <c r="BG2740" s="2" t="s">
        <v>80</v>
      </c>
      <c r="BH2740" s="2" t="s">
        <v>80</v>
      </c>
      <c r="BI2740" s="2" t="s">
        <v>80</v>
      </c>
      <c r="BJ2740" s="2" t="s">
        <v>80</v>
      </c>
      <c r="BK2740" s="2" t="s">
        <v>80</v>
      </c>
      <c r="BL2740" s="2" t="s">
        <v>80</v>
      </c>
      <c r="BM2740" s="2" t="s">
        <v>80</v>
      </c>
      <c r="BN2740" s="2" t="s">
        <v>80</v>
      </c>
      <c r="BO2740" s="2" t="s">
        <v>80</v>
      </c>
      <c r="BP2740" s="2" t="s">
        <v>80</v>
      </c>
    </row>
    <row r="2741" spans="1:68" x14ac:dyDescent="0.25">
      <c r="A2741">
        <v>2740</v>
      </c>
      <c r="B2741" s="1">
        <v>43676.61414351852</v>
      </c>
      <c r="C2741" s="2" t="s">
        <v>4359</v>
      </c>
      <c r="D2741" s="3">
        <v>0.73888888888888893</v>
      </c>
      <c r="E2741" s="2" t="s">
        <v>3907</v>
      </c>
      <c r="F2741">
        <v>3</v>
      </c>
      <c r="G2741">
        <v>2019</v>
      </c>
      <c r="H2741">
        <v>7</v>
      </c>
      <c r="I2741">
        <v>30</v>
      </c>
      <c r="J2741">
        <v>0</v>
      </c>
      <c r="K2741">
        <v>0</v>
      </c>
      <c r="L2741">
        <v>2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1</v>
      </c>
      <c r="S2741" s="2" t="s">
        <v>4371</v>
      </c>
      <c r="T2741" s="2" t="s">
        <v>71</v>
      </c>
      <c r="U2741" s="2" t="s">
        <v>2619</v>
      </c>
      <c r="V2741" s="2" t="s">
        <v>73</v>
      </c>
      <c r="W2741">
        <v>1</v>
      </c>
      <c r="X2741" s="2" t="s">
        <v>74</v>
      </c>
      <c r="Y2741">
        <v>180</v>
      </c>
      <c r="Z2741">
        <v>67</v>
      </c>
      <c r="AA2741" s="2" t="s">
        <v>166</v>
      </c>
      <c r="AB2741" s="2" t="s">
        <v>167</v>
      </c>
      <c r="AC2741">
        <v>560016</v>
      </c>
      <c r="AD2741" s="2" t="s">
        <v>1002</v>
      </c>
      <c r="AE2741">
        <v>247</v>
      </c>
      <c r="AF2741" s="2" t="s">
        <v>2042</v>
      </c>
      <c r="AG2741" s="2" t="s">
        <v>2184</v>
      </c>
      <c r="AH2741">
        <v>18</v>
      </c>
      <c r="AI2741">
        <v>324</v>
      </c>
      <c r="AJ2741">
        <v>1476</v>
      </c>
      <c r="AK2741" s="2">
        <f>Kaggle_Books_Selling_Records[[#This Row],[Cost Price]]/100</f>
        <v>14.76</v>
      </c>
      <c r="AL2741" s="2" t="s">
        <v>80</v>
      </c>
      <c r="AM2741" s="2" t="s">
        <v>80</v>
      </c>
      <c r="AN2741" s="2" t="s">
        <v>80</v>
      </c>
      <c r="AO2741" s="2" t="s">
        <v>80</v>
      </c>
      <c r="AP2741" s="2" t="s">
        <v>80</v>
      </c>
      <c r="AQ2741" s="2" t="s">
        <v>80</v>
      </c>
      <c r="AR2741" s="2" t="s">
        <v>80</v>
      </c>
      <c r="AS2741" s="2" t="s">
        <v>80</v>
      </c>
      <c r="AT2741" s="2" t="s">
        <v>80</v>
      </c>
      <c r="AU2741" s="2" t="s">
        <v>80</v>
      </c>
      <c r="AV2741" s="2" t="s">
        <v>80</v>
      </c>
      <c r="AW2741" s="2" t="s">
        <v>80</v>
      </c>
      <c r="AX2741" s="2" t="s">
        <v>80</v>
      </c>
      <c r="AY2741" s="2" t="s">
        <v>80</v>
      </c>
      <c r="AZ2741" s="2" t="s">
        <v>80</v>
      </c>
      <c r="BA2741" s="2" t="s">
        <v>80</v>
      </c>
      <c r="BB2741" s="2" t="s">
        <v>80</v>
      </c>
      <c r="BC2741" s="2" t="s">
        <v>80</v>
      </c>
      <c r="BD2741" s="2" t="s">
        <v>80</v>
      </c>
      <c r="BE2741" s="2" t="s">
        <v>80</v>
      </c>
      <c r="BF2741" s="2" t="s">
        <v>80</v>
      </c>
      <c r="BG2741" s="2" t="s">
        <v>80</v>
      </c>
      <c r="BH2741" s="2" t="s">
        <v>80</v>
      </c>
      <c r="BI2741" s="2" t="s">
        <v>80</v>
      </c>
      <c r="BJ2741" s="2" t="s">
        <v>80</v>
      </c>
      <c r="BK2741" s="2" t="s">
        <v>80</v>
      </c>
      <c r="BL2741" s="2" t="s">
        <v>80</v>
      </c>
      <c r="BM2741" s="2" t="s">
        <v>80</v>
      </c>
      <c r="BN2741" s="2" t="s">
        <v>80</v>
      </c>
      <c r="BO2741" s="2" t="s">
        <v>80</v>
      </c>
      <c r="BP2741" s="2" t="s">
        <v>80</v>
      </c>
    </row>
    <row r="2742" spans="1:68" x14ac:dyDescent="0.25">
      <c r="A2742">
        <v>2741</v>
      </c>
      <c r="B2742" s="1">
        <v>43676.975856481484</v>
      </c>
      <c r="C2742" s="2" t="s">
        <v>4372</v>
      </c>
      <c r="D2742" s="3">
        <v>0.10069444444444445</v>
      </c>
      <c r="E2742" s="2" t="s">
        <v>3907</v>
      </c>
      <c r="F2742">
        <v>3</v>
      </c>
      <c r="G2742">
        <v>2019</v>
      </c>
      <c r="H2742">
        <v>7</v>
      </c>
      <c r="I2742">
        <v>31</v>
      </c>
      <c r="J2742">
        <v>1</v>
      </c>
      <c r="K2742">
        <v>0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1</v>
      </c>
      <c r="S2742" s="2" t="s">
        <v>4373</v>
      </c>
      <c r="T2742" s="2" t="s">
        <v>71</v>
      </c>
      <c r="U2742" s="2" t="s">
        <v>3105</v>
      </c>
      <c r="V2742" s="2" t="s">
        <v>73</v>
      </c>
      <c r="W2742">
        <v>1</v>
      </c>
      <c r="X2742" s="2" t="s">
        <v>74</v>
      </c>
      <c r="Y2742">
        <v>88</v>
      </c>
      <c r="Z2742">
        <v>67</v>
      </c>
      <c r="AA2742" s="2" t="s">
        <v>3443</v>
      </c>
      <c r="AB2742" s="2" t="s">
        <v>137</v>
      </c>
      <c r="AC2742">
        <v>271001</v>
      </c>
      <c r="AD2742" s="2" t="s">
        <v>1002</v>
      </c>
      <c r="AE2742">
        <v>155</v>
      </c>
      <c r="AF2742" s="2" t="s">
        <v>2042</v>
      </c>
      <c r="AG2742" s="2" t="s">
        <v>2184</v>
      </c>
      <c r="AH2742">
        <v>18</v>
      </c>
      <c r="AI2742">
        <v>1584</v>
      </c>
      <c r="AJ2742">
        <v>7216</v>
      </c>
      <c r="AK2742" s="2">
        <f>Kaggle_Books_Selling_Records[[#This Row],[Cost Price]]/100</f>
        <v>72.16</v>
      </c>
      <c r="AL2742" s="2" t="s">
        <v>80</v>
      </c>
      <c r="AM2742" s="2" t="s">
        <v>80</v>
      </c>
      <c r="AN2742" s="2" t="s">
        <v>80</v>
      </c>
      <c r="AO2742" s="2" t="s">
        <v>80</v>
      </c>
      <c r="AP2742" s="2" t="s">
        <v>80</v>
      </c>
      <c r="AQ2742" s="2" t="s">
        <v>80</v>
      </c>
      <c r="AR2742" s="2" t="s">
        <v>80</v>
      </c>
      <c r="AS2742" s="2" t="s">
        <v>80</v>
      </c>
      <c r="AT2742" s="2" t="s">
        <v>80</v>
      </c>
      <c r="AU2742" s="2" t="s">
        <v>80</v>
      </c>
      <c r="AV2742" s="2" t="s">
        <v>80</v>
      </c>
      <c r="AW2742" s="2" t="s">
        <v>80</v>
      </c>
      <c r="AX2742" s="2" t="s">
        <v>80</v>
      </c>
      <c r="AY2742" s="2" t="s">
        <v>80</v>
      </c>
      <c r="AZ2742" s="2" t="s">
        <v>80</v>
      </c>
      <c r="BA2742" s="2" t="s">
        <v>80</v>
      </c>
      <c r="BB2742" s="2" t="s">
        <v>80</v>
      </c>
      <c r="BC2742" s="2" t="s">
        <v>80</v>
      </c>
      <c r="BD2742" s="2" t="s">
        <v>80</v>
      </c>
      <c r="BE2742" s="2" t="s">
        <v>80</v>
      </c>
      <c r="BF2742" s="2" t="s">
        <v>80</v>
      </c>
      <c r="BG2742" s="2" t="s">
        <v>80</v>
      </c>
      <c r="BH2742" s="2" t="s">
        <v>80</v>
      </c>
      <c r="BI2742" s="2" t="s">
        <v>80</v>
      </c>
      <c r="BJ2742" s="2" t="s">
        <v>80</v>
      </c>
      <c r="BK2742" s="2" t="s">
        <v>80</v>
      </c>
      <c r="BL2742" s="2" t="s">
        <v>80</v>
      </c>
      <c r="BM2742" s="2" t="s">
        <v>80</v>
      </c>
      <c r="BN2742" s="2" t="s">
        <v>80</v>
      </c>
      <c r="BO2742" s="2" t="s">
        <v>80</v>
      </c>
      <c r="BP2742" s="2" t="s">
        <v>80</v>
      </c>
    </row>
    <row r="2743" spans="1:68" x14ac:dyDescent="0.25">
      <c r="A2743">
        <v>2742</v>
      </c>
      <c r="B2743" s="1">
        <v>43677.069872685184</v>
      </c>
      <c r="C2743" s="2" t="s">
        <v>4372</v>
      </c>
      <c r="D2743" s="3">
        <v>0.19444444444444445</v>
      </c>
      <c r="E2743" s="2" t="s">
        <v>3907</v>
      </c>
      <c r="F2743">
        <v>3</v>
      </c>
      <c r="G2743">
        <v>2019</v>
      </c>
      <c r="H2743">
        <v>7</v>
      </c>
      <c r="I2743">
        <v>31</v>
      </c>
      <c r="J2743">
        <v>1</v>
      </c>
      <c r="K2743">
        <v>0</v>
      </c>
      <c r="L2743">
        <v>3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 s="2" t="s">
        <v>4374</v>
      </c>
      <c r="T2743" s="2" t="s">
        <v>83</v>
      </c>
      <c r="U2743" s="2" t="s">
        <v>2103</v>
      </c>
      <c r="V2743" s="2" t="s">
        <v>73</v>
      </c>
      <c r="W2743">
        <v>1</v>
      </c>
      <c r="X2743" s="2" t="s">
        <v>74</v>
      </c>
      <c r="Y2743">
        <v>220</v>
      </c>
      <c r="Z2743">
        <v>67</v>
      </c>
      <c r="AA2743" s="2" t="s">
        <v>4375</v>
      </c>
      <c r="AB2743" s="2" t="s">
        <v>157</v>
      </c>
      <c r="AC2743">
        <v>384151</v>
      </c>
      <c r="AD2743" s="2" t="s">
        <v>193</v>
      </c>
      <c r="AE2743">
        <v>287</v>
      </c>
      <c r="AF2743" s="2" t="s">
        <v>2042</v>
      </c>
      <c r="AG2743" s="2" t="s">
        <v>2043</v>
      </c>
      <c r="AH2743">
        <v>18</v>
      </c>
      <c r="AI2743">
        <v>396</v>
      </c>
      <c r="AJ2743">
        <v>1804</v>
      </c>
      <c r="AK2743" s="2">
        <f>Kaggle_Books_Selling_Records[[#This Row],[Cost Price]]/100</f>
        <v>18.04</v>
      </c>
      <c r="AL2743" s="2" t="s">
        <v>80</v>
      </c>
      <c r="AM2743" s="2" t="s">
        <v>80</v>
      </c>
      <c r="AN2743" s="2" t="s">
        <v>80</v>
      </c>
      <c r="AO2743" s="2" t="s">
        <v>80</v>
      </c>
      <c r="AP2743" s="2" t="s">
        <v>80</v>
      </c>
      <c r="AQ2743" s="2" t="s">
        <v>80</v>
      </c>
      <c r="AR2743" s="2" t="s">
        <v>80</v>
      </c>
      <c r="AS2743" s="2" t="s">
        <v>80</v>
      </c>
      <c r="AT2743" s="2" t="s">
        <v>80</v>
      </c>
      <c r="AU2743" s="2" t="s">
        <v>80</v>
      </c>
      <c r="AV2743" s="2" t="s">
        <v>80</v>
      </c>
      <c r="AW2743" s="2" t="s">
        <v>80</v>
      </c>
      <c r="AX2743" s="2" t="s">
        <v>80</v>
      </c>
      <c r="AY2743" s="2" t="s">
        <v>80</v>
      </c>
      <c r="AZ2743" s="2" t="s">
        <v>80</v>
      </c>
      <c r="BA2743" s="2" t="s">
        <v>80</v>
      </c>
      <c r="BB2743" s="2" t="s">
        <v>80</v>
      </c>
      <c r="BC2743" s="2" t="s">
        <v>80</v>
      </c>
      <c r="BD2743" s="2" t="s">
        <v>80</v>
      </c>
      <c r="BE2743" s="2" t="s">
        <v>80</v>
      </c>
      <c r="BF2743" s="2" t="s">
        <v>80</v>
      </c>
      <c r="BG2743" s="2" t="s">
        <v>80</v>
      </c>
      <c r="BH2743" s="2" t="s">
        <v>80</v>
      </c>
      <c r="BI2743" s="2" t="s">
        <v>80</v>
      </c>
      <c r="BJ2743" s="2" t="s">
        <v>80</v>
      </c>
      <c r="BK2743" s="2" t="s">
        <v>80</v>
      </c>
      <c r="BL2743" s="2" t="s">
        <v>80</v>
      </c>
      <c r="BM2743" s="2" t="s">
        <v>80</v>
      </c>
      <c r="BN2743" s="2" t="s">
        <v>80</v>
      </c>
      <c r="BO2743" s="2" t="s">
        <v>80</v>
      </c>
      <c r="BP2743" s="2" t="s">
        <v>80</v>
      </c>
    </row>
    <row r="2744" spans="1:68" x14ac:dyDescent="0.25">
      <c r="A2744">
        <v>2743</v>
      </c>
      <c r="B2744" s="1">
        <v>43677.087708333333</v>
      </c>
      <c r="C2744" s="2" t="s">
        <v>4372</v>
      </c>
      <c r="D2744" s="3">
        <v>0.21249999999999999</v>
      </c>
      <c r="E2744" s="2" t="s">
        <v>3907</v>
      </c>
      <c r="F2744">
        <v>3</v>
      </c>
      <c r="G2744">
        <v>2019</v>
      </c>
      <c r="H2744">
        <v>7</v>
      </c>
      <c r="I2744">
        <v>31</v>
      </c>
      <c r="J2744">
        <v>1</v>
      </c>
      <c r="K2744">
        <v>0</v>
      </c>
      <c r="L2744">
        <v>3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 s="2" t="s">
        <v>4376</v>
      </c>
      <c r="T2744" s="2" t="s">
        <v>83</v>
      </c>
      <c r="U2744" s="2" t="s">
        <v>2041</v>
      </c>
      <c r="V2744" s="2" t="s">
        <v>73</v>
      </c>
      <c r="W2744">
        <v>1</v>
      </c>
      <c r="X2744" s="2" t="s">
        <v>74</v>
      </c>
      <c r="Y2744">
        <v>155</v>
      </c>
      <c r="Z2744">
        <v>67</v>
      </c>
      <c r="AA2744" s="2" t="s">
        <v>4377</v>
      </c>
      <c r="AB2744" s="2" t="s">
        <v>118</v>
      </c>
      <c r="AC2744">
        <v>758027</v>
      </c>
      <c r="AD2744" s="2" t="s">
        <v>193</v>
      </c>
      <c r="AE2744">
        <v>222</v>
      </c>
      <c r="AF2744" s="2" t="s">
        <v>2042</v>
      </c>
      <c r="AG2744" s="2" t="s">
        <v>2043</v>
      </c>
      <c r="AH2744">
        <v>18</v>
      </c>
      <c r="AI2744">
        <v>279</v>
      </c>
      <c r="AJ2744">
        <v>1271</v>
      </c>
      <c r="AK2744" s="2">
        <f>Kaggle_Books_Selling_Records[[#This Row],[Cost Price]]/100</f>
        <v>12.71</v>
      </c>
      <c r="AL2744" s="2" t="s">
        <v>80</v>
      </c>
      <c r="AM2744" s="2" t="s">
        <v>80</v>
      </c>
      <c r="AN2744" s="2" t="s">
        <v>80</v>
      </c>
      <c r="AO2744" s="2" t="s">
        <v>80</v>
      </c>
      <c r="AP2744" s="2" t="s">
        <v>80</v>
      </c>
      <c r="AQ2744" s="2" t="s">
        <v>80</v>
      </c>
      <c r="AR2744" s="2" t="s">
        <v>80</v>
      </c>
      <c r="AS2744" s="2" t="s">
        <v>80</v>
      </c>
      <c r="AT2744" s="2" t="s">
        <v>80</v>
      </c>
      <c r="AU2744" s="2" t="s">
        <v>80</v>
      </c>
      <c r="AV2744" s="2" t="s">
        <v>80</v>
      </c>
      <c r="AW2744" s="2" t="s">
        <v>80</v>
      </c>
      <c r="AX2744" s="2" t="s">
        <v>80</v>
      </c>
      <c r="AY2744" s="2" t="s">
        <v>80</v>
      </c>
      <c r="AZ2744" s="2" t="s">
        <v>80</v>
      </c>
      <c r="BA2744" s="2" t="s">
        <v>80</v>
      </c>
      <c r="BB2744" s="2" t="s">
        <v>80</v>
      </c>
      <c r="BC2744" s="2" t="s">
        <v>80</v>
      </c>
      <c r="BD2744" s="2" t="s">
        <v>80</v>
      </c>
      <c r="BE2744" s="2" t="s">
        <v>80</v>
      </c>
      <c r="BF2744" s="2" t="s">
        <v>80</v>
      </c>
      <c r="BG2744" s="2" t="s">
        <v>80</v>
      </c>
      <c r="BH2744" s="2" t="s">
        <v>80</v>
      </c>
      <c r="BI2744" s="2" t="s">
        <v>80</v>
      </c>
      <c r="BJ2744" s="2" t="s">
        <v>80</v>
      </c>
      <c r="BK2744" s="2" t="s">
        <v>80</v>
      </c>
      <c r="BL2744" s="2" t="s">
        <v>80</v>
      </c>
      <c r="BM2744" s="2" t="s">
        <v>80</v>
      </c>
      <c r="BN2744" s="2" t="s">
        <v>80</v>
      </c>
      <c r="BO2744" s="2" t="s">
        <v>80</v>
      </c>
      <c r="BP2744" s="2" t="s">
        <v>80</v>
      </c>
    </row>
    <row r="2745" spans="1:68" x14ac:dyDescent="0.25">
      <c r="A2745">
        <v>2744</v>
      </c>
      <c r="B2745" s="1">
        <v>43677.170763888891</v>
      </c>
      <c r="C2745" s="2" t="s">
        <v>4372</v>
      </c>
      <c r="D2745" s="3">
        <v>0.2951388888888889</v>
      </c>
      <c r="E2745" s="2" t="s">
        <v>3907</v>
      </c>
      <c r="F2745">
        <v>3</v>
      </c>
      <c r="G2745">
        <v>2019</v>
      </c>
      <c r="H2745">
        <v>7</v>
      </c>
      <c r="I2745">
        <v>31</v>
      </c>
      <c r="J2745">
        <v>1</v>
      </c>
      <c r="K2745">
        <v>0</v>
      </c>
      <c r="L2745">
        <v>3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 s="2" t="s">
        <v>3204</v>
      </c>
      <c r="T2745" s="2" t="s">
        <v>83</v>
      </c>
      <c r="U2745" s="2" t="s">
        <v>2286</v>
      </c>
      <c r="V2745" s="2" t="s">
        <v>73</v>
      </c>
      <c r="W2745">
        <v>1</v>
      </c>
      <c r="X2745" s="2" t="s">
        <v>74</v>
      </c>
      <c r="Y2745">
        <v>285</v>
      </c>
      <c r="Z2745">
        <v>67</v>
      </c>
      <c r="AA2745" s="2" t="s">
        <v>180</v>
      </c>
      <c r="AB2745" s="2" t="s">
        <v>181</v>
      </c>
      <c r="AC2745">
        <v>110005</v>
      </c>
      <c r="AD2745" s="2" t="s">
        <v>1002</v>
      </c>
      <c r="AE2745">
        <v>352</v>
      </c>
      <c r="AF2745" s="2" t="s">
        <v>2042</v>
      </c>
      <c r="AG2745" s="2" t="s">
        <v>2184</v>
      </c>
      <c r="AH2745">
        <v>18</v>
      </c>
      <c r="AI2745">
        <v>513</v>
      </c>
      <c r="AJ2745">
        <v>2337</v>
      </c>
      <c r="AK2745" s="2">
        <f>Kaggle_Books_Selling_Records[[#This Row],[Cost Price]]/100</f>
        <v>23.37</v>
      </c>
      <c r="AL2745" s="2" t="s">
        <v>80</v>
      </c>
      <c r="AM2745" s="2" t="s">
        <v>80</v>
      </c>
      <c r="AN2745" s="2" t="s">
        <v>80</v>
      </c>
      <c r="AO2745" s="2" t="s">
        <v>80</v>
      </c>
      <c r="AP2745" s="2" t="s">
        <v>80</v>
      </c>
      <c r="AQ2745" s="2" t="s">
        <v>80</v>
      </c>
      <c r="AR2745" s="2" t="s">
        <v>80</v>
      </c>
      <c r="AS2745" s="2" t="s">
        <v>80</v>
      </c>
      <c r="AT2745" s="2" t="s">
        <v>80</v>
      </c>
      <c r="AU2745" s="2" t="s">
        <v>80</v>
      </c>
      <c r="AV2745" s="2" t="s">
        <v>80</v>
      </c>
      <c r="AW2745" s="2" t="s">
        <v>80</v>
      </c>
      <c r="AX2745" s="2" t="s">
        <v>80</v>
      </c>
      <c r="AY2745" s="2" t="s">
        <v>80</v>
      </c>
      <c r="AZ2745" s="2" t="s">
        <v>80</v>
      </c>
      <c r="BA2745" s="2" t="s">
        <v>80</v>
      </c>
      <c r="BB2745" s="2" t="s">
        <v>80</v>
      </c>
      <c r="BC2745" s="2" t="s">
        <v>80</v>
      </c>
      <c r="BD2745" s="2" t="s">
        <v>80</v>
      </c>
      <c r="BE2745" s="2" t="s">
        <v>80</v>
      </c>
      <c r="BF2745" s="2" t="s">
        <v>80</v>
      </c>
      <c r="BG2745" s="2" t="s">
        <v>80</v>
      </c>
      <c r="BH2745" s="2" t="s">
        <v>80</v>
      </c>
      <c r="BI2745" s="2" t="s">
        <v>80</v>
      </c>
      <c r="BJ2745" s="2" t="s">
        <v>80</v>
      </c>
      <c r="BK2745" s="2" t="s">
        <v>80</v>
      </c>
      <c r="BL2745" s="2" t="s">
        <v>80</v>
      </c>
      <c r="BM2745" s="2" t="s">
        <v>80</v>
      </c>
      <c r="BN2745" s="2" t="s">
        <v>80</v>
      </c>
      <c r="BO2745" s="2" t="s">
        <v>80</v>
      </c>
      <c r="BP2745" s="2" t="s">
        <v>80</v>
      </c>
    </row>
    <row r="2746" spans="1:68" x14ac:dyDescent="0.25">
      <c r="A2746">
        <v>2745</v>
      </c>
      <c r="B2746" s="1">
        <v>43677.240428240744</v>
      </c>
      <c r="C2746" s="2" t="s">
        <v>4372</v>
      </c>
      <c r="D2746" s="3">
        <v>0.36527777777777776</v>
      </c>
      <c r="E2746" s="2" t="s">
        <v>3907</v>
      </c>
      <c r="F2746">
        <v>3</v>
      </c>
      <c r="G2746">
        <v>2019</v>
      </c>
      <c r="H2746">
        <v>7</v>
      </c>
      <c r="I2746">
        <v>31</v>
      </c>
      <c r="J2746">
        <v>1</v>
      </c>
      <c r="K2746">
        <v>0</v>
      </c>
      <c r="L2746">
        <v>3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 s="2" t="s">
        <v>4378</v>
      </c>
      <c r="T2746" s="2" t="s">
        <v>83</v>
      </c>
      <c r="U2746" s="2" t="s">
        <v>2797</v>
      </c>
      <c r="V2746" s="2" t="s">
        <v>73</v>
      </c>
      <c r="W2746">
        <v>1</v>
      </c>
      <c r="X2746" s="2" t="s">
        <v>74</v>
      </c>
      <c r="Y2746">
        <v>8578</v>
      </c>
      <c r="Z2746">
        <v>67</v>
      </c>
      <c r="AA2746" s="2" t="s">
        <v>75</v>
      </c>
      <c r="AB2746" s="2" t="s">
        <v>233</v>
      </c>
      <c r="AC2746">
        <v>500048</v>
      </c>
      <c r="AD2746" s="2" t="s">
        <v>1002</v>
      </c>
      <c r="AE2746">
        <v>15278</v>
      </c>
      <c r="AF2746" s="2" t="s">
        <v>2042</v>
      </c>
      <c r="AG2746" s="2" t="s">
        <v>2184</v>
      </c>
      <c r="AH2746">
        <v>18</v>
      </c>
      <c r="AI2746">
        <v>154404</v>
      </c>
      <c r="AJ2746">
        <v>703396</v>
      </c>
      <c r="AK2746" s="2">
        <f>Kaggle_Books_Selling_Records[[#This Row],[Cost Price]]/100</f>
        <v>7033.96</v>
      </c>
      <c r="AL2746" s="2" t="s">
        <v>80</v>
      </c>
      <c r="AM2746" s="2" t="s">
        <v>80</v>
      </c>
      <c r="AN2746" s="2" t="s">
        <v>80</v>
      </c>
      <c r="AO2746" s="2" t="s">
        <v>80</v>
      </c>
      <c r="AP2746" s="2" t="s">
        <v>80</v>
      </c>
      <c r="AQ2746" s="2" t="s">
        <v>80</v>
      </c>
      <c r="AR2746" s="2" t="s">
        <v>80</v>
      </c>
      <c r="AS2746" s="2" t="s">
        <v>80</v>
      </c>
      <c r="AT2746" s="2" t="s">
        <v>80</v>
      </c>
      <c r="AU2746" s="2" t="s">
        <v>80</v>
      </c>
      <c r="AV2746" s="2" t="s">
        <v>80</v>
      </c>
      <c r="AW2746" s="2" t="s">
        <v>80</v>
      </c>
      <c r="AX2746" s="2" t="s">
        <v>80</v>
      </c>
      <c r="AY2746" s="2" t="s">
        <v>80</v>
      </c>
      <c r="AZ2746" s="2" t="s">
        <v>80</v>
      </c>
      <c r="BA2746" s="2" t="s">
        <v>80</v>
      </c>
      <c r="BB2746" s="2" t="s">
        <v>80</v>
      </c>
      <c r="BC2746" s="2" t="s">
        <v>80</v>
      </c>
      <c r="BD2746" s="2" t="s">
        <v>80</v>
      </c>
      <c r="BE2746" s="2" t="s">
        <v>80</v>
      </c>
      <c r="BF2746" s="2" t="s">
        <v>80</v>
      </c>
      <c r="BG2746" s="2" t="s">
        <v>80</v>
      </c>
      <c r="BH2746" s="2" t="s">
        <v>80</v>
      </c>
      <c r="BI2746" s="2" t="s">
        <v>80</v>
      </c>
      <c r="BJ2746" s="2" t="s">
        <v>80</v>
      </c>
      <c r="BK2746" s="2" t="s">
        <v>80</v>
      </c>
      <c r="BL2746" s="2" t="s">
        <v>80</v>
      </c>
      <c r="BM2746" s="2" t="s">
        <v>80</v>
      </c>
      <c r="BN2746" s="2" t="s">
        <v>80</v>
      </c>
      <c r="BO2746" s="2" t="s">
        <v>80</v>
      </c>
      <c r="BP2746" s="2" t="s">
        <v>80</v>
      </c>
    </row>
    <row r="2747" spans="1:68" x14ac:dyDescent="0.25">
      <c r="A2747">
        <v>2746</v>
      </c>
      <c r="B2747" s="1">
        <v>43677.321631944447</v>
      </c>
      <c r="C2747" s="2" t="s">
        <v>4372</v>
      </c>
      <c r="D2747" s="3">
        <v>0.4465277777777778</v>
      </c>
      <c r="E2747" s="2" t="s">
        <v>3907</v>
      </c>
      <c r="F2747">
        <v>3</v>
      </c>
      <c r="G2747">
        <v>2019</v>
      </c>
      <c r="H2747">
        <v>7</v>
      </c>
      <c r="I2747">
        <v>31</v>
      </c>
      <c r="J2747">
        <v>1</v>
      </c>
      <c r="K2747">
        <v>0</v>
      </c>
      <c r="L2747">
        <v>3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1</v>
      </c>
      <c r="S2747" s="2" t="s">
        <v>973</v>
      </c>
      <c r="T2747" s="2" t="s">
        <v>71</v>
      </c>
      <c r="U2747" s="2" t="s">
        <v>2041</v>
      </c>
      <c r="V2747" s="2" t="s">
        <v>73</v>
      </c>
      <c r="W2747">
        <v>1</v>
      </c>
      <c r="X2747" s="2" t="s">
        <v>74</v>
      </c>
      <c r="Y2747">
        <v>155</v>
      </c>
      <c r="Z2747">
        <v>67</v>
      </c>
      <c r="AA2747" s="2" t="s">
        <v>192</v>
      </c>
      <c r="AB2747" s="2" t="s">
        <v>151</v>
      </c>
      <c r="AC2747">
        <v>400016</v>
      </c>
      <c r="AD2747" s="2" t="s">
        <v>193</v>
      </c>
      <c r="AE2747">
        <v>222</v>
      </c>
      <c r="AF2747" s="2" t="s">
        <v>2042</v>
      </c>
      <c r="AG2747" s="2" t="s">
        <v>2043</v>
      </c>
      <c r="AH2747">
        <v>18</v>
      </c>
      <c r="AI2747">
        <v>279</v>
      </c>
      <c r="AJ2747">
        <v>1271</v>
      </c>
      <c r="AK2747" s="2">
        <f>Kaggle_Books_Selling_Records[[#This Row],[Cost Price]]/100</f>
        <v>12.71</v>
      </c>
      <c r="AL2747" s="2" t="s">
        <v>80</v>
      </c>
      <c r="AM2747" s="2" t="s">
        <v>80</v>
      </c>
      <c r="AN2747" s="2" t="s">
        <v>80</v>
      </c>
      <c r="AO2747" s="2" t="s">
        <v>80</v>
      </c>
      <c r="AP2747" s="2" t="s">
        <v>80</v>
      </c>
      <c r="AQ2747" s="2" t="s">
        <v>80</v>
      </c>
      <c r="AR2747" s="2" t="s">
        <v>80</v>
      </c>
      <c r="AS2747" s="2" t="s">
        <v>80</v>
      </c>
      <c r="AT2747" s="2" t="s">
        <v>80</v>
      </c>
      <c r="AU2747" s="2" t="s">
        <v>80</v>
      </c>
      <c r="AV2747" s="2" t="s">
        <v>80</v>
      </c>
      <c r="AW2747" s="2" t="s">
        <v>80</v>
      </c>
      <c r="AX2747" s="2" t="s">
        <v>80</v>
      </c>
      <c r="AY2747" s="2" t="s">
        <v>80</v>
      </c>
      <c r="AZ2747" s="2" t="s">
        <v>80</v>
      </c>
      <c r="BA2747" s="2" t="s">
        <v>80</v>
      </c>
      <c r="BB2747" s="2" t="s">
        <v>80</v>
      </c>
      <c r="BC2747" s="2" t="s">
        <v>80</v>
      </c>
      <c r="BD2747" s="2" t="s">
        <v>80</v>
      </c>
      <c r="BE2747" s="2" t="s">
        <v>80</v>
      </c>
      <c r="BF2747" s="2" t="s">
        <v>80</v>
      </c>
      <c r="BG2747" s="2" t="s">
        <v>80</v>
      </c>
      <c r="BH2747" s="2" t="s">
        <v>80</v>
      </c>
      <c r="BI2747" s="2" t="s">
        <v>80</v>
      </c>
      <c r="BJ2747" s="2" t="s">
        <v>80</v>
      </c>
      <c r="BK2747" s="2" t="s">
        <v>80</v>
      </c>
      <c r="BL2747" s="2" t="s">
        <v>80</v>
      </c>
      <c r="BM2747" s="2" t="s">
        <v>80</v>
      </c>
      <c r="BN2747" s="2" t="s">
        <v>80</v>
      </c>
      <c r="BO2747" s="2" t="s">
        <v>80</v>
      </c>
      <c r="BP2747" s="2" t="s">
        <v>80</v>
      </c>
    </row>
    <row r="2748" spans="1:68" x14ac:dyDescent="0.25">
      <c r="A2748">
        <v>2747</v>
      </c>
      <c r="B2748" s="1">
        <v>43677.375428240739</v>
      </c>
      <c r="C2748" s="2" t="s">
        <v>4372</v>
      </c>
      <c r="D2748" s="3">
        <v>0.5</v>
      </c>
      <c r="E2748" s="2" t="s">
        <v>3907</v>
      </c>
      <c r="F2748">
        <v>3</v>
      </c>
      <c r="G2748">
        <v>2019</v>
      </c>
      <c r="H2748">
        <v>7</v>
      </c>
      <c r="I2748">
        <v>31</v>
      </c>
      <c r="J2748">
        <v>1</v>
      </c>
      <c r="K2748">
        <v>0</v>
      </c>
      <c r="L2748">
        <v>3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1</v>
      </c>
      <c r="S2748" s="2" t="s">
        <v>4379</v>
      </c>
      <c r="T2748" s="2" t="s">
        <v>71</v>
      </c>
      <c r="U2748" s="2" t="s">
        <v>2041</v>
      </c>
      <c r="V2748" s="2" t="s">
        <v>73</v>
      </c>
      <c r="W2748">
        <v>1</v>
      </c>
      <c r="X2748" s="2" t="s">
        <v>74</v>
      </c>
      <c r="Y2748">
        <v>155</v>
      </c>
      <c r="Z2748">
        <v>67</v>
      </c>
      <c r="AA2748" s="2" t="s">
        <v>2511</v>
      </c>
      <c r="AB2748" s="2" t="s">
        <v>86</v>
      </c>
      <c r="AC2748">
        <v>636007</v>
      </c>
      <c r="AD2748" s="2" t="s">
        <v>193</v>
      </c>
      <c r="AE2748">
        <v>222</v>
      </c>
      <c r="AF2748" s="2" t="s">
        <v>2042</v>
      </c>
      <c r="AG2748" s="2" t="s">
        <v>2043</v>
      </c>
      <c r="AH2748">
        <v>18</v>
      </c>
      <c r="AI2748">
        <v>279</v>
      </c>
      <c r="AJ2748">
        <v>1271</v>
      </c>
      <c r="AK2748" s="2">
        <f>Kaggle_Books_Selling_Records[[#This Row],[Cost Price]]/100</f>
        <v>12.71</v>
      </c>
      <c r="AL2748" s="2" t="s">
        <v>80</v>
      </c>
      <c r="AM2748" s="2" t="s">
        <v>80</v>
      </c>
      <c r="AN2748" s="2" t="s">
        <v>80</v>
      </c>
      <c r="AO2748" s="2" t="s">
        <v>80</v>
      </c>
      <c r="AP2748" s="2" t="s">
        <v>80</v>
      </c>
      <c r="AQ2748" s="2" t="s">
        <v>80</v>
      </c>
      <c r="AR2748" s="2" t="s">
        <v>80</v>
      </c>
      <c r="AS2748" s="2" t="s">
        <v>80</v>
      </c>
      <c r="AT2748" s="2" t="s">
        <v>80</v>
      </c>
      <c r="AU2748" s="2" t="s">
        <v>80</v>
      </c>
      <c r="AV2748" s="2" t="s">
        <v>80</v>
      </c>
      <c r="AW2748" s="2" t="s">
        <v>80</v>
      </c>
      <c r="AX2748" s="2" t="s">
        <v>80</v>
      </c>
      <c r="AY2748" s="2" t="s">
        <v>80</v>
      </c>
      <c r="AZ2748" s="2" t="s">
        <v>80</v>
      </c>
      <c r="BA2748" s="2" t="s">
        <v>80</v>
      </c>
      <c r="BB2748" s="2" t="s">
        <v>80</v>
      </c>
      <c r="BC2748" s="2" t="s">
        <v>80</v>
      </c>
      <c r="BD2748" s="2" t="s">
        <v>80</v>
      </c>
      <c r="BE2748" s="2" t="s">
        <v>80</v>
      </c>
      <c r="BF2748" s="2" t="s">
        <v>80</v>
      </c>
      <c r="BG2748" s="2" t="s">
        <v>80</v>
      </c>
      <c r="BH2748" s="2" t="s">
        <v>80</v>
      </c>
      <c r="BI2748" s="2" t="s">
        <v>80</v>
      </c>
      <c r="BJ2748" s="2" t="s">
        <v>80</v>
      </c>
      <c r="BK2748" s="2" t="s">
        <v>80</v>
      </c>
      <c r="BL2748" s="2" t="s">
        <v>80</v>
      </c>
      <c r="BM2748" s="2" t="s">
        <v>80</v>
      </c>
      <c r="BN2748" s="2" t="s">
        <v>80</v>
      </c>
      <c r="BO2748" s="2" t="s">
        <v>80</v>
      </c>
      <c r="BP2748" s="2" t="s">
        <v>80</v>
      </c>
    </row>
    <row r="2749" spans="1:68" x14ac:dyDescent="0.25">
      <c r="A2749">
        <v>2748</v>
      </c>
      <c r="B2749" s="1">
        <v>43677.403298611112</v>
      </c>
      <c r="C2749" s="2" t="s">
        <v>4372</v>
      </c>
      <c r="D2749" s="3">
        <v>0.52777777777777779</v>
      </c>
      <c r="E2749" s="2" t="s">
        <v>3907</v>
      </c>
      <c r="F2749">
        <v>3</v>
      </c>
      <c r="G2749">
        <v>2019</v>
      </c>
      <c r="H2749">
        <v>7</v>
      </c>
      <c r="I2749">
        <v>31</v>
      </c>
      <c r="J2749">
        <v>1</v>
      </c>
      <c r="K2749">
        <v>0</v>
      </c>
      <c r="L2749">
        <v>3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1</v>
      </c>
      <c r="S2749" s="2" t="s">
        <v>4380</v>
      </c>
      <c r="T2749" s="2" t="s">
        <v>71</v>
      </c>
      <c r="U2749" s="2" t="s">
        <v>1368</v>
      </c>
      <c r="V2749" s="2" t="s">
        <v>73</v>
      </c>
      <c r="W2749">
        <v>1</v>
      </c>
      <c r="X2749" s="2" t="s">
        <v>74</v>
      </c>
      <c r="Y2749">
        <v>395</v>
      </c>
      <c r="Z2749">
        <v>67</v>
      </c>
      <c r="AA2749" s="2" t="s">
        <v>1084</v>
      </c>
      <c r="AB2749" s="2" t="s">
        <v>515</v>
      </c>
      <c r="AC2749">
        <v>143001</v>
      </c>
      <c r="AD2749" s="2" t="s">
        <v>87</v>
      </c>
      <c r="AE2749">
        <v>462</v>
      </c>
      <c r="AF2749" s="2" t="s">
        <v>1370</v>
      </c>
      <c r="AG2749" s="2" t="s">
        <v>1147</v>
      </c>
      <c r="AH2749">
        <v>17</v>
      </c>
      <c r="AI2749">
        <v>6715</v>
      </c>
      <c r="AJ2749">
        <v>32785</v>
      </c>
      <c r="AK2749" s="2">
        <f>Kaggle_Books_Selling_Records[[#This Row],[Cost Price]]/100</f>
        <v>327.85</v>
      </c>
      <c r="AL2749" s="2" t="s">
        <v>80</v>
      </c>
      <c r="AM2749" s="2" t="s">
        <v>80</v>
      </c>
      <c r="AN2749" s="2" t="s">
        <v>80</v>
      </c>
      <c r="AO2749" s="2" t="s">
        <v>80</v>
      </c>
      <c r="AP2749" s="2" t="s">
        <v>80</v>
      </c>
      <c r="AQ2749" s="2" t="s">
        <v>80</v>
      </c>
      <c r="AR2749" s="2" t="s">
        <v>80</v>
      </c>
      <c r="AS2749" s="2" t="s">
        <v>80</v>
      </c>
      <c r="AT2749" s="2" t="s">
        <v>80</v>
      </c>
      <c r="AU2749" s="2" t="s">
        <v>80</v>
      </c>
      <c r="AV2749" s="2" t="s">
        <v>80</v>
      </c>
      <c r="AW2749" s="2" t="s">
        <v>80</v>
      </c>
      <c r="AX2749" s="2" t="s">
        <v>80</v>
      </c>
      <c r="AY2749" s="2" t="s">
        <v>80</v>
      </c>
      <c r="AZ2749" s="2" t="s">
        <v>80</v>
      </c>
      <c r="BA2749" s="2" t="s">
        <v>80</v>
      </c>
      <c r="BB2749" s="2" t="s">
        <v>80</v>
      </c>
      <c r="BC2749" s="2" t="s">
        <v>80</v>
      </c>
      <c r="BD2749" s="2" t="s">
        <v>80</v>
      </c>
      <c r="BE2749" s="2" t="s">
        <v>80</v>
      </c>
      <c r="BF2749" s="2" t="s">
        <v>80</v>
      </c>
      <c r="BG2749" s="2" t="s">
        <v>80</v>
      </c>
      <c r="BH2749" s="2" t="s">
        <v>80</v>
      </c>
      <c r="BI2749" s="2" t="s">
        <v>80</v>
      </c>
      <c r="BJ2749" s="2" t="s">
        <v>80</v>
      </c>
      <c r="BK2749" s="2" t="s">
        <v>80</v>
      </c>
      <c r="BL2749" s="2" t="s">
        <v>80</v>
      </c>
      <c r="BM2749" s="2" t="s">
        <v>80</v>
      </c>
      <c r="BN2749" s="2" t="s">
        <v>80</v>
      </c>
      <c r="BO2749" s="2" t="s">
        <v>80</v>
      </c>
      <c r="BP2749" s="2" t="s">
        <v>80</v>
      </c>
    </row>
    <row r="2750" spans="1:68" x14ac:dyDescent="0.25">
      <c r="A2750">
        <v>2749</v>
      </c>
      <c r="B2750" s="1">
        <v>43677.495173611111</v>
      </c>
      <c r="C2750" s="2" t="s">
        <v>4372</v>
      </c>
      <c r="D2750" s="3">
        <v>0.62013888888888891</v>
      </c>
      <c r="E2750" s="2" t="s">
        <v>3907</v>
      </c>
      <c r="F2750">
        <v>3</v>
      </c>
      <c r="G2750">
        <v>2019</v>
      </c>
      <c r="H2750">
        <v>7</v>
      </c>
      <c r="I2750">
        <v>31</v>
      </c>
      <c r="J2750">
        <v>1</v>
      </c>
      <c r="K2750">
        <v>0</v>
      </c>
      <c r="L2750">
        <v>3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 s="2" t="s">
        <v>4381</v>
      </c>
      <c r="T2750" s="2" t="s">
        <v>83</v>
      </c>
      <c r="U2750" s="2" t="s">
        <v>2797</v>
      </c>
      <c r="V2750" s="2" t="s">
        <v>73</v>
      </c>
      <c r="W2750">
        <v>1</v>
      </c>
      <c r="X2750" s="2" t="s">
        <v>74</v>
      </c>
      <c r="Y2750">
        <v>8578</v>
      </c>
      <c r="Z2750">
        <v>67</v>
      </c>
      <c r="AA2750" s="2" t="s">
        <v>2948</v>
      </c>
      <c r="AB2750" s="2" t="s">
        <v>2949</v>
      </c>
      <c r="AC2750">
        <v>560013</v>
      </c>
      <c r="AD2750" s="2" t="s">
        <v>1002</v>
      </c>
      <c r="AE2750">
        <v>15278</v>
      </c>
      <c r="AF2750" s="2" t="s">
        <v>2042</v>
      </c>
      <c r="AG2750" s="2" t="s">
        <v>2184</v>
      </c>
      <c r="AH2750">
        <v>18</v>
      </c>
      <c r="AI2750">
        <v>154404</v>
      </c>
      <c r="AJ2750">
        <v>703396</v>
      </c>
      <c r="AK2750" s="2">
        <f>Kaggle_Books_Selling_Records[[#This Row],[Cost Price]]/100</f>
        <v>7033.96</v>
      </c>
      <c r="AL2750" s="2" t="s">
        <v>80</v>
      </c>
      <c r="AM2750" s="2" t="s">
        <v>80</v>
      </c>
      <c r="AN2750" s="2" t="s">
        <v>80</v>
      </c>
      <c r="AO2750" s="2" t="s">
        <v>80</v>
      </c>
      <c r="AP2750" s="2" t="s">
        <v>80</v>
      </c>
      <c r="AQ2750" s="2" t="s">
        <v>80</v>
      </c>
      <c r="AR2750" s="2" t="s">
        <v>80</v>
      </c>
      <c r="AS2750" s="2" t="s">
        <v>80</v>
      </c>
      <c r="AT2750" s="2" t="s">
        <v>80</v>
      </c>
      <c r="AU2750" s="2" t="s">
        <v>80</v>
      </c>
      <c r="AV2750" s="2" t="s">
        <v>80</v>
      </c>
      <c r="AW2750" s="2" t="s">
        <v>80</v>
      </c>
      <c r="AX2750" s="2" t="s">
        <v>80</v>
      </c>
      <c r="AY2750" s="2" t="s">
        <v>80</v>
      </c>
      <c r="AZ2750" s="2" t="s">
        <v>80</v>
      </c>
      <c r="BA2750" s="2" t="s">
        <v>80</v>
      </c>
      <c r="BB2750" s="2" t="s">
        <v>80</v>
      </c>
      <c r="BC2750" s="2" t="s">
        <v>80</v>
      </c>
      <c r="BD2750" s="2" t="s">
        <v>80</v>
      </c>
      <c r="BE2750" s="2" t="s">
        <v>80</v>
      </c>
      <c r="BF2750" s="2" t="s">
        <v>80</v>
      </c>
      <c r="BG2750" s="2" t="s">
        <v>80</v>
      </c>
      <c r="BH2750" s="2" t="s">
        <v>80</v>
      </c>
      <c r="BI2750" s="2" t="s">
        <v>80</v>
      </c>
      <c r="BJ2750" s="2" t="s">
        <v>80</v>
      </c>
      <c r="BK2750" s="2" t="s">
        <v>80</v>
      </c>
      <c r="BL2750" s="2" t="s">
        <v>80</v>
      </c>
      <c r="BM2750" s="2" t="s">
        <v>80</v>
      </c>
      <c r="BN2750" s="2" t="s">
        <v>80</v>
      </c>
      <c r="BO2750" s="2" t="s">
        <v>80</v>
      </c>
      <c r="BP2750" s="2" t="s">
        <v>80</v>
      </c>
    </row>
    <row r="2751" spans="1:68" x14ac:dyDescent="0.25">
      <c r="A2751">
        <v>2750</v>
      </c>
      <c r="B2751" s="1">
        <v>43677.544108796297</v>
      </c>
      <c r="C2751" s="2" t="s">
        <v>4372</v>
      </c>
      <c r="D2751" s="3">
        <v>0.66874999999999996</v>
      </c>
      <c r="E2751" s="2" t="s">
        <v>3907</v>
      </c>
      <c r="F2751">
        <v>3</v>
      </c>
      <c r="G2751">
        <v>2019</v>
      </c>
      <c r="H2751">
        <v>7</v>
      </c>
      <c r="I2751">
        <v>31</v>
      </c>
      <c r="J2751">
        <v>1</v>
      </c>
      <c r="K2751">
        <v>0</v>
      </c>
      <c r="L2751">
        <v>3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 s="2" t="s">
        <v>4382</v>
      </c>
      <c r="T2751" s="2" t="s">
        <v>83</v>
      </c>
      <c r="U2751" s="2" t="s">
        <v>2619</v>
      </c>
      <c r="V2751" s="2" t="s">
        <v>73</v>
      </c>
      <c r="W2751">
        <v>1</v>
      </c>
      <c r="X2751" s="2" t="s">
        <v>74</v>
      </c>
      <c r="Y2751">
        <v>180</v>
      </c>
      <c r="Z2751">
        <v>67</v>
      </c>
      <c r="AA2751" s="2" t="s">
        <v>671</v>
      </c>
      <c r="AB2751" s="2" t="s">
        <v>151</v>
      </c>
      <c r="AC2751">
        <v>411027</v>
      </c>
      <c r="AD2751" s="2" t="s">
        <v>1002</v>
      </c>
      <c r="AE2751">
        <v>247</v>
      </c>
      <c r="AF2751" s="2" t="s">
        <v>2042</v>
      </c>
      <c r="AG2751" s="2" t="s">
        <v>2184</v>
      </c>
      <c r="AH2751">
        <v>18</v>
      </c>
      <c r="AI2751">
        <v>324</v>
      </c>
      <c r="AJ2751">
        <v>1476</v>
      </c>
      <c r="AK2751" s="2">
        <f>Kaggle_Books_Selling_Records[[#This Row],[Cost Price]]/100</f>
        <v>14.76</v>
      </c>
      <c r="AL2751" s="2" t="s">
        <v>80</v>
      </c>
      <c r="AM2751" s="2" t="s">
        <v>80</v>
      </c>
      <c r="AN2751" s="2" t="s">
        <v>80</v>
      </c>
      <c r="AO2751" s="2" t="s">
        <v>80</v>
      </c>
      <c r="AP2751" s="2" t="s">
        <v>80</v>
      </c>
      <c r="AQ2751" s="2" t="s">
        <v>80</v>
      </c>
      <c r="AR2751" s="2" t="s">
        <v>80</v>
      </c>
      <c r="AS2751" s="2" t="s">
        <v>80</v>
      </c>
      <c r="AT2751" s="2" t="s">
        <v>80</v>
      </c>
      <c r="AU2751" s="2" t="s">
        <v>80</v>
      </c>
      <c r="AV2751" s="2" t="s">
        <v>80</v>
      </c>
      <c r="AW2751" s="2" t="s">
        <v>80</v>
      </c>
      <c r="AX2751" s="2" t="s">
        <v>80</v>
      </c>
      <c r="AY2751" s="2" t="s">
        <v>80</v>
      </c>
      <c r="AZ2751" s="2" t="s">
        <v>80</v>
      </c>
      <c r="BA2751" s="2" t="s">
        <v>80</v>
      </c>
      <c r="BB2751" s="2" t="s">
        <v>80</v>
      </c>
      <c r="BC2751" s="2" t="s">
        <v>80</v>
      </c>
      <c r="BD2751" s="2" t="s">
        <v>80</v>
      </c>
      <c r="BE2751" s="2" t="s">
        <v>80</v>
      </c>
      <c r="BF2751" s="2" t="s">
        <v>80</v>
      </c>
      <c r="BG2751" s="2" t="s">
        <v>80</v>
      </c>
      <c r="BH2751" s="2" t="s">
        <v>80</v>
      </c>
      <c r="BI2751" s="2" t="s">
        <v>80</v>
      </c>
      <c r="BJ2751" s="2" t="s">
        <v>80</v>
      </c>
      <c r="BK2751" s="2" t="s">
        <v>80</v>
      </c>
      <c r="BL2751" s="2" t="s">
        <v>80</v>
      </c>
      <c r="BM2751" s="2" t="s">
        <v>80</v>
      </c>
      <c r="BN2751" s="2" t="s">
        <v>80</v>
      </c>
      <c r="BO2751" s="2" t="s">
        <v>80</v>
      </c>
      <c r="BP2751" s="2" t="s">
        <v>80</v>
      </c>
    </row>
    <row r="2752" spans="1:68" x14ac:dyDescent="0.25">
      <c r="A2752">
        <v>2751</v>
      </c>
      <c r="B2752" s="1">
        <v>43677.577962962961</v>
      </c>
      <c r="C2752" s="2" t="s">
        <v>4372</v>
      </c>
      <c r="D2752" s="3">
        <v>0.70277777777777772</v>
      </c>
      <c r="E2752" s="2" t="s">
        <v>3907</v>
      </c>
      <c r="F2752">
        <v>3</v>
      </c>
      <c r="G2752">
        <v>2019</v>
      </c>
      <c r="H2752">
        <v>7</v>
      </c>
      <c r="I2752">
        <v>31</v>
      </c>
      <c r="J2752">
        <v>1</v>
      </c>
      <c r="K2752">
        <v>0</v>
      </c>
      <c r="L2752">
        <v>3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 s="2" t="s">
        <v>4383</v>
      </c>
      <c r="T2752" s="2" t="s">
        <v>83</v>
      </c>
      <c r="U2752" s="2" t="s">
        <v>1368</v>
      </c>
      <c r="V2752" s="2" t="s">
        <v>73</v>
      </c>
      <c r="W2752">
        <v>1</v>
      </c>
      <c r="X2752" s="2" t="s">
        <v>74</v>
      </c>
      <c r="Y2752">
        <v>395</v>
      </c>
      <c r="Z2752">
        <v>67</v>
      </c>
      <c r="AA2752" s="2" t="s">
        <v>1755</v>
      </c>
      <c r="AB2752" s="2" t="s">
        <v>390</v>
      </c>
      <c r="AC2752">
        <v>834002</v>
      </c>
      <c r="AD2752" s="2" t="s">
        <v>87</v>
      </c>
      <c r="AE2752">
        <v>462</v>
      </c>
      <c r="AF2752" s="2" t="s">
        <v>1370</v>
      </c>
      <c r="AG2752" s="2" t="s">
        <v>1147</v>
      </c>
      <c r="AH2752">
        <v>17</v>
      </c>
      <c r="AI2752">
        <v>6715</v>
      </c>
      <c r="AJ2752">
        <v>32785</v>
      </c>
      <c r="AK2752" s="2">
        <f>Kaggle_Books_Selling_Records[[#This Row],[Cost Price]]/100</f>
        <v>327.85</v>
      </c>
      <c r="AL2752" s="2" t="s">
        <v>80</v>
      </c>
      <c r="AM2752" s="2" t="s">
        <v>80</v>
      </c>
      <c r="AN2752" s="2" t="s">
        <v>80</v>
      </c>
      <c r="AO2752" s="2" t="s">
        <v>80</v>
      </c>
      <c r="AP2752" s="2" t="s">
        <v>80</v>
      </c>
      <c r="AQ2752" s="2" t="s">
        <v>80</v>
      </c>
      <c r="AR2752" s="2" t="s">
        <v>80</v>
      </c>
      <c r="AS2752" s="2" t="s">
        <v>80</v>
      </c>
      <c r="AT2752" s="2" t="s">
        <v>80</v>
      </c>
      <c r="AU2752" s="2" t="s">
        <v>80</v>
      </c>
      <c r="AV2752" s="2" t="s">
        <v>80</v>
      </c>
      <c r="AW2752" s="2" t="s">
        <v>80</v>
      </c>
      <c r="AX2752" s="2" t="s">
        <v>80</v>
      </c>
      <c r="AY2752" s="2" t="s">
        <v>80</v>
      </c>
      <c r="AZ2752" s="2" t="s">
        <v>80</v>
      </c>
      <c r="BA2752" s="2" t="s">
        <v>80</v>
      </c>
      <c r="BB2752" s="2" t="s">
        <v>80</v>
      </c>
      <c r="BC2752" s="2" t="s">
        <v>80</v>
      </c>
      <c r="BD2752" s="2" t="s">
        <v>80</v>
      </c>
      <c r="BE2752" s="2" t="s">
        <v>80</v>
      </c>
      <c r="BF2752" s="2" t="s">
        <v>80</v>
      </c>
      <c r="BG2752" s="2" t="s">
        <v>80</v>
      </c>
      <c r="BH2752" s="2" t="s">
        <v>80</v>
      </c>
      <c r="BI2752" s="2" t="s">
        <v>80</v>
      </c>
      <c r="BJ2752" s="2" t="s">
        <v>80</v>
      </c>
      <c r="BK2752" s="2" t="s">
        <v>80</v>
      </c>
      <c r="BL2752" s="2" t="s">
        <v>80</v>
      </c>
      <c r="BM2752" s="2" t="s">
        <v>80</v>
      </c>
      <c r="BN2752" s="2" t="s">
        <v>80</v>
      </c>
      <c r="BO2752" s="2" t="s">
        <v>80</v>
      </c>
      <c r="BP2752" s="2" t="s">
        <v>80</v>
      </c>
    </row>
    <row r="2753" spans="1:68" x14ac:dyDescent="0.25">
      <c r="A2753">
        <v>2752</v>
      </c>
      <c r="B2753" s="1">
        <v>43677.596018518518</v>
      </c>
      <c r="C2753" s="2" t="s">
        <v>4372</v>
      </c>
      <c r="D2753" s="3">
        <v>0.72083333333333333</v>
      </c>
      <c r="E2753" s="2" t="s">
        <v>3907</v>
      </c>
      <c r="F2753">
        <v>3</v>
      </c>
      <c r="G2753">
        <v>2019</v>
      </c>
      <c r="H2753">
        <v>7</v>
      </c>
      <c r="I2753">
        <v>31</v>
      </c>
      <c r="J2753">
        <v>1</v>
      </c>
      <c r="K2753">
        <v>0</v>
      </c>
      <c r="L2753">
        <v>3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 s="2" t="s">
        <v>4384</v>
      </c>
      <c r="T2753" s="2" t="s">
        <v>83</v>
      </c>
      <c r="U2753" s="2" t="s">
        <v>2041</v>
      </c>
      <c r="V2753" s="2" t="s">
        <v>73</v>
      </c>
      <c r="W2753">
        <v>1</v>
      </c>
      <c r="X2753" s="2" t="s">
        <v>74</v>
      </c>
      <c r="Y2753">
        <v>155</v>
      </c>
      <c r="Z2753">
        <v>67</v>
      </c>
      <c r="AA2753" s="2" t="s">
        <v>441</v>
      </c>
      <c r="AB2753" s="2" t="s">
        <v>293</v>
      </c>
      <c r="AC2753">
        <v>452016</v>
      </c>
      <c r="AD2753" s="2" t="s">
        <v>193</v>
      </c>
      <c r="AE2753">
        <v>222</v>
      </c>
      <c r="AF2753" s="2" t="s">
        <v>2042</v>
      </c>
      <c r="AG2753" s="2" t="s">
        <v>2043</v>
      </c>
      <c r="AH2753">
        <v>18</v>
      </c>
      <c r="AI2753">
        <v>279</v>
      </c>
      <c r="AJ2753">
        <v>1271</v>
      </c>
      <c r="AK2753" s="2">
        <f>Kaggle_Books_Selling_Records[[#This Row],[Cost Price]]/100</f>
        <v>12.71</v>
      </c>
      <c r="AL2753" s="2" t="s">
        <v>80</v>
      </c>
      <c r="AM2753" s="2" t="s">
        <v>80</v>
      </c>
      <c r="AN2753" s="2" t="s">
        <v>80</v>
      </c>
      <c r="AO2753" s="2" t="s">
        <v>80</v>
      </c>
      <c r="AP2753" s="2" t="s">
        <v>80</v>
      </c>
      <c r="AQ2753" s="2" t="s">
        <v>80</v>
      </c>
      <c r="AR2753" s="2" t="s">
        <v>80</v>
      </c>
      <c r="AS2753" s="2" t="s">
        <v>80</v>
      </c>
      <c r="AT2753" s="2" t="s">
        <v>80</v>
      </c>
      <c r="AU2753" s="2" t="s">
        <v>80</v>
      </c>
      <c r="AV2753" s="2" t="s">
        <v>80</v>
      </c>
      <c r="AW2753" s="2" t="s">
        <v>80</v>
      </c>
      <c r="AX2753" s="2" t="s">
        <v>80</v>
      </c>
      <c r="AY2753" s="2" t="s">
        <v>80</v>
      </c>
      <c r="AZ2753" s="2" t="s">
        <v>80</v>
      </c>
      <c r="BA2753" s="2" t="s">
        <v>80</v>
      </c>
      <c r="BB2753" s="2" t="s">
        <v>80</v>
      </c>
      <c r="BC2753" s="2" t="s">
        <v>80</v>
      </c>
      <c r="BD2753" s="2" t="s">
        <v>80</v>
      </c>
      <c r="BE2753" s="2" t="s">
        <v>80</v>
      </c>
      <c r="BF2753" s="2" t="s">
        <v>80</v>
      </c>
      <c r="BG2753" s="2" t="s">
        <v>80</v>
      </c>
      <c r="BH2753" s="2" t="s">
        <v>80</v>
      </c>
      <c r="BI2753" s="2" t="s">
        <v>80</v>
      </c>
      <c r="BJ2753" s="2" t="s">
        <v>80</v>
      </c>
      <c r="BK2753" s="2" t="s">
        <v>80</v>
      </c>
      <c r="BL2753" s="2" t="s">
        <v>80</v>
      </c>
      <c r="BM2753" s="2" t="s">
        <v>80</v>
      </c>
      <c r="BN2753" s="2" t="s">
        <v>80</v>
      </c>
      <c r="BO2753" s="2" t="s">
        <v>80</v>
      </c>
      <c r="BP2753" s="2" t="s">
        <v>80</v>
      </c>
    </row>
    <row r="2754" spans="1:68" x14ac:dyDescent="0.25">
      <c r="A2754">
        <v>2753</v>
      </c>
      <c r="B2754" s="1">
        <v>43677.942002314812</v>
      </c>
      <c r="C2754" s="2" t="s">
        <v>4385</v>
      </c>
      <c r="D2754" s="3">
        <v>6.6666666666666666E-2</v>
      </c>
      <c r="E2754" s="2" t="s">
        <v>3907</v>
      </c>
      <c r="F2754">
        <v>3</v>
      </c>
      <c r="G2754">
        <v>2019</v>
      </c>
      <c r="H2754">
        <v>8</v>
      </c>
      <c r="I2754">
        <v>1</v>
      </c>
      <c r="J2754">
        <v>1</v>
      </c>
      <c r="K2754">
        <v>0</v>
      </c>
      <c r="L2754">
        <v>4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 s="2" t="s">
        <v>4386</v>
      </c>
      <c r="T2754" s="2" t="s">
        <v>83</v>
      </c>
      <c r="U2754" s="2" t="s">
        <v>2483</v>
      </c>
      <c r="V2754" s="2" t="s">
        <v>73</v>
      </c>
      <c r="W2754">
        <v>2</v>
      </c>
      <c r="X2754" s="2" t="s">
        <v>74</v>
      </c>
      <c r="Y2754">
        <v>350</v>
      </c>
      <c r="Z2754">
        <v>67</v>
      </c>
      <c r="AA2754" s="2" t="s">
        <v>420</v>
      </c>
      <c r="AB2754" s="2" t="s">
        <v>86</v>
      </c>
      <c r="AC2754">
        <v>600092</v>
      </c>
      <c r="AD2754" s="2" t="s">
        <v>1002</v>
      </c>
      <c r="AE2754">
        <v>417</v>
      </c>
      <c r="AF2754" s="2" t="s">
        <v>2042</v>
      </c>
      <c r="AG2754" s="2" t="s">
        <v>2184</v>
      </c>
      <c r="AH2754">
        <v>18</v>
      </c>
      <c r="AI2754">
        <v>63</v>
      </c>
      <c r="AJ2754">
        <v>287</v>
      </c>
      <c r="AK2754" s="2">
        <f>Kaggle_Books_Selling_Records[[#This Row],[Cost Price]]/100</f>
        <v>2.87</v>
      </c>
      <c r="AL2754" s="2" t="s">
        <v>80</v>
      </c>
      <c r="AM2754" s="2" t="s">
        <v>80</v>
      </c>
      <c r="AN2754" s="2" t="s">
        <v>80</v>
      </c>
      <c r="AO2754" s="2" t="s">
        <v>80</v>
      </c>
      <c r="AP2754" s="2" t="s">
        <v>80</v>
      </c>
      <c r="AQ2754" s="2" t="s">
        <v>80</v>
      </c>
      <c r="AR2754" s="2" t="s">
        <v>80</v>
      </c>
      <c r="AS2754" s="2" t="s">
        <v>80</v>
      </c>
      <c r="AT2754" s="2" t="s">
        <v>80</v>
      </c>
      <c r="AU2754" s="2" t="s">
        <v>80</v>
      </c>
      <c r="AV2754" s="2" t="s">
        <v>80</v>
      </c>
      <c r="AW2754" s="2" t="s">
        <v>80</v>
      </c>
      <c r="AX2754" s="2" t="s">
        <v>80</v>
      </c>
      <c r="AY2754" s="2" t="s">
        <v>80</v>
      </c>
      <c r="AZ2754" s="2" t="s">
        <v>80</v>
      </c>
      <c r="BA2754" s="2" t="s">
        <v>80</v>
      </c>
      <c r="BB2754" s="2" t="s">
        <v>80</v>
      </c>
      <c r="BC2754" s="2" t="s">
        <v>80</v>
      </c>
      <c r="BD2754" s="2" t="s">
        <v>80</v>
      </c>
      <c r="BE2754" s="2" t="s">
        <v>80</v>
      </c>
      <c r="BF2754" s="2" t="s">
        <v>80</v>
      </c>
      <c r="BG2754" s="2" t="s">
        <v>80</v>
      </c>
      <c r="BH2754" s="2" t="s">
        <v>80</v>
      </c>
      <c r="BI2754" s="2" t="s">
        <v>80</v>
      </c>
      <c r="BJ2754" s="2" t="s">
        <v>80</v>
      </c>
      <c r="BK2754" s="2" t="s">
        <v>80</v>
      </c>
      <c r="BL2754" s="2" t="s">
        <v>80</v>
      </c>
      <c r="BM2754" s="2" t="s">
        <v>80</v>
      </c>
      <c r="BN2754" s="2" t="s">
        <v>80</v>
      </c>
      <c r="BO2754" s="2" t="s">
        <v>80</v>
      </c>
      <c r="BP2754" s="2" t="s">
        <v>80</v>
      </c>
    </row>
    <row r="2755" spans="1:68" x14ac:dyDescent="0.25">
      <c r="A2755">
        <v>2754</v>
      </c>
      <c r="B2755" s="1">
        <v>43678.095127314817</v>
      </c>
      <c r="C2755" s="2" t="s">
        <v>4385</v>
      </c>
      <c r="D2755" s="3">
        <v>0.21944444444444444</v>
      </c>
      <c r="E2755" s="2" t="s">
        <v>3907</v>
      </c>
      <c r="F2755">
        <v>3</v>
      </c>
      <c r="G2755">
        <v>2019</v>
      </c>
      <c r="H2755">
        <v>8</v>
      </c>
      <c r="I2755">
        <v>1</v>
      </c>
      <c r="J2755">
        <v>1</v>
      </c>
      <c r="K2755">
        <v>0</v>
      </c>
      <c r="L2755">
        <v>4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 s="2" t="s">
        <v>4387</v>
      </c>
      <c r="T2755" s="2" t="s">
        <v>83</v>
      </c>
      <c r="U2755" s="2" t="s">
        <v>2460</v>
      </c>
      <c r="V2755" s="2" t="s">
        <v>73</v>
      </c>
      <c r="W2755">
        <v>1</v>
      </c>
      <c r="X2755" s="2" t="s">
        <v>74</v>
      </c>
      <c r="Y2755">
        <v>192</v>
      </c>
      <c r="Z2755">
        <v>67</v>
      </c>
      <c r="AA2755" s="2" t="s">
        <v>180</v>
      </c>
      <c r="AB2755" s="2" t="s">
        <v>181</v>
      </c>
      <c r="AC2755">
        <v>110059</v>
      </c>
      <c r="AD2755" s="2" t="s">
        <v>193</v>
      </c>
      <c r="AE2755">
        <v>259</v>
      </c>
      <c r="AF2755" s="2" t="s">
        <v>2042</v>
      </c>
      <c r="AG2755" s="2" t="s">
        <v>2184</v>
      </c>
      <c r="AH2755">
        <v>18</v>
      </c>
      <c r="AI2755">
        <v>3456</v>
      </c>
      <c r="AJ2755">
        <v>15744</v>
      </c>
      <c r="AK2755" s="2">
        <f>Kaggle_Books_Selling_Records[[#This Row],[Cost Price]]/100</f>
        <v>157.44</v>
      </c>
      <c r="AL2755" s="2" t="s">
        <v>80</v>
      </c>
      <c r="AM2755" s="2" t="s">
        <v>80</v>
      </c>
      <c r="AN2755" s="2" t="s">
        <v>80</v>
      </c>
      <c r="AO2755" s="2" t="s">
        <v>80</v>
      </c>
      <c r="AP2755" s="2" t="s">
        <v>80</v>
      </c>
      <c r="AQ2755" s="2" t="s">
        <v>80</v>
      </c>
      <c r="AR2755" s="2" t="s">
        <v>80</v>
      </c>
      <c r="AS2755" s="2" t="s">
        <v>80</v>
      </c>
      <c r="AT2755" s="2" t="s">
        <v>80</v>
      </c>
      <c r="AU2755" s="2" t="s">
        <v>80</v>
      </c>
      <c r="AV2755" s="2" t="s">
        <v>80</v>
      </c>
      <c r="AW2755" s="2" t="s">
        <v>80</v>
      </c>
      <c r="AX2755" s="2" t="s">
        <v>80</v>
      </c>
      <c r="AY2755" s="2" t="s">
        <v>80</v>
      </c>
      <c r="AZ2755" s="2" t="s">
        <v>80</v>
      </c>
      <c r="BA2755" s="2" t="s">
        <v>80</v>
      </c>
      <c r="BB2755" s="2" t="s">
        <v>80</v>
      </c>
      <c r="BC2755" s="2" t="s">
        <v>80</v>
      </c>
      <c r="BD2755" s="2" t="s">
        <v>80</v>
      </c>
      <c r="BE2755" s="2" t="s">
        <v>80</v>
      </c>
      <c r="BF2755" s="2" t="s">
        <v>80</v>
      </c>
      <c r="BG2755" s="2" t="s">
        <v>80</v>
      </c>
      <c r="BH2755" s="2" t="s">
        <v>80</v>
      </c>
      <c r="BI2755" s="2" t="s">
        <v>80</v>
      </c>
      <c r="BJ2755" s="2" t="s">
        <v>80</v>
      </c>
      <c r="BK2755" s="2" t="s">
        <v>80</v>
      </c>
      <c r="BL2755" s="2" t="s">
        <v>80</v>
      </c>
      <c r="BM2755" s="2" t="s">
        <v>80</v>
      </c>
      <c r="BN2755" s="2" t="s">
        <v>80</v>
      </c>
      <c r="BO2755" s="2" t="s">
        <v>80</v>
      </c>
      <c r="BP2755" s="2" t="s">
        <v>80</v>
      </c>
    </row>
    <row r="2756" spans="1:68" x14ac:dyDescent="0.25">
      <c r="A2756">
        <v>2755</v>
      </c>
      <c r="B2756" s="1">
        <v>43678.38140046296</v>
      </c>
      <c r="C2756" s="2" t="s">
        <v>4385</v>
      </c>
      <c r="D2756" s="3">
        <v>0.50624999999999998</v>
      </c>
      <c r="E2756" s="2" t="s">
        <v>3907</v>
      </c>
      <c r="F2756">
        <v>3</v>
      </c>
      <c r="G2756">
        <v>2019</v>
      </c>
      <c r="H2756">
        <v>8</v>
      </c>
      <c r="I2756">
        <v>1</v>
      </c>
      <c r="J2756">
        <v>1</v>
      </c>
      <c r="K2756">
        <v>0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1</v>
      </c>
      <c r="S2756" s="2" t="s">
        <v>4388</v>
      </c>
      <c r="T2756" s="2" t="s">
        <v>71</v>
      </c>
      <c r="U2756" s="2" t="s">
        <v>2460</v>
      </c>
      <c r="V2756" s="2" t="s">
        <v>73</v>
      </c>
      <c r="W2756">
        <v>1</v>
      </c>
      <c r="X2756" s="2" t="s">
        <v>74</v>
      </c>
      <c r="Y2756">
        <v>192</v>
      </c>
      <c r="Z2756">
        <v>67</v>
      </c>
      <c r="AA2756" s="2" t="s">
        <v>192</v>
      </c>
      <c r="AB2756" s="2" t="s">
        <v>151</v>
      </c>
      <c r="AC2756">
        <v>400037</v>
      </c>
      <c r="AD2756" s="2" t="s">
        <v>193</v>
      </c>
      <c r="AE2756">
        <v>259</v>
      </c>
      <c r="AF2756" s="2" t="s">
        <v>2042</v>
      </c>
      <c r="AG2756" s="2" t="s">
        <v>2184</v>
      </c>
      <c r="AH2756">
        <v>18</v>
      </c>
      <c r="AI2756">
        <v>3456</v>
      </c>
      <c r="AJ2756">
        <v>15744</v>
      </c>
      <c r="AK2756" s="2">
        <f>Kaggle_Books_Selling_Records[[#This Row],[Cost Price]]/100</f>
        <v>157.44</v>
      </c>
      <c r="AL2756" s="2" t="s">
        <v>80</v>
      </c>
      <c r="AM2756" s="2" t="s">
        <v>80</v>
      </c>
      <c r="AN2756" s="2" t="s">
        <v>80</v>
      </c>
      <c r="AO2756" s="2" t="s">
        <v>80</v>
      </c>
      <c r="AP2756" s="2" t="s">
        <v>80</v>
      </c>
      <c r="AQ2756" s="2" t="s">
        <v>80</v>
      </c>
      <c r="AR2756" s="2" t="s">
        <v>80</v>
      </c>
      <c r="AS2756" s="2" t="s">
        <v>80</v>
      </c>
      <c r="AT2756" s="2" t="s">
        <v>80</v>
      </c>
      <c r="AU2756" s="2" t="s">
        <v>80</v>
      </c>
      <c r="AV2756" s="2" t="s">
        <v>80</v>
      </c>
      <c r="AW2756" s="2" t="s">
        <v>80</v>
      </c>
      <c r="AX2756" s="2" t="s">
        <v>80</v>
      </c>
      <c r="AY2756" s="2" t="s">
        <v>80</v>
      </c>
      <c r="AZ2756" s="2" t="s">
        <v>80</v>
      </c>
      <c r="BA2756" s="2" t="s">
        <v>80</v>
      </c>
      <c r="BB2756" s="2" t="s">
        <v>80</v>
      </c>
      <c r="BC2756" s="2" t="s">
        <v>80</v>
      </c>
      <c r="BD2756" s="2" t="s">
        <v>80</v>
      </c>
      <c r="BE2756" s="2" t="s">
        <v>80</v>
      </c>
      <c r="BF2756" s="2" t="s">
        <v>80</v>
      </c>
      <c r="BG2756" s="2" t="s">
        <v>80</v>
      </c>
      <c r="BH2756" s="2" t="s">
        <v>80</v>
      </c>
      <c r="BI2756" s="2" t="s">
        <v>80</v>
      </c>
      <c r="BJ2756" s="2" t="s">
        <v>80</v>
      </c>
      <c r="BK2756" s="2" t="s">
        <v>80</v>
      </c>
      <c r="BL2756" s="2" t="s">
        <v>80</v>
      </c>
      <c r="BM2756" s="2" t="s">
        <v>80</v>
      </c>
      <c r="BN2756" s="2" t="s">
        <v>80</v>
      </c>
      <c r="BO2756" s="2" t="s">
        <v>80</v>
      </c>
      <c r="BP2756" s="2" t="s">
        <v>80</v>
      </c>
    </row>
    <row r="2757" spans="1:68" x14ac:dyDescent="0.25">
      <c r="A2757">
        <v>2756</v>
      </c>
      <c r="B2757" s="1">
        <v>43678.459490740737</v>
      </c>
      <c r="C2757" s="2" t="s">
        <v>4385</v>
      </c>
      <c r="D2757" s="3">
        <v>0.58402777777777781</v>
      </c>
      <c r="E2757" s="2" t="s">
        <v>3907</v>
      </c>
      <c r="F2757">
        <v>3</v>
      </c>
      <c r="G2757">
        <v>2019</v>
      </c>
      <c r="H2757">
        <v>8</v>
      </c>
      <c r="I2757">
        <v>1</v>
      </c>
      <c r="J2757">
        <v>1</v>
      </c>
      <c r="K2757">
        <v>0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1</v>
      </c>
      <c r="S2757" s="2" t="s">
        <v>4389</v>
      </c>
      <c r="T2757" s="2" t="s">
        <v>71</v>
      </c>
      <c r="U2757" s="2" t="s">
        <v>2460</v>
      </c>
      <c r="V2757" s="2" t="s">
        <v>73</v>
      </c>
      <c r="W2757">
        <v>1</v>
      </c>
      <c r="X2757" s="2" t="s">
        <v>74</v>
      </c>
      <c r="Y2757">
        <v>192</v>
      </c>
      <c r="Z2757">
        <v>67</v>
      </c>
      <c r="AA2757" s="2" t="s">
        <v>3361</v>
      </c>
      <c r="AB2757" s="2" t="s">
        <v>137</v>
      </c>
      <c r="AC2757">
        <v>272001</v>
      </c>
      <c r="AD2757" s="2" t="s">
        <v>193</v>
      </c>
      <c r="AE2757">
        <v>259</v>
      </c>
      <c r="AF2757" s="2" t="s">
        <v>2042</v>
      </c>
      <c r="AG2757" s="2" t="s">
        <v>2184</v>
      </c>
      <c r="AH2757">
        <v>18</v>
      </c>
      <c r="AI2757">
        <v>3456</v>
      </c>
      <c r="AJ2757">
        <v>15744</v>
      </c>
      <c r="AK2757" s="2">
        <f>Kaggle_Books_Selling_Records[[#This Row],[Cost Price]]/100</f>
        <v>157.44</v>
      </c>
      <c r="AL2757" s="2" t="s">
        <v>80</v>
      </c>
      <c r="AM2757" s="2" t="s">
        <v>80</v>
      </c>
      <c r="AN2757" s="2" t="s">
        <v>80</v>
      </c>
      <c r="AO2757" s="2" t="s">
        <v>80</v>
      </c>
      <c r="AP2757" s="2" t="s">
        <v>80</v>
      </c>
      <c r="AQ2757" s="2" t="s">
        <v>80</v>
      </c>
      <c r="AR2757" s="2" t="s">
        <v>80</v>
      </c>
      <c r="AS2757" s="2" t="s">
        <v>80</v>
      </c>
      <c r="AT2757" s="2" t="s">
        <v>80</v>
      </c>
      <c r="AU2757" s="2" t="s">
        <v>80</v>
      </c>
      <c r="AV2757" s="2" t="s">
        <v>80</v>
      </c>
      <c r="AW2757" s="2" t="s">
        <v>80</v>
      </c>
      <c r="AX2757" s="2" t="s">
        <v>80</v>
      </c>
      <c r="AY2757" s="2" t="s">
        <v>80</v>
      </c>
      <c r="AZ2757" s="2" t="s">
        <v>80</v>
      </c>
      <c r="BA2757" s="2" t="s">
        <v>80</v>
      </c>
      <c r="BB2757" s="2" t="s">
        <v>80</v>
      </c>
      <c r="BC2757" s="2" t="s">
        <v>80</v>
      </c>
      <c r="BD2757" s="2" t="s">
        <v>80</v>
      </c>
      <c r="BE2757" s="2" t="s">
        <v>80</v>
      </c>
      <c r="BF2757" s="2" t="s">
        <v>80</v>
      </c>
      <c r="BG2757" s="2" t="s">
        <v>80</v>
      </c>
      <c r="BH2757" s="2" t="s">
        <v>80</v>
      </c>
      <c r="BI2757" s="2" t="s">
        <v>80</v>
      </c>
      <c r="BJ2757" s="2" t="s">
        <v>80</v>
      </c>
      <c r="BK2757" s="2" t="s">
        <v>80</v>
      </c>
      <c r="BL2757" s="2" t="s">
        <v>80</v>
      </c>
      <c r="BM2757" s="2" t="s">
        <v>80</v>
      </c>
      <c r="BN2757" s="2" t="s">
        <v>80</v>
      </c>
      <c r="BO2757" s="2" t="s">
        <v>80</v>
      </c>
      <c r="BP2757" s="2" t="s">
        <v>80</v>
      </c>
    </row>
    <row r="2758" spans="1:68" x14ac:dyDescent="0.25">
      <c r="A2758">
        <v>2757</v>
      </c>
      <c r="B2758" s="1">
        <v>43678.564895833333</v>
      </c>
      <c r="C2758" s="2" t="s">
        <v>4385</v>
      </c>
      <c r="D2758" s="3">
        <v>0.68958333333333333</v>
      </c>
      <c r="E2758" s="2" t="s">
        <v>3907</v>
      </c>
      <c r="F2758">
        <v>3</v>
      </c>
      <c r="G2758">
        <v>2019</v>
      </c>
      <c r="H2758">
        <v>8</v>
      </c>
      <c r="I2758">
        <v>1</v>
      </c>
      <c r="J2758">
        <v>1</v>
      </c>
      <c r="K2758">
        <v>0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 s="2" t="s">
        <v>4134</v>
      </c>
      <c r="T2758" s="2" t="s">
        <v>83</v>
      </c>
      <c r="U2758" s="2" t="s">
        <v>2041</v>
      </c>
      <c r="V2758" s="2" t="s">
        <v>73</v>
      </c>
      <c r="W2758">
        <v>1</v>
      </c>
      <c r="X2758" s="2" t="s">
        <v>74</v>
      </c>
      <c r="Y2758">
        <v>155</v>
      </c>
      <c r="Z2758">
        <v>67</v>
      </c>
      <c r="AA2758" s="2" t="s">
        <v>686</v>
      </c>
      <c r="AB2758" s="2" t="s">
        <v>151</v>
      </c>
      <c r="AC2758">
        <v>401101</v>
      </c>
      <c r="AD2758" s="2" t="s">
        <v>193</v>
      </c>
      <c r="AE2758">
        <v>222</v>
      </c>
      <c r="AF2758" s="2" t="s">
        <v>2042</v>
      </c>
      <c r="AG2758" s="2" t="s">
        <v>2043</v>
      </c>
      <c r="AH2758">
        <v>18</v>
      </c>
      <c r="AI2758">
        <v>279</v>
      </c>
      <c r="AJ2758">
        <v>1271</v>
      </c>
      <c r="AK2758" s="2">
        <f>Kaggle_Books_Selling_Records[[#This Row],[Cost Price]]/100</f>
        <v>12.71</v>
      </c>
      <c r="AL2758" s="2" t="s">
        <v>80</v>
      </c>
      <c r="AM2758" s="2" t="s">
        <v>80</v>
      </c>
      <c r="AN2758" s="2" t="s">
        <v>80</v>
      </c>
      <c r="AO2758" s="2" t="s">
        <v>80</v>
      </c>
      <c r="AP2758" s="2" t="s">
        <v>80</v>
      </c>
      <c r="AQ2758" s="2" t="s">
        <v>80</v>
      </c>
      <c r="AR2758" s="2" t="s">
        <v>80</v>
      </c>
      <c r="AS2758" s="2" t="s">
        <v>80</v>
      </c>
      <c r="AT2758" s="2" t="s">
        <v>80</v>
      </c>
      <c r="AU2758" s="2" t="s">
        <v>80</v>
      </c>
      <c r="AV2758" s="2" t="s">
        <v>80</v>
      </c>
      <c r="AW2758" s="2" t="s">
        <v>80</v>
      </c>
      <c r="AX2758" s="2" t="s">
        <v>80</v>
      </c>
      <c r="AY2758" s="2" t="s">
        <v>80</v>
      </c>
      <c r="AZ2758" s="2" t="s">
        <v>80</v>
      </c>
      <c r="BA2758" s="2" t="s">
        <v>80</v>
      </c>
      <c r="BB2758" s="2" t="s">
        <v>80</v>
      </c>
      <c r="BC2758" s="2" t="s">
        <v>80</v>
      </c>
      <c r="BD2758" s="2" t="s">
        <v>80</v>
      </c>
      <c r="BE2758" s="2" t="s">
        <v>80</v>
      </c>
      <c r="BF2758" s="2" t="s">
        <v>80</v>
      </c>
      <c r="BG2758" s="2" t="s">
        <v>80</v>
      </c>
      <c r="BH2758" s="2" t="s">
        <v>80</v>
      </c>
      <c r="BI2758" s="2" t="s">
        <v>80</v>
      </c>
      <c r="BJ2758" s="2" t="s">
        <v>80</v>
      </c>
      <c r="BK2758" s="2" t="s">
        <v>80</v>
      </c>
      <c r="BL2758" s="2" t="s">
        <v>80</v>
      </c>
      <c r="BM2758" s="2" t="s">
        <v>80</v>
      </c>
      <c r="BN2758" s="2" t="s">
        <v>80</v>
      </c>
      <c r="BO2758" s="2" t="s">
        <v>80</v>
      </c>
      <c r="BP2758" s="2" t="s">
        <v>80</v>
      </c>
    </row>
    <row r="2759" spans="1:68" x14ac:dyDescent="0.25">
      <c r="A2759">
        <v>2758</v>
      </c>
      <c r="B2759" s="1">
        <v>43678.579247685186</v>
      </c>
      <c r="C2759" s="2" t="s">
        <v>4385</v>
      </c>
      <c r="D2759" s="3">
        <v>0.70416666666666672</v>
      </c>
      <c r="E2759" s="2" t="s">
        <v>3907</v>
      </c>
      <c r="F2759">
        <v>3</v>
      </c>
      <c r="G2759">
        <v>2019</v>
      </c>
      <c r="H2759">
        <v>8</v>
      </c>
      <c r="I2759">
        <v>1</v>
      </c>
      <c r="J2759">
        <v>1</v>
      </c>
      <c r="K2759">
        <v>0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 s="2" t="s">
        <v>4390</v>
      </c>
      <c r="T2759" s="2" t="s">
        <v>83</v>
      </c>
      <c r="U2759" s="2" t="s">
        <v>2041</v>
      </c>
      <c r="V2759" s="2" t="s">
        <v>73</v>
      </c>
      <c r="W2759">
        <v>1</v>
      </c>
      <c r="X2759" s="2" t="s">
        <v>74</v>
      </c>
      <c r="Y2759">
        <v>155</v>
      </c>
      <c r="Z2759">
        <v>67</v>
      </c>
      <c r="AA2759" s="2" t="s">
        <v>93</v>
      </c>
      <c r="AB2759" s="2" t="s">
        <v>3310</v>
      </c>
      <c r="AC2759">
        <v>781002</v>
      </c>
      <c r="AD2759" s="2" t="s">
        <v>193</v>
      </c>
      <c r="AE2759">
        <v>222</v>
      </c>
      <c r="AF2759" s="2" t="s">
        <v>2042</v>
      </c>
      <c r="AG2759" s="2" t="s">
        <v>2043</v>
      </c>
      <c r="AH2759">
        <v>18</v>
      </c>
      <c r="AI2759">
        <v>279</v>
      </c>
      <c r="AJ2759">
        <v>1271</v>
      </c>
      <c r="AK2759" s="2">
        <f>Kaggle_Books_Selling_Records[[#This Row],[Cost Price]]/100</f>
        <v>12.71</v>
      </c>
      <c r="AL2759" s="2" t="s">
        <v>80</v>
      </c>
      <c r="AM2759" s="2" t="s">
        <v>80</v>
      </c>
      <c r="AN2759" s="2" t="s">
        <v>80</v>
      </c>
      <c r="AO2759" s="2" t="s">
        <v>80</v>
      </c>
      <c r="AP2759" s="2" t="s">
        <v>80</v>
      </c>
      <c r="AQ2759" s="2" t="s">
        <v>80</v>
      </c>
      <c r="AR2759" s="2" t="s">
        <v>80</v>
      </c>
      <c r="AS2759" s="2" t="s">
        <v>80</v>
      </c>
      <c r="AT2759" s="2" t="s">
        <v>80</v>
      </c>
      <c r="AU2759" s="2" t="s">
        <v>80</v>
      </c>
      <c r="AV2759" s="2" t="s">
        <v>80</v>
      </c>
      <c r="AW2759" s="2" t="s">
        <v>80</v>
      </c>
      <c r="AX2759" s="2" t="s">
        <v>80</v>
      </c>
      <c r="AY2759" s="2" t="s">
        <v>80</v>
      </c>
      <c r="AZ2759" s="2" t="s">
        <v>80</v>
      </c>
      <c r="BA2759" s="2" t="s">
        <v>80</v>
      </c>
      <c r="BB2759" s="2" t="s">
        <v>80</v>
      </c>
      <c r="BC2759" s="2" t="s">
        <v>80</v>
      </c>
      <c r="BD2759" s="2" t="s">
        <v>80</v>
      </c>
      <c r="BE2759" s="2" t="s">
        <v>80</v>
      </c>
      <c r="BF2759" s="2" t="s">
        <v>80</v>
      </c>
      <c r="BG2759" s="2" t="s">
        <v>80</v>
      </c>
      <c r="BH2759" s="2" t="s">
        <v>80</v>
      </c>
      <c r="BI2759" s="2" t="s">
        <v>80</v>
      </c>
      <c r="BJ2759" s="2" t="s">
        <v>80</v>
      </c>
      <c r="BK2759" s="2" t="s">
        <v>80</v>
      </c>
      <c r="BL2759" s="2" t="s">
        <v>80</v>
      </c>
      <c r="BM2759" s="2" t="s">
        <v>80</v>
      </c>
      <c r="BN2759" s="2" t="s">
        <v>80</v>
      </c>
      <c r="BO2759" s="2" t="s">
        <v>80</v>
      </c>
      <c r="BP2759" s="2" t="s">
        <v>80</v>
      </c>
    </row>
    <row r="2760" spans="1:68" x14ac:dyDescent="0.25">
      <c r="A2760">
        <v>2759</v>
      </c>
      <c r="B2760" s="1">
        <v>43679.164131944446</v>
      </c>
      <c r="C2760" s="2" t="s">
        <v>4391</v>
      </c>
      <c r="D2760" s="3">
        <v>0.28888888888888886</v>
      </c>
      <c r="E2760" s="2" t="s">
        <v>3907</v>
      </c>
      <c r="F2760">
        <v>3</v>
      </c>
      <c r="G2760">
        <v>2019</v>
      </c>
      <c r="H2760">
        <v>8</v>
      </c>
      <c r="I2760">
        <v>2</v>
      </c>
      <c r="J2760">
        <v>0</v>
      </c>
      <c r="K2760">
        <v>0</v>
      </c>
      <c r="L2760">
        <v>5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 s="2" t="s">
        <v>4392</v>
      </c>
      <c r="T2760" s="2" t="s">
        <v>83</v>
      </c>
      <c r="U2760" s="2" t="s">
        <v>2220</v>
      </c>
      <c r="V2760" s="2" t="s">
        <v>73</v>
      </c>
      <c r="W2760">
        <v>1</v>
      </c>
      <c r="X2760" s="2" t="s">
        <v>74</v>
      </c>
      <c r="Y2760">
        <v>157</v>
      </c>
      <c r="Z2760">
        <v>67</v>
      </c>
      <c r="AA2760" s="2" t="s">
        <v>238</v>
      </c>
      <c r="AB2760" s="2" t="s">
        <v>226</v>
      </c>
      <c r="AC2760">
        <v>248001</v>
      </c>
      <c r="AD2760" s="2" t="s">
        <v>1002</v>
      </c>
      <c r="AE2760">
        <v>224</v>
      </c>
      <c r="AF2760" s="2" t="s">
        <v>2042</v>
      </c>
      <c r="AG2760" s="2" t="s">
        <v>2184</v>
      </c>
      <c r="AH2760">
        <v>18</v>
      </c>
      <c r="AI2760">
        <v>2826</v>
      </c>
      <c r="AJ2760">
        <v>12874</v>
      </c>
      <c r="AK2760" s="2">
        <f>Kaggle_Books_Selling_Records[[#This Row],[Cost Price]]/100</f>
        <v>128.74</v>
      </c>
      <c r="AL2760" s="2" t="s">
        <v>80</v>
      </c>
      <c r="AM2760" s="2" t="s">
        <v>80</v>
      </c>
      <c r="AN2760" s="2" t="s">
        <v>80</v>
      </c>
      <c r="AO2760" s="2" t="s">
        <v>80</v>
      </c>
      <c r="AP2760" s="2" t="s">
        <v>80</v>
      </c>
      <c r="AQ2760" s="2" t="s">
        <v>80</v>
      </c>
      <c r="AR2760" s="2" t="s">
        <v>80</v>
      </c>
      <c r="AS2760" s="2" t="s">
        <v>80</v>
      </c>
      <c r="AT2760" s="2" t="s">
        <v>80</v>
      </c>
      <c r="AU2760" s="2" t="s">
        <v>80</v>
      </c>
      <c r="AV2760" s="2" t="s">
        <v>80</v>
      </c>
      <c r="AW2760" s="2" t="s">
        <v>80</v>
      </c>
      <c r="AX2760" s="2" t="s">
        <v>80</v>
      </c>
      <c r="AY2760" s="2" t="s">
        <v>80</v>
      </c>
      <c r="AZ2760" s="2" t="s">
        <v>80</v>
      </c>
      <c r="BA2760" s="2" t="s">
        <v>80</v>
      </c>
      <c r="BB2760" s="2" t="s">
        <v>80</v>
      </c>
      <c r="BC2760" s="2" t="s">
        <v>80</v>
      </c>
      <c r="BD2760" s="2" t="s">
        <v>80</v>
      </c>
      <c r="BE2760" s="2" t="s">
        <v>80</v>
      </c>
      <c r="BF2760" s="2" t="s">
        <v>80</v>
      </c>
      <c r="BG2760" s="2" t="s">
        <v>80</v>
      </c>
      <c r="BH2760" s="2" t="s">
        <v>80</v>
      </c>
      <c r="BI2760" s="2" t="s">
        <v>80</v>
      </c>
      <c r="BJ2760" s="2" t="s">
        <v>80</v>
      </c>
      <c r="BK2760" s="2" t="s">
        <v>80</v>
      </c>
      <c r="BL2760" s="2" t="s">
        <v>80</v>
      </c>
      <c r="BM2760" s="2" t="s">
        <v>80</v>
      </c>
      <c r="BN2760" s="2" t="s">
        <v>80</v>
      </c>
      <c r="BO2760" s="2" t="s">
        <v>80</v>
      </c>
      <c r="BP2760" s="2" t="s">
        <v>80</v>
      </c>
    </row>
    <row r="2761" spans="1:68" x14ac:dyDescent="0.25">
      <c r="A2761">
        <v>2760</v>
      </c>
      <c r="B2761" s="1">
        <v>43679.187280092592</v>
      </c>
      <c r="C2761" s="2" t="s">
        <v>4391</v>
      </c>
      <c r="D2761" s="3">
        <v>0.31180555555555556</v>
      </c>
      <c r="E2761" s="2" t="s">
        <v>3907</v>
      </c>
      <c r="F2761">
        <v>3</v>
      </c>
      <c r="G2761">
        <v>2019</v>
      </c>
      <c r="H2761">
        <v>8</v>
      </c>
      <c r="I2761">
        <v>2</v>
      </c>
      <c r="J2761">
        <v>0</v>
      </c>
      <c r="K2761">
        <v>0</v>
      </c>
      <c r="L2761">
        <v>5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 s="2" t="s">
        <v>1367</v>
      </c>
      <c r="T2761" s="2" t="s">
        <v>83</v>
      </c>
      <c r="U2761" s="2" t="s">
        <v>2103</v>
      </c>
      <c r="V2761" s="2" t="s">
        <v>73</v>
      </c>
      <c r="W2761">
        <v>1</v>
      </c>
      <c r="X2761" s="2" t="s">
        <v>74</v>
      </c>
      <c r="Y2761">
        <v>220</v>
      </c>
      <c r="Z2761">
        <v>67</v>
      </c>
      <c r="AA2761" s="2" t="s">
        <v>1369</v>
      </c>
      <c r="AB2761" s="2" t="s">
        <v>780</v>
      </c>
      <c r="AC2761">
        <v>421604</v>
      </c>
      <c r="AD2761" s="2" t="s">
        <v>193</v>
      </c>
      <c r="AE2761">
        <v>287</v>
      </c>
      <c r="AF2761" s="2" t="s">
        <v>2042</v>
      </c>
      <c r="AG2761" s="2" t="s">
        <v>2043</v>
      </c>
      <c r="AH2761">
        <v>18</v>
      </c>
      <c r="AI2761">
        <v>396</v>
      </c>
      <c r="AJ2761">
        <v>1804</v>
      </c>
      <c r="AK2761" s="2">
        <f>Kaggle_Books_Selling_Records[[#This Row],[Cost Price]]/100</f>
        <v>18.04</v>
      </c>
      <c r="AL2761" s="2" t="s">
        <v>80</v>
      </c>
      <c r="AM2761" s="2" t="s">
        <v>80</v>
      </c>
      <c r="AN2761" s="2" t="s">
        <v>80</v>
      </c>
      <c r="AO2761" s="2" t="s">
        <v>80</v>
      </c>
      <c r="AP2761" s="2" t="s">
        <v>80</v>
      </c>
      <c r="AQ2761" s="2" t="s">
        <v>80</v>
      </c>
      <c r="AR2761" s="2" t="s">
        <v>80</v>
      </c>
      <c r="AS2761" s="2" t="s">
        <v>80</v>
      </c>
      <c r="AT2761" s="2" t="s">
        <v>80</v>
      </c>
      <c r="AU2761" s="2" t="s">
        <v>80</v>
      </c>
      <c r="AV2761" s="2" t="s">
        <v>80</v>
      </c>
      <c r="AW2761" s="2" t="s">
        <v>80</v>
      </c>
      <c r="AX2761" s="2" t="s">
        <v>80</v>
      </c>
      <c r="AY2761" s="2" t="s">
        <v>80</v>
      </c>
      <c r="AZ2761" s="2" t="s">
        <v>80</v>
      </c>
      <c r="BA2761" s="2" t="s">
        <v>80</v>
      </c>
      <c r="BB2761" s="2" t="s">
        <v>80</v>
      </c>
      <c r="BC2761" s="2" t="s">
        <v>80</v>
      </c>
      <c r="BD2761" s="2" t="s">
        <v>80</v>
      </c>
      <c r="BE2761" s="2" t="s">
        <v>80</v>
      </c>
      <c r="BF2761" s="2" t="s">
        <v>80</v>
      </c>
      <c r="BG2761" s="2" t="s">
        <v>80</v>
      </c>
      <c r="BH2761" s="2" t="s">
        <v>80</v>
      </c>
      <c r="BI2761" s="2" t="s">
        <v>80</v>
      </c>
      <c r="BJ2761" s="2" t="s">
        <v>80</v>
      </c>
      <c r="BK2761" s="2" t="s">
        <v>80</v>
      </c>
      <c r="BL2761" s="2" t="s">
        <v>80</v>
      </c>
      <c r="BM2761" s="2" t="s">
        <v>80</v>
      </c>
      <c r="BN2761" s="2" t="s">
        <v>80</v>
      </c>
      <c r="BO2761" s="2" t="s">
        <v>80</v>
      </c>
      <c r="BP2761" s="2" t="s">
        <v>80</v>
      </c>
    </row>
    <row r="2762" spans="1:68" x14ac:dyDescent="0.25">
      <c r="A2762">
        <v>2761</v>
      </c>
      <c r="B2762" s="1">
        <v>43679.204004629632</v>
      </c>
      <c r="C2762" s="2" t="s">
        <v>4391</v>
      </c>
      <c r="D2762" s="3">
        <v>0.32847222222222222</v>
      </c>
      <c r="E2762" s="2" t="s">
        <v>3907</v>
      </c>
      <c r="F2762">
        <v>3</v>
      </c>
      <c r="G2762">
        <v>2019</v>
      </c>
      <c r="H2762">
        <v>8</v>
      </c>
      <c r="I2762">
        <v>2</v>
      </c>
      <c r="J2762">
        <v>0</v>
      </c>
      <c r="K2762">
        <v>0</v>
      </c>
      <c r="L2762">
        <v>5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 s="2" t="s">
        <v>3948</v>
      </c>
      <c r="T2762" s="2" t="s">
        <v>83</v>
      </c>
      <c r="U2762" s="2" t="s">
        <v>2483</v>
      </c>
      <c r="V2762" s="2" t="s">
        <v>73</v>
      </c>
      <c r="W2762">
        <v>1</v>
      </c>
      <c r="X2762" s="2" t="s">
        <v>74</v>
      </c>
      <c r="Y2762">
        <v>175</v>
      </c>
      <c r="Z2762">
        <v>67</v>
      </c>
      <c r="AA2762" s="2" t="s">
        <v>3949</v>
      </c>
      <c r="AB2762" s="2" t="s">
        <v>151</v>
      </c>
      <c r="AC2762">
        <v>401203</v>
      </c>
      <c r="AD2762" s="2" t="s">
        <v>1002</v>
      </c>
      <c r="AE2762">
        <v>242</v>
      </c>
      <c r="AF2762" s="2" t="s">
        <v>2042</v>
      </c>
      <c r="AG2762" s="2" t="s">
        <v>2184</v>
      </c>
      <c r="AH2762">
        <v>18</v>
      </c>
      <c r="AI2762">
        <v>315</v>
      </c>
      <c r="AJ2762">
        <v>1435</v>
      </c>
      <c r="AK2762" s="2">
        <f>Kaggle_Books_Selling_Records[[#This Row],[Cost Price]]/100</f>
        <v>14.35</v>
      </c>
      <c r="AL2762" s="2" t="s">
        <v>80</v>
      </c>
      <c r="AM2762" s="2" t="s">
        <v>80</v>
      </c>
      <c r="AN2762" s="2" t="s">
        <v>80</v>
      </c>
      <c r="AO2762" s="2" t="s">
        <v>80</v>
      </c>
      <c r="AP2762" s="2" t="s">
        <v>80</v>
      </c>
      <c r="AQ2762" s="2" t="s">
        <v>80</v>
      </c>
      <c r="AR2762" s="2" t="s">
        <v>80</v>
      </c>
      <c r="AS2762" s="2" t="s">
        <v>80</v>
      </c>
      <c r="AT2762" s="2" t="s">
        <v>80</v>
      </c>
      <c r="AU2762" s="2" t="s">
        <v>80</v>
      </c>
      <c r="AV2762" s="2" t="s">
        <v>80</v>
      </c>
      <c r="AW2762" s="2" t="s">
        <v>80</v>
      </c>
      <c r="AX2762" s="2" t="s">
        <v>80</v>
      </c>
      <c r="AY2762" s="2" t="s">
        <v>80</v>
      </c>
      <c r="AZ2762" s="2" t="s">
        <v>80</v>
      </c>
      <c r="BA2762" s="2" t="s">
        <v>80</v>
      </c>
      <c r="BB2762" s="2" t="s">
        <v>80</v>
      </c>
      <c r="BC2762" s="2" t="s">
        <v>80</v>
      </c>
      <c r="BD2762" s="2" t="s">
        <v>80</v>
      </c>
      <c r="BE2762" s="2" t="s">
        <v>80</v>
      </c>
      <c r="BF2762" s="2" t="s">
        <v>80</v>
      </c>
      <c r="BG2762" s="2" t="s">
        <v>80</v>
      </c>
      <c r="BH2762" s="2" t="s">
        <v>80</v>
      </c>
      <c r="BI2762" s="2" t="s">
        <v>80</v>
      </c>
      <c r="BJ2762" s="2" t="s">
        <v>80</v>
      </c>
      <c r="BK2762" s="2" t="s">
        <v>80</v>
      </c>
      <c r="BL2762" s="2" t="s">
        <v>80</v>
      </c>
      <c r="BM2762" s="2" t="s">
        <v>80</v>
      </c>
      <c r="BN2762" s="2" t="s">
        <v>80</v>
      </c>
      <c r="BO2762" s="2" t="s">
        <v>80</v>
      </c>
      <c r="BP2762" s="2" t="s">
        <v>80</v>
      </c>
    </row>
    <row r="2763" spans="1:68" x14ac:dyDescent="0.25">
      <c r="A2763">
        <v>2762</v>
      </c>
      <c r="B2763" s="1">
        <v>43679.276018518518</v>
      </c>
      <c r="C2763" s="2" t="s">
        <v>4391</v>
      </c>
      <c r="D2763" s="3">
        <v>0.40069444444444446</v>
      </c>
      <c r="E2763" s="2" t="s">
        <v>3907</v>
      </c>
      <c r="F2763">
        <v>3</v>
      </c>
      <c r="G2763">
        <v>2019</v>
      </c>
      <c r="H2763">
        <v>8</v>
      </c>
      <c r="I2763">
        <v>2</v>
      </c>
      <c r="J2763">
        <v>0</v>
      </c>
      <c r="K2763">
        <v>0</v>
      </c>
      <c r="L2763">
        <v>5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 s="2" t="s">
        <v>3622</v>
      </c>
      <c r="T2763" s="2" t="s">
        <v>83</v>
      </c>
      <c r="U2763" s="2" t="s">
        <v>2685</v>
      </c>
      <c r="V2763" s="2" t="s">
        <v>73</v>
      </c>
      <c r="W2763">
        <v>1</v>
      </c>
      <c r="X2763" s="2" t="s">
        <v>74</v>
      </c>
      <c r="Y2763">
        <v>97</v>
      </c>
      <c r="Z2763">
        <v>67</v>
      </c>
      <c r="AA2763" s="2" t="s">
        <v>3623</v>
      </c>
      <c r="AB2763" s="2" t="s">
        <v>151</v>
      </c>
      <c r="AC2763">
        <v>445001</v>
      </c>
      <c r="AD2763" s="2" t="s">
        <v>1002</v>
      </c>
      <c r="AE2763">
        <v>164</v>
      </c>
      <c r="AF2763" s="2" t="s">
        <v>2042</v>
      </c>
      <c r="AG2763" s="2" t="s">
        <v>2184</v>
      </c>
      <c r="AH2763">
        <v>18</v>
      </c>
      <c r="AI2763">
        <v>1746</v>
      </c>
      <c r="AJ2763">
        <v>7954</v>
      </c>
      <c r="AK2763" s="2">
        <f>Kaggle_Books_Selling_Records[[#This Row],[Cost Price]]/100</f>
        <v>79.540000000000006</v>
      </c>
      <c r="AL2763" s="2" t="s">
        <v>80</v>
      </c>
      <c r="AM2763" s="2" t="s">
        <v>80</v>
      </c>
      <c r="AN2763" s="2" t="s">
        <v>80</v>
      </c>
      <c r="AO2763" s="2" t="s">
        <v>80</v>
      </c>
      <c r="AP2763" s="2" t="s">
        <v>80</v>
      </c>
      <c r="AQ2763" s="2" t="s">
        <v>80</v>
      </c>
      <c r="AR2763" s="2" t="s">
        <v>80</v>
      </c>
      <c r="AS2763" s="2" t="s">
        <v>80</v>
      </c>
      <c r="AT2763" s="2" t="s">
        <v>80</v>
      </c>
      <c r="AU2763" s="2" t="s">
        <v>80</v>
      </c>
      <c r="AV2763" s="2" t="s">
        <v>80</v>
      </c>
      <c r="AW2763" s="2" t="s">
        <v>80</v>
      </c>
      <c r="AX2763" s="2" t="s">
        <v>80</v>
      </c>
      <c r="AY2763" s="2" t="s">
        <v>80</v>
      </c>
      <c r="AZ2763" s="2" t="s">
        <v>80</v>
      </c>
      <c r="BA2763" s="2" t="s">
        <v>80</v>
      </c>
      <c r="BB2763" s="2" t="s">
        <v>80</v>
      </c>
      <c r="BC2763" s="2" t="s">
        <v>80</v>
      </c>
      <c r="BD2763" s="2" t="s">
        <v>80</v>
      </c>
      <c r="BE2763" s="2" t="s">
        <v>80</v>
      </c>
      <c r="BF2763" s="2" t="s">
        <v>80</v>
      </c>
      <c r="BG2763" s="2" t="s">
        <v>80</v>
      </c>
      <c r="BH2763" s="2" t="s">
        <v>80</v>
      </c>
      <c r="BI2763" s="2" t="s">
        <v>80</v>
      </c>
      <c r="BJ2763" s="2" t="s">
        <v>80</v>
      </c>
      <c r="BK2763" s="2" t="s">
        <v>80</v>
      </c>
      <c r="BL2763" s="2" t="s">
        <v>80</v>
      </c>
      <c r="BM2763" s="2" t="s">
        <v>80</v>
      </c>
      <c r="BN2763" s="2" t="s">
        <v>80</v>
      </c>
      <c r="BO2763" s="2" t="s">
        <v>80</v>
      </c>
      <c r="BP2763" s="2" t="s">
        <v>80</v>
      </c>
    </row>
    <row r="2764" spans="1:68" x14ac:dyDescent="0.25">
      <c r="A2764">
        <v>2763</v>
      </c>
      <c r="B2764" s="1">
        <v>43679.32540509259</v>
      </c>
      <c r="C2764" s="2" t="s">
        <v>4391</v>
      </c>
      <c r="D2764" s="3">
        <v>0.45</v>
      </c>
      <c r="E2764" s="2" t="s">
        <v>3907</v>
      </c>
      <c r="F2764">
        <v>3</v>
      </c>
      <c r="G2764">
        <v>2019</v>
      </c>
      <c r="H2764">
        <v>8</v>
      </c>
      <c r="I2764">
        <v>2</v>
      </c>
      <c r="J2764">
        <v>0</v>
      </c>
      <c r="K2764">
        <v>0</v>
      </c>
      <c r="L2764">
        <v>5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 s="2" t="s">
        <v>3174</v>
      </c>
      <c r="T2764" s="2" t="s">
        <v>83</v>
      </c>
      <c r="U2764" s="2" t="s">
        <v>2041</v>
      </c>
      <c r="V2764" s="2" t="s">
        <v>73</v>
      </c>
      <c r="W2764">
        <v>2</v>
      </c>
      <c r="X2764" s="2" t="s">
        <v>74</v>
      </c>
      <c r="Y2764">
        <v>310</v>
      </c>
      <c r="Z2764">
        <v>67</v>
      </c>
      <c r="AA2764" s="2" t="s">
        <v>1091</v>
      </c>
      <c r="AB2764" s="2" t="s">
        <v>137</v>
      </c>
      <c r="AC2764">
        <v>243003</v>
      </c>
      <c r="AD2764" s="2" t="s">
        <v>193</v>
      </c>
      <c r="AE2764">
        <v>377</v>
      </c>
      <c r="AF2764" s="2" t="s">
        <v>2042</v>
      </c>
      <c r="AG2764" s="2" t="s">
        <v>2043</v>
      </c>
      <c r="AH2764">
        <v>18</v>
      </c>
      <c r="AI2764">
        <v>558</v>
      </c>
      <c r="AJ2764">
        <v>2542</v>
      </c>
      <c r="AK2764" s="2">
        <f>Kaggle_Books_Selling_Records[[#This Row],[Cost Price]]/100</f>
        <v>25.42</v>
      </c>
      <c r="AL2764" s="2" t="s">
        <v>80</v>
      </c>
      <c r="AM2764" s="2" t="s">
        <v>80</v>
      </c>
      <c r="AN2764" s="2" t="s">
        <v>80</v>
      </c>
      <c r="AO2764" s="2" t="s">
        <v>80</v>
      </c>
      <c r="AP2764" s="2" t="s">
        <v>80</v>
      </c>
      <c r="AQ2764" s="2" t="s">
        <v>80</v>
      </c>
      <c r="AR2764" s="2" t="s">
        <v>80</v>
      </c>
      <c r="AS2764" s="2" t="s">
        <v>80</v>
      </c>
      <c r="AT2764" s="2" t="s">
        <v>80</v>
      </c>
      <c r="AU2764" s="2" t="s">
        <v>80</v>
      </c>
      <c r="AV2764" s="2" t="s">
        <v>80</v>
      </c>
      <c r="AW2764" s="2" t="s">
        <v>80</v>
      </c>
      <c r="AX2764" s="2" t="s">
        <v>80</v>
      </c>
      <c r="AY2764" s="2" t="s">
        <v>80</v>
      </c>
      <c r="AZ2764" s="2" t="s">
        <v>80</v>
      </c>
      <c r="BA2764" s="2" t="s">
        <v>80</v>
      </c>
      <c r="BB2764" s="2" t="s">
        <v>80</v>
      </c>
      <c r="BC2764" s="2" t="s">
        <v>80</v>
      </c>
      <c r="BD2764" s="2" t="s">
        <v>80</v>
      </c>
      <c r="BE2764" s="2" t="s">
        <v>80</v>
      </c>
      <c r="BF2764" s="2" t="s">
        <v>80</v>
      </c>
      <c r="BG2764" s="2" t="s">
        <v>80</v>
      </c>
      <c r="BH2764" s="2" t="s">
        <v>80</v>
      </c>
      <c r="BI2764" s="2" t="s">
        <v>80</v>
      </c>
      <c r="BJ2764" s="2" t="s">
        <v>80</v>
      </c>
      <c r="BK2764" s="2" t="s">
        <v>80</v>
      </c>
      <c r="BL2764" s="2" t="s">
        <v>80</v>
      </c>
      <c r="BM2764" s="2" t="s">
        <v>80</v>
      </c>
      <c r="BN2764" s="2" t="s">
        <v>80</v>
      </c>
      <c r="BO2764" s="2" t="s">
        <v>80</v>
      </c>
      <c r="BP2764" s="2" t="s">
        <v>80</v>
      </c>
    </row>
    <row r="2765" spans="1:68" x14ac:dyDescent="0.25">
      <c r="A2765">
        <v>2764</v>
      </c>
      <c r="B2765" s="1">
        <v>43679.459293981483</v>
      </c>
      <c r="C2765" s="2" t="s">
        <v>4391</v>
      </c>
      <c r="D2765" s="3">
        <v>0.58402777777777781</v>
      </c>
      <c r="E2765" s="2" t="s">
        <v>3907</v>
      </c>
      <c r="F2765">
        <v>3</v>
      </c>
      <c r="G2765">
        <v>2019</v>
      </c>
      <c r="H2765">
        <v>8</v>
      </c>
      <c r="I2765">
        <v>2</v>
      </c>
      <c r="J2765">
        <v>0</v>
      </c>
      <c r="K2765">
        <v>0</v>
      </c>
      <c r="L2765">
        <v>5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1</v>
      </c>
      <c r="S2765" s="2" t="s">
        <v>397</v>
      </c>
      <c r="T2765" s="2" t="s">
        <v>71</v>
      </c>
      <c r="U2765" s="2" t="s">
        <v>2286</v>
      </c>
      <c r="V2765" s="2" t="s">
        <v>73</v>
      </c>
      <c r="W2765">
        <v>1</v>
      </c>
      <c r="X2765" s="2" t="s">
        <v>74</v>
      </c>
      <c r="Y2765">
        <v>285</v>
      </c>
      <c r="Z2765">
        <v>67</v>
      </c>
      <c r="AA2765" s="2" t="s">
        <v>180</v>
      </c>
      <c r="AB2765" s="2" t="s">
        <v>181</v>
      </c>
      <c r="AC2765">
        <v>110094</v>
      </c>
      <c r="AD2765" s="2" t="s">
        <v>1002</v>
      </c>
      <c r="AE2765">
        <v>352</v>
      </c>
      <c r="AF2765" s="2" t="s">
        <v>2042</v>
      </c>
      <c r="AG2765" s="2" t="s">
        <v>2184</v>
      </c>
      <c r="AH2765">
        <v>18</v>
      </c>
      <c r="AI2765">
        <v>513</v>
      </c>
      <c r="AJ2765">
        <v>2337</v>
      </c>
      <c r="AK2765" s="2">
        <f>Kaggle_Books_Selling_Records[[#This Row],[Cost Price]]/100</f>
        <v>23.37</v>
      </c>
      <c r="AL2765" s="2" t="s">
        <v>80</v>
      </c>
      <c r="AM2765" s="2" t="s">
        <v>80</v>
      </c>
      <c r="AN2765" s="2" t="s">
        <v>80</v>
      </c>
      <c r="AO2765" s="2" t="s">
        <v>80</v>
      </c>
      <c r="AP2765" s="2" t="s">
        <v>80</v>
      </c>
      <c r="AQ2765" s="2" t="s">
        <v>80</v>
      </c>
      <c r="AR2765" s="2" t="s">
        <v>80</v>
      </c>
      <c r="AS2765" s="2" t="s">
        <v>80</v>
      </c>
      <c r="AT2765" s="2" t="s">
        <v>80</v>
      </c>
      <c r="AU2765" s="2" t="s">
        <v>80</v>
      </c>
      <c r="AV2765" s="2" t="s">
        <v>80</v>
      </c>
      <c r="AW2765" s="2" t="s">
        <v>80</v>
      </c>
      <c r="AX2765" s="2" t="s">
        <v>80</v>
      </c>
      <c r="AY2765" s="2" t="s">
        <v>80</v>
      </c>
      <c r="AZ2765" s="2" t="s">
        <v>80</v>
      </c>
      <c r="BA2765" s="2" t="s">
        <v>80</v>
      </c>
      <c r="BB2765" s="2" t="s">
        <v>80</v>
      </c>
      <c r="BC2765" s="2" t="s">
        <v>80</v>
      </c>
      <c r="BD2765" s="2" t="s">
        <v>80</v>
      </c>
      <c r="BE2765" s="2" t="s">
        <v>80</v>
      </c>
      <c r="BF2765" s="2" t="s">
        <v>80</v>
      </c>
      <c r="BG2765" s="2" t="s">
        <v>80</v>
      </c>
      <c r="BH2765" s="2" t="s">
        <v>80</v>
      </c>
      <c r="BI2765" s="2" t="s">
        <v>80</v>
      </c>
      <c r="BJ2765" s="2" t="s">
        <v>80</v>
      </c>
      <c r="BK2765" s="2" t="s">
        <v>80</v>
      </c>
      <c r="BL2765" s="2" t="s">
        <v>80</v>
      </c>
      <c r="BM2765" s="2" t="s">
        <v>80</v>
      </c>
      <c r="BN2765" s="2" t="s">
        <v>80</v>
      </c>
      <c r="BO2765" s="2" t="s">
        <v>80</v>
      </c>
      <c r="BP2765" s="2" t="s">
        <v>80</v>
      </c>
    </row>
    <row r="2766" spans="1:68" x14ac:dyDescent="0.25">
      <c r="A2766">
        <v>2765</v>
      </c>
      <c r="B2766" s="1">
        <v>43679.496770833335</v>
      </c>
      <c r="C2766" s="2" t="s">
        <v>4391</v>
      </c>
      <c r="D2766" s="3">
        <v>0.62152777777777779</v>
      </c>
      <c r="E2766" s="2" t="s">
        <v>3907</v>
      </c>
      <c r="F2766">
        <v>3</v>
      </c>
      <c r="G2766">
        <v>2019</v>
      </c>
      <c r="H2766">
        <v>8</v>
      </c>
      <c r="I2766">
        <v>2</v>
      </c>
      <c r="J2766">
        <v>0</v>
      </c>
      <c r="K2766">
        <v>0</v>
      </c>
      <c r="L2766">
        <v>5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1</v>
      </c>
      <c r="S2766" s="2" t="s">
        <v>722</v>
      </c>
      <c r="T2766" s="2" t="s">
        <v>71</v>
      </c>
      <c r="U2766" s="2" t="s">
        <v>2685</v>
      </c>
      <c r="V2766" s="2" t="s">
        <v>73</v>
      </c>
      <c r="W2766">
        <v>1</v>
      </c>
      <c r="X2766" s="2" t="s">
        <v>74</v>
      </c>
      <c r="Y2766">
        <v>97</v>
      </c>
      <c r="Z2766">
        <v>67</v>
      </c>
      <c r="AA2766" s="2" t="s">
        <v>576</v>
      </c>
      <c r="AB2766" s="2" t="s">
        <v>157</v>
      </c>
      <c r="AC2766">
        <v>382405</v>
      </c>
      <c r="AD2766" s="2" t="s">
        <v>1002</v>
      </c>
      <c r="AE2766">
        <v>164</v>
      </c>
      <c r="AF2766" s="2" t="s">
        <v>2042</v>
      </c>
      <c r="AG2766" s="2" t="s">
        <v>2184</v>
      </c>
      <c r="AH2766">
        <v>18</v>
      </c>
      <c r="AI2766">
        <v>1746</v>
      </c>
      <c r="AJ2766">
        <v>7954</v>
      </c>
      <c r="AK2766" s="2">
        <f>Kaggle_Books_Selling_Records[[#This Row],[Cost Price]]/100</f>
        <v>79.540000000000006</v>
      </c>
      <c r="AL2766" s="2" t="s">
        <v>80</v>
      </c>
      <c r="AM2766" s="2" t="s">
        <v>80</v>
      </c>
      <c r="AN2766" s="2" t="s">
        <v>80</v>
      </c>
      <c r="AO2766" s="2" t="s">
        <v>80</v>
      </c>
      <c r="AP2766" s="2" t="s">
        <v>80</v>
      </c>
      <c r="AQ2766" s="2" t="s">
        <v>80</v>
      </c>
      <c r="AR2766" s="2" t="s">
        <v>80</v>
      </c>
      <c r="AS2766" s="2" t="s">
        <v>80</v>
      </c>
      <c r="AT2766" s="2" t="s">
        <v>80</v>
      </c>
      <c r="AU2766" s="2" t="s">
        <v>80</v>
      </c>
      <c r="AV2766" s="2" t="s">
        <v>80</v>
      </c>
      <c r="AW2766" s="2" t="s">
        <v>80</v>
      </c>
      <c r="AX2766" s="2" t="s">
        <v>80</v>
      </c>
      <c r="AY2766" s="2" t="s">
        <v>80</v>
      </c>
      <c r="AZ2766" s="2" t="s">
        <v>80</v>
      </c>
      <c r="BA2766" s="2" t="s">
        <v>80</v>
      </c>
      <c r="BB2766" s="2" t="s">
        <v>80</v>
      </c>
      <c r="BC2766" s="2" t="s">
        <v>80</v>
      </c>
      <c r="BD2766" s="2" t="s">
        <v>80</v>
      </c>
      <c r="BE2766" s="2" t="s">
        <v>80</v>
      </c>
      <c r="BF2766" s="2" t="s">
        <v>80</v>
      </c>
      <c r="BG2766" s="2" t="s">
        <v>80</v>
      </c>
      <c r="BH2766" s="2" t="s">
        <v>80</v>
      </c>
      <c r="BI2766" s="2" t="s">
        <v>80</v>
      </c>
      <c r="BJ2766" s="2" t="s">
        <v>80</v>
      </c>
      <c r="BK2766" s="2" t="s">
        <v>80</v>
      </c>
      <c r="BL2766" s="2" t="s">
        <v>80</v>
      </c>
      <c r="BM2766" s="2" t="s">
        <v>80</v>
      </c>
      <c r="BN2766" s="2" t="s">
        <v>80</v>
      </c>
      <c r="BO2766" s="2" t="s">
        <v>80</v>
      </c>
      <c r="BP2766" s="2" t="s">
        <v>80</v>
      </c>
    </row>
    <row r="2767" spans="1:68" x14ac:dyDescent="0.25">
      <c r="A2767">
        <v>2766</v>
      </c>
      <c r="B2767" s="1">
        <v>43679.512106481481</v>
      </c>
      <c r="C2767" s="2" t="s">
        <v>4391</v>
      </c>
      <c r="D2767" s="3">
        <v>0.63680555555555551</v>
      </c>
      <c r="E2767" s="2" t="s">
        <v>3907</v>
      </c>
      <c r="F2767">
        <v>3</v>
      </c>
      <c r="G2767">
        <v>2019</v>
      </c>
      <c r="H2767">
        <v>8</v>
      </c>
      <c r="I2767">
        <v>2</v>
      </c>
      <c r="J2767">
        <v>0</v>
      </c>
      <c r="K2767">
        <v>0</v>
      </c>
      <c r="L2767">
        <v>5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 s="2" t="s">
        <v>2675</v>
      </c>
      <c r="T2767" s="2" t="s">
        <v>83</v>
      </c>
      <c r="U2767" s="2" t="s">
        <v>2544</v>
      </c>
      <c r="V2767" s="2" t="s">
        <v>73</v>
      </c>
      <c r="W2767">
        <v>1</v>
      </c>
      <c r="X2767" s="2" t="s">
        <v>74</v>
      </c>
      <c r="Y2767">
        <v>198</v>
      </c>
      <c r="Z2767">
        <v>67</v>
      </c>
      <c r="AA2767" s="2" t="s">
        <v>2676</v>
      </c>
      <c r="AB2767" s="2" t="s">
        <v>131</v>
      </c>
      <c r="AC2767">
        <v>691523</v>
      </c>
      <c r="AD2767" s="2" t="s">
        <v>1002</v>
      </c>
      <c r="AE2767">
        <v>265</v>
      </c>
      <c r="AF2767" s="2" t="s">
        <v>2042</v>
      </c>
      <c r="AG2767" s="2" t="s">
        <v>2184</v>
      </c>
      <c r="AH2767">
        <v>18</v>
      </c>
      <c r="AI2767">
        <v>3564</v>
      </c>
      <c r="AJ2767">
        <v>16236</v>
      </c>
      <c r="AK2767" s="2">
        <f>Kaggle_Books_Selling_Records[[#This Row],[Cost Price]]/100</f>
        <v>162.36000000000001</v>
      </c>
      <c r="AL2767" s="2" t="s">
        <v>80</v>
      </c>
      <c r="AM2767" s="2" t="s">
        <v>80</v>
      </c>
      <c r="AN2767" s="2" t="s">
        <v>80</v>
      </c>
      <c r="AO2767" s="2" t="s">
        <v>80</v>
      </c>
      <c r="AP2767" s="2" t="s">
        <v>80</v>
      </c>
      <c r="AQ2767" s="2" t="s">
        <v>80</v>
      </c>
      <c r="AR2767" s="2" t="s">
        <v>80</v>
      </c>
      <c r="AS2767" s="2" t="s">
        <v>80</v>
      </c>
      <c r="AT2767" s="2" t="s">
        <v>80</v>
      </c>
      <c r="AU2767" s="2" t="s">
        <v>80</v>
      </c>
      <c r="AV2767" s="2" t="s">
        <v>80</v>
      </c>
      <c r="AW2767" s="2" t="s">
        <v>80</v>
      </c>
      <c r="AX2767" s="2" t="s">
        <v>80</v>
      </c>
      <c r="AY2767" s="2" t="s">
        <v>80</v>
      </c>
      <c r="AZ2767" s="2" t="s">
        <v>80</v>
      </c>
      <c r="BA2767" s="2" t="s">
        <v>80</v>
      </c>
      <c r="BB2767" s="2" t="s">
        <v>80</v>
      </c>
      <c r="BC2767" s="2" t="s">
        <v>80</v>
      </c>
      <c r="BD2767" s="2" t="s">
        <v>80</v>
      </c>
      <c r="BE2767" s="2" t="s">
        <v>80</v>
      </c>
      <c r="BF2767" s="2" t="s">
        <v>80</v>
      </c>
      <c r="BG2767" s="2" t="s">
        <v>80</v>
      </c>
      <c r="BH2767" s="2" t="s">
        <v>80</v>
      </c>
      <c r="BI2767" s="2" t="s">
        <v>80</v>
      </c>
      <c r="BJ2767" s="2" t="s">
        <v>80</v>
      </c>
      <c r="BK2767" s="2" t="s">
        <v>80</v>
      </c>
      <c r="BL2767" s="2" t="s">
        <v>80</v>
      </c>
      <c r="BM2767" s="2" t="s">
        <v>80</v>
      </c>
      <c r="BN2767" s="2" t="s">
        <v>80</v>
      </c>
      <c r="BO2767" s="2" t="s">
        <v>80</v>
      </c>
      <c r="BP2767" s="2" t="s">
        <v>80</v>
      </c>
    </row>
    <row r="2768" spans="1:68" x14ac:dyDescent="0.25">
      <c r="A2768">
        <v>2767</v>
      </c>
      <c r="B2768" s="1">
        <v>43679.533055555556</v>
      </c>
      <c r="C2768" s="2" t="s">
        <v>4391</v>
      </c>
      <c r="D2768" s="3">
        <v>0.65763888888888888</v>
      </c>
      <c r="E2768" s="2" t="s">
        <v>3907</v>
      </c>
      <c r="F2768">
        <v>3</v>
      </c>
      <c r="G2768">
        <v>2019</v>
      </c>
      <c r="H2768">
        <v>8</v>
      </c>
      <c r="I2768">
        <v>2</v>
      </c>
      <c r="J2768">
        <v>0</v>
      </c>
      <c r="K2768">
        <v>0</v>
      </c>
      <c r="L2768">
        <v>5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1</v>
      </c>
      <c r="S2768" s="2" t="s">
        <v>4393</v>
      </c>
      <c r="T2768" s="2" t="s">
        <v>71</v>
      </c>
      <c r="U2768" s="2" t="s">
        <v>2286</v>
      </c>
      <c r="V2768" s="2" t="s">
        <v>73</v>
      </c>
      <c r="W2768">
        <v>1</v>
      </c>
      <c r="X2768" s="2" t="s">
        <v>74</v>
      </c>
      <c r="Y2768">
        <v>285</v>
      </c>
      <c r="Z2768">
        <v>67</v>
      </c>
      <c r="AA2768" s="2" t="s">
        <v>1692</v>
      </c>
      <c r="AB2768" s="2" t="s">
        <v>118</v>
      </c>
      <c r="AC2768">
        <v>751030</v>
      </c>
      <c r="AD2768" s="2" t="s">
        <v>1002</v>
      </c>
      <c r="AE2768">
        <v>352</v>
      </c>
      <c r="AF2768" s="2" t="s">
        <v>2042</v>
      </c>
      <c r="AG2768" s="2" t="s">
        <v>2184</v>
      </c>
      <c r="AH2768">
        <v>18</v>
      </c>
      <c r="AI2768">
        <v>513</v>
      </c>
      <c r="AJ2768">
        <v>2337</v>
      </c>
      <c r="AK2768" s="2">
        <f>Kaggle_Books_Selling_Records[[#This Row],[Cost Price]]/100</f>
        <v>23.37</v>
      </c>
      <c r="AL2768" s="2" t="s">
        <v>80</v>
      </c>
      <c r="AM2768" s="2" t="s">
        <v>80</v>
      </c>
      <c r="AN2768" s="2" t="s">
        <v>80</v>
      </c>
      <c r="AO2768" s="2" t="s">
        <v>80</v>
      </c>
      <c r="AP2768" s="2" t="s">
        <v>80</v>
      </c>
      <c r="AQ2768" s="2" t="s">
        <v>80</v>
      </c>
      <c r="AR2768" s="2" t="s">
        <v>80</v>
      </c>
      <c r="AS2768" s="2" t="s">
        <v>80</v>
      </c>
      <c r="AT2768" s="2" t="s">
        <v>80</v>
      </c>
      <c r="AU2768" s="2" t="s">
        <v>80</v>
      </c>
      <c r="AV2768" s="2" t="s">
        <v>80</v>
      </c>
      <c r="AW2768" s="2" t="s">
        <v>80</v>
      </c>
      <c r="AX2768" s="2" t="s">
        <v>80</v>
      </c>
      <c r="AY2768" s="2" t="s">
        <v>80</v>
      </c>
      <c r="AZ2768" s="2" t="s">
        <v>80</v>
      </c>
      <c r="BA2768" s="2" t="s">
        <v>80</v>
      </c>
      <c r="BB2768" s="2" t="s">
        <v>80</v>
      </c>
      <c r="BC2768" s="2" t="s">
        <v>80</v>
      </c>
      <c r="BD2768" s="2" t="s">
        <v>80</v>
      </c>
      <c r="BE2768" s="2" t="s">
        <v>80</v>
      </c>
      <c r="BF2768" s="2" t="s">
        <v>80</v>
      </c>
      <c r="BG2768" s="2" t="s">
        <v>80</v>
      </c>
      <c r="BH2768" s="2" t="s">
        <v>80</v>
      </c>
      <c r="BI2768" s="2" t="s">
        <v>80</v>
      </c>
      <c r="BJ2768" s="2" t="s">
        <v>80</v>
      </c>
      <c r="BK2768" s="2" t="s">
        <v>80</v>
      </c>
      <c r="BL2768" s="2" t="s">
        <v>80</v>
      </c>
      <c r="BM2768" s="2" t="s">
        <v>80</v>
      </c>
      <c r="BN2768" s="2" t="s">
        <v>80</v>
      </c>
      <c r="BO2768" s="2" t="s">
        <v>80</v>
      </c>
      <c r="BP2768" s="2" t="s">
        <v>80</v>
      </c>
    </row>
    <row r="2769" spans="1:68" x14ac:dyDescent="0.25">
      <c r="A2769">
        <v>2768</v>
      </c>
      <c r="B2769" s="1">
        <v>43679.930752314816</v>
      </c>
      <c r="C2769" s="2" t="s">
        <v>4394</v>
      </c>
      <c r="D2769" s="3">
        <v>5.5555555555555552E-2</v>
      </c>
      <c r="E2769" s="2" t="s">
        <v>3907</v>
      </c>
      <c r="F2769">
        <v>3</v>
      </c>
      <c r="G2769">
        <v>2019</v>
      </c>
      <c r="H2769">
        <v>8</v>
      </c>
      <c r="I2769">
        <v>3</v>
      </c>
      <c r="J2769">
        <v>0</v>
      </c>
      <c r="K2769">
        <v>0</v>
      </c>
      <c r="L2769">
        <v>6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 s="2" t="s">
        <v>3668</v>
      </c>
      <c r="T2769" s="2" t="s">
        <v>83</v>
      </c>
      <c r="U2769" s="2" t="s">
        <v>4395</v>
      </c>
      <c r="V2769" s="2" t="s">
        <v>73</v>
      </c>
      <c r="W2769">
        <v>1</v>
      </c>
      <c r="X2769" s="2" t="s">
        <v>74</v>
      </c>
      <c r="Y2769">
        <v>348</v>
      </c>
      <c r="Z2769">
        <v>67</v>
      </c>
      <c r="AA2769" s="2" t="s">
        <v>192</v>
      </c>
      <c r="AB2769" s="2" t="s">
        <v>151</v>
      </c>
      <c r="AC2769">
        <v>400019</v>
      </c>
      <c r="AD2769" s="2" t="s">
        <v>1002</v>
      </c>
      <c r="AE2769">
        <v>415</v>
      </c>
      <c r="AF2769" s="2" t="s">
        <v>877</v>
      </c>
      <c r="AG2769" s="2" t="s">
        <v>246</v>
      </c>
      <c r="AH2769">
        <v>18</v>
      </c>
      <c r="AI2769">
        <v>6264</v>
      </c>
      <c r="AJ2769">
        <v>28536</v>
      </c>
      <c r="AK2769" s="2">
        <f>Kaggle_Books_Selling_Records[[#This Row],[Cost Price]]/100</f>
        <v>285.36</v>
      </c>
      <c r="AL2769" s="2" t="s">
        <v>80</v>
      </c>
      <c r="AM2769" s="2" t="s">
        <v>80</v>
      </c>
      <c r="AN2769" s="2" t="s">
        <v>80</v>
      </c>
      <c r="AO2769" s="2" t="s">
        <v>80</v>
      </c>
      <c r="AP2769" s="2" t="s">
        <v>80</v>
      </c>
      <c r="AQ2769" s="2" t="s">
        <v>80</v>
      </c>
      <c r="AR2769" s="2" t="s">
        <v>80</v>
      </c>
      <c r="AS2769" s="2" t="s">
        <v>80</v>
      </c>
      <c r="AT2769" s="2" t="s">
        <v>80</v>
      </c>
      <c r="AU2769" s="2" t="s">
        <v>80</v>
      </c>
      <c r="AV2769" s="2" t="s">
        <v>80</v>
      </c>
      <c r="AW2769" s="2" t="s">
        <v>80</v>
      </c>
      <c r="AX2769" s="2" t="s">
        <v>80</v>
      </c>
      <c r="AY2769" s="2" t="s">
        <v>80</v>
      </c>
      <c r="AZ2769" s="2" t="s">
        <v>80</v>
      </c>
      <c r="BA2769" s="2" t="s">
        <v>80</v>
      </c>
      <c r="BB2769" s="2" t="s">
        <v>80</v>
      </c>
      <c r="BC2769" s="2" t="s">
        <v>80</v>
      </c>
      <c r="BD2769" s="2" t="s">
        <v>80</v>
      </c>
      <c r="BE2769" s="2" t="s">
        <v>80</v>
      </c>
      <c r="BF2769" s="2" t="s">
        <v>80</v>
      </c>
      <c r="BG2769" s="2" t="s">
        <v>80</v>
      </c>
      <c r="BH2769" s="2" t="s">
        <v>80</v>
      </c>
      <c r="BI2769" s="2" t="s">
        <v>80</v>
      </c>
      <c r="BJ2769" s="2" t="s">
        <v>80</v>
      </c>
      <c r="BK2769" s="2" t="s">
        <v>80</v>
      </c>
      <c r="BL2769" s="2" t="s">
        <v>80</v>
      </c>
      <c r="BM2769" s="2" t="s">
        <v>80</v>
      </c>
      <c r="BN2769" s="2" t="s">
        <v>80</v>
      </c>
      <c r="BO2769" s="2" t="s">
        <v>80</v>
      </c>
      <c r="BP2769" s="2" t="s">
        <v>80</v>
      </c>
    </row>
    <row r="2770" spans="1:68" x14ac:dyDescent="0.25">
      <c r="A2770">
        <v>2769</v>
      </c>
      <c r="B2770" s="1">
        <v>43680.073206018518</v>
      </c>
      <c r="C2770" s="2" t="s">
        <v>4394</v>
      </c>
      <c r="D2770" s="3">
        <v>0.19791666666666666</v>
      </c>
      <c r="E2770" s="2" t="s">
        <v>3907</v>
      </c>
      <c r="F2770">
        <v>3</v>
      </c>
      <c r="G2770">
        <v>2019</v>
      </c>
      <c r="H2770">
        <v>8</v>
      </c>
      <c r="I2770">
        <v>3</v>
      </c>
      <c r="J2770">
        <v>0</v>
      </c>
      <c r="K2770">
        <v>0</v>
      </c>
      <c r="L2770">
        <v>6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 s="2" t="s">
        <v>4310</v>
      </c>
      <c r="T2770" s="2" t="s">
        <v>83</v>
      </c>
      <c r="U2770" s="2" t="s">
        <v>2220</v>
      </c>
      <c r="V2770" s="2" t="s">
        <v>73</v>
      </c>
      <c r="W2770">
        <v>1</v>
      </c>
      <c r="X2770" s="2" t="s">
        <v>74</v>
      </c>
      <c r="Y2770">
        <v>157</v>
      </c>
      <c r="Z2770">
        <v>67</v>
      </c>
      <c r="AA2770" s="2" t="s">
        <v>4309</v>
      </c>
      <c r="AB2770" s="2" t="s">
        <v>154</v>
      </c>
      <c r="AC2770">
        <v>323001</v>
      </c>
      <c r="AD2770" s="2" t="s">
        <v>1002</v>
      </c>
      <c r="AE2770">
        <v>224</v>
      </c>
      <c r="AF2770" s="2" t="s">
        <v>2042</v>
      </c>
      <c r="AG2770" s="2" t="s">
        <v>2184</v>
      </c>
      <c r="AH2770">
        <v>18</v>
      </c>
      <c r="AI2770">
        <v>2826</v>
      </c>
      <c r="AJ2770">
        <v>12874</v>
      </c>
      <c r="AK2770" s="2">
        <f>Kaggle_Books_Selling_Records[[#This Row],[Cost Price]]/100</f>
        <v>128.74</v>
      </c>
      <c r="AL2770" s="2" t="s">
        <v>80</v>
      </c>
      <c r="AM2770" s="2" t="s">
        <v>80</v>
      </c>
      <c r="AN2770" s="2" t="s">
        <v>80</v>
      </c>
      <c r="AO2770" s="2" t="s">
        <v>80</v>
      </c>
      <c r="AP2770" s="2" t="s">
        <v>80</v>
      </c>
      <c r="AQ2770" s="2" t="s">
        <v>80</v>
      </c>
      <c r="AR2770" s="2" t="s">
        <v>80</v>
      </c>
      <c r="AS2770" s="2" t="s">
        <v>80</v>
      </c>
      <c r="AT2770" s="2" t="s">
        <v>80</v>
      </c>
      <c r="AU2770" s="2" t="s">
        <v>80</v>
      </c>
      <c r="AV2770" s="2" t="s">
        <v>80</v>
      </c>
      <c r="AW2770" s="2" t="s">
        <v>80</v>
      </c>
      <c r="AX2770" s="2" t="s">
        <v>80</v>
      </c>
      <c r="AY2770" s="2" t="s">
        <v>80</v>
      </c>
      <c r="AZ2770" s="2" t="s">
        <v>80</v>
      </c>
      <c r="BA2770" s="2" t="s">
        <v>80</v>
      </c>
      <c r="BB2770" s="2" t="s">
        <v>80</v>
      </c>
      <c r="BC2770" s="2" t="s">
        <v>80</v>
      </c>
      <c r="BD2770" s="2" t="s">
        <v>80</v>
      </c>
      <c r="BE2770" s="2" t="s">
        <v>80</v>
      </c>
      <c r="BF2770" s="2" t="s">
        <v>80</v>
      </c>
      <c r="BG2770" s="2" t="s">
        <v>80</v>
      </c>
      <c r="BH2770" s="2" t="s">
        <v>80</v>
      </c>
      <c r="BI2770" s="2" t="s">
        <v>80</v>
      </c>
      <c r="BJ2770" s="2" t="s">
        <v>80</v>
      </c>
      <c r="BK2770" s="2" t="s">
        <v>80</v>
      </c>
      <c r="BL2770" s="2" t="s">
        <v>80</v>
      </c>
      <c r="BM2770" s="2" t="s">
        <v>80</v>
      </c>
      <c r="BN2770" s="2" t="s">
        <v>80</v>
      </c>
      <c r="BO2770" s="2" t="s">
        <v>80</v>
      </c>
      <c r="BP2770" s="2" t="s">
        <v>80</v>
      </c>
    </row>
    <row r="2771" spans="1:68" x14ac:dyDescent="0.25">
      <c r="A2771">
        <v>2770</v>
      </c>
      <c r="B2771" s="1">
        <v>43680.117175925923</v>
      </c>
      <c r="C2771" s="2" t="s">
        <v>4394</v>
      </c>
      <c r="D2771" s="3">
        <v>0.24166666666666667</v>
      </c>
      <c r="E2771" s="2" t="s">
        <v>3907</v>
      </c>
      <c r="F2771">
        <v>3</v>
      </c>
      <c r="G2771">
        <v>2019</v>
      </c>
      <c r="H2771">
        <v>8</v>
      </c>
      <c r="I2771">
        <v>3</v>
      </c>
      <c r="J2771">
        <v>0</v>
      </c>
      <c r="K2771">
        <v>0</v>
      </c>
      <c r="L2771">
        <v>6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 s="2" t="s">
        <v>4332</v>
      </c>
      <c r="T2771" s="2" t="s">
        <v>83</v>
      </c>
      <c r="U2771" s="2" t="s">
        <v>2544</v>
      </c>
      <c r="V2771" s="2" t="s">
        <v>73</v>
      </c>
      <c r="W2771">
        <v>1</v>
      </c>
      <c r="X2771" s="2" t="s">
        <v>74</v>
      </c>
      <c r="Y2771">
        <v>198</v>
      </c>
      <c r="Z2771">
        <v>67</v>
      </c>
      <c r="AA2771" s="2" t="s">
        <v>4333</v>
      </c>
      <c r="AB2771" s="2" t="s">
        <v>137</v>
      </c>
      <c r="AC2771">
        <v>231219</v>
      </c>
      <c r="AD2771" s="2" t="s">
        <v>1002</v>
      </c>
      <c r="AE2771">
        <v>265</v>
      </c>
      <c r="AF2771" s="2" t="s">
        <v>2042</v>
      </c>
      <c r="AG2771" s="2" t="s">
        <v>2184</v>
      </c>
      <c r="AH2771">
        <v>18</v>
      </c>
      <c r="AI2771">
        <v>3564</v>
      </c>
      <c r="AJ2771">
        <v>16236</v>
      </c>
      <c r="AK2771" s="2">
        <f>Kaggle_Books_Selling_Records[[#This Row],[Cost Price]]/100</f>
        <v>162.36000000000001</v>
      </c>
      <c r="AL2771" s="2" t="s">
        <v>80</v>
      </c>
      <c r="AM2771" s="2" t="s">
        <v>80</v>
      </c>
      <c r="AN2771" s="2" t="s">
        <v>80</v>
      </c>
      <c r="AO2771" s="2" t="s">
        <v>80</v>
      </c>
      <c r="AP2771" s="2" t="s">
        <v>80</v>
      </c>
      <c r="AQ2771" s="2" t="s">
        <v>80</v>
      </c>
      <c r="AR2771" s="2" t="s">
        <v>80</v>
      </c>
      <c r="AS2771" s="2" t="s">
        <v>80</v>
      </c>
      <c r="AT2771" s="2" t="s">
        <v>80</v>
      </c>
      <c r="AU2771" s="2" t="s">
        <v>80</v>
      </c>
      <c r="AV2771" s="2" t="s">
        <v>80</v>
      </c>
      <c r="AW2771" s="2" t="s">
        <v>80</v>
      </c>
      <c r="AX2771" s="2" t="s">
        <v>80</v>
      </c>
      <c r="AY2771" s="2" t="s">
        <v>80</v>
      </c>
      <c r="AZ2771" s="2" t="s">
        <v>80</v>
      </c>
      <c r="BA2771" s="2" t="s">
        <v>80</v>
      </c>
      <c r="BB2771" s="2" t="s">
        <v>80</v>
      </c>
      <c r="BC2771" s="2" t="s">
        <v>80</v>
      </c>
      <c r="BD2771" s="2" t="s">
        <v>80</v>
      </c>
      <c r="BE2771" s="2" t="s">
        <v>80</v>
      </c>
      <c r="BF2771" s="2" t="s">
        <v>80</v>
      </c>
      <c r="BG2771" s="2" t="s">
        <v>80</v>
      </c>
      <c r="BH2771" s="2" t="s">
        <v>80</v>
      </c>
      <c r="BI2771" s="2" t="s">
        <v>80</v>
      </c>
      <c r="BJ2771" s="2" t="s">
        <v>80</v>
      </c>
      <c r="BK2771" s="2" t="s">
        <v>80</v>
      </c>
      <c r="BL2771" s="2" t="s">
        <v>80</v>
      </c>
      <c r="BM2771" s="2" t="s">
        <v>80</v>
      </c>
      <c r="BN2771" s="2" t="s">
        <v>80</v>
      </c>
      <c r="BO2771" s="2" t="s">
        <v>80</v>
      </c>
      <c r="BP2771" s="2" t="s">
        <v>80</v>
      </c>
    </row>
    <row r="2772" spans="1:68" x14ac:dyDescent="0.25">
      <c r="A2772">
        <v>2771</v>
      </c>
      <c r="B2772" s="1">
        <v>43680.169965277775</v>
      </c>
      <c r="C2772" s="2" t="s">
        <v>4394</v>
      </c>
      <c r="D2772" s="3">
        <v>0.29444444444444445</v>
      </c>
      <c r="E2772" s="2" t="s">
        <v>3907</v>
      </c>
      <c r="F2772">
        <v>3</v>
      </c>
      <c r="G2772">
        <v>2019</v>
      </c>
      <c r="H2772">
        <v>8</v>
      </c>
      <c r="I2772">
        <v>3</v>
      </c>
      <c r="J2772">
        <v>0</v>
      </c>
      <c r="K2772">
        <v>0</v>
      </c>
      <c r="L2772">
        <v>6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 s="2" t="s">
        <v>4396</v>
      </c>
      <c r="T2772" s="2" t="s">
        <v>83</v>
      </c>
      <c r="U2772" s="2" t="s">
        <v>2570</v>
      </c>
      <c r="V2772" s="2" t="s">
        <v>73</v>
      </c>
      <c r="W2772">
        <v>1</v>
      </c>
      <c r="X2772" s="2" t="s">
        <v>74</v>
      </c>
      <c r="Y2772">
        <v>149</v>
      </c>
      <c r="Z2772">
        <v>67</v>
      </c>
      <c r="AA2772" s="2" t="s">
        <v>166</v>
      </c>
      <c r="AB2772" s="2" t="s">
        <v>167</v>
      </c>
      <c r="AC2772">
        <v>560035</v>
      </c>
      <c r="AD2772" s="2" t="s">
        <v>1002</v>
      </c>
      <c r="AE2772">
        <v>216</v>
      </c>
      <c r="AF2772" s="2" t="s">
        <v>2042</v>
      </c>
      <c r="AG2772" s="2" t="s">
        <v>2571</v>
      </c>
      <c r="AH2772">
        <v>18</v>
      </c>
      <c r="AI2772">
        <v>2682</v>
      </c>
      <c r="AJ2772">
        <v>12218</v>
      </c>
      <c r="AK2772" s="2">
        <f>Kaggle_Books_Selling_Records[[#This Row],[Cost Price]]/100</f>
        <v>122.18</v>
      </c>
      <c r="AL2772" s="2" t="s">
        <v>80</v>
      </c>
      <c r="AM2772" s="2" t="s">
        <v>80</v>
      </c>
      <c r="AN2772" s="2" t="s">
        <v>80</v>
      </c>
      <c r="AO2772" s="2" t="s">
        <v>80</v>
      </c>
      <c r="AP2772" s="2" t="s">
        <v>80</v>
      </c>
      <c r="AQ2772" s="2" t="s">
        <v>80</v>
      </c>
      <c r="AR2772" s="2" t="s">
        <v>80</v>
      </c>
      <c r="AS2772" s="2" t="s">
        <v>80</v>
      </c>
      <c r="AT2772" s="2" t="s">
        <v>80</v>
      </c>
      <c r="AU2772" s="2" t="s">
        <v>80</v>
      </c>
      <c r="AV2772" s="2" t="s">
        <v>80</v>
      </c>
      <c r="AW2772" s="2" t="s">
        <v>80</v>
      </c>
      <c r="AX2772" s="2" t="s">
        <v>80</v>
      </c>
      <c r="AY2772" s="2" t="s">
        <v>80</v>
      </c>
      <c r="AZ2772" s="2" t="s">
        <v>80</v>
      </c>
      <c r="BA2772" s="2" t="s">
        <v>80</v>
      </c>
      <c r="BB2772" s="2" t="s">
        <v>80</v>
      </c>
      <c r="BC2772" s="2" t="s">
        <v>80</v>
      </c>
      <c r="BD2772" s="2" t="s">
        <v>80</v>
      </c>
      <c r="BE2772" s="2" t="s">
        <v>80</v>
      </c>
      <c r="BF2772" s="2" t="s">
        <v>80</v>
      </c>
      <c r="BG2772" s="2" t="s">
        <v>80</v>
      </c>
      <c r="BH2772" s="2" t="s">
        <v>80</v>
      </c>
      <c r="BI2772" s="2" t="s">
        <v>80</v>
      </c>
      <c r="BJ2772" s="2" t="s">
        <v>80</v>
      </c>
      <c r="BK2772" s="2" t="s">
        <v>80</v>
      </c>
      <c r="BL2772" s="2" t="s">
        <v>80</v>
      </c>
      <c r="BM2772" s="2" t="s">
        <v>80</v>
      </c>
      <c r="BN2772" s="2" t="s">
        <v>80</v>
      </c>
      <c r="BO2772" s="2" t="s">
        <v>80</v>
      </c>
      <c r="BP2772" s="2" t="s">
        <v>80</v>
      </c>
    </row>
    <row r="2773" spans="1:68" x14ac:dyDescent="0.25">
      <c r="A2773">
        <v>2772</v>
      </c>
      <c r="B2773" s="1">
        <v>43680.173020833332</v>
      </c>
      <c r="C2773" s="2" t="s">
        <v>4394</v>
      </c>
      <c r="D2773" s="3">
        <v>0.29791666666666666</v>
      </c>
      <c r="E2773" s="2" t="s">
        <v>3907</v>
      </c>
      <c r="F2773">
        <v>3</v>
      </c>
      <c r="G2773">
        <v>2019</v>
      </c>
      <c r="H2773">
        <v>8</v>
      </c>
      <c r="I2773">
        <v>3</v>
      </c>
      <c r="J2773">
        <v>0</v>
      </c>
      <c r="K2773">
        <v>0</v>
      </c>
      <c r="L2773">
        <v>6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1</v>
      </c>
      <c r="S2773" s="2" t="s">
        <v>4397</v>
      </c>
      <c r="T2773" s="2" t="s">
        <v>71</v>
      </c>
      <c r="U2773" s="2" t="s">
        <v>2286</v>
      </c>
      <c r="V2773" s="2" t="s">
        <v>73</v>
      </c>
      <c r="W2773">
        <v>1</v>
      </c>
      <c r="X2773" s="2" t="s">
        <v>74</v>
      </c>
      <c r="Y2773">
        <v>285</v>
      </c>
      <c r="Z2773">
        <v>67</v>
      </c>
      <c r="AA2773" s="2" t="s">
        <v>4398</v>
      </c>
      <c r="AB2773" s="2" t="s">
        <v>4399</v>
      </c>
      <c r="AC2773">
        <v>201016</v>
      </c>
      <c r="AD2773" s="2" t="s">
        <v>1002</v>
      </c>
      <c r="AE2773">
        <v>352</v>
      </c>
      <c r="AF2773" s="2" t="s">
        <v>2042</v>
      </c>
      <c r="AG2773" s="2" t="s">
        <v>2184</v>
      </c>
      <c r="AH2773">
        <v>18</v>
      </c>
      <c r="AI2773">
        <v>513</v>
      </c>
      <c r="AJ2773">
        <v>2337</v>
      </c>
      <c r="AK2773" s="2">
        <f>Kaggle_Books_Selling_Records[[#This Row],[Cost Price]]/100</f>
        <v>23.37</v>
      </c>
      <c r="AL2773" s="2" t="s">
        <v>80</v>
      </c>
      <c r="AM2773" s="2" t="s">
        <v>80</v>
      </c>
      <c r="AN2773" s="2" t="s">
        <v>80</v>
      </c>
      <c r="AO2773" s="2" t="s">
        <v>80</v>
      </c>
      <c r="AP2773" s="2" t="s">
        <v>80</v>
      </c>
      <c r="AQ2773" s="2" t="s">
        <v>80</v>
      </c>
      <c r="AR2773" s="2" t="s">
        <v>80</v>
      </c>
      <c r="AS2773" s="2" t="s">
        <v>80</v>
      </c>
      <c r="AT2773" s="2" t="s">
        <v>80</v>
      </c>
      <c r="AU2773" s="2" t="s">
        <v>80</v>
      </c>
      <c r="AV2773" s="2" t="s">
        <v>80</v>
      </c>
      <c r="AW2773" s="2" t="s">
        <v>80</v>
      </c>
      <c r="AX2773" s="2" t="s">
        <v>80</v>
      </c>
      <c r="AY2773" s="2" t="s">
        <v>80</v>
      </c>
      <c r="AZ2773" s="2" t="s">
        <v>80</v>
      </c>
      <c r="BA2773" s="2" t="s">
        <v>80</v>
      </c>
      <c r="BB2773" s="2" t="s">
        <v>80</v>
      </c>
      <c r="BC2773" s="2" t="s">
        <v>80</v>
      </c>
      <c r="BD2773" s="2" t="s">
        <v>80</v>
      </c>
      <c r="BE2773" s="2" t="s">
        <v>80</v>
      </c>
      <c r="BF2773" s="2" t="s">
        <v>80</v>
      </c>
      <c r="BG2773" s="2" t="s">
        <v>80</v>
      </c>
      <c r="BH2773" s="2" t="s">
        <v>80</v>
      </c>
      <c r="BI2773" s="2" t="s">
        <v>80</v>
      </c>
      <c r="BJ2773" s="2" t="s">
        <v>80</v>
      </c>
      <c r="BK2773" s="2" t="s">
        <v>80</v>
      </c>
      <c r="BL2773" s="2" t="s">
        <v>80</v>
      </c>
      <c r="BM2773" s="2" t="s">
        <v>80</v>
      </c>
      <c r="BN2773" s="2" t="s">
        <v>80</v>
      </c>
      <c r="BO2773" s="2" t="s">
        <v>80</v>
      </c>
      <c r="BP2773" s="2" t="s">
        <v>80</v>
      </c>
    </row>
    <row r="2774" spans="1:68" x14ac:dyDescent="0.25">
      <c r="A2774">
        <v>2773</v>
      </c>
      <c r="B2774" s="1">
        <v>43680.215092592596</v>
      </c>
      <c r="C2774" s="2" t="s">
        <v>4394</v>
      </c>
      <c r="D2774" s="3">
        <v>0.33958333333333335</v>
      </c>
      <c r="E2774" s="2" t="s">
        <v>3907</v>
      </c>
      <c r="F2774">
        <v>3</v>
      </c>
      <c r="G2774">
        <v>2019</v>
      </c>
      <c r="H2774">
        <v>8</v>
      </c>
      <c r="I2774">
        <v>3</v>
      </c>
      <c r="J2774">
        <v>0</v>
      </c>
      <c r="K2774">
        <v>0</v>
      </c>
      <c r="L2774">
        <v>6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 s="2" t="s">
        <v>1575</v>
      </c>
      <c r="T2774" s="2" t="s">
        <v>83</v>
      </c>
      <c r="U2774" s="2" t="s">
        <v>4400</v>
      </c>
      <c r="V2774" s="2" t="s">
        <v>73</v>
      </c>
      <c r="W2774">
        <v>1</v>
      </c>
      <c r="X2774" s="2" t="s">
        <v>74</v>
      </c>
      <c r="Y2774">
        <v>335</v>
      </c>
      <c r="Z2774">
        <v>67</v>
      </c>
      <c r="AA2774" s="2" t="s">
        <v>1576</v>
      </c>
      <c r="AB2774" s="2" t="s">
        <v>293</v>
      </c>
      <c r="AC2774">
        <v>470001</v>
      </c>
      <c r="AD2774" s="2" t="s">
        <v>87</v>
      </c>
      <c r="AE2774">
        <v>402</v>
      </c>
      <c r="AF2774" s="2" t="s">
        <v>1373</v>
      </c>
      <c r="AG2774" s="2" t="s">
        <v>4401</v>
      </c>
      <c r="AH2774">
        <v>17</v>
      </c>
      <c r="AI2774">
        <v>5695</v>
      </c>
      <c r="AJ2774">
        <v>27805</v>
      </c>
      <c r="AK2774" s="2">
        <f>Kaggle_Books_Selling_Records[[#This Row],[Cost Price]]/100</f>
        <v>278.05</v>
      </c>
      <c r="AL2774" s="2" t="s">
        <v>80</v>
      </c>
      <c r="AM2774" s="2" t="s">
        <v>80</v>
      </c>
      <c r="AN2774" s="2" t="s">
        <v>80</v>
      </c>
      <c r="AO2774" s="2" t="s">
        <v>80</v>
      </c>
      <c r="AP2774" s="2" t="s">
        <v>80</v>
      </c>
      <c r="AQ2774" s="2" t="s">
        <v>80</v>
      </c>
      <c r="AR2774" s="2" t="s">
        <v>80</v>
      </c>
      <c r="AS2774" s="2" t="s">
        <v>80</v>
      </c>
      <c r="AT2774" s="2" t="s">
        <v>80</v>
      </c>
      <c r="AU2774" s="2" t="s">
        <v>80</v>
      </c>
      <c r="AV2774" s="2" t="s">
        <v>80</v>
      </c>
      <c r="AW2774" s="2" t="s">
        <v>80</v>
      </c>
      <c r="AX2774" s="2" t="s">
        <v>80</v>
      </c>
      <c r="AY2774" s="2" t="s">
        <v>80</v>
      </c>
      <c r="AZ2774" s="2" t="s">
        <v>80</v>
      </c>
      <c r="BA2774" s="2" t="s">
        <v>80</v>
      </c>
      <c r="BB2774" s="2" t="s">
        <v>80</v>
      </c>
      <c r="BC2774" s="2" t="s">
        <v>80</v>
      </c>
      <c r="BD2774" s="2" t="s">
        <v>80</v>
      </c>
      <c r="BE2774" s="2" t="s">
        <v>80</v>
      </c>
      <c r="BF2774" s="2" t="s">
        <v>80</v>
      </c>
      <c r="BG2774" s="2" t="s">
        <v>80</v>
      </c>
      <c r="BH2774" s="2" t="s">
        <v>80</v>
      </c>
      <c r="BI2774" s="2" t="s">
        <v>80</v>
      </c>
      <c r="BJ2774" s="2" t="s">
        <v>80</v>
      </c>
      <c r="BK2774" s="2" t="s">
        <v>80</v>
      </c>
      <c r="BL2774" s="2" t="s">
        <v>80</v>
      </c>
      <c r="BM2774" s="2" t="s">
        <v>80</v>
      </c>
      <c r="BN2774" s="2" t="s">
        <v>80</v>
      </c>
      <c r="BO2774" s="2" t="s">
        <v>80</v>
      </c>
      <c r="BP2774" s="2" t="s">
        <v>80</v>
      </c>
    </row>
    <row r="2775" spans="1:68" x14ac:dyDescent="0.25">
      <c r="A2775">
        <v>2774</v>
      </c>
      <c r="B2775" s="1">
        <v>43680.277511574073</v>
      </c>
      <c r="C2775" s="2" t="s">
        <v>4394</v>
      </c>
      <c r="D2775" s="3">
        <v>0.40208333333333335</v>
      </c>
      <c r="E2775" s="2" t="s">
        <v>3907</v>
      </c>
      <c r="F2775">
        <v>3</v>
      </c>
      <c r="G2775">
        <v>2019</v>
      </c>
      <c r="H2775">
        <v>8</v>
      </c>
      <c r="I2775">
        <v>3</v>
      </c>
      <c r="J2775">
        <v>0</v>
      </c>
      <c r="K2775">
        <v>0</v>
      </c>
      <c r="L2775">
        <v>6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1</v>
      </c>
      <c r="S2775" s="2" t="s">
        <v>4272</v>
      </c>
      <c r="T2775" s="2" t="s">
        <v>71</v>
      </c>
      <c r="U2775" s="2" t="s">
        <v>2286</v>
      </c>
      <c r="V2775" s="2" t="s">
        <v>73</v>
      </c>
      <c r="W2775">
        <v>1</v>
      </c>
      <c r="X2775" s="2" t="s">
        <v>74</v>
      </c>
      <c r="Y2775">
        <v>285</v>
      </c>
      <c r="Z2775">
        <v>67</v>
      </c>
      <c r="AA2775" s="2" t="s">
        <v>180</v>
      </c>
      <c r="AB2775" s="2" t="s">
        <v>181</v>
      </c>
      <c r="AC2775">
        <v>110075</v>
      </c>
      <c r="AD2775" s="2" t="s">
        <v>1002</v>
      </c>
      <c r="AE2775">
        <v>352</v>
      </c>
      <c r="AF2775" s="2" t="s">
        <v>2042</v>
      </c>
      <c r="AG2775" s="2" t="s">
        <v>2184</v>
      </c>
      <c r="AH2775">
        <v>18</v>
      </c>
      <c r="AI2775">
        <v>513</v>
      </c>
      <c r="AJ2775">
        <v>2337</v>
      </c>
      <c r="AK2775" s="2">
        <f>Kaggle_Books_Selling_Records[[#This Row],[Cost Price]]/100</f>
        <v>23.37</v>
      </c>
      <c r="AL2775" s="2" t="s">
        <v>80</v>
      </c>
      <c r="AM2775" s="2" t="s">
        <v>80</v>
      </c>
      <c r="AN2775" s="2" t="s">
        <v>80</v>
      </c>
      <c r="AO2775" s="2" t="s">
        <v>80</v>
      </c>
      <c r="AP2775" s="2" t="s">
        <v>80</v>
      </c>
      <c r="AQ2775" s="2" t="s">
        <v>80</v>
      </c>
      <c r="AR2775" s="2" t="s">
        <v>80</v>
      </c>
      <c r="AS2775" s="2" t="s">
        <v>80</v>
      </c>
      <c r="AT2775" s="2" t="s">
        <v>80</v>
      </c>
      <c r="AU2775" s="2" t="s">
        <v>80</v>
      </c>
      <c r="AV2775" s="2" t="s">
        <v>80</v>
      </c>
      <c r="AW2775" s="2" t="s">
        <v>80</v>
      </c>
      <c r="AX2775" s="2" t="s">
        <v>80</v>
      </c>
      <c r="AY2775" s="2" t="s">
        <v>80</v>
      </c>
      <c r="AZ2775" s="2" t="s">
        <v>80</v>
      </c>
      <c r="BA2775" s="2" t="s">
        <v>80</v>
      </c>
      <c r="BB2775" s="2" t="s">
        <v>80</v>
      </c>
      <c r="BC2775" s="2" t="s">
        <v>80</v>
      </c>
      <c r="BD2775" s="2" t="s">
        <v>80</v>
      </c>
      <c r="BE2775" s="2" t="s">
        <v>80</v>
      </c>
      <c r="BF2775" s="2" t="s">
        <v>80</v>
      </c>
      <c r="BG2775" s="2" t="s">
        <v>80</v>
      </c>
      <c r="BH2775" s="2" t="s">
        <v>80</v>
      </c>
      <c r="BI2775" s="2" t="s">
        <v>80</v>
      </c>
      <c r="BJ2775" s="2" t="s">
        <v>80</v>
      </c>
      <c r="BK2775" s="2" t="s">
        <v>80</v>
      </c>
      <c r="BL2775" s="2" t="s">
        <v>80</v>
      </c>
      <c r="BM2775" s="2" t="s">
        <v>80</v>
      </c>
      <c r="BN2775" s="2" t="s">
        <v>80</v>
      </c>
      <c r="BO2775" s="2" t="s">
        <v>80</v>
      </c>
      <c r="BP2775" s="2" t="s">
        <v>80</v>
      </c>
    </row>
    <row r="2776" spans="1:68" x14ac:dyDescent="0.25">
      <c r="A2776">
        <v>2775</v>
      </c>
      <c r="B2776" s="1">
        <v>43680.288888888892</v>
      </c>
      <c r="C2776" s="2" t="s">
        <v>4394</v>
      </c>
      <c r="D2776" s="3">
        <v>0.41388888888888886</v>
      </c>
      <c r="E2776" s="2" t="s">
        <v>3907</v>
      </c>
      <c r="F2776">
        <v>3</v>
      </c>
      <c r="G2776">
        <v>2019</v>
      </c>
      <c r="H2776">
        <v>8</v>
      </c>
      <c r="I2776">
        <v>3</v>
      </c>
      <c r="J2776">
        <v>0</v>
      </c>
      <c r="K2776">
        <v>0</v>
      </c>
      <c r="L2776">
        <v>6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1</v>
      </c>
      <c r="S2776" s="2" t="s">
        <v>4402</v>
      </c>
      <c r="T2776" s="2" t="s">
        <v>71</v>
      </c>
      <c r="U2776" s="2" t="s">
        <v>2286</v>
      </c>
      <c r="V2776" s="2" t="s">
        <v>73</v>
      </c>
      <c r="W2776">
        <v>1</v>
      </c>
      <c r="X2776" s="2" t="s">
        <v>74</v>
      </c>
      <c r="Y2776">
        <v>285</v>
      </c>
      <c r="Z2776">
        <v>67</v>
      </c>
      <c r="AA2776" s="2" t="s">
        <v>4343</v>
      </c>
      <c r="AB2776" s="2" t="s">
        <v>233</v>
      </c>
      <c r="AC2776">
        <v>504001</v>
      </c>
      <c r="AD2776" s="2" t="s">
        <v>1002</v>
      </c>
      <c r="AE2776">
        <v>352</v>
      </c>
      <c r="AF2776" s="2" t="s">
        <v>2042</v>
      </c>
      <c r="AG2776" s="2" t="s">
        <v>2184</v>
      </c>
      <c r="AH2776">
        <v>18</v>
      </c>
      <c r="AI2776">
        <v>513</v>
      </c>
      <c r="AJ2776">
        <v>2337</v>
      </c>
      <c r="AK2776" s="2">
        <f>Kaggle_Books_Selling_Records[[#This Row],[Cost Price]]/100</f>
        <v>23.37</v>
      </c>
      <c r="AL2776" s="2" t="s">
        <v>80</v>
      </c>
      <c r="AM2776" s="2" t="s">
        <v>80</v>
      </c>
      <c r="AN2776" s="2" t="s">
        <v>80</v>
      </c>
      <c r="AO2776" s="2" t="s">
        <v>80</v>
      </c>
      <c r="AP2776" s="2" t="s">
        <v>80</v>
      </c>
      <c r="AQ2776" s="2" t="s">
        <v>80</v>
      </c>
      <c r="AR2776" s="2" t="s">
        <v>80</v>
      </c>
      <c r="AS2776" s="2" t="s">
        <v>80</v>
      </c>
      <c r="AT2776" s="2" t="s">
        <v>80</v>
      </c>
      <c r="AU2776" s="2" t="s">
        <v>80</v>
      </c>
      <c r="AV2776" s="2" t="s">
        <v>80</v>
      </c>
      <c r="AW2776" s="2" t="s">
        <v>80</v>
      </c>
      <c r="AX2776" s="2" t="s">
        <v>80</v>
      </c>
      <c r="AY2776" s="2" t="s">
        <v>80</v>
      </c>
      <c r="AZ2776" s="2" t="s">
        <v>80</v>
      </c>
      <c r="BA2776" s="2" t="s">
        <v>80</v>
      </c>
      <c r="BB2776" s="2" t="s">
        <v>80</v>
      </c>
      <c r="BC2776" s="2" t="s">
        <v>80</v>
      </c>
      <c r="BD2776" s="2" t="s">
        <v>80</v>
      </c>
      <c r="BE2776" s="2" t="s">
        <v>80</v>
      </c>
      <c r="BF2776" s="2" t="s">
        <v>80</v>
      </c>
      <c r="BG2776" s="2" t="s">
        <v>80</v>
      </c>
      <c r="BH2776" s="2" t="s">
        <v>80</v>
      </c>
      <c r="BI2776" s="2" t="s">
        <v>80</v>
      </c>
      <c r="BJ2776" s="2" t="s">
        <v>80</v>
      </c>
      <c r="BK2776" s="2" t="s">
        <v>80</v>
      </c>
      <c r="BL2776" s="2" t="s">
        <v>80</v>
      </c>
      <c r="BM2776" s="2" t="s">
        <v>80</v>
      </c>
      <c r="BN2776" s="2" t="s">
        <v>80</v>
      </c>
      <c r="BO2776" s="2" t="s">
        <v>80</v>
      </c>
      <c r="BP2776" s="2" t="s">
        <v>80</v>
      </c>
    </row>
    <row r="2777" spans="1:68" x14ac:dyDescent="0.25">
      <c r="A2777">
        <v>2776</v>
      </c>
      <c r="B2777" s="1">
        <v>43680.310891203706</v>
      </c>
      <c r="C2777" s="2" t="s">
        <v>4394</v>
      </c>
      <c r="D2777" s="3">
        <v>0.43541666666666667</v>
      </c>
      <c r="E2777" s="2" t="s">
        <v>3907</v>
      </c>
      <c r="F2777">
        <v>3</v>
      </c>
      <c r="G2777">
        <v>2019</v>
      </c>
      <c r="H2777">
        <v>8</v>
      </c>
      <c r="I2777">
        <v>3</v>
      </c>
      <c r="J2777">
        <v>0</v>
      </c>
      <c r="K2777">
        <v>0</v>
      </c>
      <c r="L2777">
        <v>6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 s="2" t="s">
        <v>3966</v>
      </c>
      <c r="T2777" s="2" t="s">
        <v>83</v>
      </c>
      <c r="U2777" s="2" t="s">
        <v>2570</v>
      </c>
      <c r="V2777" s="2" t="s">
        <v>73</v>
      </c>
      <c r="W2777">
        <v>1</v>
      </c>
      <c r="X2777" s="2" t="s">
        <v>74</v>
      </c>
      <c r="Y2777">
        <v>149</v>
      </c>
      <c r="Z2777">
        <v>67</v>
      </c>
      <c r="AA2777" s="2" t="s">
        <v>166</v>
      </c>
      <c r="AB2777" s="2" t="s">
        <v>167</v>
      </c>
      <c r="AC2777">
        <v>560037</v>
      </c>
      <c r="AD2777" s="2" t="s">
        <v>1002</v>
      </c>
      <c r="AE2777">
        <v>216</v>
      </c>
      <c r="AF2777" s="2" t="s">
        <v>2042</v>
      </c>
      <c r="AG2777" s="2" t="s">
        <v>2571</v>
      </c>
      <c r="AH2777">
        <v>18</v>
      </c>
      <c r="AI2777">
        <v>2682</v>
      </c>
      <c r="AJ2777">
        <v>12218</v>
      </c>
      <c r="AK2777" s="2">
        <f>Kaggle_Books_Selling_Records[[#This Row],[Cost Price]]/100</f>
        <v>122.18</v>
      </c>
      <c r="AL2777" s="2" t="s">
        <v>80</v>
      </c>
      <c r="AM2777" s="2" t="s">
        <v>80</v>
      </c>
      <c r="AN2777" s="2" t="s">
        <v>80</v>
      </c>
      <c r="AO2777" s="2" t="s">
        <v>80</v>
      </c>
      <c r="AP2777" s="2" t="s">
        <v>80</v>
      </c>
      <c r="AQ2777" s="2" t="s">
        <v>80</v>
      </c>
      <c r="AR2777" s="2" t="s">
        <v>80</v>
      </c>
      <c r="AS2777" s="2" t="s">
        <v>80</v>
      </c>
      <c r="AT2777" s="2" t="s">
        <v>80</v>
      </c>
      <c r="AU2777" s="2" t="s">
        <v>80</v>
      </c>
      <c r="AV2777" s="2" t="s">
        <v>80</v>
      </c>
      <c r="AW2777" s="2" t="s">
        <v>80</v>
      </c>
      <c r="AX2777" s="2" t="s">
        <v>80</v>
      </c>
      <c r="AY2777" s="2" t="s">
        <v>80</v>
      </c>
      <c r="AZ2777" s="2" t="s">
        <v>80</v>
      </c>
      <c r="BA2777" s="2" t="s">
        <v>80</v>
      </c>
      <c r="BB2777" s="2" t="s">
        <v>80</v>
      </c>
      <c r="BC2777" s="2" t="s">
        <v>80</v>
      </c>
      <c r="BD2777" s="2" t="s">
        <v>80</v>
      </c>
      <c r="BE2777" s="2" t="s">
        <v>80</v>
      </c>
      <c r="BF2777" s="2" t="s">
        <v>80</v>
      </c>
      <c r="BG2777" s="2" t="s">
        <v>80</v>
      </c>
      <c r="BH2777" s="2" t="s">
        <v>80</v>
      </c>
      <c r="BI2777" s="2" t="s">
        <v>80</v>
      </c>
      <c r="BJ2777" s="2" t="s">
        <v>80</v>
      </c>
      <c r="BK2777" s="2" t="s">
        <v>80</v>
      </c>
      <c r="BL2777" s="2" t="s">
        <v>80</v>
      </c>
      <c r="BM2777" s="2" t="s">
        <v>80</v>
      </c>
      <c r="BN2777" s="2" t="s">
        <v>80</v>
      </c>
      <c r="BO2777" s="2" t="s">
        <v>80</v>
      </c>
      <c r="BP2777" s="2" t="s">
        <v>80</v>
      </c>
    </row>
    <row r="2778" spans="1:68" x14ac:dyDescent="0.25">
      <c r="A2778">
        <v>2777</v>
      </c>
      <c r="B2778" s="1">
        <v>43680.312986111108</v>
      </c>
      <c r="C2778" s="2" t="s">
        <v>4394</v>
      </c>
      <c r="D2778" s="3">
        <v>0.4375</v>
      </c>
      <c r="E2778" s="2" t="s">
        <v>3907</v>
      </c>
      <c r="F2778">
        <v>3</v>
      </c>
      <c r="G2778">
        <v>2019</v>
      </c>
      <c r="H2778">
        <v>8</v>
      </c>
      <c r="I2778">
        <v>3</v>
      </c>
      <c r="J2778">
        <v>0</v>
      </c>
      <c r="K2778">
        <v>0</v>
      </c>
      <c r="L2778">
        <v>6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 s="2" t="s">
        <v>2100</v>
      </c>
      <c r="T2778" s="2" t="s">
        <v>83</v>
      </c>
      <c r="U2778" s="2" t="s">
        <v>259</v>
      </c>
      <c r="V2778" s="2" t="s">
        <v>73</v>
      </c>
      <c r="W2778">
        <v>1</v>
      </c>
      <c r="X2778" s="2" t="s">
        <v>74</v>
      </c>
      <c r="Y2778">
        <v>899</v>
      </c>
      <c r="Z2778">
        <v>117</v>
      </c>
      <c r="AA2778" s="2" t="s">
        <v>241</v>
      </c>
      <c r="AB2778" s="2" t="s">
        <v>233</v>
      </c>
      <c r="AC2778">
        <v>500020</v>
      </c>
      <c r="AD2778" s="2" t="s">
        <v>77</v>
      </c>
      <c r="AE2778">
        <v>1016</v>
      </c>
      <c r="AF2778" s="2" t="s">
        <v>261</v>
      </c>
      <c r="AG2778" s="2" t="s">
        <v>102</v>
      </c>
      <c r="AH2778">
        <v>13</v>
      </c>
      <c r="AI2778">
        <v>11687</v>
      </c>
      <c r="AJ2778">
        <v>78213</v>
      </c>
      <c r="AK2778" s="2">
        <f>Kaggle_Books_Selling_Records[[#This Row],[Cost Price]]/100</f>
        <v>782.13</v>
      </c>
      <c r="AL2778" s="2" t="s">
        <v>80</v>
      </c>
      <c r="AM2778" s="2" t="s">
        <v>80</v>
      </c>
      <c r="AN2778" s="2" t="s">
        <v>80</v>
      </c>
      <c r="AO2778" s="2" t="s">
        <v>80</v>
      </c>
      <c r="AP2778" s="2" t="s">
        <v>80</v>
      </c>
      <c r="AQ2778" s="2" t="s">
        <v>80</v>
      </c>
      <c r="AR2778" s="2" t="s">
        <v>80</v>
      </c>
      <c r="AS2778" s="2" t="s">
        <v>80</v>
      </c>
      <c r="AT2778" s="2" t="s">
        <v>80</v>
      </c>
      <c r="AU2778" s="2" t="s">
        <v>80</v>
      </c>
      <c r="AV2778" s="2" t="s">
        <v>80</v>
      </c>
      <c r="AW2778" s="2" t="s">
        <v>80</v>
      </c>
      <c r="AX2778" s="2" t="s">
        <v>80</v>
      </c>
      <c r="AY2778" s="2" t="s">
        <v>80</v>
      </c>
      <c r="AZ2778" s="2" t="s">
        <v>80</v>
      </c>
      <c r="BA2778" s="2" t="s">
        <v>80</v>
      </c>
      <c r="BB2778" s="2" t="s">
        <v>80</v>
      </c>
      <c r="BC2778" s="2" t="s">
        <v>80</v>
      </c>
      <c r="BD2778" s="2" t="s">
        <v>80</v>
      </c>
      <c r="BE2778" s="2" t="s">
        <v>80</v>
      </c>
      <c r="BF2778" s="2" t="s">
        <v>80</v>
      </c>
      <c r="BG2778" s="2" t="s">
        <v>80</v>
      </c>
      <c r="BH2778" s="2" t="s">
        <v>80</v>
      </c>
      <c r="BI2778" s="2" t="s">
        <v>80</v>
      </c>
      <c r="BJ2778" s="2" t="s">
        <v>80</v>
      </c>
      <c r="BK2778" s="2" t="s">
        <v>80</v>
      </c>
      <c r="BL2778" s="2" t="s">
        <v>80</v>
      </c>
      <c r="BM2778" s="2" t="s">
        <v>80</v>
      </c>
      <c r="BN2778" s="2" t="s">
        <v>80</v>
      </c>
      <c r="BO2778" s="2" t="s">
        <v>80</v>
      </c>
      <c r="BP2778" s="2" t="s">
        <v>80</v>
      </c>
    </row>
    <row r="2779" spans="1:68" x14ac:dyDescent="0.25">
      <c r="A2779">
        <v>2778</v>
      </c>
      <c r="B2779" s="1">
        <v>43680.321539351855</v>
      </c>
      <c r="C2779" s="2" t="s">
        <v>4394</v>
      </c>
      <c r="D2779" s="3">
        <v>0.4465277777777778</v>
      </c>
      <c r="E2779" s="2" t="s">
        <v>3907</v>
      </c>
      <c r="F2779">
        <v>3</v>
      </c>
      <c r="G2779">
        <v>2019</v>
      </c>
      <c r="H2779">
        <v>8</v>
      </c>
      <c r="I2779">
        <v>3</v>
      </c>
      <c r="J2779">
        <v>0</v>
      </c>
      <c r="K2779">
        <v>0</v>
      </c>
      <c r="L2779">
        <v>6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 s="2" t="s">
        <v>4403</v>
      </c>
      <c r="T2779" s="2" t="s">
        <v>71</v>
      </c>
      <c r="U2779" s="2" t="s">
        <v>2286</v>
      </c>
      <c r="V2779" s="2" t="s">
        <v>73</v>
      </c>
      <c r="W2779">
        <v>1</v>
      </c>
      <c r="X2779" s="2" t="s">
        <v>74</v>
      </c>
      <c r="Y2779">
        <v>285</v>
      </c>
      <c r="Z2779">
        <v>67</v>
      </c>
      <c r="AA2779" s="2" t="s">
        <v>3734</v>
      </c>
      <c r="AB2779" s="2" t="s">
        <v>94</v>
      </c>
      <c r="AC2779">
        <v>781022</v>
      </c>
      <c r="AD2779" s="2" t="s">
        <v>1002</v>
      </c>
      <c r="AE2779">
        <v>352</v>
      </c>
      <c r="AF2779" s="2" t="s">
        <v>2042</v>
      </c>
      <c r="AG2779" s="2" t="s">
        <v>2184</v>
      </c>
      <c r="AH2779">
        <v>18</v>
      </c>
      <c r="AI2779">
        <v>513</v>
      </c>
      <c r="AJ2779">
        <v>2337</v>
      </c>
      <c r="AK2779" s="2">
        <f>Kaggle_Books_Selling_Records[[#This Row],[Cost Price]]/100</f>
        <v>23.37</v>
      </c>
      <c r="AL2779" s="2" t="s">
        <v>80</v>
      </c>
      <c r="AM2779" s="2" t="s">
        <v>80</v>
      </c>
      <c r="AN2779" s="2" t="s">
        <v>80</v>
      </c>
      <c r="AO2779" s="2" t="s">
        <v>80</v>
      </c>
      <c r="AP2779" s="2" t="s">
        <v>80</v>
      </c>
      <c r="AQ2779" s="2" t="s">
        <v>80</v>
      </c>
      <c r="AR2779" s="2" t="s">
        <v>80</v>
      </c>
      <c r="AS2779" s="2" t="s">
        <v>80</v>
      </c>
      <c r="AT2779" s="2" t="s">
        <v>80</v>
      </c>
      <c r="AU2779" s="2" t="s">
        <v>80</v>
      </c>
      <c r="AV2779" s="2" t="s">
        <v>80</v>
      </c>
      <c r="AW2779" s="2" t="s">
        <v>80</v>
      </c>
      <c r="AX2779" s="2" t="s">
        <v>80</v>
      </c>
      <c r="AY2779" s="2" t="s">
        <v>80</v>
      </c>
      <c r="AZ2779" s="2" t="s">
        <v>80</v>
      </c>
      <c r="BA2779" s="2" t="s">
        <v>80</v>
      </c>
      <c r="BB2779" s="2" t="s">
        <v>80</v>
      </c>
      <c r="BC2779" s="2" t="s">
        <v>80</v>
      </c>
      <c r="BD2779" s="2" t="s">
        <v>80</v>
      </c>
      <c r="BE2779" s="2" t="s">
        <v>80</v>
      </c>
      <c r="BF2779" s="2" t="s">
        <v>80</v>
      </c>
      <c r="BG2779" s="2" t="s">
        <v>80</v>
      </c>
      <c r="BH2779" s="2" t="s">
        <v>80</v>
      </c>
      <c r="BI2779" s="2" t="s">
        <v>80</v>
      </c>
      <c r="BJ2779" s="2" t="s">
        <v>80</v>
      </c>
      <c r="BK2779" s="2" t="s">
        <v>80</v>
      </c>
      <c r="BL2779" s="2" t="s">
        <v>80</v>
      </c>
      <c r="BM2779" s="2" t="s">
        <v>80</v>
      </c>
      <c r="BN2779" s="2" t="s">
        <v>80</v>
      </c>
      <c r="BO2779" s="2" t="s">
        <v>80</v>
      </c>
      <c r="BP2779" s="2" t="s">
        <v>80</v>
      </c>
    </row>
    <row r="2780" spans="1:68" x14ac:dyDescent="0.25">
      <c r="A2780">
        <v>2779</v>
      </c>
      <c r="B2780" s="1">
        <v>43680.326412037037</v>
      </c>
      <c r="C2780" s="2" t="s">
        <v>4394</v>
      </c>
      <c r="D2780" s="3">
        <v>0.4513888888888889</v>
      </c>
      <c r="E2780" s="2" t="s">
        <v>3907</v>
      </c>
      <c r="F2780">
        <v>3</v>
      </c>
      <c r="G2780">
        <v>2019</v>
      </c>
      <c r="H2780">
        <v>8</v>
      </c>
      <c r="I2780">
        <v>3</v>
      </c>
      <c r="J2780">
        <v>0</v>
      </c>
      <c r="K2780">
        <v>0</v>
      </c>
      <c r="L2780">
        <v>6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 s="2" t="s">
        <v>747</v>
      </c>
      <c r="T2780" s="2" t="s">
        <v>71</v>
      </c>
      <c r="U2780" s="2" t="s">
        <v>2797</v>
      </c>
      <c r="V2780" s="2" t="s">
        <v>73</v>
      </c>
      <c r="W2780">
        <v>1</v>
      </c>
      <c r="X2780" s="2" t="s">
        <v>74</v>
      </c>
      <c r="Y2780">
        <v>8578</v>
      </c>
      <c r="Z2780">
        <v>67</v>
      </c>
      <c r="AA2780" s="2" t="s">
        <v>383</v>
      </c>
      <c r="AB2780" s="2" t="s">
        <v>272</v>
      </c>
      <c r="AC2780">
        <v>515001</v>
      </c>
      <c r="AD2780" s="2" t="s">
        <v>1002</v>
      </c>
      <c r="AE2780">
        <v>15278</v>
      </c>
      <c r="AF2780" s="2" t="s">
        <v>2042</v>
      </c>
      <c r="AG2780" s="2" t="s">
        <v>2184</v>
      </c>
      <c r="AH2780">
        <v>18</v>
      </c>
      <c r="AI2780">
        <v>154404</v>
      </c>
      <c r="AJ2780">
        <v>703396</v>
      </c>
      <c r="AK2780" s="2">
        <f>Kaggle_Books_Selling_Records[[#This Row],[Cost Price]]/100</f>
        <v>7033.96</v>
      </c>
      <c r="AL2780" s="2" t="s">
        <v>80</v>
      </c>
      <c r="AM2780" s="2" t="s">
        <v>80</v>
      </c>
      <c r="AN2780" s="2" t="s">
        <v>80</v>
      </c>
      <c r="AO2780" s="2" t="s">
        <v>80</v>
      </c>
      <c r="AP2780" s="2" t="s">
        <v>80</v>
      </c>
      <c r="AQ2780" s="2" t="s">
        <v>80</v>
      </c>
      <c r="AR2780" s="2" t="s">
        <v>80</v>
      </c>
      <c r="AS2780" s="2" t="s">
        <v>80</v>
      </c>
      <c r="AT2780" s="2" t="s">
        <v>80</v>
      </c>
      <c r="AU2780" s="2" t="s">
        <v>80</v>
      </c>
      <c r="AV2780" s="2" t="s">
        <v>80</v>
      </c>
      <c r="AW2780" s="2" t="s">
        <v>80</v>
      </c>
      <c r="AX2780" s="2" t="s">
        <v>80</v>
      </c>
      <c r="AY2780" s="2" t="s">
        <v>80</v>
      </c>
      <c r="AZ2780" s="2" t="s">
        <v>80</v>
      </c>
      <c r="BA2780" s="2" t="s">
        <v>80</v>
      </c>
      <c r="BB2780" s="2" t="s">
        <v>80</v>
      </c>
      <c r="BC2780" s="2" t="s">
        <v>80</v>
      </c>
      <c r="BD2780" s="2" t="s">
        <v>80</v>
      </c>
      <c r="BE2780" s="2" t="s">
        <v>80</v>
      </c>
      <c r="BF2780" s="2" t="s">
        <v>80</v>
      </c>
      <c r="BG2780" s="2" t="s">
        <v>80</v>
      </c>
      <c r="BH2780" s="2" t="s">
        <v>80</v>
      </c>
      <c r="BI2780" s="2" t="s">
        <v>80</v>
      </c>
      <c r="BJ2780" s="2" t="s">
        <v>80</v>
      </c>
      <c r="BK2780" s="2" t="s">
        <v>80</v>
      </c>
      <c r="BL2780" s="2" t="s">
        <v>80</v>
      </c>
      <c r="BM2780" s="2" t="s">
        <v>80</v>
      </c>
      <c r="BN2780" s="2" t="s">
        <v>80</v>
      </c>
      <c r="BO2780" s="2" t="s">
        <v>80</v>
      </c>
      <c r="BP2780" s="2" t="s">
        <v>80</v>
      </c>
    </row>
    <row r="2781" spans="1:68" x14ac:dyDescent="0.25">
      <c r="A2781">
        <v>2780</v>
      </c>
      <c r="B2781" s="1">
        <v>43680.339930555558</v>
      </c>
      <c r="C2781" s="2" t="s">
        <v>4394</v>
      </c>
      <c r="D2781" s="3">
        <v>0.46458333333333335</v>
      </c>
      <c r="E2781" s="2" t="s">
        <v>3907</v>
      </c>
      <c r="F2781">
        <v>3</v>
      </c>
      <c r="G2781">
        <v>2019</v>
      </c>
      <c r="H2781">
        <v>8</v>
      </c>
      <c r="I2781">
        <v>3</v>
      </c>
      <c r="J2781">
        <v>0</v>
      </c>
      <c r="K2781">
        <v>0</v>
      </c>
      <c r="L2781">
        <v>6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 s="2" t="s">
        <v>4404</v>
      </c>
      <c r="T2781" s="2" t="s">
        <v>83</v>
      </c>
      <c r="U2781" s="2" t="s">
        <v>259</v>
      </c>
      <c r="V2781" s="2" t="s">
        <v>73</v>
      </c>
      <c r="W2781">
        <v>1</v>
      </c>
      <c r="X2781" s="2" t="s">
        <v>74</v>
      </c>
      <c r="Y2781">
        <v>899</v>
      </c>
      <c r="Z2781">
        <v>117</v>
      </c>
      <c r="AA2781" s="2" t="s">
        <v>156</v>
      </c>
      <c r="AB2781" s="2" t="s">
        <v>157</v>
      </c>
      <c r="AC2781">
        <v>395002</v>
      </c>
      <c r="AD2781" s="2" t="s">
        <v>77</v>
      </c>
      <c r="AE2781">
        <v>1016</v>
      </c>
      <c r="AF2781" s="2" t="s">
        <v>261</v>
      </c>
      <c r="AG2781" s="2" t="s">
        <v>102</v>
      </c>
      <c r="AH2781">
        <v>13</v>
      </c>
      <c r="AI2781">
        <v>11687</v>
      </c>
      <c r="AJ2781">
        <v>78213</v>
      </c>
      <c r="AK2781" s="2">
        <f>Kaggle_Books_Selling_Records[[#This Row],[Cost Price]]/100</f>
        <v>782.13</v>
      </c>
      <c r="AL2781" s="2" t="s">
        <v>80</v>
      </c>
      <c r="AM2781" s="2" t="s">
        <v>80</v>
      </c>
      <c r="AN2781" s="2" t="s">
        <v>80</v>
      </c>
      <c r="AO2781" s="2" t="s">
        <v>80</v>
      </c>
      <c r="AP2781" s="2" t="s">
        <v>80</v>
      </c>
      <c r="AQ2781" s="2" t="s">
        <v>80</v>
      </c>
      <c r="AR2781" s="2" t="s">
        <v>80</v>
      </c>
      <c r="AS2781" s="2" t="s">
        <v>80</v>
      </c>
      <c r="AT2781" s="2" t="s">
        <v>80</v>
      </c>
      <c r="AU2781" s="2" t="s">
        <v>80</v>
      </c>
      <c r="AV2781" s="2" t="s">
        <v>80</v>
      </c>
      <c r="AW2781" s="2" t="s">
        <v>80</v>
      </c>
      <c r="AX2781" s="2" t="s">
        <v>80</v>
      </c>
      <c r="AY2781" s="2" t="s">
        <v>80</v>
      </c>
      <c r="AZ2781" s="2" t="s">
        <v>80</v>
      </c>
      <c r="BA2781" s="2" t="s">
        <v>80</v>
      </c>
      <c r="BB2781" s="2" t="s">
        <v>80</v>
      </c>
      <c r="BC2781" s="2" t="s">
        <v>80</v>
      </c>
      <c r="BD2781" s="2" t="s">
        <v>80</v>
      </c>
      <c r="BE2781" s="2" t="s">
        <v>80</v>
      </c>
      <c r="BF2781" s="2" t="s">
        <v>80</v>
      </c>
      <c r="BG2781" s="2" t="s">
        <v>80</v>
      </c>
      <c r="BH2781" s="2" t="s">
        <v>80</v>
      </c>
      <c r="BI2781" s="2" t="s">
        <v>80</v>
      </c>
      <c r="BJ2781" s="2" t="s">
        <v>80</v>
      </c>
      <c r="BK2781" s="2" t="s">
        <v>80</v>
      </c>
      <c r="BL2781" s="2" t="s">
        <v>80</v>
      </c>
      <c r="BM2781" s="2" t="s">
        <v>80</v>
      </c>
      <c r="BN2781" s="2" t="s">
        <v>80</v>
      </c>
      <c r="BO2781" s="2" t="s">
        <v>80</v>
      </c>
      <c r="BP2781" s="2" t="s">
        <v>80</v>
      </c>
    </row>
    <row r="2782" spans="1:68" x14ac:dyDescent="0.25">
      <c r="A2782">
        <v>2781</v>
      </c>
      <c r="B2782" s="1">
        <v>43680.374421296299</v>
      </c>
      <c r="C2782" s="2" t="s">
        <v>4394</v>
      </c>
      <c r="D2782" s="3">
        <v>0.49930555555555556</v>
      </c>
      <c r="E2782" s="2" t="s">
        <v>3907</v>
      </c>
      <c r="F2782">
        <v>3</v>
      </c>
      <c r="G2782">
        <v>2019</v>
      </c>
      <c r="H2782">
        <v>8</v>
      </c>
      <c r="I2782">
        <v>3</v>
      </c>
      <c r="J2782">
        <v>0</v>
      </c>
      <c r="K2782">
        <v>0</v>
      </c>
      <c r="L2782">
        <v>6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 s="2" t="s">
        <v>1075</v>
      </c>
      <c r="T2782" s="2" t="s">
        <v>71</v>
      </c>
      <c r="U2782" s="2" t="s">
        <v>2570</v>
      </c>
      <c r="V2782" s="2" t="s">
        <v>73</v>
      </c>
      <c r="W2782">
        <v>1</v>
      </c>
      <c r="X2782" s="2" t="s">
        <v>74</v>
      </c>
      <c r="Y2782">
        <v>149</v>
      </c>
      <c r="Z2782">
        <v>67</v>
      </c>
      <c r="AA2782" s="2" t="s">
        <v>1076</v>
      </c>
      <c r="AB2782" s="2" t="s">
        <v>154</v>
      </c>
      <c r="AC2782">
        <v>314026</v>
      </c>
      <c r="AD2782" s="2" t="s">
        <v>1002</v>
      </c>
      <c r="AE2782">
        <v>216</v>
      </c>
      <c r="AF2782" s="2" t="s">
        <v>2042</v>
      </c>
      <c r="AG2782" s="2" t="s">
        <v>2571</v>
      </c>
      <c r="AH2782">
        <v>18</v>
      </c>
      <c r="AI2782">
        <v>2682</v>
      </c>
      <c r="AJ2782">
        <v>12218</v>
      </c>
      <c r="AK2782" s="2">
        <f>Kaggle_Books_Selling_Records[[#This Row],[Cost Price]]/100</f>
        <v>122.18</v>
      </c>
      <c r="AL2782" s="2" t="s">
        <v>80</v>
      </c>
      <c r="AM2782" s="2" t="s">
        <v>80</v>
      </c>
      <c r="AN2782" s="2" t="s">
        <v>80</v>
      </c>
      <c r="AO2782" s="2" t="s">
        <v>80</v>
      </c>
      <c r="AP2782" s="2" t="s">
        <v>80</v>
      </c>
      <c r="AQ2782" s="2" t="s">
        <v>80</v>
      </c>
      <c r="AR2782" s="2" t="s">
        <v>80</v>
      </c>
      <c r="AS2782" s="2" t="s">
        <v>80</v>
      </c>
      <c r="AT2782" s="2" t="s">
        <v>80</v>
      </c>
      <c r="AU2782" s="2" t="s">
        <v>80</v>
      </c>
      <c r="AV2782" s="2" t="s">
        <v>80</v>
      </c>
      <c r="AW2782" s="2" t="s">
        <v>80</v>
      </c>
      <c r="AX2782" s="2" t="s">
        <v>80</v>
      </c>
      <c r="AY2782" s="2" t="s">
        <v>80</v>
      </c>
      <c r="AZ2782" s="2" t="s">
        <v>80</v>
      </c>
      <c r="BA2782" s="2" t="s">
        <v>80</v>
      </c>
      <c r="BB2782" s="2" t="s">
        <v>80</v>
      </c>
      <c r="BC2782" s="2" t="s">
        <v>80</v>
      </c>
      <c r="BD2782" s="2" t="s">
        <v>80</v>
      </c>
      <c r="BE2782" s="2" t="s">
        <v>80</v>
      </c>
      <c r="BF2782" s="2" t="s">
        <v>80</v>
      </c>
      <c r="BG2782" s="2" t="s">
        <v>80</v>
      </c>
      <c r="BH2782" s="2" t="s">
        <v>80</v>
      </c>
      <c r="BI2782" s="2" t="s">
        <v>80</v>
      </c>
      <c r="BJ2782" s="2" t="s">
        <v>80</v>
      </c>
      <c r="BK2782" s="2" t="s">
        <v>80</v>
      </c>
      <c r="BL2782" s="2" t="s">
        <v>80</v>
      </c>
      <c r="BM2782" s="2" t="s">
        <v>80</v>
      </c>
      <c r="BN2782" s="2" t="s">
        <v>80</v>
      </c>
      <c r="BO2782" s="2" t="s">
        <v>80</v>
      </c>
      <c r="BP2782" s="2" t="s">
        <v>80</v>
      </c>
    </row>
    <row r="2783" spans="1:68" x14ac:dyDescent="0.25">
      <c r="A2783">
        <v>2782</v>
      </c>
      <c r="B2783" s="1">
        <v>43680.4065625</v>
      </c>
      <c r="C2783" s="2" t="s">
        <v>4394</v>
      </c>
      <c r="D2783" s="3">
        <v>0.53125</v>
      </c>
      <c r="E2783" s="2" t="s">
        <v>3907</v>
      </c>
      <c r="F2783">
        <v>3</v>
      </c>
      <c r="G2783">
        <v>2019</v>
      </c>
      <c r="H2783">
        <v>8</v>
      </c>
      <c r="I2783">
        <v>3</v>
      </c>
      <c r="J2783">
        <v>0</v>
      </c>
      <c r="K2783">
        <v>0</v>
      </c>
      <c r="L2783">
        <v>6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 s="2" t="s">
        <v>3690</v>
      </c>
      <c r="T2783" s="2" t="s">
        <v>83</v>
      </c>
      <c r="U2783" s="2" t="s">
        <v>2220</v>
      </c>
      <c r="V2783" s="2" t="s">
        <v>73</v>
      </c>
      <c r="W2783">
        <v>1</v>
      </c>
      <c r="X2783" s="2" t="s">
        <v>74</v>
      </c>
      <c r="Y2783">
        <v>157</v>
      </c>
      <c r="Z2783">
        <v>67</v>
      </c>
      <c r="AA2783" s="2" t="s">
        <v>664</v>
      </c>
      <c r="AB2783" s="2" t="s">
        <v>151</v>
      </c>
      <c r="AC2783">
        <v>442001</v>
      </c>
      <c r="AD2783" s="2" t="s">
        <v>1002</v>
      </c>
      <c r="AE2783">
        <v>224</v>
      </c>
      <c r="AF2783" s="2" t="s">
        <v>2042</v>
      </c>
      <c r="AG2783" s="2" t="s">
        <v>2184</v>
      </c>
      <c r="AH2783">
        <v>18</v>
      </c>
      <c r="AI2783">
        <v>2826</v>
      </c>
      <c r="AJ2783">
        <v>12874</v>
      </c>
      <c r="AK2783" s="2">
        <f>Kaggle_Books_Selling_Records[[#This Row],[Cost Price]]/100</f>
        <v>128.74</v>
      </c>
      <c r="AL2783" s="2" t="s">
        <v>80</v>
      </c>
      <c r="AM2783" s="2" t="s">
        <v>80</v>
      </c>
      <c r="AN2783" s="2" t="s">
        <v>80</v>
      </c>
      <c r="AO2783" s="2" t="s">
        <v>80</v>
      </c>
      <c r="AP2783" s="2" t="s">
        <v>80</v>
      </c>
      <c r="AQ2783" s="2" t="s">
        <v>80</v>
      </c>
      <c r="AR2783" s="2" t="s">
        <v>80</v>
      </c>
      <c r="AS2783" s="2" t="s">
        <v>80</v>
      </c>
      <c r="AT2783" s="2" t="s">
        <v>80</v>
      </c>
      <c r="AU2783" s="2" t="s">
        <v>80</v>
      </c>
      <c r="AV2783" s="2" t="s">
        <v>80</v>
      </c>
      <c r="AW2783" s="2" t="s">
        <v>80</v>
      </c>
      <c r="AX2783" s="2" t="s">
        <v>80</v>
      </c>
      <c r="AY2783" s="2" t="s">
        <v>80</v>
      </c>
      <c r="AZ2783" s="2" t="s">
        <v>80</v>
      </c>
      <c r="BA2783" s="2" t="s">
        <v>80</v>
      </c>
      <c r="BB2783" s="2" t="s">
        <v>80</v>
      </c>
      <c r="BC2783" s="2" t="s">
        <v>80</v>
      </c>
      <c r="BD2783" s="2" t="s">
        <v>80</v>
      </c>
      <c r="BE2783" s="2" t="s">
        <v>80</v>
      </c>
      <c r="BF2783" s="2" t="s">
        <v>80</v>
      </c>
      <c r="BG2783" s="2" t="s">
        <v>80</v>
      </c>
      <c r="BH2783" s="2" t="s">
        <v>80</v>
      </c>
      <c r="BI2783" s="2" t="s">
        <v>80</v>
      </c>
      <c r="BJ2783" s="2" t="s">
        <v>80</v>
      </c>
      <c r="BK2783" s="2" t="s">
        <v>80</v>
      </c>
      <c r="BL2783" s="2" t="s">
        <v>80</v>
      </c>
      <c r="BM2783" s="2" t="s">
        <v>80</v>
      </c>
      <c r="BN2783" s="2" t="s">
        <v>80</v>
      </c>
      <c r="BO2783" s="2" t="s">
        <v>80</v>
      </c>
      <c r="BP2783" s="2" t="s">
        <v>80</v>
      </c>
    </row>
    <row r="2784" spans="1:68" x14ac:dyDescent="0.25">
      <c r="A2784">
        <v>2783</v>
      </c>
      <c r="B2784" s="1">
        <v>43680.408530092594</v>
      </c>
      <c r="C2784" s="2" t="s">
        <v>4394</v>
      </c>
      <c r="D2784" s="3">
        <v>0.53333333333333333</v>
      </c>
      <c r="E2784" s="2" t="s">
        <v>3907</v>
      </c>
      <c r="F2784">
        <v>3</v>
      </c>
      <c r="G2784">
        <v>2019</v>
      </c>
      <c r="H2784">
        <v>8</v>
      </c>
      <c r="I2784">
        <v>3</v>
      </c>
      <c r="J2784">
        <v>0</v>
      </c>
      <c r="K2784">
        <v>0</v>
      </c>
      <c r="L2784">
        <v>6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1</v>
      </c>
      <c r="S2784" s="2" t="s">
        <v>4405</v>
      </c>
      <c r="T2784" s="2" t="s">
        <v>71</v>
      </c>
      <c r="U2784" s="2" t="s">
        <v>2570</v>
      </c>
      <c r="V2784" s="2" t="s">
        <v>73</v>
      </c>
      <c r="W2784">
        <v>1</v>
      </c>
      <c r="X2784" s="2" t="s">
        <v>74</v>
      </c>
      <c r="Y2784">
        <v>149</v>
      </c>
      <c r="Z2784">
        <v>67</v>
      </c>
      <c r="AA2784" s="2" t="s">
        <v>4406</v>
      </c>
      <c r="AB2784" s="2" t="s">
        <v>157</v>
      </c>
      <c r="AC2784">
        <v>394670</v>
      </c>
      <c r="AD2784" s="2" t="s">
        <v>1002</v>
      </c>
      <c r="AE2784">
        <v>216</v>
      </c>
      <c r="AF2784" s="2" t="s">
        <v>2042</v>
      </c>
      <c r="AG2784" s="2" t="s">
        <v>2571</v>
      </c>
      <c r="AH2784">
        <v>18</v>
      </c>
      <c r="AI2784">
        <v>2682</v>
      </c>
      <c r="AJ2784">
        <v>12218</v>
      </c>
      <c r="AK2784" s="2">
        <f>Kaggle_Books_Selling_Records[[#This Row],[Cost Price]]/100</f>
        <v>122.18</v>
      </c>
      <c r="AL2784" s="2" t="s">
        <v>80</v>
      </c>
      <c r="AM2784" s="2" t="s">
        <v>80</v>
      </c>
      <c r="AN2784" s="2" t="s">
        <v>80</v>
      </c>
      <c r="AO2784" s="2" t="s">
        <v>80</v>
      </c>
      <c r="AP2784" s="2" t="s">
        <v>80</v>
      </c>
      <c r="AQ2784" s="2" t="s">
        <v>80</v>
      </c>
      <c r="AR2784" s="2" t="s">
        <v>80</v>
      </c>
      <c r="AS2784" s="2" t="s">
        <v>80</v>
      </c>
      <c r="AT2784" s="2" t="s">
        <v>80</v>
      </c>
      <c r="AU2784" s="2" t="s">
        <v>80</v>
      </c>
      <c r="AV2784" s="2" t="s">
        <v>80</v>
      </c>
      <c r="AW2784" s="2" t="s">
        <v>80</v>
      </c>
      <c r="AX2784" s="2" t="s">
        <v>80</v>
      </c>
      <c r="AY2784" s="2" t="s">
        <v>80</v>
      </c>
      <c r="AZ2784" s="2" t="s">
        <v>80</v>
      </c>
      <c r="BA2784" s="2" t="s">
        <v>80</v>
      </c>
      <c r="BB2784" s="2" t="s">
        <v>80</v>
      </c>
      <c r="BC2784" s="2" t="s">
        <v>80</v>
      </c>
      <c r="BD2784" s="2" t="s">
        <v>80</v>
      </c>
      <c r="BE2784" s="2" t="s">
        <v>80</v>
      </c>
      <c r="BF2784" s="2" t="s">
        <v>80</v>
      </c>
      <c r="BG2784" s="2" t="s">
        <v>80</v>
      </c>
      <c r="BH2784" s="2" t="s">
        <v>80</v>
      </c>
      <c r="BI2784" s="2" t="s">
        <v>80</v>
      </c>
      <c r="BJ2784" s="2" t="s">
        <v>80</v>
      </c>
      <c r="BK2784" s="2" t="s">
        <v>80</v>
      </c>
      <c r="BL2784" s="2" t="s">
        <v>80</v>
      </c>
      <c r="BM2784" s="2" t="s">
        <v>80</v>
      </c>
      <c r="BN2784" s="2" t="s">
        <v>80</v>
      </c>
      <c r="BO2784" s="2" t="s">
        <v>80</v>
      </c>
      <c r="BP2784" s="2" t="s">
        <v>80</v>
      </c>
    </row>
    <row r="2785" spans="1:68" x14ac:dyDescent="0.25">
      <c r="A2785">
        <v>2784</v>
      </c>
      <c r="B2785" s="1">
        <v>43680.455000000002</v>
      </c>
      <c r="C2785" s="2" t="s">
        <v>4394</v>
      </c>
      <c r="D2785" s="3">
        <v>0.57986111111111116</v>
      </c>
      <c r="E2785" s="2" t="s">
        <v>3907</v>
      </c>
      <c r="F2785">
        <v>3</v>
      </c>
      <c r="G2785">
        <v>2019</v>
      </c>
      <c r="H2785">
        <v>8</v>
      </c>
      <c r="I2785">
        <v>3</v>
      </c>
      <c r="J2785">
        <v>0</v>
      </c>
      <c r="K2785">
        <v>0</v>
      </c>
      <c r="L2785">
        <v>6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1</v>
      </c>
      <c r="S2785" s="2" t="s">
        <v>4407</v>
      </c>
      <c r="T2785" s="2" t="s">
        <v>71</v>
      </c>
      <c r="U2785" s="2" t="s">
        <v>2570</v>
      </c>
      <c r="V2785" s="2" t="s">
        <v>73</v>
      </c>
      <c r="W2785">
        <v>1</v>
      </c>
      <c r="X2785" s="2" t="s">
        <v>74</v>
      </c>
      <c r="Y2785">
        <v>149</v>
      </c>
      <c r="Z2785">
        <v>67</v>
      </c>
      <c r="AA2785" s="2" t="s">
        <v>4408</v>
      </c>
      <c r="AB2785" s="2" t="s">
        <v>151</v>
      </c>
      <c r="AC2785">
        <v>402201</v>
      </c>
      <c r="AD2785" s="2" t="s">
        <v>1002</v>
      </c>
      <c r="AE2785">
        <v>216</v>
      </c>
      <c r="AF2785" s="2" t="s">
        <v>2042</v>
      </c>
      <c r="AG2785" s="2" t="s">
        <v>2571</v>
      </c>
      <c r="AH2785">
        <v>18</v>
      </c>
      <c r="AI2785">
        <v>2682</v>
      </c>
      <c r="AJ2785">
        <v>12218</v>
      </c>
      <c r="AK2785" s="2">
        <f>Kaggle_Books_Selling_Records[[#This Row],[Cost Price]]/100</f>
        <v>122.18</v>
      </c>
      <c r="AL2785" s="2" t="s">
        <v>80</v>
      </c>
      <c r="AM2785" s="2" t="s">
        <v>80</v>
      </c>
      <c r="AN2785" s="2" t="s">
        <v>80</v>
      </c>
      <c r="AO2785" s="2" t="s">
        <v>80</v>
      </c>
      <c r="AP2785" s="2" t="s">
        <v>80</v>
      </c>
      <c r="AQ2785" s="2" t="s">
        <v>80</v>
      </c>
      <c r="AR2785" s="2" t="s">
        <v>80</v>
      </c>
      <c r="AS2785" s="2" t="s">
        <v>80</v>
      </c>
      <c r="AT2785" s="2" t="s">
        <v>80</v>
      </c>
      <c r="AU2785" s="2" t="s">
        <v>80</v>
      </c>
      <c r="AV2785" s="2" t="s">
        <v>80</v>
      </c>
      <c r="AW2785" s="2" t="s">
        <v>80</v>
      </c>
      <c r="AX2785" s="2" t="s">
        <v>80</v>
      </c>
      <c r="AY2785" s="2" t="s">
        <v>80</v>
      </c>
      <c r="AZ2785" s="2" t="s">
        <v>80</v>
      </c>
      <c r="BA2785" s="2" t="s">
        <v>80</v>
      </c>
      <c r="BB2785" s="2" t="s">
        <v>80</v>
      </c>
      <c r="BC2785" s="2" t="s">
        <v>80</v>
      </c>
      <c r="BD2785" s="2" t="s">
        <v>80</v>
      </c>
      <c r="BE2785" s="2" t="s">
        <v>80</v>
      </c>
      <c r="BF2785" s="2" t="s">
        <v>80</v>
      </c>
      <c r="BG2785" s="2" t="s">
        <v>80</v>
      </c>
      <c r="BH2785" s="2" t="s">
        <v>80</v>
      </c>
      <c r="BI2785" s="2" t="s">
        <v>80</v>
      </c>
      <c r="BJ2785" s="2" t="s">
        <v>80</v>
      </c>
      <c r="BK2785" s="2" t="s">
        <v>80</v>
      </c>
      <c r="BL2785" s="2" t="s">
        <v>80</v>
      </c>
      <c r="BM2785" s="2" t="s">
        <v>80</v>
      </c>
      <c r="BN2785" s="2" t="s">
        <v>80</v>
      </c>
      <c r="BO2785" s="2" t="s">
        <v>80</v>
      </c>
      <c r="BP2785" s="2" t="s">
        <v>80</v>
      </c>
    </row>
    <row r="2786" spans="1:68" x14ac:dyDescent="0.25">
      <c r="A2786">
        <v>2785</v>
      </c>
      <c r="B2786" s="1">
        <v>43680.467812499999</v>
      </c>
      <c r="C2786" s="2" t="s">
        <v>4394</v>
      </c>
      <c r="D2786" s="3">
        <v>0.59236111111111112</v>
      </c>
      <c r="E2786" s="2" t="s">
        <v>3907</v>
      </c>
      <c r="F2786">
        <v>3</v>
      </c>
      <c r="G2786">
        <v>2019</v>
      </c>
      <c r="H2786">
        <v>8</v>
      </c>
      <c r="I2786">
        <v>3</v>
      </c>
      <c r="J2786">
        <v>0</v>
      </c>
      <c r="K2786">
        <v>0</v>
      </c>
      <c r="L2786">
        <v>6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1</v>
      </c>
      <c r="S2786" s="2" t="s">
        <v>1907</v>
      </c>
      <c r="T2786" s="2" t="s">
        <v>71</v>
      </c>
      <c r="U2786" s="2" t="s">
        <v>2333</v>
      </c>
      <c r="V2786" s="2" t="s">
        <v>73</v>
      </c>
      <c r="W2786">
        <v>1</v>
      </c>
      <c r="X2786" s="2" t="s">
        <v>74</v>
      </c>
      <c r="Y2786">
        <v>111</v>
      </c>
      <c r="Z2786">
        <v>67</v>
      </c>
      <c r="AA2786" s="2" t="s">
        <v>602</v>
      </c>
      <c r="AB2786" s="2" t="s">
        <v>154</v>
      </c>
      <c r="AC2786">
        <v>342001</v>
      </c>
      <c r="AD2786" s="2" t="s">
        <v>1002</v>
      </c>
      <c r="AE2786">
        <v>178</v>
      </c>
      <c r="AF2786" s="2" t="s">
        <v>2042</v>
      </c>
      <c r="AG2786" s="2" t="s">
        <v>2184</v>
      </c>
      <c r="AH2786">
        <v>18</v>
      </c>
      <c r="AI2786">
        <v>1998</v>
      </c>
      <c r="AJ2786">
        <v>9102</v>
      </c>
      <c r="AK2786" s="2">
        <f>Kaggle_Books_Selling_Records[[#This Row],[Cost Price]]/100</f>
        <v>91.02</v>
      </c>
      <c r="AL2786" s="2" t="s">
        <v>80</v>
      </c>
      <c r="AM2786" s="2" t="s">
        <v>80</v>
      </c>
      <c r="AN2786" s="2" t="s">
        <v>80</v>
      </c>
      <c r="AO2786" s="2" t="s">
        <v>80</v>
      </c>
      <c r="AP2786" s="2" t="s">
        <v>80</v>
      </c>
      <c r="AQ2786" s="2" t="s">
        <v>80</v>
      </c>
      <c r="AR2786" s="2" t="s">
        <v>80</v>
      </c>
      <c r="AS2786" s="2" t="s">
        <v>80</v>
      </c>
      <c r="AT2786" s="2" t="s">
        <v>80</v>
      </c>
      <c r="AU2786" s="2" t="s">
        <v>80</v>
      </c>
      <c r="AV2786" s="2" t="s">
        <v>80</v>
      </c>
      <c r="AW2786" s="2" t="s">
        <v>80</v>
      </c>
      <c r="AX2786" s="2" t="s">
        <v>80</v>
      </c>
      <c r="AY2786" s="2" t="s">
        <v>80</v>
      </c>
      <c r="AZ2786" s="2" t="s">
        <v>80</v>
      </c>
      <c r="BA2786" s="2" t="s">
        <v>80</v>
      </c>
      <c r="BB2786" s="2" t="s">
        <v>80</v>
      </c>
      <c r="BC2786" s="2" t="s">
        <v>80</v>
      </c>
      <c r="BD2786" s="2" t="s">
        <v>80</v>
      </c>
      <c r="BE2786" s="2" t="s">
        <v>80</v>
      </c>
      <c r="BF2786" s="2" t="s">
        <v>80</v>
      </c>
      <c r="BG2786" s="2" t="s">
        <v>80</v>
      </c>
      <c r="BH2786" s="2" t="s">
        <v>80</v>
      </c>
      <c r="BI2786" s="2" t="s">
        <v>80</v>
      </c>
      <c r="BJ2786" s="2" t="s">
        <v>80</v>
      </c>
      <c r="BK2786" s="2" t="s">
        <v>80</v>
      </c>
      <c r="BL2786" s="2" t="s">
        <v>80</v>
      </c>
      <c r="BM2786" s="2" t="s">
        <v>80</v>
      </c>
      <c r="BN2786" s="2" t="s">
        <v>80</v>
      </c>
      <c r="BO2786" s="2" t="s">
        <v>80</v>
      </c>
      <c r="BP2786" s="2" t="s">
        <v>80</v>
      </c>
    </row>
    <row r="2787" spans="1:68" x14ac:dyDescent="0.25">
      <c r="A2787">
        <v>2786</v>
      </c>
      <c r="B2787" s="1">
        <v>43680.472777777781</v>
      </c>
      <c r="C2787" s="2" t="s">
        <v>4394</v>
      </c>
      <c r="D2787" s="3">
        <v>0.59722222222222221</v>
      </c>
      <c r="E2787" s="2" t="s">
        <v>3907</v>
      </c>
      <c r="F2787">
        <v>3</v>
      </c>
      <c r="G2787">
        <v>2019</v>
      </c>
      <c r="H2787">
        <v>8</v>
      </c>
      <c r="I2787">
        <v>3</v>
      </c>
      <c r="J2787">
        <v>0</v>
      </c>
      <c r="K2787">
        <v>0</v>
      </c>
      <c r="L2787">
        <v>6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1</v>
      </c>
      <c r="S2787" s="2" t="s">
        <v>4218</v>
      </c>
      <c r="T2787" s="2" t="s">
        <v>71</v>
      </c>
      <c r="U2787" s="2" t="s">
        <v>2333</v>
      </c>
      <c r="V2787" s="2" t="s">
        <v>73</v>
      </c>
      <c r="W2787">
        <v>1</v>
      </c>
      <c r="X2787" s="2" t="s">
        <v>74</v>
      </c>
      <c r="Y2787">
        <v>111</v>
      </c>
      <c r="Z2787">
        <v>67</v>
      </c>
      <c r="AA2787" s="2" t="s">
        <v>2423</v>
      </c>
      <c r="AB2787" s="2" t="s">
        <v>151</v>
      </c>
      <c r="AC2787">
        <v>400097</v>
      </c>
      <c r="AD2787" s="2" t="s">
        <v>1002</v>
      </c>
      <c r="AE2787">
        <v>178</v>
      </c>
      <c r="AF2787" s="2" t="s">
        <v>2042</v>
      </c>
      <c r="AG2787" s="2" t="s">
        <v>2184</v>
      </c>
      <c r="AH2787">
        <v>18</v>
      </c>
      <c r="AI2787">
        <v>1998</v>
      </c>
      <c r="AJ2787">
        <v>9102</v>
      </c>
      <c r="AK2787" s="2">
        <f>Kaggle_Books_Selling_Records[[#This Row],[Cost Price]]/100</f>
        <v>91.02</v>
      </c>
      <c r="AL2787" s="2" t="s">
        <v>80</v>
      </c>
      <c r="AM2787" s="2" t="s">
        <v>80</v>
      </c>
      <c r="AN2787" s="2" t="s">
        <v>80</v>
      </c>
      <c r="AO2787" s="2" t="s">
        <v>80</v>
      </c>
      <c r="AP2787" s="2" t="s">
        <v>80</v>
      </c>
      <c r="AQ2787" s="2" t="s">
        <v>80</v>
      </c>
      <c r="AR2787" s="2" t="s">
        <v>80</v>
      </c>
      <c r="AS2787" s="2" t="s">
        <v>80</v>
      </c>
      <c r="AT2787" s="2" t="s">
        <v>80</v>
      </c>
      <c r="AU2787" s="2" t="s">
        <v>80</v>
      </c>
      <c r="AV2787" s="2" t="s">
        <v>80</v>
      </c>
      <c r="AW2787" s="2" t="s">
        <v>80</v>
      </c>
      <c r="AX2787" s="2" t="s">
        <v>80</v>
      </c>
      <c r="AY2787" s="2" t="s">
        <v>80</v>
      </c>
      <c r="AZ2787" s="2" t="s">
        <v>80</v>
      </c>
      <c r="BA2787" s="2" t="s">
        <v>80</v>
      </c>
      <c r="BB2787" s="2" t="s">
        <v>80</v>
      </c>
      <c r="BC2787" s="2" t="s">
        <v>80</v>
      </c>
      <c r="BD2787" s="2" t="s">
        <v>80</v>
      </c>
      <c r="BE2787" s="2" t="s">
        <v>80</v>
      </c>
      <c r="BF2787" s="2" t="s">
        <v>80</v>
      </c>
      <c r="BG2787" s="2" t="s">
        <v>80</v>
      </c>
      <c r="BH2787" s="2" t="s">
        <v>80</v>
      </c>
      <c r="BI2787" s="2" t="s">
        <v>80</v>
      </c>
      <c r="BJ2787" s="2" t="s">
        <v>80</v>
      </c>
      <c r="BK2787" s="2" t="s">
        <v>80</v>
      </c>
      <c r="BL2787" s="2" t="s">
        <v>80</v>
      </c>
      <c r="BM2787" s="2" t="s">
        <v>80</v>
      </c>
      <c r="BN2787" s="2" t="s">
        <v>80</v>
      </c>
      <c r="BO2787" s="2" t="s">
        <v>80</v>
      </c>
      <c r="BP2787" s="2" t="s">
        <v>80</v>
      </c>
    </row>
    <row r="2788" spans="1:68" x14ac:dyDescent="0.25">
      <c r="A2788">
        <v>2787</v>
      </c>
      <c r="B2788" s="1">
        <v>43680.54546296296</v>
      </c>
      <c r="C2788" s="2" t="s">
        <v>4394</v>
      </c>
      <c r="D2788" s="3">
        <v>0.67013888888888884</v>
      </c>
      <c r="E2788" s="2" t="s">
        <v>3907</v>
      </c>
      <c r="F2788">
        <v>3</v>
      </c>
      <c r="G2788">
        <v>2019</v>
      </c>
      <c r="H2788">
        <v>8</v>
      </c>
      <c r="I2788">
        <v>3</v>
      </c>
      <c r="J2788">
        <v>0</v>
      </c>
      <c r="K2788">
        <v>0</v>
      </c>
      <c r="L2788">
        <v>6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 s="2" t="s">
        <v>4409</v>
      </c>
      <c r="T2788" s="2" t="s">
        <v>83</v>
      </c>
      <c r="U2788" s="2" t="s">
        <v>2220</v>
      </c>
      <c r="V2788" s="2" t="s">
        <v>73</v>
      </c>
      <c r="W2788">
        <v>1</v>
      </c>
      <c r="X2788" s="2" t="s">
        <v>74</v>
      </c>
      <c r="Y2788">
        <v>157</v>
      </c>
      <c r="Z2788">
        <v>67</v>
      </c>
      <c r="AA2788" s="2" t="s">
        <v>301</v>
      </c>
      <c r="AB2788" s="2" t="s">
        <v>151</v>
      </c>
      <c r="AC2788">
        <v>411032</v>
      </c>
      <c r="AD2788" s="2" t="s">
        <v>1002</v>
      </c>
      <c r="AE2788">
        <v>224</v>
      </c>
      <c r="AF2788" s="2" t="s">
        <v>2042</v>
      </c>
      <c r="AG2788" s="2" t="s">
        <v>2184</v>
      </c>
      <c r="AH2788">
        <v>18</v>
      </c>
      <c r="AI2788">
        <v>2826</v>
      </c>
      <c r="AJ2788">
        <v>12874</v>
      </c>
      <c r="AK2788" s="2">
        <f>Kaggle_Books_Selling_Records[[#This Row],[Cost Price]]/100</f>
        <v>128.74</v>
      </c>
      <c r="AL2788" s="2" t="s">
        <v>80</v>
      </c>
      <c r="AM2788" s="2" t="s">
        <v>80</v>
      </c>
      <c r="AN2788" s="2" t="s">
        <v>80</v>
      </c>
      <c r="AO2788" s="2" t="s">
        <v>80</v>
      </c>
      <c r="AP2788" s="2" t="s">
        <v>80</v>
      </c>
      <c r="AQ2788" s="2" t="s">
        <v>80</v>
      </c>
      <c r="AR2788" s="2" t="s">
        <v>80</v>
      </c>
      <c r="AS2788" s="2" t="s">
        <v>80</v>
      </c>
      <c r="AT2788" s="2" t="s">
        <v>80</v>
      </c>
      <c r="AU2788" s="2" t="s">
        <v>80</v>
      </c>
      <c r="AV2788" s="2" t="s">
        <v>80</v>
      </c>
      <c r="AW2788" s="2" t="s">
        <v>80</v>
      </c>
      <c r="AX2788" s="2" t="s">
        <v>80</v>
      </c>
      <c r="AY2788" s="2" t="s">
        <v>80</v>
      </c>
      <c r="AZ2788" s="2" t="s">
        <v>80</v>
      </c>
      <c r="BA2788" s="2" t="s">
        <v>80</v>
      </c>
      <c r="BB2788" s="2" t="s">
        <v>80</v>
      </c>
      <c r="BC2788" s="2" t="s">
        <v>80</v>
      </c>
      <c r="BD2788" s="2" t="s">
        <v>80</v>
      </c>
      <c r="BE2788" s="2" t="s">
        <v>80</v>
      </c>
      <c r="BF2788" s="2" t="s">
        <v>80</v>
      </c>
      <c r="BG2788" s="2" t="s">
        <v>80</v>
      </c>
      <c r="BH2788" s="2" t="s">
        <v>80</v>
      </c>
      <c r="BI2788" s="2" t="s">
        <v>80</v>
      </c>
      <c r="BJ2788" s="2" t="s">
        <v>80</v>
      </c>
      <c r="BK2788" s="2" t="s">
        <v>80</v>
      </c>
      <c r="BL2788" s="2" t="s">
        <v>80</v>
      </c>
      <c r="BM2788" s="2" t="s">
        <v>80</v>
      </c>
      <c r="BN2788" s="2" t="s">
        <v>80</v>
      </c>
      <c r="BO2788" s="2" t="s">
        <v>80</v>
      </c>
      <c r="BP2788" s="2" t="s">
        <v>80</v>
      </c>
    </row>
    <row r="2789" spans="1:68" x14ac:dyDescent="0.25">
      <c r="A2789">
        <v>2788</v>
      </c>
      <c r="B2789" s="1">
        <v>43680.571643518517</v>
      </c>
      <c r="C2789" s="2" t="s">
        <v>4394</v>
      </c>
      <c r="D2789" s="3">
        <v>0.69652777777777775</v>
      </c>
      <c r="E2789" s="2" t="s">
        <v>3907</v>
      </c>
      <c r="F2789">
        <v>3</v>
      </c>
      <c r="G2789">
        <v>2019</v>
      </c>
      <c r="H2789">
        <v>8</v>
      </c>
      <c r="I2789">
        <v>3</v>
      </c>
      <c r="J2789">
        <v>0</v>
      </c>
      <c r="K2789">
        <v>0</v>
      </c>
      <c r="L2789">
        <v>6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1</v>
      </c>
      <c r="S2789" s="2" t="s">
        <v>3461</v>
      </c>
      <c r="T2789" s="2" t="s">
        <v>71</v>
      </c>
      <c r="U2789" s="2" t="s">
        <v>2797</v>
      </c>
      <c r="V2789" s="2" t="s">
        <v>73</v>
      </c>
      <c r="W2789">
        <v>1</v>
      </c>
      <c r="X2789" s="2" t="s">
        <v>74</v>
      </c>
      <c r="Y2789">
        <v>8578</v>
      </c>
      <c r="Z2789">
        <v>67</v>
      </c>
      <c r="AA2789" s="2" t="s">
        <v>180</v>
      </c>
      <c r="AB2789" s="2" t="s">
        <v>181</v>
      </c>
      <c r="AC2789">
        <v>110075</v>
      </c>
      <c r="AD2789" s="2" t="s">
        <v>1002</v>
      </c>
      <c r="AE2789">
        <v>15278</v>
      </c>
      <c r="AF2789" s="2" t="s">
        <v>2042</v>
      </c>
      <c r="AG2789" s="2" t="s">
        <v>2184</v>
      </c>
      <c r="AH2789">
        <v>18</v>
      </c>
      <c r="AI2789">
        <v>154404</v>
      </c>
      <c r="AJ2789">
        <v>703396</v>
      </c>
      <c r="AK2789" s="2">
        <f>Kaggle_Books_Selling_Records[[#This Row],[Cost Price]]/100</f>
        <v>7033.96</v>
      </c>
      <c r="AL2789" s="2" t="s">
        <v>80</v>
      </c>
      <c r="AM2789" s="2" t="s">
        <v>80</v>
      </c>
      <c r="AN2789" s="2" t="s">
        <v>80</v>
      </c>
      <c r="AO2789" s="2" t="s">
        <v>80</v>
      </c>
      <c r="AP2789" s="2" t="s">
        <v>80</v>
      </c>
      <c r="AQ2789" s="2" t="s">
        <v>80</v>
      </c>
      <c r="AR2789" s="2" t="s">
        <v>80</v>
      </c>
      <c r="AS2789" s="2" t="s">
        <v>80</v>
      </c>
      <c r="AT2789" s="2" t="s">
        <v>80</v>
      </c>
      <c r="AU2789" s="2" t="s">
        <v>80</v>
      </c>
      <c r="AV2789" s="2" t="s">
        <v>80</v>
      </c>
      <c r="AW2789" s="2" t="s">
        <v>80</v>
      </c>
      <c r="AX2789" s="2" t="s">
        <v>80</v>
      </c>
      <c r="AY2789" s="2" t="s">
        <v>80</v>
      </c>
      <c r="AZ2789" s="2" t="s">
        <v>80</v>
      </c>
      <c r="BA2789" s="2" t="s">
        <v>80</v>
      </c>
      <c r="BB2789" s="2" t="s">
        <v>80</v>
      </c>
      <c r="BC2789" s="2" t="s">
        <v>80</v>
      </c>
      <c r="BD2789" s="2" t="s">
        <v>80</v>
      </c>
      <c r="BE2789" s="2" t="s">
        <v>80</v>
      </c>
      <c r="BF2789" s="2" t="s">
        <v>80</v>
      </c>
      <c r="BG2789" s="2" t="s">
        <v>80</v>
      </c>
      <c r="BH2789" s="2" t="s">
        <v>80</v>
      </c>
      <c r="BI2789" s="2" t="s">
        <v>80</v>
      </c>
      <c r="BJ2789" s="2" t="s">
        <v>80</v>
      </c>
      <c r="BK2789" s="2" t="s">
        <v>80</v>
      </c>
      <c r="BL2789" s="2" t="s">
        <v>80</v>
      </c>
      <c r="BM2789" s="2" t="s">
        <v>80</v>
      </c>
      <c r="BN2789" s="2" t="s">
        <v>80</v>
      </c>
      <c r="BO2789" s="2" t="s">
        <v>80</v>
      </c>
      <c r="BP2789" s="2" t="s">
        <v>80</v>
      </c>
    </row>
    <row r="2790" spans="1:68" x14ac:dyDescent="0.25">
      <c r="A2790">
        <v>2789</v>
      </c>
      <c r="B2790" s="1">
        <v>43680.693136574075</v>
      </c>
      <c r="C2790" s="2" t="s">
        <v>4394</v>
      </c>
      <c r="D2790" s="3">
        <v>0.81805555555555554</v>
      </c>
      <c r="E2790" s="2" t="s">
        <v>3907</v>
      </c>
      <c r="F2790">
        <v>3</v>
      </c>
      <c r="G2790">
        <v>2019</v>
      </c>
      <c r="H2790">
        <v>8</v>
      </c>
      <c r="I2790">
        <v>3</v>
      </c>
      <c r="J2790">
        <v>0</v>
      </c>
      <c r="K2790">
        <v>0</v>
      </c>
      <c r="L2790">
        <v>6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1</v>
      </c>
      <c r="S2790" s="2" t="s">
        <v>4410</v>
      </c>
      <c r="T2790" s="2" t="s">
        <v>71</v>
      </c>
      <c r="U2790" s="2" t="s">
        <v>2103</v>
      </c>
      <c r="V2790" s="2" t="s">
        <v>73</v>
      </c>
      <c r="W2790">
        <v>1</v>
      </c>
      <c r="X2790" s="2" t="s">
        <v>74</v>
      </c>
      <c r="Y2790">
        <v>220</v>
      </c>
      <c r="Z2790">
        <v>67</v>
      </c>
      <c r="AA2790" s="2" t="s">
        <v>301</v>
      </c>
      <c r="AB2790" s="2" t="s">
        <v>151</v>
      </c>
      <c r="AC2790">
        <v>411057</v>
      </c>
      <c r="AD2790" s="2" t="s">
        <v>193</v>
      </c>
      <c r="AE2790">
        <v>287</v>
      </c>
      <c r="AF2790" s="2" t="s">
        <v>2042</v>
      </c>
      <c r="AG2790" s="2" t="s">
        <v>2043</v>
      </c>
      <c r="AH2790">
        <v>18</v>
      </c>
      <c r="AI2790">
        <v>396</v>
      </c>
      <c r="AJ2790">
        <v>1804</v>
      </c>
      <c r="AK2790" s="2">
        <f>Kaggle_Books_Selling_Records[[#This Row],[Cost Price]]/100</f>
        <v>18.04</v>
      </c>
      <c r="AL2790" s="2" t="s">
        <v>80</v>
      </c>
      <c r="AM2790" s="2" t="s">
        <v>80</v>
      </c>
      <c r="AN2790" s="2" t="s">
        <v>80</v>
      </c>
      <c r="AO2790" s="2" t="s">
        <v>80</v>
      </c>
      <c r="AP2790" s="2" t="s">
        <v>80</v>
      </c>
      <c r="AQ2790" s="2" t="s">
        <v>80</v>
      </c>
      <c r="AR2790" s="2" t="s">
        <v>80</v>
      </c>
      <c r="AS2790" s="2" t="s">
        <v>80</v>
      </c>
      <c r="AT2790" s="2" t="s">
        <v>80</v>
      </c>
      <c r="AU2790" s="2" t="s">
        <v>80</v>
      </c>
      <c r="AV2790" s="2" t="s">
        <v>80</v>
      </c>
      <c r="AW2790" s="2" t="s">
        <v>80</v>
      </c>
      <c r="AX2790" s="2" t="s">
        <v>80</v>
      </c>
      <c r="AY2790" s="2" t="s">
        <v>80</v>
      </c>
      <c r="AZ2790" s="2" t="s">
        <v>80</v>
      </c>
      <c r="BA2790" s="2" t="s">
        <v>80</v>
      </c>
      <c r="BB2790" s="2" t="s">
        <v>80</v>
      </c>
      <c r="BC2790" s="2" t="s">
        <v>80</v>
      </c>
      <c r="BD2790" s="2" t="s">
        <v>80</v>
      </c>
      <c r="BE2790" s="2" t="s">
        <v>80</v>
      </c>
      <c r="BF2790" s="2" t="s">
        <v>80</v>
      </c>
      <c r="BG2790" s="2" t="s">
        <v>80</v>
      </c>
      <c r="BH2790" s="2" t="s">
        <v>80</v>
      </c>
      <c r="BI2790" s="2" t="s">
        <v>80</v>
      </c>
      <c r="BJ2790" s="2" t="s">
        <v>80</v>
      </c>
      <c r="BK2790" s="2" t="s">
        <v>80</v>
      </c>
      <c r="BL2790" s="2" t="s">
        <v>80</v>
      </c>
      <c r="BM2790" s="2" t="s">
        <v>80</v>
      </c>
      <c r="BN2790" s="2" t="s">
        <v>80</v>
      </c>
      <c r="BO2790" s="2" t="s">
        <v>80</v>
      </c>
      <c r="BP2790" s="2" t="s">
        <v>80</v>
      </c>
    </row>
    <row r="2791" spans="1:68" x14ac:dyDescent="0.25">
      <c r="A2791">
        <v>2790</v>
      </c>
      <c r="B2791" s="1">
        <v>43681.058854166666</v>
      </c>
      <c r="C2791" s="2" t="s">
        <v>4411</v>
      </c>
      <c r="D2791" s="3">
        <v>0.18333333333333332</v>
      </c>
      <c r="E2791" s="2" t="s">
        <v>3907</v>
      </c>
      <c r="F2791">
        <v>3</v>
      </c>
      <c r="G2791">
        <v>2019</v>
      </c>
      <c r="H2791">
        <v>8</v>
      </c>
      <c r="I2791">
        <v>4</v>
      </c>
      <c r="J2791">
        <v>0</v>
      </c>
      <c r="K2791">
        <v>0</v>
      </c>
      <c r="L2791">
        <v>7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 s="2" t="s">
        <v>4412</v>
      </c>
      <c r="T2791" s="2" t="s">
        <v>83</v>
      </c>
      <c r="U2791" s="2" t="s">
        <v>2797</v>
      </c>
      <c r="V2791" s="2" t="s">
        <v>73</v>
      </c>
      <c r="W2791">
        <v>1</v>
      </c>
      <c r="X2791" s="2" t="s">
        <v>74</v>
      </c>
      <c r="Y2791">
        <v>8578</v>
      </c>
      <c r="Z2791">
        <v>67</v>
      </c>
      <c r="AA2791" s="2" t="s">
        <v>166</v>
      </c>
      <c r="AB2791" s="2" t="s">
        <v>167</v>
      </c>
      <c r="AC2791">
        <v>560076</v>
      </c>
      <c r="AD2791" s="2" t="s">
        <v>1002</v>
      </c>
      <c r="AE2791">
        <v>15278</v>
      </c>
      <c r="AF2791" s="2" t="s">
        <v>2042</v>
      </c>
      <c r="AG2791" s="2" t="s">
        <v>2184</v>
      </c>
      <c r="AH2791">
        <v>18</v>
      </c>
      <c r="AI2791">
        <v>154404</v>
      </c>
      <c r="AJ2791">
        <v>703396</v>
      </c>
      <c r="AK2791" s="2">
        <f>Kaggle_Books_Selling_Records[[#This Row],[Cost Price]]/100</f>
        <v>7033.96</v>
      </c>
      <c r="AL2791" s="2" t="s">
        <v>80</v>
      </c>
      <c r="AM2791" s="2" t="s">
        <v>80</v>
      </c>
      <c r="AN2791" s="2" t="s">
        <v>80</v>
      </c>
      <c r="AO2791" s="2" t="s">
        <v>80</v>
      </c>
      <c r="AP2791" s="2" t="s">
        <v>80</v>
      </c>
      <c r="AQ2791" s="2" t="s">
        <v>80</v>
      </c>
      <c r="AR2791" s="2" t="s">
        <v>80</v>
      </c>
      <c r="AS2791" s="2" t="s">
        <v>80</v>
      </c>
      <c r="AT2791" s="2" t="s">
        <v>80</v>
      </c>
      <c r="AU2791" s="2" t="s">
        <v>80</v>
      </c>
      <c r="AV2791" s="2" t="s">
        <v>80</v>
      </c>
      <c r="AW2791" s="2" t="s">
        <v>80</v>
      </c>
      <c r="AX2791" s="2" t="s">
        <v>80</v>
      </c>
      <c r="AY2791" s="2" t="s">
        <v>80</v>
      </c>
      <c r="AZ2791" s="2" t="s">
        <v>80</v>
      </c>
      <c r="BA2791" s="2" t="s">
        <v>80</v>
      </c>
      <c r="BB2791" s="2" t="s">
        <v>80</v>
      </c>
      <c r="BC2791" s="2" t="s">
        <v>80</v>
      </c>
      <c r="BD2791" s="2" t="s">
        <v>80</v>
      </c>
      <c r="BE2791" s="2" t="s">
        <v>80</v>
      </c>
      <c r="BF2791" s="2" t="s">
        <v>80</v>
      </c>
      <c r="BG2791" s="2" t="s">
        <v>80</v>
      </c>
      <c r="BH2791" s="2" t="s">
        <v>80</v>
      </c>
      <c r="BI2791" s="2" t="s">
        <v>80</v>
      </c>
      <c r="BJ2791" s="2" t="s">
        <v>80</v>
      </c>
      <c r="BK2791" s="2" t="s">
        <v>80</v>
      </c>
      <c r="BL2791" s="2" t="s">
        <v>80</v>
      </c>
      <c r="BM2791" s="2" t="s">
        <v>80</v>
      </c>
      <c r="BN2791" s="2" t="s">
        <v>80</v>
      </c>
      <c r="BO2791" s="2" t="s">
        <v>80</v>
      </c>
      <c r="BP2791" s="2" t="s">
        <v>80</v>
      </c>
    </row>
    <row r="2792" spans="1:68" x14ac:dyDescent="0.25">
      <c r="A2792">
        <v>2791</v>
      </c>
      <c r="B2792" s="1">
        <v>43681.07607638889</v>
      </c>
      <c r="C2792" s="2" t="s">
        <v>4411</v>
      </c>
      <c r="D2792" s="3">
        <v>0.20069444444444445</v>
      </c>
      <c r="E2792" s="2" t="s">
        <v>3907</v>
      </c>
      <c r="F2792">
        <v>3</v>
      </c>
      <c r="G2792">
        <v>2019</v>
      </c>
      <c r="H2792">
        <v>8</v>
      </c>
      <c r="I2792">
        <v>4</v>
      </c>
      <c r="J2792">
        <v>0</v>
      </c>
      <c r="K2792">
        <v>0</v>
      </c>
      <c r="L2792">
        <v>7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1</v>
      </c>
      <c r="S2792" s="2" t="s">
        <v>4413</v>
      </c>
      <c r="T2792" s="2" t="s">
        <v>71</v>
      </c>
      <c r="U2792" s="2" t="s">
        <v>2041</v>
      </c>
      <c r="V2792" s="2" t="s">
        <v>73</v>
      </c>
      <c r="W2792">
        <v>1</v>
      </c>
      <c r="X2792" s="2" t="s">
        <v>74</v>
      </c>
      <c r="Y2792">
        <v>155</v>
      </c>
      <c r="Z2792">
        <v>67</v>
      </c>
      <c r="AA2792" s="2" t="s">
        <v>4414</v>
      </c>
      <c r="AB2792" s="2" t="s">
        <v>106</v>
      </c>
      <c r="AC2792">
        <v>855107</v>
      </c>
      <c r="AD2792" s="2" t="s">
        <v>193</v>
      </c>
      <c r="AE2792">
        <v>222</v>
      </c>
      <c r="AF2792" s="2" t="s">
        <v>2042</v>
      </c>
      <c r="AG2792" s="2" t="s">
        <v>2043</v>
      </c>
      <c r="AH2792">
        <v>18</v>
      </c>
      <c r="AI2792">
        <v>279</v>
      </c>
      <c r="AJ2792">
        <v>1271</v>
      </c>
      <c r="AK2792" s="2">
        <f>Kaggle_Books_Selling_Records[[#This Row],[Cost Price]]/100</f>
        <v>12.71</v>
      </c>
      <c r="AL2792" s="2" t="s">
        <v>80</v>
      </c>
      <c r="AM2792" s="2" t="s">
        <v>80</v>
      </c>
      <c r="AN2792" s="2" t="s">
        <v>80</v>
      </c>
      <c r="AO2792" s="2" t="s">
        <v>80</v>
      </c>
      <c r="AP2792" s="2" t="s">
        <v>80</v>
      </c>
      <c r="AQ2792" s="2" t="s">
        <v>80</v>
      </c>
      <c r="AR2792" s="2" t="s">
        <v>80</v>
      </c>
      <c r="AS2792" s="2" t="s">
        <v>80</v>
      </c>
      <c r="AT2792" s="2" t="s">
        <v>80</v>
      </c>
      <c r="AU2792" s="2" t="s">
        <v>80</v>
      </c>
      <c r="AV2792" s="2" t="s">
        <v>80</v>
      </c>
      <c r="AW2792" s="2" t="s">
        <v>80</v>
      </c>
      <c r="AX2792" s="2" t="s">
        <v>80</v>
      </c>
      <c r="AY2792" s="2" t="s">
        <v>80</v>
      </c>
      <c r="AZ2792" s="2" t="s">
        <v>80</v>
      </c>
      <c r="BA2792" s="2" t="s">
        <v>80</v>
      </c>
      <c r="BB2792" s="2" t="s">
        <v>80</v>
      </c>
      <c r="BC2792" s="2" t="s">
        <v>80</v>
      </c>
      <c r="BD2792" s="2" t="s">
        <v>80</v>
      </c>
      <c r="BE2792" s="2" t="s">
        <v>80</v>
      </c>
      <c r="BF2792" s="2" t="s">
        <v>80</v>
      </c>
      <c r="BG2792" s="2" t="s">
        <v>80</v>
      </c>
      <c r="BH2792" s="2" t="s">
        <v>80</v>
      </c>
      <c r="BI2792" s="2" t="s">
        <v>80</v>
      </c>
      <c r="BJ2792" s="2" t="s">
        <v>80</v>
      </c>
      <c r="BK2792" s="2" t="s">
        <v>80</v>
      </c>
      <c r="BL2792" s="2" t="s">
        <v>80</v>
      </c>
      <c r="BM2792" s="2" t="s">
        <v>80</v>
      </c>
      <c r="BN2792" s="2" t="s">
        <v>80</v>
      </c>
      <c r="BO2792" s="2" t="s">
        <v>80</v>
      </c>
      <c r="BP2792" s="2" t="s">
        <v>80</v>
      </c>
    </row>
    <row r="2793" spans="1:68" x14ac:dyDescent="0.25">
      <c r="A2793">
        <v>2792</v>
      </c>
      <c r="B2793" s="1">
        <v>43681.09847222222</v>
      </c>
      <c r="C2793" s="2" t="s">
        <v>4411</v>
      </c>
      <c r="D2793" s="3">
        <v>0.22291666666666668</v>
      </c>
      <c r="E2793" s="2" t="s">
        <v>3907</v>
      </c>
      <c r="F2793">
        <v>3</v>
      </c>
      <c r="G2793">
        <v>2019</v>
      </c>
      <c r="H2793">
        <v>8</v>
      </c>
      <c r="I2793">
        <v>4</v>
      </c>
      <c r="J2793">
        <v>0</v>
      </c>
      <c r="K2793">
        <v>0</v>
      </c>
      <c r="L2793">
        <v>7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1</v>
      </c>
      <c r="S2793" s="2" t="s">
        <v>4415</v>
      </c>
      <c r="T2793" s="2" t="s">
        <v>71</v>
      </c>
      <c r="U2793" s="2" t="s">
        <v>1368</v>
      </c>
      <c r="V2793" s="2" t="s">
        <v>73</v>
      </c>
      <c r="W2793">
        <v>1</v>
      </c>
      <c r="X2793" s="2" t="s">
        <v>74</v>
      </c>
      <c r="Y2793">
        <v>395</v>
      </c>
      <c r="Z2793">
        <v>67</v>
      </c>
      <c r="AA2793" s="2" t="s">
        <v>4416</v>
      </c>
      <c r="AB2793" s="2" t="s">
        <v>312</v>
      </c>
      <c r="AC2793">
        <v>721302</v>
      </c>
      <c r="AD2793" s="2" t="s">
        <v>87</v>
      </c>
      <c r="AE2793">
        <v>462</v>
      </c>
      <c r="AF2793" s="2" t="s">
        <v>1370</v>
      </c>
      <c r="AG2793" s="2" t="s">
        <v>1147</v>
      </c>
      <c r="AH2793">
        <v>17</v>
      </c>
      <c r="AI2793">
        <v>6715</v>
      </c>
      <c r="AJ2793">
        <v>32785</v>
      </c>
      <c r="AK2793" s="2">
        <f>Kaggle_Books_Selling_Records[[#This Row],[Cost Price]]/100</f>
        <v>327.85</v>
      </c>
      <c r="AL2793" s="2" t="s">
        <v>80</v>
      </c>
      <c r="AM2793" s="2" t="s">
        <v>80</v>
      </c>
      <c r="AN2793" s="2" t="s">
        <v>80</v>
      </c>
      <c r="AO2793" s="2" t="s">
        <v>80</v>
      </c>
      <c r="AP2793" s="2" t="s">
        <v>80</v>
      </c>
      <c r="AQ2793" s="2" t="s">
        <v>80</v>
      </c>
      <c r="AR2793" s="2" t="s">
        <v>80</v>
      </c>
      <c r="AS2793" s="2" t="s">
        <v>80</v>
      </c>
      <c r="AT2793" s="2" t="s">
        <v>80</v>
      </c>
      <c r="AU2793" s="2" t="s">
        <v>80</v>
      </c>
      <c r="AV2793" s="2" t="s">
        <v>80</v>
      </c>
      <c r="AW2793" s="2" t="s">
        <v>80</v>
      </c>
      <c r="AX2793" s="2" t="s">
        <v>80</v>
      </c>
      <c r="AY2793" s="2" t="s">
        <v>80</v>
      </c>
      <c r="AZ2793" s="2" t="s">
        <v>80</v>
      </c>
      <c r="BA2793" s="2" t="s">
        <v>80</v>
      </c>
      <c r="BB2793" s="2" t="s">
        <v>80</v>
      </c>
      <c r="BC2793" s="2" t="s">
        <v>80</v>
      </c>
      <c r="BD2793" s="2" t="s">
        <v>80</v>
      </c>
      <c r="BE2793" s="2" t="s">
        <v>80</v>
      </c>
      <c r="BF2793" s="2" t="s">
        <v>80</v>
      </c>
      <c r="BG2793" s="2" t="s">
        <v>80</v>
      </c>
      <c r="BH2793" s="2" t="s">
        <v>80</v>
      </c>
      <c r="BI2793" s="2" t="s">
        <v>80</v>
      </c>
      <c r="BJ2793" s="2" t="s">
        <v>80</v>
      </c>
      <c r="BK2793" s="2" t="s">
        <v>80</v>
      </c>
      <c r="BL2793" s="2" t="s">
        <v>80</v>
      </c>
      <c r="BM2793" s="2" t="s">
        <v>80</v>
      </c>
      <c r="BN2793" s="2" t="s">
        <v>80</v>
      </c>
      <c r="BO2793" s="2" t="s">
        <v>80</v>
      </c>
      <c r="BP2793" s="2" t="s">
        <v>80</v>
      </c>
    </row>
    <row r="2794" spans="1:68" x14ac:dyDescent="0.25">
      <c r="A2794">
        <v>2793</v>
      </c>
      <c r="B2794" s="1">
        <v>43681.118020833332</v>
      </c>
      <c r="C2794" s="2" t="s">
        <v>4411</v>
      </c>
      <c r="D2794" s="3">
        <v>0.24236111111111111</v>
      </c>
      <c r="E2794" s="2" t="s">
        <v>3907</v>
      </c>
      <c r="F2794">
        <v>3</v>
      </c>
      <c r="G2794">
        <v>2019</v>
      </c>
      <c r="H2794">
        <v>8</v>
      </c>
      <c r="I2794">
        <v>4</v>
      </c>
      <c r="J2794">
        <v>0</v>
      </c>
      <c r="K2794">
        <v>0</v>
      </c>
      <c r="L2794">
        <v>7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 s="2" t="s">
        <v>3015</v>
      </c>
      <c r="T2794" s="2" t="s">
        <v>83</v>
      </c>
      <c r="U2794" s="2" t="s">
        <v>2333</v>
      </c>
      <c r="V2794" s="2" t="s">
        <v>73</v>
      </c>
      <c r="W2794">
        <v>1</v>
      </c>
      <c r="X2794" s="2" t="s">
        <v>74</v>
      </c>
      <c r="Y2794">
        <v>111</v>
      </c>
      <c r="Z2794">
        <v>67</v>
      </c>
      <c r="AA2794" s="2" t="s">
        <v>180</v>
      </c>
      <c r="AB2794" s="2" t="s">
        <v>181</v>
      </c>
      <c r="AC2794">
        <v>110054</v>
      </c>
      <c r="AD2794" s="2" t="s">
        <v>1002</v>
      </c>
      <c r="AE2794">
        <v>178</v>
      </c>
      <c r="AF2794" s="2" t="s">
        <v>2042</v>
      </c>
      <c r="AG2794" s="2" t="s">
        <v>2184</v>
      </c>
      <c r="AH2794">
        <v>18</v>
      </c>
      <c r="AI2794">
        <v>1998</v>
      </c>
      <c r="AJ2794">
        <v>9102</v>
      </c>
      <c r="AK2794" s="2">
        <f>Kaggle_Books_Selling_Records[[#This Row],[Cost Price]]/100</f>
        <v>91.02</v>
      </c>
      <c r="AL2794" s="2" t="s">
        <v>80</v>
      </c>
      <c r="AM2794" s="2" t="s">
        <v>80</v>
      </c>
      <c r="AN2794" s="2" t="s">
        <v>80</v>
      </c>
      <c r="AO2794" s="2" t="s">
        <v>80</v>
      </c>
      <c r="AP2794" s="2" t="s">
        <v>80</v>
      </c>
      <c r="AQ2794" s="2" t="s">
        <v>80</v>
      </c>
      <c r="AR2794" s="2" t="s">
        <v>80</v>
      </c>
      <c r="AS2794" s="2" t="s">
        <v>80</v>
      </c>
      <c r="AT2794" s="2" t="s">
        <v>80</v>
      </c>
      <c r="AU2794" s="2" t="s">
        <v>80</v>
      </c>
      <c r="AV2794" s="2" t="s">
        <v>80</v>
      </c>
      <c r="AW2794" s="2" t="s">
        <v>80</v>
      </c>
      <c r="AX2794" s="2" t="s">
        <v>80</v>
      </c>
      <c r="AY2794" s="2" t="s">
        <v>80</v>
      </c>
      <c r="AZ2794" s="2" t="s">
        <v>80</v>
      </c>
      <c r="BA2794" s="2" t="s">
        <v>80</v>
      </c>
      <c r="BB2794" s="2" t="s">
        <v>80</v>
      </c>
      <c r="BC2794" s="2" t="s">
        <v>80</v>
      </c>
      <c r="BD2794" s="2" t="s">
        <v>80</v>
      </c>
      <c r="BE2794" s="2" t="s">
        <v>80</v>
      </c>
      <c r="BF2794" s="2" t="s">
        <v>80</v>
      </c>
      <c r="BG2794" s="2" t="s">
        <v>80</v>
      </c>
      <c r="BH2794" s="2" t="s">
        <v>80</v>
      </c>
      <c r="BI2794" s="2" t="s">
        <v>80</v>
      </c>
      <c r="BJ2794" s="2" t="s">
        <v>80</v>
      </c>
      <c r="BK2794" s="2" t="s">
        <v>80</v>
      </c>
      <c r="BL2794" s="2" t="s">
        <v>80</v>
      </c>
      <c r="BM2794" s="2" t="s">
        <v>80</v>
      </c>
      <c r="BN2794" s="2" t="s">
        <v>80</v>
      </c>
      <c r="BO2794" s="2" t="s">
        <v>80</v>
      </c>
      <c r="BP2794" s="2" t="s">
        <v>80</v>
      </c>
    </row>
    <row r="2795" spans="1:68" x14ac:dyDescent="0.25">
      <c r="A2795">
        <v>2794</v>
      </c>
      <c r="B2795" s="1">
        <v>43681.165312500001</v>
      </c>
      <c r="C2795" s="2" t="s">
        <v>4411</v>
      </c>
      <c r="D2795" s="3">
        <v>0.2902777777777778</v>
      </c>
      <c r="E2795" s="2" t="s">
        <v>3907</v>
      </c>
      <c r="F2795">
        <v>3</v>
      </c>
      <c r="G2795">
        <v>2019</v>
      </c>
      <c r="H2795">
        <v>8</v>
      </c>
      <c r="I2795">
        <v>4</v>
      </c>
      <c r="J2795">
        <v>0</v>
      </c>
      <c r="K2795">
        <v>0</v>
      </c>
      <c r="L2795">
        <v>7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 s="2" t="s">
        <v>4417</v>
      </c>
      <c r="T2795" s="2" t="s">
        <v>83</v>
      </c>
      <c r="U2795" s="2" t="s">
        <v>4418</v>
      </c>
      <c r="V2795" s="2" t="s">
        <v>73</v>
      </c>
      <c r="W2795">
        <v>1</v>
      </c>
      <c r="X2795" s="2" t="s">
        <v>74</v>
      </c>
      <c r="Y2795">
        <v>1110</v>
      </c>
      <c r="Z2795">
        <v>117</v>
      </c>
      <c r="AA2795" s="2" t="s">
        <v>435</v>
      </c>
      <c r="AB2795" s="2" t="s">
        <v>204</v>
      </c>
      <c r="AC2795">
        <v>122004</v>
      </c>
      <c r="AD2795" s="2" t="s">
        <v>87</v>
      </c>
      <c r="AE2795">
        <v>1227</v>
      </c>
      <c r="AF2795" s="2" t="s">
        <v>4419</v>
      </c>
      <c r="AG2795" s="2" t="s">
        <v>597</v>
      </c>
      <c r="AH2795">
        <v>17</v>
      </c>
      <c r="AI2795">
        <v>1887</v>
      </c>
      <c r="AJ2795">
        <v>9213</v>
      </c>
      <c r="AK2795" s="2">
        <f>Kaggle_Books_Selling_Records[[#This Row],[Cost Price]]/100</f>
        <v>92.13</v>
      </c>
      <c r="AL2795" s="2" t="s">
        <v>80</v>
      </c>
      <c r="AM2795" s="2" t="s">
        <v>80</v>
      </c>
      <c r="AN2795" s="2" t="s">
        <v>80</v>
      </c>
      <c r="AO2795" s="2" t="s">
        <v>80</v>
      </c>
      <c r="AP2795" s="2" t="s">
        <v>80</v>
      </c>
      <c r="AQ2795" s="2" t="s">
        <v>80</v>
      </c>
      <c r="AR2795" s="2" t="s">
        <v>80</v>
      </c>
      <c r="AS2795" s="2" t="s">
        <v>80</v>
      </c>
      <c r="AT2795" s="2" t="s">
        <v>80</v>
      </c>
      <c r="AU2795" s="2" t="s">
        <v>80</v>
      </c>
      <c r="AV2795" s="2" t="s">
        <v>80</v>
      </c>
      <c r="AW2795" s="2" t="s">
        <v>80</v>
      </c>
      <c r="AX2795" s="2" t="s">
        <v>80</v>
      </c>
      <c r="AY2795" s="2" t="s">
        <v>80</v>
      </c>
      <c r="AZ2795" s="2" t="s">
        <v>80</v>
      </c>
      <c r="BA2795" s="2" t="s">
        <v>80</v>
      </c>
      <c r="BB2795" s="2" t="s">
        <v>80</v>
      </c>
      <c r="BC2795" s="2" t="s">
        <v>80</v>
      </c>
      <c r="BD2795" s="2" t="s">
        <v>80</v>
      </c>
      <c r="BE2795" s="2" t="s">
        <v>80</v>
      </c>
      <c r="BF2795" s="2" t="s">
        <v>80</v>
      </c>
      <c r="BG2795" s="2" t="s">
        <v>80</v>
      </c>
      <c r="BH2795" s="2" t="s">
        <v>80</v>
      </c>
      <c r="BI2795" s="2" t="s">
        <v>80</v>
      </c>
      <c r="BJ2795" s="2" t="s">
        <v>80</v>
      </c>
      <c r="BK2795" s="2" t="s">
        <v>80</v>
      </c>
      <c r="BL2795" s="2" t="s">
        <v>80</v>
      </c>
      <c r="BM2795" s="2" t="s">
        <v>80</v>
      </c>
      <c r="BN2795" s="2" t="s">
        <v>80</v>
      </c>
      <c r="BO2795" s="2" t="s">
        <v>80</v>
      </c>
      <c r="BP2795" s="2" t="s">
        <v>80</v>
      </c>
    </row>
    <row r="2796" spans="1:68" x14ac:dyDescent="0.25">
      <c r="A2796">
        <v>2795</v>
      </c>
      <c r="B2796" s="1">
        <v>43681.196493055555</v>
      </c>
      <c r="C2796" s="2" t="s">
        <v>4411</v>
      </c>
      <c r="D2796" s="3">
        <v>0.32083333333333336</v>
      </c>
      <c r="E2796" s="2" t="s">
        <v>3907</v>
      </c>
      <c r="F2796">
        <v>3</v>
      </c>
      <c r="G2796">
        <v>2019</v>
      </c>
      <c r="H2796">
        <v>8</v>
      </c>
      <c r="I2796">
        <v>4</v>
      </c>
      <c r="J2796">
        <v>0</v>
      </c>
      <c r="K2796">
        <v>0</v>
      </c>
      <c r="L2796">
        <v>7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 s="2" t="s">
        <v>363</v>
      </c>
      <c r="T2796" s="2" t="s">
        <v>71</v>
      </c>
      <c r="U2796" s="2" t="s">
        <v>2570</v>
      </c>
      <c r="V2796" s="2" t="s">
        <v>73</v>
      </c>
      <c r="W2796">
        <v>1</v>
      </c>
      <c r="X2796" s="2" t="s">
        <v>74</v>
      </c>
      <c r="Y2796">
        <v>149</v>
      </c>
      <c r="Z2796">
        <v>67</v>
      </c>
      <c r="AA2796" s="2" t="s">
        <v>267</v>
      </c>
      <c r="AB2796" s="2" t="s">
        <v>154</v>
      </c>
      <c r="AC2796">
        <v>324003</v>
      </c>
      <c r="AD2796" s="2" t="s">
        <v>1002</v>
      </c>
      <c r="AE2796">
        <v>216</v>
      </c>
      <c r="AF2796" s="2" t="s">
        <v>2042</v>
      </c>
      <c r="AG2796" s="2" t="s">
        <v>2571</v>
      </c>
      <c r="AH2796">
        <v>18</v>
      </c>
      <c r="AI2796">
        <v>2682</v>
      </c>
      <c r="AJ2796">
        <v>12218</v>
      </c>
      <c r="AK2796" s="2">
        <f>Kaggle_Books_Selling_Records[[#This Row],[Cost Price]]/100</f>
        <v>122.18</v>
      </c>
      <c r="AL2796" s="2" t="s">
        <v>80</v>
      </c>
      <c r="AM2796" s="2" t="s">
        <v>80</v>
      </c>
      <c r="AN2796" s="2" t="s">
        <v>80</v>
      </c>
      <c r="AO2796" s="2" t="s">
        <v>80</v>
      </c>
      <c r="AP2796" s="2" t="s">
        <v>80</v>
      </c>
      <c r="AQ2796" s="2" t="s">
        <v>80</v>
      </c>
      <c r="AR2796" s="2" t="s">
        <v>80</v>
      </c>
      <c r="AS2796" s="2" t="s">
        <v>80</v>
      </c>
      <c r="AT2796" s="2" t="s">
        <v>80</v>
      </c>
      <c r="AU2796" s="2" t="s">
        <v>80</v>
      </c>
      <c r="AV2796" s="2" t="s">
        <v>80</v>
      </c>
      <c r="AW2796" s="2" t="s">
        <v>80</v>
      </c>
      <c r="AX2796" s="2" t="s">
        <v>80</v>
      </c>
      <c r="AY2796" s="2" t="s">
        <v>80</v>
      </c>
      <c r="AZ2796" s="2" t="s">
        <v>80</v>
      </c>
      <c r="BA2796" s="2" t="s">
        <v>80</v>
      </c>
      <c r="BB2796" s="2" t="s">
        <v>80</v>
      </c>
      <c r="BC2796" s="2" t="s">
        <v>80</v>
      </c>
      <c r="BD2796" s="2" t="s">
        <v>80</v>
      </c>
      <c r="BE2796" s="2" t="s">
        <v>80</v>
      </c>
      <c r="BF2796" s="2" t="s">
        <v>80</v>
      </c>
      <c r="BG2796" s="2" t="s">
        <v>80</v>
      </c>
      <c r="BH2796" s="2" t="s">
        <v>80</v>
      </c>
      <c r="BI2796" s="2" t="s">
        <v>80</v>
      </c>
      <c r="BJ2796" s="2" t="s">
        <v>80</v>
      </c>
      <c r="BK2796" s="2" t="s">
        <v>80</v>
      </c>
      <c r="BL2796" s="2" t="s">
        <v>80</v>
      </c>
      <c r="BM2796" s="2" t="s">
        <v>80</v>
      </c>
      <c r="BN2796" s="2" t="s">
        <v>80</v>
      </c>
      <c r="BO2796" s="2" t="s">
        <v>80</v>
      </c>
      <c r="BP2796" s="2" t="s">
        <v>80</v>
      </c>
    </row>
    <row r="2797" spans="1:68" x14ac:dyDescent="0.25">
      <c r="A2797">
        <v>2796</v>
      </c>
      <c r="B2797" s="1">
        <v>43681.223055555558</v>
      </c>
      <c r="C2797" s="2" t="s">
        <v>4411</v>
      </c>
      <c r="D2797" s="3">
        <v>0.34791666666666665</v>
      </c>
      <c r="E2797" s="2" t="s">
        <v>3907</v>
      </c>
      <c r="F2797">
        <v>3</v>
      </c>
      <c r="G2797">
        <v>2019</v>
      </c>
      <c r="H2797">
        <v>8</v>
      </c>
      <c r="I2797">
        <v>4</v>
      </c>
      <c r="J2797">
        <v>0</v>
      </c>
      <c r="K2797">
        <v>0</v>
      </c>
      <c r="L2797">
        <v>7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 s="2" t="s">
        <v>302</v>
      </c>
      <c r="T2797" s="2" t="s">
        <v>83</v>
      </c>
      <c r="U2797" s="2" t="s">
        <v>2570</v>
      </c>
      <c r="V2797" s="2" t="s">
        <v>73</v>
      </c>
      <c r="W2797">
        <v>1</v>
      </c>
      <c r="X2797" s="2" t="s">
        <v>74</v>
      </c>
      <c r="Y2797">
        <v>149</v>
      </c>
      <c r="Z2797">
        <v>67</v>
      </c>
      <c r="AA2797" s="2" t="s">
        <v>180</v>
      </c>
      <c r="AB2797" s="2" t="s">
        <v>181</v>
      </c>
      <c r="AC2797">
        <v>110009</v>
      </c>
      <c r="AD2797" s="2" t="s">
        <v>1002</v>
      </c>
      <c r="AE2797">
        <v>216</v>
      </c>
      <c r="AF2797" s="2" t="s">
        <v>2042</v>
      </c>
      <c r="AG2797" s="2" t="s">
        <v>2571</v>
      </c>
      <c r="AH2797">
        <v>18</v>
      </c>
      <c r="AI2797">
        <v>2682</v>
      </c>
      <c r="AJ2797">
        <v>12218</v>
      </c>
      <c r="AK2797" s="2">
        <f>Kaggle_Books_Selling_Records[[#This Row],[Cost Price]]/100</f>
        <v>122.18</v>
      </c>
      <c r="AL2797" s="2" t="s">
        <v>80</v>
      </c>
      <c r="AM2797" s="2" t="s">
        <v>80</v>
      </c>
      <c r="AN2797" s="2" t="s">
        <v>80</v>
      </c>
      <c r="AO2797" s="2" t="s">
        <v>80</v>
      </c>
      <c r="AP2797" s="2" t="s">
        <v>80</v>
      </c>
      <c r="AQ2797" s="2" t="s">
        <v>80</v>
      </c>
      <c r="AR2797" s="2" t="s">
        <v>80</v>
      </c>
      <c r="AS2797" s="2" t="s">
        <v>80</v>
      </c>
      <c r="AT2797" s="2" t="s">
        <v>80</v>
      </c>
      <c r="AU2797" s="2" t="s">
        <v>80</v>
      </c>
      <c r="AV2797" s="2" t="s">
        <v>80</v>
      </c>
      <c r="AW2797" s="2" t="s">
        <v>80</v>
      </c>
      <c r="AX2797" s="2" t="s">
        <v>80</v>
      </c>
      <c r="AY2797" s="2" t="s">
        <v>80</v>
      </c>
      <c r="AZ2797" s="2" t="s">
        <v>80</v>
      </c>
      <c r="BA2797" s="2" t="s">
        <v>80</v>
      </c>
      <c r="BB2797" s="2" t="s">
        <v>80</v>
      </c>
      <c r="BC2797" s="2" t="s">
        <v>80</v>
      </c>
      <c r="BD2797" s="2" t="s">
        <v>80</v>
      </c>
      <c r="BE2797" s="2" t="s">
        <v>80</v>
      </c>
      <c r="BF2797" s="2" t="s">
        <v>80</v>
      </c>
      <c r="BG2797" s="2" t="s">
        <v>80</v>
      </c>
      <c r="BH2797" s="2" t="s">
        <v>80</v>
      </c>
      <c r="BI2797" s="2" t="s">
        <v>80</v>
      </c>
      <c r="BJ2797" s="2" t="s">
        <v>80</v>
      </c>
      <c r="BK2797" s="2" t="s">
        <v>80</v>
      </c>
      <c r="BL2797" s="2" t="s">
        <v>80</v>
      </c>
      <c r="BM2797" s="2" t="s">
        <v>80</v>
      </c>
      <c r="BN2797" s="2" t="s">
        <v>80</v>
      </c>
      <c r="BO2797" s="2" t="s">
        <v>80</v>
      </c>
      <c r="BP2797" s="2" t="s">
        <v>80</v>
      </c>
    </row>
    <row r="2798" spans="1:68" x14ac:dyDescent="0.25">
      <c r="A2798">
        <v>2797</v>
      </c>
      <c r="B2798" s="1">
        <v>43681.249606481484</v>
      </c>
      <c r="C2798" s="2" t="s">
        <v>4411</v>
      </c>
      <c r="D2798" s="3">
        <v>0.37430555555555556</v>
      </c>
      <c r="E2798" s="2" t="s">
        <v>3907</v>
      </c>
      <c r="F2798">
        <v>3</v>
      </c>
      <c r="G2798">
        <v>2019</v>
      </c>
      <c r="H2798">
        <v>8</v>
      </c>
      <c r="I2798">
        <v>4</v>
      </c>
      <c r="J2798">
        <v>0</v>
      </c>
      <c r="K2798">
        <v>0</v>
      </c>
      <c r="L2798">
        <v>7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 s="2" t="s">
        <v>4420</v>
      </c>
      <c r="T2798" s="2" t="s">
        <v>83</v>
      </c>
      <c r="U2798" s="2" t="s">
        <v>2685</v>
      </c>
      <c r="V2798" s="2" t="s">
        <v>73</v>
      </c>
      <c r="W2798">
        <v>1</v>
      </c>
      <c r="X2798" s="2" t="s">
        <v>74</v>
      </c>
      <c r="Y2798">
        <v>97</v>
      </c>
      <c r="Z2798">
        <v>67</v>
      </c>
      <c r="AA2798" s="2" t="s">
        <v>543</v>
      </c>
      <c r="AB2798" s="2" t="s">
        <v>151</v>
      </c>
      <c r="AC2798">
        <v>401502</v>
      </c>
      <c r="AD2798" s="2" t="s">
        <v>1002</v>
      </c>
      <c r="AE2798">
        <v>164</v>
      </c>
      <c r="AF2798" s="2" t="s">
        <v>2042</v>
      </c>
      <c r="AG2798" s="2" t="s">
        <v>2184</v>
      </c>
      <c r="AH2798">
        <v>18</v>
      </c>
      <c r="AI2798">
        <v>1746</v>
      </c>
      <c r="AJ2798">
        <v>7954</v>
      </c>
      <c r="AK2798" s="2">
        <f>Kaggle_Books_Selling_Records[[#This Row],[Cost Price]]/100</f>
        <v>79.540000000000006</v>
      </c>
      <c r="AL2798" s="2" t="s">
        <v>80</v>
      </c>
      <c r="AM2798" s="2" t="s">
        <v>80</v>
      </c>
      <c r="AN2798" s="2" t="s">
        <v>80</v>
      </c>
      <c r="AO2798" s="2" t="s">
        <v>80</v>
      </c>
      <c r="AP2798" s="2" t="s">
        <v>80</v>
      </c>
      <c r="AQ2798" s="2" t="s">
        <v>80</v>
      </c>
      <c r="AR2798" s="2" t="s">
        <v>80</v>
      </c>
      <c r="AS2798" s="2" t="s">
        <v>80</v>
      </c>
      <c r="AT2798" s="2" t="s">
        <v>80</v>
      </c>
      <c r="AU2798" s="2" t="s">
        <v>80</v>
      </c>
      <c r="AV2798" s="2" t="s">
        <v>80</v>
      </c>
      <c r="AW2798" s="2" t="s">
        <v>80</v>
      </c>
      <c r="AX2798" s="2" t="s">
        <v>80</v>
      </c>
      <c r="AY2798" s="2" t="s">
        <v>80</v>
      </c>
      <c r="AZ2798" s="2" t="s">
        <v>80</v>
      </c>
      <c r="BA2798" s="2" t="s">
        <v>80</v>
      </c>
      <c r="BB2798" s="2" t="s">
        <v>80</v>
      </c>
      <c r="BC2798" s="2" t="s">
        <v>80</v>
      </c>
      <c r="BD2798" s="2" t="s">
        <v>80</v>
      </c>
      <c r="BE2798" s="2" t="s">
        <v>80</v>
      </c>
      <c r="BF2798" s="2" t="s">
        <v>80</v>
      </c>
      <c r="BG2798" s="2" t="s">
        <v>80</v>
      </c>
      <c r="BH2798" s="2" t="s">
        <v>80</v>
      </c>
      <c r="BI2798" s="2" t="s">
        <v>80</v>
      </c>
      <c r="BJ2798" s="2" t="s">
        <v>80</v>
      </c>
      <c r="BK2798" s="2" t="s">
        <v>80</v>
      </c>
      <c r="BL2798" s="2" t="s">
        <v>80</v>
      </c>
      <c r="BM2798" s="2" t="s">
        <v>80</v>
      </c>
      <c r="BN2798" s="2" t="s">
        <v>80</v>
      </c>
      <c r="BO2798" s="2" t="s">
        <v>80</v>
      </c>
      <c r="BP2798" s="2" t="s">
        <v>80</v>
      </c>
    </row>
    <row r="2799" spans="1:68" x14ac:dyDescent="0.25">
      <c r="A2799">
        <v>2798</v>
      </c>
      <c r="B2799" s="1">
        <v>43681.263252314813</v>
      </c>
      <c r="C2799" s="2" t="s">
        <v>4411</v>
      </c>
      <c r="D2799" s="3">
        <v>0.38819444444444445</v>
      </c>
      <c r="E2799" s="2" t="s">
        <v>3907</v>
      </c>
      <c r="F2799">
        <v>3</v>
      </c>
      <c r="G2799">
        <v>2019</v>
      </c>
      <c r="H2799">
        <v>8</v>
      </c>
      <c r="I2799">
        <v>4</v>
      </c>
      <c r="J2799">
        <v>0</v>
      </c>
      <c r="K2799">
        <v>0</v>
      </c>
      <c r="L2799">
        <v>7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1</v>
      </c>
      <c r="S2799" s="2" t="s">
        <v>4421</v>
      </c>
      <c r="T2799" s="2" t="s">
        <v>71</v>
      </c>
      <c r="U2799" s="2" t="s">
        <v>2041</v>
      </c>
      <c r="V2799" s="2" t="s">
        <v>73</v>
      </c>
      <c r="W2799">
        <v>1</v>
      </c>
      <c r="X2799" s="2" t="s">
        <v>74</v>
      </c>
      <c r="Y2799">
        <v>155</v>
      </c>
      <c r="Z2799">
        <v>67</v>
      </c>
      <c r="AA2799" s="2" t="s">
        <v>660</v>
      </c>
      <c r="AB2799" s="2" t="s">
        <v>151</v>
      </c>
      <c r="AC2799">
        <v>431401</v>
      </c>
      <c r="AD2799" s="2" t="s">
        <v>193</v>
      </c>
      <c r="AE2799">
        <v>222</v>
      </c>
      <c r="AF2799" s="2" t="s">
        <v>2042</v>
      </c>
      <c r="AG2799" s="2" t="s">
        <v>2043</v>
      </c>
      <c r="AH2799">
        <v>18</v>
      </c>
      <c r="AI2799">
        <v>279</v>
      </c>
      <c r="AJ2799">
        <v>1271</v>
      </c>
      <c r="AK2799" s="2">
        <f>Kaggle_Books_Selling_Records[[#This Row],[Cost Price]]/100</f>
        <v>12.71</v>
      </c>
      <c r="AL2799" s="2" t="s">
        <v>80</v>
      </c>
      <c r="AM2799" s="2" t="s">
        <v>80</v>
      </c>
      <c r="AN2799" s="2" t="s">
        <v>80</v>
      </c>
      <c r="AO2799" s="2" t="s">
        <v>80</v>
      </c>
      <c r="AP2799" s="2" t="s">
        <v>80</v>
      </c>
      <c r="AQ2799" s="2" t="s">
        <v>80</v>
      </c>
      <c r="AR2799" s="2" t="s">
        <v>80</v>
      </c>
      <c r="AS2799" s="2" t="s">
        <v>80</v>
      </c>
      <c r="AT2799" s="2" t="s">
        <v>80</v>
      </c>
      <c r="AU2799" s="2" t="s">
        <v>80</v>
      </c>
      <c r="AV2799" s="2" t="s">
        <v>80</v>
      </c>
      <c r="AW2799" s="2" t="s">
        <v>80</v>
      </c>
      <c r="AX2799" s="2" t="s">
        <v>80</v>
      </c>
      <c r="AY2799" s="2" t="s">
        <v>80</v>
      </c>
      <c r="AZ2799" s="2" t="s">
        <v>80</v>
      </c>
      <c r="BA2799" s="2" t="s">
        <v>80</v>
      </c>
      <c r="BB2799" s="2" t="s">
        <v>80</v>
      </c>
      <c r="BC2799" s="2" t="s">
        <v>80</v>
      </c>
      <c r="BD2799" s="2" t="s">
        <v>80</v>
      </c>
      <c r="BE2799" s="2" t="s">
        <v>80</v>
      </c>
      <c r="BF2799" s="2" t="s">
        <v>80</v>
      </c>
      <c r="BG2799" s="2" t="s">
        <v>80</v>
      </c>
      <c r="BH2799" s="2" t="s">
        <v>80</v>
      </c>
      <c r="BI2799" s="2" t="s">
        <v>80</v>
      </c>
      <c r="BJ2799" s="2" t="s">
        <v>80</v>
      </c>
      <c r="BK2799" s="2" t="s">
        <v>80</v>
      </c>
      <c r="BL2799" s="2" t="s">
        <v>80</v>
      </c>
      <c r="BM2799" s="2" t="s">
        <v>80</v>
      </c>
      <c r="BN2799" s="2" t="s">
        <v>80</v>
      </c>
      <c r="BO2799" s="2" t="s">
        <v>80</v>
      </c>
      <c r="BP2799" s="2" t="s">
        <v>80</v>
      </c>
    </row>
    <row r="2800" spans="1:68" x14ac:dyDescent="0.25">
      <c r="A2800">
        <v>2799</v>
      </c>
      <c r="B2800" s="1">
        <v>43681.29546296296</v>
      </c>
      <c r="C2800" s="2" t="s">
        <v>4411</v>
      </c>
      <c r="D2800" s="3">
        <v>0.4201388888888889</v>
      </c>
      <c r="E2800" s="2" t="s">
        <v>3907</v>
      </c>
      <c r="F2800">
        <v>3</v>
      </c>
      <c r="G2800">
        <v>2019</v>
      </c>
      <c r="H2800">
        <v>8</v>
      </c>
      <c r="I2800">
        <v>4</v>
      </c>
      <c r="J2800">
        <v>0</v>
      </c>
      <c r="K2800">
        <v>0</v>
      </c>
      <c r="L2800">
        <v>7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 s="2" t="s">
        <v>4422</v>
      </c>
      <c r="T2800" s="2" t="s">
        <v>83</v>
      </c>
      <c r="U2800" s="2" t="s">
        <v>3105</v>
      </c>
      <c r="V2800" s="2" t="s">
        <v>73</v>
      </c>
      <c r="W2800">
        <v>1</v>
      </c>
      <c r="X2800" s="2" t="s">
        <v>74</v>
      </c>
      <c r="Y2800">
        <v>88</v>
      </c>
      <c r="Z2800">
        <v>67</v>
      </c>
      <c r="AA2800" s="2" t="s">
        <v>4423</v>
      </c>
      <c r="AB2800" s="2" t="s">
        <v>151</v>
      </c>
      <c r="AC2800">
        <v>411044</v>
      </c>
      <c r="AD2800" s="2" t="s">
        <v>1002</v>
      </c>
      <c r="AE2800">
        <v>155</v>
      </c>
      <c r="AF2800" s="2" t="s">
        <v>2042</v>
      </c>
      <c r="AG2800" s="2" t="s">
        <v>2184</v>
      </c>
      <c r="AH2800">
        <v>18</v>
      </c>
      <c r="AI2800">
        <v>1584</v>
      </c>
      <c r="AJ2800">
        <v>7216</v>
      </c>
      <c r="AK2800" s="2">
        <f>Kaggle_Books_Selling_Records[[#This Row],[Cost Price]]/100</f>
        <v>72.16</v>
      </c>
      <c r="AL2800" s="2" t="s">
        <v>80</v>
      </c>
      <c r="AM2800" s="2" t="s">
        <v>80</v>
      </c>
      <c r="AN2800" s="2" t="s">
        <v>80</v>
      </c>
      <c r="AO2800" s="2" t="s">
        <v>80</v>
      </c>
      <c r="AP2800" s="2" t="s">
        <v>80</v>
      </c>
      <c r="AQ2800" s="2" t="s">
        <v>80</v>
      </c>
      <c r="AR2800" s="2" t="s">
        <v>80</v>
      </c>
      <c r="AS2800" s="2" t="s">
        <v>80</v>
      </c>
      <c r="AT2800" s="2" t="s">
        <v>80</v>
      </c>
      <c r="AU2800" s="2" t="s">
        <v>80</v>
      </c>
      <c r="AV2800" s="2" t="s">
        <v>80</v>
      </c>
      <c r="AW2800" s="2" t="s">
        <v>80</v>
      </c>
      <c r="AX2800" s="2" t="s">
        <v>80</v>
      </c>
      <c r="AY2800" s="2" t="s">
        <v>80</v>
      </c>
      <c r="AZ2800" s="2" t="s">
        <v>80</v>
      </c>
      <c r="BA2800" s="2" t="s">
        <v>80</v>
      </c>
      <c r="BB2800" s="2" t="s">
        <v>80</v>
      </c>
      <c r="BC2800" s="2" t="s">
        <v>80</v>
      </c>
      <c r="BD2800" s="2" t="s">
        <v>80</v>
      </c>
      <c r="BE2800" s="2" t="s">
        <v>80</v>
      </c>
      <c r="BF2800" s="2" t="s">
        <v>80</v>
      </c>
      <c r="BG2800" s="2" t="s">
        <v>80</v>
      </c>
      <c r="BH2800" s="2" t="s">
        <v>80</v>
      </c>
      <c r="BI2800" s="2" t="s">
        <v>80</v>
      </c>
      <c r="BJ2800" s="2" t="s">
        <v>80</v>
      </c>
      <c r="BK2800" s="2" t="s">
        <v>80</v>
      </c>
      <c r="BL2800" s="2" t="s">
        <v>80</v>
      </c>
      <c r="BM2800" s="2" t="s">
        <v>80</v>
      </c>
      <c r="BN2800" s="2" t="s">
        <v>80</v>
      </c>
      <c r="BO2800" s="2" t="s">
        <v>80</v>
      </c>
      <c r="BP2800" s="2" t="s">
        <v>80</v>
      </c>
    </row>
    <row r="2801" spans="1:68" x14ac:dyDescent="0.25">
      <c r="A2801">
        <v>2800</v>
      </c>
      <c r="B2801" s="1">
        <v>43681.296886574077</v>
      </c>
      <c r="C2801" s="2" t="s">
        <v>4411</v>
      </c>
      <c r="D2801" s="3">
        <v>0.42152777777777778</v>
      </c>
      <c r="E2801" s="2" t="s">
        <v>3907</v>
      </c>
      <c r="F2801">
        <v>3</v>
      </c>
      <c r="G2801">
        <v>2019</v>
      </c>
      <c r="H2801">
        <v>8</v>
      </c>
      <c r="I2801">
        <v>4</v>
      </c>
      <c r="J2801">
        <v>0</v>
      </c>
      <c r="K2801">
        <v>0</v>
      </c>
      <c r="L2801">
        <v>7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1</v>
      </c>
      <c r="S2801" s="2" t="s">
        <v>4424</v>
      </c>
      <c r="T2801" s="2" t="s">
        <v>71</v>
      </c>
      <c r="U2801" s="2" t="s">
        <v>3691</v>
      </c>
      <c r="V2801" s="2" t="s">
        <v>73</v>
      </c>
      <c r="W2801">
        <v>1</v>
      </c>
      <c r="X2801" s="2" t="s">
        <v>74</v>
      </c>
      <c r="Y2801">
        <v>998</v>
      </c>
      <c r="Z2801">
        <v>117</v>
      </c>
      <c r="AA2801" s="2" t="s">
        <v>686</v>
      </c>
      <c r="AB2801" s="2" t="s">
        <v>151</v>
      </c>
      <c r="AC2801">
        <v>400606</v>
      </c>
      <c r="AD2801" s="2" t="s">
        <v>87</v>
      </c>
      <c r="AE2801">
        <v>1115</v>
      </c>
      <c r="AF2801" s="2" t="s">
        <v>3692</v>
      </c>
      <c r="AG2801" s="2" t="s">
        <v>3693</v>
      </c>
      <c r="AH2801">
        <v>17</v>
      </c>
      <c r="AI2801">
        <v>16966</v>
      </c>
      <c r="AJ2801">
        <v>82834</v>
      </c>
      <c r="AK2801" s="2">
        <f>Kaggle_Books_Selling_Records[[#This Row],[Cost Price]]/100</f>
        <v>828.34</v>
      </c>
      <c r="AL2801" s="2" t="s">
        <v>80</v>
      </c>
      <c r="AM2801" s="2" t="s">
        <v>80</v>
      </c>
      <c r="AN2801" s="2" t="s">
        <v>80</v>
      </c>
      <c r="AO2801" s="2" t="s">
        <v>80</v>
      </c>
      <c r="AP2801" s="2" t="s">
        <v>80</v>
      </c>
      <c r="AQ2801" s="2" t="s">
        <v>80</v>
      </c>
      <c r="AR2801" s="2" t="s">
        <v>80</v>
      </c>
      <c r="AS2801" s="2" t="s">
        <v>80</v>
      </c>
      <c r="AT2801" s="2" t="s">
        <v>80</v>
      </c>
      <c r="AU2801" s="2" t="s">
        <v>80</v>
      </c>
      <c r="AV2801" s="2" t="s">
        <v>80</v>
      </c>
      <c r="AW2801" s="2" t="s">
        <v>80</v>
      </c>
      <c r="AX2801" s="2" t="s">
        <v>80</v>
      </c>
      <c r="AY2801" s="2" t="s">
        <v>80</v>
      </c>
      <c r="AZ2801" s="2" t="s">
        <v>80</v>
      </c>
      <c r="BA2801" s="2" t="s">
        <v>80</v>
      </c>
      <c r="BB2801" s="2" t="s">
        <v>80</v>
      </c>
      <c r="BC2801" s="2" t="s">
        <v>80</v>
      </c>
      <c r="BD2801" s="2" t="s">
        <v>80</v>
      </c>
      <c r="BE2801" s="2" t="s">
        <v>80</v>
      </c>
      <c r="BF2801" s="2" t="s">
        <v>80</v>
      </c>
      <c r="BG2801" s="2" t="s">
        <v>80</v>
      </c>
      <c r="BH2801" s="2" t="s">
        <v>80</v>
      </c>
      <c r="BI2801" s="2" t="s">
        <v>80</v>
      </c>
      <c r="BJ2801" s="2" t="s">
        <v>80</v>
      </c>
      <c r="BK2801" s="2" t="s">
        <v>80</v>
      </c>
      <c r="BL2801" s="2" t="s">
        <v>80</v>
      </c>
      <c r="BM2801" s="2" t="s">
        <v>80</v>
      </c>
      <c r="BN2801" s="2" t="s">
        <v>80</v>
      </c>
      <c r="BO2801" s="2" t="s">
        <v>80</v>
      </c>
      <c r="BP2801" s="2" t="s">
        <v>80</v>
      </c>
    </row>
    <row r="2802" spans="1:68" x14ac:dyDescent="0.25">
      <c r="A2802">
        <v>2801</v>
      </c>
      <c r="B2802" s="1">
        <v>43681.336967592593</v>
      </c>
      <c r="C2802" s="2" t="s">
        <v>4411</v>
      </c>
      <c r="D2802" s="3">
        <v>0.46180555555555558</v>
      </c>
      <c r="E2802" s="2" t="s">
        <v>3907</v>
      </c>
      <c r="F2802">
        <v>3</v>
      </c>
      <c r="G2802">
        <v>2019</v>
      </c>
      <c r="H2802">
        <v>8</v>
      </c>
      <c r="I2802">
        <v>4</v>
      </c>
      <c r="J2802">
        <v>0</v>
      </c>
      <c r="K2802">
        <v>0</v>
      </c>
      <c r="L2802">
        <v>7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1</v>
      </c>
      <c r="S2802" s="2" t="s">
        <v>1691</v>
      </c>
      <c r="T2802" s="2" t="s">
        <v>71</v>
      </c>
      <c r="U2802" s="2" t="s">
        <v>2797</v>
      </c>
      <c r="V2802" s="2" t="s">
        <v>73</v>
      </c>
      <c r="W2802">
        <v>1</v>
      </c>
      <c r="X2802" s="2" t="s">
        <v>74</v>
      </c>
      <c r="Y2802">
        <v>8578</v>
      </c>
      <c r="Z2802">
        <v>67</v>
      </c>
      <c r="AA2802" s="2" t="s">
        <v>1692</v>
      </c>
      <c r="AB2802" s="2" t="s">
        <v>118</v>
      </c>
      <c r="AC2802">
        <v>751030</v>
      </c>
      <c r="AD2802" s="2" t="s">
        <v>1002</v>
      </c>
      <c r="AE2802">
        <v>15278</v>
      </c>
      <c r="AF2802" s="2" t="s">
        <v>2042</v>
      </c>
      <c r="AG2802" s="2" t="s">
        <v>2184</v>
      </c>
      <c r="AH2802">
        <v>18</v>
      </c>
      <c r="AI2802">
        <v>154404</v>
      </c>
      <c r="AJ2802">
        <v>703396</v>
      </c>
      <c r="AK2802" s="2">
        <f>Kaggle_Books_Selling_Records[[#This Row],[Cost Price]]/100</f>
        <v>7033.96</v>
      </c>
      <c r="AL2802" s="2" t="s">
        <v>80</v>
      </c>
      <c r="AM2802" s="2" t="s">
        <v>80</v>
      </c>
      <c r="AN2802" s="2" t="s">
        <v>80</v>
      </c>
      <c r="AO2802" s="2" t="s">
        <v>80</v>
      </c>
      <c r="AP2802" s="2" t="s">
        <v>80</v>
      </c>
      <c r="AQ2802" s="2" t="s">
        <v>80</v>
      </c>
      <c r="AR2802" s="2" t="s">
        <v>80</v>
      </c>
      <c r="AS2802" s="2" t="s">
        <v>80</v>
      </c>
      <c r="AT2802" s="2" t="s">
        <v>80</v>
      </c>
      <c r="AU2802" s="2" t="s">
        <v>80</v>
      </c>
      <c r="AV2802" s="2" t="s">
        <v>80</v>
      </c>
      <c r="AW2802" s="2" t="s">
        <v>80</v>
      </c>
      <c r="AX2802" s="2" t="s">
        <v>80</v>
      </c>
      <c r="AY2802" s="2" t="s">
        <v>80</v>
      </c>
      <c r="AZ2802" s="2" t="s">
        <v>80</v>
      </c>
      <c r="BA2802" s="2" t="s">
        <v>80</v>
      </c>
      <c r="BB2802" s="2" t="s">
        <v>80</v>
      </c>
      <c r="BC2802" s="2" t="s">
        <v>80</v>
      </c>
      <c r="BD2802" s="2" t="s">
        <v>80</v>
      </c>
      <c r="BE2802" s="2" t="s">
        <v>80</v>
      </c>
      <c r="BF2802" s="2" t="s">
        <v>80</v>
      </c>
      <c r="BG2802" s="2" t="s">
        <v>80</v>
      </c>
      <c r="BH2802" s="2" t="s">
        <v>80</v>
      </c>
      <c r="BI2802" s="2" t="s">
        <v>80</v>
      </c>
      <c r="BJ2802" s="2" t="s">
        <v>80</v>
      </c>
      <c r="BK2802" s="2" t="s">
        <v>80</v>
      </c>
      <c r="BL2802" s="2" t="s">
        <v>80</v>
      </c>
      <c r="BM2802" s="2" t="s">
        <v>80</v>
      </c>
      <c r="BN2802" s="2" t="s">
        <v>80</v>
      </c>
      <c r="BO2802" s="2" t="s">
        <v>80</v>
      </c>
      <c r="BP2802" s="2" t="s">
        <v>80</v>
      </c>
    </row>
    <row r="2803" spans="1:68" x14ac:dyDescent="0.25">
      <c r="A2803">
        <v>2802</v>
      </c>
      <c r="B2803" s="1">
        <v>43681.349803240744</v>
      </c>
      <c r="C2803" s="2" t="s">
        <v>4411</v>
      </c>
      <c r="D2803" s="3">
        <v>0.47430555555555554</v>
      </c>
      <c r="E2803" s="2" t="s">
        <v>3907</v>
      </c>
      <c r="F2803">
        <v>3</v>
      </c>
      <c r="G2803">
        <v>2019</v>
      </c>
      <c r="H2803">
        <v>8</v>
      </c>
      <c r="I2803">
        <v>4</v>
      </c>
      <c r="J2803">
        <v>0</v>
      </c>
      <c r="K2803">
        <v>0</v>
      </c>
      <c r="L2803">
        <v>7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 s="2" t="s">
        <v>4425</v>
      </c>
      <c r="T2803" s="2" t="s">
        <v>71</v>
      </c>
      <c r="U2803" s="2" t="s">
        <v>2544</v>
      </c>
      <c r="V2803" s="2" t="s">
        <v>73</v>
      </c>
      <c r="W2803">
        <v>1</v>
      </c>
      <c r="X2803" s="2" t="s">
        <v>74</v>
      </c>
      <c r="Y2803">
        <v>198</v>
      </c>
      <c r="Z2803">
        <v>67</v>
      </c>
      <c r="AA2803" s="2" t="s">
        <v>4426</v>
      </c>
      <c r="AB2803" s="2" t="s">
        <v>395</v>
      </c>
      <c r="AC2803">
        <v>184141</v>
      </c>
      <c r="AD2803" s="2" t="s">
        <v>1002</v>
      </c>
      <c r="AE2803">
        <v>265</v>
      </c>
      <c r="AF2803" s="2" t="s">
        <v>2042</v>
      </c>
      <c r="AG2803" s="2" t="s">
        <v>2184</v>
      </c>
      <c r="AH2803">
        <v>18</v>
      </c>
      <c r="AI2803">
        <v>3564</v>
      </c>
      <c r="AJ2803">
        <v>16236</v>
      </c>
      <c r="AK2803" s="2">
        <f>Kaggle_Books_Selling_Records[[#This Row],[Cost Price]]/100</f>
        <v>162.36000000000001</v>
      </c>
      <c r="AL2803" s="2" t="s">
        <v>80</v>
      </c>
      <c r="AM2803" s="2" t="s">
        <v>80</v>
      </c>
      <c r="AN2803" s="2" t="s">
        <v>80</v>
      </c>
      <c r="AO2803" s="2" t="s">
        <v>80</v>
      </c>
      <c r="AP2803" s="2" t="s">
        <v>80</v>
      </c>
      <c r="AQ2803" s="2" t="s">
        <v>80</v>
      </c>
      <c r="AR2803" s="2" t="s">
        <v>80</v>
      </c>
      <c r="AS2803" s="2" t="s">
        <v>80</v>
      </c>
      <c r="AT2803" s="2" t="s">
        <v>80</v>
      </c>
      <c r="AU2803" s="2" t="s">
        <v>80</v>
      </c>
      <c r="AV2803" s="2" t="s">
        <v>80</v>
      </c>
      <c r="AW2803" s="2" t="s">
        <v>80</v>
      </c>
      <c r="AX2803" s="2" t="s">
        <v>80</v>
      </c>
      <c r="AY2803" s="2" t="s">
        <v>80</v>
      </c>
      <c r="AZ2803" s="2" t="s">
        <v>80</v>
      </c>
      <c r="BA2803" s="2" t="s">
        <v>80</v>
      </c>
      <c r="BB2803" s="2" t="s">
        <v>80</v>
      </c>
      <c r="BC2803" s="2" t="s">
        <v>80</v>
      </c>
      <c r="BD2803" s="2" t="s">
        <v>80</v>
      </c>
      <c r="BE2803" s="2" t="s">
        <v>80</v>
      </c>
      <c r="BF2803" s="2" t="s">
        <v>80</v>
      </c>
      <c r="BG2803" s="2" t="s">
        <v>80</v>
      </c>
      <c r="BH2803" s="2" t="s">
        <v>80</v>
      </c>
      <c r="BI2803" s="2" t="s">
        <v>80</v>
      </c>
      <c r="BJ2803" s="2" t="s">
        <v>80</v>
      </c>
      <c r="BK2803" s="2" t="s">
        <v>80</v>
      </c>
      <c r="BL2803" s="2" t="s">
        <v>80</v>
      </c>
      <c r="BM2803" s="2" t="s">
        <v>80</v>
      </c>
      <c r="BN2803" s="2" t="s">
        <v>80</v>
      </c>
      <c r="BO2803" s="2" t="s">
        <v>80</v>
      </c>
      <c r="BP2803" s="2" t="s">
        <v>80</v>
      </c>
    </row>
    <row r="2804" spans="1:68" x14ac:dyDescent="0.25">
      <c r="A2804">
        <v>2803</v>
      </c>
      <c r="B2804" s="1">
        <v>43681.372233796297</v>
      </c>
      <c r="C2804" s="2" t="s">
        <v>4411</v>
      </c>
      <c r="D2804" s="3">
        <v>0.49722222222222223</v>
      </c>
      <c r="E2804" s="2" t="s">
        <v>3907</v>
      </c>
      <c r="F2804">
        <v>3</v>
      </c>
      <c r="G2804">
        <v>2019</v>
      </c>
      <c r="H2804">
        <v>8</v>
      </c>
      <c r="I2804">
        <v>4</v>
      </c>
      <c r="J2804">
        <v>0</v>
      </c>
      <c r="K2804">
        <v>0</v>
      </c>
      <c r="L2804">
        <v>7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 s="2" t="s">
        <v>4427</v>
      </c>
      <c r="T2804" s="2" t="s">
        <v>83</v>
      </c>
      <c r="U2804" s="2" t="s">
        <v>259</v>
      </c>
      <c r="V2804" s="2" t="s">
        <v>73</v>
      </c>
      <c r="W2804">
        <v>1</v>
      </c>
      <c r="X2804" s="2" t="s">
        <v>74</v>
      </c>
      <c r="Y2804">
        <v>899</v>
      </c>
      <c r="Z2804">
        <v>117</v>
      </c>
      <c r="AA2804" s="2" t="s">
        <v>4428</v>
      </c>
      <c r="AB2804" s="2" t="s">
        <v>125</v>
      </c>
      <c r="AC2804">
        <v>496331</v>
      </c>
      <c r="AD2804" s="2" t="s">
        <v>77</v>
      </c>
      <c r="AE2804">
        <v>1016</v>
      </c>
      <c r="AF2804" s="2" t="s">
        <v>261</v>
      </c>
      <c r="AG2804" s="2" t="s">
        <v>102</v>
      </c>
      <c r="AH2804">
        <v>13</v>
      </c>
      <c r="AI2804">
        <v>11687</v>
      </c>
      <c r="AJ2804">
        <v>78213</v>
      </c>
      <c r="AK2804" s="2">
        <f>Kaggle_Books_Selling_Records[[#This Row],[Cost Price]]/100</f>
        <v>782.13</v>
      </c>
      <c r="AL2804" s="2" t="s">
        <v>80</v>
      </c>
      <c r="AM2804" s="2" t="s">
        <v>80</v>
      </c>
      <c r="AN2804" s="2" t="s">
        <v>80</v>
      </c>
      <c r="AO2804" s="2" t="s">
        <v>80</v>
      </c>
      <c r="AP2804" s="2" t="s">
        <v>80</v>
      </c>
      <c r="AQ2804" s="2" t="s">
        <v>80</v>
      </c>
      <c r="AR2804" s="2" t="s">
        <v>80</v>
      </c>
      <c r="AS2804" s="2" t="s">
        <v>80</v>
      </c>
      <c r="AT2804" s="2" t="s">
        <v>80</v>
      </c>
      <c r="AU2804" s="2" t="s">
        <v>80</v>
      </c>
      <c r="AV2804" s="2" t="s">
        <v>80</v>
      </c>
      <c r="AW2804" s="2" t="s">
        <v>80</v>
      </c>
      <c r="AX2804" s="2" t="s">
        <v>80</v>
      </c>
      <c r="AY2804" s="2" t="s">
        <v>80</v>
      </c>
      <c r="AZ2804" s="2" t="s">
        <v>80</v>
      </c>
      <c r="BA2804" s="2" t="s">
        <v>80</v>
      </c>
      <c r="BB2804" s="2" t="s">
        <v>80</v>
      </c>
      <c r="BC2804" s="2" t="s">
        <v>80</v>
      </c>
      <c r="BD2804" s="2" t="s">
        <v>80</v>
      </c>
      <c r="BE2804" s="2" t="s">
        <v>80</v>
      </c>
      <c r="BF2804" s="2" t="s">
        <v>80</v>
      </c>
      <c r="BG2804" s="2" t="s">
        <v>80</v>
      </c>
      <c r="BH2804" s="2" t="s">
        <v>80</v>
      </c>
      <c r="BI2804" s="2" t="s">
        <v>80</v>
      </c>
      <c r="BJ2804" s="2" t="s">
        <v>80</v>
      </c>
      <c r="BK2804" s="2" t="s">
        <v>80</v>
      </c>
      <c r="BL2804" s="2" t="s">
        <v>80</v>
      </c>
      <c r="BM2804" s="2" t="s">
        <v>80</v>
      </c>
      <c r="BN2804" s="2" t="s">
        <v>80</v>
      </c>
      <c r="BO2804" s="2" t="s">
        <v>80</v>
      </c>
      <c r="BP2804" s="2" t="s">
        <v>80</v>
      </c>
    </row>
    <row r="2805" spans="1:68" x14ac:dyDescent="0.25">
      <c r="A2805">
        <v>2804</v>
      </c>
      <c r="B2805" s="1">
        <v>43681.393657407411</v>
      </c>
      <c r="C2805" s="2" t="s">
        <v>4411</v>
      </c>
      <c r="D2805" s="3">
        <v>0.5180555555555556</v>
      </c>
      <c r="E2805" s="2" t="s">
        <v>3907</v>
      </c>
      <c r="F2805">
        <v>3</v>
      </c>
      <c r="G2805">
        <v>2019</v>
      </c>
      <c r="H2805">
        <v>8</v>
      </c>
      <c r="I2805">
        <v>4</v>
      </c>
      <c r="J2805">
        <v>0</v>
      </c>
      <c r="K2805">
        <v>0</v>
      </c>
      <c r="L2805">
        <v>7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 s="2" t="s">
        <v>4429</v>
      </c>
      <c r="T2805" s="2" t="s">
        <v>83</v>
      </c>
      <c r="U2805" s="2" t="s">
        <v>2797</v>
      </c>
      <c r="V2805" s="2" t="s">
        <v>73</v>
      </c>
      <c r="W2805">
        <v>1</v>
      </c>
      <c r="X2805" s="2" t="s">
        <v>74</v>
      </c>
      <c r="Y2805">
        <v>8578</v>
      </c>
      <c r="Z2805">
        <v>67</v>
      </c>
      <c r="AA2805" s="2" t="s">
        <v>4430</v>
      </c>
      <c r="AB2805" s="2" t="s">
        <v>94</v>
      </c>
      <c r="AC2805">
        <v>784171</v>
      </c>
      <c r="AD2805" s="2" t="s">
        <v>1002</v>
      </c>
      <c r="AE2805">
        <v>15278</v>
      </c>
      <c r="AF2805" s="2" t="s">
        <v>2042</v>
      </c>
      <c r="AG2805" s="2" t="s">
        <v>2184</v>
      </c>
      <c r="AH2805">
        <v>18</v>
      </c>
      <c r="AI2805">
        <v>154404</v>
      </c>
      <c r="AJ2805">
        <v>703396</v>
      </c>
      <c r="AK2805" s="2">
        <f>Kaggle_Books_Selling_Records[[#This Row],[Cost Price]]/100</f>
        <v>7033.96</v>
      </c>
      <c r="AL2805" s="2" t="s">
        <v>80</v>
      </c>
      <c r="AM2805" s="2" t="s">
        <v>80</v>
      </c>
      <c r="AN2805" s="2" t="s">
        <v>80</v>
      </c>
      <c r="AO2805" s="2" t="s">
        <v>80</v>
      </c>
      <c r="AP2805" s="2" t="s">
        <v>80</v>
      </c>
      <c r="AQ2805" s="2" t="s">
        <v>80</v>
      </c>
      <c r="AR2805" s="2" t="s">
        <v>80</v>
      </c>
      <c r="AS2805" s="2" t="s">
        <v>80</v>
      </c>
      <c r="AT2805" s="2" t="s">
        <v>80</v>
      </c>
      <c r="AU2805" s="2" t="s">
        <v>80</v>
      </c>
      <c r="AV2805" s="2" t="s">
        <v>80</v>
      </c>
      <c r="AW2805" s="2" t="s">
        <v>80</v>
      </c>
      <c r="AX2805" s="2" t="s">
        <v>80</v>
      </c>
      <c r="AY2805" s="2" t="s">
        <v>80</v>
      </c>
      <c r="AZ2805" s="2" t="s">
        <v>80</v>
      </c>
      <c r="BA2805" s="2" t="s">
        <v>80</v>
      </c>
      <c r="BB2805" s="2" t="s">
        <v>80</v>
      </c>
      <c r="BC2805" s="2" t="s">
        <v>80</v>
      </c>
      <c r="BD2805" s="2" t="s">
        <v>80</v>
      </c>
      <c r="BE2805" s="2" t="s">
        <v>80</v>
      </c>
      <c r="BF2805" s="2" t="s">
        <v>80</v>
      </c>
      <c r="BG2805" s="2" t="s">
        <v>80</v>
      </c>
      <c r="BH2805" s="2" t="s">
        <v>80</v>
      </c>
      <c r="BI2805" s="2" t="s">
        <v>80</v>
      </c>
      <c r="BJ2805" s="2" t="s">
        <v>80</v>
      </c>
      <c r="BK2805" s="2" t="s">
        <v>80</v>
      </c>
      <c r="BL2805" s="2" t="s">
        <v>80</v>
      </c>
      <c r="BM2805" s="2" t="s">
        <v>80</v>
      </c>
      <c r="BN2805" s="2" t="s">
        <v>80</v>
      </c>
      <c r="BO2805" s="2" t="s">
        <v>80</v>
      </c>
      <c r="BP2805" s="2" t="s">
        <v>80</v>
      </c>
    </row>
    <row r="2806" spans="1:68" x14ac:dyDescent="0.25">
      <c r="A2806">
        <v>2805</v>
      </c>
      <c r="B2806" s="1">
        <v>43681.490949074076</v>
      </c>
      <c r="C2806" s="2" t="s">
        <v>4411</v>
      </c>
      <c r="D2806" s="3">
        <v>0.61527777777777781</v>
      </c>
      <c r="E2806" s="2" t="s">
        <v>3907</v>
      </c>
      <c r="F2806">
        <v>3</v>
      </c>
      <c r="G2806">
        <v>2019</v>
      </c>
      <c r="H2806">
        <v>8</v>
      </c>
      <c r="I2806">
        <v>4</v>
      </c>
      <c r="J2806">
        <v>0</v>
      </c>
      <c r="K2806">
        <v>0</v>
      </c>
      <c r="L2806">
        <v>7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 s="2" t="s">
        <v>4431</v>
      </c>
      <c r="T2806" s="2" t="s">
        <v>83</v>
      </c>
      <c r="U2806" s="2" t="s">
        <v>2333</v>
      </c>
      <c r="V2806" s="2" t="s">
        <v>73</v>
      </c>
      <c r="W2806">
        <v>1</v>
      </c>
      <c r="X2806" s="2" t="s">
        <v>74</v>
      </c>
      <c r="Y2806">
        <v>111</v>
      </c>
      <c r="Z2806">
        <v>67</v>
      </c>
      <c r="AA2806" s="2" t="s">
        <v>3210</v>
      </c>
      <c r="AB2806" s="2" t="s">
        <v>167</v>
      </c>
      <c r="AC2806">
        <v>571603</v>
      </c>
      <c r="AD2806" s="2" t="s">
        <v>1002</v>
      </c>
      <c r="AE2806">
        <v>178</v>
      </c>
      <c r="AF2806" s="2" t="s">
        <v>2042</v>
      </c>
      <c r="AG2806" s="2" t="s">
        <v>2184</v>
      </c>
      <c r="AH2806">
        <v>18</v>
      </c>
      <c r="AI2806">
        <v>1998</v>
      </c>
      <c r="AJ2806">
        <v>9102</v>
      </c>
      <c r="AK2806" s="2">
        <f>Kaggle_Books_Selling_Records[[#This Row],[Cost Price]]/100</f>
        <v>91.02</v>
      </c>
      <c r="AL2806" s="2" t="s">
        <v>80</v>
      </c>
      <c r="AM2806" s="2" t="s">
        <v>80</v>
      </c>
      <c r="AN2806" s="2" t="s">
        <v>80</v>
      </c>
      <c r="AO2806" s="2" t="s">
        <v>80</v>
      </c>
      <c r="AP2806" s="2" t="s">
        <v>80</v>
      </c>
      <c r="AQ2806" s="2" t="s">
        <v>80</v>
      </c>
      <c r="AR2806" s="2" t="s">
        <v>80</v>
      </c>
      <c r="AS2806" s="2" t="s">
        <v>80</v>
      </c>
      <c r="AT2806" s="2" t="s">
        <v>80</v>
      </c>
      <c r="AU2806" s="2" t="s">
        <v>80</v>
      </c>
      <c r="AV2806" s="2" t="s">
        <v>80</v>
      </c>
      <c r="AW2806" s="2" t="s">
        <v>80</v>
      </c>
      <c r="AX2806" s="2" t="s">
        <v>80</v>
      </c>
      <c r="AY2806" s="2" t="s">
        <v>80</v>
      </c>
      <c r="AZ2806" s="2" t="s">
        <v>80</v>
      </c>
      <c r="BA2806" s="2" t="s">
        <v>80</v>
      </c>
      <c r="BB2806" s="2" t="s">
        <v>80</v>
      </c>
      <c r="BC2806" s="2" t="s">
        <v>80</v>
      </c>
      <c r="BD2806" s="2" t="s">
        <v>80</v>
      </c>
      <c r="BE2806" s="2" t="s">
        <v>80</v>
      </c>
      <c r="BF2806" s="2" t="s">
        <v>80</v>
      </c>
      <c r="BG2806" s="2" t="s">
        <v>80</v>
      </c>
      <c r="BH2806" s="2" t="s">
        <v>80</v>
      </c>
      <c r="BI2806" s="2" t="s">
        <v>80</v>
      </c>
      <c r="BJ2806" s="2" t="s">
        <v>80</v>
      </c>
      <c r="BK2806" s="2" t="s">
        <v>80</v>
      </c>
      <c r="BL2806" s="2" t="s">
        <v>80</v>
      </c>
      <c r="BM2806" s="2" t="s">
        <v>80</v>
      </c>
      <c r="BN2806" s="2" t="s">
        <v>80</v>
      </c>
      <c r="BO2806" s="2" t="s">
        <v>80</v>
      </c>
      <c r="BP2806" s="2" t="s">
        <v>80</v>
      </c>
    </row>
    <row r="2807" spans="1:68" x14ac:dyDescent="0.25">
      <c r="A2807">
        <v>2806</v>
      </c>
      <c r="B2807" s="1">
        <v>43681.490960648145</v>
      </c>
      <c r="C2807" s="2" t="s">
        <v>4411</v>
      </c>
      <c r="D2807" s="3">
        <v>0.61527777777777781</v>
      </c>
      <c r="E2807" s="2" t="s">
        <v>3907</v>
      </c>
      <c r="F2807">
        <v>3</v>
      </c>
      <c r="G2807">
        <v>2019</v>
      </c>
      <c r="H2807">
        <v>8</v>
      </c>
      <c r="I2807">
        <v>4</v>
      </c>
      <c r="J2807">
        <v>0</v>
      </c>
      <c r="K2807">
        <v>0</v>
      </c>
      <c r="L2807">
        <v>7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1</v>
      </c>
      <c r="S2807" s="2" t="s">
        <v>3461</v>
      </c>
      <c r="T2807" s="2" t="s">
        <v>71</v>
      </c>
      <c r="U2807" s="2" t="s">
        <v>4247</v>
      </c>
      <c r="V2807" s="2" t="s">
        <v>73</v>
      </c>
      <c r="W2807">
        <v>1</v>
      </c>
      <c r="X2807" s="2" t="s">
        <v>74</v>
      </c>
      <c r="Y2807">
        <v>240</v>
      </c>
      <c r="Z2807">
        <v>67</v>
      </c>
      <c r="AA2807" s="2" t="s">
        <v>180</v>
      </c>
      <c r="AB2807" s="2" t="s">
        <v>181</v>
      </c>
      <c r="AC2807">
        <v>110075</v>
      </c>
      <c r="AD2807" s="2" t="s">
        <v>193</v>
      </c>
      <c r="AE2807">
        <v>307</v>
      </c>
      <c r="AF2807" s="2" t="s">
        <v>2042</v>
      </c>
      <c r="AG2807" s="2" t="s">
        <v>2184</v>
      </c>
      <c r="AH2807">
        <v>18</v>
      </c>
      <c r="AI2807">
        <v>432</v>
      </c>
      <c r="AJ2807">
        <v>1968</v>
      </c>
      <c r="AK2807" s="2">
        <f>Kaggle_Books_Selling_Records[[#This Row],[Cost Price]]/100</f>
        <v>19.68</v>
      </c>
      <c r="AL2807" s="2" t="s">
        <v>80</v>
      </c>
      <c r="AM2807" s="2" t="s">
        <v>80</v>
      </c>
      <c r="AN2807" s="2" t="s">
        <v>80</v>
      </c>
      <c r="AO2807" s="2" t="s">
        <v>80</v>
      </c>
      <c r="AP2807" s="2" t="s">
        <v>80</v>
      </c>
      <c r="AQ2807" s="2" t="s">
        <v>80</v>
      </c>
      <c r="AR2807" s="2" t="s">
        <v>80</v>
      </c>
      <c r="AS2807" s="2" t="s">
        <v>80</v>
      </c>
      <c r="AT2807" s="2" t="s">
        <v>80</v>
      </c>
      <c r="AU2807" s="2" t="s">
        <v>80</v>
      </c>
      <c r="AV2807" s="2" t="s">
        <v>80</v>
      </c>
      <c r="AW2807" s="2" t="s">
        <v>80</v>
      </c>
      <c r="AX2807" s="2" t="s">
        <v>80</v>
      </c>
      <c r="AY2807" s="2" t="s">
        <v>80</v>
      </c>
      <c r="AZ2807" s="2" t="s">
        <v>80</v>
      </c>
      <c r="BA2807" s="2" t="s">
        <v>80</v>
      </c>
      <c r="BB2807" s="2" t="s">
        <v>80</v>
      </c>
      <c r="BC2807" s="2" t="s">
        <v>80</v>
      </c>
      <c r="BD2807" s="2" t="s">
        <v>80</v>
      </c>
      <c r="BE2807" s="2" t="s">
        <v>80</v>
      </c>
      <c r="BF2807" s="2" t="s">
        <v>80</v>
      </c>
      <c r="BG2807" s="2" t="s">
        <v>80</v>
      </c>
      <c r="BH2807" s="2" t="s">
        <v>80</v>
      </c>
      <c r="BI2807" s="2" t="s">
        <v>80</v>
      </c>
      <c r="BJ2807" s="2" t="s">
        <v>80</v>
      </c>
      <c r="BK2807" s="2" t="s">
        <v>80</v>
      </c>
      <c r="BL2807" s="2" t="s">
        <v>80</v>
      </c>
      <c r="BM2807" s="2" t="s">
        <v>80</v>
      </c>
      <c r="BN2807" s="2" t="s">
        <v>80</v>
      </c>
      <c r="BO2807" s="2" t="s">
        <v>80</v>
      </c>
      <c r="BP2807" s="2" t="s">
        <v>80</v>
      </c>
    </row>
    <row r="2808" spans="1:68" x14ac:dyDescent="0.25">
      <c r="A2808">
        <v>2807</v>
      </c>
      <c r="B2808" s="1">
        <v>43681.516527777778</v>
      </c>
      <c r="C2808" s="2" t="s">
        <v>4411</v>
      </c>
      <c r="D2808" s="3">
        <v>0.64097222222222228</v>
      </c>
      <c r="E2808" s="2" t="s">
        <v>3907</v>
      </c>
      <c r="F2808">
        <v>3</v>
      </c>
      <c r="G2808">
        <v>2019</v>
      </c>
      <c r="H2808">
        <v>8</v>
      </c>
      <c r="I2808">
        <v>4</v>
      </c>
      <c r="J2808">
        <v>0</v>
      </c>
      <c r="K2808">
        <v>0</v>
      </c>
      <c r="L2808">
        <v>7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1</v>
      </c>
      <c r="S2808" s="2" t="s">
        <v>1649</v>
      </c>
      <c r="T2808" s="2" t="s">
        <v>71</v>
      </c>
      <c r="U2808" s="2" t="s">
        <v>2286</v>
      </c>
      <c r="V2808" s="2" t="s">
        <v>73</v>
      </c>
      <c r="W2808">
        <v>1</v>
      </c>
      <c r="X2808" s="2" t="s">
        <v>74</v>
      </c>
      <c r="Y2808">
        <v>285</v>
      </c>
      <c r="Z2808">
        <v>67</v>
      </c>
      <c r="AA2808" s="2" t="s">
        <v>180</v>
      </c>
      <c r="AB2808" s="2" t="s">
        <v>181</v>
      </c>
      <c r="AC2808">
        <v>110047</v>
      </c>
      <c r="AD2808" s="2" t="s">
        <v>1002</v>
      </c>
      <c r="AE2808">
        <v>352</v>
      </c>
      <c r="AF2808" s="2" t="s">
        <v>2042</v>
      </c>
      <c r="AG2808" s="2" t="s">
        <v>2184</v>
      </c>
      <c r="AH2808">
        <v>18</v>
      </c>
      <c r="AI2808">
        <v>513</v>
      </c>
      <c r="AJ2808">
        <v>2337</v>
      </c>
      <c r="AK2808" s="2">
        <f>Kaggle_Books_Selling_Records[[#This Row],[Cost Price]]/100</f>
        <v>23.37</v>
      </c>
      <c r="AL2808" s="2" t="s">
        <v>80</v>
      </c>
      <c r="AM2808" s="2" t="s">
        <v>80</v>
      </c>
      <c r="AN2808" s="2" t="s">
        <v>80</v>
      </c>
      <c r="AO2808" s="2" t="s">
        <v>80</v>
      </c>
      <c r="AP2808" s="2" t="s">
        <v>80</v>
      </c>
      <c r="AQ2808" s="2" t="s">
        <v>80</v>
      </c>
      <c r="AR2808" s="2" t="s">
        <v>80</v>
      </c>
      <c r="AS2808" s="2" t="s">
        <v>80</v>
      </c>
      <c r="AT2808" s="2" t="s">
        <v>80</v>
      </c>
      <c r="AU2808" s="2" t="s">
        <v>80</v>
      </c>
      <c r="AV2808" s="2" t="s">
        <v>80</v>
      </c>
      <c r="AW2808" s="2" t="s">
        <v>80</v>
      </c>
      <c r="AX2808" s="2" t="s">
        <v>80</v>
      </c>
      <c r="AY2808" s="2" t="s">
        <v>80</v>
      </c>
      <c r="AZ2808" s="2" t="s">
        <v>80</v>
      </c>
      <c r="BA2808" s="2" t="s">
        <v>80</v>
      </c>
      <c r="BB2808" s="2" t="s">
        <v>80</v>
      </c>
      <c r="BC2808" s="2" t="s">
        <v>80</v>
      </c>
      <c r="BD2808" s="2" t="s">
        <v>80</v>
      </c>
      <c r="BE2808" s="2" t="s">
        <v>80</v>
      </c>
      <c r="BF2808" s="2" t="s">
        <v>80</v>
      </c>
      <c r="BG2808" s="2" t="s">
        <v>80</v>
      </c>
      <c r="BH2808" s="2" t="s">
        <v>80</v>
      </c>
      <c r="BI2808" s="2" t="s">
        <v>80</v>
      </c>
      <c r="BJ2808" s="2" t="s">
        <v>80</v>
      </c>
      <c r="BK2808" s="2" t="s">
        <v>80</v>
      </c>
      <c r="BL2808" s="2" t="s">
        <v>80</v>
      </c>
      <c r="BM2808" s="2" t="s">
        <v>80</v>
      </c>
      <c r="BN2808" s="2" t="s">
        <v>80</v>
      </c>
      <c r="BO2808" s="2" t="s">
        <v>80</v>
      </c>
      <c r="BP2808" s="2" t="s">
        <v>80</v>
      </c>
    </row>
    <row r="2809" spans="1:68" x14ac:dyDescent="0.25">
      <c r="A2809">
        <v>2808</v>
      </c>
      <c r="B2809" s="1">
        <v>43681.879988425928</v>
      </c>
      <c r="C2809" s="2" t="s">
        <v>4432</v>
      </c>
      <c r="D2809" s="3">
        <v>4.8611111111111112E-3</v>
      </c>
      <c r="E2809" s="2" t="s">
        <v>3907</v>
      </c>
      <c r="F2809">
        <v>3</v>
      </c>
      <c r="G2809">
        <v>2019</v>
      </c>
      <c r="H2809">
        <v>8</v>
      </c>
      <c r="I2809">
        <v>5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1</v>
      </c>
      <c r="S2809" s="2" t="s">
        <v>4433</v>
      </c>
      <c r="T2809" s="2" t="s">
        <v>71</v>
      </c>
      <c r="U2809" s="2" t="s">
        <v>2286</v>
      </c>
      <c r="V2809" s="2" t="s">
        <v>73</v>
      </c>
      <c r="W2809">
        <v>1</v>
      </c>
      <c r="X2809" s="2" t="s">
        <v>74</v>
      </c>
      <c r="Y2809">
        <v>285</v>
      </c>
      <c r="Z2809">
        <v>67</v>
      </c>
      <c r="AA2809" s="2" t="s">
        <v>301</v>
      </c>
      <c r="AB2809" s="2" t="s">
        <v>151</v>
      </c>
      <c r="AC2809">
        <v>412115</v>
      </c>
      <c r="AD2809" s="2" t="s">
        <v>1002</v>
      </c>
      <c r="AE2809">
        <v>352</v>
      </c>
      <c r="AF2809" s="2" t="s">
        <v>2042</v>
      </c>
      <c r="AG2809" s="2" t="s">
        <v>2184</v>
      </c>
      <c r="AH2809">
        <v>18</v>
      </c>
      <c r="AI2809">
        <v>513</v>
      </c>
      <c r="AJ2809">
        <v>2337</v>
      </c>
      <c r="AK2809" s="2">
        <f>Kaggle_Books_Selling_Records[[#This Row],[Cost Price]]/100</f>
        <v>23.37</v>
      </c>
      <c r="AL2809" s="2" t="s">
        <v>80</v>
      </c>
      <c r="AM2809" s="2" t="s">
        <v>80</v>
      </c>
      <c r="AN2809" s="2" t="s">
        <v>80</v>
      </c>
      <c r="AO2809" s="2" t="s">
        <v>80</v>
      </c>
      <c r="AP2809" s="2" t="s">
        <v>80</v>
      </c>
      <c r="AQ2809" s="2" t="s">
        <v>80</v>
      </c>
      <c r="AR2809" s="2" t="s">
        <v>80</v>
      </c>
      <c r="AS2809" s="2" t="s">
        <v>80</v>
      </c>
      <c r="AT2809" s="2" t="s">
        <v>80</v>
      </c>
      <c r="AU2809" s="2" t="s">
        <v>80</v>
      </c>
      <c r="AV2809" s="2" t="s">
        <v>80</v>
      </c>
      <c r="AW2809" s="2" t="s">
        <v>80</v>
      </c>
      <c r="AX2809" s="2" t="s">
        <v>80</v>
      </c>
      <c r="AY2809" s="2" t="s">
        <v>80</v>
      </c>
      <c r="AZ2809" s="2" t="s">
        <v>80</v>
      </c>
      <c r="BA2809" s="2" t="s">
        <v>80</v>
      </c>
      <c r="BB2809" s="2" t="s">
        <v>80</v>
      </c>
      <c r="BC2809" s="2" t="s">
        <v>80</v>
      </c>
      <c r="BD2809" s="2" t="s">
        <v>80</v>
      </c>
      <c r="BE2809" s="2" t="s">
        <v>80</v>
      </c>
      <c r="BF2809" s="2" t="s">
        <v>80</v>
      </c>
      <c r="BG2809" s="2" t="s">
        <v>80</v>
      </c>
      <c r="BH2809" s="2" t="s">
        <v>80</v>
      </c>
      <c r="BI2809" s="2" t="s">
        <v>80</v>
      </c>
      <c r="BJ2809" s="2" t="s">
        <v>80</v>
      </c>
      <c r="BK2809" s="2" t="s">
        <v>80</v>
      </c>
      <c r="BL2809" s="2" t="s">
        <v>80</v>
      </c>
      <c r="BM2809" s="2" t="s">
        <v>80</v>
      </c>
      <c r="BN2809" s="2" t="s">
        <v>80</v>
      </c>
      <c r="BO2809" s="2" t="s">
        <v>80</v>
      </c>
      <c r="BP2809" s="2" t="s">
        <v>80</v>
      </c>
    </row>
    <row r="2810" spans="1:68" x14ac:dyDescent="0.25">
      <c r="A2810">
        <v>2809</v>
      </c>
      <c r="B2810" s="1">
        <v>43681.935578703706</v>
      </c>
      <c r="C2810" s="2" t="s">
        <v>4432</v>
      </c>
      <c r="D2810" s="3">
        <v>6.0416666666666667E-2</v>
      </c>
      <c r="E2810" s="2" t="s">
        <v>3907</v>
      </c>
      <c r="F2810">
        <v>3</v>
      </c>
      <c r="G2810">
        <v>2019</v>
      </c>
      <c r="H2810">
        <v>8</v>
      </c>
      <c r="I2810">
        <v>5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 s="2" t="s">
        <v>4434</v>
      </c>
      <c r="T2810" s="2" t="s">
        <v>83</v>
      </c>
      <c r="U2810" s="2" t="s">
        <v>2619</v>
      </c>
      <c r="V2810" s="2" t="s">
        <v>73</v>
      </c>
      <c r="W2810">
        <v>1</v>
      </c>
      <c r="X2810" s="2" t="s">
        <v>74</v>
      </c>
      <c r="Y2810">
        <v>180</v>
      </c>
      <c r="Z2810">
        <v>67</v>
      </c>
      <c r="AA2810" s="2" t="s">
        <v>206</v>
      </c>
      <c r="AB2810" s="2" t="s">
        <v>86</v>
      </c>
      <c r="AC2810">
        <v>636004</v>
      </c>
      <c r="AD2810" s="2" t="s">
        <v>1002</v>
      </c>
      <c r="AE2810">
        <v>247</v>
      </c>
      <c r="AF2810" s="2" t="s">
        <v>2042</v>
      </c>
      <c r="AG2810" s="2" t="s">
        <v>2184</v>
      </c>
      <c r="AH2810">
        <v>18</v>
      </c>
      <c r="AI2810">
        <v>324</v>
      </c>
      <c r="AJ2810">
        <v>1476</v>
      </c>
      <c r="AK2810" s="2">
        <f>Kaggle_Books_Selling_Records[[#This Row],[Cost Price]]/100</f>
        <v>14.76</v>
      </c>
      <c r="AL2810" s="2" t="s">
        <v>80</v>
      </c>
      <c r="AM2810" s="2" t="s">
        <v>80</v>
      </c>
      <c r="AN2810" s="2" t="s">
        <v>80</v>
      </c>
      <c r="AO2810" s="2" t="s">
        <v>80</v>
      </c>
      <c r="AP2810" s="2" t="s">
        <v>80</v>
      </c>
      <c r="AQ2810" s="2" t="s">
        <v>80</v>
      </c>
      <c r="AR2810" s="2" t="s">
        <v>80</v>
      </c>
      <c r="AS2810" s="2" t="s">
        <v>80</v>
      </c>
      <c r="AT2810" s="2" t="s">
        <v>80</v>
      </c>
      <c r="AU2810" s="2" t="s">
        <v>80</v>
      </c>
      <c r="AV2810" s="2" t="s">
        <v>80</v>
      </c>
      <c r="AW2810" s="2" t="s">
        <v>80</v>
      </c>
      <c r="AX2810" s="2" t="s">
        <v>80</v>
      </c>
      <c r="AY2810" s="2" t="s">
        <v>80</v>
      </c>
      <c r="AZ2810" s="2" t="s">
        <v>80</v>
      </c>
      <c r="BA2810" s="2" t="s">
        <v>80</v>
      </c>
      <c r="BB2810" s="2" t="s">
        <v>80</v>
      </c>
      <c r="BC2810" s="2" t="s">
        <v>80</v>
      </c>
      <c r="BD2810" s="2" t="s">
        <v>80</v>
      </c>
      <c r="BE2810" s="2" t="s">
        <v>80</v>
      </c>
      <c r="BF2810" s="2" t="s">
        <v>80</v>
      </c>
      <c r="BG2810" s="2" t="s">
        <v>80</v>
      </c>
      <c r="BH2810" s="2" t="s">
        <v>80</v>
      </c>
      <c r="BI2810" s="2" t="s">
        <v>80</v>
      </c>
      <c r="BJ2810" s="2" t="s">
        <v>80</v>
      </c>
      <c r="BK2810" s="2" t="s">
        <v>80</v>
      </c>
      <c r="BL2810" s="2" t="s">
        <v>80</v>
      </c>
      <c r="BM2810" s="2" t="s">
        <v>80</v>
      </c>
      <c r="BN2810" s="2" t="s">
        <v>80</v>
      </c>
      <c r="BO2810" s="2" t="s">
        <v>80</v>
      </c>
      <c r="BP2810" s="2" t="s">
        <v>80</v>
      </c>
    </row>
    <row r="2811" spans="1:68" x14ac:dyDescent="0.25">
      <c r="A2811">
        <v>2810</v>
      </c>
      <c r="B2811" s="1">
        <v>43681.990752314814</v>
      </c>
      <c r="C2811" s="2" t="s">
        <v>4432</v>
      </c>
      <c r="D2811" s="3">
        <v>0.11527777777777778</v>
      </c>
      <c r="E2811" s="2" t="s">
        <v>3907</v>
      </c>
      <c r="F2811">
        <v>3</v>
      </c>
      <c r="G2811">
        <v>2019</v>
      </c>
      <c r="H2811">
        <v>8</v>
      </c>
      <c r="I2811">
        <v>5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 s="2" t="s">
        <v>4435</v>
      </c>
      <c r="T2811" s="2" t="s">
        <v>83</v>
      </c>
      <c r="U2811" s="2" t="s">
        <v>2220</v>
      </c>
      <c r="V2811" s="2" t="s">
        <v>73</v>
      </c>
      <c r="W2811">
        <v>1</v>
      </c>
      <c r="X2811" s="2" t="s">
        <v>74</v>
      </c>
      <c r="Y2811">
        <v>157</v>
      </c>
      <c r="Z2811">
        <v>67</v>
      </c>
      <c r="AA2811" s="2" t="s">
        <v>3226</v>
      </c>
      <c r="AB2811" s="2" t="s">
        <v>1225</v>
      </c>
      <c r="AC2811">
        <v>797112</v>
      </c>
      <c r="AD2811" s="2" t="s">
        <v>1002</v>
      </c>
      <c r="AE2811">
        <v>224</v>
      </c>
      <c r="AF2811" s="2" t="s">
        <v>2042</v>
      </c>
      <c r="AG2811" s="2" t="s">
        <v>2184</v>
      </c>
      <c r="AH2811">
        <v>18</v>
      </c>
      <c r="AI2811">
        <v>2826</v>
      </c>
      <c r="AJ2811">
        <v>12874</v>
      </c>
      <c r="AK2811" s="2">
        <f>Kaggle_Books_Selling_Records[[#This Row],[Cost Price]]/100</f>
        <v>128.74</v>
      </c>
      <c r="AL2811" s="2" t="s">
        <v>80</v>
      </c>
      <c r="AM2811" s="2" t="s">
        <v>80</v>
      </c>
      <c r="AN2811" s="2" t="s">
        <v>80</v>
      </c>
      <c r="AO2811" s="2" t="s">
        <v>80</v>
      </c>
      <c r="AP2811" s="2" t="s">
        <v>80</v>
      </c>
      <c r="AQ2811" s="2" t="s">
        <v>80</v>
      </c>
      <c r="AR2811" s="2" t="s">
        <v>80</v>
      </c>
      <c r="AS2811" s="2" t="s">
        <v>80</v>
      </c>
      <c r="AT2811" s="2" t="s">
        <v>80</v>
      </c>
      <c r="AU2811" s="2" t="s">
        <v>80</v>
      </c>
      <c r="AV2811" s="2" t="s">
        <v>80</v>
      </c>
      <c r="AW2811" s="2" t="s">
        <v>80</v>
      </c>
      <c r="AX2811" s="2" t="s">
        <v>80</v>
      </c>
      <c r="AY2811" s="2" t="s">
        <v>80</v>
      </c>
      <c r="AZ2811" s="2" t="s">
        <v>80</v>
      </c>
      <c r="BA2811" s="2" t="s">
        <v>80</v>
      </c>
      <c r="BB2811" s="2" t="s">
        <v>80</v>
      </c>
      <c r="BC2811" s="2" t="s">
        <v>80</v>
      </c>
      <c r="BD2811" s="2" t="s">
        <v>80</v>
      </c>
      <c r="BE2811" s="2" t="s">
        <v>80</v>
      </c>
      <c r="BF2811" s="2" t="s">
        <v>80</v>
      </c>
      <c r="BG2811" s="2" t="s">
        <v>80</v>
      </c>
      <c r="BH2811" s="2" t="s">
        <v>80</v>
      </c>
      <c r="BI2811" s="2" t="s">
        <v>80</v>
      </c>
      <c r="BJ2811" s="2" t="s">
        <v>80</v>
      </c>
      <c r="BK2811" s="2" t="s">
        <v>80</v>
      </c>
      <c r="BL2811" s="2" t="s">
        <v>80</v>
      </c>
      <c r="BM2811" s="2" t="s">
        <v>80</v>
      </c>
      <c r="BN2811" s="2" t="s">
        <v>80</v>
      </c>
      <c r="BO2811" s="2" t="s">
        <v>80</v>
      </c>
      <c r="BP2811" s="2" t="s">
        <v>80</v>
      </c>
    </row>
    <row r="2812" spans="1:68" x14ac:dyDescent="0.25">
      <c r="A2812">
        <v>2811</v>
      </c>
      <c r="B2812" s="1">
        <v>43682.064108796294</v>
      </c>
      <c r="C2812" s="2" t="s">
        <v>4432</v>
      </c>
      <c r="D2812" s="3">
        <v>0.18888888888888888</v>
      </c>
      <c r="E2812" s="2" t="s">
        <v>3907</v>
      </c>
      <c r="F2812">
        <v>3</v>
      </c>
      <c r="G2812">
        <v>2019</v>
      </c>
      <c r="H2812">
        <v>8</v>
      </c>
      <c r="I2812">
        <v>5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1</v>
      </c>
      <c r="S2812" s="2" t="s">
        <v>3534</v>
      </c>
      <c r="T2812" s="2" t="s">
        <v>71</v>
      </c>
      <c r="U2812" s="2" t="s">
        <v>2797</v>
      </c>
      <c r="V2812" s="2" t="s">
        <v>73</v>
      </c>
      <c r="W2812">
        <v>4</v>
      </c>
      <c r="X2812" s="2" t="s">
        <v>74</v>
      </c>
      <c r="Y2812">
        <v>34312</v>
      </c>
      <c r="Z2812">
        <v>67</v>
      </c>
      <c r="AA2812" s="2" t="s">
        <v>703</v>
      </c>
      <c r="AB2812" s="2" t="s">
        <v>157</v>
      </c>
      <c r="AC2812">
        <v>361008</v>
      </c>
      <c r="AD2812" s="2" t="s">
        <v>1002</v>
      </c>
      <c r="AE2812">
        <v>41012</v>
      </c>
      <c r="AF2812" s="2" t="s">
        <v>2042</v>
      </c>
      <c r="AG2812" s="2" t="s">
        <v>2184</v>
      </c>
      <c r="AH2812">
        <v>18</v>
      </c>
      <c r="AI2812">
        <v>617616</v>
      </c>
      <c r="AJ2812">
        <v>2813584</v>
      </c>
      <c r="AK2812" s="2">
        <f>Kaggle_Books_Selling_Records[[#This Row],[Cost Price]]/100</f>
        <v>28135.84</v>
      </c>
      <c r="AL2812" s="2" t="s">
        <v>80</v>
      </c>
      <c r="AM2812" s="2" t="s">
        <v>80</v>
      </c>
      <c r="AN2812" s="2" t="s">
        <v>80</v>
      </c>
      <c r="AO2812" s="2" t="s">
        <v>80</v>
      </c>
      <c r="AP2812" s="2" t="s">
        <v>80</v>
      </c>
      <c r="AQ2812" s="2" t="s">
        <v>80</v>
      </c>
      <c r="AR2812" s="2" t="s">
        <v>80</v>
      </c>
      <c r="AS2812" s="2" t="s">
        <v>80</v>
      </c>
      <c r="AT2812" s="2" t="s">
        <v>80</v>
      </c>
      <c r="AU2812" s="2" t="s">
        <v>80</v>
      </c>
      <c r="AV2812" s="2" t="s">
        <v>80</v>
      </c>
      <c r="AW2812" s="2" t="s">
        <v>80</v>
      </c>
      <c r="AX2812" s="2" t="s">
        <v>80</v>
      </c>
      <c r="AY2812" s="2" t="s">
        <v>80</v>
      </c>
      <c r="AZ2812" s="2" t="s">
        <v>80</v>
      </c>
      <c r="BA2812" s="2" t="s">
        <v>80</v>
      </c>
      <c r="BB2812" s="2" t="s">
        <v>80</v>
      </c>
      <c r="BC2812" s="2" t="s">
        <v>80</v>
      </c>
      <c r="BD2812" s="2" t="s">
        <v>80</v>
      </c>
      <c r="BE2812" s="2" t="s">
        <v>80</v>
      </c>
      <c r="BF2812" s="2" t="s">
        <v>80</v>
      </c>
      <c r="BG2812" s="2" t="s">
        <v>80</v>
      </c>
      <c r="BH2812" s="2" t="s">
        <v>80</v>
      </c>
      <c r="BI2812" s="2" t="s">
        <v>80</v>
      </c>
      <c r="BJ2812" s="2" t="s">
        <v>80</v>
      </c>
      <c r="BK2812" s="2" t="s">
        <v>80</v>
      </c>
      <c r="BL2812" s="2" t="s">
        <v>80</v>
      </c>
      <c r="BM2812" s="2" t="s">
        <v>80</v>
      </c>
      <c r="BN2812" s="2" t="s">
        <v>80</v>
      </c>
      <c r="BO2812" s="2" t="s">
        <v>80</v>
      </c>
      <c r="BP2812" s="2" t="s">
        <v>80</v>
      </c>
    </row>
    <row r="2813" spans="1:68" x14ac:dyDescent="0.25">
      <c r="A2813">
        <v>2812</v>
      </c>
      <c r="B2813" s="1">
        <v>43682.136064814818</v>
      </c>
      <c r="C2813" s="2" t="s">
        <v>4432</v>
      </c>
      <c r="D2813" s="3">
        <v>0.26041666666666669</v>
      </c>
      <c r="E2813" s="2" t="s">
        <v>3907</v>
      </c>
      <c r="F2813">
        <v>3</v>
      </c>
      <c r="G2813">
        <v>2019</v>
      </c>
      <c r="H2813">
        <v>8</v>
      </c>
      <c r="I2813">
        <v>5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 s="2" t="s">
        <v>4436</v>
      </c>
      <c r="T2813" s="2" t="s">
        <v>71</v>
      </c>
      <c r="U2813" s="2" t="s">
        <v>2333</v>
      </c>
      <c r="V2813" s="2" t="s">
        <v>73</v>
      </c>
      <c r="W2813">
        <v>1</v>
      </c>
      <c r="X2813" s="2" t="s">
        <v>74</v>
      </c>
      <c r="Y2813">
        <v>111</v>
      </c>
      <c r="Z2813">
        <v>67</v>
      </c>
      <c r="AA2813" s="2" t="s">
        <v>779</v>
      </c>
      <c r="AB2813" s="2" t="s">
        <v>780</v>
      </c>
      <c r="AC2813">
        <v>411030</v>
      </c>
      <c r="AD2813" s="2" t="s">
        <v>1002</v>
      </c>
      <c r="AE2813">
        <v>178</v>
      </c>
      <c r="AF2813" s="2" t="s">
        <v>2042</v>
      </c>
      <c r="AG2813" s="2" t="s">
        <v>2184</v>
      </c>
      <c r="AH2813">
        <v>18</v>
      </c>
      <c r="AI2813">
        <v>1998</v>
      </c>
      <c r="AJ2813">
        <v>9102</v>
      </c>
      <c r="AK2813" s="2">
        <f>Kaggle_Books_Selling_Records[[#This Row],[Cost Price]]/100</f>
        <v>91.02</v>
      </c>
      <c r="AL2813" s="2" t="s">
        <v>80</v>
      </c>
      <c r="AM2813" s="2" t="s">
        <v>80</v>
      </c>
      <c r="AN2813" s="2" t="s">
        <v>80</v>
      </c>
      <c r="AO2813" s="2" t="s">
        <v>80</v>
      </c>
      <c r="AP2813" s="2" t="s">
        <v>80</v>
      </c>
      <c r="AQ2813" s="2" t="s">
        <v>80</v>
      </c>
      <c r="AR2813" s="2" t="s">
        <v>80</v>
      </c>
      <c r="AS2813" s="2" t="s">
        <v>80</v>
      </c>
      <c r="AT2813" s="2" t="s">
        <v>80</v>
      </c>
      <c r="AU2813" s="2" t="s">
        <v>80</v>
      </c>
      <c r="AV2813" s="2" t="s">
        <v>80</v>
      </c>
      <c r="AW2813" s="2" t="s">
        <v>80</v>
      </c>
      <c r="AX2813" s="2" t="s">
        <v>80</v>
      </c>
      <c r="AY2813" s="2" t="s">
        <v>80</v>
      </c>
      <c r="AZ2813" s="2" t="s">
        <v>80</v>
      </c>
      <c r="BA2813" s="2" t="s">
        <v>80</v>
      </c>
      <c r="BB2813" s="2" t="s">
        <v>80</v>
      </c>
      <c r="BC2813" s="2" t="s">
        <v>80</v>
      </c>
      <c r="BD2813" s="2" t="s">
        <v>80</v>
      </c>
      <c r="BE2813" s="2" t="s">
        <v>80</v>
      </c>
      <c r="BF2813" s="2" t="s">
        <v>80</v>
      </c>
      <c r="BG2813" s="2" t="s">
        <v>80</v>
      </c>
      <c r="BH2813" s="2" t="s">
        <v>80</v>
      </c>
      <c r="BI2813" s="2" t="s">
        <v>80</v>
      </c>
      <c r="BJ2813" s="2" t="s">
        <v>80</v>
      </c>
      <c r="BK2813" s="2" t="s">
        <v>80</v>
      </c>
      <c r="BL2813" s="2" t="s">
        <v>80</v>
      </c>
      <c r="BM2813" s="2" t="s">
        <v>80</v>
      </c>
      <c r="BN2813" s="2" t="s">
        <v>80</v>
      </c>
      <c r="BO2813" s="2" t="s">
        <v>80</v>
      </c>
      <c r="BP2813" s="2" t="s">
        <v>80</v>
      </c>
    </row>
    <row r="2814" spans="1:68" x14ac:dyDescent="0.25">
      <c r="A2814">
        <v>2813</v>
      </c>
      <c r="B2814" s="1">
        <v>43682.201412037037</v>
      </c>
      <c r="C2814" s="2" t="s">
        <v>4432</v>
      </c>
      <c r="D2814" s="3">
        <v>0.3263888888888889</v>
      </c>
      <c r="E2814" s="2" t="s">
        <v>3907</v>
      </c>
      <c r="F2814">
        <v>3</v>
      </c>
      <c r="G2814">
        <v>2019</v>
      </c>
      <c r="H2814">
        <v>8</v>
      </c>
      <c r="I2814">
        <v>5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 s="2" t="s">
        <v>3948</v>
      </c>
      <c r="T2814" s="2" t="s">
        <v>83</v>
      </c>
      <c r="U2814" s="2" t="s">
        <v>4437</v>
      </c>
      <c r="V2814" s="2" t="s">
        <v>73</v>
      </c>
      <c r="W2814">
        <v>1</v>
      </c>
      <c r="X2814" s="2" t="s">
        <v>74</v>
      </c>
      <c r="Y2814">
        <v>420</v>
      </c>
      <c r="Z2814">
        <v>67</v>
      </c>
      <c r="AA2814" s="2" t="s">
        <v>3949</v>
      </c>
      <c r="AB2814" s="2" t="s">
        <v>151</v>
      </c>
      <c r="AC2814">
        <v>401203</v>
      </c>
      <c r="AD2814" s="2" t="s">
        <v>77</v>
      </c>
      <c r="AE2814">
        <v>487</v>
      </c>
      <c r="AF2814" s="2" t="s">
        <v>4438</v>
      </c>
      <c r="AG2814" s="2" t="s">
        <v>499</v>
      </c>
      <c r="AH2814">
        <v>13</v>
      </c>
      <c r="AI2814">
        <v>546</v>
      </c>
      <c r="AJ2814">
        <v>3654</v>
      </c>
      <c r="AK2814" s="2">
        <f>Kaggle_Books_Selling_Records[[#This Row],[Cost Price]]/100</f>
        <v>36.54</v>
      </c>
      <c r="AL2814" s="2" t="s">
        <v>80</v>
      </c>
      <c r="AM2814" s="2" t="s">
        <v>80</v>
      </c>
      <c r="AN2814" s="2" t="s">
        <v>80</v>
      </c>
      <c r="AO2814" s="2" t="s">
        <v>80</v>
      </c>
      <c r="AP2814" s="2" t="s">
        <v>80</v>
      </c>
      <c r="AQ2814" s="2" t="s">
        <v>80</v>
      </c>
      <c r="AR2814" s="2" t="s">
        <v>80</v>
      </c>
      <c r="AS2814" s="2" t="s">
        <v>80</v>
      </c>
      <c r="AT2814" s="2" t="s">
        <v>80</v>
      </c>
      <c r="AU2814" s="2" t="s">
        <v>80</v>
      </c>
      <c r="AV2814" s="2" t="s">
        <v>80</v>
      </c>
      <c r="AW2814" s="2" t="s">
        <v>80</v>
      </c>
      <c r="AX2814" s="2" t="s">
        <v>80</v>
      </c>
      <c r="AY2814" s="2" t="s">
        <v>80</v>
      </c>
      <c r="AZ2814" s="2" t="s">
        <v>80</v>
      </c>
      <c r="BA2814" s="2" t="s">
        <v>80</v>
      </c>
      <c r="BB2814" s="2" t="s">
        <v>80</v>
      </c>
      <c r="BC2814" s="2" t="s">
        <v>80</v>
      </c>
      <c r="BD2814" s="2" t="s">
        <v>80</v>
      </c>
      <c r="BE2814" s="2" t="s">
        <v>80</v>
      </c>
      <c r="BF2814" s="2" t="s">
        <v>80</v>
      </c>
      <c r="BG2814" s="2" t="s">
        <v>80</v>
      </c>
      <c r="BH2814" s="2" t="s">
        <v>80</v>
      </c>
      <c r="BI2814" s="2" t="s">
        <v>80</v>
      </c>
      <c r="BJ2814" s="2" t="s">
        <v>80</v>
      </c>
      <c r="BK2814" s="2" t="s">
        <v>80</v>
      </c>
      <c r="BL2814" s="2" t="s">
        <v>80</v>
      </c>
      <c r="BM2814" s="2" t="s">
        <v>80</v>
      </c>
      <c r="BN2814" s="2" t="s">
        <v>80</v>
      </c>
      <c r="BO2814" s="2" t="s">
        <v>80</v>
      </c>
      <c r="BP2814" s="2" t="s">
        <v>80</v>
      </c>
    </row>
    <row r="2815" spans="1:68" x14ac:dyDescent="0.25">
      <c r="A2815">
        <v>2814</v>
      </c>
      <c r="B2815" s="1">
        <v>43682.217858796299</v>
      </c>
      <c r="C2815" s="2" t="s">
        <v>4432</v>
      </c>
      <c r="D2815" s="3">
        <v>0.34236111111111112</v>
      </c>
      <c r="E2815" s="2" t="s">
        <v>3907</v>
      </c>
      <c r="F2815">
        <v>3</v>
      </c>
      <c r="G2815">
        <v>2019</v>
      </c>
      <c r="H2815">
        <v>8</v>
      </c>
      <c r="I2815">
        <v>5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1</v>
      </c>
      <c r="S2815" s="2" t="s">
        <v>4439</v>
      </c>
      <c r="T2815" s="2" t="s">
        <v>71</v>
      </c>
      <c r="U2815" s="2" t="s">
        <v>4440</v>
      </c>
      <c r="V2815" s="2" t="s">
        <v>73</v>
      </c>
      <c r="W2815">
        <v>1</v>
      </c>
      <c r="X2815" s="2" t="s">
        <v>74</v>
      </c>
      <c r="Y2815">
        <v>1790</v>
      </c>
      <c r="Z2815">
        <v>67</v>
      </c>
      <c r="AA2815" s="2" t="s">
        <v>180</v>
      </c>
      <c r="AB2815" s="2" t="s">
        <v>181</v>
      </c>
      <c r="AC2815">
        <v>110070</v>
      </c>
      <c r="AD2815" s="2" t="s">
        <v>77</v>
      </c>
      <c r="AE2815">
        <v>1857</v>
      </c>
      <c r="AF2815" s="2" t="s">
        <v>4441</v>
      </c>
      <c r="AG2815" s="2" t="s">
        <v>4442</v>
      </c>
      <c r="AH2815">
        <v>13</v>
      </c>
      <c r="AI2815">
        <v>2327</v>
      </c>
      <c r="AJ2815">
        <v>15573</v>
      </c>
      <c r="AK2815" s="2">
        <f>Kaggle_Books_Selling_Records[[#This Row],[Cost Price]]/100</f>
        <v>155.72999999999999</v>
      </c>
      <c r="AL2815" s="2" t="s">
        <v>80</v>
      </c>
      <c r="AM2815" s="2" t="s">
        <v>80</v>
      </c>
      <c r="AN2815" s="2" t="s">
        <v>80</v>
      </c>
      <c r="AO2815" s="2" t="s">
        <v>80</v>
      </c>
      <c r="AP2815" s="2" t="s">
        <v>80</v>
      </c>
      <c r="AQ2815" s="2" t="s">
        <v>80</v>
      </c>
      <c r="AR2815" s="2" t="s">
        <v>80</v>
      </c>
      <c r="AS2815" s="2" t="s">
        <v>80</v>
      </c>
      <c r="AT2815" s="2" t="s">
        <v>80</v>
      </c>
      <c r="AU2815" s="2" t="s">
        <v>80</v>
      </c>
      <c r="AV2815" s="2" t="s">
        <v>80</v>
      </c>
      <c r="AW2815" s="2" t="s">
        <v>80</v>
      </c>
      <c r="AX2815" s="2" t="s">
        <v>80</v>
      </c>
      <c r="AY2815" s="2" t="s">
        <v>80</v>
      </c>
      <c r="AZ2815" s="2" t="s">
        <v>80</v>
      </c>
      <c r="BA2815" s="2" t="s">
        <v>80</v>
      </c>
      <c r="BB2815" s="2" t="s">
        <v>80</v>
      </c>
      <c r="BC2815" s="2" t="s">
        <v>80</v>
      </c>
      <c r="BD2815" s="2" t="s">
        <v>80</v>
      </c>
      <c r="BE2815" s="2" t="s">
        <v>80</v>
      </c>
      <c r="BF2815" s="2" t="s">
        <v>80</v>
      </c>
      <c r="BG2815" s="2" t="s">
        <v>80</v>
      </c>
      <c r="BH2815" s="2" t="s">
        <v>80</v>
      </c>
      <c r="BI2815" s="2" t="s">
        <v>80</v>
      </c>
      <c r="BJ2815" s="2" t="s">
        <v>80</v>
      </c>
      <c r="BK2815" s="2" t="s">
        <v>80</v>
      </c>
      <c r="BL2815" s="2" t="s">
        <v>80</v>
      </c>
      <c r="BM2815" s="2" t="s">
        <v>80</v>
      </c>
      <c r="BN2815" s="2" t="s">
        <v>80</v>
      </c>
      <c r="BO2815" s="2" t="s">
        <v>80</v>
      </c>
      <c r="BP2815" s="2" t="s">
        <v>80</v>
      </c>
    </row>
    <row r="2816" spans="1:68" x14ac:dyDescent="0.25">
      <c r="A2816">
        <v>2815</v>
      </c>
      <c r="B2816" s="1">
        <v>43682.456562500003</v>
      </c>
      <c r="C2816" s="2" t="s">
        <v>4432</v>
      </c>
      <c r="D2816" s="3">
        <v>0.58125000000000004</v>
      </c>
      <c r="E2816" s="2" t="s">
        <v>3907</v>
      </c>
      <c r="F2816">
        <v>3</v>
      </c>
      <c r="G2816">
        <v>2019</v>
      </c>
      <c r="H2816">
        <v>8</v>
      </c>
      <c r="I2816">
        <v>5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 s="2" t="s">
        <v>4443</v>
      </c>
      <c r="T2816" s="2" t="s">
        <v>83</v>
      </c>
      <c r="U2816" s="2" t="s">
        <v>4437</v>
      </c>
      <c r="V2816" s="2" t="s">
        <v>73</v>
      </c>
      <c r="W2816">
        <v>1</v>
      </c>
      <c r="X2816" s="2" t="s">
        <v>74</v>
      </c>
      <c r="Y2816">
        <v>420</v>
      </c>
      <c r="Z2816">
        <v>67</v>
      </c>
      <c r="AA2816" s="2" t="s">
        <v>3863</v>
      </c>
      <c r="AB2816" s="2" t="s">
        <v>272</v>
      </c>
      <c r="AC2816">
        <v>532263</v>
      </c>
      <c r="AD2816" s="2" t="s">
        <v>77</v>
      </c>
      <c r="AE2816">
        <v>487</v>
      </c>
      <c r="AF2816" s="2" t="s">
        <v>4438</v>
      </c>
      <c r="AG2816" s="2" t="s">
        <v>499</v>
      </c>
      <c r="AH2816">
        <v>13</v>
      </c>
      <c r="AI2816">
        <v>546</v>
      </c>
      <c r="AJ2816">
        <v>3654</v>
      </c>
      <c r="AK2816" s="2">
        <f>Kaggle_Books_Selling_Records[[#This Row],[Cost Price]]/100</f>
        <v>36.54</v>
      </c>
      <c r="AL2816" s="2" t="s">
        <v>80</v>
      </c>
      <c r="AM2816" s="2" t="s">
        <v>80</v>
      </c>
      <c r="AN2816" s="2" t="s">
        <v>80</v>
      </c>
      <c r="AO2816" s="2" t="s">
        <v>80</v>
      </c>
      <c r="AP2816" s="2" t="s">
        <v>80</v>
      </c>
      <c r="AQ2816" s="2" t="s">
        <v>80</v>
      </c>
      <c r="AR2816" s="2" t="s">
        <v>80</v>
      </c>
      <c r="AS2816" s="2" t="s">
        <v>80</v>
      </c>
      <c r="AT2816" s="2" t="s">
        <v>80</v>
      </c>
      <c r="AU2816" s="2" t="s">
        <v>80</v>
      </c>
      <c r="AV2816" s="2" t="s">
        <v>80</v>
      </c>
      <c r="AW2816" s="2" t="s">
        <v>80</v>
      </c>
      <c r="AX2816" s="2" t="s">
        <v>80</v>
      </c>
      <c r="AY2816" s="2" t="s">
        <v>80</v>
      </c>
      <c r="AZ2816" s="2" t="s">
        <v>80</v>
      </c>
      <c r="BA2816" s="2" t="s">
        <v>80</v>
      </c>
      <c r="BB2816" s="2" t="s">
        <v>80</v>
      </c>
      <c r="BC2816" s="2" t="s">
        <v>80</v>
      </c>
      <c r="BD2816" s="2" t="s">
        <v>80</v>
      </c>
      <c r="BE2816" s="2" t="s">
        <v>80</v>
      </c>
      <c r="BF2816" s="2" t="s">
        <v>80</v>
      </c>
      <c r="BG2816" s="2" t="s">
        <v>80</v>
      </c>
      <c r="BH2816" s="2" t="s">
        <v>80</v>
      </c>
      <c r="BI2816" s="2" t="s">
        <v>80</v>
      </c>
      <c r="BJ2816" s="2" t="s">
        <v>80</v>
      </c>
      <c r="BK2816" s="2" t="s">
        <v>80</v>
      </c>
      <c r="BL2816" s="2" t="s">
        <v>80</v>
      </c>
      <c r="BM2816" s="2" t="s">
        <v>80</v>
      </c>
      <c r="BN2816" s="2" t="s">
        <v>80</v>
      </c>
      <c r="BO2816" s="2" t="s">
        <v>80</v>
      </c>
      <c r="BP2816" s="2" t="s">
        <v>80</v>
      </c>
    </row>
    <row r="2817" spans="1:68" x14ac:dyDescent="0.25">
      <c r="A2817">
        <v>2816</v>
      </c>
      <c r="B2817" s="1">
        <v>43682.463587962964</v>
      </c>
      <c r="C2817" s="2" t="s">
        <v>4432</v>
      </c>
      <c r="D2817" s="3">
        <v>0.58819444444444446</v>
      </c>
      <c r="E2817" s="2" t="s">
        <v>3907</v>
      </c>
      <c r="F2817">
        <v>3</v>
      </c>
      <c r="G2817">
        <v>2019</v>
      </c>
      <c r="H2817">
        <v>8</v>
      </c>
      <c r="I2817">
        <v>5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 s="2" t="s">
        <v>3302</v>
      </c>
      <c r="T2817" s="2" t="s">
        <v>83</v>
      </c>
      <c r="U2817" s="2" t="s">
        <v>4440</v>
      </c>
      <c r="V2817" s="2" t="s">
        <v>73</v>
      </c>
      <c r="W2817">
        <v>1</v>
      </c>
      <c r="X2817" s="2" t="s">
        <v>74</v>
      </c>
      <c r="Y2817">
        <v>1790</v>
      </c>
      <c r="Z2817">
        <v>67</v>
      </c>
      <c r="AA2817" s="2" t="s">
        <v>248</v>
      </c>
      <c r="AB2817" s="2" t="s">
        <v>151</v>
      </c>
      <c r="AC2817">
        <v>444605</v>
      </c>
      <c r="AD2817" s="2" t="s">
        <v>77</v>
      </c>
      <c r="AE2817">
        <v>1857</v>
      </c>
      <c r="AF2817" s="2" t="s">
        <v>4441</v>
      </c>
      <c r="AG2817" s="2" t="s">
        <v>4442</v>
      </c>
      <c r="AH2817">
        <v>13</v>
      </c>
      <c r="AI2817">
        <v>2327</v>
      </c>
      <c r="AJ2817">
        <v>15573</v>
      </c>
      <c r="AK2817" s="2">
        <f>Kaggle_Books_Selling_Records[[#This Row],[Cost Price]]/100</f>
        <v>155.72999999999999</v>
      </c>
      <c r="AL2817" s="2" t="s">
        <v>80</v>
      </c>
      <c r="AM2817" s="2" t="s">
        <v>80</v>
      </c>
      <c r="AN2817" s="2" t="s">
        <v>80</v>
      </c>
      <c r="AO2817" s="2" t="s">
        <v>80</v>
      </c>
      <c r="AP2817" s="2" t="s">
        <v>80</v>
      </c>
      <c r="AQ2817" s="2" t="s">
        <v>80</v>
      </c>
      <c r="AR2817" s="2" t="s">
        <v>80</v>
      </c>
      <c r="AS2817" s="2" t="s">
        <v>80</v>
      </c>
      <c r="AT2817" s="2" t="s">
        <v>80</v>
      </c>
      <c r="AU2817" s="2" t="s">
        <v>80</v>
      </c>
      <c r="AV2817" s="2" t="s">
        <v>80</v>
      </c>
      <c r="AW2817" s="2" t="s">
        <v>80</v>
      </c>
      <c r="AX2817" s="2" t="s">
        <v>80</v>
      </c>
      <c r="AY2817" s="2" t="s">
        <v>80</v>
      </c>
      <c r="AZ2817" s="2" t="s">
        <v>80</v>
      </c>
      <c r="BA2817" s="2" t="s">
        <v>80</v>
      </c>
      <c r="BB2817" s="2" t="s">
        <v>80</v>
      </c>
      <c r="BC2817" s="2" t="s">
        <v>80</v>
      </c>
      <c r="BD2817" s="2" t="s">
        <v>80</v>
      </c>
      <c r="BE2817" s="2" t="s">
        <v>80</v>
      </c>
      <c r="BF2817" s="2" t="s">
        <v>80</v>
      </c>
      <c r="BG2817" s="2" t="s">
        <v>80</v>
      </c>
      <c r="BH2817" s="2" t="s">
        <v>80</v>
      </c>
      <c r="BI2817" s="2" t="s">
        <v>80</v>
      </c>
      <c r="BJ2817" s="2" t="s">
        <v>80</v>
      </c>
      <c r="BK2817" s="2" t="s">
        <v>80</v>
      </c>
      <c r="BL2817" s="2" t="s">
        <v>80</v>
      </c>
      <c r="BM2817" s="2" t="s">
        <v>80</v>
      </c>
      <c r="BN2817" s="2" t="s">
        <v>80</v>
      </c>
      <c r="BO2817" s="2" t="s">
        <v>80</v>
      </c>
      <c r="BP2817" s="2" t="s">
        <v>80</v>
      </c>
    </row>
    <row r="2818" spans="1:68" x14ac:dyDescent="0.25">
      <c r="A2818">
        <v>2817</v>
      </c>
      <c r="B2818" s="1">
        <v>43682.539826388886</v>
      </c>
      <c r="C2818" s="2" t="s">
        <v>4432</v>
      </c>
      <c r="D2818" s="3">
        <v>0.6645833333333333</v>
      </c>
      <c r="E2818" s="2" t="s">
        <v>3907</v>
      </c>
      <c r="F2818">
        <v>3</v>
      </c>
      <c r="G2818">
        <v>2019</v>
      </c>
      <c r="H2818">
        <v>8</v>
      </c>
      <c r="I2818">
        <v>5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1</v>
      </c>
      <c r="S2818" s="2" t="s">
        <v>4444</v>
      </c>
      <c r="T2818" s="2" t="s">
        <v>71</v>
      </c>
      <c r="U2818" s="2" t="s">
        <v>2333</v>
      </c>
      <c r="V2818" s="2" t="s">
        <v>73</v>
      </c>
      <c r="W2818">
        <v>1</v>
      </c>
      <c r="X2818" s="2" t="s">
        <v>74</v>
      </c>
      <c r="Y2818">
        <v>111</v>
      </c>
      <c r="Z2818">
        <v>67</v>
      </c>
      <c r="AA2818" s="2" t="s">
        <v>4445</v>
      </c>
      <c r="AB2818" s="2" t="s">
        <v>94</v>
      </c>
      <c r="AC2818">
        <v>786001</v>
      </c>
      <c r="AD2818" s="2" t="s">
        <v>1002</v>
      </c>
      <c r="AE2818">
        <v>178</v>
      </c>
      <c r="AF2818" s="2" t="s">
        <v>2042</v>
      </c>
      <c r="AG2818" s="2" t="s">
        <v>2184</v>
      </c>
      <c r="AH2818">
        <v>18</v>
      </c>
      <c r="AI2818">
        <v>1998</v>
      </c>
      <c r="AJ2818">
        <v>9102</v>
      </c>
      <c r="AK2818" s="2">
        <f>Kaggle_Books_Selling_Records[[#This Row],[Cost Price]]/100</f>
        <v>91.02</v>
      </c>
      <c r="AL2818" s="2" t="s">
        <v>80</v>
      </c>
      <c r="AM2818" s="2" t="s">
        <v>80</v>
      </c>
      <c r="AN2818" s="2" t="s">
        <v>80</v>
      </c>
      <c r="AO2818" s="2" t="s">
        <v>80</v>
      </c>
      <c r="AP2818" s="2" t="s">
        <v>80</v>
      </c>
      <c r="AQ2818" s="2" t="s">
        <v>80</v>
      </c>
      <c r="AR2818" s="2" t="s">
        <v>80</v>
      </c>
      <c r="AS2818" s="2" t="s">
        <v>80</v>
      </c>
      <c r="AT2818" s="2" t="s">
        <v>80</v>
      </c>
      <c r="AU2818" s="2" t="s">
        <v>80</v>
      </c>
      <c r="AV2818" s="2" t="s">
        <v>80</v>
      </c>
      <c r="AW2818" s="2" t="s">
        <v>80</v>
      </c>
      <c r="AX2818" s="2" t="s">
        <v>80</v>
      </c>
      <c r="AY2818" s="2" t="s">
        <v>80</v>
      </c>
      <c r="AZ2818" s="2" t="s">
        <v>80</v>
      </c>
      <c r="BA2818" s="2" t="s">
        <v>80</v>
      </c>
      <c r="BB2818" s="2" t="s">
        <v>80</v>
      </c>
      <c r="BC2818" s="2" t="s">
        <v>80</v>
      </c>
      <c r="BD2818" s="2" t="s">
        <v>80</v>
      </c>
      <c r="BE2818" s="2" t="s">
        <v>80</v>
      </c>
      <c r="BF2818" s="2" t="s">
        <v>80</v>
      </c>
      <c r="BG2818" s="2" t="s">
        <v>80</v>
      </c>
      <c r="BH2818" s="2" t="s">
        <v>80</v>
      </c>
      <c r="BI2818" s="2" t="s">
        <v>80</v>
      </c>
      <c r="BJ2818" s="2" t="s">
        <v>80</v>
      </c>
      <c r="BK2818" s="2" t="s">
        <v>80</v>
      </c>
      <c r="BL2818" s="2" t="s">
        <v>80</v>
      </c>
      <c r="BM2818" s="2" t="s">
        <v>80</v>
      </c>
      <c r="BN2818" s="2" t="s">
        <v>80</v>
      </c>
      <c r="BO2818" s="2" t="s">
        <v>80</v>
      </c>
      <c r="BP2818" s="2" t="s">
        <v>80</v>
      </c>
    </row>
    <row r="2819" spans="1:68" x14ac:dyDescent="0.25">
      <c r="A2819">
        <v>2818</v>
      </c>
      <c r="B2819" s="1">
        <v>43682.642199074071</v>
      </c>
      <c r="C2819" s="2" t="s">
        <v>4432</v>
      </c>
      <c r="D2819" s="3">
        <v>0.76666666666666672</v>
      </c>
      <c r="E2819" s="2" t="s">
        <v>3907</v>
      </c>
      <c r="F2819">
        <v>3</v>
      </c>
      <c r="G2819">
        <v>2019</v>
      </c>
      <c r="H2819">
        <v>8</v>
      </c>
      <c r="I2819">
        <v>5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 s="2" t="s">
        <v>4446</v>
      </c>
      <c r="T2819" s="2" t="s">
        <v>83</v>
      </c>
      <c r="U2819" s="2" t="s">
        <v>2333</v>
      </c>
      <c r="V2819" s="2" t="s">
        <v>73</v>
      </c>
      <c r="W2819">
        <v>1</v>
      </c>
      <c r="X2819" s="2" t="s">
        <v>74</v>
      </c>
      <c r="Y2819">
        <v>111</v>
      </c>
      <c r="Z2819">
        <v>67</v>
      </c>
      <c r="AA2819" s="2" t="s">
        <v>4447</v>
      </c>
      <c r="AB2819" s="2" t="s">
        <v>161</v>
      </c>
      <c r="AC2819">
        <v>173209</v>
      </c>
      <c r="AD2819" s="2" t="s">
        <v>1002</v>
      </c>
      <c r="AE2819">
        <v>178</v>
      </c>
      <c r="AF2819" s="2" t="s">
        <v>2042</v>
      </c>
      <c r="AG2819" s="2" t="s">
        <v>2184</v>
      </c>
      <c r="AH2819">
        <v>18</v>
      </c>
      <c r="AI2819">
        <v>1998</v>
      </c>
      <c r="AJ2819">
        <v>9102</v>
      </c>
      <c r="AK2819" s="2">
        <f>Kaggle_Books_Selling_Records[[#This Row],[Cost Price]]/100</f>
        <v>91.02</v>
      </c>
      <c r="AL2819" s="2" t="s">
        <v>80</v>
      </c>
      <c r="AM2819" s="2" t="s">
        <v>80</v>
      </c>
      <c r="AN2819" s="2" t="s">
        <v>80</v>
      </c>
      <c r="AO2819" s="2" t="s">
        <v>80</v>
      </c>
      <c r="AP2819" s="2" t="s">
        <v>80</v>
      </c>
      <c r="AQ2819" s="2" t="s">
        <v>80</v>
      </c>
      <c r="AR2819" s="2" t="s">
        <v>80</v>
      </c>
      <c r="AS2819" s="2" t="s">
        <v>80</v>
      </c>
      <c r="AT2819" s="2" t="s">
        <v>80</v>
      </c>
      <c r="AU2819" s="2" t="s">
        <v>80</v>
      </c>
      <c r="AV2819" s="2" t="s">
        <v>80</v>
      </c>
      <c r="AW2819" s="2" t="s">
        <v>80</v>
      </c>
      <c r="AX2819" s="2" t="s">
        <v>80</v>
      </c>
      <c r="AY2819" s="2" t="s">
        <v>80</v>
      </c>
      <c r="AZ2819" s="2" t="s">
        <v>80</v>
      </c>
      <c r="BA2819" s="2" t="s">
        <v>80</v>
      </c>
      <c r="BB2819" s="2" t="s">
        <v>80</v>
      </c>
      <c r="BC2819" s="2" t="s">
        <v>80</v>
      </c>
      <c r="BD2819" s="2" t="s">
        <v>80</v>
      </c>
      <c r="BE2819" s="2" t="s">
        <v>80</v>
      </c>
      <c r="BF2819" s="2" t="s">
        <v>80</v>
      </c>
      <c r="BG2819" s="2" t="s">
        <v>80</v>
      </c>
      <c r="BH2819" s="2" t="s">
        <v>80</v>
      </c>
      <c r="BI2819" s="2" t="s">
        <v>80</v>
      </c>
      <c r="BJ2819" s="2" t="s">
        <v>80</v>
      </c>
      <c r="BK2819" s="2" t="s">
        <v>80</v>
      </c>
      <c r="BL2819" s="2" t="s">
        <v>80</v>
      </c>
      <c r="BM2819" s="2" t="s">
        <v>80</v>
      </c>
      <c r="BN2819" s="2" t="s">
        <v>80</v>
      </c>
      <c r="BO2819" s="2" t="s">
        <v>80</v>
      </c>
      <c r="BP2819" s="2" t="s">
        <v>80</v>
      </c>
    </row>
    <row r="2820" spans="1:68" x14ac:dyDescent="0.25">
      <c r="A2820">
        <v>2819</v>
      </c>
      <c r="B2820" s="1">
        <v>43682.647407407407</v>
      </c>
      <c r="C2820" s="2" t="s">
        <v>4432</v>
      </c>
      <c r="D2820" s="3">
        <v>0.77222222222222225</v>
      </c>
      <c r="E2820" s="2" t="s">
        <v>3907</v>
      </c>
      <c r="F2820">
        <v>3</v>
      </c>
      <c r="G2820">
        <v>2019</v>
      </c>
      <c r="H2820">
        <v>8</v>
      </c>
      <c r="I2820">
        <v>5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1</v>
      </c>
      <c r="S2820" s="2" t="s">
        <v>4448</v>
      </c>
      <c r="T2820" s="2" t="s">
        <v>71</v>
      </c>
      <c r="U2820" s="2" t="s">
        <v>4449</v>
      </c>
      <c r="V2820" s="2" t="s">
        <v>73</v>
      </c>
      <c r="W2820">
        <v>1</v>
      </c>
      <c r="X2820" s="2" t="s">
        <v>74</v>
      </c>
      <c r="Y2820">
        <v>348</v>
      </c>
      <c r="Z2820">
        <v>67</v>
      </c>
      <c r="AA2820" s="2" t="s">
        <v>4450</v>
      </c>
      <c r="AB2820" s="2" t="s">
        <v>118</v>
      </c>
      <c r="AC2820">
        <v>755001</v>
      </c>
      <c r="AD2820" s="2" t="s">
        <v>1002</v>
      </c>
      <c r="AE2820">
        <v>415</v>
      </c>
      <c r="AF2820" s="2" t="s">
        <v>4451</v>
      </c>
      <c r="AG2820" s="2" t="s">
        <v>2042</v>
      </c>
      <c r="AH2820">
        <v>18</v>
      </c>
      <c r="AI2820">
        <v>6264</v>
      </c>
      <c r="AJ2820">
        <v>28536</v>
      </c>
      <c r="AK2820" s="2">
        <f>Kaggle_Books_Selling_Records[[#This Row],[Cost Price]]/100</f>
        <v>285.36</v>
      </c>
      <c r="AL2820" s="2" t="s">
        <v>80</v>
      </c>
      <c r="AM2820" s="2" t="s">
        <v>80</v>
      </c>
      <c r="AN2820" s="2" t="s">
        <v>80</v>
      </c>
      <c r="AO2820" s="2" t="s">
        <v>80</v>
      </c>
      <c r="AP2820" s="2" t="s">
        <v>80</v>
      </c>
      <c r="AQ2820" s="2" t="s">
        <v>80</v>
      </c>
      <c r="AR2820" s="2" t="s">
        <v>80</v>
      </c>
      <c r="AS2820" s="2" t="s">
        <v>80</v>
      </c>
      <c r="AT2820" s="2" t="s">
        <v>80</v>
      </c>
      <c r="AU2820" s="2" t="s">
        <v>80</v>
      </c>
      <c r="AV2820" s="2" t="s">
        <v>80</v>
      </c>
      <c r="AW2820" s="2" t="s">
        <v>80</v>
      </c>
      <c r="AX2820" s="2" t="s">
        <v>80</v>
      </c>
      <c r="AY2820" s="2" t="s">
        <v>80</v>
      </c>
      <c r="AZ2820" s="2" t="s">
        <v>80</v>
      </c>
      <c r="BA2820" s="2" t="s">
        <v>80</v>
      </c>
      <c r="BB2820" s="2" t="s">
        <v>80</v>
      </c>
      <c r="BC2820" s="2" t="s">
        <v>80</v>
      </c>
      <c r="BD2820" s="2" t="s">
        <v>80</v>
      </c>
      <c r="BE2820" s="2" t="s">
        <v>80</v>
      </c>
      <c r="BF2820" s="2" t="s">
        <v>80</v>
      </c>
      <c r="BG2820" s="2" t="s">
        <v>80</v>
      </c>
      <c r="BH2820" s="2" t="s">
        <v>80</v>
      </c>
      <c r="BI2820" s="2" t="s">
        <v>80</v>
      </c>
      <c r="BJ2820" s="2" t="s">
        <v>80</v>
      </c>
      <c r="BK2820" s="2" t="s">
        <v>80</v>
      </c>
      <c r="BL2820" s="2" t="s">
        <v>80</v>
      </c>
      <c r="BM2820" s="2" t="s">
        <v>80</v>
      </c>
      <c r="BN2820" s="2" t="s">
        <v>80</v>
      </c>
      <c r="BO2820" s="2" t="s">
        <v>80</v>
      </c>
      <c r="BP2820" s="2" t="s">
        <v>80</v>
      </c>
    </row>
    <row r="2821" spans="1:68" x14ac:dyDescent="0.25">
      <c r="A2821">
        <v>2820</v>
      </c>
      <c r="B2821" s="1">
        <v>43683.251655092594</v>
      </c>
      <c r="C2821" s="2" t="s">
        <v>4452</v>
      </c>
      <c r="D2821" s="3">
        <v>0.37638888888888888</v>
      </c>
      <c r="E2821" s="2" t="s">
        <v>3907</v>
      </c>
      <c r="F2821">
        <v>3</v>
      </c>
      <c r="G2821">
        <v>2019</v>
      </c>
      <c r="H2821">
        <v>8</v>
      </c>
      <c r="I2821">
        <v>6</v>
      </c>
      <c r="J2821">
        <v>0</v>
      </c>
      <c r="K2821">
        <v>0</v>
      </c>
      <c r="L2821">
        <v>2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 s="2" t="s">
        <v>4265</v>
      </c>
      <c r="T2821" s="2" t="s">
        <v>83</v>
      </c>
      <c r="U2821" s="2" t="s">
        <v>2460</v>
      </c>
      <c r="V2821" s="2" t="s">
        <v>73</v>
      </c>
      <c r="W2821">
        <v>1</v>
      </c>
      <c r="X2821" s="2" t="s">
        <v>74</v>
      </c>
      <c r="Y2821">
        <v>192</v>
      </c>
      <c r="Z2821">
        <v>67</v>
      </c>
      <c r="AA2821" s="2" t="s">
        <v>248</v>
      </c>
      <c r="AB2821" s="2" t="s">
        <v>151</v>
      </c>
      <c r="AC2821">
        <v>444607</v>
      </c>
      <c r="AD2821" s="2" t="s">
        <v>193</v>
      </c>
      <c r="AE2821">
        <v>259</v>
      </c>
      <c r="AF2821" s="2" t="s">
        <v>2042</v>
      </c>
      <c r="AG2821" s="2" t="s">
        <v>2184</v>
      </c>
      <c r="AH2821">
        <v>18</v>
      </c>
      <c r="AI2821">
        <v>3456</v>
      </c>
      <c r="AJ2821">
        <v>15744</v>
      </c>
      <c r="AK2821" s="2">
        <f>Kaggle_Books_Selling_Records[[#This Row],[Cost Price]]/100</f>
        <v>157.44</v>
      </c>
      <c r="AL2821" s="2" t="s">
        <v>80</v>
      </c>
      <c r="AM2821" s="2" t="s">
        <v>80</v>
      </c>
      <c r="AN2821" s="2" t="s">
        <v>80</v>
      </c>
      <c r="AO2821" s="2" t="s">
        <v>80</v>
      </c>
      <c r="AP2821" s="2" t="s">
        <v>80</v>
      </c>
      <c r="AQ2821" s="2" t="s">
        <v>80</v>
      </c>
      <c r="AR2821" s="2" t="s">
        <v>80</v>
      </c>
      <c r="AS2821" s="2" t="s">
        <v>80</v>
      </c>
      <c r="AT2821" s="2" t="s">
        <v>80</v>
      </c>
      <c r="AU2821" s="2" t="s">
        <v>80</v>
      </c>
      <c r="AV2821" s="2" t="s">
        <v>80</v>
      </c>
      <c r="AW2821" s="2" t="s">
        <v>80</v>
      </c>
      <c r="AX2821" s="2" t="s">
        <v>80</v>
      </c>
      <c r="AY2821" s="2" t="s">
        <v>80</v>
      </c>
      <c r="AZ2821" s="2" t="s">
        <v>80</v>
      </c>
      <c r="BA2821" s="2" t="s">
        <v>80</v>
      </c>
      <c r="BB2821" s="2" t="s">
        <v>80</v>
      </c>
      <c r="BC2821" s="2" t="s">
        <v>80</v>
      </c>
      <c r="BD2821" s="2" t="s">
        <v>80</v>
      </c>
      <c r="BE2821" s="2" t="s">
        <v>80</v>
      </c>
      <c r="BF2821" s="2" t="s">
        <v>80</v>
      </c>
      <c r="BG2821" s="2" t="s">
        <v>80</v>
      </c>
      <c r="BH2821" s="2" t="s">
        <v>80</v>
      </c>
      <c r="BI2821" s="2" t="s">
        <v>80</v>
      </c>
      <c r="BJ2821" s="2" t="s">
        <v>80</v>
      </c>
      <c r="BK2821" s="2" t="s">
        <v>80</v>
      </c>
      <c r="BL2821" s="2" t="s">
        <v>80</v>
      </c>
      <c r="BM2821" s="2" t="s">
        <v>80</v>
      </c>
      <c r="BN2821" s="2" t="s">
        <v>80</v>
      </c>
      <c r="BO2821" s="2" t="s">
        <v>80</v>
      </c>
      <c r="BP2821" s="2" t="s">
        <v>80</v>
      </c>
    </row>
    <row r="2822" spans="1:68" x14ac:dyDescent="0.25">
      <c r="A2822">
        <v>2821</v>
      </c>
      <c r="B2822" s="1">
        <v>43683.271574074075</v>
      </c>
      <c r="C2822" s="2" t="s">
        <v>4452</v>
      </c>
      <c r="D2822" s="3">
        <v>0.39652777777777776</v>
      </c>
      <c r="E2822" s="2" t="s">
        <v>3907</v>
      </c>
      <c r="F2822">
        <v>3</v>
      </c>
      <c r="G2822">
        <v>2019</v>
      </c>
      <c r="H2822">
        <v>8</v>
      </c>
      <c r="I2822">
        <v>6</v>
      </c>
      <c r="J2822">
        <v>0</v>
      </c>
      <c r="K2822">
        <v>0</v>
      </c>
      <c r="L2822">
        <v>2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1</v>
      </c>
      <c r="S2822" s="2" t="s">
        <v>359</v>
      </c>
      <c r="T2822" s="2" t="s">
        <v>71</v>
      </c>
      <c r="U2822" s="2" t="s">
        <v>2286</v>
      </c>
      <c r="V2822" s="2" t="s">
        <v>73</v>
      </c>
      <c r="W2822">
        <v>1</v>
      </c>
      <c r="X2822" s="2" t="s">
        <v>74</v>
      </c>
      <c r="Y2822">
        <v>285</v>
      </c>
      <c r="Z2822">
        <v>3478</v>
      </c>
      <c r="AA2822" s="2" t="s">
        <v>360</v>
      </c>
      <c r="AB2822" s="2" t="s">
        <v>360</v>
      </c>
      <c r="AC2822">
        <v>160036</v>
      </c>
      <c r="AD2822" s="2" t="s">
        <v>1002</v>
      </c>
      <c r="AE2822">
        <v>31978</v>
      </c>
      <c r="AF2822" s="2" t="s">
        <v>2042</v>
      </c>
      <c r="AG2822" s="2" t="s">
        <v>2184</v>
      </c>
      <c r="AH2822">
        <v>18</v>
      </c>
      <c r="AI2822">
        <v>513</v>
      </c>
      <c r="AJ2822">
        <v>2337</v>
      </c>
      <c r="AK2822" s="2">
        <f>Kaggle_Books_Selling_Records[[#This Row],[Cost Price]]/100</f>
        <v>23.37</v>
      </c>
      <c r="AL2822" s="2" t="s">
        <v>80</v>
      </c>
      <c r="AM2822" s="2" t="s">
        <v>80</v>
      </c>
      <c r="AN2822" s="2" t="s">
        <v>80</v>
      </c>
      <c r="AO2822" s="2" t="s">
        <v>80</v>
      </c>
      <c r="AP2822" s="2" t="s">
        <v>80</v>
      </c>
      <c r="AQ2822" s="2" t="s">
        <v>80</v>
      </c>
      <c r="AR2822" s="2" t="s">
        <v>80</v>
      </c>
      <c r="AS2822" s="2" t="s">
        <v>80</v>
      </c>
      <c r="AT2822" s="2" t="s">
        <v>80</v>
      </c>
      <c r="AU2822" s="2" t="s">
        <v>80</v>
      </c>
      <c r="AV2822" s="2" t="s">
        <v>80</v>
      </c>
      <c r="AW2822" s="2" t="s">
        <v>80</v>
      </c>
      <c r="AX2822" s="2" t="s">
        <v>80</v>
      </c>
      <c r="AY2822" s="2" t="s">
        <v>80</v>
      </c>
      <c r="AZ2822" s="2" t="s">
        <v>80</v>
      </c>
      <c r="BA2822" s="2" t="s">
        <v>80</v>
      </c>
      <c r="BB2822" s="2" t="s">
        <v>80</v>
      </c>
      <c r="BC2822" s="2" t="s">
        <v>80</v>
      </c>
      <c r="BD2822" s="2" t="s">
        <v>80</v>
      </c>
      <c r="BE2822" s="2" t="s">
        <v>80</v>
      </c>
      <c r="BF2822" s="2" t="s">
        <v>80</v>
      </c>
      <c r="BG2822" s="2" t="s">
        <v>80</v>
      </c>
      <c r="BH2822" s="2" t="s">
        <v>80</v>
      </c>
      <c r="BI2822" s="2" t="s">
        <v>80</v>
      </c>
      <c r="BJ2822" s="2" t="s">
        <v>80</v>
      </c>
      <c r="BK2822" s="2" t="s">
        <v>80</v>
      </c>
      <c r="BL2822" s="2" t="s">
        <v>80</v>
      </c>
      <c r="BM2822" s="2" t="s">
        <v>80</v>
      </c>
      <c r="BN2822" s="2" t="s">
        <v>80</v>
      </c>
      <c r="BO2822" s="2" t="s">
        <v>80</v>
      </c>
      <c r="BP2822" s="2" t="s">
        <v>80</v>
      </c>
    </row>
    <row r="2823" spans="1:68" x14ac:dyDescent="0.25">
      <c r="A2823">
        <v>2822</v>
      </c>
      <c r="B2823" s="1">
        <v>43683.271574074075</v>
      </c>
      <c r="C2823" s="2" t="s">
        <v>4452</v>
      </c>
      <c r="D2823" s="3">
        <v>0.39652777777777776</v>
      </c>
      <c r="E2823" s="2" t="s">
        <v>3907</v>
      </c>
      <c r="F2823">
        <v>3</v>
      </c>
      <c r="G2823">
        <v>2019</v>
      </c>
      <c r="H2823">
        <v>8</v>
      </c>
      <c r="I2823">
        <v>6</v>
      </c>
      <c r="J2823">
        <v>0</v>
      </c>
      <c r="K2823">
        <v>0</v>
      </c>
      <c r="L2823">
        <v>2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1</v>
      </c>
      <c r="S2823" s="2" t="s">
        <v>4453</v>
      </c>
      <c r="T2823" s="2" t="s">
        <v>71</v>
      </c>
      <c r="U2823" s="2" t="s">
        <v>2619</v>
      </c>
      <c r="V2823" s="2" t="s">
        <v>73</v>
      </c>
      <c r="W2823">
        <v>1</v>
      </c>
      <c r="X2823" s="2" t="s">
        <v>74</v>
      </c>
      <c r="Y2823">
        <v>180</v>
      </c>
      <c r="Z2823">
        <v>3222</v>
      </c>
      <c r="AA2823" s="2" t="s">
        <v>166</v>
      </c>
      <c r="AB2823" s="2" t="s">
        <v>167</v>
      </c>
      <c r="AC2823">
        <v>560085</v>
      </c>
      <c r="AD2823" s="2" t="s">
        <v>1002</v>
      </c>
      <c r="AE2823">
        <v>21222</v>
      </c>
      <c r="AF2823" s="2" t="s">
        <v>2042</v>
      </c>
      <c r="AG2823" s="2" t="s">
        <v>2184</v>
      </c>
      <c r="AH2823">
        <v>18</v>
      </c>
      <c r="AI2823">
        <v>324</v>
      </c>
      <c r="AJ2823">
        <v>1476</v>
      </c>
      <c r="AK2823" s="2">
        <f>Kaggle_Books_Selling_Records[[#This Row],[Cost Price]]/100</f>
        <v>14.76</v>
      </c>
      <c r="AL2823" s="2" t="s">
        <v>80</v>
      </c>
      <c r="AM2823" s="2" t="s">
        <v>80</v>
      </c>
      <c r="AN2823" s="2" t="s">
        <v>80</v>
      </c>
      <c r="AO2823" s="2" t="s">
        <v>80</v>
      </c>
      <c r="AP2823" s="2" t="s">
        <v>80</v>
      </c>
      <c r="AQ2823" s="2" t="s">
        <v>80</v>
      </c>
      <c r="AR2823" s="2" t="s">
        <v>80</v>
      </c>
      <c r="AS2823" s="2" t="s">
        <v>80</v>
      </c>
      <c r="AT2823" s="2" t="s">
        <v>80</v>
      </c>
      <c r="AU2823" s="2" t="s">
        <v>80</v>
      </c>
      <c r="AV2823" s="2" t="s">
        <v>80</v>
      </c>
      <c r="AW2823" s="2" t="s">
        <v>80</v>
      </c>
      <c r="AX2823" s="2" t="s">
        <v>80</v>
      </c>
      <c r="AY2823" s="2" t="s">
        <v>80</v>
      </c>
      <c r="AZ2823" s="2" t="s">
        <v>80</v>
      </c>
      <c r="BA2823" s="2" t="s">
        <v>80</v>
      </c>
      <c r="BB2823" s="2" t="s">
        <v>80</v>
      </c>
      <c r="BC2823" s="2" t="s">
        <v>80</v>
      </c>
      <c r="BD2823" s="2" t="s">
        <v>80</v>
      </c>
      <c r="BE2823" s="2" t="s">
        <v>80</v>
      </c>
      <c r="BF2823" s="2" t="s">
        <v>80</v>
      </c>
      <c r="BG2823" s="2" t="s">
        <v>80</v>
      </c>
      <c r="BH2823" s="2" t="s">
        <v>80</v>
      </c>
      <c r="BI2823" s="2" t="s">
        <v>80</v>
      </c>
      <c r="BJ2823" s="2" t="s">
        <v>80</v>
      </c>
      <c r="BK2823" s="2" t="s">
        <v>80</v>
      </c>
      <c r="BL2823" s="2" t="s">
        <v>80</v>
      </c>
      <c r="BM2823" s="2" t="s">
        <v>80</v>
      </c>
      <c r="BN2823" s="2" t="s">
        <v>80</v>
      </c>
      <c r="BO2823" s="2" t="s">
        <v>80</v>
      </c>
      <c r="BP2823" s="2" t="s">
        <v>80</v>
      </c>
    </row>
    <row r="2824" spans="1:68" x14ac:dyDescent="0.25">
      <c r="A2824">
        <v>2823</v>
      </c>
      <c r="B2824" s="1">
        <v>43683.34134259259</v>
      </c>
      <c r="C2824" s="2" t="s">
        <v>4452</v>
      </c>
      <c r="D2824" s="3">
        <v>0.46597222222222223</v>
      </c>
      <c r="E2824" s="2" t="s">
        <v>3907</v>
      </c>
      <c r="F2824">
        <v>3</v>
      </c>
      <c r="G2824">
        <v>2019</v>
      </c>
      <c r="H2824">
        <v>8</v>
      </c>
      <c r="I2824">
        <v>6</v>
      </c>
      <c r="J2824">
        <v>0</v>
      </c>
      <c r="K2824">
        <v>0</v>
      </c>
      <c r="L2824">
        <v>2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 s="2" t="s">
        <v>4454</v>
      </c>
      <c r="T2824" s="2" t="s">
        <v>83</v>
      </c>
      <c r="U2824" s="2" t="s">
        <v>2220</v>
      </c>
      <c r="V2824" s="2" t="s">
        <v>73</v>
      </c>
      <c r="W2824">
        <v>1</v>
      </c>
      <c r="X2824" s="2" t="s">
        <v>74</v>
      </c>
      <c r="Y2824">
        <v>157</v>
      </c>
      <c r="Z2824">
        <v>67</v>
      </c>
      <c r="AA2824" s="2" t="s">
        <v>4455</v>
      </c>
      <c r="AB2824" s="2" t="s">
        <v>106</v>
      </c>
      <c r="AC2824">
        <v>821307</v>
      </c>
      <c r="AD2824" s="2" t="s">
        <v>1002</v>
      </c>
      <c r="AE2824">
        <v>224</v>
      </c>
      <c r="AF2824" s="2" t="s">
        <v>2042</v>
      </c>
      <c r="AG2824" s="2" t="s">
        <v>2184</v>
      </c>
      <c r="AH2824">
        <v>18</v>
      </c>
      <c r="AI2824">
        <v>2826</v>
      </c>
      <c r="AJ2824">
        <v>12874</v>
      </c>
      <c r="AK2824" s="2">
        <f>Kaggle_Books_Selling_Records[[#This Row],[Cost Price]]/100</f>
        <v>128.74</v>
      </c>
      <c r="AL2824" s="2" t="s">
        <v>80</v>
      </c>
      <c r="AM2824" s="2" t="s">
        <v>80</v>
      </c>
      <c r="AN2824" s="2" t="s">
        <v>80</v>
      </c>
      <c r="AO2824" s="2" t="s">
        <v>80</v>
      </c>
      <c r="AP2824" s="2" t="s">
        <v>80</v>
      </c>
      <c r="AQ2824" s="2" t="s">
        <v>80</v>
      </c>
      <c r="AR2824" s="2" t="s">
        <v>80</v>
      </c>
      <c r="AS2824" s="2" t="s">
        <v>80</v>
      </c>
      <c r="AT2824" s="2" t="s">
        <v>80</v>
      </c>
      <c r="AU2824" s="2" t="s">
        <v>80</v>
      </c>
      <c r="AV2824" s="2" t="s">
        <v>80</v>
      </c>
      <c r="AW2824" s="2" t="s">
        <v>80</v>
      </c>
      <c r="AX2824" s="2" t="s">
        <v>80</v>
      </c>
      <c r="AY2824" s="2" t="s">
        <v>80</v>
      </c>
      <c r="AZ2824" s="2" t="s">
        <v>80</v>
      </c>
      <c r="BA2824" s="2" t="s">
        <v>80</v>
      </c>
      <c r="BB2824" s="2" t="s">
        <v>80</v>
      </c>
      <c r="BC2824" s="2" t="s">
        <v>80</v>
      </c>
      <c r="BD2824" s="2" t="s">
        <v>80</v>
      </c>
      <c r="BE2824" s="2" t="s">
        <v>80</v>
      </c>
      <c r="BF2824" s="2" t="s">
        <v>80</v>
      </c>
      <c r="BG2824" s="2" t="s">
        <v>80</v>
      </c>
      <c r="BH2824" s="2" t="s">
        <v>80</v>
      </c>
      <c r="BI2824" s="2" t="s">
        <v>80</v>
      </c>
      <c r="BJ2824" s="2" t="s">
        <v>80</v>
      </c>
      <c r="BK2824" s="2" t="s">
        <v>80</v>
      </c>
      <c r="BL2824" s="2" t="s">
        <v>80</v>
      </c>
      <c r="BM2824" s="2" t="s">
        <v>80</v>
      </c>
      <c r="BN2824" s="2" t="s">
        <v>80</v>
      </c>
      <c r="BO2824" s="2" t="s">
        <v>80</v>
      </c>
      <c r="BP2824" s="2" t="s">
        <v>80</v>
      </c>
    </row>
    <row r="2825" spans="1:68" x14ac:dyDescent="0.25">
      <c r="A2825">
        <v>2824</v>
      </c>
      <c r="B2825" s="1">
        <v>43683.491400462961</v>
      </c>
      <c r="C2825" s="2" t="s">
        <v>4452</v>
      </c>
      <c r="D2825" s="3">
        <v>0.61597222222222225</v>
      </c>
      <c r="E2825" s="2" t="s">
        <v>3907</v>
      </c>
      <c r="F2825">
        <v>3</v>
      </c>
      <c r="G2825">
        <v>2019</v>
      </c>
      <c r="H2825">
        <v>8</v>
      </c>
      <c r="I2825">
        <v>6</v>
      </c>
      <c r="J2825">
        <v>0</v>
      </c>
      <c r="K2825">
        <v>0</v>
      </c>
      <c r="L2825">
        <v>2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 s="2" t="s">
        <v>4456</v>
      </c>
      <c r="T2825" s="2" t="s">
        <v>83</v>
      </c>
      <c r="U2825" s="2" t="s">
        <v>2544</v>
      </c>
      <c r="V2825" s="2" t="s">
        <v>73</v>
      </c>
      <c r="W2825">
        <v>1</v>
      </c>
      <c r="X2825" s="2" t="s">
        <v>74</v>
      </c>
      <c r="Y2825">
        <v>198</v>
      </c>
      <c r="Z2825">
        <v>67</v>
      </c>
      <c r="AA2825" s="2" t="s">
        <v>4457</v>
      </c>
      <c r="AB2825" s="2" t="s">
        <v>94</v>
      </c>
      <c r="AC2825">
        <v>785672</v>
      </c>
      <c r="AD2825" s="2" t="s">
        <v>1002</v>
      </c>
      <c r="AE2825">
        <v>265</v>
      </c>
      <c r="AF2825" s="2" t="s">
        <v>2042</v>
      </c>
      <c r="AG2825" s="2" t="s">
        <v>2184</v>
      </c>
      <c r="AH2825">
        <v>18</v>
      </c>
      <c r="AI2825">
        <v>3564</v>
      </c>
      <c r="AJ2825">
        <v>16236</v>
      </c>
      <c r="AK2825" s="2">
        <f>Kaggle_Books_Selling_Records[[#This Row],[Cost Price]]/100</f>
        <v>162.36000000000001</v>
      </c>
      <c r="AL2825" s="2" t="s">
        <v>80</v>
      </c>
      <c r="AM2825" s="2" t="s">
        <v>80</v>
      </c>
      <c r="AN2825" s="2" t="s">
        <v>80</v>
      </c>
      <c r="AO2825" s="2" t="s">
        <v>80</v>
      </c>
      <c r="AP2825" s="2" t="s">
        <v>80</v>
      </c>
      <c r="AQ2825" s="2" t="s">
        <v>80</v>
      </c>
      <c r="AR2825" s="2" t="s">
        <v>80</v>
      </c>
      <c r="AS2825" s="2" t="s">
        <v>80</v>
      </c>
      <c r="AT2825" s="2" t="s">
        <v>80</v>
      </c>
      <c r="AU2825" s="2" t="s">
        <v>80</v>
      </c>
      <c r="AV2825" s="2" t="s">
        <v>80</v>
      </c>
      <c r="AW2825" s="2" t="s">
        <v>80</v>
      </c>
      <c r="AX2825" s="2" t="s">
        <v>80</v>
      </c>
      <c r="AY2825" s="2" t="s">
        <v>80</v>
      </c>
      <c r="AZ2825" s="2" t="s">
        <v>80</v>
      </c>
      <c r="BA2825" s="2" t="s">
        <v>80</v>
      </c>
      <c r="BB2825" s="2" t="s">
        <v>80</v>
      </c>
      <c r="BC2825" s="2" t="s">
        <v>80</v>
      </c>
      <c r="BD2825" s="2" t="s">
        <v>80</v>
      </c>
      <c r="BE2825" s="2" t="s">
        <v>80</v>
      </c>
      <c r="BF2825" s="2" t="s">
        <v>80</v>
      </c>
      <c r="BG2825" s="2" t="s">
        <v>80</v>
      </c>
      <c r="BH2825" s="2" t="s">
        <v>80</v>
      </c>
      <c r="BI2825" s="2" t="s">
        <v>80</v>
      </c>
      <c r="BJ2825" s="2" t="s">
        <v>80</v>
      </c>
      <c r="BK2825" s="2" t="s">
        <v>80</v>
      </c>
      <c r="BL2825" s="2" t="s">
        <v>80</v>
      </c>
      <c r="BM2825" s="2" t="s">
        <v>80</v>
      </c>
      <c r="BN2825" s="2" t="s">
        <v>80</v>
      </c>
      <c r="BO2825" s="2" t="s">
        <v>80</v>
      </c>
      <c r="BP2825" s="2" t="s">
        <v>80</v>
      </c>
    </row>
    <row r="2826" spans="1:68" x14ac:dyDescent="0.25">
      <c r="A2826">
        <v>2825</v>
      </c>
      <c r="B2826" s="1">
        <v>43683.500173611108</v>
      </c>
      <c r="C2826" s="2" t="s">
        <v>4452</v>
      </c>
      <c r="D2826" s="3">
        <v>0.625</v>
      </c>
      <c r="E2826" s="2" t="s">
        <v>3907</v>
      </c>
      <c r="F2826">
        <v>3</v>
      </c>
      <c r="G2826">
        <v>2019</v>
      </c>
      <c r="H2826">
        <v>8</v>
      </c>
      <c r="I2826">
        <v>6</v>
      </c>
      <c r="J2826">
        <v>0</v>
      </c>
      <c r="K2826">
        <v>0</v>
      </c>
      <c r="L2826">
        <v>2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1</v>
      </c>
      <c r="S2826" s="2" t="s">
        <v>4458</v>
      </c>
      <c r="T2826" s="2" t="s">
        <v>71</v>
      </c>
      <c r="U2826" s="2" t="s">
        <v>2570</v>
      </c>
      <c r="V2826" s="2" t="s">
        <v>73</v>
      </c>
      <c r="W2826">
        <v>1</v>
      </c>
      <c r="X2826" s="2" t="s">
        <v>74</v>
      </c>
      <c r="Y2826">
        <v>149</v>
      </c>
      <c r="Z2826">
        <v>67</v>
      </c>
      <c r="AA2826" s="2" t="s">
        <v>448</v>
      </c>
      <c r="AB2826" s="2" t="s">
        <v>137</v>
      </c>
      <c r="AC2826">
        <v>273001</v>
      </c>
      <c r="AD2826" s="2" t="s">
        <v>1002</v>
      </c>
      <c r="AE2826">
        <v>216</v>
      </c>
      <c r="AF2826" s="2" t="s">
        <v>2042</v>
      </c>
      <c r="AG2826" s="2" t="s">
        <v>2571</v>
      </c>
      <c r="AH2826">
        <v>18</v>
      </c>
      <c r="AI2826">
        <v>2682</v>
      </c>
      <c r="AJ2826">
        <v>12218</v>
      </c>
      <c r="AK2826" s="2">
        <f>Kaggle_Books_Selling_Records[[#This Row],[Cost Price]]/100</f>
        <v>122.18</v>
      </c>
      <c r="AL2826" s="2" t="s">
        <v>80</v>
      </c>
      <c r="AM2826" s="2" t="s">
        <v>80</v>
      </c>
      <c r="AN2826" s="2" t="s">
        <v>80</v>
      </c>
      <c r="AO2826" s="2" t="s">
        <v>80</v>
      </c>
      <c r="AP2826" s="2" t="s">
        <v>80</v>
      </c>
      <c r="AQ2826" s="2" t="s">
        <v>80</v>
      </c>
      <c r="AR2826" s="2" t="s">
        <v>80</v>
      </c>
      <c r="AS2826" s="2" t="s">
        <v>80</v>
      </c>
      <c r="AT2826" s="2" t="s">
        <v>80</v>
      </c>
      <c r="AU2826" s="2" t="s">
        <v>80</v>
      </c>
      <c r="AV2826" s="2" t="s">
        <v>80</v>
      </c>
      <c r="AW2826" s="2" t="s">
        <v>80</v>
      </c>
      <c r="AX2826" s="2" t="s">
        <v>80</v>
      </c>
      <c r="AY2826" s="2" t="s">
        <v>80</v>
      </c>
      <c r="AZ2826" s="2" t="s">
        <v>80</v>
      </c>
      <c r="BA2826" s="2" t="s">
        <v>80</v>
      </c>
      <c r="BB2826" s="2" t="s">
        <v>80</v>
      </c>
      <c r="BC2826" s="2" t="s">
        <v>80</v>
      </c>
      <c r="BD2826" s="2" t="s">
        <v>80</v>
      </c>
      <c r="BE2826" s="2" t="s">
        <v>80</v>
      </c>
      <c r="BF2826" s="2" t="s">
        <v>80</v>
      </c>
      <c r="BG2826" s="2" t="s">
        <v>80</v>
      </c>
      <c r="BH2826" s="2" t="s">
        <v>80</v>
      </c>
      <c r="BI2826" s="2" t="s">
        <v>80</v>
      </c>
      <c r="BJ2826" s="2" t="s">
        <v>80</v>
      </c>
      <c r="BK2826" s="2" t="s">
        <v>80</v>
      </c>
      <c r="BL2826" s="2" t="s">
        <v>80</v>
      </c>
      <c r="BM2826" s="2" t="s">
        <v>80</v>
      </c>
      <c r="BN2826" s="2" t="s">
        <v>80</v>
      </c>
      <c r="BO2826" s="2" t="s">
        <v>80</v>
      </c>
      <c r="BP2826" s="2" t="s">
        <v>80</v>
      </c>
    </row>
    <row r="2827" spans="1:68" x14ac:dyDescent="0.25">
      <c r="A2827">
        <v>2826</v>
      </c>
      <c r="B2827" s="1">
        <v>43683.550069444442</v>
      </c>
      <c r="C2827" s="2" t="s">
        <v>4452</v>
      </c>
      <c r="D2827" s="3">
        <v>0.67500000000000004</v>
      </c>
      <c r="E2827" s="2" t="s">
        <v>3907</v>
      </c>
      <c r="F2827">
        <v>3</v>
      </c>
      <c r="G2827">
        <v>2019</v>
      </c>
      <c r="H2827">
        <v>8</v>
      </c>
      <c r="I2827">
        <v>6</v>
      </c>
      <c r="J2827">
        <v>0</v>
      </c>
      <c r="K2827">
        <v>0</v>
      </c>
      <c r="L2827">
        <v>2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1</v>
      </c>
      <c r="S2827" s="2" t="s">
        <v>4459</v>
      </c>
      <c r="T2827" s="2" t="s">
        <v>71</v>
      </c>
      <c r="U2827" s="2" t="s">
        <v>2103</v>
      </c>
      <c r="V2827" s="2" t="s">
        <v>73</v>
      </c>
      <c r="W2827">
        <v>1</v>
      </c>
      <c r="X2827" s="2" t="s">
        <v>74</v>
      </c>
      <c r="Y2827">
        <v>220</v>
      </c>
      <c r="Z2827">
        <v>67</v>
      </c>
      <c r="AA2827" s="2" t="s">
        <v>301</v>
      </c>
      <c r="AB2827" s="2" t="s">
        <v>151</v>
      </c>
      <c r="AC2827">
        <v>411015</v>
      </c>
      <c r="AD2827" s="2" t="s">
        <v>193</v>
      </c>
      <c r="AE2827">
        <v>287</v>
      </c>
      <c r="AF2827" s="2" t="s">
        <v>2042</v>
      </c>
      <c r="AG2827" s="2" t="s">
        <v>2043</v>
      </c>
      <c r="AH2827">
        <v>18</v>
      </c>
      <c r="AI2827">
        <v>396</v>
      </c>
      <c r="AJ2827">
        <v>1804</v>
      </c>
      <c r="AK2827" s="2">
        <f>Kaggle_Books_Selling_Records[[#This Row],[Cost Price]]/100</f>
        <v>18.04</v>
      </c>
      <c r="AL2827" s="2" t="s">
        <v>80</v>
      </c>
      <c r="AM2827" s="2" t="s">
        <v>80</v>
      </c>
      <c r="AN2827" s="2" t="s">
        <v>80</v>
      </c>
      <c r="AO2827" s="2" t="s">
        <v>80</v>
      </c>
      <c r="AP2827" s="2" t="s">
        <v>80</v>
      </c>
      <c r="AQ2827" s="2" t="s">
        <v>80</v>
      </c>
      <c r="AR2827" s="2" t="s">
        <v>80</v>
      </c>
      <c r="AS2827" s="2" t="s">
        <v>80</v>
      </c>
      <c r="AT2827" s="2" t="s">
        <v>80</v>
      </c>
      <c r="AU2827" s="2" t="s">
        <v>80</v>
      </c>
      <c r="AV2827" s="2" t="s">
        <v>80</v>
      </c>
      <c r="AW2827" s="2" t="s">
        <v>80</v>
      </c>
      <c r="AX2827" s="2" t="s">
        <v>80</v>
      </c>
      <c r="AY2827" s="2" t="s">
        <v>80</v>
      </c>
      <c r="AZ2827" s="2" t="s">
        <v>80</v>
      </c>
      <c r="BA2827" s="2" t="s">
        <v>80</v>
      </c>
      <c r="BB2827" s="2" t="s">
        <v>80</v>
      </c>
      <c r="BC2827" s="2" t="s">
        <v>80</v>
      </c>
      <c r="BD2827" s="2" t="s">
        <v>80</v>
      </c>
      <c r="BE2827" s="2" t="s">
        <v>80</v>
      </c>
      <c r="BF2827" s="2" t="s">
        <v>80</v>
      </c>
      <c r="BG2827" s="2" t="s">
        <v>80</v>
      </c>
      <c r="BH2827" s="2" t="s">
        <v>80</v>
      </c>
      <c r="BI2827" s="2" t="s">
        <v>80</v>
      </c>
      <c r="BJ2827" s="2" t="s">
        <v>80</v>
      </c>
      <c r="BK2827" s="2" t="s">
        <v>80</v>
      </c>
      <c r="BL2827" s="2" t="s">
        <v>80</v>
      </c>
      <c r="BM2827" s="2" t="s">
        <v>80</v>
      </c>
      <c r="BN2827" s="2" t="s">
        <v>80</v>
      </c>
      <c r="BO2827" s="2" t="s">
        <v>80</v>
      </c>
      <c r="BP2827" s="2" t="s">
        <v>80</v>
      </c>
    </row>
    <row r="2828" spans="1:68" x14ac:dyDescent="0.25">
      <c r="A2828">
        <v>2827</v>
      </c>
      <c r="B2828" s="1">
        <v>43683.571608796294</v>
      </c>
      <c r="C2828" s="2" t="s">
        <v>4452</v>
      </c>
      <c r="D2828" s="3">
        <v>0.69652777777777775</v>
      </c>
      <c r="E2828" s="2" t="s">
        <v>3907</v>
      </c>
      <c r="F2828">
        <v>3</v>
      </c>
      <c r="G2828">
        <v>2019</v>
      </c>
      <c r="H2828">
        <v>8</v>
      </c>
      <c r="I2828">
        <v>6</v>
      </c>
      <c r="J2828">
        <v>0</v>
      </c>
      <c r="K2828">
        <v>0</v>
      </c>
      <c r="L2828">
        <v>2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 s="2" t="s">
        <v>2900</v>
      </c>
      <c r="T2828" s="2" t="s">
        <v>83</v>
      </c>
      <c r="U2828" s="2" t="s">
        <v>2570</v>
      </c>
      <c r="V2828" s="2" t="s">
        <v>73</v>
      </c>
      <c r="W2828">
        <v>1</v>
      </c>
      <c r="X2828" s="2" t="s">
        <v>74</v>
      </c>
      <c r="Y2828">
        <v>149</v>
      </c>
      <c r="Z2828">
        <v>67</v>
      </c>
      <c r="AA2828" s="2" t="s">
        <v>130</v>
      </c>
      <c r="AB2828" s="2" t="s">
        <v>131</v>
      </c>
      <c r="AC2828">
        <v>695547</v>
      </c>
      <c r="AD2828" s="2" t="s">
        <v>1002</v>
      </c>
      <c r="AE2828">
        <v>216</v>
      </c>
      <c r="AF2828" s="2" t="s">
        <v>2042</v>
      </c>
      <c r="AG2828" s="2" t="s">
        <v>2571</v>
      </c>
      <c r="AH2828">
        <v>18</v>
      </c>
      <c r="AI2828">
        <v>2682</v>
      </c>
      <c r="AJ2828">
        <v>12218</v>
      </c>
      <c r="AK2828" s="2">
        <f>Kaggle_Books_Selling_Records[[#This Row],[Cost Price]]/100</f>
        <v>122.18</v>
      </c>
      <c r="AL2828" s="2" t="s">
        <v>80</v>
      </c>
      <c r="AM2828" s="2" t="s">
        <v>80</v>
      </c>
      <c r="AN2828" s="2" t="s">
        <v>80</v>
      </c>
      <c r="AO2828" s="2" t="s">
        <v>80</v>
      </c>
      <c r="AP2828" s="2" t="s">
        <v>80</v>
      </c>
      <c r="AQ2828" s="2" t="s">
        <v>80</v>
      </c>
      <c r="AR2828" s="2" t="s">
        <v>80</v>
      </c>
      <c r="AS2828" s="2" t="s">
        <v>80</v>
      </c>
      <c r="AT2828" s="2" t="s">
        <v>80</v>
      </c>
      <c r="AU2828" s="2" t="s">
        <v>80</v>
      </c>
      <c r="AV2828" s="2" t="s">
        <v>80</v>
      </c>
      <c r="AW2828" s="2" t="s">
        <v>80</v>
      </c>
      <c r="AX2828" s="2" t="s">
        <v>80</v>
      </c>
      <c r="AY2828" s="2" t="s">
        <v>80</v>
      </c>
      <c r="AZ2828" s="2" t="s">
        <v>80</v>
      </c>
      <c r="BA2828" s="2" t="s">
        <v>80</v>
      </c>
      <c r="BB2828" s="2" t="s">
        <v>80</v>
      </c>
      <c r="BC2828" s="2" t="s">
        <v>80</v>
      </c>
      <c r="BD2828" s="2" t="s">
        <v>80</v>
      </c>
      <c r="BE2828" s="2" t="s">
        <v>80</v>
      </c>
      <c r="BF2828" s="2" t="s">
        <v>80</v>
      </c>
      <c r="BG2828" s="2" t="s">
        <v>80</v>
      </c>
      <c r="BH2828" s="2" t="s">
        <v>80</v>
      </c>
      <c r="BI2828" s="2" t="s">
        <v>80</v>
      </c>
      <c r="BJ2828" s="2" t="s">
        <v>80</v>
      </c>
      <c r="BK2828" s="2" t="s">
        <v>80</v>
      </c>
      <c r="BL2828" s="2" t="s">
        <v>80</v>
      </c>
      <c r="BM2828" s="2" t="s">
        <v>80</v>
      </c>
      <c r="BN2828" s="2" t="s">
        <v>80</v>
      </c>
      <c r="BO2828" s="2" t="s">
        <v>80</v>
      </c>
      <c r="BP2828" s="2" t="s">
        <v>80</v>
      </c>
    </row>
    <row r="2829" spans="1:68" x14ac:dyDescent="0.25">
      <c r="A2829">
        <v>2828</v>
      </c>
      <c r="B2829" s="1">
        <v>43683.572002314817</v>
      </c>
      <c r="C2829" s="2" t="s">
        <v>4452</v>
      </c>
      <c r="D2829" s="3">
        <v>0.69652777777777775</v>
      </c>
      <c r="E2829" s="2" t="s">
        <v>3907</v>
      </c>
      <c r="F2829">
        <v>3</v>
      </c>
      <c r="G2829">
        <v>2019</v>
      </c>
      <c r="H2829">
        <v>8</v>
      </c>
      <c r="I2829">
        <v>6</v>
      </c>
      <c r="J2829">
        <v>0</v>
      </c>
      <c r="K2829">
        <v>0</v>
      </c>
      <c r="L2829">
        <v>2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 s="2" t="s">
        <v>4460</v>
      </c>
      <c r="T2829" s="2" t="s">
        <v>83</v>
      </c>
      <c r="U2829" s="2" t="s">
        <v>2570</v>
      </c>
      <c r="V2829" s="2" t="s">
        <v>73</v>
      </c>
      <c r="W2829">
        <v>1</v>
      </c>
      <c r="X2829" s="2" t="s">
        <v>74</v>
      </c>
      <c r="Y2829">
        <v>149</v>
      </c>
      <c r="Z2829">
        <v>67</v>
      </c>
      <c r="AA2829" s="2" t="s">
        <v>3537</v>
      </c>
      <c r="AB2829" s="2" t="s">
        <v>151</v>
      </c>
      <c r="AC2829">
        <v>431003</v>
      </c>
      <c r="AD2829" s="2" t="s">
        <v>1002</v>
      </c>
      <c r="AE2829">
        <v>216</v>
      </c>
      <c r="AF2829" s="2" t="s">
        <v>2042</v>
      </c>
      <c r="AG2829" s="2" t="s">
        <v>2571</v>
      </c>
      <c r="AH2829">
        <v>18</v>
      </c>
      <c r="AI2829">
        <v>2682</v>
      </c>
      <c r="AJ2829">
        <v>12218</v>
      </c>
      <c r="AK2829" s="2">
        <f>Kaggle_Books_Selling_Records[[#This Row],[Cost Price]]/100</f>
        <v>122.18</v>
      </c>
      <c r="AL2829" s="2" t="s">
        <v>80</v>
      </c>
      <c r="AM2829" s="2" t="s">
        <v>80</v>
      </c>
      <c r="AN2829" s="2" t="s">
        <v>80</v>
      </c>
      <c r="AO2829" s="2" t="s">
        <v>80</v>
      </c>
      <c r="AP2829" s="2" t="s">
        <v>80</v>
      </c>
      <c r="AQ2829" s="2" t="s">
        <v>80</v>
      </c>
      <c r="AR2829" s="2" t="s">
        <v>80</v>
      </c>
      <c r="AS2829" s="2" t="s">
        <v>80</v>
      </c>
      <c r="AT2829" s="2" t="s">
        <v>80</v>
      </c>
      <c r="AU2829" s="2" t="s">
        <v>80</v>
      </c>
      <c r="AV2829" s="2" t="s">
        <v>80</v>
      </c>
      <c r="AW2829" s="2" t="s">
        <v>80</v>
      </c>
      <c r="AX2829" s="2" t="s">
        <v>80</v>
      </c>
      <c r="AY2829" s="2" t="s">
        <v>80</v>
      </c>
      <c r="AZ2829" s="2" t="s">
        <v>80</v>
      </c>
      <c r="BA2829" s="2" t="s">
        <v>80</v>
      </c>
      <c r="BB2829" s="2" t="s">
        <v>80</v>
      </c>
      <c r="BC2829" s="2" t="s">
        <v>80</v>
      </c>
      <c r="BD2829" s="2" t="s">
        <v>80</v>
      </c>
      <c r="BE2829" s="2" t="s">
        <v>80</v>
      </c>
      <c r="BF2829" s="2" t="s">
        <v>80</v>
      </c>
      <c r="BG2829" s="2" t="s">
        <v>80</v>
      </c>
      <c r="BH2829" s="2" t="s">
        <v>80</v>
      </c>
      <c r="BI2829" s="2" t="s">
        <v>80</v>
      </c>
      <c r="BJ2829" s="2" t="s">
        <v>80</v>
      </c>
      <c r="BK2829" s="2" t="s">
        <v>80</v>
      </c>
      <c r="BL2829" s="2" t="s">
        <v>80</v>
      </c>
      <c r="BM2829" s="2" t="s">
        <v>80</v>
      </c>
      <c r="BN2829" s="2" t="s">
        <v>80</v>
      </c>
      <c r="BO2829" s="2" t="s">
        <v>80</v>
      </c>
      <c r="BP2829" s="2" t="s">
        <v>80</v>
      </c>
    </row>
    <row r="2830" spans="1:68" x14ac:dyDescent="0.25">
      <c r="A2830">
        <v>2829</v>
      </c>
      <c r="B2830" s="1">
        <v>43683.752615740741</v>
      </c>
      <c r="C2830" s="2" t="s">
        <v>4452</v>
      </c>
      <c r="D2830" s="3">
        <v>0.87708333333333333</v>
      </c>
      <c r="E2830" s="2" t="s">
        <v>3907</v>
      </c>
      <c r="F2830">
        <v>3</v>
      </c>
      <c r="G2830">
        <v>2019</v>
      </c>
      <c r="H2830">
        <v>8</v>
      </c>
      <c r="I2830">
        <v>6</v>
      </c>
      <c r="J2830">
        <v>0</v>
      </c>
      <c r="K2830">
        <v>0</v>
      </c>
      <c r="L2830">
        <v>2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 s="2" t="s">
        <v>4461</v>
      </c>
      <c r="T2830" s="2" t="s">
        <v>83</v>
      </c>
      <c r="U2830" s="2" t="s">
        <v>2220</v>
      </c>
      <c r="V2830" s="2" t="s">
        <v>73</v>
      </c>
      <c r="W2830">
        <v>1</v>
      </c>
      <c r="X2830" s="2" t="s">
        <v>74</v>
      </c>
      <c r="Y2830">
        <v>157</v>
      </c>
      <c r="Z2830">
        <v>67</v>
      </c>
      <c r="AA2830" s="2" t="s">
        <v>711</v>
      </c>
      <c r="AB2830" s="2" t="s">
        <v>118</v>
      </c>
      <c r="AC2830">
        <v>769008</v>
      </c>
      <c r="AD2830" s="2" t="s">
        <v>1002</v>
      </c>
      <c r="AE2830">
        <v>224</v>
      </c>
      <c r="AF2830" s="2" t="s">
        <v>2042</v>
      </c>
      <c r="AG2830" s="2" t="s">
        <v>2184</v>
      </c>
      <c r="AH2830">
        <v>18</v>
      </c>
      <c r="AI2830">
        <v>2826</v>
      </c>
      <c r="AJ2830">
        <v>12874</v>
      </c>
      <c r="AK2830" s="2">
        <f>Kaggle_Books_Selling_Records[[#This Row],[Cost Price]]/100</f>
        <v>128.74</v>
      </c>
      <c r="AL2830" s="2" t="s">
        <v>80</v>
      </c>
      <c r="AM2830" s="2" t="s">
        <v>80</v>
      </c>
      <c r="AN2830" s="2" t="s">
        <v>80</v>
      </c>
      <c r="AO2830" s="2" t="s">
        <v>80</v>
      </c>
      <c r="AP2830" s="2" t="s">
        <v>80</v>
      </c>
      <c r="AQ2830" s="2" t="s">
        <v>80</v>
      </c>
      <c r="AR2830" s="2" t="s">
        <v>80</v>
      </c>
      <c r="AS2830" s="2" t="s">
        <v>80</v>
      </c>
      <c r="AT2830" s="2" t="s">
        <v>80</v>
      </c>
      <c r="AU2830" s="2" t="s">
        <v>80</v>
      </c>
      <c r="AV2830" s="2" t="s">
        <v>80</v>
      </c>
      <c r="AW2830" s="2" t="s">
        <v>80</v>
      </c>
      <c r="AX2830" s="2" t="s">
        <v>80</v>
      </c>
      <c r="AY2830" s="2" t="s">
        <v>80</v>
      </c>
      <c r="AZ2830" s="2" t="s">
        <v>80</v>
      </c>
      <c r="BA2830" s="2" t="s">
        <v>80</v>
      </c>
      <c r="BB2830" s="2" t="s">
        <v>80</v>
      </c>
      <c r="BC2830" s="2" t="s">
        <v>80</v>
      </c>
      <c r="BD2830" s="2" t="s">
        <v>80</v>
      </c>
      <c r="BE2830" s="2" t="s">
        <v>80</v>
      </c>
      <c r="BF2830" s="2" t="s">
        <v>80</v>
      </c>
      <c r="BG2830" s="2" t="s">
        <v>80</v>
      </c>
      <c r="BH2830" s="2" t="s">
        <v>80</v>
      </c>
      <c r="BI2830" s="2" t="s">
        <v>80</v>
      </c>
      <c r="BJ2830" s="2" t="s">
        <v>80</v>
      </c>
      <c r="BK2830" s="2" t="s">
        <v>80</v>
      </c>
      <c r="BL2830" s="2" t="s">
        <v>80</v>
      </c>
      <c r="BM2830" s="2" t="s">
        <v>80</v>
      </c>
      <c r="BN2830" s="2" t="s">
        <v>80</v>
      </c>
      <c r="BO2830" s="2" t="s">
        <v>80</v>
      </c>
      <c r="BP2830" s="2" t="s">
        <v>80</v>
      </c>
    </row>
    <row r="2831" spans="1:68" x14ac:dyDescent="0.25">
      <c r="A2831">
        <v>2830</v>
      </c>
      <c r="B2831" s="1">
        <v>43683.954837962963</v>
      </c>
      <c r="C2831" s="2" t="s">
        <v>4462</v>
      </c>
      <c r="D2831" s="3">
        <v>7.9166666666666663E-2</v>
      </c>
      <c r="E2831" s="2" t="s">
        <v>3907</v>
      </c>
      <c r="F2831">
        <v>3</v>
      </c>
      <c r="G2831">
        <v>2019</v>
      </c>
      <c r="H2831">
        <v>8</v>
      </c>
      <c r="I2831">
        <v>7</v>
      </c>
      <c r="J2831">
        <v>0</v>
      </c>
      <c r="K2831">
        <v>0</v>
      </c>
      <c r="L2831">
        <v>3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1</v>
      </c>
      <c r="S2831" s="2" t="s">
        <v>4463</v>
      </c>
      <c r="T2831" s="2" t="s">
        <v>71</v>
      </c>
      <c r="U2831" s="2" t="s">
        <v>2570</v>
      </c>
      <c r="V2831" s="2" t="s">
        <v>73</v>
      </c>
      <c r="W2831">
        <v>1</v>
      </c>
      <c r="X2831" s="2" t="s">
        <v>74</v>
      </c>
      <c r="Y2831">
        <v>149</v>
      </c>
      <c r="Z2831">
        <v>67</v>
      </c>
      <c r="AA2831" s="2" t="s">
        <v>4120</v>
      </c>
      <c r="AB2831" s="2" t="s">
        <v>157</v>
      </c>
      <c r="AC2831">
        <v>361305</v>
      </c>
      <c r="AD2831" s="2" t="s">
        <v>1002</v>
      </c>
      <c r="AE2831">
        <v>216</v>
      </c>
      <c r="AF2831" s="2" t="s">
        <v>2042</v>
      </c>
      <c r="AG2831" s="2" t="s">
        <v>2571</v>
      </c>
      <c r="AH2831">
        <v>18</v>
      </c>
      <c r="AI2831">
        <v>2682</v>
      </c>
      <c r="AJ2831">
        <v>12218</v>
      </c>
      <c r="AK2831" s="2">
        <f>Kaggle_Books_Selling_Records[[#This Row],[Cost Price]]/100</f>
        <v>122.18</v>
      </c>
      <c r="AL2831" s="2" t="s">
        <v>80</v>
      </c>
      <c r="AM2831" s="2" t="s">
        <v>80</v>
      </c>
      <c r="AN2831" s="2" t="s">
        <v>80</v>
      </c>
      <c r="AO2831" s="2" t="s">
        <v>80</v>
      </c>
      <c r="AP2831" s="2" t="s">
        <v>80</v>
      </c>
      <c r="AQ2831" s="2" t="s">
        <v>80</v>
      </c>
      <c r="AR2831" s="2" t="s">
        <v>80</v>
      </c>
      <c r="AS2831" s="2" t="s">
        <v>80</v>
      </c>
      <c r="AT2831" s="2" t="s">
        <v>80</v>
      </c>
      <c r="AU2831" s="2" t="s">
        <v>80</v>
      </c>
      <c r="AV2831" s="2" t="s">
        <v>80</v>
      </c>
      <c r="AW2831" s="2" t="s">
        <v>80</v>
      </c>
      <c r="AX2831" s="2" t="s">
        <v>80</v>
      </c>
      <c r="AY2831" s="2" t="s">
        <v>80</v>
      </c>
      <c r="AZ2831" s="2" t="s">
        <v>80</v>
      </c>
      <c r="BA2831" s="2" t="s">
        <v>80</v>
      </c>
      <c r="BB2831" s="2" t="s">
        <v>80</v>
      </c>
      <c r="BC2831" s="2" t="s">
        <v>80</v>
      </c>
      <c r="BD2831" s="2" t="s">
        <v>80</v>
      </c>
      <c r="BE2831" s="2" t="s">
        <v>80</v>
      </c>
      <c r="BF2831" s="2" t="s">
        <v>80</v>
      </c>
      <c r="BG2831" s="2" t="s">
        <v>80</v>
      </c>
      <c r="BH2831" s="2" t="s">
        <v>80</v>
      </c>
      <c r="BI2831" s="2" t="s">
        <v>80</v>
      </c>
      <c r="BJ2831" s="2" t="s">
        <v>80</v>
      </c>
      <c r="BK2831" s="2" t="s">
        <v>80</v>
      </c>
      <c r="BL2831" s="2" t="s">
        <v>80</v>
      </c>
      <c r="BM2831" s="2" t="s">
        <v>80</v>
      </c>
      <c r="BN2831" s="2" t="s">
        <v>80</v>
      </c>
      <c r="BO2831" s="2" t="s">
        <v>80</v>
      </c>
      <c r="BP2831" s="2" t="s">
        <v>80</v>
      </c>
    </row>
    <row r="2832" spans="1:68" x14ac:dyDescent="0.25">
      <c r="A2832">
        <v>2831</v>
      </c>
      <c r="B2832" s="1">
        <v>43684.129641203705</v>
      </c>
      <c r="C2832" s="2" t="s">
        <v>4462</v>
      </c>
      <c r="D2832" s="3">
        <v>0.25416666666666665</v>
      </c>
      <c r="E2832" s="2" t="s">
        <v>3907</v>
      </c>
      <c r="F2832">
        <v>3</v>
      </c>
      <c r="G2832">
        <v>2019</v>
      </c>
      <c r="H2832">
        <v>8</v>
      </c>
      <c r="I2832">
        <v>7</v>
      </c>
      <c r="J2832">
        <v>0</v>
      </c>
      <c r="K2832">
        <v>0</v>
      </c>
      <c r="L2832">
        <v>3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1</v>
      </c>
      <c r="S2832" s="2" t="s">
        <v>786</v>
      </c>
      <c r="T2832" s="2" t="s">
        <v>71</v>
      </c>
      <c r="U2832" s="2" t="s">
        <v>2570</v>
      </c>
      <c r="V2832" s="2" t="s">
        <v>73</v>
      </c>
      <c r="W2832">
        <v>1</v>
      </c>
      <c r="X2832" s="2" t="s">
        <v>74</v>
      </c>
      <c r="Y2832">
        <v>149</v>
      </c>
      <c r="Z2832">
        <v>67</v>
      </c>
      <c r="AA2832" s="2" t="s">
        <v>174</v>
      </c>
      <c r="AB2832" s="2" t="s">
        <v>151</v>
      </c>
      <c r="AC2832">
        <v>422010</v>
      </c>
      <c r="AD2832" s="2" t="s">
        <v>1002</v>
      </c>
      <c r="AE2832">
        <v>216</v>
      </c>
      <c r="AF2832" s="2" t="s">
        <v>2042</v>
      </c>
      <c r="AG2832" s="2" t="s">
        <v>2571</v>
      </c>
      <c r="AH2832">
        <v>18</v>
      </c>
      <c r="AI2832">
        <v>2682</v>
      </c>
      <c r="AJ2832">
        <v>12218</v>
      </c>
      <c r="AK2832" s="2">
        <f>Kaggle_Books_Selling_Records[[#This Row],[Cost Price]]/100</f>
        <v>122.18</v>
      </c>
      <c r="AL2832" s="2" t="s">
        <v>80</v>
      </c>
      <c r="AM2832" s="2" t="s">
        <v>80</v>
      </c>
      <c r="AN2832" s="2" t="s">
        <v>80</v>
      </c>
      <c r="AO2832" s="2" t="s">
        <v>80</v>
      </c>
      <c r="AP2832" s="2" t="s">
        <v>80</v>
      </c>
      <c r="AQ2832" s="2" t="s">
        <v>80</v>
      </c>
      <c r="AR2832" s="2" t="s">
        <v>80</v>
      </c>
      <c r="AS2832" s="2" t="s">
        <v>80</v>
      </c>
      <c r="AT2832" s="2" t="s">
        <v>80</v>
      </c>
      <c r="AU2832" s="2" t="s">
        <v>80</v>
      </c>
      <c r="AV2832" s="2" t="s">
        <v>80</v>
      </c>
      <c r="AW2832" s="2" t="s">
        <v>80</v>
      </c>
      <c r="AX2832" s="2" t="s">
        <v>80</v>
      </c>
      <c r="AY2832" s="2" t="s">
        <v>80</v>
      </c>
      <c r="AZ2832" s="2" t="s">
        <v>80</v>
      </c>
      <c r="BA2832" s="2" t="s">
        <v>80</v>
      </c>
      <c r="BB2832" s="2" t="s">
        <v>80</v>
      </c>
      <c r="BC2832" s="2" t="s">
        <v>80</v>
      </c>
      <c r="BD2832" s="2" t="s">
        <v>80</v>
      </c>
      <c r="BE2832" s="2" t="s">
        <v>80</v>
      </c>
      <c r="BF2832" s="2" t="s">
        <v>80</v>
      </c>
      <c r="BG2832" s="2" t="s">
        <v>80</v>
      </c>
      <c r="BH2832" s="2" t="s">
        <v>80</v>
      </c>
      <c r="BI2832" s="2" t="s">
        <v>80</v>
      </c>
      <c r="BJ2832" s="2" t="s">
        <v>80</v>
      </c>
      <c r="BK2832" s="2" t="s">
        <v>80</v>
      </c>
      <c r="BL2832" s="2" t="s">
        <v>80</v>
      </c>
      <c r="BM2832" s="2" t="s">
        <v>80</v>
      </c>
      <c r="BN2832" s="2" t="s">
        <v>80</v>
      </c>
      <c r="BO2832" s="2" t="s">
        <v>80</v>
      </c>
      <c r="BP2832" s="2" t="s">
        <v>80</v>
      </c>
    </row>
    <row r="2833" spans="1:68" x14ac:dyDescent="0.25">
      <c r="A2833">
        <v>2832</v>
      </c>
      <c r="B2833" s="1">
        <v>43684.193287037036</v>
      </c>
      <c r="C2833" s="2" t="s">
        <v>4462</v>
      </c>
      <c r="D2833" s="3">
        <v>0.31805555555555554</v>
      </c>
      <c r="E2833" s="2" t="s">
        <v>3907</v>
      </c>
      <c r="F2833">
        <v>3</v>
      </c>
      <c r="G2833">
        <v>2019</v>
      </c>
      <c r="H2833">
        <v>8</v>
      </c>
      <c r="I2833">
        <v>7</v>
      </c>
      <c r="J2833">
        <v>0</v>
      </c>
      <c r="K2833">
        <v>0</v>
      </c>
      <c r="L2833">
        <v>3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 s="2" t="s">
        <v>4464</v>
      </c>
      <c r="T2833" s="2" t="s">
        <v>83</v>
      </c>
      <c r="U2833" s="2" t="s">
        <v>2570</v>
      </c>
      <c r="V2833" s="2" t="s">
        <v>73</v>
      </c>
      <c r="W2833">
        <v>1</v>
      </c>
      <c r="X2833" s="2" t="s">
        <v>74</v>
      </c>
      <c r="Y2833">
        <v>149</v>
      </c>
      <c r="Z2833">
        <v>67</v>
      </c>
      <c r="AA2833" s="2" t="s">
        <v>435</v>
      </c>
      <c r="AB2833" s="2" t="s">
        <v>204</v>
      </c>
      <c r="AC2833">
        <v>122001</v>
      </c>
      <c r="AD2833" s="2" t="s">
        <v>1002</v>
      </c>
      <c r="AE2833">
        <v>216</v>
      </c>
      <c r="AF2833" s="2" t="s">
        <v>2042</v>
      </c>
      <c r="AG2833" s="2" t="s">
        <v>2571</v>
      </c>
      <c r="AH2833">
        <v>18</v>
      </c>
      <c r="AI2833">
        <v>2682</v>
      </c>
      <c r="AJ2833">
        <v>12218</v>
      </c>
      <c r="AK2833" s="2">
        <f>Kaggle_Books_Selling_Records[[#This Row],[Cost Price]]/100</f>
        <v>122.18</v>
      </c>
      <c r="AL2833" s="2" t="s">
        <v>80</v>
      </c>
      <c r="AM2833" s="2" t="s">
        <v>80</v>
      </c>
      <c r="AN2833" s="2" t="s">
        <v>80</v>
      </c>
      <c r="AO2833" s="2" t="s">
        <v>80</v>
      </c>
      <c r="AP2833" s="2" t="s">
        <v>80</v>
      </c>
      <c r="AQ2833" s="2" t="s">
        <v>80</v>
      </c>
      <c r="AR2833" s="2" t="s">
        <v>80</v>
      </c>
      <c r="AS2833" s="2" t="s">
        <v>80</v>
      </c>
      <c r="AT2833" s="2" t="s">
        <v>80</v>
      </c>
      <c r="AU2833" s="2" t="s">
        <v>80</v>
      </c>
      <c r="AV2833" s="2" t="s">
        <v>80</v>
      </c>
      <c r="AW2833" s="2" t="s">
        <v>80</v>
      </c>
      <c r="AX2833" s="2" t="s">
        <v>80</v>
      </c>
      <c r="AY2833" s="2" t="s">
        <v>80</v>
      </c>
      <c r="AZ2833" s="2" t="s">
        <v>80</v>
      </c>
      <c r="BA2833" s="2" t="s">
        <v>80</v>
      </c>
      <c r="BB2833" s="2" t="s">
        <v>80</v>
      </c>
      <c r="BC2833" s="2" t="s">
        <v>80</v>
      </c>
      <c r="BD2833" s="2" t="s">
        <v>80</v>
      </c>
      <c r="BE2833" s="2" t="s">
        <v>80</v>
      </c>
      <c r="BF2833" s="2" t="s">
        <v>80</v>
      </c>
      <c r="BG2833" s="2" t="s">
        <v>80</v>
      </c>
      <c r="BH2833" s="2" t="s">
        <v>80</v>
      </c>
      <c r="BI2833" s="2" t="s">
        <v>80</v>
      </c>
      <c r="BJ2833" s="2" t="s">
        <v>80</v>
      </c>
      <c r="BK2833" s="2" t="s">
        <v>80</v>
      </c>
      <c r="BL2833" s="2" t="s">
        <v>80</v>
      </c>
      <c r="BM2833" s="2" t="s">
        <v>80</v>
      </c>
      <c r="BN2833" s="2" t="s">
        <v>80</v>
      </c>
      <c r="BO2833" s="2" t="s">
        <v>80</v>
      </c>
      <c r="BP2833" s="2" t="s">
        <v>80</v>
      </c>
    </row>
    <row r="2834" spans="1:68" x14ac:dyDescent="0.25">
      <c r="A2834">
        <v>2833</v>
      </c>
      <c r="B2834" s="1">
        <v>43684.275601851848</v>
      </c>
      <c r="C2834" s="2" t="s">
        <v>4462</v>
      </c>
      <c r="D2834" s="3">
        <v>0.4</v>
      </c>
      <c r="E2834" s="2" t="s">
        <v>3907</v>
      </c>
      <c r="F2834">
        <v>3</v>
      </c>
      <c r="G2834">
        <v>2019</v>
      </c>
      <c r="H2834">
        <v>8</v>
      </c>
      <c r="I2834">
        <v>7</v>
      </c>
      <c r="J2834">
        <v>0</v>
      </c>
      <c r="K2834">
        <v>0</v>
      </c>
      <c r="L2834">
        <v>3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 s="2" t="s">
        <v>4465</v>
      </c>
      <c r="T2834" s="2" t="s">
        <v>71</v>
      </c>
      <c r="U2834" s="2" t="s">
        <v>4466</v>
      </c>
      <c r="V2834" s="2" t="s">
        <v>73</v>
      </c>
      <c r="W2834">
        <v>1</v>
      </c>
      <c r="X2834" s="2" t="s">
        <v>74</v>
      </c>
      <c r="Y2834">
        <v>160</v>
      </c>
      <c r="Z2834">
        <v>67</v>
      </c>
      <c r="AA2834" s="2" t="s">
        <v>105</v>
      </c>
      <c r="AB2834" s="2" t="s">
        <v>106</v>
      </c>
      <c r="AC2834">
        <v>800014</v>
      </c>
      <c r="AD2834" s="2" t="s">
        <v>77</v>
      </c>
      <c r="AE2834">
        <v>227</v>
      </c>
      <c r="AF2834" s="2" t="s">
        <v>4467</v>
      </c>
      <c r="AG2834" s="2" t="s">
        <v>4468</v>
      </c>
      <c r="AH2834">
        <v>13</v>
      </c>
      <c r="AI2834">
        <v>208</v>
      </c>
      <c r="AJ2834">
        <v>1392</v>
      </c>
      <c r="AK2834" s="2">
        <f>Kaggle_Books_Selling_Records[[#This Row],[Cost Price]]/100</f>
        <v>13.92</v>
      </c>
      <c r="AL2834" s="2" t="s">
        <v>80</v>
      </c>
      <c r="AM2834" s="2" t="s">
        <v>80</v>
      </c>
      <c r="AN2834" s="2" t="s">
        <v>80</v>
      </c>
      <c r="AO2834" s="2" t="s">
        <v>80</v>
      </c>
      <c r="AP2834" s="2" t="s">
        <v>80</v>
      </c>
      <c r="AQ2834" s="2" t="s">
        <v>80</v>
      </c>
      <c r="AR2834" s="2" t="s">
        <v>80</v>
      </c>
      <c r="AS2834" s="2" t="s">
        <v>80</v>
      </c>
      <c r="AT2834" s="2" t="s">
        <v>80</v>
      </c>
      <c r="AU2834" s="2" t="s">
        <v>80</v>
      </c>
      <c r="AV2834" s="2" t="s">
        <v>80</v>
      </c>
      <c r="AW2834" s="2" t="s">
        <v>80</v>
      </c>
      <c r="AX2834" s="2" t="s">
        <v>80</v>
      </c>
      <c r="AY2834" s="2" t="s">
        <v>80</v>
      </c>
      <c r="AZ2834" s="2" t="s">
        <v>80</v>
      </c>
      <c r="BA2834" s="2" t="s">
        <v>80</v>
      </c>
      <c r="BB2834" s="2" t="s">
        <v>80</v>
      </c>
      <c r="BC2834" s="2" t="s">
        <v>80</v>
      </c>
      <c r="BD2834" s="2" t="s">
        <v>80</v>
      </c>
      <c r="BE2834" s="2" t="s">
        <v>80</v>
      </c>
      <c r="BF2834" s="2" t="s">
        <v>80</v>
      </c>
      <c r="BG2834" s="2" t="s">
        <v>80</v>
      </c>
      <c r="BH2834" s="2" t="s">
        <v>80</v>
      </c>
      <c r="BI2834" s="2" t="s">
        <v>80</v>
      </c>
      <c r="BJ2834" s="2" t="s">
        <v>80</v>
      </c>
      <c r="BK2834" s="2" t="s">
        <v>80</v>
      </c>
      <c r="BL2834" s="2" t="s">
        <v>80</v>
      </c>
      <c r="BM2834" s="2" t="s">
        <v>80</v>
      </c>
      <c r="BN2834" s="2" t="s">
        <v>80</v>
      </c>
      <c r="BO2834" s="2" t="s">
        <v>80</v>
      </c>
      <c r="BP2834" s="2" t="s">
        <v>80</v>
      </c>
    </row>
    <row r="2835" spans="1:68" x14ac:dyDescent="0.25">
      <c r="A2835">
        <v>2834</v>
      </c>
      <c r="B2835" s="1">
        <v>43684.389675925922</v>
      </c>
      <c r="C2835" s="2" t="s">
        <v>4462</v>
      </c>
      <c r="D2835" s="3">
        <v>0.51458333333333328</v>
      </c>
      <c r="E2835" s="2" t="s">
        <v>3907</v>
      </c>
      <c r="F2835">
        <v>3</v>
      </c>
      <c r="G2835">
        <v>2019</v>
      </c>
      <c r="H2835">
        <v>8</v>
      </c>
      <c r="I2835">
        <v>7</v>
      </c>
      <c r="J2835">
        <v>0</v>
      </c>
      <c r="K2835">
        <v>0</v>
      </c>
      <c r="L2835">
        <v>3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 s="2" t="s">
        <v>4469</v>
      </c>
      <c r="T2835" s="2" t="s">
        <v>83</v>
      </c>
      <c r="U2835" s="2" t="s">
        <v>2311</v>
      </c>
      <c r="V2835" s="2" t="s">
        <v>73</v>
      </c>
      <c r="W2835">
        <v>1</v>
      </c>
      <c r="X2835" s="2" t="s">
        <v>74</v>
      </c>
      <c r="Y2835">
        <v>381</v>
      </c>
      <c r="Z2835">
        <v>67</v>
      </c>
      <c r="AA2835" s="2" t="s">
        <v>301</v>
      </c>
      <c r="AB2835" s="2" t="s">
        <v>151</v>
      </c>
      <c r="AC2835">
        <v>411048</v>
      </c>
      <c r="AD2835" s="2" t="s">
        <v>193</v>
      </c>
      <c r="AE2835">
        <v>448</v>
      </c>
      <c r="AF2835" s="2" t="s">
        <v>2042</v>
      </c>
      <c r="AG2835" s="2" t="s">
        <v>2184</v>
      </c>
      <c r="AH2835">
        <v>18</v>
      </c>
      <c r="AI2835">
        <v>6858</v>
      </c>
      <c r="AJ2835">
        <v>31242</v>
      </c>
      <c r="AK2835" s="2">
        <f>Kaggle_Books_Selling_Records[[#This Row],[Cost Price]]/100</f>
        <v>312.42</v>
      </c>
      <c r="AL2835" s="2" t="s">
        <v>80</v>
      </c>
      <c r="AM2835" s="2" t="s">
        <v>80</v>
      </c>
      <c r="AN2835" s="2" t="s">
        <v>80</v>
      </c>
      <c r="AO2835" s="2" t="s">
        <v>80</v>
      </c>
      <c r="AP2835" s="2" t="s">
        <v>80</v>
      </c>
      <c r="AQ2835" s="2" t="s">
        <v>80</v>
      </c>
      <c r="AR2835" s="2" t="s">
        <v>80</v>
      </c>
      <c r="AS2835" s="2" t="s">
        <v>80</v>
      </c>
      <c r="AT2835" s="2" t="s">
        <v>80</v>
      </c>
      <c r="AU2835" s="2" t="s">
        <v>80</v>
      </c>
      <c r="AV2835" s="2" t="s">
        <v>80</v>
      </c>
      <c r="AW2835" s="2" t="s">
        <v>80</v>
      </c>
      <c r="AX2835" s="2" t="s">
        <v>80</v>
      </c>
      <c r="AY2835" s="2" t="s">
        <v>80</v>
      </c>
      <c r="AZ2835" s="2" t="s">
        <v>80</v>
      </c>
      <c r="BA2835" s="2" t="s">
        <v>80</v>
      </c>
      <c r="BB2835" s="2" t="s">
        <v>80</v>
      </c>
      <c r="BC2835" s="2" t="s">
        <v>80</v>
      </c>
      <c r="BD2835" s="2" t="s">
        <v>80</v>
      </c>
      <c r="BE2835" s="2" t="s">
        <v>80</v>
      </c>
      <c r="BF2835" s="2" t="s">
        <v>80</v>
      </c>
      <c r="BG2835" s="2" t="s">
        <v>80</v>
      </c>
      <c r="BH2835" s="2" t="s">
        <v>80</v>
      </c>
      <c r="BI2835" s="2" t="s">
        <v>80</v>
      </c>
      <c r="BJ2835" s="2" t="s">
        <v>80</v>
      </c>
      <c r="BK2835" s="2" t="s">
        <v>80</v>
      </c>
      <c r="BL2835" s="2" t="s">
        <v>80</v>
      </c>
      <c r="BM2835" s="2" t="s">
        <v>80</v>
      </c>
      <c r="BN2835" s="2" t="s">
        <v>80</v>
      </c>
      <c r="BO2835" s="2" t="s">
        <v>80</v>
      </c>
      <c r="BP2835" s="2" t="s">
        <v>80</v>
      </c>
    </row>
    <row r="2836" spans="1:68" x14ac:dyDescent="0.25">
      <c r="A2836">
        <v>2835</v>
      </c>
      <c r="B2836" s="1">
        <v>43684.455266203702</v>
      </c>
      <c r="C2836" s="2" t="s">
        <v>4462</v>
      </c>
      <c r="D2836" s="3">
        <v>0.57986111111111116</v>
      </c>
      <c r="E2836" s="2" t="s">
        <v>3907</v>
      </c>
      <c r="F2836">
        <v>3</v>
      </c>
      <c r="G2836">
        <v>2019</v>
      </c>
      <c r="H2836">
        <v>8</v>
      </c>
      <c r="I2836">
        <v>7</v>
      </c>
      <c r="J2836">
        <v>0</v>
      </c>
      <c r="K2836">
        <v>0</v>
      </c>
      <c r="L2836">
        <v>3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1</v>
      </c>
      <c r="S2836" s="2" t="s">
        <v>4470</v>
      </c>
      <c r="T2836" s="2" t="s">
        <v>71</v>
      </c>
      <c r="U2836" s="2" t="s">
        <v>4471</v>
      </c>
      <c r="V2836" s="2" t="s">
        <v>73</v>
      </c>
      <c r="W2836">
        <v>1</v>
      </c>
      <c r="X2836" s="2" t="s">
        <v>74</v>
      </c>
      <c r="Y2836">
        <v>610</v>
      </c>
      <c r="Z2836">
        <v>117</v>
      </c>
      <c r="AA2836" s="2" t="s">
        <v>4472</v>
      </c>
      <c r="AB2836" s="2" t="s">
        <v>94</v>
      </c>
      <c r="AC2836">
        <v>784114</v>
      </c>
      <c r="AD2836" s="2" t="s">
        <v>1002</v>
      </c>
      <c r="AE2836">
        <v>727</v>
      </c>
      <c r="AF2836" s="2" t="s">
        <v>4473</v>
      </c>
      <c r="AG2836" s="2" t="s">
        <v>4474</v>
      </c>
      <c r="AH2836">
        <v>18</v>
      </c>
      <c r="AI2836">
        <v>1098</v>
      </c>
      <c r="AJ2836">
        <v>5002</v>
      </c>
      <c r="AK2836" s="2">
        <f>Kaggle_Books_Selling_Records[[#This Row],[Cost Price]]/100</f>
        <v>50.02</v>
      </c>
      <c r="AL2836" s="2" t="s">
        <v>80</v>
      </c>
      <c r="AM2836" s="2" t="s">
        <v>80</v>
      </c>
      <c r="AN2836" s="2" t="s">
        <v>80</v>
      </c>
      <c r="AO2836" s="2" t="s">
        <v>80</v>
      </c>
      <c r="AP2836" s="2" t="s">
        <v>80</v>
      </c>
      <c r="AQ2836" s="2" t="s">
        <v>80</v>
      </c>
      <c r="AR2836" s="2" t="s">
        <v>80</v>
      </c>
      <c r="AS2836" s="2" t="s">
        <v>80</v>
      </c>
      <c r="AT2836" s="2" t="s">
        <v>80</v>
      </c>
      <c r="AU2836" s="2" t="s">
        <v>80</v>
      </c>
      <c r="AV2836" s="2" t="s">
        <v>80</v>
      </c>
      <c r="AW2836" s="2" t="s">
        <v>80</v>
      </c>
      <c r="AX2836" s="2" t="s">
        <v>80</v>
      </c>
      <c r="AY2836" s="2" t="s">
        <v>80</v>
      </c>
      <c r="AZ2836" s="2" t="s">
        <v>80</v>
      </c>
      <c r="BA2836" s="2" t="s">
        <v>80</v>
      </c>
      <c r="BB2836" s="2" t="s">
        <v>80</v>
      </c>
      <c r="BC2836" s="2" t="s">
        <v>80</v>
      </c>
      <c r="BD2836" s="2" t="s">
        <v>80</v>
      </c>
      <c r="BE2836" s="2" t="s">
        <v>80</v>
      </c>
      <c r="BF2836" s="2" t="s">
        <v>80</v>
      </c>
      <c r="BG2836" s="2" t="s">
        <v>80</v>
      </c>
      <c r="BH2836" s="2" t="s">
        <v>80</v>
      </c>
      <c r="BI2836" s="2" t="s">
        <v>80</v>
      </c>
      <c r="BJ2836" s="2" t="s">
        <v>80</v>
      </c>
      <c r="BK2836" s="2" t="s">
        <v>80</v>
      </c>
      <c r="BL2836" s="2" t="s">
        <v>80</v>
      </c>
      <c r="BM2836" s="2" t="s">
        <v>80</v>
      </c>
      <c r="BN2836" s="2" t="s">
        <v>80</v>
      </c>
      <c r="BO2836" s="2" t="s">
        <v>80</v>
      </c>
      <c r="BP2836" s="2" t="s">
        <v>80</v>
      </c>
    </row>
    <row r="2837" spans="1:68" x14ac:dyDescent="0.25">
      <c r="A2837">
        <v>2836</v>
      </c>
      <c r="B2837" s="1">
        <v>43684.471030092594</v>
      </c>
      <c r="C2837" s="2" t="s">
        <v>4462</v>
      </c>
      <c r="D2837" s="3">
        <v>0.59583333333333333</v>
      </c>
      <c r="E2837" s="2" t="s">
        <v>3907</v>
      </c>
      <c r="F2837">
        <v>3</v>
      </c>
      <c r="G2837">
        <v>2019</v>
      </c>
      <c r="H2837">
        <v>8</v>
      </c>
      <c r="I2837">
        <v>7</v>
      </c>
      <c r="J2837">
        <v>0</v>
      </c>
      <c r="K2837">
        <v>0</v>
      </c>
      <c r="L2837">
        <v>3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1</v>
      </c>
      <c r="S2837" s="2" t="s">
        <v>4475</v>
      </c>
      <c r="T2837" s="2" t="s">
        <v>71</v>
      </c>
      <c r="U2837" s="2" t="s">
        <v>2103</v>
      </c>
      <c r="V2837" s="2" t="s">
        <v>73</v>
      </c>
      <c r="W2837">
        <v>1</v>
      </c>
      <c r="X2837" s="2" t="s">
        <v>74</v>
      </c>
      <c r="Y2837">
        <v>220</v>
      </c>
      <c r="Z2837">
        <v>67</v>
      </c>
      <c r="AA2837" s="2" t="s">
        <v>553</v>
      </c>
      <c r="AB2837" s="2" t="s">
        <v>157</v>
      </c>
      <c r="AC2837">
        <v>396445</v>
      </c>
      <c r="AD2837" s="2" t="s">
        <v>193</v>
      </c>
      <c r="AE2837">
        <v>287</v>
      </c>
      <c r="AF2837" s="2" t="s">
        <v>2042</v>
      </c>
      <c r="AG2837" s="2" t="s">
        <v>2043</v>
      </c>
      <c r="AH2837">
        <v>18</v>
      </c>
      <c r="AI2837">
        <v>396</v>
      </c>
      <c r="AJ2837">
        <v>1804</v>
      </c>
      <c r="AK2837" s="2">
        <f>Kaggle_Books_Selling_Records[[#This Row],[Cost Price]]/100</f>
        <v>18.04</v>
      </c>
      <c r="AL2837" s="2" t="s">
        <v>80</v>
      </c>
      <c r="AM2837" s="2" t="s">
        <v>80</v>
      </c>
      <c r="AN2837" s="2" t="s">
        <v>80</v>
      </c>
      <c r="AO2837" s="2" t="s">
        <v>80</v>
      </c>
      <c r="AP2837" s="2" t="s">
        <v>80</v>
      </c>
      <c r="AQ2837" s="2" t="s">
        <v>80</v>
      </c>
      <c r="AR2837" s="2" t="s">
        <v>80</v>
      </c>
      <c r="AS2837" s="2" t="s">
        <v>80</v>
      </c>
      <c r="AT2837" s="2" t="s">
        <v>80</v>
      </c>
      <c r="AU2837" s="2" t="s">
        <v>80</v>
      </c>
      <c r="AV2837" s="2" t="s">
        <v>80</v>
      </c>
      <c r="AW2837" s="2" t="s">
        <v>80</v>
      </c>
      <c r="AX2837" s="2" t="s">
        <v>80</v>
      </c>
      <c r="AY2837" s="2" t="s">
        <v>80</v>
      </c>
      <c r="AZ2837" s="2" t="s">
        <v>80</v>
      </c>
      <c r="BA2837" s="2" t="s">
        <v>80</v>
      </c>
      <c r="BB2837" s="2" t="s">
        <v>80</v>
      </c>
      <c r="BC2837" s="2" t="s">
        <v>80</v>
      </c>
      <c r="BD2837" s="2" t="s">
        <v>80</v>
      </c>
      <c r="BE2837" s="2" t="s">
        <v>80</v>
      </c>
      <c r="BF2837" s="2" t="s">
        <v>80</v>
      </c>
      <c r="BG2837" s="2" t="s">
        <v>80</v>
      </c>
      <c r="BH2837" s="2" t="s">
        <v>80</v>
      </c>
      <c r="BI2837" s="2" t="s">
        <v>80</v>
      </c>
      <c r="BJ2837" s="2" t="s">
        <v>80</v>
      </c>
      <c r="BK2837" s="2" t="s">
        <v>80</v>
      </c>
      <c r="BL2837" s="2" t="s">
        <v>80</v>
      </c>
      <c r="BM2837" s="2" t="s">
        <v>80</v>
      </c>
      <c r="BN2837" s="2" t="s">
        <v>80</v>
      </c>
      <c r="BO2837" s="2" t="s">
        <v>80</v>
      </c>
      <c r="BP2837" s="2" t="s">
        <v>80</v>
      </c>
    </row>
    <row r="2838" spans="1:68" x14ac:dyDescent="0.25">
      <c r="A2838">
        <v>2837</v>
      </c>
      <c r="B2838" s="1">
        <v>43684.481377314813</v>
      </c>
      <c r="C2838" s="2" t="s">
        <v>4462</v>
      </c>
      <c r="D2838" s="3">
        <v>0.60624999999999996</v>
      </c>
      <c r="E2838" s="2" t="s">
        <v>3907</v>
      </c>
      <c r="F2838">
        <v>3</v>
      </c>
      <c r="G2838">
        <v>2019</v>
      </c>
      <c r="H2838">
        <v>8</v>
      </c>
      <c r="I2838">
        <v>7</v>
      </c>
      <c r="J2838">
        <v>0</v>
      </c>
      <c r="K2838">
        <v>0</v>
      </c>
      <c r="L2838">
        <v>3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1</v>
      </c>
      <c r="S2838" s="2" t="s">
        <v>4476</v>
      </c>
      <c r="T2838" s="2" t="s">
        <v>71</v>
      </c>
      <c r="U2838" s="2" t="s">
        <v>4477</v>
      </c>
      <c r="V2838" s="2" t="s">
        <v>73</v>
      </c>
      <c r="W2838">
        <v>1</v>
      </c>
      <c r="X2838" s="2" t="s">
        <v>74</v>
      </c>
      <c r="Y2838">
        <v>1110</v>
      </c>
      <c r="Z2838">
        <v>117</v>
      </c>
      <c r="AA2838" s="2" t="s">
        <v>166</v>
      </c>
      <c r="AB2838" s="2" t="s">
        <v>167</v>
      </c>
      <c r="AC2838">
        <v>560066</v>
      </c>
      <c r="AD2838" s="2" t="s">
        <v>1002</v>
      </c>
      <c r="AE2838">
        <v>1227</v>
      </c>
      <c r="AF2838" s="2" t="s">
        <v>4478</v>
      </c>
      <c r="AG2838" s="2" t="s">
        <v>2043</v>
      </c>
      <c r="AH2838">
        <v>18</v>
      </c>
      <c r="AI2838">
        <v>1998</v>
      </c>
      <c r="AJ2838">
        <v>9102</v>
      </c>
      <c r="AK2838" s="2">
        <f>Kaggle_Books_Selling_Records[[#This Row],[Cost Price]]/100</f>
        <v>91.02</v>
      </c>
      <c r="AL2838" s="2" t="s">
        <v>80</v>
      </c>
      <c r="AM2838" s="2" t="s">
        <v>80</v>
      </c>
      <c r="AN2838" s="2" t="s">
        <v>80</v>
      </c>
      <c r="AO2838" s="2" t="s">
        <v>80</v>
      </c>
      <c r="AP2838" s="2" t="s">
        <v>80</v>
      </c>
      <c r="AQ2838" s="2" t="s">
        <v>80</v>
      </c>
      <c r="AR2838" s="2" t="s">
        <v>80</v>
      </c>
      <c r="AS2838" s="2" t="s">
        <v>80</v>
      </c>
      <c r="AT2838" s="2" t="s">
        <v>80</v>
      </c>
      <c r="AU2838" s="2" t="s">
        <v>80</v>
      </c>
      <c r="AV2838" s="2" t="s">
        <v>80</v>
      </c>
      <c r="AW2838" s="2" t="s">
        <v>80</v>
      </c>
      <c r="AX2838" s="2" t="s">
        <v>80</v>
      </c>
      <c r="AY2838" s="2" t="s">
        <v>80</v>
      </c>
      <c r="AZ2838" s="2" t="s">
        <v>80</v>
      </c>
      <c r="BA2838" s="2" t="s">
        <v>80</v>
      </c>
      <c r="BB2838" s="2" t="s">
        <v>80</v>
      </c>
      <c r="BC2838" s="2" t="s">
        <v>80</v>
      </c>
      <c r="BD2838" s="2" t="s">
        <v>80</v>
      </c>
      <c r="BE2838" s="2" t="s">
        <v>80</v>
      </c>
      <c r="BF2838" s="2" t="s">
        <v>80</v>
      </c>
      <c r="BG2838" s="2" t="s">
        <v>80</v>
      </c>
      <c r="BH2838" s="2" t="s">
        <v>80</v>
      </c>
      <c r="BI2838" s="2" t="s">
        <v>80</v>
      </c>
      <c r="BJ2838" s="2" t="s">
        <v>80</v>
      </c>
      <c r="BK2838" s="2" t="s">
        <v>80</v>
      </c>
      <c r="BL2838" s="2" t="s">
        <v>80</v>
      </c>
      <c r="BM2838" s="2" t="s">
        <v>80</v>
      </c>
      <c r="BN2838" s="2" t="s">
        <v>80</v>
      </c>
      <c r="BO2838" s="2" t="s">
        <v>80</v>
      </c>
      <c r="BP2838" s="2" t="s">
        <v>80</v>
      </c>
    </row>
    <row r="2839" spans="1:68" x14ac:dyDescent="0.25">
      <c r="A2839">
        <v>2838</v>
      </c>
      <c r="B2839" s="1">
        <v>43684.503657407404</v>
      </c>
      <c r="C2839" s="2" t="s">
        <v>4462</v>
      </c>
      <c r="D2839" s="3">
        <v>0.62847222222222221</v>
      </c>
      <c r="E2839" s="2" t="s">
        <v>3907</v>
      </c>
      <c r="F2839">
        <v>3</v>
      </c>
      <c r="G2839">
        <v>2019</v>
      </c>
      <c r="H2839">
        <v>8</v>
      </c>
      <c r="I2839">
        <v>7</v>
      </c>
      <c r="J2839">
        <v>0</v>
      </c>
      <c r="K2839">
        <v>0</v>
      </c>
      <c r="L2839">
        <v>3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1</v>
      </c>
      <c r="S2839" s="2" t="s">
        <v>3447</v>
      </c>
      <c r="T2839" s="2" t="s">
        <v>71</v>
      </c>
      <c r="U2839" s="2" t="s">
        <v>2544</v>
      </c>
      <c r="V2839" s="2" t="s">
        <v>73</v>
      </c>
      <c r="W2839">
        <v>1</v>
      </c>
      <c r="X2839" s="2" t="s">
        <v>74</v>
      </c>
      <c r="Y2839">
        <v>198</v>
      </c>
      <c r="Z2839">
        <v>67</v>
      </c>
      <c r="AA2839" s="2" t="s">
        <v>338</v>
      </c>
      <c r="AB2839" s="2" t="s">
        <v>137</v>
      </c>
      <c r="AC2839">
        <v>201301</v>
      </c>
      <c r="AD2839" s="2" t="s">
        <v>1002</v>
      </c>
      <c r="AE2839">
        <v>265</v>
      </c>
      <c r="AF2839" s="2" t="s">
        <v>2042</v>
      </c>
      <c r="AG2839" s="2" t="s">
        <v>2184</v>
      </c>
      <c r="AH2839">
        <v>18</v>
      </c>
      <c r="AI2839">
        <v>3564</v>
      </c>
      <c r="AJ2839">
        <v>16236</v>
      </c>
      <c r="AK2839" s="2">
        <f>Kaggle_Books_Selling_Records[[#This Row],[Cost Price]]/100</f>
        <v>162.36000000000001</v>
      </c>
      <c r="AL2839" s="2" t="s">
        <v>80</v>
      </c>
      <c r="AM2839" s="2" t="s">
        <v>80</v>
      </c>
      <c r="AN2839" s="2" t="s">
        <v>80</v>
      </c>
      <c r="AO2839" s="2" t="s">
        <v>80</v>
      </c>
      <c r="AP2839" s="2" t="s">
        <v>80</v>
      </c>
      <c r="AQ2839" s="2" t="s">
        <v>80</v>
      </c>
      <c r="AR2839" s="2" t="s">
        <v>80</v>
      </c>
      <c r="AS2839" s="2" t="s">
        <v>80</v>
      </c>
      <c r="AT2839" s="2" t="s">
        <v>80</v>
      </c>
      <c r="AU2839" s="2" t="s">
        <v>80</v>
      </c>
      <c r="AV2839" s="2" t="s">
        <v>80</v>
      </c>
      <c r="AW2839" s="2" t="s">
        <v>80</v>
      </c>
      <c r="AX2839" s="2" t="s">
        <v>80</v>
      </c>
      <c r="AY2839" s="2" t="s">
        <v>80</v>
      </c>
      <c r="AZ2839" s="2" t="s">
        <v>80</v>
      </c>
      <c r="BA2839" s="2" t="s">
        <v>80</v>
      </c>
      <c r="BB2839" s="2" t="s">
        <v>80</v>
      </c>
      <c r="BC2839" s="2" t="s">
        <v>80</v>
      </c>
      <c r="BD2839" s="2" t="s">
        <v>80</v>
      </c>
      <c r="BE2839" s="2" t="s">
        <v>80</v>
      </c>
      <c r="BF2839" s="2" t="s">
        <v>80</v>
      </c>
      <c r="BG2839" s="2" t="s">
        <v>80</v>
      </c>
      <c r="BH2839" s="2" t="s">
        <v>80</v>
      </c>
      <c r="BI2839" s="2" t="s">
        <v>80</v>
      </c>
      <c r="BJ2839" s="2" t="s">
        <v>80</v>
      </c>
      <c r="BK2839" s="2" t="s">
        <v>80</v>
      </c>
      <c r="BL2839" s="2" t="s">
        <v>80</v>
      </c>
      <c r="BM2839" s="2" t="s">
        <v>80</v>
      </c>
      <c r="BN2839" s="2" t="s">
        <v>80</v>
      </c>
      <c r="BO2839" s="2" t="s">
        <v>80</v>
      </c>
      <c r="BP2839" s="2" t="s">
        <v>80</v>
      </c>
    </row>
    <row r="2840" spans="1:68" x14ac:dyDescent="0.25">
      <c r="A2840">
        <v>2839</v>
      </c>
      <c r="B2840" s="1">
        <v>43684.507175925923</v>
      </c>
      <c r="C2840" s="2" t="s">
        <v>4462</v>
      </c>
      <c r="D2840" s="3">
        <v>0.63194444444444442</v>
      </c>
      <c r="E2840" s="2" t="s">
        <v>3907</v>
      </c>
      <c r="F2840">
        <v>3</v>
      </c>
      <c r="G2840">
        <v>2019</v>
      </c>
      <c r="H2840">
        <v>8</v>
      </c>
      <c r="I2840">
        <v>7</v>
      </c>
      <c r="J2840">
        <v>0</v>
      </c>
      <c r="K2840">
        <v>0</v>
      </c>
      <c r="L2840">
        <v>3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 s="2" t="s">
        <v>4479</v>
      </c>
      <c r="T2840" s="2" t="s">
        <v>83</v>
      </c>
      <c r="U2840" s="2" t="s">
        <v>2503</v>
      </c>
      <c r="V2840" s="2" t="s">
        <v>73</v>
      </c>
      <c r="W2840">
        <v>1</v>
      </c>
      <c r="X2840" s="2" t="s">
        <v>74</v>
      </c>
      <c r="Y2840">
        <v>420</v>
      </c>
      <c r="Z2840">
        <v>67</v>
      </c>
      <c r="AA2840" s="2" t="s">
        <v>2504</v>
      </c>
      <c r="AB2840" s="2" t="s">
        <v>167</v>
      </c>
      <c r="AC2840">
        <v>574212</v>
      </c>
      <c r="AD2840" s="2" t="s">
        <v>1002</v>
      </c>
      <c r="AE2840">
        <v>487</v>
      </c>
      <c r="AF2840" s="2" t="s">
        <v>2505</v>
      </c>
      <c r="AG2840" s="2" t="s">
        <v>318</v>
      </c>
      <c r="AH2840">
        <v>18</v>
      </c>
      <c r="AI2840">
        <v>756</v>
      </c>
      <c r="AJ2840">
        <v>3444</v>
      </c>
      <c r="AK2840" s="2">
        <f>Kaggle_Books_Selling_Records[[#This Row],[Cost Price]]/100</f>
        <v>34.44</v>
      </c>
      <c r="AL2840" s="2" t="s">
        <v>80</v>
      </c>
      <c r="AM2840" s="2" t="s">
        <v>80</v>
      </c>
      <c r="AN2840" s="2" t="s">
        <v>80</v>
      </c>
      <c r="AO2840" s="2" t="s">
        <v>80</v>
      </c>
      <c r="AP2840" s="2" t="s">
        <v>80</v>
      </c>
      <c r="AQ2840" s="2" t="s">
        <v>80</v>
      </c>
      <c r="AR2840" s="2" t="s">
        <v>80</v>
      </c>
      <c r="AS2840" s="2" t="s">
        <v>80</v>
      </c>
      <c r="AT2840" s="2" t="s">
        <v>80</v>
      </c>
      <c r="AU2840" s="2" t="s">
        <v>80</v>
      </c>
      <c r="AV2840" s="2" t="s">
        <v>80</v>
      </c>
      <c r="AW2840" s="2" t="s">
        <v>80</v>
      </c>
      <c r="AX2840" s="2" t="s">
        <v>80</v>
      </c>
      <c r="AY2840" s="2" t="s">
        <v>80</v>
      </c>
      <c r="AZ2840" s="2" t="s">
        <v>80</v>
      </c>
      <c r="BA2840" s="2" t="s">
        <v>80</v>
      </c>
      <c r="BB2840" s="2" t="s">
        <v>80</v>
      </c>
      <c r="BC2840" s="2" t="s">
        <v>80</v>
      </c>
      <c r="BD2840" s="2" t="s">
        <v>80</v>
      </c>
      <c r="BE2840" s="2" t="s">
        <v>80</v>
      </c>
      <c r="BF2840" s="2" t="s">
        <v>80</v>
      </c>
      <c r="BG2840" s="2" t="s">
        <v>80</v>
      </c>
      <c r="BH2840" s="2" t="s">
        <v>80</v>
      </c>
      <c r="BI2840" s="2" t="s">
        <v>80</v>
      </c>
      <c r="BJ2840" s="2" t="s">
        <v>80</v>
      </c>
      <c r="BK2840" s="2" t="s">
        <v>80</v>
      </c>
      <c r="BL2840" s="2" t="s">
        <v>80</v>
      </c>
      <c r="BM2840" s="2" t="s">
        <v>80</v>
      </c>
      <c r="BN2840" s="2" t="s">
        <v>80</v>
      </c>
      <c r="BO2840" s="2" t="s">
        <v>80</v>
      </c>
      <c r="BP2840" s="2" t="s">
        <v>80</v>
      </c>
    </row>
    <row r="2841" spans="1:68" x14ac:dyDescent="0.25">
      <c r="A2841">
        <v>2840</v>
      </c>
      <c r="B2841" s="1">
        <v>43684.5078125</v>
      </c>
      <c r="C2841" s="2" t="s">
        <v>4462</v>
      </c>
      <c r="D2841" s="3">
        <v>0.63263888888888886</v>
      </c>
      <c r="E2841" s="2" t="s">
        <v>3907</v>
      </c>
      <c r="F2841">
        <v>3</v>
      </c>
      <c r="G2841">
        <v>2019</v>
      </c>
      <c r="H2841">
        <v>8</v>
      </c>
      <c r="I2841">
        <v>7</v>
      </c>
      <c r="J2841">
        <v>0</v>
      </c>
      <c r="K2841">
        <v>0</v>
      </c>
      <c r="L2841">
        <v>3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1</v>
      </c>
      <c r="S2841" s="2" t="s">
        <v>4480</v>
      </c>
      <c r="T2841" s="2" t="s">
        <v>71</v>
      </c>
      <c r="U2841" s="2" t="s">
        <v>2503</v>
      </c>
      <c r="V2841" s="2" t="s">
        <v>73</v>
      </c>
      <c r="W2841">
        <v>1</v>
      </c>
      <c r="X2841" s="2" t="s">
        <v>74</v>
      </c>
      <c r="Y2841">
        <v>420</v>
      </c>
      <c r="Z2841">
        <v>67</v>
      </c>
      <c r="AA2841" s="2" t="s">
        <v>587</v>
      </c>
      <c r="AB2841" s="2" t="s">
        <v>167</v>
      </c>
      <c r="AC2841">
        <v>570003</v>
      </c>
      <c r="AD2841" s="2" t="s">
        <v>1002</v>
      </c>
      <c r="AE2841">
        <v>487</v>
      </c>
      <c r="AF2841" s="2" t="s">
        <v>2505</v>
      </c>
      <c r="AG2841" s="2" t="s">
        <v>318</v>
      </c>
      <c r="AH2841">
        <v>18</v>
      </c>
      <c r="AI2841">
        <v>756</v>
      </c>
      <c r="AJ2841">
        <v>3444</v>
      </c>
      <c r="AK2841" s="2">
        <f>Kaggle_Books_Selling_Records[[#This Row],[Cost Price]]/100</f>
        <v>34.44</v>
      </c>
      <c r="AL2841" s="2" t="s">
        <v>80</v>
      </c>
      <c r="AM2841" s="2" t="s">
        <v>80</v>
      </c>
      <c r="AN2841" s="2" t="s">
        <v>80</v>
      </c>
      <c r="AO2841" s="2" t="s">
        <v>80</v>
      </c>
      <c r="AP2841" s="2" t="s">
        <v>80</v>
      </c>
      <c r="AQ2841" s="2" t="s">
        <v>80</v>
      </c>
      <c r="AR2841" s="2" t="s">
        <v>80</v>
      </c>
      <c r="AS2841" s="2" t="s">
        <v>80</v>
      </c>
      <c r="AT2841" s="2" t="s">
        <v>80</v>
      </c>
      <c r="AU2841" s="2" t="s">
        <v>80</v>
      </c>
      <c r="AV2841" s="2" t="s">
        <v>80</v>
      </c>
      <c r="AW2841" s="2" t="s">
        <v>80</v>
      </c>
      <c r="AX2841" s="2" t="s">
        <v>80</v>
      </c>
      <c r="AY2841" s="2" t="s">
        <v>80</v>
      </c>
      <c r="AZ2841" s="2" t="s">
        <v>80</v>
      </c>
      <c r="BA2841" s="2" t="s">
        <v>80</v>
      </c>
      <c r="BB2841" s="2" t="s">
        <v>80</v>
      </c>
      <c r="BC2841" s="2" t="s">
        <v>80</v>
      </c>
      <c r="BD2841" s="2" t="s">
        <v>80</v>
      </c>
      <c r="BE2841" s="2" t="s">
        <v>80</v>
      </c>
      <c r="BF2841" s="2" t="s">
        <v>80</v>
      </c>
      <c r="BG2841" s="2" t="s">
        <v>80</v>
      </c>
      <c r="BH2841" s="2" t="s">
        <v>80</v>
      </c>
      <c r="BI2841" s="2" t="s">
        <v>80</v>
      </c>
      <c r="BJ2841" s="2" t="s">
        <v>80</v>
      </c>
      <c r="BK2841" s="2" t="s">
        <v>80</v>
      </c>
      <c r="BL2841" s="2" t="s">
        <v>80</v>
      </c>
      <c r="BM2841" s="2" t="s">
        <v>80</v>
      </c>
      <c r="BN2841" s="2" t="s">
        <v>80</v>
      </c>
      <c r="BO2841" s="2" t="s">
        <v>80</v>
      </c>
      <c r="BP2841" s="2" t="s">
        <v>80</v>
      </c>
    </row>
    <row r="2842" spans="1:68" x14ac:dyDescent="0.25">
      <c r="A2842">
        <v>2841</v>
      </c>
      <c r="B2842" s="1">
        <v>43684.561215277776</v>
      </c>
      <c r="C2842" s="2" t="s">
        <v>4462</v>
      </c>
      <c r="D2842" s="3">
        <v>0.68611111111111112</v>
      </c>
      <c r="E2842" s="2" t="s">
        <v>3907</v>
      </c>
      <c r="F2842">
        <v>3</v>
      </c>
      <c r="G2842">
        <v>2019</v>
      </c>
      <c r="H2842">
        <v>8</v>
      </c>
      <c r="I2842">
        <v>7</v>
      </c>
      <c r="J2842">
        <v>0</v>
      </c>
      <c r="K2842">
        <v>0</v>
      </c>
      <c r="L2842">
        <v>3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 s="2" t="s">
        <v>4210</v>
      </c>
      <c r="T2842" s="2" t="s">
        <v>83</v>
      </c>
      <c r="U2842" s="2" t="s">
        <v>2503</v>
      </c>
      <c r="V2842" s="2" t="s">
        <v>73</v>
      </c>
      <c r="W2842">
        <v>1</v>
      </c>
      <c r="X2842" s="2" t="s">
        <v>74</v>
      </c>
      <c r="Y2842">
        <v>420</v>
      </c>
      <c r="Z2842">
        <v>67</v>
      </c>
      <c r="AA2842" s="2" t="s">
        <v>4211</v>
      </c>
      <c r="AB2842" s="2" t="s">
        <v>137</v>
      </c>
      <c r="AC2842">
        <v>275201</v>
      </c>
      <c r="AD2842" s="2" t="s">
        <v>1002</v>
      </c>
      <c r="AE2842">
        <v>487</v>
      </c>
      <c r="AF2842" s="2" t="s">
        <v>2505</v>
      </c>
      <c r="AG2842" s="2" t="s">
        <v>318</v>
      </c>
      <c r="AH2842">
        <v>18</v>
      </c>
      <c r="AI2842">
        <v>756</v>
      </c>
      <c r="AJ2842">
        <v>3444</v>
      </c>
      <c r="AK2842" s="2">
        <f>Kaggle_Books_Selling_Records[[#This Row],[Cost Price]]/100</f>
        <v>34.44</v>
      </c>
      <c r="AL2842" s="2" t="s">
        <v>80</v>
      </c>
      <c r="AM2842" s="2" t="s">
        <v>80</v>
      </c>
      <c r="AN2842" s="2" t="s">
        <v>80</v>
      </c>
      <c r="AO2842" s="2" t="s">
        <v>80</v>
      </c>
      <c r="AP2842" s="2" t="s">
        <v>80</v>
      </c>
      <c r="AQ2842" s="2" t="s">
        <v>80</v>
      </c>
      <c r="AR2842" s="2" t="s">
        <v>80</v>
      </c>
      <c r="AS2842" s="2" t="s">
        <v>80</v>
      </c>
      <c r="AT2842" s="2" t="s">
        <v>80</v>
      </c>
      <c r="AU2842" s="2" t="s">
        <v>80</v>
      </c>
      <c r="AV2842" s="2" t="s">
        <v>80</v>
      </c>
      <c r="AW2842" s="2" t="s">
        <v>80</v>
      </c>
      <c r="AX2842" s="2" t="s">
        <v>80</v>
      </c>
      <c r="AY2842" s="2" t="s">
        <v>80</v>
      </c>
      <c r="AZ2842" s="2" t="s">
        <v>80</v>
      </c>
      <c r="BA2842" s="2" t="s">
        <v>80</v>
      </c>
      <c r="BB2842" s="2" t="s">
        <v>80</v>
      </c>
      <c r="BC2842" s="2" t="s">
        <v>80</v>
      </c>
      <c r="BD2842" s="2" t="s">
        <v>80</v>
      </c>
      <c r="BE2842" s="2" t="s">
        <v>80</v>
      </c>
      <c r="BF2842" s="2" t="s">
        <v>80</v>
      </c>
      <c r="BG2842" s="2" t="s">
        <v>80</v>
      </c>
      <c r="BH2842" s="2" t="s">
        <v>80</v>
      </c>
      <c r="BI2842" s="2" t="s">
        <v>80</v>
      </c>
      <c r="BJ2842" s="2" t="s">
        <v>80</v>
      </c>
      <c r="BK2842" s="2" t="s">
        <v>80</v>
      </c>
      <c r="BL2842" s="2" t="s">
        <v>80</v>
      </c>
      <c r="BM2842" s="2" t="s">
        <v>80</v>
      </c>
      <c r="BN2842" s="2" t="s">
        <v>80</v>
      </c>
      <c r="BO2842" s="2" t="s">
        <v>80</v>
      </c>
      <c r="BP2842" s="2" t="s">
        <v>80</v>
      </c>
    </row>
    <row r="2843" spans="1:68" x14ac:dyDescent="0.25">
      <c r="A2843">
        <v>2842</v>
      </c>
      <c r="B2843" s="1">
        <v>43684.564942129633</v>
      </c>
      <c r="C2843" s="2" t="s">
        <v>4462</v>
      </c>
      <c r="D2843" s="3">
        <v>0.68958333333333333</v>
      </c>
      <c r="E2843" s="2" t="s">
        <v>3907</v>
      </c>
      <c r="F2843">
        <v>3</v>
      </c>
      <c r="G2843">
        <v>2019</v>
      </c>
      <c r="H2843">
        <v>8</v>
      </c>
      <c r="I2843">
        <v>7</v>
      </c>
      <c r="J2843">
        <v>0</v>
      </c>
      <c r="K2843">
        <v>0</v>
      </c>
      <c r="L2843">
        <v>3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1</v>
      </c>
      <c r="S2843" s="2" t="s">
        <v>3626</v>
      </c>
      <c r="T2843" s="2" t="s">
        <v>71</v>
      </c>
      <c r="U2843" s="2" t="s">
        <v>2311</v>
      </c>
      <c r="V2843" s="2" t="s">
        <v>73</v>
      </c>
      <c r="W2843">
        <v>1</v>
      </c>
      <c r="X2843" s="2" t="s">
        <v>74</v>
      </c>
      <c r="Y2843">
        <v>381</v>
      </c>
      <c r="Z2843">
        <v>67</v>
      </c>
      <c r="AA2843" s="2" t="s">
        <v>1204</v>
      </c>
      <c r="AB2843" s="2" t="s">
        <v>226</v>
      </c>
      <c r="AC2843">
        <v>249201</v>
      </c>
      <c r="AD2843" s="2" t="s">
        <v>193</v>
      </c>
      <c r="AE2843">
        <v>448</v>
      </c>
      <c r="AF2843" s="2" t="s">
        <v>2042</v>
      </c>
      <c r="AG2843" s="2" t="s">
        <v>2184</v>
      </c>
      <c r="AH2843">
        <v>18</v>
      </c>
      <c r="AI2843">
        <v>6858</v>
      </c>
      <c r="AJ2843">
        <v>31242</v>
      </c>
      <c r="AK2843" s="2">
        <f>Kaggle_Books_Selling_Records[[#This Row],[Cost Price]]/100</f>
        <v>312.42</v>
      </c>
      <c r="AL2843" s="2" t="s">
        <v>80</v>
      </c>
      <c r="AM2843" s="2" t="s">
        <v>80</v>
      </c>
      <c r="AN2843" s="2" t="s">
        <v>80</v>
      </c>
      <c r="AO2843" s="2" t="s">
        <v>80</v>
      </c>
      <c r="AP2843" s="2" t="s">
        <v>80</v>
      </c>
      <c r="AQ2843" s="2" t="s">
        <v>80</v>
      </c>
      <c r="AR2843" s="2" t="s">
        <v>80</v>
      </c>
      <c r="AS2843" s="2" t="s">
        <v>80</v>
      </c>
      <c r="AT2843" s="2" t="s">
        <v>80</v>
      </c>
      <c r="AU2843" s="2" t="s">
        <v>80</v>
      </c>
      <c r="AV2843" s="2" t="s">
        <v>80</v>
      </c>
      <c r="AW2843" s="2" t="s">
        <v>80</v>
      </c>
      <c r="AX2843" s="2" t="s">
        <v>80</v>
      </c>
      <c r="AY2843" s="2" t="s">
        <v>80</v>
      </c>
      <c r="AZ2843" s="2" t="s">
        <v>80</v>
      </c>
      <c r="BA2843" s="2" t="s">
        <v>80</v>
      </c>
      <c r="BB2843" s="2" t="s">
        <v>80</v>
      </c>
      <c r="BC2843" s="2" t="s">
        <v>80</v>
      </c>
      <c r="BD2843" s="2" t="s">
        <v>80</v>
      </c>
      <c r="BE2843" s="2" t="s">
        <v>80</v>
      </c>
      <c r="BF2843" s="2" t="s">
        <v>80</v>
      </c>
      <c r="BG2843" s="2" t="s">
        <v>80</v>
      </c>
      <c r="BH2843" s="2" t="s">
        <v>80</v>
      </c>
      <c r="BI2843" s="2" t="s">
        <v>80</v>
      </c>
      <c r="BJ2843" s="2" t="s">
        <v>80</v>
      </c>
      <c r="BK2843" s="2" t="s">
        <v>80</v>
      </c>
      <c r="BL2843" s="2" t="s">
        <v>80</v>
      </c>
      <c r="BM2843" s="2" t="s">
        <v>80</v>
      </c>
      <c r="BN2843" s="2" t="s">
        <v>80</v>
      </c>
      <c r="BO2843" s="2" t="s">
        <v>80</v>
      </c>
      <c r="BP2843" s="2" t="s">
        <v>80</v>
      </c>
    </row>
    <row r="2844" spans="1:68" x14ac:dyDescent="0.25">
      <c r="A2844">
        <v>2843</v>
      </c>
      <c r="B2844" s="1">
        <v>43684.928379629629</v>
      </c>
      <c r="C2844" s="2" t="s">
        <v>4481</v>
      </c>
      <c r="D2844" s="3">
        <v>5.2777777777777778E-2</v>
      </c>
      <c r="E2844" s="2" t="s">
        <v>3907</v>
      </c>
      <c r="F2844">
        <v>3</v>
      </c>
      <c r="G2844">
        <v>2019</v>
      </c>
      <c r="H2844">
        <v>8</v>
      </c>
      <c r="I2844">
        <v>8</v>
      </c>
      <c r="J2844">
        <v>0</v>
      </c>
      <c r="K2844">
        <v>0</v>
      </c>
      <c r="L2844">
        <v>4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1</v>
      </c>
      <c r="S2844" s="2" t="s">
        <v>4482</v>
      </c>
      <c r="T2844" s="2" t="s">
        <v>71</v>
      </c>
      <c r="U2844" s="2" t="s">
        <v>2570</v>
      </c>
      <c r="V2844" s="2" t="s">
        <v>73</v>
      </c>
      <c r="W2844">
        <v>1</v>
      </c>
      <c r="X2844" s="2" t="s">
        <v>74</v>
      </c>
      <c r="Y2844">
        <v>149</v>
      </c>
      <c r="Z2844">
        <v>67</v>
      </c>
      <c r="AA2844" s="2" t="s">
        <v>362</v>
      </c>
      <c r="AB2844" s="2" t="s">
        <v>312</v>
      </c>
      <c r="AC2844">
        <v>700011</v>
      </c>
      <c r="AD2844" s="2" t="s">
        <v>1002</v>
      </c>
      <c r="AE2844">
        <v>216</v>
      </c>
      <c r="AF2844" s="2" t="s">
        <v>2042</v>
      </c>
      <c r="AG2844" s="2" t="s">
        <v>2571</v>
      </c>
      <c r="AH2844">
        <v>18</v>
      </c>
      <c r="AI2844">
        <v>2682</v>
      </c>
      <c r="AJ2844">
        <v>12218</v>
      </c>
      <c r="AK2844" s="2">
        <f>Kaggle_Books_Selling_Records[[#This Row],[Cost Price]]/100</f>
        <v>122.18</v>
      </c>
      <c r="AL2844" s="2" t="s">
        <v>80</v>
      </c>
      <c r="AM2844" s="2" t="s">
        <v>80</v>
      </c>
      <c r="AN2844" s="2" t="s">
        <v>80</v>
      </c>
      <c r="AO2844" s="2" t="s">
        <v>80</v>
      </c>
      <c r="AP2844" s="2" t="s">
        <v>80</v>
      </c>
      <c r="AQ2844" s="2" t="s">
        <v>80</v>
      </c>
      <c r="AR2844" s="2" t="s">
        <v>80</v>
      </c>
      <c r="AS2844" s="2" t="s">
        <v>80</v>
      </c>
      <c r="AT2844" s="2" t="s">
        <v>80</v>
      </c>
      <c r="AU2844" s="2" t="s">
        <v>80</v>
      </c>
      <c r="AV2844" s="2" t="s">
        <v>80</v>
      </c>
      <c r="AW2844" s="2" t="s">
        <v>80</v>
      </c>
      <c r="AX2844" s="2" t="s">
        <v>80</v>
      </c>
      <c r="AY2844" s="2" t="s">
        <v>80</v>
      </c>
      <c r="AZ2844" s="2" t="s">
        <v>80</v>
      </c>
      <c r="BA2844" s="2" t="s">
        <v>80</v>
      </c>
      <c r="BB2844" s="2" t="s">
        <v>80</v>
      </c>
      <c r="BC2844" s="2" t="s">
        <v>80</v>
      </c>
      <c r="BD2844" s="2" t="s">
        <v>80</v>
      </c>
      <c r="BE2844" s="2" t="s">
        <v>80</v>
      </c>
      <c r="BF2844" s="2" t="s">
        <v>80</v>
      </c>
      <c r="BG2844" s="2" t="s">
        <v>80</v>
      </c>
      <c r="BH2844" s="2" t="s">
        <v>80</v>
      </c>
      <c r="BI2844" s="2" t="s">
        <v>80</v>
      </c>
      <c r="BJ2844" s="2" t="s">
        <v>80</v>
      </c>
      <c r="BK2844" s="2" t="s">
        <v>80</v>
      </c>
      <c r="BL2844" s="2" t="s">
        <v>80</v>
      </c>
      <c r="BM2844" s="2" t="s">
        <v>80</v>
      </c>
      <c r="BN2844" s="2" t="s">
        <v>80</v>
      </c>
      <c r="BO2844" s="2" t="s">
        <v>80</v>
      </c>
      <c r="BP2844" s="2" t="s">
        <v>80</v>
      </c>
    </row>
    <row r="2845" spans="1:68" x14ac:dyDescent="0.25">
      <c r="A2845">
        <v>2844</v>
      </c>
      <c r="B2845" s="1">
        <v>43684.980162037034</v>
      </c>
      <c r="C2845" s="2" t="s">
        <v>4481</v>
      </c>
      <c r="D2845" s="3">
        <v>0.10486111111111111</v>
      </c>
      <c r="E2845" s="2" t="s">
        <v>3907</v>
      </c>
      <c r="F2845">
        <v>3</v>
      </c>
      <c r="G2845">
        <v>2019</v>
      </c>
      <c r="H2845">
        <v>8</v>
      </c>
      <c r="I2845">
        <v>8</v>
      </c>
      <c r="J2845">
        <v>0</v>
      </c>
      <c r="K2845">
        <v>0</v>
      </c>
      <c r="L2845">
        <v>4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1</v>
      </c>
      <c r="S2845" s="2" t="s">
        <v>1260</v>
      </c>
      <c r="T2845" s="2" t="s">
        <v>71</v>
      </c>
      <c r="U2845" s="2" t="s">
        <v>2503</v>
      </c>
      <c r="V2845" s="2" t="s">
        <v>73</v>
      </c>
      <c r="W2845">
        <v>1</v>
      </c>
      <c r="X2845" s="2" t="s">
        <v>74</v>
      </c>
      <c r="Y2845">
        <v>420</v>
      </c>
      <c r="Z2845">
        <v>67</v>
      </c>
      <c r="AA2845" s="2" t="s">
        <v>686</v>
      </c>
      <c r="AB2845" s="2" t="s">
        <v>151</v>
      </c>
      <c r="AC2845">
        <v>400607</v>
      </c>
      <c r="AD2845" s="2" t="s">
        <v>1002</v>
      </c>
      <c r="AE2845">
        <v>487</v>
      </c>
      <c r="AF2845" s="2" t="s">
        <v>2505</v>
      </c>
      <c r="AG2845" s="2" t="s">
        <v>318</v>
      </c>
      <c r="AH2845">
        <v>18</v>
      </c>
      <c r="AI2845">
        <v>756</v>
      </c>
      <c r="AJ2845">
        <v>3444</v>
      </c>
      <c r="AK2845" s="2">
        <f>Kaggle_Books_Selling_Records[[#This Row],[Cost Price]]/100</f>
        <v>34.44</v>
      </c>
      <c r="AL2845" s="2" t="s">
        <v>80</v>
      </c>
      <c r="AM2845" s="2" t="s">
        <v>80</v>
      </c>
      <c r="AN2845" s="2" t="s">
        <v>80</v>
      </c>
      <c r="AO2845" s="2" t="s">
        <v>80</v>
      </c>
      <c r="AP2845" s="2" t="s">
        <v>80</v>
      </c>
      <c r="AQ2845" s="2" t="s">
        <v>80</v>
      </c>
      <c r="AR2845" s="2" t="s">
        <v>80</v>
      </c>
      <c r="AS2845" s="2" t="s">
        <v>80</v>
      </c>
      <c r="AT2845" s="2" t="s">
        <v>80</v>
      </c>
      <c r="AU2845" s="2" t="s">
        <v>80</v>
      </c>
      <c r="AV2845" s="2" t="s">
        <v>80</v>
      </c>
      <c r="AW2845" s="2" t="s">
        <v>80</v>
      </c>
      <c r="AX2845" s="2" t="s">
        <v>80</v>
      </c>
      <c r="AY2845" s="2" t="s">
        <v>80</v>
      </c>
      <c r="AZ2845" s="2" t="s">
        <v>80</v>
      </c>
      <c r="BA2845" s="2" t="s">
        <v>80</v>
      </c>
      <c r="BB2845" s="2" t="s">
        <v>80</v>
      </c>
      <c r="BC2845" s="2" t="s">
        <v>80</v>
      </c>
      <c r="BD2845" s="2" t="s">
        <v>80</v>
      </c>
      <c r="BE2845" s="2" t="s">
        <v>80</v>
      </c>
      <c r="BF2845" s="2" t="s">
        <v>80</v>
      </c>
      <c r="BG2845" s="2" t="s">
        <v>80</v>
      </c>
      <c r="BH2845" s="2" t="s">
        <v>80</v>
      </c>
      <c r="BI2845" s="2" t="s">
        <v>80</v>
      </c>
      <c r="BJ2845" s="2" t="s">
        <v>80</v>
      </c>
      <c r="BK2845" s="2" t="s">
        <v>80</v>
      </c>
      <c r="BL2845" s="2" t="s">
        <v>80</v>
      </c>
      <c r="BM2845" s="2" t="s">
        <v>80</v>
      </c>
      <c r="BN2845" s="2" t="s">
        <v>80</v>
      </c>
      <c r="BO2845" s="2" t="s">
        <v>80</v>
      </c>
      <c r="BP2845" s="2" t="s">
        <v>80</v>
      </c>
    </row>
    <row r="2846" spans="1:68" x14ac:dyDescent="0.25">
      <c r="A2846">
        <v>2845</v>
      </c>
      <c r="B2846" s="1">
        <v>43685.156458333331</v>
      </c>
      <c r="C2846" s="2" t="s">
        <v>4481</v>
      </c>
      <c r="D2846" s="3">
        <v>0.28125</v>
      </c>
      <c r="E2846" s="2" t="s">
        <v>3907</v>
      </c>
      <c r="F2846">
        <v>3</v>
      </c>
      <c r="G2846">
        <v>2019</v>
      </c>
      <c r="H2846">
        <v>8</v>
      </c>
      <c r="I2846">
        <v>8</v>
      </c>
      <c r="J2846">
        <v>0</v>
      </c>
      <c r="K2846">
        <v>0</v>
      </c>
      <c r="L2846">
        <v>4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 s="2" t="s">
        <v>4483</v>
      </c>
      <c r="T2846" s="2" t="s">
        <v>83</v>
      </c>
      <c r="U2846" s="2" t="s">
        <v>2570</v>
      </c>
      <c r="V2846" s="2" t="s">
        <v>73</v>
      </c>
      <c r="W2846">
        <v>1</v>
      </c>
      <c r="X2846" s="2" t="s">
        <v>74</v>
      </c>
      <c r="Y2846">
        <v>149</v>
      </c>
      <c r="Z2846">
        <v>67</v>
      </c>
      <c r="AA2846" s="2" t="s">
        <v>4484</v>
      </c>
      <c r="AB2846" s="2" t="s">
        <v>272</v>
      </c>
      <c r="AC2846">
        <v>533003</v>
      </c>
      <c r="AD2846" s="2" t="s">
        <v>1002</v>
      </c>
      <c r="AE2846">
        <v>216</v>
      </c>
      <c r="AF2846" s="2" t="s">
        <v>2042</v>
      </c>
      <c r="AG2846" s="2" t="s">
        <v>2571</v>
      </c>
      <c r="AH2846">
        <v>18</v>
      </c>
      <c r="AI2846">
        <v>2682</v>
      </c>
      <c r="AJ2846">
        <v>12218</v>
      </c>
      <c r="AK2846" s="2">
        <f>Kaggle_Books_Selling_Records[[#This Row],[Cost Price]]/100</f>
        <v>122.18</v>
      </c>
      <c r="AL2846" s="2" t="s">
        <v>80</v>
      </c>
      <c r="AM2846" s="2" t="s">
        <v>80</v>
      </c>
      <c r="AN2846" s="2" t="s">
        <v>80</v>
      </c>
      <c r="AO2846" s="2" t="s">
        <v>80</v>
      </c>
      <c r="AP2846" s="2" t="s">
        <v>80</v>
      </c>
      <c r="AQ2846" s="2" t="s">
        <v>80</v>
      </c>
      <c r="AR2846" s="2" t="s">
        <v>80</v>
      </c>
      <c r="AS2846" s="2" t="s">
        <v>80</v>
      </c>
      <c r="AT2846" s="2" t="s">
        <v>80</v>
      </c>
      <c r="AU2846" s="2" t="s">
        <v>80</v>
      </c>
      <c r="AV2846" s="2" t="s">
        <v>80</v>
      </c>
      <c r="AW2846" s="2" t="s">
        <v>80</v>
      </c>
      <c r="AX2846" s="2" t="s">
        <v>80</v>
      </c>
      <c r="AY2846" s="2" t="s">
        <v>80</v>
      </c>
      <c r="AZ2846" s="2" t="s">
        <v>80</v>
      </c>
      <c r="BA2846" s="2" t="s">
        <v>80</v>
      </c>
      <c r="BB2846" s="2" t="s">
        <v>80</v>
      </c>
      <c r="BC2846" s="2" t="s">
        <v>80</v>
      </c>
      <c r="BD2846" s="2" t="s">
        <v>80</v>
      </c>
      <c r="BE2846" s="2" t="s">
        <v>80</v>
      </c>
      <c r="BF2846" s="2" t="s">
        <v>80</v>
      </c>
      <c r="BG2846" s="2" t="s">
        <v>80</v>
      </c>
      <c r="BH2846" s="2" t="s">
        <v>80</v>
      </c>
      <c r="BI2846" s="2" t="s">
        <v>80</v>
      </c>
      <c r="BJ2846" s="2" t="s">
        <v>80</v>
      </c>
      <c r="BK2846" s="2" t="s">
        <v>80</v>
      </c>
      <c r="BL2846" s="2" t="s">
        <v>80</v>
      </c>
      <c r="BM2846" s="2" t="s">
        <v>80</v>
      </c>
      <c r="BN2846" s="2" t="s">
        <v>80</v>
      </c>
      <c r="BO2846" s="2" t="s">
        <v>80</v>
      </c>
      <c r="BP2846" s="2" t="s">
        <v>80</v>
      </c>
    </row>
    <row r="2847" spans="1:68" x14ac:dyDescent="0.25">
      <c r="A2847">
        <v>2846</v>
      </c>
      <c r="B2847" s="1">
        <v>43685.178854166668</v>
      </c>
      <c r="C2847" s="2" t="s">
        <v>4481</v>
      </c>
      <c r="D2847" s="3">
        <v>0.3034722222222222</v>
      </c>
      <c r="E2847" s="2" t="s">
        <v>3907</v>
      </c>
      <c r="F2847">
        <v>3</v>
      </c>
      <c r="G2847">
        <v>2019</v>
      </c>
      <c r="H2847">
        <v>8</v>
      </c>
      <c r="I2847">
        <v>8</v>
      </c>
      <c r="J2847">
        <v>0</v>
      </c>
      <c r="K2847">
        <v>0</v>
      </c>
      <c r="L2847">
        <v>4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 s="2" t="s">
        <v>4485</v>
      </c>
      <c r="T2847" s="2" t="s">
        <v>83</v>
      </c>
      <c r="U2847" s="2" t="s">
        <v>2503</v>
      </c>
      <c r="V2847" s="2" t="s">
        <v>73</v>
      </c>
      <c r="W2847">
        <v>1</v>
      </c>
      <c r="X2847" s="2" t="s">
        <v>74</v>
      </c>
      <c r="Y2847">
        <v>420</v>
      </c>
      <c r="Z2847">
        <v>67</v>
      </c>
      <c r="AA2847" s="2" t="s">
        <v>642</v>
      </c>
      <c r="AB2847" s="2" t="s">
        <v>151</v>
      </c>
      <c r="AC2847">
        <v>425001</v>
      </c>
      <c r="AD2847" s="2" t="s">
        <v>1002</v>
      </c>
      <c r="AE2847">
        <v>487</v>
      </c>
      <c r="AF2847" s="2" t="s">
        <v>2505</v>
      </c>
      <c r="AG2847" s="2" t="s">
        <v>318</v>
      </c>
      <c r="AH2847">
        <v>18</v>
      </c>
      <c r="AI2847">
        <v>756</v>
      </c>
      <c r="AJ2847">
        <v>3444</v>
      </c>
      <c r="AK2847" s="2">
        <f>Kaggle_Books_Selling_Records[[#This Row],[Cost Price]]/100</f>
        <v>34.44</v>
      </c>
      <c r="AL2847" s="2" t="s">
        <v>80</v>
      </c>
      <c r="AM2847" s="2" t="s">
        <v>80</v>
      </c>
      <c r="AN2847" s="2" t="s">
        <v>80</v>
      </c>
      <c r="AO2847" s="2" t="s">
        <v>80</v>
      </c>
      <c r="AP2847" s="2" t="s">
        <v>80</v>
      </c>
      <c r="AQ2847" s="2" t="s">
        <v>80</v>
      </c>
      <c r="AR2847" s="2" t="s">
        <v>80</v>
      </c>
      <c r="AS2847" s="2" t="s">
        <v>80</v>
      </c>
      <c r="AT2847" s="2" t="s">
        <v>80</v>
      </c>
      <c r="AU2847" s="2" t="s">
        <v>80</v>
      </c>
      <c r="AV2847" s="2" t="s">
        <v>80</v>
      </c>
      <c r="AW2847" s="2" t="s">
        <v>80</v>
      </c>
      <c r="AX2847" s="2" t="s">
        <v>80</v>
      </c>
      <c r="AY2847" s="2" t="s">
        <v>80</v>
      </c>
      <c r="AZ2847" s="2" t="s">
        <v>80</v>
      </c>
      <c r="BA2847" s="2" t="s">
        <v>80</v>
      </c>
      <c r="BB2847" s="2" t="s">
        <v>80</v>
      </c>
      <c r="BC2847" s="2" t="s">
        <v>80</v>
      </c>
      <c r="BD2847" s="2" t="s">
        <v>80</v>
      </c>
      <c r="BE2847" s="2" t="s">
        <v>80</v>
      </c>
      <c r="BF2847" s="2" t="s">
        <v>80</v>
      </c>
      <c r="BG2847" s="2" t="s">
        <v>80</v>
      </c>
      <c r="BH2847" s="2" t="s">
        <v>80</v>
      </c>
      <c r="BI2847" s="2" t="s">
        <v>80</v>
      </c>
      <c r="BJ2847" s="2" t="s">
        <v>80</v>
      </c>
      <c r="BK2847" s="2" t="s">
        <v>80</v>
      </c>
      <c r="BL2847" s="2" t="s">
        <v>80</v>
      </c>
      <c r="BM2847" s="2" t="s">
        <v>80</v>
      </c>
      <c r="BN2847" s="2" t="s">
        <v>80</v>
      </c>
      <c r="BO2847" s="2" t="s">
        <v>80</v>
      </c>
      <c r="BP2847" s="2" t="s">
        <v>80</v>
      </c>
    </row>
    <row r="2848" spans="1:68" x14ac:dyDescent="0.25">
      <c r="A2848">
        <v>2847</v>
      </c>
      <c r="B2848" s="1">
        <v>43685.250474537039</v>
      </c>
      <c r="C2848" s="2" t="s">
        <v>4481</v>
      </c>
      <c r="D2848" s="3">
        <v>0.375</v>
      </c>
      <c r="E2848" s="2" t="s">
        <v>3907</v>
      </c>
      <c r="F2848">
        <v>3</v>
      </c>
      <c r="G2848">
        <v>2019</v>
      </c>
      <c r="H2848">
        <v>8</v>
      </c>
      <c r="I2848">
        <v>8</v>
      </c>
      <c r="J2848">
        <v>0</v>
      </c>
      <c r="K2848">
        <v>0</v>
      </c>
      <c r="L2848">
        <v>4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 s="2" t="s">
        <v>4486</v>
      </c>
      <c r="T2848" s="2" t="s">
        <v>83</v>
      </c>
      <c r="U2848" s="2" t="s">
        <v>4466</v>
      </c>
      <c r="V2848" s="2" t="s">
        <v>73</v>
      </c>
      <c r="W2848">
        <v>1</v>
      </c>
      <c r="X2848" s="2" t="s">
        <v>74</v>
      </c>
      <c r="Y2848">
        <v>160</v>
      </c>
      <c r="Z2848">
        <v>67</v>
      </c>
      <c r="AA2848" s="2" t="s">
        <v>4487</v>
      </c>
      <c r="AB2848" s="2" t="s">
        <v>204</v>
      </c>
      <c r="AC2848">
        <v>124202</v>
      </c>
      <c r="AD2848" s="2" t="s">
        <v>77</v>
      </c>
      <c r="AE2848">
        <v>227</v>
      </c>
      <c r="AF2848" s="2" t="s">
        <v>4467</v>
      </c>
      <c r="AG2848" s="2" t="s">
        <v>4468</v>
      </c>
      <c r="AH2848">
        <v>13</v>
      </c>
      <c r="AI2848">
        <v>208</v>
      </c>
      <c r="AJ2848">
        <v>1392</v>
      </c>
      <c r="AK2848" s="2">
        <f>Kaggle_Books_Selling_Records[[#This Row],[Cost Price]]/100</f>
        <v>13.92</v>
      </c>
      <c r="AL2848" s="2" t="s">
        <v>80</v>
      </c>
      <c r="AM2848" s="2" t="s">
        <v>80</v>
      </c>
      <c r="AN2848" s="2" t="s">
        <v>80</v>
      </c>
      <c r="AO2848" s="2" t="s">
        <v>80</v>
      </c>
      <c r="AP2848" s="2" t="s">
        <v>80</v>
      </c>
      <c r="AQ2848" s="2" t="s">
        <v>80</v>
      </c>
      <c r="AR2848" s="2" t="s">
        <v>80</v>
      </c>
      <c r="AS2848" s="2" t="s">
        <v>80</v>
      </c>
      <c r="AT2848" s="2" t="s">
        <v>80</v>
      </c>
      <c r="AU2848" s="2" t="s">
        <v>80</v>
      </c>
      <c r="AV2848" s="2" t="s">
        <v>80</v>
      </c>
      <c r="AW2848" s="2" t="s">
        <v>80</v>
      </c>
      <c r="AX2848" s="2" t="s">
        <v>80</v>
      </c>
      <c r="AY2848" s="2" t="s">
        <v>80</v>
      </c>
      <c r="AZ2848" s="2" t="s">
        <v>80</v>
      </c>
      <c r="BA2848" s="2" t="s">
        <v>80</v>
      </c>
      <c r="BB2848" s="2" t="s">
        <v>80</v>
      </c>
      <c r="BC2848" s="2" t="s">
        <v>80</v>
      </c>
      <c r="BD2848" s="2" t="s">
        <v>80</v>
      </c>
      <c r="BE2848" s="2" t="s">
        <v>80</v>
      </c>
      <c r="BF2848" s="2" t="s">
        <v>80</v>
      </c>
      <c r="BG2848" s="2" t="s">
        <v>80</v>
      </c>
      <c r="BH2848" s="2" t="s">
        <v>80</v>
      </c>
      <c r="BI2848" s="2" t="s">
        <v>80</v>
      </c>
      <c r="BJ2848" s="2" t="s">
        <v>80</v>
      </c>
      <c r="BK2848" s="2" t="s">
        <v>80</v>
      </c>
      <c r="BL2848" s="2" t="s">
        <v>80</v>
      </c>
      <c r="BM2848" s="2" t="s">
        <v>80</v>
      </c>
      <c r="BN2848" s="2" t="s">
        <v>80</v>
      </c>
      <c r="BO2848" s="2" t="s">
        <v>80</v>
      </c>
      <c r="BP2848" s="2" t="s">
        <v>80</v>
      </c>
    </row>
    <row r="2849" spans="1:68" x14ac:dyDescent="0.25">
      <c r="A2849">
        <v>2848</v>
      </c>
      <c r="B2849" s="1">
        <v>43685.257731481484</v>
      </c>
      <c r="C2849" s="2" t="s">
        <v>4481</v>
      </c>
      <c r="D2849" s="3">
        <v>0.38263888888888886</v>
      </c>
      <c r="E2849" s="2" t="s">
        <v>3907</v>
      </c>
      <c r="F2849">
        <v>3</v>
      </c>
      <c r="G2849">
        <v>2019</v>
      </c>
      <c r="H2849">
        <v>8</v>
      </c>
      <c r="I2849">
        <v>8</v>
      </c>
      <c r="J2849">
        <v>0</v>
      </c>
      <c r="K2849">
        <v>0</v>
      </c>
      <c r="L2849">
        <v>4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 s="2" t="s">
        <v>4488</v>
      </c>
      <c r="T2849" s="2" t="s">
        <v>83</v>
      </c>
      <c r="U2849" s="2" t="s">
        <v>2311</v>
      </c>
      <c r="V2849" s="2" t="s">
        <v>73</v>
      </c>
      <c r="W2849">
        <v>1</v>
      </c>
      <c r="X2849" s="2" t="s">
        <v>74</v>
      </c>
      <c r="Y2849">
        <v>381</v>
      </c>
      <c r="Z2849">
        <v>67</v>
      </c>
      <c r="AA2849" s="2" t="s">
        <v>241</v>
      </c>
      <c r="AB2849" s="2" t="s">
        <v>233</v>
      </c>
      <c r="AC2849">
        <v>500075</v>
      </c>
      <c r="AD2849" s="2" t="s">
        <v>193</v>
      </c>
      <c r="AE2849">
        <v>448</v>
      </c>
      <c r="AF2849" s="2" t="s">
        <v>2042</v>
      </c>
      <c r="AG2849" s="2" t="s">
        <v>2184</v>
      </c>
      <c r="AH2849">
        <v>18</v>
      </c>
      <c r="AI2849">
        <v>6858</v>
      </c>
      <c r="AJ2849">
        <v>31242</v>
      </c>
      <c r="AK2849" s="2">
        <f>Kaggle_Books_Selling_Records[[#This Row],[Cost Price]]/100</f>
        <v>312.42</v>
      </c>
      <c r="AL2849" s="2" t="s">
        <v>80</v>
      </c>
      <c r="AM2849" s="2" t="s">
        <v>80</v>
      </c>
      <c r="AN2849" s="2" t="s">
        <v>80</v>
      </c>
      <c r="AO2849" s="2" t="s">
        <v>80</v>
      </c>
      <c r="AP2849" s="2" t="s">
        <v>80</v>
      </c>
      <c r="AQ2849" s="2" t="s">
        <v>80</v>
      </c>
      <c r="AR2849" s="2" t="s">
        <v>80</v>
      </c>
      <c r="AS2849" s="2" t="s">
        <v>80</v>
      </c>
      <c r="AT2849" s="2" t="s">
        <v>80</v>
      </c>
      <c r="AU2849" s="2" t="s">
        <v>80</v>
      </c>
      <c r="AV2849" s="2" t="s">
        <v>80</v>
      </c>
      <c r="AW2849" s="2" t="s">
        <v>80</v>
      </c>
      <c r="AX2849" s="2" t="s">
        <v>80</v>
      </c>
      <c r="AY2849" s="2" t="s">
        <v>80</v>
      </c>
      <c r="AZ2849" s="2" t="s">
        <v>80</v>
      </c>
      <c r="BA2849" s="2" t="s">
        <v>80</v>
      </c>
      <c r="BB2849" s="2" t="s">
        <v>80</v>
      </c>
      <c r="BC2849" s="2" t="s">
        <v>80</v>
      </c>
      <c r="BD2849" s="2" t="s">
        <v>80</v>
      </c>
      <c r="BE2849" s="2" t="s">
        <v>80</v>
      </c>
      <c r="BF2849" s="2" t="s">
        <v>80</v>
      </c>
      <c r="BG2849" s="2" t="s">
        <v>80</v>
      </c>
      <c r="BH2849" s="2" t="s">
        <v>80</v>
      </c>
      <c r="BI2849" s="2" t="s">
        <v>80</v>
      </c>
      <c r="BJ2849" s="2" t="s">
        <v>80</v>
      </c>
      <c r="BK2849" s="2" t="s">
        <v>80</v>
      </c>
      <c r="BL2849" s="2" t="s">
        <v>80</v>
      </c>
      <c r="BM2849" s="2" t="s">
        <v>80</v>
      </c>
      <c r="BN2849" s="2" t="s">
        <v>80</v>
      </c>
      <c r="BO2849" s="2" t="s">
        <v>80</v>
      </c>
      <c r="BP2849" s="2" t="s">
        <v>80</v>
      </c>
    </row>
    <row r="2850" spans="1:68" x14ac:dyDescent="0.25">
      <c r="A2850">
        <v>2849</v>
      </c>
      <c r="B2850" s="1">
        <v>43685.423946759256</v>
      </c>
      <c r="C2850" s="2" t="s">
        <v>4481</v>
      </c>
      <c r="D2850" s="3">
        <v>0.54861111111111116</v>
      </c>
      <c r="E2850" s="2" t="s">
        <v>3907</v>
      </c>
      <c r="F2850">
        <v>3</v>
      </c>
      <c r="G2850">
        <v>2019</v>
      </c>
      <c r="H2850">
        <v>8</v>
      </c>
      <c r="I2850">
        <v>8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 s="2" t="s">
        <v>202</v>
      </c>
      <c r="T2850" s="2" t="s">
        <v>83</v>
      </c>
      <c r="U2850" s="2" t="s">
        <v>2311</v>
      </c>
      <c r="V2850" s="2" t="s">
        <v>73</v>
      </c>
      <c r="W2850">
        <v>1</v>
      </c>
      <c r="X2850" s="2" t="s">
        <v>74</v>
      </c>
      <c r="Y2850">
        <v>381</v>
      </c>
      <c r="Z2850">
        <v>67</v>
      </c>
      <c r="AA2850" s="2" t="s">
        <v>203</v>
      </c>
      <c r="AB2850" s="2" t="s">
        <v>204</v>
      </c>
      <c r="AC2850">
        <v>122015</v>
      </c>
      <c r="AD2850" s="2" t="s">
        <v>193</v>
      </c>
      <c r="AE2850">
        <v>448</v>
      </c>
      <c r="AF2850" s="2" t="s">
        <v>2042</v>
      </c>
      <c r="AG2850" s="2" t="s">
        <v>2184</v>
      </c>
      <c r="AH2850">
        <v>18</v>
      </c>
      <c r="AI2850">
        <v>6858</v>
      </c>
      <c r="AJ2850">
        <v>31242</v>
      </c>
      <c r="AK2850" s="2">
        <f>Kaggle_Books_Selling_Records[[#This Row],[Cost Price]]/100</f>
        <v>312.42</v>
      </c>
      <c r="AL2850" s="2" t="s">
        <v>80</v>
      </c>
      <c r="AM2850" s="2" t="s">
        <v>80</v>
      </c>
      <c r="AN2850" s="2" t="s">
        <v>80</v>
      </c>
      <c r="AO2850" s="2" t="s">
        <v>80</v>
      </c>
      <c r="AP2850" s="2" t="s">
        <v>80</v>
      </c>
      <c r="AQ2850" s="2" t="s">
        <v>80</v>
      </c>
      <c r="AR2850" s="2" t="s">
        <v>80</v>
      </c>
      <c r="AS2850" s="2" t="s">
        <v>80</v>
      </c>
      <c r="AT2850" s="2" t="s">
        <v>80</v>
      </c>
      <c r="AU2850" s="2" t="s">
        <v>80</v>
      </c>
      <c r="AV2850" s="2" t="s">
        <v>80</v>
      </c>
      <c r="AW2850" s="2" t="s">
        <v>80</v>
      </c>
      <c r="AX2850" s="2" t="s">
        <v>80</v>
      </c>
      <c r="AY2850" s="2" t="s">
        <v>80</v>
      </c>
      <c r="AZ2850" s="2" t="s">
        <v>80</v>
      </c>
      <c r="BA2850" s="2" t="s">
        <v>80</v>
      </c>
      <c r="BB2850" s="2" t="s">
        <v>80</v>
      </c>
      <c r="BC2850" s="2" t="s">
        <v>80</v>
      </c>
      <c r="BD2850" s="2" t="s">
        <v>80</v>
      </c>
      <c r="BE2850" s="2" t="s">
        <v>80</v>
      </c>
      <c r="BF2850" s="2" t="s">
        <v>80</v>
      </c>
      <c r="BG2850" s="2" t="s">
        <v>80</v>
      </c>
      <c r="BH2850" s="2" t="s">
        <v>80</v>
      </c>
      <c r="BI2850" s="2" t="s">
        <v>80</v>
      </c>
      <c r="BJ2850" s="2" t="s">
        <v>80</v>
      </c>
      <c r="BK2850" s="2" t="s">
        <v>80</v>
      </c>
      <c r="BL2850" s="2" t="s">
        <v>80</v>
      </c>
      <c r="BM2850" s="2" t="s">
        <v>80</v>
      </c>
      <c r="BN2850" s="2" t="s">
        <v>80</v>
      </c>
      <c r="BO2850" s="2" t="s">
        <v>80</v>
      </c>
      <c r="BP2850" s="2" t="s">
        <v>80</v>
      </c>
    </row>
    <row r="2851" spans="1:68" x14ac:dyDescent="0.25">
      <c r="A2851">
        <v>2850</v>
      </c>
      <c r="B2851" s="1">
        <v>43685.439722222225</v>
      </c>
      <c r="C2851" s="2" t="s">
        <v>4481</v>
      </c>
      <c r="D2851" s="3">
        <v>0.56458333333333333</v>
      </c>
      <c r="E2851" s="2" t="s">
        <v>3907</v>
      </c>
      <c r="F2851">
        <v>3</v>
      </c>
      <c r="G2851">
        <v>2019</v>
      </c>
      <c r="H2851">
        <v>8</v>
      </c>
      <c r="I2851">
        <v>8</v>
      </c>
      <c r="J2851">
        <v>0</v>
      </c>
      <c r="K2851">
        <v>0</v>
      </c>
      <c r="L2851">
        <v>4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 s="2" t="s">
        <v>4489</v>
      </c>
      <c r="T2851" s="2" t="s">
        <v>83</v>
      </c>
      <c r="U2851" s="2" t="s">
        <v>4490</v>
      </c>
      <c r="V2851" s="2" t="s">
        <v>73</v>
      </c>
      <c r="W2851">
        <v>1</v>
      </c>
      <c r="X2851" s="2" t="s">
        <v>74</v>
      </c>
      <c r="Y2851">
        <v>899</v>
      </c>
      <c r="Z2851">
        <v>117</v>
      </c>
      <c r="AA2851" s="2" t="s">
        <v>1628</v>
      </c>
      <c r="AB2851" s="2" t="s">
        <v>137</v>
      </c>
      <c r="AC2851">
        <v>250004</v>
      </c>
      <c r="AD2851" s="2" t="s">
        <v>77</v>
      </c>
      <c r="AE2851">
        <v>1016</v>
      </c>
      <c r="AF2851" s="2" t="s">
        <v>4491</v>
      </c>
      <c r="AG2851" s="2" t="s">
        <v>4492</v>
      </c>
      <c r="AH2851">
        <v>13</v>
      </c>
      <c r="AI2851">
        <v>11687</v>
      </c>
      <c r="AJ2851">
        <v>78213</v>
      </c>
      <c r="AK2851" s="2">
        <f>Kaggle_Books_Selling_Records[[#This Row],[Cost Price]]/100</f>
        <v>782.13</v>
      </c>
      <c r="AL2851" s="2" t="s">
        <v>80</v>
      </c>
      <c r="AM2851" s="2" t="s">
        <v>80</v>
      </c>
      <c r="AN2851" s="2" t="s">
        <v>80</v>
      </c>
      <c r="AO2851" s="2" t="s">
        <v>80</v>
      </c>
      <c r="AP2851" s="2" t="s">
        <v>80</v>
      </c>
      <c r="AQ2851" s="2" t="s">
        <v>80</v>
      </c>
      <c r="AR2851" s="2" t="s">
        <v>80</v>
      </c>
      <c r="AS2851" s="2" t="s">
        <v>80</v>
      </c>
      <c r="AT2851" s="2" t="s">
        <v>80</v>
      </c>
      <c r="AU2851" s="2" t="s">
        <v>80</v>
      </c>
      <c r="AV2851" s="2" t="s">
        <v>80</v>
      </c>
      <c r="AW2851" s="2" t="s">
        <v>80</v>
      </c>
      <c r="AX2851" s="2" t="s">
        <v>80</v>
      </c>
      <c r="AY2851" s="2" t="s">
        <v>80</v>
      </c>
      <c r="AZ2851" s="2" t="s">
        <v>80</v>
      </c>
      <c r="BA2851" s="2" t="s">
        <v>80</v>
      </c>
      <c r="BB2851" s="2" t="s">
        <v>80</v>
      </c>
      <c r="BC2851" s="2" t="s">
        <v>80</v>
      </c>
      <c r="BD2851" s="2" t="s">
        <v>80</v>
      </c>
      <c r="BE2851" s="2" t="s">
        <v>80</v>
      </c>
      <c r="BF2851" s="2" t="s">
        <v>80</v>
      </c>
      <c r="BG2851" s="2" t="s">
        <v>80</v>
      </c>
      <c r="BH2851" s="2" t="s">
        <v>80</v>
      </c>
      <c r="BI2851" s="2" t="s">
        <v>80</v>
      </c>
      <c r="BJ2851" s="2" t="s">
        <v>80</v>
      </c>
      <c r="BK2851" s="2" t="s">
        <v>80</v>
      </c>
      <c r="BL2851" s="2" t="s">
        <v>80</v>
      </c>
      <c r="BM2851" s="2" t="s">
        <v>80</v>
      </c>
      <c r="BN2851" s="2" t="s">
        <v>80</v>
      </c>
      <c r="BO2851" s="2" t="s">
        <v>80</v>
      </c>
      <c r="BP2851" s="2" t="s">
        <v>80</v>
      </c>
    </row>
    <row r="2852" spans="1:68" x14ac:dyDescent="0.25">
      <c r="A2852">
        <v>2851</v>
      </c>
      <c r="B2852" s="1">
        <v>43685.460300925923</v>
      </c>
      <c r="C2852" s="2" t="s">
        <v>4481</v>
      </c>
      <c r="D2852" s="3">
        <v>0.58472222222222225</v>
      </c>
      <c r="E2852" s="2" t="s">
        <v>3907</v>
      </c>
      <c r="F2852">
        <v>3</v>
      </c>
      <c r="G2852">
        <v>2019</v>
      </c>
      <c r="H2852">
        <v>8</v>
      </c>
      <c r="I2852">
        <v>8</v>
      </c>
      <c r="J2852">
        <v>0</v>
      </c>
      <c r="K2852">
        <v>0</v>
      </c>
      <c r="L2852">
        <v>4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1</v>
      </c>
      <c r="S2852" s="2" t="s">
        <v>1773</v>
      </c>
      <c r="T2852" s="2" t="s">
        <v>71</v>
      </c>
      <c r="U2852" s="2" t="s">
        <v>4493</v>
      </c>
      <c r="V2852" s="2" t="s">
        <v>73</v>
      </c>
      <c r="W2852">
        <v>1</v>
      </c>
      <c r="X2852" s="2" t="s">
        <v>74</v>
      </c>
      <c r="Y2852">
        <v>1260</v>
      </c>
      <c r="Z2852">
        <v>117</v>
      </c>
      <c r="AA2852" s="2" t="s">
        <v>180</v>
      </c>
      <c r="AB2852" s="2" t="s">
        <v>181</v>
      </c>
      <c r="AC2852">
        <v>110058</v>
      </c>
      <c r="AD2852" s="2" t="s">
        <v>77</v>
      </c>
      <c r="AE2852">
        <v>1377</v>
      </c>
      <c r="AF2852" s="2" t="s">
        <v>4494</v>
      </c>
      <c r="AG2852" s="2" t="s">
        <v>4495</v>
      </c>
      <c r="AH2852">
        <v>13</v>
      </c>
      <c r="AI2852">
        <v>1638</v>
      </c>
      <c r="AJ2852">
        <v>10962</v>
      </c>
      <c r="AK2852" s="2">
        <f>Kaggle_Books_Selling_Records[[#This Row],[Cost Price]]/100</f>
        <v>109.62</v>
      </c>
      <c r="AL2852" s="2" t="s">
        <v>80</v>
      </c>
      <c r="AM2852" s="2" t="s">
        <v>80</v>
      </c>
      <c r="AN2852" s="2" t="s">
        <v>80</v>
      </c>
      <c r="AO2852" s="2" t="s">
        <v>80</v>
      </c>
      <c r="AP2852" s="2" t="s">
        <v>80</v>
      </c>
      <c r="AQ2852" s="2" t="s">
        <v>80</v>
      </c>
      <c r="AR2852" s="2" t="s">
        <v>80</v>
      </c>
      <c r="AS2852" s="2" t="s">
        <v>80</v>
      </c>
      <c r="AT2852" s="2" t="s">
        <v>80</v>
      </c>
      <c r="AU2852" s="2" t="s">
        <v>80</v>
      </c>
      <c r="AV2852" s="2" t="s">
        <v>80</v>
      </c>
      <c r="AW2852" s="2" t="s">
        <v>80</v>
      </c>
      <c r="AX2852" s="2" t="s">
        <v>80</v>
      </c>
      <c r="AY2852" s="2" t="s">
        <v>80</v>
      </c>
      <c r="AZ2852" s="2" t="s">
        <v>80</v>
      </c>
      <c r="BA2852" s="2" t="s">
        <v>80</v>
      </c>
      <c r="BB2852" s="2" t="s">
        <v>80</v>
      </c>
      <c r="BC2852" s="2" t="s">
        <v>80</v>
      </c>
      <c r="BD2852" s="2" t="s">
        <v>80</v>
      </c>
      <c r="BE2852" s="2" t="s">
        <v>80</v>
      </c>
      <c r="BF2852" s="2" t="s">
        <v>80</v>
      </c>
      <c r="BG2852" s="2" t="s">
        <v>80</v>
      </c>
      <c r="BH2852" s="2" t="s">
        <v>80</v>
      </c>
      <c r="BI2852" s="2" t="s">
        <v>80</v>
      </c>
      <c r="BJ2852" s="2" t="s">
        <v>80</v>
      </c>
      <c r="BK2852" s="2" t="s">
        <v>80</v>
      </c>
      <c r="BL2852" s="2" t="s">
        <v>80</v>
      </c>
      <c r="BM2852" s="2" t="s">
        <v>80</v>
      </c>
      <c r="BN2852" s="2" t="s">
        <v>80</v>
      </c>
      <c r="BO2852" s="2" t="s">
        <v>80</v>
      </c>
      <c r="BP2852" s="2" t="s">
        <v>80</v>
      </c>
    </row>
    <row r="2853" spans="1:68" x14ac:dyDescent="0.25">
      <c r="A2853">
        <v>2852</v>
      </c>
      <c r="B2853" s="1">
        <v>43685.476736111108</v>
      </c>
      <c r="C2853" s="2" t="s">
        <v>4481</v>
      </c>
      <c r="D2853" s="3">
        <v>0.60138888888888886</v>
      </c>
      <c r="E2853" s="2" t="s">
        <v>3907</v>
      </c>
      <c r="F2853">
        <v>3</v>
      </c>
      <c r="G2853">
        <v>2019</v>
      </c>
      <c r="H2853">
        <v>8</v>
      </c>
      <c r="I2853">
        <v>8</v>
      </c>
      <c r="J2853">
        <v>0</v>
      </c>
      <c r="K2853">
        <v>0</v>
      </c>
      <c r="L2853">
        <v>4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1</v>
      </c>
      <c r="S2853" s="2" t="s">
        <v>1618</v>
      </c>
      <c r="T2853" s="2" t="s">
        <v>71</v>
      </c>
      <c r="U2853" s="2" t="s">
        <v>2311</v>
      </c>
      <c r="V2853" s="2" t="s">
        <v>73</v>
      </c>
      <c r="W2853">
        <v>1</v>
      </c>
      <c r="X2853" s="2" t="s">
        <v>74</v>
      </c>
      <c r="Y2853">
        <v>381</v>
      </c>
      <c r="Z2853">
        <v>67</v>
      </c>
      <c r="AA2853" s="2" t="s">
        <v>1619</v>
      </c>
      <c r="AB2853" s="2" t="s">
        <v>154</v>
      </c>
      <c r="AC2853">
        <v>343041</v>
      </c>
      <c r="AD2853" s="2" t="s">
        <v>193</v>
      </c>
      <c r="AE2853">
        <v>448</v>
      </c>
      <c r="AF2853" s="2" t="s">
        <v>2042</v>
      </c>
      <c r="AG2853" s="2" t="s">
        <v>2184</v>
      </c>
      <c r="AH2853">
        <v>18</v>
      </c>
      <c r="AI2853">
        <v>6858</v>
      </c>
      <c r="AJ2853">
        <v>31242</v>
      </c>
      <c r="AK2853" s="2">
        <f>Kaggle_Books_Selling_Records[[#This Row],[Cost Price]]/100</f>
        <v>312.42</v>
      </c>
      <c r="AL2853" s="2" t="s">
        <v>80</v>
      </c>
      <c r="AM2853" s="2" t="s">
        <v>80</v>
      </c>
      <c r="AN2853" s="2" t="s">
        <v>80</v>
      </c>
      <c r="AO2853" s="2" t="s">
        <v>80</v>
      </c>
      <c r="AP2853" s="2" t="s">
        <v>80</v>
      </c>
      <c r="AQ2853" s="2" t="s">
        <v>80</v>
      </c>
      <c r="AR2853" s="2" t="s">
        <v>80</v>
      </c>
      <c r="AS2853" s="2" t="s">
        <v>80</v>
      </c>
      <c r="AT2853" s="2" t="s">
        <v>80</v>
      </c>
      <c r="AU2853" s="2" t="s">
        <v>80</v>
      </c>
      <c r="AV2853" s="2" t="s">
        <v>80</v>
      </c>
      <c r="AW2853" s="2" t="s">
        <v>80</v>
      </c>
      <c r="AX2853" s="2" t="s">
        <v>80</v>
      </c>
      <c r="AY2853" s="2" t="s">
        <v>80</v>
      </c>
      <c r="AZ2853" s="2" t="s">
        <v>80</v>
      </c>
      <c r="BA2853" s="2" t="s">
        <v>80</v>
      </c>
      <c r="BB2853" s="2" t="s">
        <v>80</v>
      </c>
      <c r="BC2853" s="2" t="s">
        <v>80</v>
      </c>
      <c r="BD2853" s="2" t="s">
        <v>80</v>
      </c>
      <c r="BE2853" s="2" t="s">
        <v>80</v>
      </c>
      <c r="BF2853" s="2" t="s">
        <v>80</v>
      </c>
      <c r="BG2853" s="2" t="s">
        <v>80</v>
      </c>
      <c r="BH2853" s="2" t="s">
        <v>80</v>
      </c>
      <c r="BI2853" s="2" t="s">
        <v>80</v>
      </c>
      <c r="BJ2853" s="2" t="s">
        <v>80</v>
      </c>
      <c r="BK2853" s="2" t="s">
        <v>80</v>
      </c>
      <c r="BL2853" s="2" t="s">
        <v>80</v>
      </c>
      <c r="BM2853" s="2" t="s">
        <v>80</v>
      </c>
      <c r="BN2853" s="2" t="s">
        <v>80</v>
      </c>
      <c r="BO2853" s="2" t="s">
        <v>80</v>
      </c>
      <c r="BP2853" s="2" t="s">
        <v>80</v>
      </c>
    </row>
    <row r="2854" spans="1:68" x14ac:dyDescent="0.25">
      <c r="A2854">
        <v>2853</v>
      </c>
      <c r="B2854" s="1">
        <v>43685.493159722224</v>
      </c>
      <c r="C2854" s="2" t="s">
        <v>4481</v>
      </c>
      <c r="D2854" s="3">
        <v>0.61805555555555558</v>
      </c>
      <c r="E2854" s="2" t="s">
        <v>3907</v>
      </c>
      <c r="F2854">
        <v>3</v>
      </c>
      <c r="G2854">
        <v>2019</v>
      </c>
      <c r="H2854">
        <v>8</v>
      </c>
      <c r="I2854">
        <v>8</v>
      </c>
      <c r="J2854">
        <v>0</v>
      </c>
      <c r="K2854">
        <v>0</v>
      </c>
      <c r="L2854">
        <v>4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 s="2" t="s">
        <v>3915</v>
      </c>
      <c r="T2854" s="2" t="s">
        <v>83</v>
      </c>
      <c r="U2854" s="2" t="s">
        <v>2503</v>
      </c>
      <c r="V2854" s="2" t="s">
        <v>73</v>
      </c>
      <c r="W2854">
        <v>1</v>
      </c>
      <c r="X2854" s="2" t="s">
        <v>74</v>
      </c>
      <c r="Y2854">
        <v>420</v>
      </c>
      <c r="Z2854">
        <v>67</v>
      </c>
      <c r="AA2854" s="2" t="s">
        <v>703</v>
      </c>
      <c r="AB2854" s="2" t="s">
        <v>157</v>
      </c>
      <c r="AC2854">
        <v>361005</v>
      </c>
      <c r="AD2854" s="2" t="s">
        <v>1002</v>
      </c>
      <c r="AE2854">
        <v>487</v>
      </c>
      <c r="AF2854" s="2" t="s">
        <v>2505</v>
      </c>
      <c r="AG2854" s="2" t="s">
        <v>318</v>
      </c>
      <c r="AH2854">
        <v>18</v>
      </c>
      <c r="AI2854">
        <v>756</v>
      </c>
      <c r="AJ2854">
        <v>3444</v>
      </c>
      <c r="AK2854" s="2">
        <f>Kaggle_Books_Selling_Records[[#This Row],[Cost Price]]/100</f>
        <v>34.44</v>
      </c>
      <c r="AL2854" s="2" t="s">
        <v>80</v>
      </c>
      <c r="AM2854" s="2" t="s">
        <v>80</v>
      </c>
      <c r="AN2854" s="2" t="s">
        <v>80</v>
      </c>
      <c r="AO2854" s="2" t="s">
        <v>80</v>
      </c>
      <c r="AP2854" s="2" t="s">
        <v>80</v>
      </c>
      <c r="AQ2854" s="2" t="s">
        <v>80</v>
      </c>
      <c r="AR2854" s="2" t="s">
        <v>80</v>
      </c>
      <c r="AS2854" s="2" t="s">
        <v>80</v>
      </c>
      <c r="AT2854" s="2" t="s">
        <v>80</v>
      </c>
      <c r="AU2854" s="2" t="s">
        <v>80</v>
      </c>
      <c r="AV2854" s="2" t="s">
        <v>80</v>
      </c>
      <c r="AW2854" s="2" t="s">
        <v>80</v>
      </c>
      <c r="AX2854" s="2" t="s">
        <v>80</v>
      </c>
      <c r="AY2854" s="2" t="s">
        <v>80</v>
      </c>
      <c r="AZ2854" s="2" t="s">
        <v>80</v>
      </c>
      <c r="BA2854" s="2" t="s">
        <v>80</v>
      </c>
      <c r="BB2854" s="2" t="s">
        <v>80</v>
      </c>
      <c r="BC2854" s="2" t="s">
        <v>80</v>
      </c>
      <c r="BD2854" s="2" t="s">
        <v>80</v>
      </c>
      <c r="BE2854" s="2" t="s">
        <v>80</v>
      </c>
      <c r="BF2854" s="2" t="s">
        <v>80</v>
      </c>
      <c r="BG2854" s="2" t="s">
        <v>80</v>
      </c>
      <c r="BH2854" s="2" t="s">
        <v>80</v>
      </c>
      <c r="BI2854" s="2" t="s">
        <v>80</v>
      </c>
      <c r="BJ2854" s="2" t="s">
        <v>80</v>
      </c>
      <c r="BK2854" s="2" t="s">
        <v>80</v>
      </c>
      <c r="BL2854" s="2" t="s">
        <v>80</v>
      </c>
      <c r="BM2854" s="2" t="s">
        <v>80</v>
      </c>
      <c r="BN2854" s="2" t="s">
        <v>80</v>
      </c>
      <c r="BO2854" s="2" t="s">
        <v>80</v>
      </c>
      <c r="BP2854" s="2" t="s">
        <v>80</v>
      </c>
    </row>
    <row r="2855" spans="1:68" x14ac:dyDescent="0.25">
      <c r="A2855">
        <v>2854</v>
      </c>
      <c r="B2855" s="1">
        <v>43685.494699074072</v>
      </c>
      <c r="C2855" s="2" t="s">
        <v>4481</v>
      </c>
      <c r="D2855" s="3">
        <v>0.61944444444444446</v>
      </c>
      <c r="E2855" s="2" t="s">
        <v>3907</v>
      </c>
      <c r="F2855">
        <v>3</v>
      </c>
      <c r="G2855">
        <v>2019</v>
      </c>
      <c r="H2855">
        <v>8</v>
      </c>
      <c r="I2855">
        <v>8</v>
      </c>
      <c r="J2855">
        <v>0</v>
      </c>
      <c r="K2855">
        <v>0</v>
      </c>
      <c r="L2855">
        <v>4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 s="2" t="s">
        <v>2471</v>
      </c>
      <c r="T2855" s="2" t="s">
        <v>83</v>
      </c>
      <c r="U2855" s="2" t="s">
        <v>2503</v>
      </c>
      <c r="V2855" s="2" t="s">
        <v>73</v>
      </c>
      <c r="W2855">
        <v>1</v>
      </c>
      <c r="X2855" s="2" t="s">
        <v>74</v>
      </c>
      <c r="Y2855">
        <v>420</v>
      </c>
      <c r="Z2855">
        <v>67</v>
      </c>
      <c r="AA2855" s="2" t="s">
        <v>392</v>
      </c>
      <c r="AB2855" s="2" t="s">
        <v>106</v>
      </c>
      <c r="AC2855">
        <v>823001</v>
      </c>
      <c r="AD2855" s="2" t="s">
        <v>1002</v>
      </c>
      <c r="AE2855">
        <v>487</v>
      </c>
      <c r="AF2855" s="2" t="s">
        <v>2505</v>
      </c>
      <c r="AG2855" s="2" t="s">
        <v>318</v>
      </c>
      <c r="AH2855">
        <v>18</v>
      </c>
      <c r="AI2855">
        <v>756</v>
      </c>
      <c r="AJ2855">
        <v>3444</v>
      </c>
      <c r="AK2855" s="2">
        <f>Kaggle_Books_Selling_Records[[#This Row],[Cost Price]]/100</f>
        <v>34.44</v>
      </c>
      <c r="AL2855" s="2" t="s">
        <v>80</v>
      </c>
      <c r="AM2855" s="2" t="s">
        <v>80</v>
      </c>
      <c r="AN2855" s="2" t="s">
        <v>80</v>
      </c>
      <c r="AO2855" s="2" t="s">
        <v>80</v>
      </c>
      <c r="AP2855" s="2" t="s">
        <v>80</v>
      </c>
      <c r="AQ2855" s="2" t="s">
        <v>80</v>
      </c>
      <c r="AR2855" s="2" t="s">
        <v>80</v>
      </c>
      <c r="AS2855" s="2" t="s">
        <v>80</v>
      </c>
      <c r="AT2855" s="2" t="s">
        <v>80</v>
      </c>
      <c r="AU2855" s="2" t="s">
        <v>80</v>
      </c>
      <c r="AV2855" s="2" t="s">
        <v>80</v>
      </c>
      <c r="AW2855" s="2" t="s">
        <v>80</v>
      </c>
      <c r="AX2855" s="2" t="s">
        <v>80</v>
      </c>
      <c r="AY2855" s="2" t="s">
        <v>80</v>
      </c>
      <c r="AZ2855" s="2" t="s">
        <v>80</v>
      </c>
      <c r="BA2855" s="2" t="s">
        <v>80</v>
      </c>
      <c r="BB2855" s="2" t="s">
        <v>80</v>
      </c>
      <c r="BC2855" s="2" t="s">
        <v>80</v>
      </c>
      <c r="BD2855" s="2" t="s">
        <v>80</v>
      </c>
      <c r="BE2855" s="2" t="s">
        <v>80</v>
      </c>
      <c r="BF2855" s="2" t="s">
        <v>80</v>
      </c>
      <c r="BG2855" s="2" t="s">
        <v>80</v>
      </c>
      <c r="BH2855" s="2" t="s">
        <v>80</v>
      </c>
      <c r="BI2855" s="2" t="s">
        <v>80</v>
      </c>
      <c r="BJ2855" s="2" t="s">
        <v>80</v>
      </c>
      <c r="BK2855" s="2" t="s">
        <v>80</v>
      </c>
      <c r="BL2855" s="2" t="s">
        <v>80</v>
      </c>
      <c r="BM2855" s="2" t="s">
        <v>80</v>
      </c>
      <c r="BN2855" s="2" t="s">
        <v>80</v>
      </c>
      <c r="BO2855" s="2" t="s">
        <v>80</v>
      </c>
      <c r="BP2855" s="2" t="s">
        <v>80</v>
      </c>
    </row>
    <row r="2856" spans="1:68" x14ac:dyDescent="0.25">
      <c r="A2856">
        <v>2855</v>
      </c>
      <c r="B2856" s="1">
        <v>43685.549143518518</v>
      </c>
      <c r="C2856" s="2" t="s">
        <v>4481</v>
      </c>
      <c r="D2856" s="3">
        <v>0.67361111111111116</v>
      </c>
      <c r="E2856" s="2" t="s">
        <v>3907</v>
      </c>
      <c r="F2856">
        <v>3</v>
      </c>
      <c r="G2856">
        <v>2019</v>
      </c>
      <c r="H2856">
        <v>8</v>
      </c>
      <c r="I2856">
        <v>8</v>
      </c>
      <c r="J2856">
        <v>0</v>
      </c>
      <c r="K2856">
        <v>0</v>
      </c>
      <c r="L2856">
        <v>4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 s="2" t="s">
        <v>4496</v>
      </c>
      <c r="T2856" s="2" t="s">
        <v>83</v>
      </c>
      <c r="U2856" s="2" t="s">
        <v>2503</v>
      </c>
      <c r="V2856" s="2" t="s">
        <v>73</v>
      </c>
      <c r="W2856">
        <v>1</v>
      </c>
      <c r="X2856" s="2" t="s">
        <v>74</v>
      </c>
      <c r="Y2856">
        <v>420</v>
      </c>
      <c r="Z2856">
        <v>67</v>
      </c>
      <c r="AA2856" s="2" t="s">
        <v>166</v>
      </c>
      <c r="AB2856" s="2" t="s">
        <v>167</v>
      </c>
      <c r="AC2856">
        <v>560045</v>
      </c>
      <c r="AD2856" s="2" t="s">
        <v>1002</v>
      </c>
      <c r="AE2856">
        <v>487</v>
      </c>
      <c r="AF2856" s="2" t="s">
        <v>2505</v>
      </c>
      <c r="AG2856" s="2" t="s">
        <v>318</v>
      </c>
      <c r="AH2856">
        <v>18</v>
      </c>
      <c r="AI2856">
        <v>756</v>
      </c>
      <c r="AJ2856">
        <v>3444</v>
      </c>
      <c r="AK2856" s="2">
        <f>Kaggle_Books_Selling_Records[[#This Row],[Cost Price]]/100</f>
        <v>34.44</v>
      </c>
      <c r="AL2856" s="2" t="s">
        <v>80</v>
      </c>
      <c r="AM2856" s="2" t="s">
        <v>80</v>
      </c>
      <c r="AN2856" s="2" t="s">
        <v>80</v>
      </c>
      <c r="AO2856" s="2" t="s">
        <v>80</v>
      </c>
      <c r="AP2856" s="2" t="s">
        <v>80</v>
      </c>
      <c r="AQ2856" s="2" t="s">
        <v>80</v>
      </c>
      <c r="AR2856" s="2" t="s">
        <v>80</v>
      </c>
      <c r="AS2856" s="2" t="s">
        <v>80</v>
      </c>
      <c r="AT2856" s="2" t="s">
        <v>80</v>
      </c>
      <c r="AU2856" s="2" t="s">
        <v>80</v>
      </c>
      <c r="AV2856" s="2" t="s">
        <v>80</v>
      </c>
      <c r="AW2856" s="2" t="s">
        <v>80</v>
      </c>
      <c r="AX2856" s="2" t="s">
        <v>80</v>
      </c>
      <c r="AY2856" s="2" t="s">
        <v>80</v>
      </c>
      <c r="AZ2856" s="2" t="s">
        <v>80</v>
      </c>
      <c r="BA2856" s="2" t="s">
        <v>80</v>
      </c>
      <c r="BB2856" s="2" t="s">
        <v>80</v>
      </c>
      <c r="BC2856" s="2" t="s">
        <v>80</v>
      </c>
      <c r="BD2856" s="2" t="s">
        <v>80</v>
      </c>
      <c r="BE2856" s="2" t="s">
        <v>80</v>
      </c>
      <c r="BF2856" s="2" t="s">
        <v>80</v>
      </c>
      <c r="BG2856" s="2" t="s">
        <v>80</v>
      </c>
      <c r="BH2856" s="2" t="s">
        <v>80</v>
      </c>
      <c r="BI2856" s="2" t="s">
        <v>80</v>
      </c>
      <c r="BJ2856" s="2" t="s">
        <v>80</v>
      </c>
      <c r="BK2856" s="2" t="s">
        <v>80</v>
      </c>
      <c r="BL2856" s="2" t="s">
        <v>80</v>
      </c>
      <c r="BM2856" s="2" t="s">
        <v>80</v>
      </c>
      <c r="BN2856" s="2" t="s">
        <v>80</v>
      </c>
      <c r="BO2856" s="2" t="s">
        <v>80</v>
      </c>
      <c r="BP2856" s="2" t="s">
        <v>80</v>
      </c>
    </row>
    <row r="2857" spans="1:68" x14ac:dyDescent="0.25">
      <c r="A2857">
        <v>2856</v>
      </c>
      <c r="B2857" s="1">
        <v>43685.58185185185</v>
      </c>
      <c r="C2857" s="2" t="s">
        <v>4481</v>
      </c>
      <c r="D2857" s="3">
        <v>0.70625000000000004</v>
      </c>
      <c r="E2857" s="2" t="s">
        <v>3907</v>
      </c>
      <c r="F2857">
        <v>3</v>
      </c>
      <c r="G2857">
        <v>2019</v>
      </c>
      <c r="H2857">
        <v>8</v>
      </c>
      <c r="I2857">
        <v>8</v>
      </c>
      <c r="J2857">
        <v>0</v>
      </c>
      <c r="K2857">
        <v>0</v>
      </c>
      <c r="L2857">
        <v>4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1</v>
      </c>
      <c r="S2857" s="2" t="s">
        <v>4497</v>
      </c>
      <c r="T2857" s="2" t="s">
        <v>71</v>
      </c>
      <c r="U2857" s="2" t="s">
        <v>2311</v>
      </c>
      <c r="V2857" s="2" t="s">
        <v>73</v>
      </c>
      <c r="W2857">
        <v>1</v>
      </c>
      <c r="X2857" s="2" t="s">
        <v>74</v>
      </c>
      <c r="Y2857">
        <v>381</v>
      </c>
      <c r="Z2857">
        <v>67</v>
      </c>
      <c r="AA2857" s="2" t="s">
        <v>166</v>
      </c>
      <c r="AB2857" s="2" t="s">
        <v>167</v>
      </c>
      <c r="AC2857">
        <v>560068</v>
      </c>
      <c r="AD2857" s="2" t="s">
        <v>193</v>
      </c>
      <c r="AE2857">
        <v>448</v>
      </c>
      <c r="AF2857" s="2" t="s">
        <v>2042</v>
      </c>
      <c r="AG2857" s="2" t="s">
        <v>2184</v>
      </c>
      <c r="AH2857">
        <v>18</v>
      </c>
      <c r="AI2857">
        <v>6858</v>
      </c>
      <c r="AJ2857">
        <v>31242</v>
      </c>
      <c r="AK2857" s="2">
        <f>Kaggle_Books_Selling_Records[[#This Row],[Cost Price]]/100</f>
        <v>312.42</v>
      </c>
      <c r="AL2857" s="2" t="s">
        <v>80</v>
      </c>
      <c r="AM2857" s="2" t="s">
        <v>80</v>
      </c>
      <c r="AN2857" s="2" t="s">
        <v>80</v>
      </c>
      <c r="AO2857" s="2" t="s">
        <v>80</v>
      </c>
      <c r="AP2857" s="2" t="s">
        <v>80</v>
      </c>
      <c r="AQ2857" s="2" t="s">
        <v>80</v>
      </c>
      <c r="AR2857" s="2" t="s">
        <v>80</v>
      </c>
      <c r="AS2857" s="2" t="s">
        <v>80</v>
      </c>
      <c r="AT2857" s="2" t="s">
        <v>80</v>
      </c>
      <c r="AU2857" s="2" t="s">
        <v>80</v>
      </c>
      <c r="AV2857" s="2" t="s">
        <v>80</v>
      </c>
      <c r="AW2857" s="2" t="s">
        <v>80</v>
      </c>
      <c r="AX2857" s="2" t="s">
        <v>80</v>
      </c>
      <c r="AY2857" s="2" t="s">
        <v>80</v>
      </c>
      <c r="AZ2857" s="2" t="s">
        <v>80</v>
      </c>
      <c r="BA2857" s="2" t="s">
        <v>80</v>
      </c>
      <c r="BB2857" s="2" t="s">
        <v>80</v>
      </c>
      <c r="BC2857" s="2" t="s">
        <v>80</v>
      </c>
      <c r="BD2857" s="2" t="s">
        <v>80</v>
      </c>
      <c r="BE2857" s="2" t="s">
        <v>80</v>
      </c>
      <c r="BF2857" s="2" t="s">
        <v>80</v>
      </c>
      <c r="BG2857" s="2" t="s">
        <v>80</v>
      </c>
      <c r="BH2857" s="2" t="s">
        <v>80</v>
      </c>
      <c r="BI2857" s="2" t="s">
        <v>80</v>
      </c>
      <c r="BJ2857" s="2" t="s">
        <v>80</v>
      </c>
      <c r="BK2857" s="2" t="s">
        <v>80</v>
      </c>
      <c r="BL2857" s="2" t="s">
        <v>80</v>
      </c>
      <c r="BM2857" s="2" t="s">
        <v>80</v>
      </c>
      <c r="BN2857" s="2" t="s">
        <v>80</v>
      </c>
      <c r="BO2857" s="2" t="s">
        <v>80</v>
      </c>
      <c r="BP2857" s="2" t="s">
        <v>80</v>
      </c>
    </row>
    <row r="2858" spans="1:68" x14ac:dyDescent="0.25">
      <c r="A2858">
        <v>2857</v>
      </c>
      <c r="B2858" s="1">
        <v>43685.597037037034</v>
      </c>
      <c r="C2858" s="2" t="s">
        <v>4481</v>
      </c>
      <c r="D2858" s="3">
        <v>0.72152777777777777</v>
      </c>
      <c r="E2858" s="2" t="s">
        <v>3907</v>
      </c>
      <c r="F2858">
        <v>3</v>
      </c>
      <c r="G2858">
        <v>2019</v>
      </c>
      <c r="H2858">
        <v>8</v>
      </c>
      <c r="I2858">
        <v>8</v>
      </c>
      <c r="J2858">
        <v>0</v>
      </c>
      <c r="K2858">
        <v>0</v>
      </c>
      <c r="L2858">
        <v>4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 s="2" t="s">
        <v>4498</v>
      </c>
      <c r="T2858" s="2" t="s">
        <v>83</v>
      </c>
      <c r="U2858" s="2" t="s">
        <v>2103</v>
      </c>
      <c r="V2858" s="2" t="s">
        <v>73</v>
      </c>
      <c r="W2858">
        <v>1</v>
      </c>
      <c r="X2858" s="2" t="s">
        <v>74</v>
      </c>
      <c r="Y2858">
        <v>220</v>
      </c>
      <c r="Z2858">
        <v>67</v>
      </c>
      <c r="AA2858" s="2" t="s">
        <v>4499</v>
      </c>
      <c r="AB2858" s="2" t="s">
        <v>312</v>
      </c>
      <c r="AC2858">
        <v>712410</v>
      </c>
      <c r="AD2858" s="2" t="s">
        <v>193</v>
      </c>
      <c r="AE2858">
        <v>287</v>
      </c>
      <c r="AF2858" s="2" t="s">
        <v>2042</v>
      </c>
      <c r="AG2858" s="2" t="s">
        <v>2043</v>
      </c>
      <c r="AH2858">
        <v>18</v>
      </c>
      <c r="AI2858">
        <v>396</v>
      </c>
      <c r="AJ2858">
        <v>1804</v>
      </c>
      <c r="AK2858" s="2">
        <f>Kaggle_Books_Selling_Records[[#This Row],[Cost Price]]/100</f>
        <v>18.04</v>
      </c>
      <c r="AL2858" s="2" t="s">
        <v>80</v>
      </c>
      <c r="AM2858" s="2" t="s">
        <v>80</v>
      </c>
      <c r="AN2858" s="2" t="s">
        <v>80</v>
      </c>
      <c r="AO2858" s="2" t="s">
        <v>80</v>
      </c>
      <c r="AP2858" s="2" t="s">
        <v>80</v>
      </c>
      <c r="AQ2858" s="2" t="s">
        <v>80</v>
      </c>
      <c r="AR2858" s="2" t="s">
        <v>80</v>
      </c>
      <c r="AS2858" s="2" t="s">
        <v>80</v>
      </c>
      <c r="AT2858" s="2" t="s">
        <v>80</v>
      </c>
      <c r="AU2858" s="2" t="s">
        <v>80</v>
      </c>
      <c r="AV2858" s="2" t="s">
        <v>80</v>
      </c>
      <c r="AW2858" s="2" t="s">
        <v>80</v>
      </c>
      <c r="AX2858" s="2" t="s">
        <v>80</v>
      </c>
      <c r="AY2858" s="2" t="s">
        <v>80</v>
      </c>
      <c r="AZ2858" s="2" t="s">
        <v>80</v>
      </c>
      <c r="BA2858" s="2" t="s">
        <v>80</v>
      </c>
      <c r="BB2858" s="2" t="s">
        <v>80</v>
      </c>
      <c r="BC2858" s="2" t="s">
        <v>80</v>
      </c>
      <c r="BD2858" s="2" t="s">
        <v>80</v>
      </c>
      <c r="BE2858" s="2" t="s">
        <v>80</v>
      </c>
      <c r="BF2858" s="2" t="s">
        <v>80</v>
      </c>
      <c r="BG2858" s="2" t="s">
        <v>80</v>
      </c>
      <c r="BH2858" s="2" t="s">
        <v>80</v>
      </c>
      <c r="BI2858" s="2" t="s">
        <v>80</v>
      </c>
      <c r="BJ2858" s="2" t="s">
        <v>80</v>
      </c>
      <c r="BK2858" s="2" t="s">
        <v>80</v>
      </c>
      <c r="BL2858" s="2" t="s">
        <v>80</v>
      </c>
      <c r="BM2858" s="2" t="s">
        <v>80</v>
      </c>
      <c r="BN2858" s="2" t="s">
        <v>80</v>
      </c>
      <c r="BO2858" s="2" t="s">
        <v>80</v>
      </c>
      <c r="BP2858" s="2" t="s">
        <v>80</v>
      </c>
    </row>
    <row r="2859" spans="1:68" x14ac:dyDescent="0.25">
      <c r="A2859">
        <v>2858</v>
      </c>
      <c r="B2859" s="1">
        <v>43685.612662037034</v>
      </c>
      <c r="C2859" s="2" t="s">
        <v>4481</v>
      </c>
      <c r="D2859" s="3">
        <v>0.73750000000000004</v>
      </c>
      <c r="E2859" s="2" t="s">
        <v>3907</v>
      </c>
      <c r="F2859">
        <v>3</v>
      </c>
      <c r="G2859">
        <v>2019</v>
      </c>
      <c r="H2859">
        <v>8</v>
      </c>
      <c r="I2859">
        <v>8</v>
      </c>
      <c r="J2859">
        <v>0</v>
      </c>
      <c r="K2859">
        <v>0</v>
      </c>
      <c r="L2859">
        <v>4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 s="2" t="s">
        <v>4500</v>
      </c>
      <c r="T2859" s="2" t="s">
        <v>83</v>
      </c>
      <c r="U2859" s="2" t="s">
        <v>3130</v>
      </c>
      <c r="V2859" s="2" t="s">
        <v>73</v>
      </c>
      <c r="W2859">
        <v>1</v>
      </c>
      <c r="X2859" s="2" t="s">
        <v>74</v>
      </c>
      <c r="Y2859">
        <v>129</v>
      </c>
      <c r="Z2859">
        <v>67</v>
      </c>
      <c r="AA2859" s="2" t="s">
        <v>166</v>
      </c>
      <c r="AB2859" s="2" t="s">
        <v>167</v>
      </c>
      <c r="AC2859">
        <v>560096</v>
      </c>
      <c r="AD2859" s="2" t="s">
        <v>1002</v>
      </c>
      <c r="AE2859">
        <v>196</v>
      </c>
      <c r="AF2859" s="2" t="s">
        <v>2042</v>
      </c>
      <c r="AG2859" s="2" t="s">
        <v>2184</v>
      </c>
      <c r="AH2859">
        <v>18</v>
      </c>
      <c r="AI2859">
        <v>2322</v>
      </c>
      <c r="AJ2859">
        <v>10578</v>
      </c>
      <c r="AK2859" s="2">
        <f>Kaggle_Books_Selling_Records[[#This Row],[Cost Price]]/100</f>
        <v>105.78</v>
      </c>
      <c r="AL2859" s="2" t="s">
        <v>80</v>
      </c>
      <c r="AM2859" s="2" t="s">
        <v>80</v>
      </c>
      <c r="AN2859" s="2" t="s">
        <v>80</v>
      </c>
      <c r="AO2859" s="2" t="s">
        <v>80</v>
      </c>
      <c r="AP2859" s="2" t="s">
        <v>80</v>
      </c>
      <c r="AQ2859" s="2" t="s">
        <v>80</v>
      </c>
      <c r="AR2859" s="2" t="s">
        <v>80</v>
      </c>
      <c r="AS2859" s="2" t="s">
        <v>80</v>
      </c>
      <c r="AT2859" s="2" t="s">
        <v>80</v>
      </c>
      <c r="AU2859" s="2" t="s">
        <v>80</v>
      </c>
      <c r="AV2859" s="2" t="s">
        <v>80</v>
      </c>
      <c r="AW2859" s="2" t="s">
        <v>80</v>
      </c>
      <c r="AX2859" s="2" t="s">
        <v>80</v>
      </c>
      <c r="AY2859" s="2" t="s">
        <v>80</v>
      </c>
      <c r="AZ2859" s="2" t="s">
        <v>80</v>
      </c>
      <c r="BA2859" s="2" t="s">
        <v>80</v>
      </c>
      <c r="BB2859" s="2" t="s">
        <v>80</v>
      </c>
      <c r="BC2859" s="2" t="s">
        <v>80</v>
      </c>
      <c r="BD2859" s="2" t="s">
        <v>80</v>
      </c>
      <c r="BE2859" s="2" t="s">
        <v>80</v>
      </c>
      <c r="BF2859" s="2" t="s">
        <v>80</v>
      </c>
      <c r="BG2859" s="2" t="s">
        <v>80</v>
      </c>
      <c r="BH2859" s="2" t="s">
        <v>80</v>
      </c>
      <c r="BI2859" s="2" t="s">
        <v>80</v>
      </c>
      <c r="BJ2859" s="2" t="s">
        <v>80</v>
      </c>
      <c r="BK2859" s="2" t="s">
        <v>80</v>
      </c>
      <c r="BL2859" s="2" t="s">
        <v>80</v>
      </c>
      <c r="BM2859" s="2" t="s">
        <v>80</v>
      </c>
      <c r="BN2859" s="2" t="s">
        <v>80</v>
      </c>
      <c r="BO2859" s="2" t="s">
        <v>80</v>
      </c>
      <c r="BP2859" s="2" t="s">
        <v>80</v>
      </c>
    </row>
    <row r="2860" spans="1:68" x14ac:dyDescent="0.25">
      <c r="A2860">
        <v>2859</v>
      </c>
      <c r="B2860" s="1">
        <v>43685.616655092592</v>
      </c>
      <c r="C2860" s="2" t="s">
        <v>4481</v>
      </c>
      <c r="D2860" s="3">
        <v>0.74097222222222225</v>
      </c>
      <c r="E2860" s="2" t="s">
        <v>3907</v>
      </c>
      <c r="F2860">
        <v>3</v>
      </c>
      <c r="G2860">
        <v>2019</v>
      </c>
      <c r="H2860">
        <v>8</v>
      </c>
      <c r="I2860">
        <v>8</v>
      </c>
      <c r="J2860">
        <v>0</v>
      </c>
      <c r="K2860">
        <v>0</v>
      </c>
      <c r="L2860">
        <v>4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 s="2" t="s">
        <v>4501</v>
      </c>
      <c r="T2860" s="2" t="s">
        <v>71</v>
      </c>
      <c r="U2860" s="2" t="s">
        <v>3130</v>
      </c>
      <c r="V2860" s="2" t="s">
        <v>73</v>
      </c>
      <c r="W2860">
        <v>1</v>
      </c>
      <c r="X2860" s="2" t="s">
        <v>74</v>
      </c>
      <c r="Y2860">
        <v>129</v>
      </c>
      <c r="Z2860">
        <v>67</v>
      </c>
      <c r="AA2860" s="2" t="s">
        <v>3567</v>
      </c>
      <c r="AB2860" s="2" t="s">
        <v>86</v>
      </c>
      <c r="AC2860">
        <v>635109</v>
      </c>
      <c r="AD2860" s="2" t="s">
        <v>1002</v>
      </c>
      <c r="AE2860">
        <v>196</v>
      </c>
      <c r="AF2860" s="2" t="s">
        <v>2042</v>
      </c>
      <c r="AG2860" s="2" t="s">
        <v>2184</v>
      </c>
      <c r="AH2860">
        <v>18</v>
      </c>
      <c r="AI2860">
        <v>2322</v>
      </c>
      <c r="AJ2860">
        <v>10578</v>
      </c>
      <c r="AK2860" s="2">
        <f>Kaggle_Books_Selling_Records[[#This Row],[Cost Price]]/100</f>
        <v>105.78</v>
      </c>
      <c r="AL2860" s="2" t="s">
        <v>80</v>
      </c>
      <c r="AM2860" s="2" t="s">
        <v>80</v>
      </c>
      <c r="AN2860" s="2" t="s">
        <v>80</v>
      </c>
      <c r="AO2860" s="2" t="s">
        <v>80</v>
      </c>
      <c r="AP2860" s="2" t="s">
        <v>80</v>
      </c>
      <c r="AQ2860" s="2" t="s">
        <v>80</v>
      </c>
      <c r="AR2860" s="2" t="s">
        <v>80</v>
      </c>
      <c r="AS2860" s="2" t="s">
        <v>80</v>
      </c>
      <c r="AT2860" s="2" t="s">
        <v>80</v>
      </c>
      <c r="AU2860" s="2" t="s">
        <v>80</v>
      </c>
      <c r="AV2860" s="2" t="s">
        <v>80</v>
      </c>
      <c r="AW2860" s="2" t="s">
        <v>80</v>
      </c>
      <c r="AX2860" s="2" t="s">
        <v>80</v>
      </c>
      <c r="AY2860" s="2" t="s">
        <v>80</v>
      </c>
      <c r="AZ2860" s="2" t="s">
        <v>80</v>
      </c>
      <c r="BA2860" s="2" t="s">
        <v>80</v>
      </c>
      <c r="BB2860" s="2" t="s">
        <v>80</v>
      </c>
      <c r="BC2860" s="2" t="s">
        <v>80</v>
      </c>
      <c r="BD2860" s="2" t="s">
        <v>80</v>
      </c>
      <c r="BE2860" s="2" t="s">
        <v>80</v>
      </c>
      <c r="BF2860" s="2" t="s">
        <v>80</v>
      </c>
      <c r="BG2860" s="2" t="s">
        <v>80</v>
      </c>
      <c r="BH2860" s="2" t="s">
        <v>80</v>
      </c>
      <c r="BI2860" s="2" t="s">
        <v>80</v>
      </c>
      <c r="BJ2860" s="2" t="s">
        <v>80</v>
      </c>
      <c r="BK2860" s="2" t="s">
        <v>80</v>
      </c>
      <c r="BL2860" s="2" t="s">
        <v>80</v>
      </c>
      <c r="BM2860" s="2" t="s">
        <v>80</v>
      </c>
      <c r="BN2860" s="2" t="s">
        <v>80</v>
      </c>
      <c r="BO2860" s="2" t="s">
        <v>80</v>
      </c>
      <c r="BP2860" s="2" t="s">
        <v>80</v>
      </c>
    </row>
    <row r="2861" spans="1:68" x14ac:dyDescent="0.25">
      <c r="A2861">
        <v>2860</v>
      </c>
      <c r="B2861" s="1">
        <v>43685.621620370373</v>
      </c>
      <c r="C2861" s="2" t="s">
        <v>4481</v>
      </c>
      <c r="D2861" s="3">
        <v>0.74652777777777779</v>
      </c>
      <c r="E2861" s="2" t="s">
        <v>3907</v>
      </c>
      <c r="F2861">
        <v>3</v>
      </c>
      <c r="G2861">
        <v>2019</v>
      </c>
      <c r="H2861">
        <v>8</v>
      </c>
      <c r="I2861">
        <v>8</v>
      </c>
      <c r="J2861">
        <v>0</v>
      </c>
      <c r="K2861">
        <v>0</v>
      </c>
      <c r="L2861">
        <v>4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 s="2" t="s">
        <v>4502</v>
      </c>
      <c r="T2861" s="2" t="s">
        <v>83</v>
      </c>
      <c r="U2861" s="2" t="s">
        <v>2797</v>
      </c>
      <c r="V2861" s="2" t="s">
        <v>73</v>
      </c>
      <c r="W2861">
        <v>1</v>
      </c>
      <c r="X2861" s="2" t="s">
        <v>74</v>
      </c>
      <c r="Y2861">
        <v>8578</v>
      </c>
      <c r="Z2861">
        <v>67</v>
      </c>
      <c r="AA2861" s="2" t="s">
        <v>779</v>
      </c>
      <c r="AB2861" s="2" t="s">
        <v>151</v>
      </c>
      <c r="AC2861">
        <v>410506</v>
      </c>
      <c r="AD2861" s="2" t="s">
        <v>1002</v>
      </c>
      <c r="AE2861">
        <v>15278</v>
      </c>
      <c r="AF2861" s="2" t="s">
        <v>2042</v>
      </c>
      <c r="AG2861" s="2" t="s">
        <v>2184</v>
      </c>
      <c r="AH2861">
        <v>18</v>
      </c>
      <c r="AI2861">
        <v>154404</v>
      </c>
      <c r="AJ2861">
        <v>703396</v>
      </c>
      <c r="AK2861" s="2">
        <f>Kaggle_Books_Selling_Records[[#This Row],[Cost Price]]/100</f>
        <v>7033.96</v>
      </c>
      <c r="AL2861" s="2" t="s">
        <v>80</v>
      </c>
      <c r="AM2861" s="2" t="s">
        <v>80</v>
      </c>
      <c r="AN2861" s="2" t="s">
        <v>80</v>
      </c>
      <c r="AO2861" s="2" t="s">
        <v>80</v>
      </c>
      <c r="AP2861" s="2" t="s">
        <v>80</v>
      </c>
      <c r="AQ2861" s="2" t="s">
        <v>80</v>
      </c>
      <c r="AR2861" s="2" t="s">
        <v>80</v>
      </c>
      <c r="AS2861" s="2" t="s">
        <v>80</v>
      </c>
      <c r="AT2861" s="2" t="s">
        <v>80</v>
      </c>
      <c r="AU2861" s="2" t="s">
        <v>80</v>
      </c>
      <c r="AV2861" s="2" t="s">
        <v>80</v>
      </c>
      <c r="AW2861" s="2" t="s">
        <v>80</v>
      </c>
      <c r="AX2861" s="2" t="s">
        <v>80</v>
      </c>
      <c r="AY2861" s="2" t="s">
        <v>80</v>
      </c>
      <c r="AZ2861" s="2" t="s">
        <v>80</v>
      </c>
      <c r="BA2861" s="2" t="s">
        <v>80</v>
      </c>
      <c r="BB2861" s="2" t="s">
        <v>80</v>
      </c>
      <c r="BC2861" s="2" t="s">
        <v>80</v>
      </c>
      <c r="BD2861" s="2" t="s">
        <v>80</v>
      </c>
      <c r="BE2861" s="2" t="s">
        <v>80</v>
      </c>
      <c r="BF2861" s="2" t="s">
        <v>80</v>
      </c>
      <c r="BG2861" s="2" t="s">
        <v>80</v>
      </c>
      <c r="BH2861" s="2" t="s">
        <v>80</v>
      </c>
      <c r="BI2861" s="2" t="s">
        <v>80</v>
      </c>
      <c r="BJ2861" s="2" t="s">
        <v>80</v>
      </c>
      <c r="BK2861" s="2" t="s">
        <v>80</v>
      </c>
      <c r="BL2861" s="2" t="s">
        <v>80</v>
      </c>
      <c r="BM2861" s="2" t="s">
        <v>80</v>
      </c>
      <c r="BN2861" s="2" t="s">
        <v>80</v>
      </c>
      <c r="BO2861" s="2" t="s">
        <v>80</v>
      </c>
      <c r="BP2861" s="2" t="s">
        <v>80</v>
      </c>
    </row>
    <row r="2862" spans="1:68" x14ac:dyDescent="0.25">
      <c r="A2862">
        <v>2861</v>
      </c>
      <c r="B2862" s="1">
        <v>43686.068414351852</v>
      </c>
      <c r="C2862" s="2" t="s">
        <v>4503</v>
      </c>
      <c r="D2862" s="3">
        <v>0.19305555555555556</v>
      </c>
      <c r="E2862" s="2" t="s">
        <v>3907</v>
      </c>
      <c r="F2862">
        <v>3</v>
      </c>
      <c r="G2862">
        <v>2019</v>
      </c>
      <c r="H2862">
        <v>8</v>
      </c>
      <c r="I2862">
        <v>9</v>
      </c>
      <c r="J2862">
        <v>0</v>
      </c>
      <c r="K2862">
        <v>0</v>
      </c>
      <c r="L2862">
        <v>5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 s="2" t="s">
        <v>4013</v>
      </c>
      <c r="T2862" s="2" t="s">
        <v>71</v>
      </c>
      <c r="U2862" s="2" t="s">
        <v>2483</v>
      </c>
      <c r="V2862" s="2" t="s">
        <v>73</v>
      </c>
      <c r="W2862">
        <v>1</v>
      </c>
      <c r="X2862" s="2" t="s">
        <v>74</v>
      </c>
      <c r="Y2862">
        <v>175</v>
      </c>
      <c r="Z2862">
        <v>67</v>
      </c>
      <c r="AA2862" s="2" t="s">
        <v>1086</v>
      </c>
      <c r="AB2862" s="2" t="s">
        <v>157</v>
      </c>
      <c r="AC2862">
        <v>396191</v>
      </c>
      <c r="AD2862" s="2" t="s">
        <v>1002</v>
      </c>
      <c r="AE2862">
        <v>242</v>
      </c>
      <c r="AF2862" s="2" t="s">
        <v>2042</v>
      </c>
      <c r="AG2862" s="2" t="s">
        <v>2184</v>
      </c>
      <c r="AH2862">
        <v>18</v>
      </c>
      <c r="AI2862">
        <v>315</v>
      </c>
      <c r="AJ2862">
        <v>1435</v>
      </c>
      <c r="AK2862" s="2">
        <f>Kaggle_Books_Selling_Records[[#This Row],[Cost Price]]/100</f>
        <v>14.35</v>
      </c>
      <c r="AL2862" s="2" t="s">
        <v>80</v>
      </c>
      <c r="AM2862" s="2" t="s">
        <v>80</v>
      </c>
      <c r="AN2862" s="2" t="s">
        <v>80</v>
      </c>
      <c r="AO2862" s="2" t="s">
        <v>80</v>
      </c>
      <c r="AP2862" s="2" t="s">
        <v>80</v>
      </c>
      <c r="AQ2862" s="2" t="s">
        <v>80</v>
      </c>
      <c r="AR2862" s="2" t="s">
        <v>80</v>
      </c>
      <c r="AS2862" s="2" t="s">
        <v>80</v>
      </c>
      <c r="AT2862" s="2" t="s">
        <v>80</v>
      </c>
      <c r="AU2862" s="2" t="s">
        <v>80</v>
      </c>
      <c r="AV2862" s="2" t="s">
        <v>80</v>
      </c>
      <c r="AW2862" s="2" t="s">
        <v>80</v>
      </c>
      <c r="AX2862" s="2" t="s">
        <v>80</v>
      </c>
      <c r="AY2862" s="2" t="s">
        <v>80</v>
      </c>
      <c r="AZ2862" s="2" t="s">
        <v>80</v>
      </c>
      <c r="BA2862" s="2" t="s">
        <v>80</v>
      </c>
      <c r="BB2862" s="2" t="s">
        <v>80</v>
      </c>
      <c r="BC2862" s="2" t="s">
        <v>80</v>
      </c>
      <c r="BD2862" s="2" t="s">
        <v>80</v>
      </c>
      <c r="BE2862" s="2" t="s">
        <v>80</v>
      </c>
      <c r="BF2862" s="2" t="s">
        <v>80</v>
      </c>
      <c r="BG2862" s="2" t="s">
        <v>80</v>
      </c>
      <c r="BH2862" s="2" t="s">
        <v>80</v>
      </c>
      <c r="BI2862" s="2" t="s">
        <v>80</v>
      </c>
      <c r="BJ2862" s="2" t="s">
        <v>80</v>
      </c>
      <c r="BK2862" s="2" t="s">
        <v>80</v>
      </c>
      <c r="BL2862" s="2" t="s">
        <v>80</v>
      </c>
      <c r="BM2862" s="2" t="s">
        <v>80</v>
      </c>
      <c r="BN2862" s="2" t="s">
        <v>80</v>
      </c>
      <c r="BO2862" s="2" t="s">
        <v>80</v>
      </c>
      <c r="BP2862" s="2" t="s">
        <v>80</v>
      </c>
    </row>
    <row r="2863" spans="1:68" x14ac:dyDescent="0.25">
      <c r="A2863">
        <v>2862</v>
      </c>
      <c r="B2863" s="1">
        <v>43686.17224537037</v>
      </c>
      <c r="C2863" s="2" t="s">
        <v>4503</v>
      </c>
      <c r="D2863" s="3">
        <v>0.29722222222222222</v>
      </c>
      <c r="E2863" s="2" t="s">
        <v>3907</v>
      </c>
      <c r="F2863">
        <v>3</v>
      </c>
      <c r="G2863">
        <v>2019</v>
      </c>
      <c r="H2863">
        <v>8</v>
      </c>
      <c r="I2863">
        <v>9</v>
      </c>
      <c r="J2863">
        <v>0</v>
      </c>
      <c r="K2863">
        <v>0</v>
      </c>
      <c r="L2863">
        <v>5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1</v>
      </c>
      <c r="S2863" s="2" t="s">
        <v>4504</v>
      </c>
      <c r="T2863" s="2" t="s">
        <v>71</v>
      </c>
      <c r="U2863" s="2" t="s">
        <v>4466</v>
      </c>
      <c r="V2863" s="2" t="s">
        <v>73</v>
      </c>
      <c r="W2863">
        <v>1</v>
      </c>
      <c r="X2863" s="2" t="s">
        <v>74</v>
      </c>
      <c r="Y2863">
        <v>160</v>
      </c>
      <c r="Z2863">
        <v>67</v>
      </c>
      <c r="AA2863" s="2" t="s">
        <v>180</v>
      </c>
      <c r="AB2863" s="2" t="s">
        <v>181</v>
      </c>
      <c r="AC2863">
        <v>110042</v>
      </c>
      <c r="AD2863" s="2" t="s">
        <v>77</v>
      </c>
      <c r="AE2863">
        <v>227</v>
      </c>
      <c r="AF2863" s="2" t="s">
        <v>4467</v>
      </c>
      <c r="AG2863" s="2" t="s">
        <v>4468</v>
      </c>
      <c r="AH2863">
        <v>13</v>
      </c>
      <c r="AI2863">
        <v>208</v>
      </c>
      <c r="AJ2863">
        <v>1392</v>
      </c>
      <c r="AK2863" s="2">
        <f>Kaggle_Books_Selling_Records[[#This Row],[Cost Price]]/100</f>
        <v>13.92</v>
      </c>
      <c r="AL2863" s="2" t="s">
        <v>80</v>
      </c>
      <c r="AM2863" s="2" t="s">
        <v>80</v>
      </c>
      <c r="AN2863" s="2" t="s">
        <v>80</v>
      </c>
      <c r="AO2863" s="2" t="s">
        <v>80</v>
      </c>
      <c r="AP2863" s="2" t="s">
        <v>80</v>
      </c>
      <c r="AQ2863" s="2" t="s">
        <v>80</v>
      </c>
      <c r="AR2863" s="2" t="s">
        <v>80</v>
      </c>
      <c r="AS2863" s="2" t="s">
        <v>80</v>
      </c>
      <c r="AT2863" s="2" t="s">
        <v>80</v>
      </c>
      <c r="AU2863" s="2" t="s">
        <v>80</v>
      </c>
      <c r="AV2863" s="2" t="s">
        <v>80</v>
      </c>
      <c r="AW2863" s="2" t="s">
        <v>80</v>
      </c>
      <c r="AX2863" s="2" t="s">
        <v>80</v>
      </c>
      <c r="AY2863" s="2" t="s">
        <v>80</v>
      </c>
      <c r="AZ2863" s="2" t="s">
        <v>80</v>
      </c>
      <c r="BA2863" s="2" t="s">
        <v>80</v>
      </c>
      <c r="BB2863" s="2" t="s">
        <v>80</v>
      </c>
      <c r="BC2863" s="2" t="s">
        <v>80</v>
      </c>
      <c r="BD2863" s="2" t="s">
        <v>80</v>
      </c>
      <c r="BE2863" s="2" t="s">
        <v>80</v>
      </c>
      <c r="BF2863" s="2" t="s">
        <v>80</v>
      </c>
      <c r="BG2863" s="2" t="s">
        <v>80</v>
      </c>
      <c r="BH2863" s="2" t="s">
        <v>80</v>
      </c>
      <c r="BI2863" s="2" t="s">
        <v>80</v>
      </c>
      <c r="BJ2863" s="2" t="s">
        <v>80</v>
      </c>
      <c r="BK2863" s="2" t="s">
        <v>80</v>
      </c>
      <c r="BL2863" s="2" t="s">
        <v>80</v>
      </c>
      <c r="BM2863" s="2" t="s">
        <v>80</v>
      </c>
      <c r="BN2863" s="2" t="s">
        <v>80</v>
      </c>
      <c r="BO2863" s="2" t="s">
        <v>80</v>
      </c>
      <c r="BP2863" s="2" t="s">
        <v>80</v>
      </c>
    </row>
    <row r="2864" spans="1:68" x14ac:dyDescent="0.25">
      <c r="A2864">
        <v>2863</v>
      </c>
      <c r="B2864" s="1">
        <v>43686.234444444446</v>
      </c>
      <c r="C2864" s="2" t="s">
        <v>4503</v>
      </c>
      <c r="D2864" s="3">
        <v>0.35902777777777778</v>
      </c>
      <c r="E2864" s="2" t="s">
        <v>3907</v>
      </c>
      <c r="F2864">
        <v>3</v>
      </c>
      <c r="G2864">
        <v>2019</v>
      </c>
      <c r="H2864">
        <v>8</v>
      </c>
      <c r="I2864">
        <v>9</v>
      </c>
      <c r="J2864">
        <v>0</v>
      </c>
      <c r="K2864">
        <v>0</v>
      </c>
      <c r="L2864">
        <v>5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 s="2" t="s">
        <v>4505</v>
      </c>
      <c r="T2864" s="2" t="s">
        <v>83</v>
      </c>
      <c r="U2864" s="2" t="s">
        <v>2220</v>
      </c>
      <c r="V2864" s="2" t="s">
        <v>73</v>
      </c>
      <c r="W2864">
        <v>1</v>
      </c>
      <c r="X2864" s="2" t="s">
        <v>74</v>
      </c>
      <c r="Y2864">
        <v>157</v>
      </c>
      <c r="Z2864">
        <v>67</v>
      </c>
      <c r="AA2864" s="2" t="s">
        <v>166</v>
      </c>
      <c r="AB2864" s="2" t="s">
        <v>167</v>
      </c>
      <c r="AC2864">
        <v>560076</v>
      </c>
      <c r="AD2864" s="2" t="s">
        <v>1002</v>
      </c>
      <c r="AE2864">
        <v>224</v>
      </c>
      <c r="AF2864" s="2" t="s">
        <v>2042</v>
      </c>
      <c r="AG2864" s="2" t="s">
        <v>2184</v>
      </c>
      <c r="AH2864">
        <v>18</v>
      </c>
      <c r="AI2864">
        <v>2826</v>
      </c>
      <c r="AJ2864">
        <v>12874</v>
      </c>
      <c r="AK2864" s="2">
        <f>Kaggle_Books_Selling_Records[[#This Row],[Cost Price]]/100</f>
        <v>128.74</v>
      </c>
      <c r="AL2864" s="2" t="s">
        <v>80</v>
      </c>
      <c r="AM2864" s="2" t="s">
        <v>80</v>
      </c>
      <c r="AN2864" s="2" t="s">
        <v>80</v>
      </c>
      <c r="AO2864" s="2" t="s">
        <v>80</v>
      </c>
      <c r="AP2864" s="2" t="s">
        <v>80</v>
      </c>
      <c r="AQ2864" s="2" t="s">
        <v>80</v>
      </c>
      <c r="AR2864" s="2" t="s">
        <v>80</v>
      </c>
      <c r="AS2864" s="2" t="s">
        <v>80</v>
      </c>
      <c r="AT2864" s="2" t="s">
        <v>80</v>
      </c>
      <c r="AU2864" s="2" t="s">
        <v>80</v>
      </c>
      <c r="AV2864" s="2" t="s">
        <v>80</v>
      </c>
      <c r="AW2864" s="2" t="s">
        <v>80</v>
      </c>
      <c r="AX2864" s="2" t="s">
        <v>80</v>
      </c>
      <c r="AY2864" s="2" t="s">
        <v>80</v>
      </c>
      <c r="AZ2864" s="2" t="s">
        <v>80</v>
      </c>
      <c r="BA2864" s="2" t="s">
        <v>80</v>
      </c>
      <c r="BB2864" s="2" t="s">
        <v>80</v>
      </c>
      <c r="BC2864" s="2" t="s">
        <v>80</v>
      </c>
      <c r="BD2864" s="2" t="s">
        <v>80</v>
      </c>
      <c r="BE2864" s="2" t="s">
        <v>80</v>
      </c>
      <c r="BF2864" s="2" t="s">
        <v>80</v>
      </c>
      <c r="BG2864" s="2" t="s">
        <v>80</v>
      </c>
      <c r="BH2864" s="2" t="s">
        <v>80</v>
      </c>
      <c r="BI2864" s="2" t="s">
        <v>80</v>
      </c>
      <c r="BJ2864" s="2" t="s">
        <v>80</v>
      </c>
      <c r="BK2864" s="2" t="s">
        <v>80</v>
      </c>
      <c r="BL2864" s="2" t="s">
        <v>80</v>
      </c>
      <c r="BM2864" s="2" t="s">
        <v>80</v>
      </c>
      <c r="BN2864" s="2" t="s">
        <v>80</v>
      </c>
      <c r="BO2864" s="2" t="s">
        <v>80</v>
      </c>
      <c r="BP2864" s="2" t="s">
        <v>80</v>
      </c>
    </row>
    <row r="2865" spans="1:68" x14ac:dyDescent="0.25">
      <c r="A2865">
        <v>2864</v>
      </c>
      <c r="B2865" s="1">
        <v>43686.289918981478</v>
      </c>
      <c r="C2865" s="2" t="s">
        <v>4503</v>
      </c>
      <c r="D2865" s="3">
        <v>0.41458333333333336</v>
      </c>
      <c r="E2865" s="2" t="s">
        <v>3907</v>
      </c>
      <c r="F2865">
        <v>3</v>
      </c>
      <c r="G2865">
        <v>2019</v>
      </c>
      <c r="H2865">
        <v>8</v>
      </c>
      <c r="I2865">
        <v>9</v>
      </c>
      <c r="J2865">
        <v>0</v>
      </c>
      <c r="K2865">
        <v>0</v>
      </c>
      <c r="L2865">
        <v>5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1</v>
      </c>
      <c r="S2865" s="2" t="s">
        <v>4506</v>
      </c>
      <c r="T2865" s="2" t="s">
        <v>71</v>
      </c>
      <c r="U2865" s="2" t="s">
        <v>2483</v>
      </c>
      <c r="V2865" s="2" t="s">
        <v>73</v>
      </c>
      <c r="W2865">
        <v>1</v>
      </c>
      <c r="X2865" s="2" t="s">
        <v>74</v>
      </c>
      <c r="Y2865">
        <v>175</v>
      </c>
      <c r="Z2865">
        <v>67</v>
      </c>
      <c r="AA2865" s="2" t="s">
        <v>576</v>
      </c>
      <c r="AB2865" s="2" t="s">
        <v>157</v>
      </c>
      <c r="AC2865">
        <v>382449</v>
      </c>
      <c r="AD2865" s="2" t="s">
        <v>1002</v>
      </c>
      <c r="AE2865">
        <v>242</v>
      </c>
      <c r="AF2865" s="2" t="s">
        <v>2042</v>
      </c>
      <c r="AG2865" s="2" t="s">
        <v>2184</v>
      </c>
      <c r="AH2865">
        <v>18</v>
      </c>
      <c r="AI2865">
        <v>315</v>
      </c>
      <c r="AJ2865">
        <v>1435</v>
      </c>
      <c r="AK2865" s="2">
        <f>Kaggle_Books_Selling_Records[[#This Row],[Cost Price]]/100</f>
        <v>14.35</v>
      </c>
      <c r="AL2865" s="2" t="s">
        <v>80</v>
      </c>
      <c r="AM2865" s="2" t="s">
        <v>80</v>
      </c>
      <c r="AN2865" s="2" t="s">
        <v>80</v>
      </c>
      <c r="AO2865" s="2" t="s">
        <v>80</v>
      </c>
      <c r="AP2865" s="2" t="s">
        <v>80</v>
      </c>
      <c r="AQ2865" s="2" t="s">
        <v>80</v>
      </c>
      <c r="AR2865" s="2" t="s">
        <v>80</v>
      </c>
      <c r="AS2865" s="2" t="s">
        <v>80</v>
      </c>
      <c r="AT2865" s="2" t="s">
        <v>80</v>
      </c>
      <c r="AU2865" s="2" t="s">
        <v>80</v>
      </c>
      <c r="AV2865" s="2" t="s">
        <v>80</v>
      </c>
      <c r="AW2865" s="2" t="s">
        <v>80</v>
      </c>
      <c r="AX2865" s="2" t="s">
        <v>80</v>
      </c>
      <c r="AY2865" s="2" t="s">
        <v>80</v>
      </c>
      <c r="AZ2865" s="2" t="s">
        <v>80</v>
      </c>
      <c r="BA2865" s="2" t="s">
        <v>80</v>
      </c>
      <c r="BB2865" s="2" t="s">
        <v>80</v>
      </c>
      <c r="BC2865" s="2" t="s">
        <v>80</v>
      </c>
      <c r="BD2865" s="2" t="s">
        <v>80</v>
      </c>
      <c r="BE2865" s="2" t="s">
        <v>80</v>
      </c>
      <c r="BF2865" s="2" t="s">
        <v>80</v>
      </c>
      <c r="BG2865" s="2" t="s">
        <v>80</v>
      </c>
      <c r="BH2865" s="2" t="s">
        <v>80</v>
      </c>
      <c r="BI2865" s="2" t="s">
        <v>80</v>
      </c>
      <c r="BJ2865" s="2" t="s">
        <v>80</v>
      </c>
      <c r="BK2865" s="2" t="s">
        <v>80</v>
      </c>
      <c r="BL2865" s="2" t="s">
        <v>80</v>
      </c>
      <c r="BM2865" s="2" t="s">
        <v>80</v>
      </c>
      <c r="BN2865" s="2" t="s">
        <v>80</v>
      </c>
      <c r="BO2865" s="2" t="s">
        <v>80</v>
      </c>
      <c r="BP2865" s="2" t="s">
        <v>80</v>
      </c>
    </row>
    <row r="2866" spans="1:68" x14ac:dyDescent="0.25">
      <c r="A2866">
        <v>2865</v>
      </c>
      <c r="B2866" s="1">
        <v>43686.320300925923</v>
      </c>
      <c r="C2866" s="2" t="s">
        <v>4503</v>
      </c>
      <c r="D2866" s="3">
        <v>0.44513888888888886</v>
      </c>
      <c r="E2866" s="2" t="s">
        <v>3907</v>
      </c>
      <c r="F2866">
        <v>3</v>
      </c>
      <c r="G2866">
        <v>2019</v>
      </c>
      <c r="H2866">
        <v>8</v>
      </c>
      <c r="I2866">
        <v>9</v>
      </c>
      <c r="J2866">
        <v>0</v>
      </c>
      <c r="K2866">
        <v>0</v>
      </c>
      <c r="L2866">
        <v>5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 s="2" t="s">
        <v>2704</v>
      </c>
      <c r="T2866" s="2" t="s">
        <v>83</v>
      </c>
      <c r="U2866" s="2" t="s">
        <v>2103</v>
      </c>
      <c r="V2866" s="2" t="s">
        <v>73</v>
      </c>
      <c r="W2866">
        <v>1</v>
      </c>
      <c r="X2866" s="2" t="s">
        <v>74</v>
      </c>
      <c r="Y2866">
        <v>220</v>
      </c>
      <c r="Z2866">
        <v>67</v>
      </c>
      <c r="AA2866" s="2" t="s">
        <v>229</v>
      </c>
      <c r="AB2866" s="2" t="s">
        <v>137</v>
      </c>
      <c r="AC2866">
        <v>201308</v>
      </c>
      <c r="AD2866" s="2" t="s">
        <v>193</v>
      </c>
      <c r="AE2866">
        <v>287</v>
      </c>
      <c r="AF2866" s="2" t="s">
        <v>2042</v>
      </c>
      <c r="AG2866" s="2" t="s">
        <v>2043</v>
      </c>
      <c r="AH2866">
        <v>18</v>
      </c>
      <c r="AI2866">
        <v>396</v>
      </c>
      <c r="AJ2866">
        <v>1804</v>
      </c>
      <c r="AK2866" s="2">
        <f>Kaggle_Books_Selling_Records[[#This Row],[Cost Price]]/100</f>
        <v>18.04</v>
      </c>
      <c r="AL2866" s="2" t="s">
        <v>80</v>
      </c>
      <c r="AM2866" s="2" t="s">
        <v>80</v>
      </c>
      <c r="AN2866" s="2" t="s">
        <v>80</v>
      </c>
      <c r="AO2866" s="2" t="s">
        <v>80</v>
      </c>
      <c r="AP2866" s="2" t="s">
        <v>80</v>
      </c>
      <c r="AQ2866" s="2" t="s">
        <v>80</v>
      </c>
      <c r="AR2866" s="2" t="s">
        <v>80</v>
      </c>
      <c r="AS2866" s="2" t="s">
        <v>80</v>
      </c>
      <c r="AT2866" s="2" t="s">
        <v>80</v>
      </c>
      <c r="AU2866" s="2" t="s">
        <v>80</v>
      </c>
      <c r="AV2866" s="2" t="s">
        <v>80</v>
      </c>
      <c r="AW2866" s="2" t="s">
        <v>80</v>
      </c>
      <c r="AX2866" s="2" t="s">
        <v>80</v>
      </c>
      <c r="AY2866" s="2" t="s">
        <v>80</v>
      </c>
      <c r="AZ2866" s="2" t="s">
        <v>80</v>
      </c>
      <c r="BA2866" s="2" t="s">
        <v>80</v>
      </c>
      <c r="BB2866" s="2" t="s">
        <v>80</v>
      </c>
      <c r="BC2866" s="2" t="s">
        <v>80</v>
      </c>
      <c r="BD2866" s="2" t="s">
        <v>80</v>
      </c>
      <c r="BE2866" s="2" t="s">
        <v>80</v>
      </c>
      <c r="BF2866" s="2" t="s">
        <v>80</v>
      </c>
      <c r="BG2866" s="2" t="s">
        <v>80</v>
      </c>
      <c r="BH2866" s="2" t="s">
        <v>80</v>
      </c>
      <c r="BI2866" s="2" t="s">
        <v>80</v>
      </c>
      <c r="BJ2866" s="2" t="s">
        <v>80</v>
      </c>
      <c r="BK2866" s="2" t="s">
        <v>80</v>
      </c>
      <c r="BL2866" s="2" t="s">
        <v>80</v>
      </c>
      <c r="BM2866" s="2" t="s">
        <v>80</v>
      </c>
      <c r="BN2866" s="2" t="s">
        <v>80</v>
      </c>
      <c r="BO2866" s="2" t="s">
        <v>80</v>
      </c>
      <c r="BP2866" s="2" t="s">
        <v>80</v>
      </c>
    </row>
    <row r="2867" spans="1:68" x14ac:dyDescent="0.25">
      <c r="A2867">
        <v>2866</v>
      </c>
      <c r="B2867" s="1">
        <v>43686.39738425926</v>
      </c>
      <c r="C2867" s="2" t="s">
        <v>4503</v>
      </c>
      <c r="D2867" s="3">
        <v>0.52222222222222225</v>
      </c>
      <c r="E2867" s="2" t="s">
        <v>3907</v>
      </c>
      <c r="F2867">
        <v>3</v>
      </c>
      <c r="G2867">
        <v>2019</v>
      </c>
      <c r="H2867">
        <v>8</v>
      </c>
      <c r="I2867">
        <v>9</v>
      </c>
      <c r="J2867">
        <v>0</v>
      </c>
      <c r="K2867">
        <v>0</v>
      </c>
      <c r="L2867">
        <v>5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1</v>
      </c>
      <c r="S2867" s="2" t="s">
        <v>2660</v>
      </c>
      <c r="T2867" s="2" t="s">
        <v>71</v>
      </c>
      <c r="U2867" s="2" t="s">
        <v>2797</v>
      </c>
      <c r="V2867" s="2" t="s">
        <v>73</v>
      </c>
      <c r="W2867">
        <v>1</v>
      </c>
      <c r="X2867" s="2" t="s">
        <v>74</v>
      </c>
      <c r="Y2867">
        <v>8578</v>
      </c>
      <c r="Z2867">
        <v>67</v>
      </c>
      <c r="AA2867" s="2" t="s">
        <v>156</v>
      </c>
      <c r="AB2867" s="2" t="s">
        <v>157</v>
      </c>
      <c r="AC2867">
        <v>395009</v>
      </c>
      <c r="AD2867" s="2" t="s">
        <v>1002</v>
      </c>
      <c r="AE2867">
        <v>15278</v>
      </c>
      <c r="AF2867" s="2" t="s">
        <v>2042</v>
      </c>
      <c r="AG2867" s="2" t="s">
        <v>2184</v>
      </c>
      <c r="AH2867">
        <v>18</v>
      </c>
      <c r="AI2867">
        <v>154404</v>
      </c>
      <c r="AJ2867">
        <v>703396</v>
      </c>
      <c r="AK2867" s="2">
        <f>Kaggle_Books_Selling_Records[[#This Row],[Cost Price]]/100</f>
        <v>7033.96</v>
      </c>
      <c r="AL2867" s="2" t="s">
        <v>80</v>
      </c>
      <c r="AM2867" s="2" t="s">
        <v>80</v>
      </c>
      <c r="AN2867" s="2" t="s">
        <v>80</v>
      </c>
      <c r="AO2867" s="2" t="s">
        <v>80</v>
      </c>
      <c r="AP2867" s="2" t="s">
        <v>80</v>
      </c>
      <c r="AQ2867" s="2" t="s">
        <v>80</v>
      </c>
      <c r="AR2867" s="2" t="s">
        <v>80</v>
      </c>
      <c r="AS2867" s="2" t="s">
        <v>80</v>
      </c>
      <c r="AT2867" s="2" t="s">
        <v>80</v>
      </c>
      <c r="AU2867" s="2" t="s">
        <v>80</v>
      </c>
      <c r="AV2867" s="2" t="s">
        <v>80</v>
      </c>
      <c r="AW2867" s="2" t="s">
        <v>80</v>
      </c>
      <c r="AX2867" s="2" t="s">
        <v>80</v>
      </c>
      <c r="AY2867" s="2" t="s">
        <v>80</v>
      </c>
      <c r="AZ2867" s="2" t="s">
        <v>80</v>
      </c>
      <c r="BA2867" s="2" t="s">
        <v>80</v>
      </c>
      <c r="BB2867" s="2" t="s">
        <v>80</v>
      </c>
      <c r="BC2867" s="2" t="s">
        <v>80</v>
      </c>
      <c r="BD2867" s="2" t="s">
        <v>80</v>
      </c>
      <c r="BE2867" s="2" t="s">
        <v>80</v>
      </c>
      <c r="BF2867" s="2" t="s">
        <v>80</v>
      </c>
      <c r="BG2867" s="2" t="s">
        <v>80</v>
      </c>
      <c r="BH2867" s="2" t="s">
        <v>80</v>
      </c>
      <c r="BI2867" s="2" t="s">
        <v>80</v>
      </c>
      <c r="BJ2867" s="2" t="s">
        <v>80</v>
      </c>
      <c r="BK2867" s="2" t="s">
        <v>80</v>
      </c>
      <c r="BL2867" s="2" t="s">
        <v>80</v>
      </c>
      <c r="BM2867" s="2" t="s">
        <v>80</v>
      </c>
      <c r="BN2867" s="2" t="s">
        <v>80</v>
      </c>
      <c r="BO2867" s="2" t="s">
        <v>80</v>
      </c>
      <c r="BP2867" s="2" t="s">
        <v>80</v>
      </c>
    </row>
    <row r="2868" spans="1:68" x14ac:dyDescent="0.25">
      <c r="A2868">
        <v>2867</v>
      </c>
      <c r="B2868" s="1">
        <v>43686.413298611114</v>
      </c>
      <c r="C2868" s="2" t="s">
        <v>4503</v>
      </c>
      <c r="D2868" s="3">
        <v>0.53819444444444442</v>
      </c>
      <c r="E2868" s="2" t="s">
        <v>3907</v>
      </c>
      <c r="F2868">
        <v>3</v>
      </c>
      <c r="G2868">
        <v>2019</v>
      </c>
      <c r="H2868">
        <v>8</v>
      </c>
      <c r="I2868">
        <v>9</v>
      </c>
      <c r="J2868">
        <v>0</v>
      </c>
      <c r="K2868">
        <v>0</v>
      </c>
      <c r="L2868">
        <v>5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 s="2" t="s">
        <v>2704</v>
      </c>
      <c r="T2868" s="2" t="s">
        <v>83</v>
      </c>
      <c r="U2868" s="2" t="s">
        <v>2483</v>
      </c>
      <c r="V2868" s="2" t="s">
        <v>73</v>
      </c>
      <c r="W2868">
        <v>1</v>
      </c>
      <c r="X2868" s="2" t="s">
        <v>74</v>
      </c>
      <c r="Y2868">
        <v>175</v>
      </c>
      <c r="Z2868">
        <v>67</v>
      </c>
      <c r="AA2868" s="2" t="s">
        <v>229</v>
      </c>
      <c r="AB2868" s="2" t="s">
        <v>137</v>
      </c>
      <c r="AC2868">
        <v>201308</v>
      </c>
      <c r="AD2868" s="2" t="s">
        <v>1002</v>
      </c>
      <c r="AE2868">
        <v>242</v>
      </c>
      <c r="AF2868" s="2" t="s">
        <v>2042</v>
      </c>
      <c r="AG2868" s="2" t="s">
        <v>2184</v>
      </c>
      <c r="AH2868">
        <v>18</v>
      </c>
      <c r="AI2868">
        <v>315</v>
      </c>
      <c r="AJ2868">
        <v>1435</v>
      </c>
      <c r="AK2868" s="2">
        <f>Kaggle_Books_Selling_Records[[#This Row],[Cost Price]]/100</f>
        <v>14.35</v>
      </c>
      <c r="AL2868" s="2" t="s">
        <v>80</v>
      </c>
      <c r="AM2868" s="2" t="s">
        <v>80</v>
      </c>
      <c r="AN2868" s="2" t="s">
        <v>80</v>
      </c>
      <c r="AO2868" s="2" t="s">
        <v>80</v>
      </c>
      <c r="AP2868" s="2" t="s">
        <v>80</v>
      </c>
      <c r="AQ2868" s="2" t="s">
        <v>80</v>
      </c>
      <c r="AR2868" s="2" t="s">
        <v>80</v>
      </c>
      <c r="AS2868" s="2" t="s">
        <v>80</v>
      </c>
      <c r="AT2868" s="2" t="s">
        <v>80</v>
      </c>
      <c r="AU2868" s="2" t="s">
        <v>80</v>
      </c>
      <c r="AV2868" s="2" t="s">
        <v>80</v>
      </c>
      <c r="AW2868" s="2" t="s">
        <v>80</v>
      </c>
      <c r="AX2868" s="2" t="s">
        <v>80</v>
      </c>
      <c r="AY2868" s="2" t="s">
        <v>80</v>
      </c>
      <c r="AZ2868" s="2" t="s">
        <v>80</v>
      </c>
      <c r="BA2868" s="2" t="s">
        <v>80</v>
      </c>
      <c r="BB2868" s="2" t="s">
        <v>80</v>
      </c>
      <c r="BC2868" s="2" t="s">
        <v>80</v>
      </c>
      <c r="BD2868" s="2" t="s">
        <v>80</v>
      </c>
      <c r="BE2868" s="2" t="s">
        <v>80</v>
      </c>
      <c r="BF2868" s="2" t="s">
        <v>80</v>
      </c>
      <c r="BG2868" s="2" t="s">
        <v>80</v>
      </c>
      <c r="BH2868" s="2" t="s">
        <v>80</v>
      </c>
      <c r="BI2868" s="2" t="s">
        <v>80</v>
      </c>
      <c r="BJ2868" s="2" t="s">
        <v>80</v>
      </c>
      <c r="BK2868" s="2" t="s">
        <v>80</v>
      </c>
      <c r="BL2868" s="2" t="s">
        <v>80</v>
      </c>
      <c r="BM2868" s="2" t="s">
        <v>80</v>
      </c>
      <c r="BN2868" s="2" t="s">
        <v>80</v>
      </c>
      <c r="BO2868" s="2" t="s">
        <v>80</v>
      </c>
      <c r="BP2868" s="2" t="s">
        <v>80</v>
      </c>
    </row>
    <row r="2869" spans="1:68" x14ac:dyDescent="0.25">
      <c r="A2869">
        <v>2868</v>
      </c>
      <c r="B2869" s="1">
        <v>43686.481759259259</v>
      </c>
      <c r="C2869" s="2" t="s">
        <v>4503</v>
      </c>
      <c r="D2869" s="3">
        <v>0.60624999999999996</v>
      </c>
      <c r="E2869" s="2" t="s">
        <v>3907</v>
      </c>
      <c r="F2869">
        <v>3</v>
      </c>
      <c r="G2869">
        <v>2019</v>
      </c>
      <c r="H2869">
        <v>8</v>
      </c>
      <c r="I2869">
        <v>9</v>
      </c>
      <c r="J2869">
        <v>0</v>
      </c>
      <c r="K2869">
        <v>0</v>
      </c>
      <c r="L2869">
        <v>5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1</v>
      </c>
      <c r="S2869" s="2" t="s">
        <v>3447</v>
      </c>
      <c r="T2869" s="2" t="s">
        <v>71</v>
      </c>
      <c r="U2869" s="2" t="s">
        <v>2685</v>
      </c>
      <c r="V2869" s="2" t="s">
        <v>73</v>
      </c>
      <c r="W2869">
        <v>1</v>
      </c>
      <c r="X2869" s="2" t="s">
        <v>74</v>
      </c>
      <c r="Y2869">
        <v>97</v>
      </c>
      <c r="Z2869">
        <v>10</v>
      </c>
      <c r="AA2869" s="2" t="s">
        <v>338</v>
      </c>
      <c r="AB2869" s="2" t="s">
        <v>137</v>
      </c>
      <c r="AC2869">
        <v>201301</v>
      </c>
      <c r="AD2869" s="2" t="s">
        <v>1002</v>
      </c>
      <c r="AE2869">
        <v>107</v>
      </c>
      <c r="AF2869" s="2" t="s">
        <v>2042</v>
      </c>
      <c r="AG2869" s="2" t="s">
        <v>2184</v>
      </c>
      <c r="AH2869">
        <v>18</v>
      </c>
      <c r="AI2869">
        <v>1746</v>
      </c>
      <c r="AJ2869">
        <v>7954</v>
      </c>
      <c r="AK2869" s="2">
        <f>Kaggle_Books_Selling_Records[[#This Row],[Cost Price]]/100</f>
        <v>79.540000000000006</v>
      </c>
      <c r="AL2869" s="2" t="s">
        <v>80</v>
      </c>
      <c r="AM2869" s="2" t="s">
        <v>80</v>
      </c>
      <c r="AN2869" s="2" t="s">
        <v>80</v>
      </c>
      <c r="AO2869" s="2" t="s">
        <v>80</v>
      </c>
      <c r="AP2869" s="2" t="s">
        <v>80</v>
      </c>
      <c r="AQ2869" s="2" t="s">
        <v>80</v>
      </c>
      <c r="AR2869" s="2" t="s">
        <v>80</v>
      </c>
      <c r="AS2869" s="2" t="s">
        <v>80</v>
      </c>
      <c r="AT2869" s="2" t="s">
        <v>80</v>
      </c>
      <c r="AU2869" s="2" t="s">
        <v>80</v>
      </c>
      <c r="AV2869" s="2" t="s">
        <v>80</v>
      </c>
      <c r="AW2869" s="2" t="s">
        <v>80</v>
      </c>
      <c r="AX2869" s="2" t="s">
        <v>80</v>
      </c>
      <c r="AY2869" s="2" t="s">
        <v>80</v>
      </c>
      <c r="AZ2869" s="2" t="s">
        <v>80</v>
      </c>
      <c r="BA2869" s="2" t="s">
        <v>80</v>
      </c>
      <c r="BB2869" s="2" t="s">
        <v>80</v>
      </c>
      <c r="BC2869" s="2" t="s">
        <v>80</v>
      </c>
      <c r="BD2869" s="2" t="s">
        <v>80</v>
      </c>
      <c r="BE2869" s="2" t="s">
        <v>80</v>
      </c>
      <c r="BF2869" s="2" t="s">
        <v>80</v>
      </c>
      <c r="BG2869" s="2" t="s">
        <v>80</v>
      </c>
      <c r="BH2869" s="2" t="s">
        <v>80</v>
      </c>
      <c r="BI2869" s="2" t="s">
        <v>80</v>
      </c>
      <c r="BJ2869" s="2" t="s">
        <v>80</v>
      </c>
      <c r="BK2869" s="2" t="s">
        <v>80</v>
      </c>
      <c r="BL2869" s="2" t="s">
        <v>80</v>
      </c>
      <c r="BM2869" s="2" t="s">
        <v>80</v>
      </c>
      <c r="BN2869" s="2" t="s">
        <v>80</v>
      </c>
      <c r="BO2869" s="2" t="s">
        <v>80</v>
      </c>
      <c r="BP2869" s="2" t="s">
        <v>80</v>
      </c>
    </row>
    <row r="2870" spans="1:68" x14ac:dyDescent="0.25">
      <c r="A2870">
        <v>2869</v>
      </c>
      <c r="B2870" s="1">
        <v>43686.486932870372</v>
      </c>
      <c r="C2870" s="2" t="s">
        <v>4503</v>
      </c>
      <c r="D2870" s="3">
        <v>0.6118055555555556</v>
      </c>
      <c r="E2870" s="2" t="s">
        <v>3907</v>
      </c>
      <c r="F2870">
        <v>3</v>
      </c>
      <c r="G2870">
        <v>2019</v>
      </c>
      <c r="H2870">
        <v>8</v>
      </c>
      <c r="I2870">
        <v>9</v>
      </c>
      <c r="J2870">
        <v>0</v>
      </c>
      <c r="K2870">
        <v>0</v>
      </c>
      <c r="L2870">
        <v>5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1</v>
      </c>
      <c r="S2870" s="2" t="s">
        <v>4507</v>
      </c>
      <c r="T2870" s="2" t="s">
        <v>71</v>
      </c>
      <c r="U2870" s="2" t="s">
        <v>2544</v>
      </c>
      <c r="V2870" s="2" t="s">
        <v>73</v>
      </c>
      <c r="W2870">
        <v>1</v>
      </c>
      <c r="X2870" s="2" t="s">
        <v>74</v>
      </c>
      <c r="Y2870">
        <v>198</v>
      </c>
      <c r="Z2870">
        <v>10</v>
      </c>
      <c r="AA2870" s="2" t="s">
        <v>1104</v>
      </c>
      <c r="AB2870" s="2" t="s">
        <v>142</v>
      </c>
      <c r="AC2870">
        <v>799004</v>
      </c>
      <c r="AD2870" s="2" t="s">
        <v>1002</v>
      </c>
      <c r="AE2870">
        <v>208</v>
      </c>
      <c r="AF2870" s="2" t="s">
        <v>2042</v>
      </c>
      <c r="AG2870" s="2" t="s">
        <v>2184</v>
      </c>
      <c r="AH2870">
        <v>18</v>
      </c>
      <c r="AI2870">
        <v>3564</v>
      </c>
      <c r="AJ2870">
        <v>16236</v>
      </c>
      <c r="AK2870" s="2">
        <f>Kaggle_Books_Selling_Records[[#This Row],[Cost Price]]/100</f>
        <v>162.36000000000001</v>
      </c>
      <c r="AL2870" s="2" t="s">
        <v>80</v>
      </c>
      <c r="AM2870" s="2" t="s">
        <v>80</v>
      </c>
      <c r="AN2870" s="2" t="s">
        <v>80</v>
      </c>
      <c r="AO2870" s="2" t="s">
        <v>80</v>
      </c>
      <c r="AP2870" s="2" t="s">
        <v>80</v>
      </c>
      <c r="AQ2870" s="2" t="s">
        <v>80</v>
      </c>
      <c r="AR2870" s="2" t="s">
        <v>80</v>
      </c>
      <c r="AS2870" s="2" t="s">
        <v>80</v>
      </c>
      <c r="AT2870" s="2" t="s">
        <v>80</v>
      </c>
      <c r="AU2870" s="2" t="s">
        <v>80</v>
      </c>
      <c r="AV2870" s="2" t="s">
        <v>80</v>
      </c>
      <c r="AW2870" s="2" t="s">
        <v>80</v>
      </c>
      <c r="AX2870" s="2" t="s">
        <v>80</v>
      </c>
      <c r="AY2870" s="2" t="s">
        <v>80</v>
      </c>
      <c r="AZ2870" s="2" t="s">
        <v>80</v>
      </c>
      <c r="BA2870" s="2" t="s">
        <v>80</v>
      </c>
      <c r="BB2870" s="2" t="s">
        <v>80</v>
      </c>
      <c r="BC2870" s="2" t="s">
        <v>80</v>
      </c>
      <c r="BD2870" s="2" t="s">
        <v>80</v>
      </c>
      <c r="BE2870" s="2" t="s">
        <v>80</v>
      </c>
      <c r="BF2870" s="2" t="s">
        <v>80</v>
      </c>
      <c r="BG2870" s="2" t="s">
        <v>80</v>
      </c>
      <c r="BH2870" s="2" t="s">
        <v>80</v>
      </c>
      <c r="BI2870" s="2" t="s">
        <v>80</v>
      </c>
      <c r="BJ2870" s="2" t="s">
        <v>80</v>
      </c>
      <c r="BK2870" s="2" t="s">
        <v>80</v>
      </c>
      <c r="BL2870" s="2" t="s">
        <v>80</v>
      </c>
      <c r="BM2870" s="2" t="s">
        <v>80</v>
      </c>
      <c r="BN2870" s="2" t="s">
        <v>80</v>
      </c>
      <c r="BO2870" s="2" t="s">
        <v>80</v>
      </c>
      <c r="BP2870" s="2" t="s">
        <v>80</v>
      </c>
    </row>
    <row r="2871" spans="1:68" x14ac:dyDescent="0.25">
      <c r="A2871">
        <v>2870</v>
      </c>
      <c r="B2871" s="1">
        <v>43686.486990740741</v>
      </c>
      <c r="C2871" s="2" t="s">
        <v>4503</v>
      </c>
      <c r="D2871" s="3">
        <v>0.6118055555555556</v>
      </c>
      <c r="E2871" s="2" t="s">
        <v>3907</v>
      </c>
      <c r="F2871">
        <v>3</v>
      </c>
      <c r="G2871">
        <v>2019</v>
      </c>
      <c r="H2871">
        <v>8</v>
      </c>
      <c r="I2871">
        <v>9</v>
      </c>
      <c r="J2871">
        <v>0</v>
      </c>
      <c r="K2871">
        <v>0</v>
      </c>
      <c r="L2871">
        <v>5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 s="2" t="s">
        <v>4508</v>
      </c>
      <c r="T2871" s="2" t="s">
        <v>83</v>
      </c>
      <c r="U2871" s="2" t="s">
        <v>2483</v>
      </c>
      <c r="V2871" s="2" t="s">
        <v>73</v>
      </c>
      <c r="W2871">
        <v>1</v>
      </c>
      <c r="X2871" s="2" t="s">
        <v>74</v>
      </c>
      <c r="Y2871">
        <v>175</v>
      </c>
      <c r="Z2871">
        <v>10</v>
      </c>
      <c r="AA2871" s="2" t="s">
        <v>166</v>
      </c>
      <c r="AB2871" s="2" t="s">
        <v>167</v>
      </c>
      <c r="AC2871">
        <v>560042</v>
      </c>
      <c r="AD2871" s="2" t="s">
        <v>1002</v>
      </c>
      <c r="AE2871">
        <v>185</v>
      </c>
      <c r="AF2871" s="2" t="s">
        <v>2042</v>
      </c>
      <c r="AG2871" s="2" t="s">
        <v>2184</v>
      </c>
      <c r="AH2871">
        <v>18</v>
      </c>
      <c r="AI2871">
        <v>315</v>
      </c>
      <c r="AJ2871">
        <v>1435</v>
      </c>
      <c r="AK2871" s="2">
        <f>Kaggle_Books_Selling_Records[[#This Row],[Cost Price]]/100</f>
        <v>14.35</v>
      </c>
      <c r="AL2871" s="2" t="s">
        <v>80</v>
      </c>
      <c r="AM2871" s="2" t="s">
        <v>80</v>
      </c>
      <c r="AN2871" s="2" t="s">
        <v>80</v>
      </c>
      <c r="AO2871" s="2" t="s">
        <v>80</v>
      </c>
      <c r="AP2871" s="2" t="s">
        <v>80</v>
      </c>
      <c r="AQ2871" s="2" t="s">
        <v>80</v>
      </c>
      <c r="AR2871" s="2" t="s">
        <v>80</v>
      </c>
      <c r="AS2871" s="2" t="s">
        <v>80</v>
      </c>
      <c r="AT2871" s="2" t="s">
        <v>80</v>
      </c>
      <c r="AU2871" s="2" t="s">
        <v>80</v>
      </c>
      <c r="AV2871" s="2" t="s">
        <v>80</v>
      </c>
      <c r="AW2871" s="2" t="s">
        <v>80</v>
      </c>
      <c r="AX2871" s="2" t="s">
        <v>80</v>
      </c>
      <c r="AY2871" s="2" t="s">
        <v>80</v>
      </c>
      <c r="AZ2871" s="2" t="s">
        <v>80</v>
      </c>
      <c r="BA2871" s="2" t="s">
        <v>80</v>
      </c>
      <c r="BB2871" s="2" t="s">
        <v>80</v>
      </c>
      <c r="BC2871" s="2" t="s">
        <v>80</v>
      </c>
      <c r="BD2871" s="2" t="s">
        <v>80</v>
      </c>
      <c r="BE2871" s="2" t="s">
        <v>80</v>
      </c>
      <c r="BF2871" s="2" t="s">
        <v>80</v>
      </c>
      <c r="BG2871" s="2" t="s">
        <v>80</v>
      </c>
      <c r="BH2871" s="2" t="s">
        <v>80</v>
      </c>
      <c r="BI2871" s="2" t="s">
        <v>80</v>
      </c>
      <c r="BJ2871" s="2" t="s">
        <v>80</v>
      </c>
      <c r="BK2871" s="2" t="s">
        <v>80</v>
      </c>
      <c r="BL2871" s="2" t="s">
        <v>80</v>
      </c>
      <c r="BM2871" s="2" t="s">
        <v>80</v>
      </c>
      <c r="BN2871" s="2" t="s">
        <v>80</v>
      </c>
      <c r="BO2871" s="2" t="s">
        <v>80</v>
      </c>
      <c r="BP2871" s="2" t="s">
        <v>80</v>
      </c>
    </row>
    <row r="2872" spans="1:68" x14ac:dyDescent="0.25">
      <c r="A2872">
        <v>2871</v>
      </c>
      <c r="B2872" s="1">
        <v>43686.489548611113</v>
      </c>
      <c r="C2872" s="2" t="s">
        <v>4503</v>
      </c>
      <c r="D2872" s="3">
        <v>0.61388888888888893</v>
      </c>
      <c r="E2872" s="2" t="s">
        <v>3907</v>
      </c>
      <c r="F2872">
        <v>3</v>
      </c>
      <c r="G2872">
        <v>2019</v>
      </c>
      <c r="H2872">
        <v>8</v>
      </c>
      <c r="I2872">
        <v>9</v>
      </c>
      <c r="J2872">
        <v>0</v>
      </c>
      <c r="K2872">
        <v>0</v>
      </c>
      <c r="L2872">
        <v>5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 s="2" t="s">
        <v>3248</v>
      </c>
      <c r="T2872" s="2" t="s">
        <v>83</v>
      </c>
      <c r="U2872" s="2" t="s">
        <v>2619</v>
      </c>
      <c r="V2872" s="2" t="s">
        <v>73</v>
      </c>
      <c r="W2872">
        <v>1</v>
      </c>
      <c r="X2872" s="2" t="s">
        <v>74</v>
      </c>
      <c r="Y2872">
        <v>180</v>
      </c>
      <c r="Z2872">
        <v>10</v>
      </c>
      <c r="AA2872" s="2" t="s">
        <v>3249</v>
      </c>
      <c r="AB2872" s="2" t="s">
        <v>151</v>
      </c>
      <c r="AC2872">
        <v>424304</v>
      </c>
      <c r="AD2872" s="2" t="s">
        <v>1002</v>
      </c>
      <c r="AE2872">
        <v>190</v>
      </c>
      <c r="AF2872" s="2" t="s">
        <v>2042</v>
      </c>
      <c r="AG2872" s="2" t="s">
        <v>2184</v>
      </c>
      <c r="AH2872">
        <v>18</v>
      </c>
      <c r="AI2872">
        <v>324</v>
      </c>
      <c r="AJ2872">
        <v>1476</v>
      </c>
      <c r="AK2872" s="2">
        <f>Kaggle_Books_Selling_Records[[#This Row],[Cost Price]]/100</f>
        <v>14.76</v>
      </c>
      <c r="AL2872" s="2" t="s">
        <v>80</v>
      </c>
      <c r="AM2872" s="2" t="s">
        <v>80</v>
      </c>
      <c r="AN2872" s="2" t="s">
        <v>80</v>
      </c>
      <c r="AO2872" s="2" t="s">
        <v>80</v>
      </c>
      <c r="AP2872" s="2" t="s">
        <v>80</v>
      </c>
      <c r="AQ2872" s="2" t="s">
        <v>80</v>
      </c>
      <c r="AR2872" s="2" t="s">
        <v>80</v>
      </c>
      <c r="AS2872" s="2" t="s">
        <v>80</v>
      </c>
      <c r="AT2872" s="2" t="s">
        <v>80</v>
      </c>
      <c r="AU2872" s="2" t="s">
        <v>80</v>
      </c>
      <c r="AV2872" s="2" t="s">
        <v>80</v>
      </c>
      <c r="AW2872" s="2" t="s">
        <v>80</v>
      </c>
      <c r="AX2872" s="2" t="s">
        <v>80</v>
      </c>
      <c r="AY2872" s="2" t="s">
        <v>80</v>
      </c>
      <c r="AZ2872" s="2" t="s">
        <v>80</v>
      </c>
      <c r="BA2872" s="2" t="s">
        <v>80</v>
      </c>
      <c r="BB2872" s="2" t="s">
        <v>80</v>
      </c>
      <c r="BC2872" s="2" t="s">
        <v>80</v>
      </c>
      <c r="BD2872" s="2" t="s">
        <v>80</v>
      </c>
      <c r="BE2872" s="2" t="s">
        <v>80</v>
      </c>
      <c r="BF2872" s="2" t="s">
        <v>80</v>
      </c>
      <c r="BG2872" s="2" t="s">
        <v>80</v>
      </c>
      <c r="BH2872" s="2" t="s">
        <v>80</v>
      </c>
      <c r="BI2872" s="2" t="s">
        <v>80</v>
      </c>
      <c r="BJ2872" s="2" t="s">
        <v>80</v>
      </c>
      <c r="BK2872" s="2" t="s">
        <v>80</v>
      </c>
      <c r="BL2872" s="2" t="s">
        <v>80</v>
      </c>
      <c r="BM2872" s="2" t="s">
        <v>80</v>
      </c>
      <c r="BN2872" s="2" t="s">
        <v>80</v>
      </c>
      <c r="BO2872" s="2" t="s">
        <v>80</v>
      </c>
      <c r="BP2872" s="2" t="s">
        <v>80</v>
      </c>
    </row>
    <row r="2873" spans="1:68" x14ac:dyDescent="0.25">
      <c r="A2873">
        <v>2872</v>
      </c>
      <c r="B2873" s="1">
        <v>43686.495057870372</v>
      </c>
      <c r="C2873" s="2" t="s">
        <v>4503</v>
      </c>
      <c r="D2873" s="3">
        <v>0.61944444444444446</v>
      </c>
      <c r="E2873" s="2" t="s">
        <v>3907</v>
      </c>
      <c r="F2873">
        <v>3</v>
      </c>
      <c r="G2873">
        <v>2019</v>
      </c>
      <c r="H2873">
        <v>8</v>
      </c>
      <c r="I2873">
        <v>9</v>
      </c>
      <c r="J2873">
        <v>0</v>
      </c>
      <c r="K2873">
        <v>0</v>
      </c>
      <c r="L2873">
        <v>5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1</v>
      </c>
      <c r="S2873" s="2" t="s">
        <v>3951</v>
      </c>
      <c r="T2873" s="2" t="s">
        <v>71</v>
      </c>
      <c r="U2873" s="2" t="s">
        <v>2483</v>
      </c>
      <c r="V2873" s="2" t="s">
        <v>73</v>
      </c>
      <c r="W2873">
        <v>1</v>
      </c>
      <c r="X2873" s="2" t="s">
        <v>74</v>
      </c>
      <c r="Y2873">
        <v>175</v>
      </c>
      <c r="Z2873">
        <v>10</v>
      </c>
      <c r="AA2873" s="2" t="s">
        <v>2799</v>
      </c>
      <c r="AB2873" s="2" t="s">
        <v>151</v>
      </c>
      <c r="AC2873">
        <v>431721</v>
      </c>
      <c r="AD2873" s="2" t="s">
        <v>1002</v>
      </c>
      <c r="AE2873">
        <v>185</v>
      </c>
      <c r="AF2873" s="2" t="s">
        <v>2042</v>
      </c>
      <c r="AG2873" s="2" t="s">
        <v>2184</v>
      </c>
      <c r="AH2873">
        <v>18</v>
      </c>
      <c r="AI2873">
        <v>315</v>
      </c>
      <c r="AJ2873">
        <v>1435</v>
      </c>
      <c r="AK2873" s="2">
        <f>Kaggle_Books_Selling_Records[[#This Row],[Cost Price]]/100</f>
        <v>14.35</v>
      </c>
      <c r="AL2873" s="2" t="s">
        <v>80</v>
      </c>
      <c r="AM2873" s="2" t="s">
        <v>80</v>
      </c>
      <c r="AN2873" s="2" t="s">
        <v>80</v>
      </c>
      <c r="AO2873" s="2" t="s">
        <v>80</v>
      </c>
      <c r="AP2873" s="2" t="s">
        <v>80</v>
      </c>
      <c r="AQ2873" s="2" t="s">
        <v>80</v>
      </c>
      <c r="AR2873" s="2" t="s">
        <v>80</v>
      </c>
      <c r="AS2873" s="2" t="s">
        <v>80</v>
      </c>
      <c r="AT2873" s="2" t="s">
        <v>80</v>
      </c>
      <c r="AU2873" s="2" t="s">
        <v>80</v>
      </c>
      <c r="AV2873" s="2" t="s">
        <v>80</v>
      </c>
      <c r="AW2873" s="2" t="s">
        <v>80</v>
      </c>
      <c r="AX2873" s="2" t="s">
        <v>80</v>
      </c>
      <c r="AY2873" s="2" t="s">
        <v>80</v>
      </c>
      <c r="AZ2873" s="2" t="s">
        <v>80</v>
      </c>
      <c r="BA2873" s="2" t="s">
        <v>80</v>
      </c>
      <c r="BB2873" s="2" t="s">
        <v>80</v>
      </c>
      <c r="BC2873" s="2" t="s">
        <v>80</v>
      </c>
      <c r="BD2873" s="2" t="s">
        <v>80</v>
      </c>
      <c r="BE2873" s="2" t="s">
        <v>80</v>
      </c>
      <c r="BF2873" s="2" t="s">
        <v>80</v>
      </c>
      <c r="BG2873" s="2" t="s">
        <v>80</v>
      </c>
      <c r="BH2873" s="2" t="s">
        <v>80</v>
      </c>
      <c r="BI2873" s="2" t="s">
        <v>80</v>
      </c>
      <c r="BJ2873" s="2" t="s">
        <v>80</v>
      </c>
      <c r="BK2873" s="2" t="s">
        <v>80</v>
      </c>
      <c r="BL2873" s="2" t="s">
        <v>80</v>
      </c>
      <c r="BM2873" s="2" t="s">
        <v>80</v>
      </c>
      <c r="BN2873" s="2" t="s">
        <v>80</v>
      </c>
      <c r="BO2873" s="2" t="s">
        <v>80</v>
      </c>
      <c r="BP2873" s="2" t="s">
        <v>80</v>
      </c>
    </row>
    <row r="2874" spans="1:68" x14ac:dyDescent="0.25">
      <c r="A2874">
        <v>2873</v>
      </c>
      <c r="B2874" s="1">
        <v>43686.498425925929</v>
      </c>
      <c r="C2874" s="2" t="s">
        <v>4503</v>
      </c>
      <c r="D2874" s="3">
        <v>0.62291666666666667</v>
      </c>
      <c r="E2874" s="2" t="s">
        <v>3907</v>
      </c>
      <c r="F2874">
        <v>3</v>
      </c>
      <c r="G2874">
        <v>2019</v>
      </c>
      <c r="H2874">
        <v>8</v>
      </c>
      <c r="I2874">
        <v>9</v>
      </c>
      <c r="J2874">
        <v>0</v>
      </c>
      <c r="K2874">
        <v>0</v>
      </c>
      <c r="L2874">
        <v>5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 s="2" t="s">
        <v>4509</v>
      </c>
      <c r="T2874" s="2" t="s">
        <v>83</v>
      </c>
      <c r="U2874" s="2" t="s">
        <v>2544</v>
      </c>
      <c r="V2874" s="2" t="s">
        <v>73</v>
      </c>
      <c r="W2874">
        <v>1</v>
      </c>
      <c r="X2874" s="2" t="s">
        <v>74</v>
      </c>
      <c r="Y2874">
        <v>198</v>
      </c>
      <c r="Z2874">
        <v>10</v>
      </c>
      <c r="AA2874" s="2" t="s">
        <v>4301</v>
      </c>
      <c r="AB2874" s="2" t="s">
        <v>137</v>
      </c>
      <c r="AC2874">
        <v>276001</v>
      </c>
      <c r="AD2874" s="2" t="s">
        <v>1002</v>
      </c>
      <c r="AE2874">
        <v>208</v>
      </c>
      <c r="AF2874" s="2" t="s">
        <v>2042</v>
      </c>
      <c r="AG2874" s="2" t="s">
        <v>2184</v>
      </c>
      <c r="AH2874">
        <v>18</v>
      </c>
      <c r="AI2874">
        <v>3564</v>
      </c>
      <c r="AJ2874">
        <v>16236</v>
      </c>
      <c r="AK2874" s="2">
        <f>Kaggle_Books_Selling_Records[[#This Row],[Cost Price]]/100</f>
        <v>162.36000000000001</v>
      </c>
      <c r="AL2874" s="2" t="s">
        <v>80</v>
      </c>
      <c r="AM2874" s="2" t="s">
        <v>80</v>
      </c>
      <c r="AN2874" s="2" t="s">
        <v>80</v>
      </c>
      <c r="AO2874" s="2" t="s">
        <v>80</v>
      </c>
      <c r="AP2874" s="2" t="s">
        <v>80</v>
      </c>
      <c r="AQ2874" s="2" t="s">
        <v>80</v>
      </c>
      <c r="AR2874" s="2" t="s">
        <v>80</v>
      </c>
      <c r="AS2874" s="2" t="s">
        <v>80</v>
      </c>
      <c r="AT2874" s="2" t="s">
        <v>80</v>
      </c>
      <c r="AU2874" s="2" t="s">
        <v>80</v>
      </c>
      <c r="AV2874" s="2" t="s">
        <v>80</v>
      </c>
      <c r="AW2874" s="2" t="s">
        <v>80</v>
      </c>
      <c r="AX2874" s="2" t="s">
        <v>80</v>
      </c>
      <c r="AY2874" s="2" t="s">
        <v>80</v>
      </c>
      <c r="AZ2874" s="2" t="s">
        <v>80</v>
      </c>
      <c r="BA2874" s="2" t="s">
        <v>80</v>
      </c>
      <c r="BB2874" s="2" t="s">
        <v>80</v>
      </c>
      <c r="BC2874" s="2" t="s">
        <v>80</v>
      </c>
      <c r="BD2874" s="2" t="s">
        <v>80</v>
      </c>
      <c r="BE2874" s="2" t="s">
        <v>80</v>
      </c>
      <c r="BF2874" s="2" t="s">
        <v>80</v>
      </c>
      <c r="BG2874" s="2" t="s">
        <v>80</v>
      </c>
      <c r="BH2874" s="2" t="s">
        <v>80</v>
      </c>
      <c r="BI2874" s="2" t="s">
        <v>80</v>
      </c>
      <c r="BJ2874" s="2" t="s">
        <v>80</v>
      </c>
      <c r="BK2874" s="2" t="s">
        <v>80</v>
      </c>
      <c r="BL2874" s="2" t="s">
        <v>80</v>
      </c>
      <c r="BM2874" s="2" t="s">
        <v>80</v>
      </c>
      <c r="BN2874" s="2" t="s">
        <v>80</v>
      </c>
      <c r="BO2874" s="2" t="s">
        <v>80</v>
      </c>
      <c r="BP2874" s="2" t="s">
        <v>80</v>
      </c>
    </row>
    <row r="2875" spans="1:68" x14ac:dyDescent="0.25">
      <c r="A2875">
        <v>2874</v>
      </c>
      <c r="B2875" s="1">
        <v>43686.505474537036</v>
      </c>
      <c r="C2875" s="2" t="s">
        <v>4503</v>
      </c>
      <c r="D2875" s="3">
        <v>0.62986111111111109</v>
      </c>
      <c r="E2875" s="2" t="s">
        <v>3907</v>
      </c>
      <c r="F2875">
        <v>3</v>
      </c>
      <c r="G2875">
        <v>2019</v>
      </c>
      <c r="H2875">
        <v>8</v>
      </c>
      <c r="I2875">
        <v>9</v>
      </c>
      <c r="J2875">
        <v>0</v>
      </c>
      <c r="K2875">
        <v>0</v>
      </c>
      <c r="L2875">
        <v>5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 s="2" t="s">
        <v>4510</v>
      </c>
      <c r="T2875" s="2" t="s">
        <v>83</v>
      </c>
      <c r="U2875" s="2" t="s">
        <v>2103</v>
      </c>
      <c r="V2875" s="2" t="s">
        <v>73</v>
      </c>
      <c r="W2875">
        <v>1</v>
      </c>
      <c r="X2875" s="2" t="s">
        <v>74</v>
      </c>
      <c r="Y2875">
        <v>220</v>
      </c>
      <c r="Z2875">
        <v>10</v>
      </c>
      <c r="AA2875" s="2" t="s">
        <v>1698</v>
      </c>
      <c r="AB2875" s="2" t="s">
        <v>293</v>
      </c>
      <c r="AC2875">
        <v>474002</v>
      </c>
      <c r="AD2875" s="2" t="s">
        <v>193</v>
      </c>
      <c r="AE2875">
        <v>230</v>
      </c>
      <c r="AF2875" s="2" t="s">
        <v>2042</v>
      </c>
      <c r="AG2875" s="2" t="s">
        <v>2043</v>
      </c>
      <c r="AH2875">
        <v>18</v>
      </c>
      <c r="AI2875">
        <v>396</v>
      </c>
      <c r="AJ2875">
        <v>1804</v>
      </c>
      <c r="AK2875" s="2">
        <f>Kaggle_Books_Selling_Records[[#This Row],[Cost Price]]/100</f>
        <v>18.04</v>
      </c>
      <c r="AL2875" s="2" t="s">
        <v>80</v>
      </c>
      <c r="AM2875" s="2" t="s">
        <v>80</v>
      </c>
      <c r="AN2875" s="2" t="s">
        <v>80</v>
      </c>
      <c r="AO2875" s="2" t="s">
        <v>80</v>
      </c>
      <c r="AP2875" s="2" t="s">
        <v>80</v>
      </c>
      <c r="AQ2875" s="2" t="s">
        <v>80</v>
      </c>
      <c r="AR2875" s="2" t="s">
        <v>80</v>
      </c>
      <c r="AS2875" s="2" t="s">
        <v>80</v>
      </c>
      <c r="AT2875" s="2" t="s">
        <v>80</v>
      </c>
      <c r="AU2875" s="2" t="s">
        <v>80</v>
      </c>
      <c r="AV2875" s="2" t="s">
        <v>80</v>
      </c>
      <c r="AW2875" s="2" t="s">
        <v>80</v>
      </c>
      <c r="AX2875" s="2" t="s">
        <v>80</v>
      </c>
      <c r="AY2875" s="2" t="s">
        <v>80</v>
      </c>
      <c r="AZ2875" s="2" t="s">
        <v>80</v>
      </c>
      <c r="BA2875" s="2" t="s">
        <v>80</v>
      </c>
      <c r="BB2875" s="2" t="s">
        <v>80</v>
      </c>
      <c r="BC2875" s="2" t="s">
        <v>80</v>
      </c>
      <c r="BD2875" s="2" t="s">
        <v>80</v>
      </c>
      <c r="BE2875" s="2" t="s">
        <v>80</v>
      </c>
      <c r="BF2875" s="2" t="s">
        <v>80</v>
      </c>
      <c r="BG2875" s="2" t="s">
        <v>80</v>
      </c>
      <c r="BH2875" s="2" t="s">
        <v>80</v>
      </c>
      <c r="BI2875" s="2" t="s">
        <v>80</v>
      </c>
      <c r="BJ2875" s="2" t="s">
        <v>80</v>
      </c>
      <c r="BK2875" s="2" t="s">
        <v>80</v>
      </c>
      <c r="BL2875" s="2" t="s">
        <v>80</v>
      </c>
      <c r="BM2875" s="2" t="s">
        <v>80</v>
      </c>
      <c r="BN2875" s="2" t="s">
        <v>80</v>
      </c>
      <c r="BO2875" s="2" t="s">
        <v>80</v>
      </c>
      <c r="BP2875" s="2" t="s">
        <v>80</v>
      </c>
    </row>
    <row r="2876" spans="1:68" x14ac:dyDescent="0.25">
      <c r="A2876">
        <v>2875</v>
      </c>
      <c r="B2876" s="1">
        <v>43686.516053240739</v>
      </c>
      <c r="C2876" s="2" t="s">
        <v>4503</v>
      </c>
      <c r="D2876" s="3">
        <v>0.64097222222222228</v>
      </c>
      <c r="E2876" s="2" t="s">
        <v>3907</v>
      </c>
      <c r="F2876">
        <v>3</v>
      </c>
      <c r="G2876">
        <v>2019</v>
      </c>
      <c r="H2876">
        <v>8</v>
      </c>
      <c r="I2876">
        <v>9</v>
      </c>
      <c r="J2876">
        <v>0</v>
      </c>
      <c r="K2876">
        <v>0</v>
      </c>
      <c r="L2876">
        <v>5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1</v>
      </c>
      <c r="S2876" s="2" t="s">
        <v>4511</v>
      </c>
      <c r="T2876" s="2" t="s">
        <v>71</v>
      </c>
      <c r="U2876" s="2" t="s">
        <v>2483</v>
      </c>
      <c r="V2876" s="2" t="s">
        <v>73</v>
      </c>
      <c r="W2876">
        <v>1</v>
      </c>
      <c r="X2876" s="2" t="s">
        <v>74</v>
      </c>
      <c r="Y2876">
        <v>175</v>
      </c>
      <c r="Z2876">
        <v>10</v>
      </c>
      <c r="AA2876" s="2" t="s">
        <v>576</v>
      </c>
      <c r="AB2876" s="2" t="s">
        <v>157</v>
      </c>
      <c r="AC2876">
        <v>380028</v>
      </c>
      <c r="AD2876" s="2" t="s">
        <v>1002</v>
      </c>
      <c r="AE2876">
        <v>185</v>
      </c>
      <c r="AF2876" s="2" t="s">
        <v>2042</v>
      </c>
      <c r="AG2876" s="2" t="s">
        <v>2184</v>
      </c>
      <c r="AH2876">
        <v>18</v>
      </c>
      <c r="AI2876">
        <v>315</v>
      </c>
      <c r="AJ2876">
        <v>1435</v>
      </c>
      <c r="AK2876" s="2">
        <f>Kaggle_Books_Selling_Records[[#This Row],[Cost Price]]/100</f>
        <v>14.35</v>
      </c>
      <c r="AL2876" s="2" t="s">
        <v>80</v>
      </c>
      <c r="AM2876" s="2" t="s">
        <v>80</v>
      </c>
      <c r="AN2876" s="2" t="s">
        <v>80</v>
      </c>
      <c r="AO2876" s="2" t="s">
        <v>80</v>
      </c>
      <c r="AP2876" s="2" t="s">
        <v>80</v>
      </c>
      <c r="AQ2876" s="2" t="s">
        <v>80</v>
      </c>
      <c r="AR2876" s="2" t="s">
        <v>80</v>
      </c>
      <c r="AS2876" s="2" t="s">
        <v>80</v>
      </c>
      <c r="AT2876" s="2" t="s">
        <v>80</v>
      </c>
      <c r="AU2876" s="2" t="s">
        <v>80</v>
      </c>
      <c r="AV2876" s="2" t="s">
        <v>80</v>
      </c>
      <c r="AW2876" s="2" t="s">
        <v>80</v>
      </c>
      <c r="AX2876" s="2" t="s">
        <v>80</v>
      </c>
      <c r="AY2876" s="2" t="s">
        <v>80</v>
      </c>
      <c r="AZ2876" s="2" t="s">
        <v>80</v>
      </c>
      <c r="BA2876" s="2" t="s">
        <v>80</v>
      </c>
      <c r="BB2876" s="2" t="s">
        <v>80</v>
      </c>
      <c r="BC2876" s="2" t="s">
        <v>80</v>
      </c>
      <c r="BD2876" s="2" t="s">
        <v>80</v>
      </c>
      <c r="BE2876" s="2" t="s">
        <v>80</v>
      </c>
      <c r="BF2876" s="2" t="s">
        <v>80</v>
      </c>
      <c r="BG2876" s="2" t="s">
        <v>80</v>
      </c>
      <c r="BH2876" s="2" t="s">
        <v>80</v>
      </c>
      <c r="BI2876" s="2" t="s">
        <v>80</v>
      </c>
      <c r="BJ2876" s="2" t="s">
        <v>80</v>
      </c>
      <c r="BK2876" s="2" t="s">
        <v>80</v>
      </c>
      <c r="BL2876" s="2" t="s">
        <v>80</v>
      </c>
      <c r="BM2876" s="2" t="s">
        <v>80</v>
      </c>
      <c r="BN2876" s="2" t="s">
        <v>80</v>
      </c>
      <c r="BO2876" s="2" t="s">
        <v>80</v>
      </c>
      <c r="BP2876" s="2" t="s">
        <v>80</v>
      </c>
    </row>
    <row r="2877" spans="1:68" x14ac:dyDescent="0.25">
      <c r="A2877">
        <v>2876</v>
      </c>
      <c r="B2877" s="1">
        <v>43686.53496527778</v>
      </c>
      <c r="C2877" s="2" t="s">
        <v>4503</v>
      </c>
      <c r="D2877" s="3">
        <v>0.65972222222222221</v>
      </c>
      <c r="E2877" s="2" t="s">
        <v>3907</v>
      </c>
      <c r="F2877">
        <v>3</v>
      </c>
      <c r="G2877">
        <v>2019</v>
      </c>
      <c r="H2877">
        <v>8</v>
      </c>
      <c r="I2877">
        <v>9</v>
      </c>
      <c r="J2877">
        <v>0</v>
      </c>
      <c r="K2877">
        <v>0</v>
      </c>
      <c r="L2877">
        <v>5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 s="2" t="s">
        <v>4512</v>
      </c>
      <c r="T2877" s="2" t="s">
        <v>83</v>
      </c>
      <c r="U2877" s="2" t="s">
        <v>2220</v>
      </c>
      <c r="V2877" s="2" t="s">
        <v>73</v>
      </c>
      <c r="W2877">
        <v>1</v>
      </c>
      <c r="X2877" s="2" t="s">
        <v>74</v>
      </c>
      <c r="Y2877">
        <v>157</v>
      </c>
      <c r="Z2877">
        <v>10</v>
      </c>
      <c r="AA2877" s="2" t="s">
        <v>3556</v>
      </c>
      <c r="AB2877" s="2" t="s">
        <v>137</v>
      </c>
      <c r="AC2877">
        <v>225001</v>
      </c>
      <c r="AD2877" s="2" t="s">
        <v>1002</v>
      </c>
      <c r="AE2877">
        <v>167</v>
      </c>
      <c r="AF2877" s="2" t="s">
        <v>2042</v>
      </c>
      <c r="AG2877" s="2" t="s">
        <v>2184</v>
      </c>
      <c r="AH2877">
        <v>18</v>
      </c>
      <c r="AI2877">
        <v>2826</v>
      </c>
      <c r="AJ2877">
        <v>12874</v>
      </c>
      <c r="AK2877" s="2">
        <f>Kaggle_Books_Selling_Records[[#This Row],[Cost Price]]/100</f>
        <v>128.74</v>
      </c>
      <c r="AL2877" s="2" t="s">
        <v>80</v>
      </c>
      <c r="AM2877" s="2" t="s">
        <v>80</v>
      </c>
      <c r="AN2877" s="2" t="s">
        <v>80</v>
      </c>
      <c r="AO2877" s="2" t="s">
        <v>80</v>
      </c>
      <c r="AP2877" s="2" t="s">
        <v>80</v>
      </c>
      <c r="AQ2877" s="2" t="s">
        <v>80</v>
      </c>
      <c r="AR2877" s="2" t="s">
        <v>80</v>
      </c>
      <c r="AS2877" s="2" t="s">
        <v>80</v>
      </c>
      <c r="AT2877" s="2" t="s">
        <v>80</v>
      </c>
      <c r="AU2877" s="2" t="s">
        <v>80</v>
      </c>
      <c r="AV2877" s="2" t="s">
        <v>80</v>
      </c>
      <c r="AW2877" s="2" t="s">
        <v>80</v>
      </c>
      <c r="AX2877" s="2" t="s">
        <v>80</v>
      </c>
      <c r="AY2877" s="2" t="s">
        <v>80</v>
      </c>
      <c r="AZ2877" s="2" t="s">
        <v>80</v>
      </c>
      <c r="BA2877" s="2" t="s">
        <v>80</v>
      </c>
      <c r="BB2877" s="2" t="s">
        <v>80</v>
      </c>
      <c r="BC2877" s="2" t="s">
        <v>80</v>
      </c>
      <c r="BD2877" s="2" t="s">
        <v>80</v>
      </c>
      <c r="BE2877" s="2" t="s">
        <v>80</v>
      </c>
      <c r="BF2877" s="2" t="s">
        <v>80</v>
      </c>
      <c r="BG2877" s="2" t="s">
        <v>80</v>
      </c>
      <c r="BH2877" s="2" t="s">
        <v>80</v>
      </c>
      <c r="BI2877" s="2" t="s">
        <v>80</v>
      </c>
      <c r="BJ2877" s="2" t="s">
        <v>80</v>
      </c>
      <c r="BK2877" s="2" t="s">
        <v>80</v>
      </c>
      <c r="BL2877" s="2" t="s">
        <v>80</v>
      </c>
      <c r="BM2877" s="2" t="s">
        <v>80</v>
      </c>
      <c r="BN2877" s="2" t="s">
        <v>80</v>
      </c>
      <c r="BO2877" s="2" t="s">
        <v>80</v>
      </c>
      <c r="BP2877" s="2" t="s">
        <v>80</v>
      </c>
    </row>
    <row r="2878" spans="1:68" x14ac:dyDescent="0.25">
      <c r="A2878">
        <v>2877</v>
      </c>
      <c r="B2878" s="1">
        <v>43686.541956018518</v>
      </c>
      <c r="C2878" s="2" t="s">
        <v>4503</v>
      </c>
      <c r="D2878" s="3">
        <v>0.66666666666666663</v>
      </c>
      <c r="E2878" s="2" t="s">
        <v>3907</v>
      </c>
      <c r="F2878">
        <v>3</v>
      </c>
      <c r="G2878">
        <v>2019</v>
      </c>
      <c r="H2878">
        <v>8</v>
      </c>
      <c r="I2878">
        <v>9</v>
      </c>
      <c r="J2878">
        <v>0</v>
      </c>
      <c r="K2878">
        <v>0</v>
      </c>
      <c r="L2878">
        <v>5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1</v>
      </c>
      <c r="S2878" s="2" t="s">
        <v>4513</v>
      </c>
      <c r="T2878" s="2" t="s">
        <v>71</v>
      </c>
      <c r="U2878" s="2" t="s">
        <v>2483</v>
      </c>
      <c r="V2878" s="2" t="s">
        <v>73</v>
      </c>
      <c r="W2878">
        <v>1</v>
      </c>
      <c r="X2878" s="2" t="s">
        <v>74</v>
      </c>
      <c r="Y2878">
        <v>175</v>
      </c>
      <c r="Z2878">
        <v>10</v>
      </c>
      <c r="AA2878" s="2" t="s">
        <v>660</v>
      </c>
      <c r="AB2878" s="2" t="s">
        <v>151</v>
      </c>
      <c r="AC2878">
        <v>431401</v>
      </c>
      <c r="AD2878" s="2" t="s">
        <v>1002</v>
      </c>
      <c r="AE2878">
        <v>185</v>
      </c>
      <c r="AF2878" s="2" t="s">
        <v>2042</v>
      </c>
      <c r="AG2878" s="2" t="s">
        <v>2184</v>
      </c>
      <c r="AH2878">
        <v>18</v>
      </c>
      <c r="AI2878">
        <v>315</v>
      </c>
      <c r="AJ2878">
        <v>1435</v>
      </c>
      <c r="AK2878" s="2">
        <f>Kaggle_Books_Selling_Records[[#This Row],[Cost Price]]/100</f>
        <v>14.35</v>
      </c>
      <c r="AL2878" s="2" t="s">
        <v>80</v>
      </c>
      <c r="AM2878" s="2" t="s">
        <v>80</v>
      </c>
      <c r="AN2878" s="2" t="s">
        <v>80</v>
      </c>
      <c r="AO2878" s="2" t="s">
        <v>80</v>
      </c>
      <c r="AP2878" s="2" t="s">
        <v>80</v>
      </c>
      <c r="AQ2878" s="2" t="s">
        <v>80</v>
      </c>
      <c r="AR2878" s="2" t="s">
        <v>80</v>
      </c>
      <c r="AS2878" s="2" t="s">
        <v>80</v>
      </c>
      <c r="AT2878" s="2" t="s">
        <v>80</v>
      </c>
      <c r="AU2878" s="2" t="s">
        <v>80</v>
      </c>
      <c r="AV2878" s="2" t="s">
        <v>80</v>
      </c>
      <c r="AW2878" s="2" t="s">
        <v>80</v>
      </c>
      <c r="AX2878" s="2" t="s">
        <v>80</v>
      </c>
      <c r="AY2878" s="2" t="s">
        <v>80</v>
      </c>
      <c r="AZ2878" s="2" t="s">
        <v>80</v>
      </c>
      <c r="BA2878" s="2" t="s">
        <v>80</v>
      </c>
      <c r="BB2878" s="2" t="s">
        <v>80</v>
      </c>
      <c r="BC2878" s="2" t="s">
        <v>80</v>
      </c>
      <c r="BD2878" s="2" t="s">
        <v>80</v>
      </c>
      <c r="BE2878" s="2" t="s">
        <v>80</v>
      </c>
      <c r="BF2878" s="2" t="s">
        <v>80</v>
      </c>
      <c r="BG2878" s="2" t="s">
        <v>80</v>
      </c>
      <c r="BH2878" s="2" t="s">
        <v>80</v>
      </c>
      <c r="BI2878" s="2" t="s">
        <v>80</v>
      </c>
      <c r="BJ2878" s="2" t="s">
        <v>80</v>
      </c>
      <c r="BK2878" s="2" t="s">
        <v>80</v>
      </c>
      <c r="BL2878" s="2" t="s">
        <v>80</v>
      </c>
      <c r="BM2878" s="2" t="s">
        <v>80</v>
      </c>
      <c r="BN2878" s="2" t="s">
        <v>80</v>
      </c>
      <c r="BO2878" s="2" t="s">
        <v>80</v>
      </c>
      <c r="BP2878" s="2" t="s">
        <v>80</v>
      </c>
    </row>
    <row r="2879" spans="1:68" x14ac:dyDescent="0.25">
      <c r="A2879">
        <v>2878</v>
      </c>
      <c r="B2879" s="1">
        <v>43686.54278935185</v>
      </c>
      <c r="C2879" s="2" t="s">
        <v>4503</v>
      </c>
      <c r="D2879" s="3">
        <v>0.66736111111111107</v>
      </c>
      <c r="E2879" s="2" t="s">
        <v>3907</v>
      </c>
      <c r="F2879">
        <v>3</v>
      </c>
      <c r="G2879">
        <v>2019</v>
      </c>
      <c r="H2879">
        <v>8</v>
      </c>
      <c r="I2879">
        <v>9</v>
      </c>
      <c r="J2879">
        <v>0</v>
      </c>
      <c r="K2879">
        <v>0</v>
      </c>
      <c r="L2879">
        <v>5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 s="2" t="s">
        <v>4514</v>
      </c>
      <c r="T2879" s="2" t="s">
        <v>83</v>
      </c>
      <c r="U2879" s="2" t="s">
        <v>2333</v>
      </c>
      <c r="V2879" s="2" t="s">
        <v>73</v>
      </c>
      <c r="W2879">
        <v>1</v>
      </c>
      <c r="X2879" s="2" t="s">
        <v>74</v>
      </c>
      <c r="Y2879">
        <v>111</v>
      </c>
      <c r="Z2879">
        <v>10</v>
      </c>
      <c r="AA2879" s="2" t="s">
        <v>717</v>
      </c>
      <c r="AB2879" s="2" t="s">
        <v>272</v>
      </c>
      <c r="AC2879">
        <v>530027</v>
      </c>
      <c r="AD2879" s="2" t="s">
        <v>1002</v>
      </c>
      <c r="AE2879">
        <v>121</v>
      </c>
      <c r="AF2879" s="2" t="s">
        <v>2042</v>
      </c>
      <c r="AG2879" s="2" t="s">
        <v>2184</v>
      </c>
      <c r="AH2879">
        <v>18</v>
      </c>
      <c r="AI2879">
        <v>1998</v>
      </c>
      <c r="AJ2879">
        <v>9102</v>
      </c>
      <c r="AK2879" s="2">
        <f>Kaggle_Books_Selling_Records[[#This Row],[Cost Price]]/100</f>
        <v>91.02</v>
      </c>
      <c r="AL2879" s="2" t="s">
        <v>80</v>
      </c>
      <c r="AM2879" s="2" t="s">
        <v>80</v>
      </c>
      <c r="AN2879" s="2" t="s">
        <v>80</v>
      </c>
      <c r="AO2879" s="2" t="s">
        <v>80</v>
      </c>
      <c r="AP2879" s="2" t="s">
        <v>80</v>
      </c>
      <c r="AQ2879" s="2" t="s">
        <v>80</v>
      </c>
      <c r="AR2879" s="2" t="s">
        <v>80</v>
      </c>
      <c r="AS2879" s="2" t="s">
        <v>80</v>
      </c>
      <c r="AT2879" s="2" t="s">
        <v>80</v>
      </c>
      <c r="AU2879" s="2" t="s">
        <v>80</v>
      </c>
      <c r="AV2879" s="2" t="s">
        <v>80</v>
      </c>
      <c r="AW2879" s="2" t="s">
        <v>80</v>
      </c>
      <c r="AX2879" s="2" t="s">
        <v>80</v>
      </c>
      <c r="AY2879" s="2" t="s">
        <v>80</v>
      </c>
      <c r="AZ2879" s="2" t="s">
        <v>80</v>
      </c>
      <c r="BA2879" s="2" t="s">
        <v>80</v>
      </c>
      <c r="BB2879" s="2" t="s">
        <v>80</v>
      </c>
      <c r="BC2879" s="2" t="s">
        <v>80</v>
      </c>
      <c r="BD2879" s="2" t="s">
        <v>80</v>
      </c>
      <c r="BE2879" s="2" t="s">
        <v>80</v>
      </c>
      <c r="BF2879" s="2" t="s">
        <v>80</v>
      </c>
      <c r="BG2879" s="2" t="s">
        <v>80</v>
      </c>
      <c r="BH2879" s="2" t="s">
        <v>80</v>
      </c>
      <c r="BI2879" s="2" t="s">
        <v>80</v>
      </c>
      <c r="BJ2879" s="2" t="s">
        <v>80</v>
      </c>
      <c r="BK2879" s="2" t="s">
        <v>80</v>
      </c>
      <c r="BL2879" s="2" t="s">
        <v>80</v>
      </c>
      <c r="BM2879" s="2" t="s">
        <v>80</v>
      </c>
      <c r="BN2879" s="2" t="s">
        <v>80</v>
      </c>
      <c r="BO2879" s="2" t="s">
        <v>80</v>
      </c>
      <c r="BP2879" s="2" t="s">
        <v>80</v>
      </c>
    </row>
    <row r="2880" spans="1:68" x14ac:dyDescent="0.25">
      <c r="A2880">
        <v>2879</v>
      </c>
      <c r="B2880" s="1">
        <v>43686.554293981484</v>
      </c>
      <c r="C2880" s="2" t="s">
        <v>4503</v>
      </c>
      <c r="D2880" s="3">
        <v>0.6791666666666667</v>
      </c>
      <c r="E2880" s="2" t="s">
        <v>3907</v>
      </c>
      <c r="F2880">
        <v>3</v>
      </c>
      <c r="G2880">
        <v>2019</v>
      </c>
      <c r="H2880">
        <v>8</v>
      </c>
      <c r="I2880">
        <v>9</v>
      </c>
      <c r="J2880">
        <v>0</v>
      </c>
      <c r="K2880">
        <v>0</v>
      </c>
      <c r="L2880">
        <v>5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 s="2" t="s">
        <v>4515</v>
      </c>
      <c r="T2880" s="2" t="s">
        <v>83</v>
      </c>
      <c r="U2880" s="2" t="s">
        <v>2553</v>
      </c>
      <c r="V2880" s="2" t="s">
        <v>73</v>
      </c>
      <c r="W2880">
        <v>1</v>
      </c>
      <c r="X2880" s="2" t="s">
        <v>74</v>
      </c>
      <c r="Y2880">
        <v>180</v>
      </c>
      <c r="Z2880">
        <v>10</v>
      </c>
      <c r="AA2880" s="2" t="s">
        <v>4516</v>
      </c>
      <c r="AB2880" s="2" t="s">
        <v>137</v>
      </c>
      <c r="AC2880">
        <v>243504</v>
      </c>
      <c r="AD2880" s="2" t="s">
        <v>193</v>
      </c>
      <c r="AE2880">
        <v>190</v>
      </c>
      <c r="AF2880" s="2" t="s">
        <v>2554</v>
      </c>
      <c r="AG2880" s="2" t="s">
        <v>2555</v>
      </c>
      <c r="AH2880">
        <v>18</v>
      </c>
      <c r="AI2880">
        <v>324</v>
      </c>
      <c r="AJ2880">
        <v>1476</v>
      </c>
      <c r="AK2880" s="2">
        <f>Kaggle_Books_Selling_Records[[#This Row],[Cost Price]]/100</f>
        <v>14.76</v>
      </c>
      <c r="AL2880" s="2" t="s">
        <v>80</v>
      </c>
      <c r="AM2880" s="2" t="s">
        <v>80</v>
      </c>
      <c r="AN2880" s="2" t="s">
        <v>80</v>
      </c>
      <c r="AO2880" s="2" t="s">
        <v>80</v>
      </c>
      <c r="AP2880" s="2" t="s">
        <v>80</v>
      </c>
      <c r="AQ2880" s="2" t="s">
        <v>80</v>
      </c>
      <c r="AR2880" s="2" t="s">
        <v>80</v>
      </c>
      <c r="AS2880" s="2" t="s">
        <v>80</v>
      </c>
      <c r="AT2880" s="2" t="s">
        <v>80</v>
      </c>
      <c r="AU2880" s="2" t="s">
        <v>80</v>
      </c>
      <c r="AV2880" s="2" t="s">
        <v>80</v>
      </c>
      <c r="AW2880" s="2" t="s">
        <v>80</v>
      </c>
      <c r="AX2880" s="2" t="s">
        <v>80</v>
      </c>
      <c r="AY2880" s="2" t="s">
        <v>80</v>
      </c>
      <c r="AZ2880" s="2" t="s">
        <v>80</v>
      </c>
      <c r="BA2880" s="2" t="s">
        <v>80</v>
      </c>
      <c r="BB2880" s="2" t="s">
        <v>80</v>
      </c>
      <c r="BC2880" s="2" t="s">
        <v>80</v>
      </c>
      <c r="BD2880" s="2" t="s">
        <v>80</v>
      </c>
      <c r="BE2880" s="2" t="s">
        <v>80</v>
      </c>
      <c r="BF2880" s="2" t="s">
        <v>80</v>
      </c>
      <c r="BG2880" s="2" t="s">
        <v>80</v>
      </c>
      <c r="BH2880" s="2" t="s">
        <v>80</v>
      </c>
      <c r="BI2880" s="2" t="s">
        <v>80</v>
      </c>
      <c r="BJ2880" s="2" t="s">
        <v>80</v>
      </c>
      <c r="BK2880" s="2" t="s">
        <v>80</v>
      </c>
      <c r="BL2880" s="2" t="s">
        <v>80</v>
      </c>
      <c r="BM2880" s="2" t="s">
        <v>80</v>
      </c>
      <c r="BN2880" s="2" t="s">
        <v>80</v>
      </c>
      <c r="BO2880" s="2" t="s">
        <v>80</v>
      </c>
      <c r="BP2880" s="2" t="s">
        <v>80</v>
      </c>
    </row>
    <row r="2881" spans="1:68" x14ac:dyDescent="0.25">
      <c r="A2881">
        <v>2880</v>
      </c>
      <c r="B2881" s="1">
        <v>43686.558472222219</v>
      </c>
      <c r="C2881" s="2" t="s">
        <v>4503</v>
      </c>
      <c r="D2881" s="3">
        <v>0.68333333333333335</v>
      </c>
      <c r="E2881" s="2" t="s">
        <v>3907</v>
      </c>
      <c r="F2881">
        <v>3</v>
      </c>
      <c r="G2881">
        <v>2019</v>
      </c>
      <c r="H2881">
        <v>8</v>
      </c>
      <c r="I2881">
        <v>9</v>
      </c>
      <c r="J2881">
        <v>0</v>
      </c>
      <c r="K2881">
        <v>0</v>
      </c>
      <c r="L2881">
        <v>5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1</v>
      </c>
      <c r="S2881" s="2" t="s">
        <v>4433</v>
      </c>
      <c r="T2881" s="2" t="s">
        <v>71</v>
      </c>
      <c r="U2881" s="2" t="s">
        <v>2553</v>
      </c>
      <c r="V2881" s="2" t="s">
        <v>73</v>
      </c>
      <c r="W2881">
        <v>2</v>
      </c>
      <c r="X2881" s="2" t="s">
        <v>74</v>
      </c>
      <c r="Y2881">
        <v>360</v>
      </c>
      <c r="Z2881">
        <v>10</v>
      </c>
      <c r="AA2881" s="2" t="s">
        <v>301</v>
      </c>
      <c r="AB2881" s="2" t="s">
        <v>151</v>
      </c>
      <c r="AC2881">
        <v>412115</v>
      </c>
      <c r="AD2881" s="2" t="s">
        <v>193</v>
      </c>
      <c r="AE2881">
        <v>370</v>
      </c>
      <c r="AF2881" s="2" t="s">
        <v>2554</v>
      </c>
      <c r="AG2881" s="2" t="s">
        <v>2555</v>
      </c>
      <c r="AH2881">
        <v>18</v>
      </c>
      <c r="AI2881">
        <v>648</v>
      </c>
      <c r="AJ2881">
        <v>2952</v>
      </c>
      <c r="AK2881" s="2">
        <f>Kaggle_Books_Selling_Records[[#This Row],[Cost Price]]/100</f>
        <v>29.52</v>
      </c>
      <c r="AL2881" s="2" t="s">
        <v>80</v>
      </c>
      <c r="AM2881" s="2" t="s">
        <v>80</v>
      </c>
      <c r="AN2881" s="2" t="s">
        <v>80</v>
      </c>
      <c r="AO2881" s="2" t="s">
        <v>80</v>
      </c>
      <c r="AP2881" s="2" t="s">
        <v>80</v>
      </c>
      <c r="AQ2881" s="2" t="s">
        <v>80</v>
      </c>
      <c r="AR2881" s="2" t="s">
        <v>80</v>
      </c>
      <c r="AS2881" s="2" t="s">
        <v>80</v>
      </c>
      <c r="AT2881" s="2" t="s">
        <v>80</v>
      </c>
      <c r="AU2881" s="2" t="s">
        <v>80</v>
      </c>
      <c r="AV2881" s="2" t="s">
        <v>80</v>
      </c>
      <c r="AW2881" s="2" t="s">
        <v>80</v>
      </c>
      <c r="AX2881" s="2" t="s">
        <v>80</v>
      </c>
      <c r="AY2881" s="2" t="s">
        <v>80</v>
      </c>
      <c r="AZ2881" s="2" t="s">
        <v>80</v>
      </c>
      <c r="BA2881" s="2" t="s">
        <v>80</v>
      </c>
      <c r="BB2881" s="2" t="s">
        <v>80</v>
      </c>
      <c r="BC2881" s="2" t="s">
        <v>80</v>
      </c>
      <c r="BD2881" s="2" t="s">
        <v>80</v>
      </c>
      <c r="BE2881" s="2" t="s">
        <v>80</v>
      </c>
      <c r="BF2881" s="2" t="s">
        <v>80</v>
      </c>
      <c r="BG2881" s="2" t="s">
        <v>80</v>
      </c>
      <c r="BH2881" s="2" t="s">
        <v>80</v>
      </c>
      <c r="BI2881" s="2" t="s">
        <v>80</v>
      </c>
      <c r="BJ2881" s="2" t="s">
        <v>80</v>
      </c>
      <c r="BK2881" s="2" t="s">
        <v>80</v>
      </c>
      <c r="BL2881" s="2" t="s">
        <v>80</v>
      </c>
      <c r="BM2881" s="2" t="s">
        <v>80</v>
      </c>
      <c r="BN2881" s="2" t="s">
        <v>80</v>
      </c>
      <c r="BO2881" s="2" t="s">
        <v>80</v>
      </c>
      <c r="BP2881" s="2" t="s">
        <v>80</v>
      </c>
    </row>
    <row r="2882" spans="1:68" x14ac:dyDescent="0.25">
      <c r="A2882">
        <v>2881</v>
      </c>
      <c r="B2882" s="1">
        <v>43686.563981481479</v>
      </c>
      <c r="C2882" s="2" t="s">
        <v>4503</v>
      </c>
      <c r="D2882" s="3">
        <v>0.68888888888888888</v>
      </c>
      <c r="E2882" s="2" t="s">
        <v>3907</v>
      </c>
      <c r="F2882">
        <v>3</v>
      </c>
      <c r="G2882">
        <v>2019</v>
      </c>
      <c r="H2882">
        <v>8</v>
      </c>
      <c r="I2882">
        <v>9</v>
      </c>
      <c r="J2882">
        <v>0</v>
      </c>
      <c r="K2882">
        <v>0</v>
      </c>
      <c r="L2882">
        <v>5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 s="2" t="s">
        <v>4517</v>
      </c>
      <c r="T2882" s="2" t="s">
        <v>83</v>
      </c>
      <c r="U2882" s="2" t="s">
        <v>2553</v>
      </c>
      <c r="V2882" s="2" t="s">
        <v>73</v>
      </c>
      <c r="W2882">
        <v>1</v>
      </c>
      <c r="X2882" s="2" t="s">
        <v>74</v>
      </c>
      <c r="Y2882">
        <v>180</v>
      </c>
      <c r="Z2882">
        <v>10</v>
      </c>
      <c r="AA2882" s="2" t="s">
        <v>4518</v>
      </c>
      <c r="AB2882" s="2" t="s">
        <v>157</v>
      </c>
      <c r="AC2882">
        <v>370435</v>
      </c>
      <c r="AD2882" s="2" t="s">
        <v>193</v>
      </c>
      <c r="AE2882">
        <v>190</v>
      </c>
      <c r="AF2882" s="2" t="s">
        <v>2554</v>
      </c>
      <c r="AG2882" s="2" t="s">
        <v>2555</v>
      </c>
      <c r="AH2882">
        <v>18</v>
      </c>
      <c r="AI2882">
        <v>324</v>
      </c>
      <c r="AJ2882">
        <v>1476</v>
      </c>
      <c r="AK2882" s="2">
        <f>Kaggle_Books_Selling_Records[[#This Row],[Cost Price]]/100</f>
        <v>14.76</v>
      </c>
      <c r="AL2882" s="2" t="s">
        <v>80</v>
      </c>
      <c r="AM2882" s="2" t="s">
        <v>80</v>
      </c>
      <c r="AN2882" s="2" t="s">
        <v>80</v>
      </c>
      <c r="AO2882" s="2" t="s">
        <v>80</v>
      </c>
      <c r="AP2882" s="2" t="s">
        <v>80</v>
      </c>
      <c r="AQ2882" s="2" t="s">
        <v>80</v>
      </c>
      <c r="AR2882" s="2" t="s">
        <v>80</v>
      </c>
      <c r="AS2882" s="2" t="s">
        <v>80</v>
      </c>
      <c r="AT2882" s="2" t="s">
        <v>80</v>
      </c>
      <c r="AU2882" s="2" t="s">
        <v>80</v>
      </c>
      <c r="AV2882" s="2" t="s">
        <v>80</v>
      </c>
      <c r="AW2882" s="2" t="s">
        <v>80</v>
      </c>
      <c r="AX2882" s="2" t="s">
        <v>80</v>
      </c>
      <c r="AY2882" s="2" t="s">
        <v>80</v>
      </c>
      <c r="AZ2882" s="2" t="s">
        <v>80</v>
      </c>
      <c r="BA2882" s="2" t="s">
        <v>80</v>
      </c>
      <c r="BB2882" s="2" t="s">
        <v>80</v>
      </c>
      <c r="BC2882" s="2" t="s">
        <v>80</v>
      </c>
      <c r="BD2882" s="2" t="s">
        <v>80</v>
      </c>
      <c r="BE2882" s="2" t="s">
        <v>80</v>
      </c>
      <c r="BF2882" s="2" t="s">
        <v>80</v>
      </c>
      <c r="BG2882" s="2" t="s">
        <v>80</v>
      </c>
      <c r="BH2882" s="2" t="s">
        <v>80</v>
      </c>
      <c r="BI2882" s="2" t="s">
        <v>80</v>
      </c>
      <c r="BJ2882" s="2" t="s">
        <v>80</v>
      </c>
      <c r="BK2882" s="2" t="s">
        <v>80</v>
      </c>
      <c r="BL2882" s="2" t="s">
        <v>80</v>
      </c>
      <c r="BM2882" s="2" t="s">
        <v>80</v>
      </c>
      <c r="BN2882" s="2" t="s">
        <v>80</v>
      </c>
      <c r="BO2882" s="2" t="s">
        <v>80</v>
      </c>
      <c r="BP2882" s="2" t="s">
        <v>80</v>
      </c>
    </row>
    <row r="2883" spans="1:68" x14ac:dyDescent="0.25">
      <c r="A2883">
        <v>2882</v>
      </c>
      <c r="B2883" s="1">
        <v>43686.565763888888</v>
      </c>
      <c r="C2883" s="2" t="s">
        <v>4503</v>
      </c>
      <c r="D2883" s="3">
        <v>0.69027777777777777</v>
      </c>
      <c r="E2883" s="2" t="s">
        <v>3907</v>
      </c>
      <c r="F2883">
        <v>3</v>
      </c>
      <c r="G2883">
        <v>2019</v>
      </c>
      <c r="H2883">
        <v>8</v>
      </c>
      <c r="I2883">
        <v>9</v>
      </c>
      <c r="J2883">
        <v>0</v>
      </c>
      <c r="K2883">
        <v>0</v>
      </c>
      <c r="L2883">
        <v>5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 s="2" t="s">
        <v>4519</v>
      </c>
      <c r="T2883" s="2" t="s">
        <v>83</v>
      </c>
      <c r="U2883" s="2" t="s">
        <v>2311</v>
      </c>
      <c r="V2883" s="2" t="s">
        <v>73</v>
      </c>
      <c r="W2883">
        <v>1</v>
      </c>
      <c r="X2883" s="2" t="s">
        <v>74</v>
      </c>
      <c r="Y2883">
        <v>381</v>
      </c>
      <c r="Z2883">
        <v>10</v>
      </c>
      <c r="AA2883" s="2" t="s">
        <v>93</v>
      </c>
      <c r="AB2883" s="2" t="s">
        <v>94</v>
      </c>
      <c r="AC2883">
        <v>781014</v>
      </c>
      <c r="AD2883" s="2" t="s">
        <v>193</v>
      </c>
      <c r="AE2883">
        <v>391</v>
      </c>
      <c r="AF2883" s="2" t="s">
        <v>2042</v>
      </c>
      <c r="AG2883" s="2" t="s">
        <v>2184</v>
      </c>
      <c r="AH2883">
        <v>18</v>
      </c>
      <c r="AI2883">
        <v>6858</v>
      </c>
      <c r="AJ2883">
        <v>31242</v>
      </c>
      <c r="AK2883" s="2">
        <f>Kaggle_Books_Selling_Records[[#This Row],[Cost Price]]/100</f>
        <v>312.42</v>
      </c>
      <c r="AL2883" s="2" t="s">
        <v>80</v>
      </c>
      <c r="AM2883" s="2" t="s">
        <v>80</v>
      </c>
      <c r="AN2883" s="2" t="s">
        <v>80</v>
      </c>
      <c r="AO2883" s="2" t="s">
        <v>80</v>
      </c>
      <c r="AP2883" s="2" t="s">
        <v>80</v>
      </c>
      <c r="AQ2883" s="2" t="s">
        <v>80</v>
      </c>
      <c r="AR2883" s="2" t="s">
        <v>80</v>
      </c>
      <c r="AS2883" s="2" t="s">
        <v>80</v>
      </c>
      <c r="AT2883" s="2" t="s">
        <v>80</v>
      </c>
      <c r="AU2883" s="2" t="s">
        <v>80</v>
      </c>
      <c r="AV2883" s="2" t="s">
        <v>80</v>
      </c>
      <c r="AW2883" s="2" t="s">
        <v>80</v>
      </c>
      <c r="AX2883" s="2" t="s">
        <v>80</v>
      </c>
      <c r="AY2883" s="2" t="s">
        <v>80</v>
      </c>
      <c r="AZ2883" s="2" t="s">
        <v>80</v>
      </c>
      <c r="BA2883" s="2" t="s">
        <v>80</v>
      </c>
      <c r="BB2883" s="2" t="s">
        <v>80</v>
      </c>
      <c r="BC2883" s="2" t="s">
        <v>80</v>
      </c>
      <c r="BD2883" s="2" t="s">
        <v>80</v>
      </c>
      <c r="BE2883" s="2" t="s">
        <v>80</v>
      </c>
      <c r="BF2883" s="2" t="s">
        <v>80</v>
      </c>
      <c r="BG2883" s="2" t="s">
        <v>80</v>
      </c>
      <c r="BH2883" s="2" t="s">
        <v>80</v>
      </c>
      <c r="BI2883" s="2" t="s">
        <v>80</v>
      </c>
      <c r="BJ2883" s="2" t="s">
        <v>80</v>
      </c>
      <c r="BK2883" s="2" t="s">
        <v>80</v>
      </c>
      <c r="BL2883" s="2" t="s">
        <v>80</v>
      </c>
      <c r="BM2883" s="2" t="s">
        <v>80</v>
      </c>
      <c r="BN2883" s="2" t="s">
        <v>80</v>
      </c>
      <c r="BO2883" s="2" t="s">
        <v>80</v>
      </c>
      <c r="BP2883" s="2" t="s">
        <v>80</v>
      </c>
    </row>
    <row r="2884" spans="1:68" x14ac:dyDescent="0.25">
      <c r="A2884">
        <v>2883</v>
      </c>
      <c r="B2884" s="1">
        <v>43686.576284722221</v>
      </c>
      <c r="C2884" s="2" t="s">
        <v>4503</v>
      </c>
      <c r="D2884" s="3">
        <v>0.7006944444444444</v>
      </c>
      <c r="E2884" s="2" t="s">
        <v>3907</v>
      </c>
      <c r="F2884">
        <v>3</v>
      </c>
      <c r="G2884">
        <v>2019</v>
      </c>
      <c r="H2884">
        <v>8</v>
      </c>
      <c r="I2884">
        <v>9</v>
      </c>
      <c r="J2884">
        <v>0</v>
      </c>
      <c r="K2884">
        <v>0</v>
      </c>
      <c r="L2884">
        <v>5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1</v>
      </c>
      <c r="S2884" s="2" t="s">
        <v>3503</v>
      </c>
      <c r="T2884" s="2" t="s">
        <v>71</v>
      </c>
      <c r="U2884" s="2" t="s">
        <v>3691</v>
      </c>
      <c r="V2884" s="2" t="s">
        <v>73</v>
      </c>
      <c r="W2884">
        <v>1</v>
      </c>
      <c r="X2884" s="2" t="s">
        <v>74</v>
      </c>
      <c r="Y2884">
        <v>998</v>
      </c>
      <c r="Z2884">
        <v>10</v>
      </c>
      <c r="AA2884" s="2" t="s">
        <v>3504</v>
      </c>
      <c r="AB2884" s="2" t="s">
        <v>86</v>
      </c>
      <c r="AC2884">
        <v>628204</v>
      </c>
      <c r="AD2884" s="2" t="s">
        <v>87</v>
      </c>
      <c r="AE2884">
        <v>1008</v>
      </c>
      <c r="AF2884" s="2" t="s">
        <v>3692</v>
      </c>
      <c r="AG2884" s="2" t="s">
        <v>3693</v>
      </c>
      <c r="AH2884">
        <v>17</v>
      </c>
      <c r="AI2884">
        <v>16966</v>
      </c>
      <c r="AJ2884">
        <v>82834</v>
      </c>
      <c r="AK2884" s="2">
        <f>Kaggle_Books_Selling_Records[[#This Row],[Cost Price]]/100</f>
        <v>828.34</v>
      </c>
      <c r="AL2884" s="2" t="s">
        <v>80</v>
      </c>
      <c r="AM2884" s="2" t="s">
        <v>80</v>
      </c>
      <c r="AN2884" s="2" t="s">
        <v>80</v>
      </c>
      <c r="AO2884" s="2" t="s">
        <v>80</v>
      </c>
      <c r="AP2884" s="2" t="s">
        <v>80</v>
      </c>
      <c r="AQ2884" s="2" t="s">
        <v>80</v>
      </c>
      <c r="AR2884" s="2" t="s">
        <v>80</v>
      </c>
      <c r="AS2884" s="2" t="s">
        <v>80</v>
      </c>
      <c r="AT2884" s="2" t="s">
        <v>80</v>
      </c>
      <c r="AU2884" s="2" t="s">
        <v>80</v>
      </c>
      <c r="AV2884" s="2" t="s">
        <v>80</v>
      </c>
      <c r="AW2884" s="2" t="s">
        <v>80</v>
      </c>
      <c r="AX2884" s="2" t="s">
        <v>80</v>
      </c>
      <c r="AY2884" s="2" t="s">
        <v>80</v>
      </c>
      <c r="AZ2884" s="2" t="s">
        <v>80</v>
      </c>
      <c r="BA2884" s="2" t="s">
        <v>80</v>
      </c>
      <c r="BB2884" s="2" t="s">
        <v>80</v>
      </c>
      <c r="BC2884" s="2" t="s">
        <v>80</v>
      </c>
      <c r="BD2884" s="2" t="s">
        <v>80</v>
      </c>
      <c r="BE2884" s="2" t="s">
        <v>80</v>
      </c>
      <c r="BF2884" s="2" t="s">
        <v>80</v>
      </c>
      <c r="BG2884" s="2" t="s">
        <v>80</v>
      </c>
      <c r="BH2884" s="2" t="s">
        <v>80</v>
      </c>
      <c r="BI2884" s="2" t="s">
        <v>80</v>
      </c>
      <c r="BJ2884" s="2" t="s">
        <v>80</v>
      </c>
      <c r="BK2884" s="2" t="s">
        <v>80</v>
      </c>
      <c r="BL2884" s="2" t="s">
        <v>80</v>
      </c>
      <c r="BM2884" s="2" t="s">
        <v>80</v>
      </c>
      <c r="BN2884" s="2" t="s">
        <v>80</v>
      </c>
      <c r="BO2884" s="2" t="s">
        <v>80</v>
      </c>
      <c r="BP2884" s="2" t="s">
        <v>80</v>
      </c>
    </row>
    <row r="2885" spans="1:68" x14ac:dyDescent="0.25">
      <c r="A2885">
        <v>2884</v>
      </c>
      <c r="B2885" s="1">
        <v>43686.577418981484</v>
      </c>
      <c r="C2885" s="2" t="s">
        <v>4503</v>
      </c>
      <c r="D2885" s="3">
        <v>0.70208333333333328</v>
      </c>
      <c r="E2885" s="2" t="s">
        <v>3907</v>
      </c>
      <c r="F2885">
        <v>3</v>
      </c>
      <c r="G2885">
        <v>2019</v>
      </c>
      <c r="H2885">
        <v>8</v>
      </c>
      <c r="I2885">
        <v>9</v>
      </c>
      <c r="J2885">
        <v>0</v>
      </c>
      <c r="K2885">
        <v>0</v>
      </c>
      <c r="L2885">
        <v>5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1</v>
      </c>
      <c r="S2885" s="2" t="s">
        <v>4520</v>
      </c>
      <c r="T2885" s="2" t="s">
        <v>71</v>
      </c>
      <c r="U2885" s="2" t="s">
        <v>2570</v>
      </c>
      <c r="V2885" s="2" t="s">
        <v>73</v>
      </c>
      <c r="W2885">
        <v>1</v>
      </c>
      <c r="X2885" s="2" t="s">
        <v>74</v>
      </c>
      <c r="Y2885">
        <v>149</v>
      </c>
      <c r="Z2885">
        <v>10</v>
      </c>
      <c r="AA2885" s="2" t="s">
        <v>3002</v>
      </c>
      <c r="AB2885" s="2" t="s">
        <v>233</v>
      </c>
      <c r="AC2885">
        <v>505001</v>
      </c>
      <c r="AD2885" s="2" t="s">
        <v>1002</v>
      </c>
      <c r="AE2885">
        <v>159</v>
      </c>
      <c r="AF2885" s="2" t="s">
        <v>2042</v>
      </c>
      <c r="AG2885" s="2" t="s">
        <v>2571</v>
      </c>
      <c r="AH2885">
        <v>18</v>
      </c>
      <c r="AI2885">
        <v>2682</v>
      </c>
      <c r="AJ2885">
        <v>12218</v>
      </c>
      <c r="AK2885" s="2">
        <f>Kaggle_Books_Selling_Records[[#This Row],[Cost Price]]/100</f>
        <v>122.18</v>
      </c>
      <c r="AL2885" s="2" t="s">
        <v>80</v>
      </c>
      <c r="AM2885" s="2" t="s">
        <v>80</v>
      </c>
      <c r="AN2885" s="2" t="s">
        <v>80</v>
      </c>
      <c r="AO2885" s="2" t="s">
        <v>80</v>
      </c>
      <c r="AP2885" s="2" t="s">
        <v>80</v>
      </c>
      <c r="AQ2885" s="2" t="s">
        <v>80</v>
      </c>
      <c r="AR2885" s="2" t="s">
        <v>80</v>
      </c>
      <c r="AS2885" s="2" t="s">
        <v>80</v>
      </c>
      <c r="AT2885" s="2" t="s">
        <v>80</v>
      </c>
      <c r="AU2885" s="2" t="s">
        <v>80</v>
      </c>
      <c r="AV2885" s="2" t="s">
        <v>80</v>
      </c>
      <c r="AW2885" s="2" t="s">
        <v>80</v>
      </c>
      <c r="AX2885" s="2" t="s">
        <v>80</v>
      </c>
      <c r="AY2885" s="2" t="s">
        <v>80</v>
      </c>
      <c r="AZ2885" s="2" t="s">
        <v>80</v>
      </c>
      <c r="BA2885" s="2" t="s">
        <v>80</v>
      </c>
      <c r="BB2885" s="2" t="s">
        <v>80</v>
      </c>
      <c r="BC2885" s="2" t="s">
        <v>80</v>
      </c>
      <c r="BD2885" s="2" t="s">
        <v>80</v>
      </c>
      <c r="BE2885" s="2" t="s">
        <v>80</v>
      </c>
      <c r="BF2885" s="2" t="s">
        <v>80</v>
      </c>
      <c r="BG2885" s="2" t="s">
        <v>80</v>
      </c>
      <c r="BH2885" s="2" t="s">
        <v>80</v>
      </c>
      <c r="BI2885" s="2" t="s">
        <v>80</v>
      </c>
      <c r="BJ2885" s="2" t="s">
        <v>80</v>
      </c>
      <c r="BK2885" s="2" t="s">
        <v>80</v>
      </c>
      <c r="BL2885" s="2" t="s">
        <v>80</v>
      </c>
      <c r="BM2885" s="2" t="s">
        <v>80</v>
      </c>
      <c r="BN2885" s="2" t="s">
        <v>80</v>
      </c>
      <c r="BO2885" s="2" t="s">
        <v>80</v>
      </c>
      <c r="BP2885" s="2" t="s">
        <v>80</v>
      </c>
    </row>
    <row r="2886" spans="1:68" x14ac:dyDescent="0.25">
      <c r="A2886">
        <v>2885</v>
      </c>
      <c r="B2886" s="1">
        <v>43686.58861111111</v>
      </c>
      <c r="C2886" s="2" t="s">
        <v>4503</v>
      </c>
      <c r="D2886" s="3">
        <v>0.71319444444444446</v>
      </c>
      <c r="E2886" s="2" t="s">
        <v>3907</v>
      </c>
      <c r="F2886">
        <v>3</v>
      </c>
      <c r="G2886">
        <v>2019</v>
      </c>
      <c r="H2886">
        <v>8</v>
      </c>
      <c r="I2886">
        <v>9</v>
      </c>
      <c r="J2886">
        <v>0</v>
      </c>
      <c r="K2886">
        <v>0</v>
      </c>
      <c r="L2886">
        <v>5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1</v>
      </c>
      <c r="S2886" s="2" t="s">
        <v>4521</v>
      </c>
      <c r="T2886" s="2" t="s">
        <v>71</v>
      </c>
      <c r="U2886" s="2" t="s">
        <v>2483</v>
      </c>
      <c r="V2886" s="2" t="s">
        <v>73</v>
      </c>
      <c r="W2886">
        <v>1</v>
      </c>
      <c r="X2886" s="2" t="s">
        <v>74</v>
      </c>
      <c r="Y2886">
        <v>175</v>
      </c>
      <c r="Z2886">
        <v>10</v>
      </c>
      <c r="AA2886" s="2" t="s">
        <v>4522</v>
      </c>
      <c r="AB2886" s="2" t="s">
        <v>157</v>
      </c>
      <c r="AC2886">
        <v>382225</v>
      </c>
      <c r="AD2886" s="2" t="s">
        <v>1002</v>
      </c>
      <c r="AE2886">
        <v>185</v>
      </c>
      <c r="AF2886" s="2" t="s">
        <v>2042</v>
      </c>
      <c r="AG2886" s="2" t="s">
        <v>2184</v>
      </c>
      <c r="AH2886">
        <v>18</v>
      </c>
      <c r="AI2886">
        <v>315</v>
      </c>
      <c r="AJ2886">
        <v>1435</v>
      </c>
      <c r="AK2886" s="2">
        <f>Kaggle_Books_Selling_Records[[#This Row],[Cost Price]]/100</f>
        <v>14.35</v>
      </c>
      <c r="AL2886" s="2" t="s">
        <v>80</v>
      </c>
      <c r="AM2886" s="2" t="s">
        <v>80</v>
      </c>
      <c r="AN2886" s="2" t="s">
        <v>80</v>
      </c>
      <c r="AO2886" s="2" t="s">
        <v>80</v>
      </c>
      <c r="AP2886" s="2" t="s">
        <v>80</v>
      </c>
      <c r="AQ2886" s="2" t="s">
        <v>80</v>
      </c>
      <c r="AR2886" s="2" t="s">
        <v>80</v>
      </c>
      <c r="AS2886" s="2" t="s">
        <v>80</v>
      </c>
      <c r="AT2886" s="2" t="s">
        <v>80</v>
      </c>
      <c r="AU2886" s="2" t="s">
        <v>80</v>
      </c>
      <c r="AV2886" s="2" t="s">
        <v>80</v>
      </c>
      <c r="AW2886" s="2" t="s">
        <v>80</v>
      </c>
      <c r="AX2886" s="2" t="s">
        <v>80</v>
      </c>
      <c r="AY2886" s="2" t="s">
        <v>80</v>
      </c>
      <c r="AZ2886" s="2" t="s">
        <v>80</v>
      </c>
      <c r="BA2886" s="2" t="s">
        <v>80</v>
      </c>
      <c r="BB2886" s="2" t="s">
        <v>80</v>
      </c>
      <c r="BC2886" s="2" t="s">
        <v>80</v>
      </c>
      <c r="BD2886" s="2" t="s">
        <v>80</v>
      </c>
      <c r="BE2886" s="2" t="s">
        <v>80</v>
      </c>
      <c r="BF2886" s="2" t="s">
        <v>80</v>
      </c>
      <c r="BG2886" s="2" t="s">
        <v>80</v>
      </c>
      <c r="BH2886" s="2" t="s">
        <v>80</v>
      </c>
      <c r="BI2886" s="2" t="s">
        <v>80</v>
      </c>
      <c r="BJ2886" s="2" t="s">
        <v>80</v>
      </c>
      <c r="BK2886" s="2" t="s">
        <v>80</v>
      </c>
      <c r="BL2886" s="2" t="s">
        <v>80</v>
      </c>
      <c r="BM2886" s="2" t="s">
        <v>80</v>
      </c>
      <c r="BN2886" s="2" t="s">
        <v>80</v>
      </c>
      <c r="BO2886" s="2" t="s">
        <v>80</v>
      </c>
      <c r="BP2886" s="2" t="s">
        <v>80</v>
      </c>
    </row>
    <row r="2887" spans="1:68" x14ac:dyDescent="0.25">
      <c r="A2887">
        <v>2886</v>
      </c>
      <c r="B2887" s="1">
        <v>43686.588761574072</v>
      </c>
      <c r="C2887" s="2" t="s">
        <v>4503</v>
      </c>
      <c r="D2887" s="3">
        <v>0.71319444444444446</v>
      </c>
      <c r="E2887" s="2" t="s">
        <v>3907</v>
      </c>
      <c r="F2887">
        <v>3</v>
      </c>
      <c r="G2887">
        <v>2019</v>
      </c>
      <c r="H2887">
        <v>8</v>
      </c>
      <c r="I2887">
        <v>9</v>
      </c>
      <c r="J2887">
        <v>0</v>
      </c>
      <c r="K2887">
        <v>0</v>
      </c>
      <c r="L2887">
        <v>5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1</v>
      </c>
      <c r="S2887" s="2" t="s">
        <v>4523</v>
      </c>
      <c r="T2887" s="2" t="s">
        <v>71</v>
      </c>
      <c r="U2887" s="2" t="s">
        <v>2544</v>
      </c>
      <c r="V2887" s="2" t="s">
        <v>73</v>
      </c>
      <c r="W2887">
        <v>1</v>
      </c>
      <c r="X2887" s="2" t="s">
        <v>74</v>
      </c>
      <c r="Y2887">
        <v>198</v>
      </c>
      <c r="Z2887">
        <v>10</v>
      </c>
      <c r="AA2887" s="2" t="s">
        <v>770</v>
      </c>
      <c r="AB2887" s="2" t="s">
        <v>137</v>
      </c>
      <c r="AC2887">
        <v>221005</v>
      </c>
      <c r="AD2887" s="2" t="s">
        <v>1002</v>
      </c>
      <c r="AE2887">
        <v>208</v>
      </c>
      <c r="AF2887" s="2" t="s">
        <v>2042</v>
      </c>
      <c r="AG2887" s="2" t="s">
        <v>2184</v>
      </c>
      <c r="AH2887">
        <v>18</v>
      </c>
      <c r="AI2887">
        <v>3564</v>
      </c>
      <c r="AJ2887">
        <v>16236</v>
      </c>
      <c r="AK2887" s="2">
        <f>Kaggle_Books_Selling_Records[[#This Row],[Cost Price]]/100</f>
        <v>162.36000000000001</v>
      </c>
      <c r="AL2887" s="2" t="s">
        <v>80</v>
      </c>
      <c r="AM2887" s="2" t="s">
        <v>80</v>
      </c>
      <c r="AN2887" s="2" t="s">
        <v>80</v>
      </c>
      <c r="AO2887" s="2" t="s">
        <v>80</v>
      </c>
      <c r="AP2887" s="2" t="s">
        <v>80</v>
      </c>
      <c r="AQ2887" s="2" t="s">
        <v>80</v>
      </c>
      <c r="AR2887" s="2" t="s">
        <v>80</v>
      </c>
      <c r="AS2887" s="2" t="s">
        <v>80</v>
      </c>
      <c r="AT2887" s="2" t="s">
        <v>80</v>
      </c>
      <c r="AU2887" s="2" t="s">
        <v>80</v>
      </c>
      <c r="AV2887" s="2" t="s">
        <v>80</v>
      </c>
      <c r="AW2887" s="2" t="s">
        <v>80</v>
      </c>
      <c r="AX2887" s="2" t="s">
        <v>80</v>
      </c>
      <c r="AY2887" s="2" t="s">
        <v>80</v>
      </c>
      <c r="AZ2887" s="2" t="s">
        <v>80</v>
      </c>
      <c r="BA2887" s="2" t="s">
        <v>80</v>
      </c>
      <c r="BB2887" s="2" t="s">
        <v>80</v>
      </c>
      <c r="BC2887" s="2" t="s">
        <v>80</v>
      </c>
      <c r="BD2887" s="2" t="s">
        <v>80</v>
      </c>
      <c r="BE2887" s="2" t="s">
        <v>80</v>
      </c>
      <c r="BF2887" s="2" t="s">
        <v>80</v>
      </c>
      <c r="BG2887" s="2" t="s">
        <v>80</v>
      </c>
      <c r="BH2887" s="2" t="s">
        <v>80</v>
      </c>
      <c r="BI2887" s="2" t="s">
        <v>80</v>
      </c>
      <c r="BJ2887" s="2" t="s">
        <v>80</v>
      </c>
      <c r="BK2887" s="2" t="s">
        <v>80</v>
      </c>
      <c r="BL2887" s="2" t="s">
        <v>80</v>
      </c>
      <c r="BM2887" s="2" t="s">
        <v>80</v>
      </c>
      <c r="BN2887" s="2" t="s">
        <v>80</v>
      </c>
      <c r="BO2887" s="2" t="s">
        <v>80</v>
      </c>
      <c r="BP2887" s="2" t="s">
        <v>80</v>
      </c>
    </row>
    <row r="2888" spans="1:68" x14ac:dyDescent="0.25">
      <c r="A2888">
        <v>2887</v>
      </c>
      <c r="B2888" s="1">
        <v>43686.61146990741</v>
      </c>
      <c r="C2888" s="2" t="s">
        <v>4503</v>
      </c>
      <c r="D2888" s="3">
        <v>0.73611111111111116</v>
      </c>
      <c r="E2888" s="2" t="s">
        <v>3907</v>
      </c>
      <c r="F2888">
        <v>3</v>
      </c>
      <c r="G2888">
        <v>2019</v>
      </c>
      <c r="H2888">
        <v>8</v>
      </c>
      <c r="I2888">
        <v>9</v>
      </c>
      <c r="J2888">
        <v>0</v>
      </c>
      <c r="K2888">
        <v>0</v>
      </c>
      <c r="L2888">
        <v>5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1</v>
      </c>
      <c r="S2888" s="2" t="s">
        <v>4524</v>
      </c>
      <c r="T2888" s="2" t="s">
        <v>71</v>
      </c>
      <c r="U2888" s="2" t="s">
        <v>2570</v>
      </c>
      <c r="V2888" s="2" t="s">
        <v>73</v>
      </c>
      <c r="W2888">
        <v>1</v>
      </c>
      <c r="X2888" s="2" t="s">
        <v>74</v>
      </c>
      <c r="Y2888">
        <v>149</v>
      </c>
      <c r="Z2888">
        <v>10</v>
      </c>
      <c r="AA2888" s="2" t="s">
        <v>4406</v>
      </c>
      <c r="AB2888" s="2" t="s">
        <v>157</v>
      </c>
      <c r="AC2888">
        <v>394670</v>
      </c>
      <c r="AD2888" s="2" t="s">
        <v>1002</v>
      </c>
      <c r="AE2888">
        <v>159</v>
      </c>
      <c r="AF2888" s="2" t="s">
        <v>2042</v>
      </c>
      <c r="AG2888" s="2" t="s">
        <v>2571</v>
      </c>
      <c r="AH2888">
        <v>18</v>
      </c>
      <c r="AI2888">
        <v>2682</v>
      </c>
      <c r="AJ2888">
        <v>12218</v>
      </c>
      <c r="AK2888" s="2">
        <f>Kaggle_Books_Selling_Records[[#This Row],[Cost Price]]/100</f>
        <v>122.18</v>
      </c>
      <c r="AL2888" s="2" t="s">
        <v>80</v>
      </c>
      <c r="AM2888" s="2" t="s">
        <v>80</v>
      </c>
      <c r="AN2888" s="2" t="s">
        <v>80</v>
      </c>
      <c r="AO2888" s="2" t="s">
        <v>80</v>
      </c>
      <c r="AP2888" s="2" t="s">
        <v>80</v>
      </c>
      <c r="AQ2888" s="2" t="s">
        <v>80</v>
      </c>
      <c r="AR2888" s="2" t="s">
        <v>80</v>
      </c>
      <c r="AS2888" s="2" t="s">
        <v>80</v>
      </c>
      <c r="AT2888" s="2" t="s">
        <v>80</v>
      </c>
      <c r="AU2888" s="2" t="s">
        <v>80</v>
      </c>
      <c r="AV2888" s="2" t="s">
        <v>80</v>
      </c>
      <c r="AW2888" s="2" t="s">
        <v>80</v>
      </c>
      <c r="AX2888" s="2" t="s">
        <v>80</v>
      </c>
      <c r="AY2888" s="2" t="s">
        <v>80</v>
      </c>
      <c r="AZ2888" s="2" t="s">
        <v>80</v>
      </c>
      <c r="BA2888" s="2" t="s">
        <v>80</v>
      </c>
      <c r="BB2888" s="2" t="s">
        <v>80</v>
      </c>
      <c r="BC2888" s="2" t="s">
        <v>80</v>
      </c>
      <c r="BD2888" s="2" t="s">
        <v>80</v>
      </c>
      <c r="BE2888" s="2" t="s">
        <v>80</v>
      </c>
      <c r="BF2888" s="2" t="s">
        <v>80</v>
      </c>
      <c r="BG2888" s="2" t="s">
        <v>80</v>
      </c>
      <c r="BH2888" s="2" t="s">
        <v>80</v>
      </c>
      <c r="BI2888" s="2" t="s">
        <v>80</v>
      </c>
      <c r="BJ2888" s="2" t="s">
        <v>80</v>
      </c>
      <c r="BK2888" s="2" t="s">
        <v>80</v>
      </c>
      <c r="BL2888" s="2" t="s">
        <v>80</v>
      </c>
      <c r="BM2888" s="2" t="s">
        <v>80</v>
      </c>
      <c r="BN2888" s="2" t="s">
        <v>80</v>
      </c>
      <c r="BO2888" s="2" t="s">
        <v>80</v>
      </c>
      <c r="BP2888" s="2" t="s">
        <v>80</v>
      </c>
    </row>
    <row r="2889" spans="1:68" x14ac:dyDescent="0.25">
      <c r="A2889">
        <v>2888</v>
      </c>
      <c r="B2889" s="1">
        <v>43686.6174537037</v>
      </c>
      <c r="C2889" s="2" t="s">
        <v>4503</v>
      </c>
      <c r="D2889" s="3">
        <v>0.74236111111111114</v>
      </c>
      <c r="E2889" s="2" t="s">
        <v>3907</v>
      </c>
      <c r="F2889">
        <v>3</v>
      </c>
      <c r="G2889">
        <v>2019</v>
      </c>
      <c r="H2889">
        <v>8</v>
      </c>
      <c r="I2889">
        <v>9</v>
      </c>
      <c r="J2889">
        <v>0</v>
      </c>
      <c r="K2889">
        <v>0</v>
      </c>
      <c r="L2889">
        <v>5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 s="2" t="s">
        <v>2832</v>
      </c>
      <c r="T2889" s="2" t="s">
        <v>83</v>
      </c>
      <c r="U2889" s="2" t="s">
        <v>2570</v>
      </c>
      <c r="V2889" s="2" t="s">
        <v>73</v>
      </c>
      <c r="W2889">
        <v>1</v>
      </c>
      <c r="X2889" s="2" t="s">
        <v>74</v>
      </c>
      <c r="Y2889">
        <v>149</v>
      </c>
      <c r="Z2889">
        <v>10</v>
      </c>
      <c r="AA2889" s="2" t="s">
        <v>892</v>
      </c>
      <c r="AB2889" s="2" t="s">
        <v>157</v>
      </c>
      <c r="AC2889">
        <v>396380</v>
      </c>
      <c r="AD2889" s="2" t="s">
        <v>1002</v>
      </c>
      <c r="AE2889">
        <v>159</v>
      </c>
      <c r="AF2889" s="2" t="s">
        <v>2042</v>
      </c>
      <c r="AG2889" s="2" t="s">
        <v>2571</v>
      </c>
      <c r="AH2889">
        <v>18</v>
      </c>
      <c r="AI2889">
        <v>2682</v>
      </c>
      <c r="AJ2889">
        <v>12218</v>
      </c>
      <c r="AK2889" s="2">
        <f>Kaggle_Books_Selling_Records[[#This Row],[Cost Price]]/100</f>
        <v>122.18</v>
      </c>
      <c r="AL2889" s="2" t="s">
        <v>80</v>
      </c>
      <c r="AM2889" s="2" t="s">
        <v>80</v>
      </c>
      <c r="AN2889" s="2" t="s">
        <v>80</v>
      </c>
      <c r="AO2889" s="2" t="s">
        <v>80</v>
      </c>
      <c r="AP2889" s="2" t="s">
        <v>80</v>
      </c>
      <c r="AQ2889" s="2" t="s">
        <v>80</v>
      </c>
      <c r="AR2889" s="2" t="s">
        <v>80</v>
      </c>
      <c r="AS2889" s="2" t="s">
        <v>80</v>
      </c>
      <c r="AT2889" s="2" t="s">
        <v>80</v>
      </c>
      <c r="AU2889" s="2" t="s">
        <v>80</v>
      </c>
      <c r="AV2889" s="2" t="s">
        <v>80</v>
      </c>
      <c r="AW2889" s="2" t="s">
        <v>80</v>
      </c>
      <c r="AX2889" s="2" t="s">
        <v>80</v>
      </c>
      <c r="AY2889" s="2" t="s">
        <v>80</v>
      </c>
      <c r="AZ2889" s="2" t="s">
        <v>80</v>
      </c>
      <c r="BA2889" s="2" t="s">
        <v>80</v>
      </c>
      <c r="BB2889" s="2" t="s">
        <v>80</v>
      </c>
      <c r="BC2889" s="2" t="s">
        <v>80</v>
      </c>
      <c r="BD2889" s="2" t="s">
        <v>80</v>
      </c>
      <c r="BE2889" s="2" t="s">
        <v>80</v>
      </c>
      <c r="BF2889" s="2" t="s">
        <v>80</v>
      </c>
      <c r="BG2889" s="2" t="s">
        <v>80</v>
      </c>
      <c r="BH2889" s="2" t="s">
        <v>80</v>
      </c>
      <c r="BI2889" s="2" t="s">
        <v>80</v>
      </c>
      <c r="BJ2889" s="2" t="s">
        <v>80</v>
      </c>
      <c r="BK2889" s="2" t="s">
        <v>80</v>
      </c>
      <c r="BL2889" s="2" t="s">
        <v>80</v>
      </c>
      <c r="BM2889" s="2" t="s">
        <v>80</v>
      </c>
      <c r="BN2889" s="2" t="s">
        <v>80</v>
      </c>
      <c r="BO2889" s="2" t="s">
        <v>80</v>
      </c>
      <c r="BP2889" s="2" t="s">
        <v>80</v>
      </c>
    </row>
    <row r="2890" spans="1:68" x14ac:dyDescent="0.25">
      <c r="A2890">
        <v>2889</v>
      </c>
      <c r="B2890" s="1">
        <v>43686.644131944442</v>
      </c>
      <c r="C2890" s="2" t="s">
        <v>4503</v>
      </c>
      <c r="D2890" s="3">
        <v>0.76875000000000004</v>
      </c>
      <c r="E2890" s="2" t="s">
        <v>3907</v>
      </c>
      <c r="F2890">
        <v>3</v>
      </c>
      <c r="G2890">
        <v>2019</v>
      </c>
      <c r="H2890">
        <v>8</v>
      </c>
      <c r="I2890">
        <v>9</v>
      </c>
      <c r="J2890">
        <v>0</v>
      </c>
      <c r="K2890">
        <v>0</v>
      </c>
      <c r="L2890">
        <v>5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1</v>
      </c>
      <c r="S2890" s="2" t="s">
        <v>1580</v>
      </c>
      <c r="T2890" s="2" t="s">
        <v>71</v>
      </c>
      <c r="U2890" s="2" t="s">
        <v>4400</v>
      </c>
      <c r="V2890" s="2" t="s">
        <v>73</v>
      </c>
      <c r="W2890">
        <v>1</v>
      </c>
      <c r="X2890" s="2" t="s">
        <v>74</v>
      </c>
      <c r="Y2890">
        <v>335</v>
      </c>
      <c r="Z2890">
        <v>10</v>
      </c>
      <c r="AA2890" s="2" t="s">
        <v>473</v>
      </c>
      <c r="AB2890" s="2" t="s">
        <v>154</v>
      </c>
      <c r="AC2890">
        <v>302028</v>
      </c>
      <c r="AD2890" s="2" t="s">
        <v>87</v>
      </c>
      <c r="AE2890">
        <v>345</v>
      </c>
      <c r="AF2890" s="2" t="s">
        <v>1373</v>
      </c>
      <c r="AG2890" s="2" t="s">
        <v>4401</v>
      </c>
      <c r="AH2890">
        <v>17</v>
      </c>
      <c r="AI2890">
        <v>5695</v>
      </c>
      <c r="AJ2890">
        <v>27805</v>
      </c>
      <c r="AK2890" s="2">
        <f>Kaggle_Books_Selling_Records[[#This Row],[Cost Price]]/100</f>
        <v>278.05</v>
      </c>
      <c r="AL2890" s="2" t="s">
        <v>80</v>
      </c>
      <c r="AM2890" s="2" t="s">
        <v>80</v>
      </c>
      <c r="AN2890" s="2" t="s">
        <v>80</v>
      </c>
      <c r="AO2890" s="2" t="s">
        <v>80</v>
      </c>
      <c r="AP2890" s="2" t="s">
        <v>80</v>
      </c>
      <c r="AQ2890" s="2" t="s">
        <v>80</v>
      </c>
      <c r="AR2890" s="2" t="s">
        <v>80</v>
      </c>
      <c r="AS2890" s="2" t="s">
        <v>80</v>
      </c>
      <c r="AT2890" s="2" t="s">
        <v>80</v>
      </c>
      <c r="AU2890" s="2" t="s">
        <v>80</v>
      </c>
      <c r="AV2890" s="2" t="s">
        <v>80</v>
      </c>
      <c r="AW2890" s="2" t="s">
        <v>80</v>
      </c>
      <c r="AX2890" s="2" t="s">
        <v>80</v>
      </c>
      <c r="AY2890" s="2" t="s">
        <v>80</v>
      </c>
      <c r="AZ2890" s="2" t="s">
        <v>80</v>
      </c>
      <c r="BA2890" s="2" t="s">
        <v>80</v>
      </c>
      <c r="BB2890" s="2" t="s">
        <v>80</v>
      </c>
      <c r="BC2890" s="2" t="s">
        <v>80</v>
      </c>
      <c r="BD2890" s="2" t="s">
        <v>80</v>
      </c>
      <c r="BE2890" s="2" t="s">
        <v>80</v>
      </c>
      <c r="BF2890" s="2" t="s">
        <v>80</v>
      </c>
      <c r="BG2890" s="2" t="s">
        <v>80</v>
      </c>
      <c r="BH2890" s="2" t="s">
        <v>80</v>
      </c>
      <c r="BI2890" s="2" t="s">
        <v>80</v>
      </c>
      <c r="BJ2890" s="2" t="s">
        <v>80</v>
      </c>
      <c r="BK2890" s="2" t="s">
        <v>80</v>
      </c>
      <c r="BL2890" s="2" t="s">
        <v>80</v>
      </c>
      <c r="BM2890" s="2" t="s">
        <v>80</v>
      </c>
      <c r="BN2890" s="2" t="s">
        <v>80</v>
      </c>
      <c r="BO2890" s="2" t="s">
        <v>80</v>
      </c>
      <c r="BP2890" s="2" t="s">
        <v>80</v>
      </c>
    </row>
    <row r="2891" spans="1:68" x14ac:dyDescent="0.25">
      <c r="A2891">
        <v>2890</v>
      </c>
      <c r="B2891" s="1">
        <v>43686.66097222222</v>
      </c>
      <c r="C2891" s="2" t="s">
        <v>4503</v>
      </c>
      <c r="D2891" s="3">
        <v>0.78541666666666665</v>
      </c>
      <c r="E2891" s="2" t="s">
        <v>3907</v>
      </c>
      <c r="F2891">
        <v>3</v>
      </c>
      <c r="G2891">
        <v>2019</v>
      </c>
      <c r="H2891">
        <v>8</v>
      </c>
      <c r="I2891">
        <v>9</v>
      </c>
      <c r="J2891">
        <v>0</v>
      </c>
      <c r="K2891">
        <v>0</v>
      </c>
      <c r="L2891">
        <v>5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1</v>
      </c>
      <c r="S2891" s="2" t="s">
        <v>4525</v>
      </c>
      <c r="T2891" s="2" t="s">
        <v>71</v>
      </c>
      <c r="U2891" s="2" t="s">
        <v>2503</v>
      </c>
      <c r="V2891" s="2" t="s">
        <v>73</v>
      </c>
      <c r="W2891">
        <v>1</v>
      </c>
      <c r="X2891" s="2" t="s">
        <v>74</v>
      </c>
      <c r="Y2891">
        <v>420</v>
      </c>
      <c r="Z2891">
        <v>10</v>
      </c>
      <c r="AA2891" s="2" t="s">
        <v>192</v>
      </c>
      <c r="AB2891" s="2" t="s">
        <v>151</v>
      </c>
      <c r="AC2891">
        <v>400071</v>
      </c>
      <c r="AD2891" s="2" t="s">
        <v>1002</v>
      </c>
      <c r="AE2891">
        <v>430</v>
      </c>
      <c r="AF2891" s="2" t="s">
        <v>2505</v>
      </c>
      <c r="AG2891" s="2" t="s">
        <v>318</v>
      </c>
      <c r="AH2891">
        <v>18</v>
      </c>
      <c r="AI2891">
        <v>756</v>
      </c>
      <c r="AJ2891">
        <v>3444</v>
      </c>
      <c r="AK2891" s="2">
        <f>Kaggle_Books_Selling_Records[[#This Row],[Cost Price]]/100</f>
        <v>34.44</v>
      </c>
      <c r="AL2891" s="2" t="s">
        <v>80</v>
      </c>
      <c r="AM2891" s="2" t="s">
        <v>80</v>
      </c>
      <c r="AN2891" s="2" t="s">
        <v>80</v>
      </c>
      <c r="AO2891" s="2" t="s">
        <v>80</v>
      </c>
      <c r="AP2891" s="2" t="s">
        <v>80</v>
      </c>
      <c r="AQ2891" s="2" t="s">
        <v>80</v>
      </c>
      <c r="AR2891" s="2" t="s">
        <v>80</v>
      </c>
      <c r="AS2891" s="2" t="s">
        <v>80</v>
      </c>
      <c r="AT2891" s="2" t="s">
        <v>80</v>
      </c>
      <c r="AU2891" s="2" t="s">
        <v>80</v>
      </c>
      <c r="AV2891" s="2" t="s">
        <v>80</v>
      </c>
      <c r="AW2891" s="2" t="s">
        <v>80</v>
      </c>
      <c r="AX2891" s="2" t="s">
        <v>80</v>
      </c>
      <c r="AY2891" s="2" t="s">
        <v>80</v>
      </c>
      <c r="AZ2891" s="2" t="s">
        <v>80</v>
      </c>
      <c r="BA2891" s="2" t="s">
        <v>80</v>
      </c>
      <c r="BB2891" s="2" t="s">
        <v>80</v>
      </c>
      <c r="BC2891" s="2" t="s">
        <v>80</v>
      </c>
      <c r="BD2891" s="2" t="s">
        <v>80</v>
      </c>
      <c r="BE2891" s="2" t="s">
        <v>80</v>
      </c>
      <c r="BF2891" s="2" t="s">
        <v>80</v>
      </c>
      <c r="BG2891" s="2" t="s">
        <v>80</v>
      </c>
      <c r="BH2891" s="2" t="s">
        <v>80</v>
      </c>
      <c r="BI2891" s="2" t="s">
        <v>80</v>
      </c>
      <c r="BJ2891" s="2" t="s">
        <v>80</v>
      </c>
      <c r="BK2891" s="2" t="s">
        <v>80</v>
      </c>
      <c r="BL2891" s="2" t="s">
        <v>80</v>
      </c>
      <c r="BM2891" s="2" t="s">
        <v>80</v>
      </c>
      <c r="BN2891" s="2" t="s">
        <v>80</v>
      </c>
      <c r="BO2891" s="2" t="s">
        <v>80</v>
      </c>
      <c r="BP2891" s="2" t="s">
        <v>80</v>
      </c>
    </row>
    <row r="2892" spans="1:68" x14ac:dyDescent="0.25">
      <c r="A2892">
        <v>2891</v>
      </c>
      <c r="B2892" s="1">
        <v>43686.782349537039</v>
      </c>
      <c r="C2892" s="2" t="s">
        <v>4503</v>
      </c>
      <c r="D2892" s="3">
        <v>0.90694444444444444</v>
      </c>
      <c r="E2892" s="2" t="s">
        <v>3907</v>
      </c>
      <c r="F2892">
        <v>3</v>
      </c>
      <c r="G2892">
        <v>2019</v>
      </c>
      <c r="H2892">
        <v>8</v>
      </c>
      <c r="I2892">
        <v>9</v>
      </c>
      <c r="J2892">
        <v>0</v>
      </c>
      <c r="K2892">
        <v>0</v>
      </c>
      <c r="L2892">
        <v>5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 s="2" t="s">
        <v>4526</v>
      </c>
      <c r="T2892" s="2" t="s">
        <v>83</v>
      </c>
      <c r="U2892" s="2" t="s">
        <v>2544</v>
      </c>
      <c r="V2892" s="2" t="s">
        <v>73</v>
      </c>
      <c r="W2892">
        <v>1</v>
      </c>
      <c r="X2892" s="2" t="s">
        <v>74</v>
      </c>
      <c r="Y2892">
        <v>198</v>
      </c>
      <c r="Z2892">
        <v>10</v>
      </c>
      <c r="AA2892" s="2" t="s">
        <v>1744</v>
      </c>
      <c r="AB2892" s="2" t="s">
        <v>272</v>
      </c>
      <c r="AC2892">
        <v>521108</v>
      </c>
      <c r="AD2892" s="2" t="s">
        <v>1002</v>
      </c>
      <c r="AE2892">
        <v>208</v>
      </c>
      <c r="AF2892" s="2" t="s">
        <v>2042</v>
      </c>
      <c r="AG2892" s="2" t="s">
        <v>2184</v>
      </c>
      <c r="AH2892">
        <v>18</v>
      </c>
      <c r="AI2892">
        <v>3564</v>
      </c>
      <c r="AJ2892">
        <v>16236</v>
      </c>
      <c r="AK2892" s="2">
        <f>Kaggle_Books_Selling_Records[[#This Row],[Cost Price]]/100</f>
        <v>162.36000000000001</v>
      </c>
      <c r="AL2892" s="2" t="s">
        <v>80</v>
      </c>
      <c r="AM2892" s="2" t="s">
        <v>80</v>
      </c>
      <c r="AN2892" s="2" t="s">
        <v>80</v>
      </c>
      <c r="AO2892" s="2" t="s">
        <v>80</v>
      </c>
      <c r="AP2892" s="2" t="s">
        <v>80</v>
      </c>
      <c r="AQ2892" s="2" t="s">
        <v>80</v>
      </c>
      <c r="AR2892" s="2" t="s">
        <v>80</v>
      </c>
      <c r="AS2892" s="2" t="s">
        <v>80</v>
      </c>
      <c r="AT2892" s="2" t="s">
        <v>80</v>
      </c>
      <c r="AU2892" s="2" t="s">
        <v>80</v>
      </c>
      <c r="AV2892" s="2" t="s">
        <v>80</v>
      </c>
      <c r="AW2892" s="2" t="s">
        <v>80</v>
      </c>
      <c r="AX2892" s="2" t="s">
        <v>80</v>
      </c>
      <c r="AY2892" s="2" t="s">
        <v>80</v>
      </c>
      <c r="AZ2892" s="2" t="s">
        <v>80</v>
      </c>
      <c r="BA2892" s="2" t="s">
        <v>80</v>
      </c>
      <c r="BB2892" s="2" t="s">
        <v>80</v>
      </c>
      <c r="BC2892" s="2" t="s">
        <v>80</v>
      </c>
      <c r="BD2892" s="2" t="s">
        <v>80</v>
      </c>
      <c r="BE2892" s="2" t="s">
        <v>80</v>
      </c>
      <c r="BF2892" s="2" t="s">
        <v>80</v>
      </c>
      <c r="BG2892" s="2" t="s">
        <v>80</v>
      </c>
      <c r="BH2892" s="2" t="s">
        <v>80</v>
      </c>
      <c r="BI2892" s="2" t="s">
        <v>80</v>
      </c>
      <c r="BJ2892" s="2" t="s">
        <v>80</v>
      </c>
      <c r="BK2892" s="2" t="s">
        <v>80</v>
      </c>
      <c r="BL2892" s="2" t="s">
        <v>80</v>
      </c>
      <c r="BM2892" s="2" t="s">
        <v>80</v>
      </c>
      <c r="BN2892" s="2" t="s">
        <v>80</v>
      </c>
      <c r="BO2892" s="2" t="s">
        <v>80</v>
      </c>
      <c r="BP2892" s="2" t="s">
        <v>80</v>
      </c>
    </row>
    <row r="2893" spans="1:68" x14ac:dyDescent="0.25">
      <c r="A2893">
        <v>2892</v>
      </c>
      <c r="B2893" s="1">
        <v>43687.060543981483</v>
      </c>
      <c r="C2893" s="2" t="s">
        <v>4527</v>
      </c>
      <c r="D2893" s="3">
        <v>0.18541666666666667</v>
      </c>
      <c r="E2893" s="2" t="s">
        <v>3907</v>
      </c>
      <c r="F2893">
        <v>3</v>
      </c>
      <c r="G2893">
        <v>2019</v>
      </c>
      <c r="H2893">
        <v>8</v>
      </c>
      <c r="I2893">
        <v>10</v>
      </c>
      <c r="J2893">
        <v>0</v>
      </c>
      <c r="K2893">
        <v>0</v>
      </c>
      <c r="L2893">
        <v>6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1</v>
      </c>
      <c r="S2893" s="2" t="s">
        <v>4528</v>
      </c>
      <c r="T2893" s="2" t="s">
        <v>71</v>
      </c>
      <c r="U2893" s="2" t="s">
        <v>2311</v>
      </c>
      <c r="V2893" s="2" t="s">
        <v>73</v>
      </c>
      <c r="W2893">
        <v>1</v>
      </c>
      <c r="X2893" s="2" t="s">
        <v>74</v>
      </c>
      <c r="Y2893">
        <v>381</v>
      </c>
      <c r="Z2893">
        <v>89</v>
      </c>
      <c r="AA2893" s="2" t="s">
        <v>229</v>
      </c>
      <c r="AB2893" s="2" t="s">
        <v>137</v>
      </c>
      <c r="AC2893">
        <v>201308</v>
      </c>
      <c r="AD2893" s="2" t="s">
        <v>193</v>
      </c>
      <c r="AE2893">
        <v>470</v>
      </c>
      <c r="AF2893" s="2" t="s">
        <v>2042</v>
      </c>
      <c r="AG2893" s="2" t="s">
        <v>2184</v>
      </c>
      <c r="AH2893">
        <v>18</v>
      </c>
      <c r="AI2893">
        <v>6858</v>
      </c>
      <c r="AJ2893">
        <v>31242</v>
      </c>
      <c r="AK2893" s="2">
        <f>Kaggle_Books_Selling_Records[[#This Row],[Cost Price]]/100</f>
        <v>312.42</v>
      </c>
      <c r="AL2893" s="2" t="s">
        <v>80</v>
      </c>
      <c r="AM2893" s="2" t="s">
        <v>80</v>
      </c>
      <c r="AN2893" s="2" t="s">
        <v>80</v>
      </c>
      <c r="AO2893" s="2" t="s">
        <v>80</v>
      </c>
      <c r="AP2893" s="2" t="s">
        <v>80</v>
      </c>
      <c r="AQ2893" s="2" t="s">
        <v>80</v>
      </c>
      <c r="AR2893" s="2" t="s">
        <v>80</v>
      </c>
      <c r="AS2893" s="2" t="s">
        <v>80</v>
      </c>
      <c r="AT2893" s="2" t="s">
        <v>80</v>
      </c>
      <c r="AU2893" s="2" t="s">
        <v>80</v>
      </c>
      <c r="AV2893" s="2" t="s">
        <v>80</v>
      </c>
      <c r="AW2893" s="2" t="s">
        <v>80</v>
      </c>
      <c r="AX2893" s="2" t="s">
        <v>80</v>
      </c>
      <c r="AY2893" s="2" t="s">
        <v>80</v>
      </c>
      <c r="AZ2893" s="2" t="s">
        <v>80</v>
      </c>
      <c r="BA2893" s="2" t="s">
        <v>80</v>
      </c>
      <c r="BB2893" s="2" t="s">
        <v>80</v>
      </c>
      <c r="BC2893" s="2" t="s">
        <v>80</v>
      </c>
      <c r="BD2893" s="2" t="s">
        <v>80</v>
      </c>
      <c r="BE2893" s="2" t="s">
        <v>80</v>
      </c>
      <c r="BF2893" s="2" t="s">
        <v>80</v>
      </c>
      <c r="BG2893" s="2" t="s">
        <v>80</v>
      </c>
      <c r="BH2893" s="2" t="s">
        <v>80</v>
      </c>
      <c r="BI2893" s="2" t="s">
        <v>80</v>
      </c>
      <c r="BJ2893" s="2" t="s">
        <v>80</v>
      </c>
      <c r="BK2893" s="2" t="s">
        <v>80</v>
      </c>
      <c r="BL2893" s="2" t="s">
        <v>80</v>
      </c>
      <c r="BM2893" s="2" t="s">
        <v>80</v>
      </c>
      <c r="BN2893" s="2" t="s">
        <v>80</v>
      </c>
      <c r="BO2893" s="2" t="s">
        <v>80</v>
      </c>
      <c r="BP2893" s="2" t="s">
        <v>80</v>
      </c>
    </row>
    <row r="2894" spans="1:68" x14ac:dyDescent="0.25">
      <c r="A2894">
        <v>2893</v>
      </c>
      <c r="B2894" s="1">
        <v>43687.203877314816</v>
      </c>
      <c r="C2894" s="2" t="s">
        <v>4527</v>
      </c>
      <c r="D2894" s="3">
        <v>0.32847222222222222</v>
      </c>
      <c r="E2894" s="2" t="s">
        <v>3907</v>
      </c>
      <c r="F2894">
        <v>3</v>
      </c>
      <c r="G2894">
        <v>2019</v>
      </c>
      <c r="H2894">
        <v>8</v>
      </c>
      <c r="I2894">
        <v>10</v>
      </c>
      <c r="J2894">
        <v>0</v>
      </c>
      <c r="K2894">
        <v>0</v>
      </c>
      <c r="L2894">
        <v>6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 s="2" t="s">
        <v>2881</v>
      </c>
      <c r="T2894" s="2" t="s">
        <v>83</v>
      </c>
      <c r="U2894" s="2" t="s">
        <v>2234</v>
      </c>
      <c r="V2894" s="2" t="s">
        <v>73</v>
      </c>
      <c r="W2894">
        <v>1</v>
      </c>
      <c r="X2894" s="2" t="s">
        <v>74</v>
      </c>
      <c r="Y2894">
        <v>138</v>
      </c>
      <c r="Z2894">
        <v>89</v>
      </c>
      <c r="AA2894" s="2" t="s">
        <v>180</v>
      </c>
      <c r="AB2894" s="2" t="s">
        <v>181</v>
      </c>
      <c r="AC2894">
        <v>110027</v>
      </c>
      <c r="AD2894" s="2" t="s">
        <v>1002</v>
      </c>
      <c r="AE2894">
        <v>227</v>
      </c>
      <c r="AF2894" s="2" t="s">
        <v>2042</v>
      </c>
      <c r="AG2894" s="2" t="s">
        <v>2184</v>
      </c>
      <c r="AH2894">
        <v>18</v>
      </c>
      <c r="AI2894">
        <v>2484</v>
      </c>
      <c r="AJ2894">
        <v>11316</v>
      </c>
      <c r="AK2894" s="2">
        <f>Kaggle_Books_Selling_Records[[#This Row],[Cost Price]]/100</f>
        <v>113.16</v>
      </c>
      <c r="AL2894" s="2" t="s">
        <v>80</v>
      </c>
      <c r="AM2894" s="2" t="s">
        <v>80</v>
      </c>
      <c r="AN2894" s="2" t="s">
        <v>80</v>
      </c>
      <c r="AO2894" s="2" t="s">
        <v>80</v>
      </c>
      <c r="AP2894" s="2" t="s">
        <v>80</v>
      </c>
      <c r="AQ2894" s="2" t="s">
        <v>80</v>
      </c>
      <c r="AR2894" s="2" t="s">
        <v>80</v>
      </c>
      <c r="AS2894" s="2" t="s">
        <v>80</v>
      </c>
      <c r="AT2894" s="2" t="s">
        <v>80</v>
      </c>
      <c r="AU2894" s="2" t="s">
        <v>80</v>
      </c>
      <c r="AV2894" s="2" t="s">
        <v>80</v>
      </c>
      <c r="AW2894" s="2" t="s">
        <v>80</v>
      </c>
      <c r="AX2894" s="2" t="s">
        <v>80</v>
      </c>
      <c r="AY2894" s="2" t="s">
        <v>80</v>
      </c>
      <c r="AZ2894" s="2" t="s">
        <v>80</v>
      </c>
      <c r="BA2894" s="2" t="s">
        <v>80</v>
      </c>
      <c r="BB2894" s="2" t="s">
        <v>80</v>
      </c>
      <c r="BC2894" s="2" t="s">
        <v>80</v>
      </c>
      <c r="BD2894" s="2" t="s">
        <v>80</v>
      </c>
      <c r="BE2894" s="2" t="s">
        <v>80</v>
      </c>
      <c r="BF2894" s="2" t="s">
        <v>80</v>
      </c>
      <c r="BG2894" s="2" t="s">
        <v>80</v>
      </c>
      <c r="BH2894" s="2" t="s">
        <v>80</v>
      </c>
      <c r="BI2894" s="2" t="s">
        <v>80</v>
      </c>
      <c r="BJ2894" s="2" t="s">
        <v>80</v>
      </c>
      <c r="BK2894" s="2" t="s">
        <v>80</v>
      </c>
      <c r="BL2894" s="2" t="s">
        <v>80</v>
      </c>
      <c r="BM2894" s="2" t="s">
        <v>80</v>
      </c>
      <c r="BN2894" s="2" t="s">
        <v>80</v>
      </c>
      <c r="BO2894" s="2" t="s">
        <v>80</v>
      </c>
      <c r="BP2894" s="2" t="s">
        <v>80</v>
      </c>
    </row>
    <row r="2895" spans="1:68" x14ac:dyDescent="0.25">
      <c r="A2895">
        <v>2894</v>
      </c>
      <c r="B2895" s="1">
        <v>43687.239444444444</v>
      </c>
      <c r="C2895" s="2" t="s">
        <v>4527</v>
      </c>
      <c r="D2895" s="3">
        <v>0.36388888888888887</v>
      </c>
      <c r="E2895" s="2" t="s">
        <v>3907</v>
      </c>
      <c r="F2895">
        <v>3</v>
      </c>
      <c r="G2895">
        <v>2019</v>
      </c>
      <c r="H2895">
        <v>8</v>
      </c>
      <c r="I2895">
        <v>10</v>
      </c>
      <c r="J2895">
        <v>0</v>
      </c>
      <c r="K2895">
        <v>0</v>
      </c>
      <c r="L2895">
        <v>6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 s="2" t="s">
        <v>4207</v>
      </c>
      <c r="T2895" s="2" t="s">
        <v>83</v>
      </c>
      <c r="U2895" s="2" t="s">
        <v>3691</v>
      </c>
      <c r="V2895" s="2" t="s">
        <v>73</v>
      </c>
      <c r="W2895">
        <v>1</v>
      </c>
      <c r="X2895" s="2" t="s">
        <v>74</v>
      </c>
      <c r="Y2895">
        <v>998</v>
      </c>
      <c r="Z2895">
        <v>79</v>
      </c>
      <c r="AA2895" s="2" t="s">
        <v>301</v>
      </c>
      <c r="AB2895" s="2" t="s">
        <v>151</v>
      </c>
      <c r="AC2895">
        <v>411043</v>
      </c>
      <c r="AD2895" s="2" t="s">
        <v>87</v>
      </c>
      <c r="AE2895">
        <v>1077</v>
      </c>
      <c r="AF2895" s="2" t="s">
        <v>3692</v>
      </c>
      <c r="AG2895" s="2" t="s">
        <v>3693</v>
      </c>
      <c r="AH2895">
        <v>17</v>
      </c>
      <c r="AI2895">
        <v>16966</v>
      </c>
      <c r="AJ2895">
        <v>82834</v>
      </c>
      <c r="AK2895" s="2">
        <f>Kaggle_Books_Selling_Records[[#This Row],[Cost Price]]/100</f>
        <v>828.34</v>
      </c>
      <c r="AL2895" s="2" t="s">
        <v>80</v>
      </c>
      <c r="AM2895" s="2" t="s">
        <v>80</v>
      </c>
      <c r="AN2895" s="2" t="s">
        <v>80</v>
      </c>
      <c r="AO2895" s="2" t="s">
        <v>80</v>
      </c>
      <c r="AP2895" s="2" t="s">
        <v>80</v>
      </c>
      <c r="AQ2895" s="2" t="s">
        <v>80</v>
      </c>
      <c r="AR2895" s="2" t="s">
        <v>80</v>
      </c>
      <c r="AS2895" s="2" t="s">
        <v>80</v>
      </c>
      <c r="AT2895" s="2" t="s">
        <v>80</v>
      </c>
      <c r="AU2895" s="2" t="s">
        <v>80</v>
      </c>
      <c r="AV2895" s="2" t="s">
        <v>80</v>
      </c>
      <c r="AW2895" s="2" t="s">
        <v>80</v>
      </c>
      <c r="AX2895" s="2" t="s">
        <v>80</v>
      </c>
      <c r="AY2895" s="2" t="s">
        <v>80</v>
      </c>
      <c r="AZ2895" s="2" t="s">
        <v>80</v>
      </c>
      <c r="BA2895" s="2" t="s">
        <v>80</v>
      </c>
      <c r="BB2895" s="2" t="s">
        <v>80</v>
      </c>
      <c r="BC2895" s="2" t="s">
        <v>80</v>
      </c>
      <c r="BD2895" s="2" t="s">
        <v>80</v>
      </c>
      <c r="BE2895" s="2" t="s">
        <v>80</v>
      </c>
      <c r="BF2895" s="2" t="s">
        <v>80</v>
      </c>
      <c r="BG2895" s="2" t="s">
        <v>80</v>
      </c>
      <c r="BH2895" s="2" t="s">
        <v>80</v>
      </c>
      <c r="BI2895" s="2" t="s">
        <v>80</v>
      </c>
      <c r="BJ2895" s="2" t="s">
        <v>80</v>
      </c>
      <c r="BK2895" s="2" t="s">
        <v>80</v>
      </c>
      <c r="BL2895" s="2" t="s">
        <v>80</v>
      </c>
      <c r="BM2895" s="2" t="s">
        <v>80</v>
      </c>
      <c r="BN2895" s="2" t="s">
        <v>80</v>
      </c>
      <c r="BO2895" s="2" t="s">
        <v>80</v>
      </c>
      <c r="BP2895" s="2" t="s">
        <v>80</v>
      </c>
    </row>
    <row r="2896" spans="1:68" x14ac:dyDescent="0.25">
      <c r="A2896">
        <v>2895</v>
      </c>
      <c r="B2896" s="1">
        <v>43687.240891203706</v>
      </c>
      <c r="C2896" s="2" t="s">
        <v>4527</v>
      </c>
      <c r="D2896" s="3">
        <v>0.36527777777777776</v>
      </c>
      <c r="E2896" s="2" t="s">
        <v>3907</v>
      </c>
      <c r="F2896">
        <v>3</v>
      </c>
      <c r="G2896">
        <v>2019</v>
      </c>
      <c r="H2896">
        <v>8</v>
      </c>
      <c r="I2896">
        <v>10</v>
      </c>
      <c r="J2896">
        <v>0</v>
      </c>
      <c r="K2896">
        <v>0</v>
      </c>
      <c r="L2896">
        <v>6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 s="2" t="s">
        <v>4529</v>
      </c>
      <c r="T2896" s="2" t="s">
        <v>83</v>
      </c>
      <c r="U2896" s="2" t="s">
        <v>3691</v>
      </c>
      <c r="V2896" s="2" t="s">
        <v>73</v>
      </c>
      <c r="W2896">
        <v>1</v>
      </c>
      <c r="X2896" s="2" t="s">
        <v>74</v>
      </c>
      <c r="Y2896">
        <v>998</v>
      </c>
      <c r="Z2896">
        <v>79</v>
      </c>
      <c r="AA2896" s="2" t="s">
        <v>4530</v>
      </c>
      <c r="AB2896" s="2" t="s">
        <v>515</v>
      </c>
      <c r="AC2896">
        <v>143117</v>
      </c>
      <c r="AD2896" s="2" t="s">
        <v>87</v>
      </c>
      <c r="AE2896">
        <v>1077</v>
      </c>
      <c r="AF2896" s="2" t="s">
        <v>3692</v>
      </c>
      <c r="AG2896" s="2" t="s">
        <v>3693</v>
      </c>
      <c r="AH2896">
        <v>17</v>
      </c>
      <c r="AI2896">
        <v>16966</v>
      </c>
      <c r="AJ2896">
        <v>82834</v>
      </c>
      <c r="AK2896" s="2">
        <f>Kaggle_Books_Selling_Records[[#This Row],[Cost Price]]/100</f>
        <v>828.34</v>
      </c>
      <c r="AL2896" s="2" t="s">
        <v>80</v>
      </c>
      <c r="AM2896" s="2" t="s">
        <v>80</v>
      </c>
      <c r="AN2896" s="2" t="s">
        <v>80</v>
      </c>
      <c r="AO2896" s="2" t="s">
        <v>80</v>
      </c>
      <c r="AP2896" s="2" t="s">
        <v>80</v>
      </c>
      <c r="AQ2896" s="2" t="s">
        <v>80</v>
      </c>
      <c r="AR2896" s="2" t="s">
        <v>80</v>
      </c>
      <c r="AS2896" s="2" t="s">
        <v>80</v>
      </c>
      <c r="AT2896" s="2" t="s">
        <v>80</v>
      </c>
      <c r="AU2896" s="2" t="s">
        <v>80</v>
      </c>
      <c r="AV2896" s="2" t="s">
        <v>80</v>
      </c>
      <c r="AW2896" s="2" t="s">
        <v>80</v>
      </c>
      <c r="AX2896" s="2" t="s">
        <v>80</v>
      </c>
      <c r="AY2896" s="2" t="s">
        <v>80</v>
      </c>
      <c r="AZ2896" s="2" t="s">
        <v>80</v>
      </c>
      <c r="BA2896" s="2" t="s">
        <v>80</v>
      </c>
      <c r="BB2896" s="2" t="s">
        <v>80</v>
      </c>
      <c r="BC2896" s="2" t="s">
        <v>80</v>
      </c>
      <c r="BD2896" s="2" t="s">
        <v>80</v>
      </c>
      <c r="BE2896" s="2" t="s">
        <v>80</v>
      </c>
      <c r="BF2896" s="2" t="s">
        <v>80</v>
      </c>
      <c r="BG2896" s="2" t="s">
        <v>80</v>
      </c>
      <c r="BH2896" s="2" t="s">
        <v>80</v>
      </c>
      <c r="BI2896" s="2" t="s">
        <v>80</v>
      </c>
      <c r="BJ2896" s="2" t="s">
        <v>80</v>
      </c>
      <c r="BK2896" s="2" t="s">
        <v>80</v>
      </c>
      <c r="BL2896" s="2" t="s">
        <v>80</v>
      </c>
      <c r="BM2896" s="2" t="s">
        <v>80</v>
      </c>
      <c r="BN2896" s="2" t="s">
        <v>80</v>
      </c>
      <c r="BO2896" s="2" t="s">
        <v>80</v>
      </c>
      <c r="BP2896" s="2" t="s">
        <v>80</v>
      </c>
    </row>
    <row r="2897" spans="1:68" x14ac:dyDescent="0.25">
      <c r="A2897">
        <v>2896</v>
      </c>
      <c r="B2897" s="1">
        <v>43687.252708333333</v>
      </c>
      <c r="C2897" s="2" t="s">
        <v>4527</v>
      </c>
      <c r="D2897" s="3">
        <v>0.37708333333333333</v>
      </c>
      <c r="E2897" s="2" t="s">
        <v>3907</v>
      </c>
      <c r="F2897">
        <v>3</v>
      </c>
      <c r="G2897">
        <v>2019</v>
      </c>
      <c r="H2897">
        <v>8</v>
      </c>
      <c r="I2897">
        <v>10</v>
      </c>
      <c r="J2897">
        <v>0</v>
      </c>
      <c r="K2897">
        <v>0</v>
      </c>
      <c r="L2897">
        <v>6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 s="2" t="s">
        <v>4461</v>
      </c>
      <c r="T2897" s="2" t="s">
        <v>83</v>
      </c>
      <c r="U2897" s="2" t="s">
        <v>792</v>
      </c>
      <c r="V2897" s="2" t="s">
        <v>73</v>
      </c>
      <c r="W2897">
        <v>1</v>
      </c>
      <c r="X2897" s="2" t="s">
        <v>74</v>
      </c>
      <c r="Y2897">
        <v>840</v>
      </c>
      <c r="Z2897">
        <v>89</v>
      </c>
      <c r="AA2897" s="2" t="s">
        <v>711</v>
      </c>
      <c r="AB2897" s="2" t="s">
        <v>118</v>
      </c>
      <c r="AC2897">
        <v>769008</v>
      </c>
      <c r="AD2897" s="2" t="s">
        <v>77</v>
      </c>
      <c r="AE2897">
        <v>929</v>
      </c>
      <c r="AF2897" s="2" t="s">
        <v>707</v>
      </c>
      <c r="AG2897" s="2" t="s">
        <v>708</v>
      </c>
      <c r="AH2897">
        <v>13</v>
      </c>
      <c r="AI2897">
        <v>1092</v>
      </c>
      <c r="AJ2897">
        <v>7308</v>
      </c>
      <c r="AK2897" s="2">
        <f>Kaggle_Books_Selling_Records[[#This Row],[Cost Price]]/100</f>
        <v>73.08</v>
      </c>
      <c r="AL2897" s="2" t="s">
        <v>80</v>
      </c>
      <c r="AM2897" s="2" t="s">
        <v>80</v>
      </c>
      <c r="AN2897" s="2" t="s">
        <v>80</v>
      </c>
      <c r="AO2897" s="2" t="s">
        <v>80</v>
      </c>
      <c r="AP2897" s="2" t="s">
        <v>80</v>
      </c>
      <c r="AQ2897" s="2" t="s">
        <v>80</v>
      </c>
      <c r="AR2897" s="2" t="s">
        <v>80</v>
      </c>
      <c r="AS2897" s="2" t="s">
        <v>80</v>
      </c>
      <c r="AT2897" s="2" t="s">
        <v>80</v>
      </c>
      <c r="AU2897" s="2" t="s">
        <v>80</v>
      </c>
      <c r="AV2897" s="2" t="s">
        <v>80</v>
      </c>
      <c r="AW2897" s="2" t="s">
        <v>80</v>
      </c>
      <c r="AX2897" s="2" t="s">
        <v>80</v>
      </c>
      <c r="AY2897" s="2" t="s">
        <v>80</v>
      </c>
      <c r="AZ2897" s="2" t="s">
        <v>80</v>
      </c>
      <c r="BA2897" s="2" t="s">
        <v>80</v>
      </c>
      <c r="BB2897" s="2" t="s">
        <v>80</v>
      </c>
      <c r="BC2897" s="2" t="s">
        <v>80</v>
      </c>
      <c r="BD2897" s="2" t="s">
        <v>80</v>
      </c>
      <c r="BE2897" s="2" t="s">
        <v>80</v>
      </c>
      <c r="BF2897" s="2" t="s">
        <v>80</v>
      </c>
      <c r="BG2897" s="2" t="s">
        <v>80</v>
      </c>
      <c r="BH2897" s="2" t="s">
        <v>80</v>
      </c>
      <c r="BI2897" s="2" t="s">
        <v>80</v>
      </c>
      <c r="BJ2897" s="2" t="s">
        <v>80</v>
      </c>
      <c r="BK2897" s="2" t="s">
        <v>80</v>
      </c>
      <c r="BL2897" s="2" t="s">
        <v>80</v>
      </c>
      <c r="BM2897" s="2" t="s">
        <v>80</v>
      </c>
      <c r="BN2897" s="2" t="s">
        <v>80</v>
      </c>
      <c r="BO2897" s="2" t="s">
        <v>80</v>
      </c>
      <c r="BP2897" s="2" t="s">
        <v>80</v>
      </c>
    </row>
    <row r="2898" spans="1:68" x14ac:dyDescent="0.25">
      <c r="A2898">
        <v>2897</v>
      </c>
      <c r="B2898" s="1">
        <v>43687.328912037039</v>
      </c>
      <c r="C2898" s="2" t="s">
        <v>4527</v>
      </c>
      <c r="D2898" s="3">
        <v>0.45347222222222222</v>
      </c>
      <c r="E2898" s="2" t="s">
        <v>3907</v>
      </c>
      <c r="F2898">
        <v>3</v>
      </c>
      <c r="G2898">
        <v>2019</v>
      </c>
      <c r="H2898">
        <v>8</v>
      </c>
      <c r="I2898">
        <v>10</v>
      </c>
      <c r="J2898">
        <v>0</v>
      </c>
      <c r="K2898">
        <v>0</v>
      </c>
      <c r="L2898">
        <v>6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 s="2" t="s">
        <v>4531</v>
      </c>
      <c r="T2898" s="2" t="s">
        <v>71</v>
      </c>
      <c r="U2898" s="2" t="s">
        <v>738</v>
      </c>
      <c r="V2898" s="2" t="s">
        <v>73</v>
      </c>
      <c r="W2898">
        <v>1</v>
      </c>
      <c r="X2898" s="2" t="s">
        <v>74</v>
      </c>
      <c r="Y2898">
        <v>6385</v>
      </c>
      <c r="Z2898">
        <v>89</v>
      </c>
      <c r="AA2898" s="2" t="s">
        <v>166</v>
      </c>
      <c r="AB2898" s="2" t="s">
        <v>167</v>
      </c>
      <c r="AC2898">
        <v>560053</v>
      </c>
      <c r="AD2898" s="2" t="s">
        <v>77</v>
      </c>
      <c r="AE2898">
        <v>7275</v>
      </c>
      <c r="AF2898" s="2" t="s">
        <v>740</v>
      </c>
      <c r="AG2898" s="2" t="s">
        <v>741</v>
      </c>
      <c r="AH2898">
        <v>13</v>
      </c>
      <c r="AI2898">
        <v>83005</v>
      </c>
      <c r="AJ2898">
        <v>555495</v>
      </c>
      <c r="AK2898" s="2">
        <f>Kaggle_Books_Selling_Records[[#This Row],[Cost Price]]/100</f>
        <v>5554.95</v>
      </c>
      <c r="AL2898" s="2" t="s">
        <v>80</v>
      </c>
      <c r="AM2898" s="2" t="s">
        <v>80</v>
      </c>
      <c r="AN2898" s="2" t="s">
        <v>80</v>
      </c>
      <c r="AO2898" s="2" t="s">
        <v>80</v>
      </c>
      <c r="AP2898" s="2" t="s">
        <v>80</v>
      </c>
      <c r="AQ2898" s="2" t="s">
        <v>80</v>
      </c>
      <c r="AR2898" s="2" t="s">
        <v>80</v>
      </c>
      <c r="AS2898" s="2" t="s">
        <v>80</v>
      </c>
      <c r="AT2898" s="2" t="s">
        <v>80</v>
      </c>
      <c r="AU2898" s="2" t="s">
        <v>80</v>
      </c>
      <c r="AV2898" s="2" t="s">
        <v>80</v>
      </c>
      <c r="AW2898" s="2" t="s">
        <v>80</v>
      </c>
      <c r="AX2898" s="2" t="s">
        <v>80</v>
      </c>
      <c r="AY2898" s="2" t="s">
        <v>80</v>
      </c>
      <c r="AZ2898" s="2" t="s">
        <v>80</v>
      </c>
      <c r="BA2898" s="2" t="s">
        <v>80</v>
      </c>
      <c r="BB2898" s="2" t="s">
        <v>80</v>
      </c>
      <c r="BC2898" s="2" t="s">
        <v>80</v>
      </c>
      <c r="BD2898" s="2" t="s">
        <v>80</v>
      </c>
      <c r="BE2898" s="2" t="s">
        <v>80</v>
      </c>
      <c r="BF2898" s="2" t="s">
        <v>80</v>
      </c>
      <c r="BG2898" s="2" t="s">
        <v>80</v>
      </c>
      <c r="BH2898" s="2" t="s">
        <v>80</v>
      </c>
      <c r="BI2898" s="2" t="s">
        <v>80</v>
      </c>
      <c r="BJ2898" s="2" t="s">
        <v>80</v>
      </c>
      <c r="BK2898" s="2" t="s">
        <v>80</v>
      </c>
      <c r="BL2898" s="2" t="s">
        <v>80</v>
      </c>
      <c r="BM2898" s="2" t="s">
        <v>80</v>
      </c>
      <c r="BN2898" s="2" t="s">
        <v>80</v>
      </c>
      <c r="BO2898" s="2" t="s">
        <v>80</v>
      </c>
      <c r="BP2898" s="2" t="s">
        <v>80</v>
      </c>
    </row>
    <row r="2899" spans="1:68" x14ac:dyDescent="0.25">
      <c r="A2899">
        <v>2898</v>
      </c>
      <c r="B2899" s="1">
        <v>43687.367256944446</v>
      </c>
      <c r="C2899" s="2" t="s">
        <v>4527</v>
      </c>
      <c r="D2899" s="3">
        <v>0.49166666666666664</v>
      </c>
      <c r="E2899" s="2" t="s">
        <v>3907</v>
      </c>
      <c r="F2899">
        <v>3</v>
      </c>
      <c r="G2899">
        <v>2019</v>
      </c>
      <c r="H2899">
        <v>8</v>
      </c>
      <c r="I2899">
        <v>10</v>
      </c>
      <c r="J2899">
        <v>0</v>
      </c>
      <c r="K2899">
        <v>0</v>
      </c>
      <c r="L2899">
        <v>6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</v>
      </c>
      <c r="S2899" s="2" t="s">
        <v>1381</v>
      </c>
      <c r="T2899" s="2" t="s">
        <v>71</v>
      </c>
      <c r="U2899" s="2" t="s">
        <v>4532</v>
      </c>
      <c r="V2899" s="2" t="s">
        <v>73</v>
      </c>
      <c r="W2899">
        <v>1</v>
      </c>
      <c r="X2899" s="2" t="s">
        <v>74</v>
      </c>
      <c r="Y2899">
        <v>192</v>
      </c>
      <c r="Z2899">
        <v>89</v>
      </c>
      <c r="AA2899" s="2" t="s">
        <v>372</v>
      </c>
      <c r="AB2899" s="2" t="s">
        <v>137</v>
      </c>
      <c r="AC2899">
        <v>211010</v>
      </c>
      <c r="AD2899" s="2" t="s">
        <v>77</v>
      </c>
      <c r="AE2899">
        <v>281</v>
      </c>
      <c r="AF2899" s="2" t="s">
        <v>4533</v>
      </c>
      <c r="AG2899" s="2" t="s">
        <v>4534</v>
      </c>
      <c r="AH2899">
        <v>13</v>
      </c>
      <c r="AI2899">
        <v>2496</v>
      </c>
      <c r="AJ2899">
        <v>16704</v>
      </c>
      <c r="AK2899" s="2">
        <f>Kaggle_Books_Selling_Records[[#This Row],[Cost Price]]/100</f>
        <v>167.04</v>
      </c>
      <c r="AL2899" s="2" t="s">
        <v>80</v>
      </c>
      <c r="AM2899" s="2" t="s">
        <v>80</v>
      </c>
      <c r="AN2899" s="2" t="s">
        <v>80</v>
      </c>
      <c r="AO2899" s="2" t="s">
        <v>80</v>
      </c>
      <c r="AP2899" s="2" t="s">
        <v>80</v>
      </c>
      <c r="AQ2899" s="2" t="s">
        <v>80</v>
      </c>
      <c r="AR2899" s="2" t="s">
        <v>80</v>
      </c>
      <c r="AS2899" s="2" t="s">
        <v>80</v>
      </c>
      <c r="AT2899" s="2" t="s">
        <v>80</v>
      </c>
      <c r="AU2899" s="2" t="s">
        <v>80</v>
      </c>
      <c r="AV2899" s="2" t="s">
        <v>80</v>
      </c>
      <c r="AW2899" s="2" t="s">
        <v>80</v>
      </c>
      <c r="AX2899" s="2" t="s">
        <v>80</v>
      </c>
      <c r="AY2899" s="2" t="s">
        <v>80</v>
      </c>
      <c r="AZ2899" s="2" t="s">
        <v>80</v>
      </c>
      <c r="BA2899" s="2" t="s">
        <v>80</v>
      </c>
      <c r="BB2899" s="2" t="s">
        <v>80</v>
      </c>
      <c r="BC2899" s="2" t="s">
        <v>80</v>
      </c>
      <c r="BD2899" s="2" t="s">
        <v>80</v>
      </c>
      <c r="BE2899" s="2" t="s">
        <v>80</v>
      </c>
      <c r="BF2899" s="2" t="s">
        <v>80</v>
      </c>
      <c r="BG2899" s="2" t="s">
        <v>80</v>
      </c>
      <c r="BH2899" s="2" t="s">
        <v>80</v>
      </c>
      <c r="BI2899" s="2" t="s">
        <v>80</v>
      </c>
      <c r="BJ2899" s="2" t="s">
        <v>80</v>
      </c>
      <c r="BK2899" s="2" t="s">
        <v>80</v>
      </c>
      <c r="BL2899" s="2" t="s">
        <v>80</v>
      </c>
      <c r="BM2899" s="2" t="s">
        <v>80</v>
      </c>
      <c r="BN2899" s="2" t="s">
        <v>80</v>
      </c>
      <c r="BO2899" s="2" t="s">
        <v>80</v>
      </c>
      <c r="BP2899" s="2" t="s">
        <v>80</v>
      </c>
    </row>
    <row r="2900" spans="1:68" x14ac:dyDescent="0.25">
      <c r="A2900">
        <v>2899</v>
      </c>
      <c r="B2900" s="1">
        <v>43687.383252314816</v>
      </c>
      <c r="C2900" s="2" t="s">
        <v>4527</v>
      </c>
      <c r="D2900" s="3">
        <v>0.50763888888888886</v>
      </c>
      <c r="E2900" s="2" t="s">
        <v>3907</v>
      </c>
      <c r="F2900">
        <v>3</v>
      </c>
      <c r="G2900">
        <v>2019</v>
      </c>
      <c r="H2900">
        <v>8</v>
      </c>
      <c r="I2900">
        <v>10</v>
      </c>
      <c r="J2900">
        <v>0</v>
      </c>
      <c r="K2900">
        <v>0</v>
      </c>
      <c r="L2900">
        <v>6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1</v>
      </c>
      <c r="S2900" s="2" t="s">
        <v>4535</v>
      </c>
      <c r="T2900" s="2" t="s">
        <v>71</v>
      </c>
      <c r="U2900" s="2" t="s">
        <v>2257</v>
      </c>
      <c r="V2900" s="2" t="s">
        <v>73</v>
      </c>
      <c r="W2900">
        <v>1</v>
      </c>
      <c r="X2900" s="2" t="s">
        <v>74</v>
      </c>
      <c r="Y2900">
        <v>200</v>
      </c>
      <c r="Z2900">
        <v>79</v>
      </c>
      <c r="AA2900" s="2" t="s">
        <v>959</v>
      </c>
      <c r="AB2900" s="2" t="s">
        <v>154</v>
      </c>
      <c r="AC2900">
        <v>326001</v>
      </c>
      <c r="AD2900" s="2" t="s">
        <v>77</v>
      </c>
      <c r="AE2900">
        <v>279</v>
      </c>
      <c r="AF2900" s="2" t="s">
        <v>2258</v>
      </c>
      <c r="AG2900" s="2" t="s">
        <v>2259</v>
      </c>
      <c r="AH2900">
        <v>13</v>
      </c>
      <c r="AI2900">
        <v>26</v>
      </c>
      <c r="AJ2900">
        <v>174</v>
      </c>
      <c r="AK2900" s="2">
        <f>Kaggle_Books_Selling_Records[[#This Row],[Cost Price]]/100</f>
        <v>1.74</v>
      </c>
      <c r="AL2900" s="2" t="s">
        <v>80</v>
      </c>
      <c r="AM2900" s="2" t="s">
        <v>80</v>
      </c>
      <c r="AN2900" s="2" t="s">
        <v>80</v>
      </c>
      <c r="AO2900" s="2" t="s">
        <v>80</v>
      </c>
      <c r="AP2900" s="2" t="s">
        <v>80</v>
      </c>
      <c r="AQ2900" s="2" t="s">
        <v>80</v>
      </c>
      <c r="AR2900" s="2" t="s">
        <v>80</v>
      </c>
      <c r="AS2900" s="2" t="s">
        <v>80</v>
      </c>
      <c r="AT2900" s="2" t="s">
        <v>80</v>
      </c>
      <c r="AU2900" s="2" t="s">
        <v>80</v>
      </c>
      <c r="AV2900" s="2" t="s">
        <v>80</v>
      </c>
      <c r="AW2900" s="2" t="s">
        <v>80</v>
      </c>
      <c r="AX2900" s="2" t="s">
        <v>80</v>
      </c>
      <c r="AY2900" s="2" t="s">
        <v>80</v>
      </c>
      <c r="AZ2900" s="2" t="s">
        <v>80</v>
      </c>
      <c r="BA2900" s="2" t="s">
        <v>80</v>
      </c>
      <c r="BB2900" s="2" t="s">
        <v>80</v>
      </c>
      <c r="BC2900" s="2" t="s">
        <v>80</v>
      </c>
      <c r="BD2900" s="2" t="s">
        <v>80</v>
      </c>
      <c r="BE2900" s="2" t="s">
        <v>80</v>
      </c>
      <c r="BF2900" s="2" t="s">
        <v>80</v>
      </c>
      <c r="BG2900" s="2" t="s">
        <v>80</v>
      </c>
      <c r="BH2900" s="2" t="s">
        <v>80</v>
      </c>
      <c r="BI2900" s="2" t="s">
        <v>80</v>
      </c>
      <c r="BJ2900" s="2" t="s">
        <v>80</v>
      </c>
      <c r="BK2900" s="2" t="s">
        <v>80</v>
      </c>
      <c r="BL2900" s="2" t="s">
        <v>80</v>
      </c>
      <c r="BM2900" s="2" t="s">
        <v>80</v>
      </c>
      <c r="BN2900" s="2" t="s">
        <v>80</v>
      </c>
      <c r="BO2900" s="2" t="s">
        <v>80</v>
      </c>
      <c r="BP2900" s="2" t="s">
        <v>80</v>
      </c>
    </row>
    <row r="2901" spans="1:68" x14ac:dyDescent="0.25">
      <c r="A2901">
        <v>2900</v>
      </c>
      <c r="B2901" s="1">
        <v>43687.41474537037</v>
      </c>
      <c r="C2901" s="2" t="s">
        <v>4527</v>
      </c>
      <c r="D2901" s="3">
        <v>0.5395833333333333</v>
      </c>
      <c r="E2901" s="2" t="s">
        <v>3907</v>
      </c>
      <c r="F2901">
        <v>3</v>
      </c>
      <c r="G2901">
        <v>2019</v>
      </c>
      <c r="H2901">
        <v>8</v>
      </c>
      <c r="I2901">
        <v>10</v>
      </c>
      <c r="J2901">
        <v>0</v>
      </c>
      <c r="K2901">
        <v>0</v>
      </c>
      <c r="L2901">
        <v>6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1</v>
      </c>
      <c r="S2901" s="2" t="s">
        <v>2211</v>
      </c>
      <c r="T2901" s="2" t="s">
        <v>71</v>
      </c>
      <c r="U2901" s="2" t="s">
        <v>2311</v>
      </c>
      <c r="V2901" s="2" t="s">
        <v>73</v>
      </c>
      <c r="W2901">
        <v>1</v>
      </c>
      <c r="X2901" s="2" t="s">
        <v>74</v>
      </c>
      <c r="Y2901">
        <v>381</v>
      </c>
      <c r="Z2901">
        <v>89</v>
      </c>
      <c r="AA2901" s="2" t="s">
        <v>686</v>
      </c>
      <c r="AB2901" s="2" t="s">
        <v>151</v>
      </c>
      <c r="AC2901">
        <v>400615</v>
      </c>
      <c r="AD2901" s="2" t="s">
        <v>193</v>
      </c>
      <c r="AE2901">
        <v>470</v>
      </c>
      <c r="AF2901" s="2" t="s">
        <v>2042</v>
      </c>
      <c r="AG2901" s="2" t="s">
        <v>2184</v>
      </c>
      <c r="AH2901">
        <v>18</v>
      </c>
      <c r="AI2901">
        <v>6858</v>
      </c>
      <c r="AJ2901">
        <v>31242</v>
      </c>
      <c r="AK2901" s="2">
        <f>Kaggle_Books_Selling_Records[[#This Row],[Cost Price]]/100</f>
        <v>312.42</v>
      </c>
      <c r="AL2901" s="2" t="s">
        <v>80</v>
      </c>
      <c r="AM2901" s="2" t="s">
        <v>80</v>
      </c>
      <c r="AN2901" s="2" t="s">
        <v>80</v>
      </c>
      <c r="AO2901" s="2" t="s">
        <v>80</v>
      </c>
      <c r="AP2901" s="2" t="s">
        <v>80</v>
      </c>
      <c r="AQ2901" s="2" t="s">
        <v>80</v>
      </c>
      <c r="AR2901" s="2" t="s">
        <v>80</v>
      </c>
      <c r="AS2901" s="2" t="s">
        <v>80</v>
      </c>
      <c r="AT2901" s="2" t="s">
        <v>80</v>
      </c>
      <c r="AU2901" s="2" t="s">
        <v>80</v>
      </c>
      <c r="AV2901" s="2" t="s">
        <v>80</v>
      </c>
      <c r="AW2901" s="2" t="s">
        <v>80</v>
      </c>
      <c r="AX2901" s="2" t="s">
        <v>80</v>
      </c>
      <c r="AY2901" s="2" t="s">
        <v>80</v>
      </c>
      <c r="AZ2901" s="2" t="s">
        <v>80</v>
      </c>
      <c r="BA2901" s="2" t="s">
        <v>80</v>
      </c>
      <c r="BB2901" s="2" t="s">
        <v>80</v>
      </c>
      <c r="BC2901" s="2" t="s">
        <v>80</v>
      </c>
      <c r="BD2901" s="2" t="s">
        <v>80</v>
      </c>
      <c r="BE2901" s="2" t="s">
        <v>80</v>
      </c>
      <c r="BF2901" s="2" t="s">
        <v>80</v>
      </c>
      <c r="BG2901" s="2" t="s">
        <v>80</v>
      </c>
      <c r="BH2901" s="2" t="s">
        <v>80</v>
      </c>
      <c r="BI2901" s="2" t="s">
        <v>80</v>
      </c>
      <c r="BJ2901" s="2" t="s">
        <v>80</v>
      </c>
      <c r="BK2901" s="2" t="s">
        <v>80</v>
      </c>
      <c r="BL2901" s="2" t="s">
        <v>80</v>
      </c>
      <c r="BM2901" s="2" t="s">
        <v>80</v>
      </c>
      <c r="BN2901" s="2" t="s">
        <v>80</v>
      </c>
      <c r="BO2901" s="2" t="s">
        <v>80</v>
      </c>
      <c r="BP2901" s="2" t="s">
        <v>80</v>
      </c>
    </row>
    <row r="2902" spans="1:68" x14ac:dyDescent="0.25">
      <c r="A2902">
        <v>2901</v>
      </c>
      <c r="B2902" s="1">
        <v>43687.541030092594</v>
      </c>
      <c r="C2902" s="2" t="s">
        <v>4527</v>
      </c>
      <c r="D2902" s="3">
        <v>0.66597222222222219</v>
      </c>
      <c r="E2902" s="2" t="s">
        <v>3907</v>
      </c>
      <c r="F2902">
        <v>3</v>
      </c>
      <c r="G2902">
        <v>2019</v>
      </c>
      <c r="H2902">
        <v>8</v>
      </c>
      <c r="I2902">
        <v>10</v>
      </c>
      <c r="J2902">
        <v>0</v>
      </c>
      <c r="K2902">
        <v>0</v>
      </c>
      <c r="L2902">
        <v>6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 s="2" t="s">
        <v>1991</v>
      </c>
      <c r="T2902" s="2" t="s">
        <v>83</v>
      </c>
      <c r="U2902" s="2" t="s">
        <v>3691</v>
      </c>
      <c r="V2902" s="2" t="s">
        <v>73</v>
      </c>
      <c r="W2902">
        <v>1</v>
      </c>
      <c r="X2902" s="2" t="s">
        <v>74</v>
      </c>
      <c r="Y2902">
        <v>998</v>
      </c>
      <c r="Z2902">
        <v>79</v>
      </c>
      <c r="AA2902" s="2" t="s">
        <v>1992</v>
      </c>
      <c r="AB2902" s="2" t="s">
        <v>154</v>
      </c>
      <c r="AC2902">
        <v>332404</v>
      </c>
      <c r="AD2902" s="2" t="s">
        <v>87</v>
      </c>
      <c r="AE2902">
        <v>1077</v>
      </c>
      <c r="AF2902" s="2" t="s">
        <v>3692</v>
      </c>
      <c r="AG2902" s="2" t="s">
        <v>3693</v>
      </c>
      <c r="AH2902">
        <v>17</v>
      </c>
      <c r="AI2902">
        <v>16966</v>
      </c>
      <c r="AJ2902">
        <v>82834</v>
      </c>
      <c r="AK2902" s="2">
        <f>Kaggle_Books_Selling_Records[[#This Row],[Cost Price]]/100</f>
        <v>828.34</v>
      </c>
      <c r="AL2902" s="2" t="s">
        <v>80</v>
      </c>
      <c r="AM2902" s="2" t="s">
        <v>80</v>
      </c>
      <c r="AN2902" s="2" t="s">
        <v>80</v>
      </c>
      <c r="AO2902" s="2" t="s">
        <v>80</v>
      </c>
      <c r="AP2902" s="2" t="s">
        <v>80</v>
      </c>
      <c r="AQ2902" s="2" t="s">
        <v>80</v>
      </c>
      <c r="AR2902" s="2" t="s">
        <v>80</v>
      </c>
      <c r="AS2902" s="2" t="s">
        <v>80</v>
      </c>
      <c r="AT2902" s="2" t="s">
        <v>80</v>
      </c>
      <c r="AU2902" s="2" t="s">
        <v>80</v>
      </c>
      <c r="AV2902" s="2" t="s">
        <v>80</v>
      </c>
      <c r="AW2902" s="2" t="s">
        <v>80</v>
      </c>
      <c r="AX2902" s="2" t="s">
        <v>80</v>
      </c>
      <c r="AY2902" s="2" t="s">
        <v>80</v>
      </c>
      <c r="AZ2902" s="2" t="s">
        <v>80</v>
      </c>
      <c r="BA2902" s="2" t="s">
        <v>80</v>
      </c>
      <c r="BB2902" s="2" t="s">
        <v>80</v>
      </c>
      <c r="BC2902" s="2" t="s">
        <v>80</v>
      </c>
      <c r="BD2902" s="2" t="s">
        <v>80</v>
      </c>
      <c r="BE2902" s="2" t="s">
        <v>80</v>
      </c>
      <c r="BF2902" s="2" t="s">
        <v>80</v>
      </c>
      <c r="BG2902" s="2" t="s">
        <v>80</v>
      </c>
      <c r="BH2902" s="2" t="s">
        <v>80</v>
      </c>
      <c r="BI2902" s="2" t="s">
        <v>80</v>
      </c>
      <c r="BJ2902" s="2" t="s">
        <v>80</v>
      </c>
      <c r="BK2902" s="2" t="s">
        <v>80</v>
      </c>
      <c r="BL2902" s="2" t="s">
        <v>80</v>
      </c>
      <c r="BM2902" s="2" t="s">
        <v>80</v>
      </c>
      <c r="BN2902" s="2" t="s">
        <v>80</v>
      </c>
      <c r="BO2902" s="2" t="s">
        <v>80</v>
      </c>
      <c r="BP2902" s="2" t="s">
        <v>80</v>
      </c>
    </row>
    <row r="2903" spans="1:68" x14ac:dyDescent="0.25">
      <c r="A2903">
        <v>2902</v>
      </c>
      <c r="B2903" s="1">
        <v>43687.59716435185</v>
      </c>
      <c r="C2903" s="2" t="s">
        <v>4527</v>
      </c>
      <c r="D2903" s="3">
        <v>0.72152777777777777</v>
      </c>
      <c r="E2903" s="2" t="s">
        <v>3907</v>
      </c>
      <c r="F2903">
        <v>3</v>
      </c>
      <c r="G2903">
        <v>2019</v>
      </c>
      <c r="H2903">
        <v>8</v>
      </c>
      <c r="I2903">
        <v>10</v>
      </c>
      <c r="J2903">
        <v>0</v>
      </c>
      <c r="K2903">
        <v>0</v>
      </c>
      <c r="L2903">
        <v>6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1</v>
      </c>
      <c r="S2903" s="2" t="s">
        <v>4439</v>
      </c>
      <c r="T2903" s="2" t="s">
        <v>71</v>
      </c>
      <c r="U2903" s="2" t="s">
        <v>3691</v>
      </c>
      <c r="V2903" s="2" t="s">
        <v>73</v>
      </c>
      <c r="W2903">
        <v>1</v>
      </c>
      <c r="X2903" s="2" t="s">
        <v>74</v>
      </c>
      <c r="Y2903">
        <v>998</v>
      </c>
      <c r="Z2903">
        <v>79</v>
      </c>
      <c r="AA2903" s="2" t="s">
        <v>180</v>
      </c>
      <c r="AB2903" s="2" t="s">
        <v>181</v>
      </c>
      <c r="AC2903">
        <v>110070</v>
      </c>
      <c r="AD2903" s="2" t="s">
        <v>87</v>
      </c>
      <c r="AE2903">
        <v>1077</v>
      </c>
      <c r="AF2903" s="2" t="s">
        <v>3692</v>
      </c>
      <c r="AG2903" s="2" t="s">
        <v>3693</v>
      </c>
      <c r="AH2903">
        <v>17</v>
      </c>
      <c r="AI2903">
        <v>16966</v>
      </c>
      <c r="AJ2903">
        <v>82834</v>
      </c>
      <c r="AK2903" s="2">
        <f>Kaggle_Books_Selling_Records[[#This Row],[Cost Price]]/100</f>
        <v>828.34</v>
      </c>
      <c r="AL2903" s="2" t="s">
        <v>80</v>
      </c>
      <c r="AM2903" s="2" t="s">
        <v>80</v>
      </c>
      <c r="AN2903" s="2" t="s">
        <v>80</v>
      </c>
      <c r="AO2903" s="2" t="s">
        <v>80</v>
      </c>
      <c r="AP2903" s="2" t="s">
        <v>80</v>
      </c>
      <c r="AQ2903" s="2" t="s">
        <v>80</v>
      </c>
      <c r="AR2903" s="2" t="s">
        <v>80</v>
      </c>
      <c r="AS2903" s="2" t="s">
        <v>80</v>
      </c>
      <c r="AT2903" s="2" t="s">
        <v>80</v>
      </c>
      <c r="AU2903" s="2" t="s">
        <v>80</v>
      </c>
      <c r="AV2903" s="2" t="s">
        <v>80</v>
      </c>
      <c r="AW2903" s="2" t="s">
        <v>80</v>
      </c>
      <c r="AX2903" s="2" t="s">
        <v>80</v>
      </c>
      <c r="AY2903" s="2" t="s">
        <v>80</v>
      </c>
      <c r="AZ2903" s="2" t="s">
        <v>80</v>
      </c>
      <c r="BA2903" s="2" t="s">
        <v>80</v>
      </c>
      <c r="BB2903" s="2" t="s">
        <v>80</v>
      </c>
      <c r="BC2903" s="2" t="s">
        <v>80</v>
      </c>
      <c r="BD2903" s="2" t="s">
        <v>80</v>
      </c>
      <c r="BE2903" s="2" t="s">
        <v>80</v>
      </c>
      <c r="BF2903" s="2" t="s">
        <v>80</v>
      </c>
      <c r="BG2903" s="2" t="s">
        <v>80</v>
      </c>
      <c r="BH2903" s="2" t="s">
        <v>80</v>
      </c>
      <c r="BI2903" s="2" t="s">
        <v>80</v>
      </c>
      <c r="BJ2903" s="2" t="s">
        <v>80</v>
      </c>
      <c r="BK2903" s="2" t="s">
        <v>80</v>
      </c>
      <c r="BL2903" s="2" t="s">
        <v>80</v>
      </c>
      <c r="BM2903" s="2" t="s">
        <v>80</v>
      </c>
      <c r="BN2903" s="2" t="s">
        <v>80</v>
      </c>
      <c r="BO2903" s="2" t="s">
        <v>80</v>
      </c>
      <c r="BP2903" s="2" t="s">
        <v>80</v>
      </c>
    </row>
    <row r="2904" spans="1:68" x14ac:dyDescent="0.25">
      <c r="A2904">
        <v>2903</v>
      </c>
      <c r="B2904" s="1">
        <v>43687.981504629628</v>
      </c>
      <c r="C2904" s="2" t="s">
        <v>4536</v>
      </c>
      <c r="D2904" s="3">
        <v>0.10625</v>
      </c>
      <c r="E2904" s="2" t="s">
        <v>3907</v>
      </c>
      <c r="F2904">
        <v>3</v>
      </c>
      <c r="G2904">
        <v>2019</v>
      </c>
      <c r="H2904">
        <v>8</v>
      </c>
      <c r="I2904">
        <v>11</v>
      </c>
      <c r="J2904">
        <v>0</v>
      </c>
      <c r="K2904">
        <v>0</v>
      </c>
      <c r="L2904">
        <v>7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1</v>
      </c>
      <c r="S2904" s="2" t="s">
        <v>1493</v>
      </c>
      <c r="T2904" s="2" t="s">
        <v>71</v>
      </c>
      <c r="U2904" s="2" t="s">
        <v>2220</v>
      </c>
      <c r="V2904" s="2" t="s">
        <v>73</v>
      </c>
      <c r="W2904">
        <v>1</v>
      </c>
      <c r="X2904" s="2" t="s">
        <v>74</v>
      </c>
      <c r="Y2904">
        <v>157</v>
      </c>
      <c r="Z2904">
        <v>89</v>
      </c>
      <c r="AA2904" s="2" t="s">
        <v>576</v>
      </c>
      <c r="AB2904" s="2" t="s">
        <v>157</v>
      </c>
      <c r="AC2904">
        <v>382445</v>
      </c>
      <c r="AD2904" s="2" t="s">
        <v>1002</v>
      </c>
      <c r="AE2904">
        <v>246</v>
      </c>
      <c r="AF2904" s="2" t="s">
        <v>2042</v>
      </c>
      <c r="AG2904" s="2" t="s">
        <v>2184</v>
      </c>
      <c r="AH2904">
        <v>18</v>
      </c>
      <c r="AI2904">
        <v>2826</v>
      </c>
      <c r="AJ2904">
        <v>12874</v>
      </c>
      <c r="AK2904" s="2">
        <f>Kaggle_Books_Selling_Records[[#This Row],[Cost Price]]/100</f>
        <v>128.74</v>
      </c>
      <c r="AL2904" s="2" t="s">
        <v>80</v>
      </c>
      <c r="AM2904" s="2" t="s">
        <v>80</v>
      </c>
      <c r="AN2904" s="2" t="s">
        <v>80</v>
      </c>
      <c r="AO2904" s="2" t="s">
        <v>80</v>
      </c>
      <c r="AP2904" s="2" t="s">
        <v>80</v>
      </c>
      <c r="AQ2904" s="2" t="s">
        <v>80</v>
      </c>
      <c r="AR2904" s="2" t="s">
        <v>80</v>
      </c>
      <c r="AS2904" s="2" t="s">
        <v>80</v>
      </c>
      <c r="AT2904" s="2" t="s">
        <v>80</v>
      </c>
      <c r="AU2904" s="2" t="s">
        <v>80</v>
      </c>
      <c r="AV2904" s="2" t="s">
        <v>80</v>
      </c>
      <c r="AW2904" s="2" t="s">
        <v>80</v>
      </c>
      <c r="AX2904" s="2" t="s">
        <v>80</v>
      </c>
      <c r="AY2904" s="2" t="s">
        <v>80</v>
      </c>
      <c r="AZ2904" s="2" t="s">
        <v>80</v>
      </c>
      <c r="BA2904" s="2" t="s">
        <v>80</v>
      </c>
      <c r="BB2904" s="2" t="s">
        <v>80</v>
      </c>
      <c r="BC2904" s="2" t="s">
        <v>80</v>
      </c>
      <c r="BD2904" s="2" t="s">
        <v>80</v>
      </c>
      <c r="BE2904" s="2" t="s">
        <v>80</v>
      </c>
      <c r="BF2904" s="2" t="s">
        <v>80</v>
      </c>
      <c r="BG2904" s="2" t="s">
        <v>80</v>
      </c>
      <c r="BH2904" s="2" t="s">
        <v>80</v>
      </c>
      <c r="BI2904" s="2" t="s">
        <v>80</v>
      </c>
      <c r="BJ2904" s="2" t="s">
        <v>80</v>
      </c>
      <c r="BK2904" s="2" t="s">
        <v>80</v>
      </c>
      <c r="BL2904" s="2" t="s">
        <v>80</v>
      </c>
      <c r="BM2904" s="2" t="s">
        <v>80</v>
      </c>
      <c r="BN2904" s="2" t="s">
        <v>80</v>
      </c>
      <c r="BO2904" s="2" t="s">
        <v>80</v>
      </c>
      <c r="BP2904" s="2" t="s">
        <v>80</v>
      </c>
    </row>
    <row r="2905" spans="1:68" x14ac:dyDescent="0.25">
      <c r="A2905">
        <v>2904</v>
      </c>
      <c r="B2905" s="1">
        <v>43688.219548611109</v>
      </c>
      <c r="C2905" s="2" t="s">
        <v>4536</v>
      </c>
      <c r="D2905" s="3">
        <v>0.34444444444444444</v>
      </c>
      <c r="E2905" s="2" t="s">
        <v>3907</v>
      </c>
      <c r="F2905">
        <v>3</v>
      </c>
      <c r="G2905">
        <v>2019</v>
      </c>
      <c r="H2905">
        <v>8</v>
      </c>
      <c r="I2905">
        <v>11</v>
      </c>
      <c r="J2905">
        <v>0</v>
      </c>
      <c r="K2905">
        <v>0</v>
      </c>
      <c r="L2905">
        <v>7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1</v>
      </c>
      <c r="S2905" s="2" t="s">
        <v>4537</v>
      </c>
      <c r="T2905" s="2" t="s">
        <v>71</v>
      </c>
      <c r="U2905" s="2" t="s">
        <v>738</v>
      </c>
      <c r="V2905" s="2" t="s">
        <v>73</v>
      </c>
      <c r="W2905">
        <v>1</v>
      </c>
      <c r="X2905" s="2" t="s">
        <v>74</v>
      </c>
      <c r="Y2905">
        <v>6385</v>
      </c>
      <c r="Z2905">
        <v>89</v>
      </c>
      <c r="AA2905" s="2" t="s">
        <v>150</v>
      </c>
      <c r="AB2905" s="2" t="s">
        <v>151</v>
      </c>
      <c r="AC2905">
        <v>400706</v>
      </c>
      <c r="AD2905" s="2" t="s">
        <v>77</v>
      </c>
      <c r="AE2905">
        <v>7275</v>
      </c>
      <c r="AF2905" s="2" t="s">
        <v>740</v>
      </c>
      <c r="AG2905" s="2" t="s">
        <v>741</v>
      </c>
      <c r="AH2905">
        <v>13</v>
      </c>
      <c r="AI2905">
        <v>83005</v>
      </c>
      <c r="AJ2905">
        <v>555495</v>
      </c>
      <c r="AK2905" s="2">
        <f>Kaggle_Books_Selling_Records[[#This Row],[Cost Price]]/100</f>
        <v>5554.95</v>
      </c>
      <c r="AL2905" s="2" t="s">
        <v>80</v>
      </c>
      <c r="AM2905" s="2" t="s">
        <v>80</v>
      </c>
      <c r="AN2905" s="2" t="s">
        <v>80</v>
      </c>
      <c r="AO2905" s="2" t="s">
        <v>80</v>
      </c>
      <c r="AP2905" s="2" t="s">
        <v>80</v>
      </c>
      <c r="AQ2905" s="2" t="s">
        <v>80</v>
      </c>
      <c r="AR2905" s="2" t="s">
        <v>80</v>
      </c>
      <c r="AS2905" s="2" t="s">
        <v>80</v>
      </c>
      <c r="AT2905" s="2" t="s">
        <v>80</v>
      </c>
      <c r="AU2905" s="2" t="s">
        <v>80</v>
      </c>
      <c r="AV2905" s="2" t="s">
        <v>80</v>
      </c>
      <c r="AW2905" s="2" t="s">
        <v>80</v>
      </c>
      <c r="AX2905" s="2" t="s">
        <v>80</v>
      </c>
      <c r="AY2905" s="2" t="s">
        <v>80</v>
      </c>
      <c r="AZ2905" s="2" t="s">
        <v>80</v>
      </c>
      <c r="BA2905" s="2" t="s">
        <v>80</v>
      </c>
      <c r="BB2905" s="2" t="s">
        <v>80</v>
      </c>
      <c r="BC2905" s="2" t="s">
        <v>80</v>
      </c>
      <c r="BD2905" s="2" t="s">
        <v>80</v>
      </c>
      <c r="BE2905" s="2" t="s">
        <v>80</v>
      </c>
      <c r="BF2905" s="2" t="s">
        <v>80</v>
      </c>
      <c r="BG2905" s="2" t="s">
        <v>80</v>
      </c>
      <c r="BH2905" s="2" t="s">
        <v>80</v>
      </c>
      <c r="BI2905" s="2" t="s">
        <v>80</v>
      </c>
      <c r="BJ2905" s="2" t="s">
        <v>80</v>
      </c>
      <c r="BK2905" s="2" t="s">
        <v>80</v>
      </c>
      <c r="BL2905" s="2" t="s">
        <v>80</v>
      </c>
      <c r="BM2905" s="2" t="s">
        <v>80</v>
      </c>
      <c r="BN2905" s="2" t="s">
        <v>80</v>
      </c>
      <c r="BO2905" s="2" t="s">
        <v>80</v>
      </c>
      <c r="BP2905" s="2" t="s">
        <v>80</v>
      </c>
    </row>
    <row r="2906" spans="1:68" x14ac:dyDescent="0.25">
      <c r="A2906">
        <v>2905</v>
      </c>
      <c r="B2906" s="1">
        <v>43688.287233796298</v>
      </c>
      <c r="C2906" s="2" t="s">
        <v>4536</v>
      </c>
      <c r="D2906" s="3">
        <v>0.41180555555555554</v>
      </c>
      <c r="E2906" s="2" t="s">
        <v>3907</v>
      </c>
      <c r="F2906">
        <v>3</v>
      </c>
      <c r="G2906">
        <v>2019</v>
      </c>
      <c r="H2906">
        <v>8</v>
      </c>
      <c r="I2906">
        <v>11</v>
      </c>
      <c r="J2906">
        <v>0</v>
      </c>
      <c r="K2906">
        <v>0</v>
      </c>
      <c r="L2906">
        <v>7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 s="2" t="s">
        <v>4538</v>
      </c>
      <c r="T2906" s="2" t="s">
        <v>83</v>
      </c>
      <c r="U2906" s="2" t="s">
        <v>792</v>
      </c>
      <c r="V2906" s="2" t="s">
        <v>73</v>
      </c>
      <c r="W2906">
        <v>1</v>
      </c>
      <c r="X2906" s="2" t="s">
        <v>74</v>
      </c>
      <c r="Y2906">
        <v>840</v>
      </c>
      <c r="Z2906">
        <v>89</v>
      </c>
      <c r="AA2906" s="2" t="s">
        <v>810</v>
      </c>
      <c r="AB2906" s="2" t="s">
        <v>151</v>
      </c>
      <c r="AC2906">
        <v>415507</v>
      </c>
      <c r="AD2906" s="2" t="s">
        <v>77</v>
      </c>
      <c r="AE2906">
        <v>929</v>
      </c>
      <c r="AF2906" s="2" t="s">
        <v>707</v>
      </c>
      <c r="AG2906" s="2" t="s">
        <v>708</v>
      </c>
      <c r="AH2906">
        <v>13</v>
      </c>
      <c r="AI2906">
        <v>1092</v>
      </c>
      <c r="AJ2906">
        <v>7308</v>
      </c>
      <c r="AK2906" s="2">
        <f>Kaggle_Books_Selling_Records[[#This Row],[Cost Price]]/100</f>
        <v>73.08</v>
      </c>
      <c r="AL2906" s="2" t="s">
        <v>80</v>
      </c>
      <c r="AM2906" s="2" t="s">
        <v>80</v>
      </c>
      <c r="AN2906" s="2" t="s">
        <v>80</v>
      </c>
      <c r="AO2906" s="2" t="s">
        <v>80</v>
      </c>
      <c r="AP2906" s="2" t="s">
        <v>80</v>
      </c>
      <c r="AQ2906" s="2" t="s">
        <v>80</v>
      </c>
      <c r="AR2906" s="2" t="s">
        <v>80</v>
      </c>
      <c r="AS2906" s="2" t="s">
        <v>80</v>
      </c>
      <c r="AT2906" s="2" t="s">
        <v>80</v>
      </c>
      <c r="AU2906" s="2" t="s">
        <v>80</v>
      </c>
      <c r="AV2906" s="2" t="s">
        <v>80</v>
      </c>
      <c r="AW2906" s="2" t="s">
        <v>80</v>
      </c>
      <c r="AX2906" s="2" t="s">
        <v>80</v>
      </c>
      <c r="AY2906" s="2" t="s">
        <v>80</v>
      </c>
      <c r="AZ2906" s="2" t="s">
        <v>80</v>
      </c>
      <c r="BA2906" s="2" t="s">
        <v>80</v>
      </c>
      <c r="BB2906" s="2" t="s">
        <v>80</v>
      </c>
      <c r="BC2906" s="2" t="s">
        <v>80</v>
      </c>
      <c r="BD2906" s="2" t="s">
        <v>80</v>
      </c>
      <c r="BE2906" s="2" t="s">
        <v>80</v>
      </c>
      <c r="BF2906" s="2" t="s">
        <v>80</v>
      </c>
      <c r="BG2906" s="2" t="s">
        <v>80</v>
      </c>
      <c r="BH2906" s="2" t="s">
        <v>80</v>
      </c>
      <c r="BI2906" s="2" t="s">
        <v>80</v>
      </c>
      <c r="BJ2906" s="2" t="s">
        <v>80</v>
      </c>
      <c r="BK2906" s="2" t="s">
        <v>80</v>
      </c>
      <c r="BL2906" s="2" t="s">
        <v>80</v>
      </c>
      <c r="BM2906" s="2" t="s">
        <v>80</v>
      </c>
      <c r="BN2906" s="2" t="s">
        <v>80</v>
      </c>
      <c r="BO2906" s="2" t="s">
        <v>80</v>
      </c>
      <c r="BP2906" s="2" t="s">
        <v>80</v>
      </c>
    </row>
    <row r="2907" spans="1:68" x14ac:dyDescent="0.25">
      <c r="A2907">
        <v>2906</v>
      </c>
      <c r="B2907" s="1">
        <v>43688.417175925926</v>
      </c>
      <c r="C2907" s="2" t="s">
        <v>4536</v>
      </c>
      <c r="D2907" s="3">
        <v>0.54166666666666663</v>
      </c>
      <c r="E2907" s="2" t="s">
        <v>3907</v>
      </c>
      <c r="F2907">
        <v>3</v>
      </c>
      <c r="G2907">
        <v>2019</v>
      </c>
      <c r="H2907">
        <v>8</v>
      </c>
      <c r="I2907">
        <v>11</v>
      </c>
      <c r="J2907">
        <v>0</v>
      </c>
      <c r="K2907">
        <v>0</v>
      </c>
      <c r="L2907">
        <v>7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1</v>
      </c>
      <c r="S2907" s="2" t="s">
        <v>4539</v>
      </c>
      <c r="T2907" s="2" t="s">
        <v>71</v>
      </c>
      <c r="U2907" s="2" t="s">
        <v>3691</v>
      </c>
      <c r="V2907" s="2" t="s">
        <v>73</v>
      </c>
      <c r="W2907">
        <v>1</v>
      </c>
      <c r="X2907" s="2" t="s">
        <v>74</v>
      </c>
      <c r="Y2907">
        <v>998</v>
      </c>
      <c r="Z2907">
        <v>89</v>
      </c>
      <c r="AA2907" s="2" t="s">
        <v>576</v>
      </c>
      <c r="AB2907" s="2" t="s">
        <v>157</v>
      </c>
      <c r="AC2907">
        <v>382345</v>
      </c>
      <c r="AD2907" s="2" t="s">
        <v>87</v>
      </c>
      <c r="AE2907">
        <v>1087</v>
      </c>
      <c r="AF2907" s="2" t="s">
        <v>3692</v>
      </c>
      <c r="AG2907" s="2" t="s">
        <v>3693</v>
      </c>
      <c r="AH2907">
        <v>17</v>
      </c>
      <c r="AI2907">
        <v>16966</v>
      </c>
      <c r="AJ2907">
        <v>82834</v>
      </c>
      <c r="AK2907" s="2">
        <f>Kaggle_Books_Selling_Records[[#This Row],[Cost Price]]/100</f>
        <v>828.34</v>
      </c>
      <c r="AL2907" s="2" t="s">
        <v>80</v>
      </c>
      <c r="AM2907" s="2" t="s">
        <v>80</v>
      </c>
      <c r="AN2907" s="2" t="s">
        <v>80</v>
      </c>
      <c r="AO2907" s="2" t="s">
        <v>80</v>
      </c>
      <c r="AP2907" s="2" t="s">
        <v>80</v>
      </c>
      <c r="AQ2907" s="2" t="s">
        <v>80</v>
      </c>
      <c r="AR2907" s="2" t="s">
        <v>80</v>
      </c>
      <c r="AS2907" s="2" t="s">
        <v>80</v>
      </c>
      <c r="AT2907" s="2" t="s">
        <v>80</v>
      </c>
      <c r="AU2907" s="2" t="s">
        <v>80</v>
      </c>
      <c r="AV2907" s="2" t="s">
        <v>80</v>
      </c>
      <c r="AW2907" s="2" t="s">
        <v>80</v>
      </c>
      <c r="AX2907" s="2" t="s">
        <v>80</v>
      </c>
      <c r="AY2907" s="2" t="s">
        <v>80</v>
      </c>
      <c r="AZ2907" s="2" t="s">
        <v>80</v>
      </c>
      <c r="BA2907" s="2" t="s">
        <v>80</v>
      </c>
      <c r="BB2907" s="2" t="s">
        <v>80</v>
      </c>
      <c r="BC2907" s="2" t="s">
        <v>80</v>
      </c>
      <c r="BD2907" s="2" t="s">
        <v>80</v>
      </c>
      <c r="BE2907" s="2" t="s">
        <v>80</v>
      </c>
      <c r="BF2907" s="2" t="s">
        <v>80</v>
      </c>
      <c r="BG2907" s="2" t="s">
        <v>80</v>
      </c>
      <c r="BH2907" s="2" t="s">
        <v>80</v>
      </c>
      <c r="BI2907" s="2" t="s">
        <v>80</v>
      </c>
      <c r="BJ2907" s="2" t="s">
        <v>80</v>
      </c>
      <c r="BK2907" s="2" t="s">
        <v>80</v>
      </c>
      <c r="BL2907" s="2" t="s">
        <v>80</v>
      </c>
      <c r="BM2907" s="2" t="s">
        <v>80</v>
      </c>
      <c r="BN2907" s="2" t="s">
        <v>80</v>
      </c>
      <c r="BO2907" s="2" t="s">
        <v>80</v>
      </c>
      <c r="BP2907" s="2" t="s">
        <v>80</v>
      </c>
    </row>
    <row r="2908" spans="1:68" x14ac:dyDescent="0.25">
      <c r="A2908">
        <v>2907</v>
      </c>
      <c r="B2908" s="1">
        <v>43688.418043981481</v>
      </c>
      <c r="C2908" s="2" t="s">
        <v>4536</v>
      </c>
      <c r="D2908" s="3">
        <v>0.54236111111111107</v>
      </c>
      <c r="E2908" s="2" t="s">
        <v>3907</v>
      </c>
      <c r="F2908">
        <v>3</v>
      </c>
      <c r="G2908">
        <v>2019</v>
      </c>
      <c r="H2908">
        <v>8</v>
      </c>
      <c r="I2908">
        <v>11</v>
      </c>
      <c r="J2908">
        <v>0</v>
      </c>
      <c r="K2908">
        <v>0</v>
      </c>
      <c r="L2908">
        <v>7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1</v>
      </c>
      <c r="S2908" s="2" t="s">
        <v>903</v>
      </c>
      <c r="T2908" s="2" t="s">
        <v>71</v>
      </c>
      <c r="U2908" s="2" t="s">
        <v>3691</v>
      </c>
      <c r="V2908" s="2" t="s">
        <v>73</v>
      </c>
      <c r="W2908">
        <v>1</v>
      </c>
      <c r="X2908" s="2" t="s">
        <v>74</v>
      </c>
      <c r="Y2908">
        <v>998</v>
      </c>
      <c r="Z2908">
        <v>89</v>
      </c>
      <c r="AA2908" s="2" t="s">
        <v>767</v>
      </c>
      <c r="AB2908" s="2" t="s">
        <v>151</v>
      </c>
      <c r="AC2908">
        <v>413006</v>
      </c>
      <c r="AD2908" s="2" t="s">
        <v>87</v>
      </c>
      <c r="AE2908">
        <v>1087</v>
      </c>
      <c r="AF2908" s="2" t="s">
        <v>3692</v>
      </c>
      <c r="AG2908" s="2" t="s">
        <v>3693</v>
      </c>
      <c r="AH2908">
        <v>17</v>
      </c>
      <c r="AI2908">
        <v>16966</v>
      </c>
      <c r="AJ2908">
        <v>82834</v>
      </c>
      <c r="AK2908" s="2">
        <f>Kaggle_Books_Selling_Records[[#This Row],[Cost Price]]/100</f>
        <v>828.34</v>
      </c>
      <c r="AL2908" s="2" t="s">
        <v>80</v>
      </c>
      <c r="AM2908" s="2" t="s">
        <v>80</v>
      </c>
      <c r="AN2908" s="2" t="s">
        <v>80</v>
      </c>
      <c r="AO2908" s="2" t="s">
        <v>80</v>
      </c>
      <c r="AP2908" s="2" t="s">
        <v>80</v>
      </c>
      <c r="AQ2908" s="2" t="s">
        <v>80</v>
      </c>
      <c r="AR2908" s="2" t="s">
        <v>80</v>
      </c>
      <c r="AS2908" s="2" t="s">
        <v>80</v>
      </c>
      <c r="AT2908" s="2" t="s">
        <v>80</v>
      </c>
      <c r="AU2908" s="2" t="s">
        <v>80</v>
      </c>
      <c r="AV2908" s="2" t="s">
        <v>80</v>
      </c>
      <c r="AW2908" s="2" t="s">
        <v>80</v>
      </c>
      <c r="AX2908" s="2" t="s">
        <v>80</v>
      </c>
      <c r="AY2908" s="2" t="s">
        <v>80</v>
      </c>
      <c r="AZ2908" s="2" t="s">
        <v>80</v>
      </c>
      <c r="BA2908" s="2" t="s">
        <v>80</v>
      </c>
      <c r="BB2908" s="2" t="s">
        <v>80</v>
      </c>
      <c r="BC2908" s="2" t="s">
        <v>80</v>
      </c>
      <c r="BD2908" s="2" t="s">
        <v>80</v>
      </c>
      <c r="BE2908" s="2" t="s">
        <v>80</v>
      </c>
      <c r="BF2908" s="2" t="s">
        <v>80</v>
      </c>
      <c r="BG2908" s="2" t="s">
        <v>80</v>
      </c>
      <c r="BH2908" s="2" t="s">
        <v>80</v>
      </c>
      <c r="BI2908" s="2" t="s">
        <v>80</v>
      </c>
      <c r="BJ2908" s="2" t="s">
        <v>80</v>
      </c>
      <c r="BK2908" s="2" t="s">
        <v>80</v>
      </c>
      <c r="BL2908" s="2" t="s">
        <v>80</v>
      </c>
      <c r="BM2908" s="2" t="s">
        <v>80</v>
      </c>
      <c r="BN2908" s="2" t="s">
        <v>80</v>
      </c>
      <c r="BO2908" s="2" t="s">
        <v>80</v>
      </c>
      <c r="BP2908" s="2" t="s">
        <v>80</v>
      </c>
    </row>
    <row r="2909" spans="1:68" x14ac:dyDescent="0.25">
      <c r="A2909">
        <v>2908</v>
      </c>
      <c r="B2909" s="1">
        <v>43688.525069444448</v>
      </c>
      <c r="C2909" s="2" t="s">
        <v>4536</v>
      </c>
      <c r="D2909" s="3">
        <v>0.65</v>
      </c>
      <c r="E2909" s="2" t="s">
        <v>3907</v>
      </c>
      <c r="F2909">
        <v>3</v>
      </c>
      <c r="G2909">
        <v>2019</v>
      </c>
      <c r="H2909">
        <v>8</v>
      </c>
      <c r="I2909">
        <v>11</v>
      </c>
      <c r="J2909">
        <v>0</v>
      </c>
      <c r="K2909">
        <v>0</v>
      </c>
      <c r="L2909">
        <v>7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 s="2" t="s">
        <v>4540</v>
      </c>
      <c r="T2909" s="2" t="s">
        <v>83</v>
      </c>
      <c r="U2909" s="2" t="s">
        <v>3691</v>
      </c>
      <c r="V2909" s="2" t="s">
        <v>73</v>
      </c>
      <c r="W2909">
        <v>1</v>
      </c>
      <c r="X2909" s="2" t="s">
        <v>74</v>
      </c>
      <c r="Y2909">
        <v>998</v>
      </c>
      <c r="Z2909">
        <v>79</v>
      </c>
      <c r="AA2909" s="2" t="s">
        <v>4541</v>
      </c>
      <c r="AB2909" s="2" t="s">
        <v>154</v>
      </c>
      <c r="AC2909">
        <v>333041</v>
      </c>
      <c r="AD2909" s="2" t="s">
        <v>87</v>
      </c>
      <c r="AE2909">
        <v>1077</v>
      </c>
      <c r="AF2909" s="2" t="s">
        <v>3692</v>
      </c>
      <c r="AG2909" s="2" t="s">
        <v>3693</v>
      </c>
      <c r="AH2909">
        <v>17</v>
      </c>
      <c r="AI2909">
        <v>16966</v>
      </c>
      <c r="AJ2909">
        <v>82834</v>
      </c>
      <c r="AK2909" s="2">
        <f>Kaggle_Books_Selling_Records[[#This Row],[Cost Price]]/100</f>
        <v>828.34</v>
      </c>
      <c r="AL2909" s="2" t="s">
        <v>80</v>
      </c>
      <c r="AM2909" s="2" t="s">
        <v>80</v>
      </c>
      <c r="AN2909" s="2" t="s">
        <v>80</v>
      </c>
      <c r="AO2909" s="2" t="s">
        <v>80</v>
      </c>
      <c r="AP2909" s="2" t="s">
        <v>80</v>
      </c>
      <c r="AQ2909" s="2" t="s">
        <v>80</v>
      </c>
      <c r="AR2909" s="2" t="s">
        <v>80</v>
      </c>
      <c r="AS2909" s="2" t="s">
        <v>80</v>
      </c>
      <c r="AT2909" s="2" t="s">
        <v>80</v>
      </c>
      <c r="AU2909" s="2" t="s">
        <v>80</v>
      </c>
      <c r="AV2909" s="2" t="s">
        <v>80</v>
      </c>
      <c r="AW2909" s="2" t="s">
        <v>80</v>
      </c>
      <c r="AX2909" s="2" t="s">
        <v>80</v>
      </c>
      <c r="AY2909" s="2" t="s">
        <v>80</v>
      </c>
      <c r="AZ2909" s="2" t="s">
        <v>80</v>
      </c>
      <c r="BA2909" s="2" t="s">
        <v>80</v>
      </c>
      <c r="BB2909" s="2" t="s">
        <v>80</v>
      </c>
      <c r="BC2909" s="2" t="s">
        <v>80</v>
      </c>
      <c r="BD2909" s="2" t="s">
        <v>80</v>
      </c>
      <c r="BE2909" s="2" t="s">
        <v>80</v>
      </c>
      <c r="BF2909" s="2" t="s">
        <v>80</v>
      </c>
      <c r="BG2909" s="2" t="s">
        <v>80</v>
      </c>
      <c r="BH2909" s="2" t="s">
        <v>80</v>
      </c>
      <c r="BI2909" s="2" t="s">
        <v>80</v>
      </c>
      <c r="BJ2909" s="2" t="s">
        <v>80</v>
      </c>
      <c r="BK2909" s="2" t="s">
        <v>80</v>
      </c>
      <c r="BL2909" s="2" t="s">
        <v>80</v>
      </c>
      <c r="BM2909" s="2" t="s">
        <v>80</v>
      </c>
      <c r="BN2909" s="2" t="s">
        <v>80</v>
      </c>
      <c r="BO2909" s="2" t="s">
        <v>80</v>
      </c>
      <c r="BP2909" s="2" t="s">
        <v>80</v>
      </c>
    </row>
    <row r="2910" spans="1:68" x14ac:dyDescent="0.25">
      <c r="A2910">
        <v>2909</v>
      </c>
      <c r="B2910" s="1">
        <v>43688.526053240741</v>
      </c>
      <c r="C2910" s="2" t="s">
        <v>4536</v>
      </c>
      <c r="D2910" s="3">
        <v>0.65069444444444446</v>
      </c>
      <c r="E2910" s="2" t="s">
        <v>3907</v>
      </c>
      <c r="F2910">
        <v>3</v>
      </c>
      <c r="G2910">
        <v>2019</v>
      </c>
      <c r="H2910">
        <v>8</v>
      </c>
      <c r="I2910">
        <v>11</v>
      </c>
      <c r="J2910">
        <v>0</v>
      </c>
      <c r="K2910">
        <v>0</v>
      </c>
      <c r="L2910">
        <v>7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 s="2" t="s">
        <v>2765</v>
      </c>
      <c r="T2910" s="2" t="s">
        <v>83</v>
      </c>
      <c r="U2910" s="2" t="s">
        <v>738</v>
      </c>
      <c r="V2910" s="2" t="s">
        <v>73</v>
      </c>
      <c r="W2910">
        <v>1</v>
      </c>
      <c r="X2910" s="2" t="s">
        <v>74</v>
      </c>
      <c r="Y2910">
        <v>6385</v>
      </c>
      <c r="Z2910">
        <v>89</v>
      </c>
      <c r="AA2910" s="2" t="s">
        <v>435</v>
      </c>
      <c r="AB2910" s="2" t="s">
        <v>204</v>
      </c>
      <c r="AC2910">
        <v>122003</v>
      </c>
      <c r="AD2910" s="2" t="s">
        <v>77</v>
      </c>
      <c r="AE2910">
        <v>7275</v>
      </c>
      <c r="AF2910" s="2" t="s">
        <v>740</v>
      </c>
      <c r="AG2910" s="2" t="s">
        <v>741</v>
      </c>
      <c r="AH2910">
        <v>13</v>
      </c>
      <c r="AI2910">
        <v>83005</v>
      </c>
      <c r="AJ2910">
        <v>555495</v>
      </c>
      <c r="AK2910" s="2">
        <f>Kaggle_Books_Selling_Records[[#This Row],[Cost Price]]/100</f>
        <v>5554.95</v>
      </c>
      <c r="AL2910" s="2" t="s">
        <v>80</v>
      </c>
      <c r="AM2910" s="2" t="s">
        <v>80</v>
      </c>
      <c r="AN2910" s="2" t="s">
        <v>80</v>
      </c>
      <c r="AO2910" s="2" t="s">
        <v>80</v>
      </c>
      <c r="AP2910" s="2" t="s">
        <v>80</v>
      </c>
      <c r="AQ2910" s="2" t="s">
        <v>80</v>
      </c>
      <c r="AR2910" s="2" t="s">
        <v>80</v>
      </c>
      <c r="AS2910" s="2" t="s">
        <v>80</v>
      </c>
      <c r="AT2910" s="2" t="s">
        <v>80</v>
      </c>
      <c r="AU2910" s="2" t="s">
        <v>80</v>
      </c>
      <c r="AV2910" s="2" t="s">
        <v>80</v>
      </c>
      <c r="AW2910" s="2" t="s">
        <v>80</v>
      </c>
      <c r="AX2910" s="2" t="s">
        <v>80</v>
      </c>
      <c r="AY2910" s="2" t="s">
        <v>80</v>
      </c>
      <c r="AZ2910" s="2" t="s">
        <v>80</v>
      </c>
      <c r="BA2910" s="2" t="s">
        <v>80</v>
      </c>
      <c r="BB2910" s="2" t="s">
        <v>80</v>
      </c>
      <c r="BC2910" s="2" t="s">
        <v>80</v>
      </c>
      <c r="BD2910" s="2" t="s">
        <v>80</v>
      </c>
      <c r="BE2910" s="2" t="s">
        <v>80</v>
      </c>
      <c r="BF2910" s="2" t="s">
        <v>80</v>
      </c>
      <c r="BG2910" s="2" t="s">
        <v>80</v>
      </c>
      <c r="BH2910" s="2" t="s">
        <v>80</v>
      </c>
      <c r="BI2910" s="2" t="s">
        <v>80</v>
      </c>
      <c r="BJ2910" s="2" t="s">
        <v>80</v>
      </c>
      <c r="BK2910" s="2" t="s">
        <v>80</v>
      </c>
      <c r="BL2910" s="2" t="s">
        <v>80</v>
      </c>
      <c r="BM2910" s="2" t="s">
        <v>80</v>
      </c>
      <c r="BN2910" s="2" t="s">
        <v>80</v>
      </c>
      <c r="BO2910" s="2" t="s">
        <v>80</v>
      </c>
      <c r="BP2910" s="2" t="s">
        <v>80</v>
      </c>
    </row>
    <row r="2911" spans="1:68" x14ac:dyDescent="0.25">
      <c r="A2911">
        <v>2910</v>
      </c>
      <c r="B2911" s="1">
        <v>43688.842777777776</v>
      </c>
      <c r="C2911" s="2" t="s">
        <v>4536</v>
      </c>
      <c r="D2911" s="3">
        <v>0.96736111111111112</v>
      </c>
      <c r="E2911" s="2" t="s">
        <v>3907</v>
      </c>
      <c r="F2911">
        <v>3</v>
      </c>
      <c r="G2911">
        <v>2019</v>
      </c>
      <c r="H2911">
        <v>8</v>
      </c>
      <c r="I2911">
        <v>11</v>
      </c>
      <c r="J2911">
        <v>0</v>
      </c>
      <c r="K2911">
        <v>0</v>
      </c>
      <c r="L2911">
        <v>7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 s="2" t="s">
        <v>4542</v>
      </c>
      <c r="T2911" s="2" t="s">
        <v>83</v>
      </c>
      <c r="U2911" s="2" t="s">
        <v>738</v>
      </c>
      <c r="V2911" s="2" t="s">
        <v>73</v>
      </c>
      <c r="W2911">
        <v>1</v>
      </c>
      <c r="X2911" s="2" t="s">
        <v>74</v>
      </c>
      <c r="Y2911">
        <v>6385</v>
      </c>
      <c r="Z2911">
        <v>89</v>
      </c>
      <c r="AA2911" s="2" t="s">
        <v>4543</v>
      </c>
      <c r="AB2911" s="2" t="s">
        <v>780</v>
      </c>
      <c r="AC2911">
        <v>431204</v>
      </c>
      <c r="AD2911" s="2" t="s">
        <v>77</v>
      </c>
      <c r="AE2911">
        <v>7275</v>
      </c>
      <c r="AF2911" s="2" t="s">
        <v>740</v>
      </c>
      <c r="AG2911" s="2" t="s">
        <v>741</v>
      </c>
      <c r="AH2911">
        <v>13</v>
      </c>
      <c r="AI2911">
        <v>83005</v>
      </c>
      <c r="AJ2911">
        <v>555495</v>
      </c>
      <c r="AK2911" s="2">
        <f>Kaggle_Books_Selling_Records[[#This Row],[Cost Price]]/100</f>
        <v>5554.95</v>
      </c>
      <c r="AL2911" s="2" t="s">
        <v>80</v>
      </c>
      <c r="AM2911" s="2" t="s">
        <v>80</v>
      </c>
      <c r="AN2911" s="2" t="s">
        <v>80</v>
      </c>
      <c r="AO2911" s="2" t="s">
        <v>80</v>
      </c>
      <c r="AP2911" s="2" t="s">
        <v>80</v>
      </c>
      <c r="AQ2911" s="2" t="s">
        <v>80</v>
      </c>
      <c r="AR2911" s="2" t="s">
        <v>80</v>
      </c>
      <c r="AS2911" s="2" t="s">
        <v>80</v>
      </c>
      <c r="AT2911" s="2" t="s">
        <v>80</v>
      </c>
      <c r="AU2911" s="2" t="s">
        <v>80</v>
      </c>
      <c r="AV2911" s="2" t="s">
        <v>80</v>
      </c>
      <c r="AW2911" s="2" t="s">
        <v>80</v>
      </c>
      <c r="AX2911" s="2" t="s">
        <v>80</v>
      </c>
      <c r="AY2911" s="2" t="s">
        <v>80</v>
      </c>
      <c r="AZ2911" s="2" t="s">
        <v>80</v>
      </c>
      <c r="BA2911" s="2" t="s">
        <v>80</v>
      </c>
      <c r="BB2911" s="2" t="s">
        <v>80</v>
      </c>
      <c r="BC2911" s="2" t="s">
        <v>80</v>
      </c>
      <c r="BD2911" s="2" t="s">
        <v>80</v>
      </c>
      <c r="BE2911" s="2" t="s">
        <v>80</v>
      </c>
      <c r="BF2911" s="2" t="s">
        <v>80</v>
      </c>
      <c r="BG2911" s="2" t="s">
        <v>80</v>
      </c>
      <c r="BH2911" s="2" t="s">
        <v>80</v>
      </c>
      <c r="BI2911" s="2" t="s">
        <v>80</v>
      </c>
      <c r="BJ2911" s="2" t="s">
        <v>80</v>
      </c>
      <c r="BK2911" s="2" t="s">
        <v>80</v>
      </c>
      <c r="BL2911" s="2" t="s">
        <v>80</v>
      </c>
      <c r="BM2911" s="2" t="s">
        <v>80</v>
      </c>
      <c r="BN2911" s="2" t="s">
        <v>80</v>
      </c>
      <c r="BO2911" s="2" t="s">
        <v>80</v>
      </c>
      <c r="BP2911" s="2" t="s">
        <v>80</v>
      </c>
    </row>
    <row r="2912" spans="1:68" x14ac:dyDescent="0.25">
      <c r="A2912">
        <v>2911</v>
      </c>
      <c r="B2912" s="1">
        <v>43688.988530092596</v>
      </c>
      <c r="C2912" s="2" t="s">
        <v>4544</v>
      </c>
      <c r="D2912" s="3">
        <v>0.11319444444444444</v>
      </c>
      <c r="E2912" s="2" t="s">
        <v>3907</v>
      </c>
      <c r="F2912">
        <v>3</v>
      </c>
      <c r="G2912">
        <v>2019</v>
      </c>
      <c r="H2912">
        <v>8</v>
      </c>
      <c r="I2912">
        <v>12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 s="2" t="s">
        <v>4545</v>
      </c>
      <c r="T2912" s="2" t="s">
        <v>83</v>
      </c>
      <c r="U2912" s="2" t="s">
        <v>3691</v>
      </c>
      <c r="V2912" s="2" t="s">
        <v>73</v>
      </c>
      <c r="W2912">
        <v>1</v>
      </c>
      <c r="X2912" s="2" t="s">
        <v>74</v>
      </c>
      <c r="Y2912">
        <v>998</v>
      </c>
      <c r="Z2912">
        <v>89</v>
      </c>
      <c r="AA2912" s="2" t="s">
        <v>576</v>
      </c>
      <c r="AB2912" s="2" t="s">
        <v>157</v>
      </c>
      <c r="AC2912">
        <v>382345</v>
      </c>
      <c r="AD2912" s="2" t="s">
        <v>87</v>
      </c>
      <c r="AE2912">
        <v>1087</v>
      </c>
      <c r="AF2912" s="2" t="s">
        <v>3692</v>
      </c>
      <c r="AG2912" s="2" t="s">
        <v>3693</v>
      </c>
      <c r="AH2912">
        <v>17</v>
      </c>
      <c r="AI2912">
        <v>16966</v>
      </c>
      <c r="AJ2912">
        <v>82834</v>
      </c>
      <c r="AK2912" s="2">
        <f>Kaggle_Books_Selling_Records[[#This Row],[Cost Price]]/100</f>
        <v>828.34</v>
      </c>
      <c r="AL2912" s="2" t="s">
        <v>80</v>
      </c>
      <c r="AM2912" s="2" t="s">
        <v>80</v>
      </c>
      <c r="AN2912" s="2" t="s">
        <v>80</v>
      </c>
      <c r="AO2912" s="2" t="s">
        <v>80</v>
      </c>
      <c r="AP2912" s="2" t="s">
        <v>80</v>
      </c>
      <c r="AQ2912" s="2" t="s">
        <v>80</v>
      </c>
      <c r="AR2912" s="2" t="s">
        <v>80</v>
      </c>
      <c r="AS2912" s="2" t="s">
        <v>80</v>
      </c>
      <c r="AT2912" s="2" t="s">
        <v>80</v>
      </c>
      <c r="AU2912" s="2" t="s">
        <v>80</v>
      </c>
      <c r="AV2912" s="2" t="s">
        <v>80</v>
      </c>
      <c r="AW2912" s="2" t="s">
        <v>80</v>
      </c>
      <c r="AX2912" s="2" t="s">
        <v>80</v>
      </c>
      <c r="AY2912" s="2" t="s">
        <v>80</v>
      </c>
      <c r="AZ2912" s="2" t="s">
        <v>80</v>
      </c>
      <c r="BA2912" s="2" t="s">
        <v>80</v>
      </c>
      <c r="BB2912" s="2" t="s">
        <v>80</v>
      </c>
      <c r="BC2912" s="2" t="s">
        <v>80</v>
      </c>
      <c r="BD2912" s="2" t="s">
        <v>80</v>
      </c>
      <c r="BE2912" s="2" t="s">
        <v>80</v>
      </c>
      <c r="BF2912" s="2" t="s">
        <v>80</v>
      </c>
      <c r="BG2912" s="2" t="s">
        <v>80</v>
      </c>
      <c r="BH2912" s="2" t="s">
        <v>80</v>
      </c>
      <c r="BI2912" s="2" t="s">
        <v>80</v>
      </c>
      <c r="BJ2912" s="2" t="s">
        <v>80</v>
      </c>
      <c r="BK2912" s="2" t="s">
        <v>80</v>
      </c>
      <c r="BL2912" s="2" t="s">
        <v>80</v>
      </c>
      <c r="BM2912" s="2" t="s">
        <v>80</v>
      </c>
      <c r="BN2912" s="2" t="s">
        <v>80</v>
      </c>
      <c r="BO2912" s="2" t="s">
        <v>80</v>
      </c>
      <c r="BP2912" s="2" t="s">
        <v>80</v>
      </c>
    </row>
    <row r="2913" spans="1:68" x14ac:dyDescent="0.25">
      <c r="A2913">
        <v>2912</v>
      </c>
      <c r="B2913" s="1">
        <v>43690.03392361111</v>
      </c>
      <c r="C2913" s="2" t="s">
        <v>4546</v>
      </c>
      <c r="D2913" s="3">
        <v>0.15833333333333333</v>
      </c>
      <c r="E2913" s="2" t="s">
        <v>3907</v>
      </c>
      <c r="F2913">
        <v>3</v>
      </c>
      <c r="G2913">
        <v>2019</v>
      </c>
      <c r="H2913">
        <v>8</v>
      </c>
      <c r="I2913">
        <v>13</v>
      </c>
      <c r="J2913">
        <v>0</v>
      </c>
      <c r="K2913">
        <v>1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1</v>
      </c>
      <c r="S2913" s="2" t="s">
        <v>2155</v>
      </c>
      <c r="T2913" s="2" t="s">
        <v>71</v>
      </c>
      <c r="U2913" s="2" t="s">
        <v>738</v>
      </c>
      <c r="V2913" s="2" t="s">
        <v>73</v>
      </c>
      <c r="W2913">
        <v>1</v>
      </c>
      <c r="X2913" s="2" t="s">
        <v>74</v>
      </c>
      <c r="Y2913">
        <v>6385</v>
      </c>
      <c r="Z2913">
        <v>89</v>
      </c>
      <c r="AA2913" s="2" t="s">
        <v>2156</v>
      </c>
      <c r="AB2913" s="2" t="s">
        <v>154</v>
      </c>
      <c r="AC2913">
        <v>313211</v>
      </c>
      <c r="AD2913" s="2" t="s">
        <v>77</v>
      </c>
      <c r="AE2913">
        <v>7275</v>
      </c>
      <c r="AF2913" s="2" t="s">
        <v>740</v>
      </c>
      <c r="AG2913" s="2" t="s">
        <v>741</v>
      </c>
      <c r="AH2913">
        <v>13</v>
      </c>
      <c r="AI2913">
        <v>83005</v>
      </c>
      <c r="AJ2913">
        <v>555495</v>
      </c>
      <c r="AK2913" s="2">
        <f>Kaggle_Books_Selling_Records[[#This Row],[Cost Price]]/100</f>
        <v>5554.95</v>
      </c>
      <c r="AL2913" s="2" t="s">
        <v>80</v>
      </c>
      <c r="AM2913" s="2" t="s">
        <v>80</v>
      </c>
      <c r="AN2913" s="2" t="s">
        <v>80</v>
      </c>
      <c r="AO2913" s="2" t="s">
        <v>80</v>
      </c>
      <c r="AP2913" s="2" t="s">
        <v>80</v>
      </c>
      <c r="AQ2913" s="2" t="s">
        <v>80</v>
      </c>
      <c r="AR2913" s="2" t="s">
        <v>80</v>
      </c>
      <c r="AS2913" s="2" t="s">
        <v>80</v>
      </c>
      <c r="AT2913" s="2" t="s">
        <v>80</v>
      </c>
      <c r="AU2913" s="2" t="s">
        <v>80</v>
      </c>
      <c r="AV2913" s="2" t="s">
        <v>80</v>
      </c>
      <c r="AW2913" s="2" t="s">
        <v>80</v>
      </c>
      <c r="AX2913" s="2" t="s">
        <v>80</v>
      </c>
      <c r="AY2913" s="2" t="s">
        <v>80</v>
      </c>
      <c r="AZ2913" s="2" t="s">
        <v>80</v>
      </c>
      <c r="BA2913" s="2" t="s">
        <v>80</v>
      </c>
      <c r="BB2913" s="2" t="s">
        <v>80</v>
      </c>
      <c r="BC2913" s="2" t="s">
        <v>80</v>
      </c>
      <c r="BD2913" s="2" t="s">
        <v>80</v>
      </c>
      <c r="BE2913" s="2" t="s">
        <v>80</v>
      </c>
      <c r="BF2913" s="2" t="s">
        <v>80</v>
      </c>
      <c r="BG2913" s="2" t="s">
        <v>80</v>
      </c>
      <c r="BH2913" s="2" t="s">
        <v>80</v>
      </c>
      <c r="BI2913" s="2" t="s">
        <v>80</v>
      </c>
      <c r="BJ2913" s="2" t="s">
        <v>80</v>
      </c>
      <c r="BK2913" s="2" t="s">
        <v>80</v>
      </c>
      <c r="BL2913" s="2" t="s">
        <v>80</v>
      </c>
      <c r="BM2913" s="2" t="s">
        <v>80</v>
      </c>
      <c r="BN2913" s="2" t="s">
        <v>80</v>
      </c>
      <c r="BO2913" s="2" t="s">
        <v>80</v>
      </c>
      <c r="BP2913" s="2" t="s">
        <v>80</v>
      </c>
    </row>
    <row r="2914" spans="1:68" x14ac:dyDescent="0.25">
      <c r="A2914">
        <v>2913</v>
      </c>
      <c r="B2914" s="1">
        <v>43690.697511574072</v>
      </c>
      <c r="C2914" s="2" t="s">
        <v>4546</v>
      </c>
      <c r="D2914" s="3">
        <v>0.82222222222222219</v>
      </c>
      <c r="E2914" s="2" t="s">
        <v>3907</v>
      </c>
      <c r="F2914">
        <v>3</v>
      </c>
      <c r="G2914">
        <v>2019</v>
      </c>
      <c r="H2914">
        <v>8</v>
      </c>
      <c r="I2914">
        <v>13</v>
      </c>
      <c r="J2914">
        <v>0</v>
      </c>
      <c r="K2914">
        <v>1</v>
      </c>
      <c r="L2914">
        <v>2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1</v>
      </c>
      <c r="S2914" s="2" t="s">
        <v>4547</v>
      </c>
      <c r="T2914" s="2" t="s">
        <v>71</v>
      </c>
      <c r="U2914" s="2" t="s">
        <v>738</v>
      </c>
      <c r="V2914" s="2" t="s">
        <v>73</v>
      </c>
      <c r="W2914">
        <v>1</v>
      </c>
      <c r="X2914" s="2" t="s">
        <v>74</v>
      </c>
      <c r="Y2914">
        <v>6385</v>
      </c>
      <c r="Z2914">
        <v>89</v>
      </c>
      <c r="AA2914" s="2" t="s">
        <v>686</v>
      </c>
      <c r="AB2914" s="2" t="s">
        <v>151</v>
      </c>
      <c r="AC2914">
        <v>400607</v>
      </c>
      <c r="AD2914" s="2" t="s">
        <v>77</v>
      </c>
      <c r="AE2914">
        <v>7275</v>
      </c>
      <c r="AF2914" s="2" t="s">
        <v>740</v>
      </c>
      <c r="AG2914" s="2" t="s">
        <v>741</v>
      </c>
      <c r="AH2914">
        <v>13</v>
      </c>
      <c r="AI2914">
        <v>83005</v>
      </c>
      <c r="AJ2914">
        <v>555495</v>
      </c>
      <c r="AK2914" s="2">
        <f>Kaggle_Books_Selling_Records[[#This Row],[Cost Price]]/100</f>
        <v>5554.95</v>
      </c>
      <c r="AL2914" s="2" t="s">
        <v>80</v>
      </c>
      <c r="AM2914" s="2" t="s">
        <v>80</v>
      </c>
      <c r="AN2914" s="2" t="s">
        <v>80</v>
      </c>
      <c r="AO2914" s="2" t="s">
        <v>80</v>
      </c>
      <c r="AP2914" s="2" t="s">
        <v>80</v>
      </c>
      <c r="AQ2914" s="2" t="s">
        <v>80</v>
      </c>
      <c r="AR2914" s="2" t="s">
        <v>80</v>
      </c>
      <c r="AS2914" s="2" t="s">
        <v>80</v>
      </c>
      <c r="AT2914" s="2" t="s">
        <v>80</v>
      </c>
      <c r="AU2914" s="2" t="s">
        <v>80</v>
      </c>
      <c r="AV2914" s="2" t="s">
        <v>80</v>
      </c>
      <c r="AW2914" s="2" t="s">
        <v>80</v>
      </c>
      <c r="AX2914" s="2" t="s">
        <v>80</v>
      </c>
      <c r="AY2914" s="2" t="s">
        <v>80</v>
      </c>
      <c r="AZ2914" s="2" t="s">
        <v>80</v>
      </c>
      <c r="BA2914" s="2" t="s">
        <v>80</v>
      </c>
      <c r="BB2914" s="2" t="s">
        <v>80</v>
      </c>
      <c r="BC2914" s="2" t="s">
        <v>80</v>
      </c>
      <c r="BD2914" s="2" t="s">
        <v>80</v>
      </c>
      <c r="BE2914" s="2" t="s">
        <v>80</v>
      </c>
      <c r="BF2914" s="2" t="s">
        <v>80</v>
      </c>
      <c r="BG2914" s="2" t="s">
        <v>80</v>
      </c>
      <c r="BH2914" s="2" t="s">
        <v>80</v>
      </c>
      <c r="BI2914" s="2" t="s">
        <v>80</v>
      </c>
      <c r="BJ2914" s="2" t="s">
        <v>80</v>
      </c>
      <c r="BK2914" s="2" t="s">
        <v>80</v>
      </c>
      <c r="BL2914" s="2" t="s">
        <v>80</v>
      </c>
      <c r="BM2914" s="2" t="s">
        <v>80</v>
      </c>
      <c r="BN2914" s="2" t="s">
        <v>80</v>
      </c>
      <c r="BO2914" s="2" t="s">
        <v>80</v>
      </c>
      <c r="BP2914" s="2" t="s">
        <v>80</v>
      </c>
    </row>
    <row r="2915" spans="1:68" x14ac:dyDescent="0.25">
      <c r="A2915">
        <v>2914</v>
      </c>
      <c r="B2915" s="1">
        <v>43691.12872685185</v>
      </c>
      <c r="C2915" s="2" t="s">
        <v>4548</v>
      </c>
      <c r="D2915" s="3">
        <v>0.25347222222222221</v>
      </c>
      <c r="E2915" s="2" t="s">
        <v>3907</v>
      </c>
      <c r="F2915">
        <v>3</v>
      </c>
      <c r="G2915">
        <v>2019</v>
      </c>
      <c r="H2915">
        <v>8</v>
      </c>
      <c r="I2915">
        <v>14</v>
      </c>
      <c r="J2915">
        <v>0</v>
      </c>
      <c r="K2915">
        <v>1</v>
      </c>
      <c r="L2915">
        <v>3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 s="2" t="s">
        <v>1089</v>
      </c>
      <c r="T2915" s="2" t="s">
        <v>83</v>
      </c>
      <c r="U2915" s="2" t="s">
        <v>2103</v>
      </c>
      <c r="V2915" s="2" t="s">
        <v>73</v>
      </c>
      <c r="W2915">
        <v>1</v>
      </c>
      <c r="X2915" s="2" t="s">
        <v>74</v>
      </c>
      <c r="Y2915">
        <v>220</v>
      </c>
      <c r="Z2915">
        <v>89</v>
      </c>
      <c r="AA2915" s="2" t="s">
        <v>770</v>
      </c>
      <c r="AB2915" s="2" t="s">
        <v>137</v>
      </c>
      <c r="AC2915">
        <v>221005</v>
      </c>
      <c r="AD2915" s="2" t="s">
        <v>193</v>
      </c>
      <c r="AE2915">
        <v>309</v>
      </c>
      <c r="AF2915" s="2" t="s">
        <v>2042</v>
      </c>
      <c r="AG2915" s="2" t="s">
        <v>2043</v>
      </c>
      <c r="AH2915">
        <v>18</v>
      </c>
      <c r="AI2915">
        <v>396</v>
      </c>
      <c r="AJ2915">
        <v>1804</v>
      </c>
      <c r="AK2915" s="2">
        <f>Kaggle_Books_Selling_Records[[#This Row],[Cost Price]]/100</f>
        <v>18.04</v>
      </c>
      <c r="AL2915" s="2" t="s">
        <v>80</v>
      </c>
      <c r="AM2915" s="2" t="s">
        <v>80</v>
      </c>
      <c r="AN2915" s="2" t="s">
        <v>80</v>
      </c>
      <c r="AO2915" s="2" t="s">
        <v>80</v>
      </c>
      <c r="AP2915" s="2" t="s">
        <v>80</v>
      </c>
      <c r="AQ2915" s="2" t="s">
        <v>80</v>
      </c>
      <c r="AR2915" s="2" t="s">
        <v>80</v>
      </c>
      <c r="AS2915" s="2" t="s">
        <v>80</v>
      </c>
      <c r="AT2915" s="2" t="s">
        <v>80</v>
      </c>
      <c r="AU2915" s="2" t="s">
        <v>80</v>
      </c>
      <c r="AV2915" s="2" t="s">
        <v>80</v>
      </c>
      <c r="AW2915" s="2" t="s">
        <v>80</v>
      </c>
      <c r="AX2915" s="2" t="s">
        <v>80</v>
      </c>
      <c r="AY2915" s="2" t="s">
        <v>80</v>
      </c>
      <c r="AZ2915" s="2" t="s">
        <v>80</v>
      </c>
      <c r="BA2915" s="2" t="s">
        <v>80</v>
      </c>
      <c r="BB2915" s="2" t="s">
        <v>80</v>
      </c>
      <c r="BC2915" s="2" t="s">
        <v>80</v>
      </c>
      <c r="BD2915" s="2" t="s">
        <v>80</v>
      </c>
      <c r="BE2915" s="2" t="s">
        <v>80</v>
      </c>
      <c r="BF2915" s="2" t="s">
        <v>80</v>
      </c>
      <c r="BG2915" s="2" t="s">
        <v>80</v>
      </c>
      <c r="BH2915" s="2" t="s">
        <v>80</v>
      </c>
      <c r="BI2915" s="2" t="s">
        <v>80</v>
      </c>
      <c r="BJ2915" s="2" t="s">
        <v>80</v>
      </c>
      <c r="BK2915" s="2" t="s">
        <v>80</v>
      </c>
      <c r="BL2915" s="2" t="s">
        <v>80</v>
      </c>
      <c r="BM2915" s="2" t="s">
        <v>80</v>
      </c>
      <c r="BN2915" s="2" t="s">
        <v>80</v>
      </c>
      <c r="BO2915" s="2" t="s">
        <v>80</v>
      </c>
      <c r="BP2915" s="2" t="s">
        <v>80</v>
      </c>
    </row>
    <row r="2916" spans="1:68" x14ac:dyDescent="0.25">
      <c r="A2916">
        <v>2915</v>
      </c>
      <c r="B2916" s="1">
        <v>43691.166064814817</v>
      </c>
      <c r="C2916" s="2" t="s">
        <v>4548</v>
      </c>
      <c r="D2916" s="3">
        <v>0.29097222222222224</v>
      </c>
      <c r="E2916" s="2" t="s">
        <v>3907</v>
      </c>
      <c r="F2916">
        <v>3</v>
      </c>
      <c r="G2916">
        <v>2019</v>
      </c>
      <c r="H2916">
        <v>8</v>
      </c>
      <c r="I2916">
        <v>14</v>
      </c>
      <c r="J2916">
        <v>0</v>
      </c>
      <c r="K2916">
        <v>1</v>
      </c>
      <c r="L2916">
        <v>3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 s="2" t="s">
        <v>4549</v>
      </c>
      <c r="T2916" s="2" t="s">
        <v>83</v>
      </c>
      <c r="U2916" s="2" t="s">
        <v>738</v>
      </c>
      <c r="V2916" s="2" t="s">
        <v>73</v>
      </c>
      <c r="W2916">
        <v>1</v>
      </c>
      <c r="X2916" s="2" t="s">
        <v>74</v>
      </c>
      <c r="Y2916">
        <v>6385</v>
      </c>
      <c r="Z2916">
        <v>89</v>
      </c>
      <c r="AA2916" s="2" t="s">
        <v>166</v>
      </c>
      <c r="AB2916" s="2" t="s">
        <v>167</v>
      </c>
      <c r="AC2916">
        <v>560038</v>
      </c>
      <c r="AD2916" s="2" t="s">
        <v>77</v>
      </c>
      <c r="AE2916">
        <v>7275</v>
      </c>
      <c r="AF2916" s="2" t="s">
        <v>740</v>
      </c>
      <c r="AG2916" s="2" t="s">
        <v>741</v>
      </c>
      <c r="AH2916">
        <v>13</v>
      </c>
      <c r="AI2916">
        <v>83005</v>
      </c>
      <c r="AJ2916">
        <v>555495</v>
      </c>
      <c r="AK2916" s="2">
        <f>Kaggle_Books_Selling_Records[[#This Row],[Cost Price]]/100</f>
        <v>5554.95</v>
      </c>
      <c r="AL2916" s="2" t="s">
        <v>80</v>
      </c>
      <c r="AM2916" s="2" t="s">
        <v>80</v>
      </c>
      <c r="AN2916" s="2" t="s">
        <v>80</v>
      </c>
      <c r="AO2916" s="2" t="s">
        <v>80</v>
      </c>
      <c r="AP2916" s="2" t="s">
        <v>80</v>
      </c>
      <c r="AQ2916" s="2" t="s">
        <v>80</v>
      </c>
      <c r="AR2916" s="2" t="s">
        <v>80</v>
      </c>
      <c r="AS2916" s="2" t="s">
        <v>80</v>
      </c>
      <c r="AT2916" s="2" t="s">
        <v>80</v>
      </c>
      <c r="AU2916" s="2" t="s">
        <v>80</v>
      </c>
      <c r="AV2916" s="2" t="s">
        <v>80</v>
      </c>
      <c r="AW2916" s="2" t="s">
        <v>80</v>
      </c>
      <c r="AX2916" s="2" t="s">
        <v>80</v>
      </c>
      <c r="AY2916" s="2" t="s">
        <v>80</v>
      </c>
      <c r="AZ2916" s="2" t="s">
        <v>80</v>
      </c>
      <c r="BA2916" s="2" t="s">
        <v>80</v>
      </c>
      <c r="BB2916" s="2" t="s">
        <v>80</v>
      </c>
      <c r="BC2916" s="2" t="s">
        <v>80</v>
      </c>
      <c r="BD2916" s="2" t="s">
        <v>80</v>
      </c>
      <c r="BE2916" s="2" t="s">
        <v>80</v>
      </c>
      <c r="BF2916" s="2" t="s">
        <v>80</v>
      </c>
      <c r="BG2916" s="2" t="s">
        <v>80</v>
      </c>
      <c r="BH2916" s="2" t="s">
        <v>80</v>
      </c>
      <c r="BI2916" s="2" t="s">
        <v>80</v>
      </c>
      <c r="BJ2916" s="2" t="s">
        <v>80</v>
      </c>
      <c r="BK2916" s="2" t="s">
        <v>80</v>
      </c>
      <c r="BL2916" s="2" t="s">
        <v>80</v>
      </c>
      <c r="BM2916" s="2" t="s">
        <v>80</v>
      </c>
      <c r="BN2916" s="2" t="s">
        <v>80</v>
      </c>
      <c r="BO2916" s="2" t="s">
        <v>80</v>
      </c>
      <c r="BP2916" s="2" t="s">
        <v>80</v>
      </c>
    </row>
    <row r="2917" spans="1:68" x14ac:dyDescent="0.25">
      <c r="A2917">
        <v>2916</v>
      </c>
      <c r="B2917" s="1">
        <v>43691.277986111112</v>
      </c>
      <c r="C2917" s="2" t="s">
        <v>4548</v>
      </c>
      <c r="D2917" s="3">
        <v>0.40277777777777779</v>
      </c>
      <c r="E2917" s="2" t="s">
        <v>3907</v>
      </c>
      <c r="F2917">
        <v>3</v>
      </c>
      <c r="G2917">
        <v>2019</v>
      </c>
      <c r="H2917">
        <v>8</v>
      </c>
      <c r="I2917">
        <v>14</v>
      </c>
      <c r="J2917">
        <v>0</v>
      </c>
      <c r="K2917">
        <v>1</v>
      </c>
      <c r="L2917">
        <v>3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1</v>
      </c>
      <c r="S2917" s="2" t="s">
        <v>4550</v>
      </c>
      <c r="T2917" s="2" t="s">
        <v>71</v>
      </c>
      <c r="U2917" s="2" t="s">
        <v>4551</v>
      </c>
      <c r="V2917" s="2" t="s">
        <v>73</v>
      </c>
      <c r="W2917">
        <v>1</v>
      </c>
      <c r="X2917" s="2" t="s">
        <v>74</v>
      </c>
      <c r="Y2917">
        <v>635</v>
      </c>
      <c r="Z2917">
        <v>79</v>
      </c>
      <c r="AA2917" s="2" t="s">
        <v>4552</v>
      </c>
      <c r="AB2917" s="2" t="s">
        <v>137</v>
      </c>
      <c r="AC2917">
        <v>201301</v>
      </c>
      <c r="AD2917" s="2" t="s">
        <v>1002</v>
      </c>
      <c r="AE2917">
        <v>714</v>
      </c>
      <c r="AF2917" s="2" t="s">
        <v>4553</v>
      </c>
      <c r="AG2917" s="2" t="s">
        <v>4554</v>
      </c>
      <c r="AH2917">
        <v>18</v>
      </c>
      <c r="AI2917">
        <v>1143</v>
      </c>
      <c r="AJ2917">
        <v>5207</v>
      </c>
      <c r="AK2917" s="2">
        <f>Kaggle_Books_Selling_Records[[#This Row],[Cost Price]]/100</f>
        <v>52.07</v>
      </c>
      <c r="AL2917" s="2" t="s">
        <v>80</v>
      </c>
      <c r="AM2917" s="2" t="s">
        <v>80</v>
      </c>
      <c r="AN2917" s="2" t="s">
        <v>80</v>
      </c>
      <c r="AO2917" s="2" t="s">
        <v>80</v>
      </c>
      <c r="AP2917" s="2" t="s">
        <v>80</v>
      </c>
      <c r="AQ2917" s="2" t="s">
        <v>80</v>
      </c>
      <c r="AR2917" s="2" t="s">
        <v>80</v>
      </c>
      <c r="AS2917" s="2" t="s">
        <v>80</v>
      </c>
      <c r="AT2917" s="2" t="s">
        <v>80</v>
      </c>
      <c r="AU2917" s="2" t="s">
        <v>80</v>
      </c>
      <c r="AV2917" s="2" t="s">
        <v>80</v>
      </c>
      <c r="AW2917" s="2" t="s">
        <v>80</v>
      </c>
      <c r="AX2917" s="2" t="s">
        <v>80</v>
      </c>
      <c r="AY2917" s="2" t="s">
        <v>80</v>
      </c>
      <c r="AZ2917" s="2" t="s">
        <v>80</v>
      </c>
      <c r="BA2917" s="2" t="s">
        <v>80</v>
      </c>
      <c r="BB2917" s="2" t="s">
        <v>80</v>
      </c>
      <c r="BC2917" s="2" t="s">
        <v>80</v>
      </c>
      <c r="BD2917" s="2" t="s">
        <v>80</v>
      </c>
      <c r="BE2917" s="2" t="s">
        <v>80</v>
      </c>
      <c r="BF2917" s="2" t="s">
        <v>80</v>
      </c>
      <c r="BG2917" s="2" t="s">
        <v>80</v>
      </c>
      <c r="BH2917" s="2" t="s">
        <v>80</v>
      </c>
      <c r="BI2917" s="2" t="s">
        <v>80</v>
      </c>
      <c r="BJ2917" s="2" t="s">
        <v>80</v>
      </c>
      <c r="BK2917" s="2" t="s">
        <v>80</v>
      </c>
      <c r="BL2917" s="2" t="s">
        <v>80</v>
      </c>
      <c r="BM2917" s="2" t="s">
        <v>80</v>
      </c>
      <c r="BN2917" s="2" t="s">
        <v>80</v>
      </c>
      <c r="BO2917" s="2" t="s">
        <v>80</v>
      </c>
      <c r="BP2917" s="2" t="s">
        <v>80</v>
      </c>
    </row>
    <row r="2918" spans="1:68" x14ac:dyDescent="0.25">
      <c r="A2918">
        <v>2917</v>
      </c>
      <c r="B2918" s="1">
        <v>43692.411493055559</v>
      </c>
      <c r="C2918" s="2" t="s">
        <v>4555</v>
      </c>
      <c r="D2918" s="3">
        <v>0.53611111111111109</v>
      </c>
      <c r="E2918" s="2" t="s">
        <v>3907</v>
      </c>
      <c r="F2918">
        <v>3</v>
      </c>
      <c r="G2918">
        <v>2019</v>
      </c>
      <c r="H2918">
        <v>8</v>
      </c>
      <c r="I2918">
        <v>15</v>
      </c>
      <c r="J2918">
        <v>1</v>
      </c>
      <c r="K2918">
        <v>1</v>
      </c>
      <c r="L2918">
        <v>4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 s="2" t="s">
        <v>3241</v>
      </c>
      <c r="T2918" s="2" t="s">
        <v>83</v>
      </c>
      <c r="U2918" s="2" t="s">
        <v>738</v>
      </c>
      <c r="V2918" s="2" t="s">
        <v>73</v>
      </c>
      <c r="W2918">
        <v>1</v>
      </c>
      <c r="X2918" s="2" t="s">
        <v>74</v>
      </c>
      <c r="Y2918">
        <v>6385</v>
      </c>
      <c r="Z2918">
        <v>79</v>
      </c>
      <c r="AA2918" s="2" t="s">
        <v>180</v>
      </c>
      <c r="AB2918" s="2" t="s">
        <v>181</v>
      </c>
      <c r="AC2918">
        <v>110040</v>
      </c>
      <c r="AD2918" s="2" t="s">
        <v>77</v>
      </c>
      <c r="AE2918">
        <v>7175</v>
      </c>
      <c r="AF2918" s="2" t="s">
        <v>740</v>
      </c>
      <c r="AG2918" s="2" t="s">
        <v>741</v>
      </c>
      <c r="AH2918">
        <v>13</v>
      </c>
      <c r="AI2918">
        <v>83005</v>
      </c>
      <c r="AJ2918">
        <v>555495</v>
      </c>
      <c r="AK2918" s="2">
        <f>Kaggle_Books_Selling_Records[[#This Row],[Cost Price]]/100</f>
        <v>5554.95</v>
      </c>
      <c r="AL2918" s="2" t="s">
        <v>80</v>
      </c>
      <c r="AM2918" s="2" t="s">
        <v>80</v>
      </c>
      <c r="AN2918" s="2" t="s">
        <v>80</v>
      </c>
      <c r="AO2918" s="2" t="s">
        <v>80</v>
      </c>
      <c r="AP2918" s="2" t="s">
        <v>80</v>
      </c>
      <c r="AQ2918" s="2" t="s">
        <v>80</v>
      </c>
      <c r="AR2918" s="2" t="s">
        <v>80</v>
      </c>
      <c r="AS2918" s="2" t="s">
        <v>80</v>
      </c>
      <c r="AT2918" s="2" t="s">
        <v>80</v>
      </c>
      <c r="AU2918" s="2" t="s">
        <v>80</v>
      </c>
      <c r="AV2918" s="2" t="s">
        <v>80</v>
      </c>
      <c r="AW2918" s="2" t="s">
        <v>80</v>
      </c>
      <c r="AX2918" s="2" t="s">
        <v>80</v>
      </c>
      <c r="AY2918" s="2" t="s">
        <v>80</v>
      </c>
      <c r="AZ2918" s="2" t="s">
        <v>80</v>
      </c>
      <c r="BA2918" s="2" t="s">
        <v>80</v>
      </c>
      <c r="BB2918" s="2" t="s">
        <v>80</v>
      </c>
      <c r="BC2918" s="2" t="s">
        <v>80</v>
      </c>
      <c r="BD2918" s="2" t="s">
        <v>80</v>
      </c>
      <c r="BE2918" s="2" t="s">
        <v>80</v>
      </c>
      <c r="BF2918" s="2" t="s">
        <v>80</v>
      </c>
      <c r="BG2918" s="2" t="s">
        <v>80</v>
      </c>
      <c r="BH2918" s="2" t="s">
        <v>80</v>
      </c>
      <c r="BI2918" s="2" t="s">
        <v>80</v>
      </c>
      <c r="BJ2918" s="2" t="s">
        <v>80</v>
      </c>
      <c r="BK2918" s="2" t="s">
        <v>80</v>
      </c>
      <c r="BL2918" s="2" t="s">
        <v>80</v>
      </c>
      <c r="BM2918" s="2" t="s">
        <v>80</v>
      </c>
      <c r="BN2918" s="2" t="s">
        <v>80</v>
      </c>
      <c r="BO2918" s="2" t="s">
        <v>80</v>
      </c>
      <c r="BP2918" s="2" t="s">
        <v>80</v>
      </c>
    </row>
    <row r="2919" spans="1:68" x14ac:dyDescent="0.25">
      <c r="A2919">
        <v>2918</v>
      </c>
      <c r="B2919" s="1">
        <v>43692.457118055558</v>
      </c>
      <c r="C2919" s="2" t="s">
        <v>4555</v>
      </c>
      <c r="D2919" s="3">
        <v>0.58194444444444449</v>
      </c>
      <c r="E2919" s="2" t="s">
        <v>3907</v>
      </c>
      <c r="F2919">
        <v>3</v>
      </c>
      <c r="G2919">
        <v>2019</v>
      </c>
      <c r="H2919">
        <v>8</v>
      </c>
      <c r="I2919">
        <v>15</v>
      </c>
      <c r="J2919">
        <v>1</v>
      </c>
      <c r="K2919">
        <v>1</v>
      </c>
      <c r="L2919">
        <v>4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1</v>
      </c>
      <c r="S2919" s="2" t="s">
        <v>433</v>
      </c>
      <c r="T2919" s="2" t="s">
        <v>71</v>
      </c>
      <c r="U2919" s="2" t="s">
        <v>2234</v>
      </c>
      <c r="V2919" s="2" t="s">
        <v>73</v>
      </c>
      <c r="W2919">
        <v>1</v>
      </c>
      <c r="X2919" s="2" t="s">
        <v>74</v>
      </c>
      <c r="Y2919">
        <v>138</v>
      </c>
      <c r="Z2919">
        <v>79</v>
      </c>
      <c r="AA2919" s="2" t="s">
        <v>435</v>
      </c>
      <c r="AB2919" s="2" t="s">
        <v>204</v>
      </c>
      <c r="AC2919">
        <v>122001</v>
      </c>
      <c r="AD2919" s="2" t="s">
        <v>1002</v>
      </c>
      <c r="AE2919">
        <v>217</v>
      </c>
      <c r="AF2919" s="2" t="s">
        <v>2042</v>
      </c>
      <c r="AG2919" s="2" t="s">
        <v>2184</v>
      </c>
      <c r="AH2919">
        <v>18</v>
      </c>
      <c r="AI2919">
        <v>2484</v>
      </c>
      <c r="AJ2919">
        <v>11316</v>
      </c>
      <c r="AK2919" s="2">
        <f>Kaggle_Books_Selling_Records[[#This Row],[Cost Price]]/100</f>
        <v>113.16</v>
      </c>
      <c r="AL2919" s="2" t="s">
        <v>80</v>
      </c>
      <c r="AM2919" s="2" t="s">
        <v>80</v>
      </c>
      <c r="AN2919" s="2" t="s">
        <v>80</v>
      </c>
      <c r="AO2919" s="2" t="s">
        <v>80</v>
      </c>
      <c r="AP2919" s="2" t="s">
        <v>80</v>
      </c>
      <c r="AQ2919" s="2" t="s">
        <v>80</v>
      </c>
      <c r="AR2919" s="2" t="s">
        <v>80</v>
      </c>
      <c r="AS2919" s="2" t="s">
        <v>80</v>
      </c>
      <c r="AT2919" s="2" t="s">
        <v>80</v>
      </c>
      <c r="AU2919" s="2" t="s">
        <v>80</v>
      </c>
      <c r="AV2919" s="2" t="s">
        <v>80</v>
      </c>
      <c r="AW2919" s="2" t="s">
        <v>80</v>
      </c>
      <c r="AX2919" s="2" t="s">
        <v>80</v>
      </c>
      <c r="AY2919" s="2" t="s">
        <v>80</v>
      </c>
      <c r="AZ2919" s="2" t="s">
        <v>80</v>
      </c>
      <c r="BA2919" s="2" t="s">
        <v>80</v>
      </c>
      <c r="BB2919" s="2" t="s">
        <v>80</v>
      </c>
      <c r="BC2919" s="2" t="s">
        <v>80</v>
      </c>
      <c r="BD2919" s="2" t="s">
        <v>80</v>
      </c>
      <c r="BE2919" s="2" t="s">
        <v>80</v>
      </c>
      <c r="BF2919" s="2" t="s">
        <v>80</v>
      </c>
      <c r="BG2919" s="2" t="s">
        <v>80</v>
      </c>
      <c r="BH2919" s="2" t="s">
        <v>80</v>
      </c>
      <c r="BI2919" s="2" t="s">
        <v>80</v>
      </c>
      <c r="BJ2919" s="2" t="s">
        <v>80</v>
      </c>
      <c r="BK2919" s="2" t="s">
        <v>80</v>
      </c>
      <c r="BL2919" s="2" t="s">
        <v>80</v>
      </c>
      <c r="BM2919" s="2" t="s">
        <v>80</v>
      </c>
      <c r="BN2919" s="2" t="s">
        <v>80</v>
      </c>
      <c r="BO2919" s="2" t="s">
        <v>80</v>
      </c>
      <c r="BP2919" s="2" t="s">
        <v>80</v>
      </c>
    </row>
    <row r="2920" spans="1:68" x14ac:dyDescent="0.25">
      <c r="A2920">
        <v>2919</v>
      </c>
      <c r="B2920" s="1">
        <v>43692.624594907407</v>
      </c>
      <c r="C2920" s="2" t="s">
        <v>4555</v>
      </c>
      <c r="D2920" s="3">
        <v>0.74930555555555556</v>
      </c>
      <c r="E2920" s="2" t="s">
        <v>3907</v>
      </c>
      <c r="F2920">
        <v>3</v>
      </c>
      <c r="G2920">
        <v>2019</v>
      </c>
      <c r="H2920">
        <v>8</v>
      </c>
      <c r="I2920">
        <v>15</v>
      </c>
      <c r="J2920">
        <v>1</v>
      </c>
      <c r="K2920">
        <v>1</v>
      </c>
      <c r="L2920">
        <v>4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 s="2" t="s">
        <v>4556</v>
      </c>
      <c r="T2920" s="2" t="s">
        <v>83</v>
      </c>
      <c r="U2920" s="2" t="s">
        <v>99</v>
      </c>
      <c r="V2920" s="2" t="s">
        <v>73</v>
      </c>
      <c r="W2920">
        <v>1</v>
      </c>
      <c r="X2920" s="2" t="s">
        <v>74</v>
      </c>
      <c r="Y2920">
        <v>565</v>
      </c>
      <c r="Z2920">
        <v>89</v>
      </c>
      <c r="AA2920" s="2" t="s">
        <v>4557</v>
      </c>
      <c r="AB2920" s="2" t="s">
        <v>86</v>
      </c>
      <c r="AC2920">
        <v>626204</v>
      </c>
      <c r="AD2920" s="2" t="s">
        <v>77</v>
      </c>
      <c r="AE2920">
        <v>654</v>
      </c>
      <c r="AF2920" s="2" t="s">
        <v>101</v>
      </c>
      <c r="AG2920" s="2" t="s">
        <v>102</v>
      </c>
      <c r="AH2920">
        <v>13</v>
      </c>
      <c r="AI2920">
        <v>7345</v>
      </c>
      <c r="AJ2920">
        <v>49155</v>
      </c>
      <c r="AK2920" s="2">
        <f>Kaggle_Books_Selling_Records[[#This Row],[Cost Price]]/100</f>
        <v>491.55</v>
      </c>
      <c r="AL2920" s="2" t="s">
        <v>80</v>
      </c>
      <c r="AM2920" s="2" t="s">
        <v>80</v>
      </c>
      <c r="AN2920" s="2" t="s">
        <v>80</v>
      </c>
      <c r="AO2920" s="2" t="s">
        <v>80</v>
      </c>
      <c r="AP2920" s="2" t="s">
        <v>80</v>
      </c>
      <c r="AQ2920" s="2" t="s">
        <v>80</v>
      </c>
      <c r="AR2920" s="2" t="s">
        <v>80</v>
      </c>
      <c r="AS2920" s="2" t="s">
        <v>80</v>
      </c>
      <c r="AT2920" s="2" t="s">
        <v>80</v>
      </c>
      <c r="AU2920" s="2" t="s">
        <v>80</v>
      </c>
      <c r="AV2920" s="2" t="s">
        <v>80</v>
      </c>
      <c r="AW2920" s="2" t="s">
        <v>80</v>
      </c>
      <c r="AX2920" s="2" t="s">
        <v>80</v>
      </c>
      <c r="AY2920" s="2" t="s">
        <v>80</v>
      </c>
      <c r="AZ2920" s="2" t="s">
        <v>80</v>
      </c>
      <c r="BA2920" s="2" t="s">
        <v>80</v>
      </c>
      <c r="BB2920" s="2" t="s">
        <v>80</v>
      </c>
      <c r="BC2920" s="2" t="s">
        <v>80</v>
      </c>
      <c r="BD2920" s="2" t="s">
        <v>80</v>
      </c>
      <c r="BE2920" s="2" t="s">
        <v>80</v>
      </c>
      <c r="BF2920" s="2" t="s">
        <v>80</v>
      </c>
      <c r="BG2920" s="2" t="s">
        <v>80</v>
      </c>
      <c r="BH2920" s="2" t="s">
        <v>80</v>
      </c>
      <c r="BI2920" s="2" t="s">
        <v>80</v>
      </c>
      <c r="BJ2920" s="2" t="s">
        <v>80</v>
      </c>
      <c r="BK2920" s="2" t="s">
        <v>80</v>
      </c>
      <c r="BL2920" s="2" t="s">
        <v>80</v>
      </c>
      <c r="BM2920" s="2" t="s">
        <v>80</v>
      </c>
      <c r="BN2920" s="2" t="s">
        <v>80</v>
      </c>
      <c r="BO2920" s="2" t="s">
        <v>80</v>
      </c>
      <c r="BP2920" s="2" t="s">
        <v>80</v>
      </c>
    </row>
    <row r="2921" spans="1:68" x14ac:dyDescent="0.25">
      <c r="A2921">
        <v>2920</v>
      </c>
      <c r="B2921" s="1">
        <v>43693.123379629629</v>
      </c>
      <c r="C2921" s="2" t="s">
        <v>4558</v>
      </c>
      <c r="D2921" s="3">
        <v>0.24791666666666667</v>
      </c>
      <c r="E2921" s="2" t="s">
        <v>3907</v>
      </c>
      <c r="F2921">
        <v>3</v>
      </c>
      <c r="G2921">
        <v>2019</v>
      </c>
      <c r="H2921">
        <v>8</v>
      </c>
      <c r="I2921">
        <v>16</v>
      </c>
      <c r="J2921">
        <v>0</v>
      </c>
      <c r="K2921">
        <v>1</v>
      </c>
      <c r="L2921">
        <v>5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 s="2" t="s">
        <v>4559</v>
      </c>
      <c r="T2921" s="2" t="s">
        <v>83</v>
      </c>
      <c r="U2921" s="2" t="s">
        <v>4560</v>
      </c>
      <c r="V2921" s="2" t="s">
        <v>73</v>
      </c>
      <c r="W2921">
        <v>1</v>
      </c>
      <c r="X2921" s="2" t="s">
        <v>74</v>
      </c>
      <c r="Y2921">
        <v>719</v>
      </c>
      <c r="Z2921">
        <v>89</v>
      </c>
      <c r="AA2921" s="2" t="s">
        <v>1014</v>
      </c>
      <c r="AB2921" s="2" t="s">
        <v>157</v>
      </c>
      <c r="AC2921">
        <v>392001</v>
      </c>
      <c r="AD2921" s="2" t="s">
        <v>1002</v>
      </c>
      <c r="AE2921">
        <v>808</v>
      </c>
      <c r="AF2921" s="2" t="s">
        <v>4561</v>
      </c>
      <c r="AG2921" s="2" t="s">
        <v>4554</v>
      </c>
      <c r="AH2921">
        <v>18</v>
      </c>
      <c r="AI2921">
        <v>12942</v>
      </c>
      <c r="AJ2921">
        <v>58958</v>
      </c>
      <c r="AK2921" s="2">
        <f>Kaggle_Books_Selling_Records[[#This Row],[Cost Price]]/100</f>
        <v>589.58000000000004</v>
      </c>
      <c r="AL2921" s="2" t="s">
        <v>80</v>
      </c>
      <c r="AM2921" s="2" t="s">
        <v>80</v>
      </c>
      <c r="AN2921" s="2" t="s">
        <v>80</v>
      </c>
      <c r="AO2921" s="2" t="s">
        <v>80</v>
      </c>
      <c r="AP2921" s="2" t="s">
        <v>80</v>
      </c>
      <c r="AQ2921" s="2" t="s">
        <v>80</v>
      </c>
      <c r="AR2921" s="2" t="s">
        <v>80</v>
      </c>
      <c r="AS2921" s="2" t="s">
        <v>80</v>
      </c>
      <c r="AT2921" s="2" t="s">
        <v>80</v>
      </c>
      <c r="AU2921" s="2" t="s">
        <v>80</v>
      </c>
      <c r="AV2921" s="2" t="s">
        <v>80</v>
      </c>
      <c r="AW2921" s="2" t="s">
        <v>80</v>
      </c>
      <c r="AX2921" s="2" t="s">
        <v>80</v>
      </c>
      <c r="AY2921" s="2" t="s">
        <v>80</v>
      </c>
      <c r="AZ2921" s="2" t="s">
        <v>80</v>
      </c>
      <c r="BA2921" s="2" t="s">
        <v>80</v>
      </c>
      <c r="BB2921" s="2" t="s">
        <v>80</v>
      </c>
      <c r="BC2921" s="2" t="s">
        <v>80</v>
      </c>
      <c r="BD2921" s="2" t="s">
        <v>80</v>
      </c>
      <c r="BE2921" s="2" t="s">
        <v>80</v>
      </c>
      <c r="BF2921" s="2" t="s">
        <v>80</v>
      </c>
      <c r="BG2921" s="2" t="s">
        <v>80</v>
      </c>
      <c r="BH2921" s="2" t="s">
        <v>80</v>
      </c>
      <c r="BI2921" s="2" t="s">
        <v>80</v>
      </c>
      <c r="BJ2921" s="2" t="s">
        <v>80</v>
      </c>
      <c r="BK2921" s="2" t="s">
        <v>80</v>
      </c>
      <c r="BL2921" s="2" t="s">
        <v>80</v>
      </c>
      <c r="BM2921" s="2" t="s">
        <v>80</v>
      </c>
      <c r="BN2921" s="2" t="s">
        <v>80</v>
      </c>
      <c r="BO2921" s="2" t="s">
        <v>80</v>
      </c>
      <c r="BP2921" s="2" t="s">
        <v>80</v>
      </c>
    </row>
    <row r="2922" spans="1:68" x14ac:dyDescent="0.25">
      <c r="A2922">
        <v>2921</v>
      </c>
      <c r="B2922" s="1">
        <v>43693.146747685183</v>
      </c>
      <c r="C2922" s="2" t="s">
        <v>4558</v>
      </c>
      <c r="D2922" s="3">
        <v>0.27152777777777776</v>
      </c>
      <c r="E2922" s="2" t="s">
        <v>3907</v>
      </c>
      <c r="F2922">
        <v>3</v>
      </c>
      <c r="G2922">
        <v>2019</v>
      </c>
      <c r="H2922">
        <v>8</v>
      </c>
      <c r="I2922">
        <v>16</v>
      </c>
      <c r="J2922">
        <v>0</v>
      </c>
      <c r="K2922">
        <v>1</v>
      </c>
      <c r="L2922">
        <v>5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 s="2" t="s">
        <v>1575</v>
      </c>
      <c r="T2922" s="2" t="s">
        <v>83</v>
      </c>
      <c r="U2922" s="2" t="s">
        <v>738</v>
      </c>
      <c r="V2922" s="2" t="s">
        <v>73</v>
      </c>
      <c r="W2922">
        <v>1</v>
      </c>
      <c r="X2922" s="2" t="s">
        <v>74</v>
      </c>
      <c r="Y2922">
        <v>6385</v>
      </c>
      <c r="Z2922">
        <v>89</v>
      </c>
      <c r="AA2922" s="2" t="s">
        <v>1576</v>
      </c>
      <c r="AB2922" s="2" t="s">
        <v>293</v>
      </c>
      <c r="AC2922">
        <v>470001</v>
      </c>
      <c r="AD2922" s="2" t="s">
        <v>77</v>
      </c>
      <c r="AE2922">
        <v>7275</v>
      </c>
      <c r="AF2922" s="2" t="s">
        <v>740</v>
      </c>
      <c r="AG2922" s="2" t="s">
        <v>741</v>
      </c>
      <c r="AH2922">
        <v>13</v>
      </c>
      <c r="AI2922">
        <v>83005</v>
      </c>
      <c r="AJ2922">
        <v>555495</v>
      </c>
      <c r="AK2922" s="2">
        <f>Kaggle_Books_Selling_Records[[#This Row],[Cost Price]]/100</f>
        <v>5554.95</v>
      </c>
      <c r="AL2922" s="2" t="s">
        <v>80</v>
      </c>
      <c r="AM2922" s="2" t="s">
        <v>80</v>
      </c>
      <c r="AN2922" s="2" t="s">
        <v>80</v>
      </c>
      <c r="AO2922" s="2" t="s">
        <v>80</v>
      </c>
      <c r="AP2922" s="2" t="s">
        <v>80</v>
      </c>
      <c r="AQ2922" s="2" t="s">
        <v>80</v>
      </c>
      <c r="AR2922" s="2" t="s">
        <v>80</v>
      </c>
      <c r="AS2922" s="2" t="s">
        <v>80</v>
      </c>
      <c r="AT2922" s="2" t="s">
        <v>80</v>
      </c>
      <c r="AU2922" s="2" t="s">
        <v>80</v>
      </c>
      <c r="AV2922" s="2" t="s">
        <v>80</v>
      </c>
      <c r="AW2922" s="2" t="s">
        <v>80</v>
      </c>
      <c r="AX2922" s="2" t="s">
        <v>80</v>
      </c>
      <c r="AY2922" s="2" t="s">
        <v>80</v>
      </c>
      <c r="AZ2922" s="2" t="s">
        <v>80</v>
      </c>
      <c r="BA2922" s="2" t="s">
        <v>80</v>
      </c>
      <c r="BB2922" s="2" t="s">
        <v>80</v>
      </c>
      <c r="BC2922" s="2" t="s">
        <v>80</v>
      </c>
      <c r="BD2922" s="2" t="s">
        <v>80</v>
      </c>
      <c r="BE2922" s="2" t="s">
        <v>80</v>
      </c>
      <c r="BF2922" s="2" t="s">
        <v>80</v>
      </c>
      <c r="BG2922" s="2" t="s">
        <v>80</v>
      </c>
      <c r="BH2922" s="2" t="s">
        <v>80</v>
      </c>
      <c r="BI2922" s="2" t="s">
        <v>80</v>
      </c>
      <c r="BJ2922" s="2" t="s">
        <v>80</v>
      </c>
      <c r="BK2922" s="2" t="s">
        <v>80</v>
      </c>
      <c r="BL2922" s="2" t="s">
        <v>80</v>
      </c>
      <c r="BM2922" s="2" t="s">
        <v>80</v>
      </c>
      <c r="BN2922" s="2" t="s">
        <v>80</v>
      </c>
      <c r="BO2922" s="2" t="s">
        <v>80</v>
      </c>
      <c r="BP2922" s="2" t="s">
        <v>80</v>
      </c>
    </row>
    <row r="2923" spans="1:68" x14ac:dyDescent="0.25">
      <c r="A2923">
        <v>2922</v>
      </c>
      <c r="B2923" s="1">
        <v>43693.251562500001</v>
      </c>
      <c r="C2923" s="2" t="s">
        <v>4558</v>
      </c>
      <c r="D2923" s="3">
        <v>0.37638888888888888</v>
      </c>
      <c r="E2923" s="2" t="s">
        <v>3907</v>
      </c>
      <c r="F2923">
        <v>3</v>
      </c>
      <c r="G2923">
        <v>2019</v>
      </c>
      <c r="H2923">
        <v>8</v>
      </c>
      <c r="I2923">
        <v>16</v>
      </c>
      <c r="J2923">
        <v>0</v>
      </c>
      <c r="K2923">
        <v>1</v>
      </c>
      <c r="L2923">
        <v>5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 s="2" t="s">
        <v>3261</v>
      </c>
      <c r="T2923" s="2" t="s">
        <v>83</v>
      </c>
      <c r="U2923" s="2" t="s">
        <v>738</v>
      </c>
      <c r="V2923" s="2" t="s">
        <v>73</v>
      </c>
      <c r="W2923">
        <v>1</v>
      </c>
      <c r="X2923" s="2" t="s">
        <v>74</v>
      </c>
      <c r="Y2923">
        <v>6385</v>
      </c>
      <c r="Z2923">
        <v>79</v>
      </c>
      <c r="AA2923" s="2" t="s">
        <v>2238</v>
      </c>
      <c r="AB2923" s="2" t="s">
        <v>515</v>
      </c>
      <c r="AC2923">
        <v>144001</v>
      </c>
      <c r="AD2923" s="2" t="s">
        <v>77</v>
      </c>
      <c r="AE2923">
        <v>7175</v>
      </c>
      <c r="AF2923" s="2" t="s">
        <v>740</v>
      </c>
      <c r="AG2923" s="2" t="s">
        <v>741</v>
      </c>
      <c r="AH2923">
        <v>13</v>
      </c>
      <c r="AI2923">
        <v>83005</v>
      </c>
      <c r="AJ2923">
        <v>555495</v>
      </c>
      <c r="AK2923" s="2">
        <f>Kaggle_Books_Selling_Records[[#This Row],[Cost Price]]/100</f>
        <v>5554.95</v>
      </c>
      <c r="AL2923" s="2" t="s">
        <v>80</v>
      </c>
      <c r="AM2923" s="2" t="s">
        <v>80</v>
      </c>
      <c r="AN2923" s="2" t="s">
        <v>80</v>
      </c>
      <c r="AO2923" s="2" t="s">
        <v>80</v>
      </c>
      <c r="AP2923" s="2" t="s">
        <v>80</v>
      </c>
      <c r="AQ2923" s="2" t="s">
        <v>80</v>
      </c>
      <c r="AR2923" s="2" t="s">
        <v>80</v>
      </c>
      <c r="AS2923" s="2" t="s">
        <v>80</v>
      </c>
      <c r="AT2923" s="2" t="s">
        <v>80</v>
      </c>
      <c r="AU2923" s="2" t="s">
        <v>80</v>
      </c>
      <c r="AV2923" s="2" t="s">
        <v>80</v>
      </c>
      <c r="AW2923" s="2" t="s">
        <v>80</v>
      </c>
      <c r="AX2923" s="2" t="s">
        <v>80</v>
      </c>
      <c r="AY2923" s="2" t="s">
        <v>80</v>
      </c>
      <c r="AZ2923" s="2" t="s">
        <v>80</v>
      </c>
      <c r="BA2923" s="2" t="s">
        <v>80</v>
      </c>
      <c r="BB2923" s="2" t="s">
        <v>80</v>
      </c>
      <c r="BC2923" s="2" t="s">
        <v>80</v>
      </c>
      <c r="BD2923" s="2" t="s">
        <v>80</v>
      </c>
      <c r="BE2923" s="2" t="s">
        <v>80</v>
      </c>
      <c r="BF2923" s="2" t="s">
        <v>80</v>
      </c>
      <c r="BG2923" s="2" t="s">
        <v>80</v>
      </c>
      <c r="BH2923" s="2" t="s">
        <v>80</v>
      </c>
      <c r="BI2923" s="2" t="s">
        <v>80</v>
      </c>
      <c r="BJ2923" s="2" t="s">
        <v>80</v>
      </c>
      <c r="BK2923" s="2" t="s">
        <v>80</v>
      </c>
      <c r="BL2923" s="2" t="s">
        <v>80</v>
      </c>
      <c r="BM2923" s="2" t="s">
        <v>80</v>
      </c>
      <c r="BN2923" s="2" t="s">
        <v>80</v>
      </c>
      <c r="BO2923" s="2" t="s">
        <v>80</v>
      </c>
      <c r="BP2923" s="2" t="s">
        <v>80</v>
      </c>
    </row>
    <row r="2924" spans="1:68" x14ac:dyDescent="0.25">
      <c r="A2924">
        <v>2923</v>
      </c>
      <c r="B2924" s="1">
        <v>43693.454131944447</v>
      </c>
      <c r="C2924" s="2" t="s">
        <v>4558</v>
      </c>
      <c r="D2924" s="3">
        <v>0.57847222222222228</v>
      </c>
      <c r="E2924" s="2" t="s">
        <v>3907</v>
      </c>
      <c r="F2924">
        <v>3</v>
      </c>
      <c r="G2924">
        <v>2019</v>
      </c>
      <c r="H2924">
        <v>8</v>
      </c>
      <c r="I2924">
        <v>16</v>
      </c>
      <c r="J2924">
        <v>0</v>
      </c>
      <c r="K2924">
        <v>1</v>
      </c>
      <c r="L2924">
        <v>5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 s="2" t="s">
        <v>4562</v>
      </c>
      <c r="T2924" s="2" t="s">
        <v>83</v>
      </c>
      <c r="U2924" s="2" t="s">
        <v>738</v>
      </c>
      <c r="V2924" s="2" t="s">
        <v>73</v>
      </c>
      <c r="W2924">
        <v>1</v>
      </c>
      <c r="X2924" s="2" t="s">
        <v>74</v>
      </c>
      <c r="Y2924">
        <v>6385</v>
      </c>
      <c r="Z2924">
        <v>89</v>
      </c>
      <c r="AA2924" s="2" t="s">
        <v>166</v>
      </c>
      <c r="AB2924" s="2" t="s">
        <v>167</v>
      </c>
      <c r="AC2924">
        <v>560076</v>
      </c>
      <c r="AD2924" s="2" t="s">
        <v>77</v>
      </c>
      <c r="AE2924">
        <v>7275</v>
      </c>
      <c r="AF2924" s="2" t="s">
        <v>740</v>
      </c>
      <c r="AG2924" s="2" t="s">
        <v>741</v>
      </c>
      <c r="AH2924">
        <v>13</v>
      </c>
      <c r="AI2924">
        <v>83005</v>
      </c>
      <c r="AJ2924">
        <v>555495</v>
      </c>
      <c r="AK2924" s="2">
        <f>Kaggle_Books_Selling_Records[[#This Row],[Cost Price]]/100</f>
        <v>5554.95</v>
      </c>
      <c r="AL2924" s="2" t="s">
        <v>80</v>
      </c>
      <c r="AM2924" s="2" t="s">
        <v>80</v>
      </c>
      <c r="AN2924" s="2" t="s">
        <v>80</v>
      </c>
      <c r="AO2924" s="2" t="s">
        <v>80</v>
      </c>
      <c r="AP2924" s="2" t="s">
        <v>80</v>
      </c>
      <c r="AQ2924" s="2" t="s">
        <v>80</v>
      </c>
      <c r="AR2924" s="2" t="s">
        <v>80</v>
      </c>
      <c r="AS2924" s="2" t="s">
        <v>80</v>
      </c>
      <c r="AT2924" s="2" t="s">
        <v>80</v>
      </c>
      <c r="AU2924" s="2" t="s">
        <v>80</v>
      </c>
      <c r="AV2924" s="2" t="s">
        <v>80</v>
      </c>
      <c r="AW2924" s="2" t="s">
        <v>80</v>
      </c>
      <c r="AX2924" s="2" t="s">
        <v>80</v>
      </c>
      <c r="AY2924" s="2" t="s">
        <v>80</v>
      </c>
      <c r="AZ2924" s="2" t="s">
        <v>80</v>
      </c>
      <c r="BA2924" s="2" t="s">
        <v>80</v>
      </c>
      <c r="BB2924" s="2" t="s">
        <v>80</v>
      </c>
      <c r="BC2924" s="2" t="s">
        <v>80</v>
      </c>
      <c r="BD2924" s="2" t="s">
        <v>80</v>
      </c>
      <c r="BE2924" s="2" t="s">
        <v>80</v>
      </c>
      <c r="BF2924" s="2" t="s">
        <v>80</v>
      </c>
      <c r="BG2924" s="2" t="s">
        <v>80</v>
      </c>
      <c r="BH2924" s="2" t="s">
        <v>80</v>
      </c>
      <c r="BI2924" s="2" t="s">
        <v>80</v>
      </c>
      <c r="BJ2924" s="2" t="s">
        <v>80</v>
      </c>
      <c r="BK2924" s="2" t="s">
        <v>80</v>
      </c>
      <c r="BL2924" s="2" t="s">
        <v>80</v>
      </c>
      <c r="BM2924" s="2" t="s">
        <v>80</v>
      </c>
      <c r="BN2924" s="2" t="s">
        <v>80</v>
      </c>
      <c r="BO2924" s="2" t="s">
        <v>80</v>
      </c>
      <c r="BP2924" s="2" t="s">
        <v>80</v>
      </c>
    </row>
    <row r="2925" spans="1:68" x14ac:dyDescent="0.25">
      <c r="A2925">
        <v>2924</v>
      </c>
      <c r="B2925" s="1">
        <v>43693.485543981478</v>
      </c>
      <c r="C2925" s="2" t="s">
        <v>4558</v>
      </c>
      <c r="D2925" s="3">
        <v>0.61041666666666672</v>
      </c>
      <c r="E2925" s="2" t="s">
        <v>3907</v>
      </c>
      <c r="F2925">
        <v>3</v>
      </c>
      <c r="G2925">
        <v>2019</v>
      </c>
      <c r="H2925">
        <v>8</v>
      </c>
      <c r="I2925">
        <v>16</v>
      </c>
      <c r="J2925">
        <v>0</v>
      </c>
      <c r="K2925">
        <v>1</v>
      </c>
      <c r="L2925">
        <v>5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1</v>
      </c>
      <c r="S2925" s="2" t="s">
        <v>4563</v>
      </c>
      <c r="T2925" s="2" t="s">
        <v>71</v>
      </c>
      <c r="U2925" s="2" t="s">
        <v>104</v>
      </c>
      <c r="V2925" s="2" t="s">
        <v>73</v>
      </c>
      <c r="W2925">
        <v>1</v>
      </c>
      <c r="X2925" s="2" t="s">
        <v>74</v>
      </c>
      <c r="Y2925">
        <v>494</v>
      </c>
      <c r="Z2925">
        <v>89</v>
      </c>
      <c r="AA2925" s="2" t="s">
        <v>1034</v>
      </c>
      <c r="AB2925" s="2" t="s">
        <v>125</v>
      </c>
      <c r="AC2925">
        <v>492007</v>
      </c>
      <c r="AD2925" s="2" t="s">
        <v>77</v>
      </c>
      <c r="AE2925">
        <v>583</v>
      </c>
      <c r="AF2925" s="2" t="s">
        <v>107</v>
      </c>
      <c r="AG2925" s="2" t="s">
        <v>108</v>
      </c>
      <c r="AH2925">
        <v>13</v>
      </c>
      <c r="AI2925">
        <v>6422</v>
      </c>
      <c r="AJ2925">
        <v>42978</v>
      </c>
      <c r="AK2925" s="2">
        <f>Kaggle_Books_Selling_Records[[#This Row],[Cost Price]]/100</f>
        <v>429.78</v>
      </c>
      <c r="AL2925" s="2" t="s">
        <v>80</v>
      </c>
      <c r="AM2925" s="2" t="s">
        <v>80</v>
      </c>
      <c r="AN2925" s="2" t="s">
        <v>80</v>
      </c>
      <c r="AO2925" s="2" t="s">
        <v>80</v>
      </c>
      <c r="AP2925" s="2" t="s">
        <v>80</v>
      </c>
      <c r="AQ2925" s="2" t="s">
        <v>80</v>
      </c>
      <c r="AR2925" s="2" t="s">
        <v>80</v>
      </c>
      <c r="AS2925" s="2" t="s">
        <v>80</v>
      </c>
      <c r="AT2925" s="2" t="s">
        <v>80</v>
      </c>
      <c r="AU2925" s="2" t="s">
        <v>80</v>
      </c>
      <c r="AV2925" s="2" t="s">
        <v>80</v>
      </c>
      <c r="AW2925" s="2" t="s">
        <v>80</v>
      </c>
      <c r="AX2925" s="2" t="s">
        <v>80</v>
      </c>
      <c r="AY2925" s="2" t="s">
        <v>80</v>
      </c>
      <c r="AZ2925" s="2" t="s">
        <v>80</v>
      </c>
      <c r="BA2925" s="2" t="s">
        <v>80</v>
      </c>
      <c r="BB2925" s="2" t="s">
        <v>80</v>
      </c>
      <c r="BC2925" s="2" t="s">
        <v>80</v>
      </c>
      <c r="BD2925" s="2" t="s">
        <v>80</v>
      </c>
      <c r="BE2925" s="2" t="s">
        <v>80</v>
      </c>
      <c r="BF2925" s="2" t="s">
        <v>80</v>
      </c>
      <c r="BG2925" s="2" t="s">
        <v>80</v>
      </c>
      <c r="BH2925" s="2" t="s">
        <v>80</v>
      </c>
      <c r="BI2925" s="2" t="s">
        <v>80</v>
      </c>
      <c r="BJ2925" s="2" t="s">
        <v>80</v>
      </c>
      <c r="BK2925" s="2" t="s">
        <v>80</v>
      </c>
      <c r="BL2925" s="2" t="s">
        <v>80</v>
      </c>
      <c r="BM2925" s="2" t="s">
        <v>80</v>
      </c>
      <c r="BN2925" s="2" t="s">
        <v>80</v>
      </c>
      <c r="BO2925" s="2" t="s">
        <v>80</v>
      </c>
      <c r="BP2925" s="2" t="s">
        <v>80</v>
      </c>
    </row>
    <row r="2926" spans="1:68" x14ac:dyDescent="0.25">
      <c r="A2926">
        <v>2925</v>
      </c>
      <c r="B2926" s="1">
        <v>43694.494050925925</v>
      </c>
      <c r="C2926" s="2" t="s">
        <v>4564</v>
      </c>
      <c r="D2926" s="3">
        <v>0.61875000000000002</v>
      </c>
      <c r="E2926" s="2" t="s">
        <v>3907</v>
      </c>
      <c r="F2926">
        <v>3</v>
      </c>
      <c r="G2926">
        <v>2019</v>
      </c>
      <c r="H2926">
        <v>8</v>
      </c>
      <c r="I2926">
        <v>17</v>
      </c>
      <c r="J2926">
        <v>0</v>
      </c>
      <c r="K2926">
        <v>1</v>
      </c>
      <c r="L2926">
        <v>6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 s="2" t="s">
        <v>4565</v>
      </c>
      <c r="T2926" s="2" t="s">
        <v>83</v>
      </c>
      <c r="U2926" s="2" t="s">
        <v>4400</v>
      </c>
      <c r="V2926" s="2" t="s">
        <v>73</v>
      </c>
      <c r="W2926">
        <v>1</v>
      </c>
      <c r="X2926" s="2" t="s">
        <v>74</v>
      </c>
      <c r="Y2926">
        <v>335</v>
      </c>
      <c r="Z2926">
        <v>79</v>
      </c>
      <c r="AA2926" s="2" t="s">
        <v>4566</v>
      </c>
      <c r="AB2926" s="2" t="s">
        <v>226</v>
      </c>
      <c r="AC2926">
        <v>263645</v>
      </c>
      <c r="AD2926" s="2" t="s">
        <v>87</v>
      </c>
      <c r="AE2926">
        <v>414</v>
      </c>
      <c r="AF2926" s="2" t="s">
        <v>1373</v>
      </c>
      <c r="AG2926" s="2" t="s">
        <v>4401</v>
      </c>
      <c r="AH2926">
        <v>17</v>
      </c>
      <c r="AI2926">
        <v>5695</v>
      </c>
      <c r="AJ2926">
        <v>27805</v>
      </c>
      <c r="AK2926" s="2">
        <f>Kaggle_Books_Selling_Records[[#This Row],[Cost Price]]/100</f>
        <v>278.05</v>
      </c>
      <c r="AL2926" s="2" t="s">
        <v>80</v>
      </c>
      <c r="AM2926" s="2" t="s">
        <v>80</v>
      </c>
      <c r="AN2926" s="2" t="s">
        <v>80</v>
      </c>
      <c r="AO2926" s="2" t="s">
        <v>80</v>
      </c>
      <c r="AP2926" s="2" t="s">
        <v>80</v>
      </c>
      <c r="AQ2926" s="2" t="s">
        <v>80</v>
      </c>
      <c r="AR2926" s="2" t="s">
        <v>80</v>
      </c>
      <c r="AS2926" s="2" t="s">
        <v>80</v>
      </c>
      <c r="AT2926" s="2" t="s">
        <v>80</v>
      </c>
      <c r="AU2926" s="2" t="s">
        <v>80</v>
      </c>
      <c r="AV2926" s="2" t="s">
        <v>80</v>
      </c>
      <c r="AW2926" s="2" t="s">
        <v>80</v>
      </c>
      <c r="AX2926" s="2" t="s">
        <v>80</v>
      </c>
      <c r="AY2926" s="2" t="s">
        <v>80</v>
      </c>
      <c r="AZ2926" s="2" t="s">
        <v>80</v>
      </c>
      <c r="BA2926" s="2" t="s">
        <v>80</v>
      </c>
      <c r="BB2926" s="2" t="s">
        <v>80</v>
      </c>
      <c r="BC2926" s="2" t="s">
        <v>80</v>
      </c>
      <c r="BD2926" s="2" t="s">
        <v>80</v>
      </c>
      <c r="BE2926" s="2" t="s">
        <v>80</v>
      </c>
      <c r="BF2926" s="2" t="s">
        <v>80</v>
      </c>
      <c r="BG2926" s="2" t="s">
        <v>80</v>
      </c>
      <c r="BH2926" s="2" t="s">
        <v>80</v>
      </c>
      <c r="BI2926" s="2" t="s">
        <v>80</v>
      </c>
      <c r="BJ2926" s="2" t="s">
        <v>80</v>
      </c>
      <c r="BK2926" s="2" t="s">
        <v>80</v>
      </c>
      <c r="BL2926" s="2" t="s">
        <v>80</v>
      </c>
      <c r="BM2926" s="2" t="s">
        <v>80</v>
      </c>
      <c r="BN2926" s="2" t="s">
        <v>80</v>
      </c>
      <c r="BO2926" s="2" t="s">
        <v>80</v>
      </c>
      <c r="BP2926" s="2" t="s">
        <v>80</v>
      </c>
    </row>
    <row r="2927" spans="1:68" x14ac:dyDescent="0.25">
      <c r="A2927">
        <v>2926</v>
      </c>
      <c r="B2927" s="1">
        <v>43695.253622685188</v>
      </c>
      <c r="C2927" s="2" t="s">
        <v>4567</v>
      </c>
      <c r="D2927" s="3">
        <v>0.37847222222222221</v>
      </c>
      <c r="E2927" s="2" t="s">
        <v>3907</v>
      </c>
      <c r="F2927">
        <v>3</v>
      </c>
      <c r="G2927">
        <v>2019</v>
      </c>
      <c r="H2927">
        <v>8</v>
      </c>
      <c r="I2927">
        <v>18</v>
      </c>
      <c r="J2927">
        <v>0</v>
      </c>
      <c r="K2927">
        <v>1</v>
      </c>
      <c r="L2927">
        <v>7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 s="2" t="s">
        <v>2219</v>
      </c>
      <c r="T2927" s="2" t="s">
        <v>83</v>
      </c>
      <c r="U2927" s="2" t="s">
        <v>738</v>
      </c>
      <c r="V2927" s="2" t="s">
        <v>73</v>
      </c>
      <c r="W2927">
        <v>1</v>
      </c>
      <c r="X2927" s="2" t="s">
        <v>74</v>
      </c>
      <c r="Y2927">
        <v>6385</v>
      </c>
      <c r="Z2927">
        <v>79</v>
      </c>
      <c r="AA2927" s="2" t="s">
        <v>338</v>
      </c>
      <c r="AB2927" s="2" t="s">
        <v>137</v>
      </c>
      <c r="AC2927">
        <v>201301</v>
      </c>
      <c r="AD2927" s="2" t="s">
        <v>77</v>
      </c>
      <c r="AE2927">
        <v>7175</v>
      </c>
      <c r="AF2927" s="2" t="s">
        <v>740</v>
      </c>
      <c r="AG2927" s="2" t="s">
        <v>741</v>
      </c>
      <c r="AH2927">
        <v>13</v>
      </c>
      <c r="AI2927">
        <v>83005</v>
      </c>
      <c r="AJ2927">
        <v>555495</v>
      </c>
      <c r="AK2927" s="2">
        <f>Kaggle_Books_Selling_Records[[#This Row],[Cost Price]]/100</f>
        <v>5554.95</v>
      </c>
      <c r="AL2927" s="2" t="s">
        <v>80</v>
      </c>
      <c r="AM2927" s="2" t="s">
        <v>80</v>
      </c>
      <c r="AN2927" s="2" t="s">
        <v>80</v>
      </c>
      <c r="AO2927" s="2" t="s">
        <v>80</v>
      </c>
      <c r="AP2927" s="2" t="s">
        <v>80</v>
      </c>
      <c r="AQ2927" s="2" t="s">
        <v>80</v>
      </c>
      <c r="AR2927" s="2" t="s">
        <v>80</v>
      </c>
      <c r="AS2927" s="2" t="s">
        <v>80</v>
      </c>
      <c r="AT2927" s="2" t="s">
        <v>80</v>
      </c>
      <c r="AU2927" s="2" t="s">
        <v>80</v>
      </c>
      <c r="AV2927" s="2" t="s">
        <v>80</v>
      </c>
      <c r="AW2927" s="2" t="s">
        <v>80</v>
      </c>
      <c r="AX2927" s="2" t="s">
        <v>80</v>
      </c>
      <c r="AY2927" s="2" t="s">
        <v>80</v>
      </c>
      <c r="AZ2927" s="2" t="s">
        <v>80</v>
      </c>
      <c r="BA2927" s="2" t="s">
        <v>80</v>
      </c>
      <c r="BB2927" s="2" t="s">
        <v>80</v>
      </c>
      <c r="BC2927" s="2" t="s">
        <v>80</v>
      </c>
      <c r="BD2927" s="2" t="s">
        <v>80</v>
      </c>
      <c r="BE2927" s="2" t="s">
        <v>80</v>
      </c>
      <c r="BF2927" s="2" t="s">
        <v>80</v>
      </c>
      <c r="BG2927" s="2" t="s">
        <v>80</v>
      </c>
      <c r="BH2927" s="2" t="s">
        <v>80</v>
      </c>
      <c r="BI2927" s="2" t="s">
        <v>80</v>
      </c>
      <c r="BJ2927" s="2" t="s">
        <v>80</v>
      </c>
      <c r="BK2927" s="2" t="s">
        <v>80</v>
      </c>
      <c r="BL2927" s="2" t="s">
        <v>80</v>
      </c>
      <c r="BM2927" s="2" t="s">
        <v>80</v>
      </c>
      <c r="BN2927" s="2" t="s">
        <v>80</v>
      </c>
      <c r="BO2927" s="2" t="s">
        <v>80</v>
      </c>
      <c r="BP2927" s="2" t="s">
        <v>80</v>
      </c>
    </row>
    <row r="2928" spans="1:68" x14ac:dyDescent="0.25">
      <c r="A2928">
        <v>2927</v>
      </c>
      <c r="B2928" s="1">
        <v>43695.448842592596</v>
      </c>
      <c r="C2928" s="2" t="s">
        <v>4567</v>
      </c>
      <c r="D2928" s="3">
        <v>0.57361111111111107</v>
      </c>
      <c r="E2928" s="2" t="s">
        <v>3907</v>
      </c>
      <c r="F2928">
        <v>3</v>
      </c>
      <c r="G2928">
        <v>2019</v>
      </c>
      <c r="H2928">
        <v>8</v>
      </c>
      <c r="I2928">
        <v>18</v>
      </c>
      <c r="J2928">
        <v>0</v>
      </c>
      <c r="K2928">
        <v>1</v>
      </c>
      <c r="L2928">
        <v>7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 s="2" t="s">
        <v>4568</v>
      </c>
      <c r="T2928" s="2" t="s">
        <v>83</v>
      </c>
      <c r="U2928" s="2" t="s">
        <v>738</v>
      </c>
      <c r="V2928" s="2" t="s">
        <v>73</v>
      </c>
      <c r="W2928">
        <v>1</v>
      </c>
      <c r="X2928" s="2" t="s">
        <v>74</v>
      </c>
      <c r="Y2928">
        <v>6385</v>
      </c>
      <c r="Z2928">
        <v>89</v>
      </c>
      <c r="AA2928" s="2" t="s">
        <v>635</v>
      </c>
      <c r="AB2928" s="2" t="s">
        <v>636</v>
      </c>
      <c r="AC2928">
        <v>796001</v>
      </c>
      <c r="AD2928" s="2" t="s">
        <v>77</v>
      </c>
      <c r="AE2928">
        <v>7275</v>
      </c>
      <c r="AF2928" s="2" t="s">
        <v>740</v>
      </c>
      <c r="AG2928" s="2" t="s">
        <v>741</v>
      </c>
      <c r="AH2928">
        <v>13</v>
      </c>
      <c r="AI2928">
        <v>83005</v>
      </c>
      <c r="AJ2928">
        <v>555495</v>
      </c>
      <c r="AK2928" s="2">
        <f>Kaggle_Books_Selling_Records[[#This Row],[Cost Price]]/100</f>
        <v>5554.95</v>
      </c>
      <c r="AL2928" s="2" t="s">
        <v>80</v>
      </c>
      <c r="AM2928" s="2" t="s">
        <v>80</v>
      </c>
      <c r="AN2928" s="2" t="s">
        <v>80</v>
      </c>
      <c r="AO2928" s="2" t="s">
        <v>80</v>
      </c>
      <c r="AP2928" s="2" t="s">
        <v>80</v>
      </c>
      <c r="AQ2928" s="2" t="s">
        <v>80</v>
      </c>
      <c r="AR2928" s="2" t="s">
        <v>80</v>
      </c>
      <c r="AS2928" s="2" t="s">
        <v>80</v>
      </c>
      <c r="AT2928" s="2" t="s">
        <v>80</v>
      </c>
      <c r="AU2928" s="2" t="s">
        <v>80</v>
      </c>
      <c r="AV2928" s="2" t="s">
        <v>80</v>
      </c>
      <c r="AW2928" s="2" t="s">
        <v>80</v>
      </c>
      <c r="AX2928" s="2" t="s">
        <v>80</v>
      </c>
      <c r="AY2928" s="2" t="s">
        <v>80</v>
      </c>
      <c r="AZ2928" s="2" t="s">
        <v>80</v>
      </c>
      <c r="BA2928" s="2" t="s">
        <v>80</v>
      </c>
      <c r="BB2928" s="2" t="s">
        <v>80</v>
      </c>
      <c r="BC2928" s="2" t="s">
        <v>80</v>
      </c>
      <c r="BD2928" s="2" t="s">
        <v>80</v>
      </c>
      <c r="BE2928" s="2" t="s">
        <v>80</v>
      </c>
      <c r="BF2928" s="2" t="s">
        <v>80</v>
      </c>
      <c r="BG2928" s="2" t="s">
        <v>80</v>
      </c>
      <c r="BH2928" s="2" t="s">
        <v>80</v>
      </c>
      <c r="BI2928" s="2" t="s">
        <v>80</v>
      </c>
      <c r="BJ2928" s="2" t="s">
        <v>80</v>
      </c>
      <c r="BK2928" s="2" t="s">
        <v>80</v>
      </c>
      <c r="BL2928" s="2" t="s">
        <v>80</v>
      </c>
      <c r="BM2928" s="2" t="s">
        <v>80</v>
      </c>
      <c r="BN2928" s="2" t="s">
        <v>80</v>
      </c>
      <c r="BO2928" s="2" t="s">
        <v>80</v>
      </c>
      <c r="BP2928" s="2" t="s">
        <v>80</v>
      </c>
    </row>
    <row r="2929" spans="1:68" x14ac:dyDescent="0.25">
      <c r="A2929">
        <v>2928</v>
      </c>
      <c r="B2929" s="1">
        <v>43695.451886574076</v>
      </c>
      <c r="C2929" s="2" t="s">
        <v>4567</v>
      </c>
      <c r="D2929" s="3">
        <v>0.57638888888888884</v>
      </c>
      <c r="E2929" s="2" t="s">
        <v>3907</v>
      </c>
      <c r="F2929">
        <v>3</v>
      </c>
      <c r="G2929">
        <v>2019</v>
      </c>
      <c r="H2929">
        <v>8</v>
      </c>
      <c r="I2929">
        <v>18</v>
      </c>
      <c r="J2929">
        <v>0</v>
      </c>
      <c r="K2929">
        <v>1</v>
      </c>
      <c r="L2929">
        <v>7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 s="2" t="s">
        <v>2765</v>
      </c>
      <c r="T2929" s="2" t="s">
        <v>83</v>
      </c>
      <c r="U2929" s="2" t="s">
        <v>4437</v>
      </c>
      <c r="V2929" s="2" t="s">
        <v>73</v>
      </c>
      <c r="W2929">
        <v>1</v>
      </c>
      <c r="X2929" s="2" t="s">
        <v>74</v>
      </c>
      <c r="Y2929">
        <v>420</v>
      </c>
      <c r="Z2929">
        <v>79</v>
      </c>
      <c r="AA2929" s="2" t="s">
        <v>435</v>
      </c>
      <c r="AB2929" s="2" t="s">
        <v>204</v>
      </c>
      <c r="AC2929">
        <v>122003</v>
      </c>
      <c r="AD2929" s="2" t="s">
        <v>77</v>
      </c>
      <c r="AE2929">
        <v>499</v>
      </c>
      <c r="AF2929" s="2" t="s">
        <v>4438</v>
      </c>
      <c r="AG2929" s="2" t="s">
        <v>499</v>
      </c>
      <c r="AH2929">
        <v>13</v>
      </c>
      <c r="AI2929">
        <v>546</v>
      </c>
      <c r="AJ2929">
        <v>3654</v>
      </c>
      <c r="AK2929" s="2">
        <f>Kaggle_Books_Selling_Records[[#This Row],[Cost Price]]/100</f>
        <v>36.54</v>
      </c>
      <c r="AL2929" s="2" t="s">
        <v>80</v>
      </c>
      <c r="AM2929" s="2" t="s">
        <v>80</v>
      </c>
      <c r="AN2929" s="2" t="s">
        <v>80</v>
      </c>
      <c r="AO2929" s="2" t="s">
        <v>80</v>
      </c>
      <c r="AP2929" s="2" t="s">
        <v>80</v>
      </c>
      <c r="AQ2929" s="2" t="s">
        <v>80</v>
      </c>
      <c r="AR2929" s="2" t="s">
        <v>80</v>
      </c>
      <c r="AS2929" s="2" t="s">
        <v>80</v>
      </c>
      <c r="AT2929" s="2" t="s">
        <v>80</v>
      </c>
      <c r="AU2929" s="2" t="s">
        <v>80</v>
      </c>
      <c r="AV2929" s="2" t="s">
        <v>80</v>
      </c>
      <c r="AW2929" s="2" t="s">
        <v>80</v>
      </c>
      <c r="AX2929" s="2" t="s">
        <v>80</v>
      </c>
      <c r="AY2929" s="2" t="s">
        <v>80</v>
      </c>
      <c r="AZ2929" s="2" t="s">
        <v>80</v>
      </c>
      <c r="BA2929" s="2" t="s">
        <v>80</v>
      </c>
      <c r="BB2929" s="2" t="s">
        <v>80</v>
      </c>
      <c r="BC2929" s="2" t="s">
        <v>80</v>
      </c>
      <c r="BD2929" s="2" t="s">
        <v>80</v>
      </c>
      <c r="BE2929" s="2" t="s">
        <v>80</v>
      </c>
      <c r="BF2929" s="2" t="s">
        <v>80</v>
      </c>
      <c r="BG2929" s="2" t="s">
        <v>80</v>
      </c>
      <c r="BH2929" s="2" t="s">
        <v>80</v>
      </c>
      <c r="BI2929" s="2" t="s">
        <v>80</v>
      </c>
      <c r="BJ2929" s="2" t="s">
        <v>80</v>
      </c>
      <c r="BK2929" s="2" t="s">
        <v>80</v>
      </c>
      <c r="BL2929" s="2" t="s">
        <v>80</v>
      </c>
      <c r="BM2929" s="2" t="s">
        <v>80</v>
      </c>
      <c r="BN2929" s="2" t="s">
        <v>80</v>
      </c>
      <c r="BO2929" s="2" t="s">
        <v>80</v>
      </c>
      <c r="BP2929" s="2" t="s">
        <v>80</v>
      </c>
    </row>
    <row r="2930" spans="1:68" x14ac:dyDescent="0.25">
      <c r="A2930">
        <v>2929</v>
      </c>
      <c r="B2930" s="1">
        <v>43695.538182870368</v>
      </c>
      <c r="C2930" s="2" t="s">
        <v>4567</v>
      </c>
      <c r="D2930" s="3">
        <v>0.66249999999999998</v>
      </c>
      <c r="E2930" s="2" t="s">
        <v>3907</v>
      </c>
      <c r="F2930">
        <v>3</v>
      </c>
      <c r="G2930">
        <v>2019</v>
      </c>
      <c r="H2930">
        <v>8</v>
      </c>
      <c r="I2930">
        <v>18</v>
      </c>
      <c r="J2930">
        <v>0</v>
      </c>
      <c r="K2930">
        <v>1</v>
      </c>
      <c r="L2930">
        <v>7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 s="2" t="s">
        <v>4443</v>
      </c>
      <c r="T2930" s="2" t="s">
        <v>83</v>
      </c>
      <c r="U2930" s="2" t="s">
        <v>738</v>
      </c>
      <c r="V2930" s="2" t="s">
        <v>73</v>
      </c>
      <c r="W2930">
        <v>1</v>
      </c>
      <c r="X2930" s="2" t="s">
        <v>74</v>
      </c>
      <c r="Y2930">
        <v>6385</v>
      </c>
      <c r="Z2930">
        <v>89</v>
      </c>
      <c r="AA2930" s="2" t="s">
        <v>3863</v>
      </c>
      <c r="AB2930" s="2" t="s">
        <v>272</v>
      </c>
      <c r="AC2930">
        <v>532263</v>
      </c>
      <c r="AD2930" s="2" t="s">
        <v>77</v>
      </c>
      <c r="AE2930">
        <v>7275</v>
      </c>
      <c r="AF2930" s="2" t="s">
        <v>740</v>
      </c>
      <c r="AG2930" s="2" t="s">
        <v>741</v>
      </c>
      <c r="AH2930">
        <v>13</v>
      </c>
      <c r="AI2930">
        <v>83005</v>
      </c>
      <c r="AJ2930">
        <v>555495</v>
      </c>
      <c r="AK2930" s="2">
        <f>Kaggle_Books_Selling_Records[[#This Row],[Cost Price]]/100</f>
        <v>5554.95</v>
      </c>
      <c r="AL2930" s="2" t="s">
        <v>80</v>
      </c>
      <c r="AM2930" s="2" t="s">
        <v>80</v>
      </c>
      <c r="AN2930" s="2" t="s">
        <v>80</v>
      </c>
      <c r="AO2930" s="2" t="s">
        <v>80</v>
      </c>
      <c r="AP2930" s="2" t="s">
        <v>80</v>
      </c>
      <c r="AQ2930" s="2" t="s">
        <v>80</v>
      </c>
      <c r="AR2930" s="2" t="s">
        <v>80</v>
      </c>
      <c r="AS2930" s="2" t="s">
        <v>80</v>
      </c>
      <c r="AT2930" s="2" t="s">
        <v>80</v>
      </c>
      <c r="AU2930" s="2" t="s">
        <v>80</v>
      </c>
      <c r="AV2930" s="2" t="s">
        <v>80</v>
      </c>
      <c r="AW2930" s="2" t="s">
        <v>80</v>
      </c>
      <c r="AX2930" s="2" t="s">
        <v>80</v>
      </c>
      <c r="AY2930" s="2" t="s">
        <v>80</v>
      </c>
      <c r="AZ2930" s="2" t="s">
        <v>80</v>
      </c>
      <c r="BA2930" s="2" t="s">
        <v>80</v>
      </c>
      <c r="BB2930" s="2" t="s">
        <v>80</v>
      </c>
      <c r="BC2930" s="2" t="s">
        <v>80</v>
      </c>
      <c r="BD2930" s="2" t="s">
        <v>80</v>
      </c>
      <c r="BE2930" s="2" t="s">
        <v>80</v>
      </c>
      <c r="BF2930" s="2" t="s">
        <v>80</v>
      </c>
      <c r="BG2930" s="2" t="s">
        <v>80</v>
      </c>
      <c r="BH2930" s="2" t="s">
        <v>80</v>
      </c>
      <c r="BI2930" s="2" t="s">
        <v>80</v>
      </c>
      <c r="BJ2930" s="2" t="s">
        <v>80</v>
      </c>
      <c r="BK2930" s="2" t="s">
        <v>80</v>
      </c>
      <c r="BL2930" s="2" t="s">
        <v>80</v>
      </c>
      <c r="BM2930" s="2" t="s">
        <v>80</v>
      </c>
      <c r="BN2930" s="2" t="s">
        <v>80</v>
      </c>
      <c r="BO2930" s="2" t="s">
        <v>80</v>
      </c>
      <c r="BP2930" s="2" t="s">
        <v>80</v>
      </c>
    </row>
    <row r="2931" spans="1:68" x14ac:dyDescent="0.25">
      <c r="A2931">
        <v>2930</v>
      </c>
      <c r="B2931" s="1">
        <v>43695.547037037039</v>
      </c>
      <c r="C2931" s="2" t="s">
        <v>4567</v>
      </c>
      <c r="D2931" s="3">
        <v>0.67152777777777772</v>
      </c>
      <c r="E2931" s="2" t="s">
        <v>3907</v>
      </c>
      <c r="F2931">
        <v>3</v>
      </c>
      <c r="G2931">
        <v>2019</v>
      </c>
      <c r="H2931">
        <v>8</v>
      </c>
      <c r="I2931">
        <v>18</v>
      </c>
      <c r="J2931">
        <v>0</v>
      </c>
      <c r="K2931">
        <v>1</v>
      </c>
      <c r="L2931">
        <v>7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 s="2" t="s">
        <v>4569</v>
      </c>
      <c r="T2931" s="2" t="s">
        <v>83</v>
      </c>
      <c r="U2931" s="2" t="s">
        <v>1760</v>
      </c>
      <c r="V2931" s="2" t="s">
        <v>73</v>
      </c>
      <c r="W2931">
        <v>1</v>
      </c>
      <c r="X2931" s="2" t="s">
        <v>74</v>
      </c>
      <c r="Y2931">
        <v>320</v>
      </c>
      <c r="Z2931">
        <v>89</v>
      </c>
      <c r="AA2931" s="2" t="s">
        <v>166</v>
      </c>
      <c r="AB2931" s="2" t="s">
        <v>167</v>
      </c>
      <c r="AC2931">
        <v>560095</v>
      </c>
      <c r="AD2931" s="2" t="s">
        <v>87</v>
      </c>
      <c r="AE2931">
        <v>409</v>
      </c>
      <c r="AF2931" s="2" t="s">
        <v>1762</v>
      </c>
      <c r="AG2931" s="2" t="s">
        <v>1374</v>
      </c>
      <c r="AH2931">
        <v>17</v>
      </c>
      <c r="AI2931">
        <v>544</v>
      </c>
      <c r="AJ2931">
        <v>2656</v>
      </c>
      <c r="AK2931" s="2">
        <f>Kaggle_Books_Selling_Records[[#This Row],[Cost Price]]/100</f>
        <v>26.56</v>
      </c>
      <c r="AL2931" s="2" t="s">
        <v>80</v>
      </c>
      <c r="AM2931" s="2" t="s">
        <v>80</v>
      </c>
      <c r="AN2931" s="2" t="s">
        <v>80</v>
      </c>
      <c r="AO2931" s="2" t="s">
        <v>80</v>
      </c>
      <c r="AP2931" s="2" t="s">
        <v>80</v>
      </c>
      <c r="AQ2931" s="2" t="s">
        <v>80</v>
      </c>
      <c r="AR2931" s="2" t="s">
        <v>80</v>
      </c>
      <c r="AS2931" s="2" t="s">
        <v>80</v>
      </c>
      <c r="AT2931" s="2" t="s">
        <v>80</v>
      </c>
      <c r="AU2931" s="2" t="s">
        <v>80</v>
      </c>
      <c r="AV2931" s="2" t="s">
        <v>80</v>
      </c>
      <c r="AW2931" s="2" t="s">
        <v>80</v>
      </c>
      <c r="AX2931" s="2" t="s">
        <v>80</v>
      </c>
      <c r="AY2931" s="2" t="s">
        <v>80</v>
      </c>
      <c r="AZ2931" s="2" t="s">
        <v>80</v>
      </c>
      <c r="BA2931" s="2" t="s">
        <v>80</v>
      </c>
      <c r="BB2931" s="2" t="s">
        <v>80</v>
      </c>
      <c r="BC2931" s="2" t="s">
        <v>80</v>
      </c>
      <c r="BD2931" s="2" t="s">
        <v>80</v>
      </c>
      <c r="BE2931" s="2" t="s">
        <v>80</v>
      </c>
      <c r="BF2931" s="2" t="s">
        <v>80</v>
      </c>
      <c r="BG2931" s="2" t="s">
        <v>80</v>
      </c>
      <c r="BH2931" s="2" t="s">
        <v>80</v>
      </c>
      <c r="BI2931" s="2" t="s">
        <v>80</v>
      </c>
      <c r="BJ2931" s="2" t="s">
        <v>80</v>
      </c>
      <c r="BK2931" s="2" t="s">
        <v>80</v>
      </c>
      <c r="BL2931" s="2" t="s">
        <v>80</v>
      </c>
      <c r="BM2931" s="2" t="s">
        <v>80</v>
      </c>
      <c r="BN2931" s="2" t="s">
        <v>80</v>
      </c>
      <c r="BO2931" s="2" t="s">
        <v>80</v>
      </c>
      <c r="BP2931" s="2" t="s">
        <v>80</v>
      </c>
    </row>
    <row r="2932" spans="1:68" x14ac:dyDescent="0.25">
      <c r="A2932">
        <v>2931</v>
      </c>
      <c r="B2932" s="1">
        <v>43696.155358796299</v>
      </c>
      <c r="C2932" s="2" t="s">
        <v>4570</v>
      </c>
      <c r="D2932" s="3">
        <v>0.27986111111111112</v>
      </c>
      <c r="E2932" s="2" t="s">
        <v>3907</v>
      </c>
      <c r="F2932">
        <v>3</v>
      </c>
      <c r="G2932">
        <v>2019</v>
      </c>
      <c r="H2932">
        <v>8</v>
      </c>
      <c r="I2932">
        <v>19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 s="2" t="s">
        <v>4571</v>
      </c>
      <c r="T2932" s="2" t="s">
        <v>71</v>
      </c>
      <c r="U2932" s="2" t="s">
        <v>4560</v>
      </c>
      <c r="V2932" s="2" t="s">
        <v>73</v>
      </c>
      <c r="W2932">
        <v>1</v>
      </c>
      <c r="X2932" s="2" t="s">
        <v>74</v>
      </c>
      <c r="Y2932">
        <v>719</v>
      </c>
      <c r="Z2932">
        <v>79</v>
      </c>
      <c r="AA2932" s="2" t="s">
        <v>203</v>
      </c>
      <c r="AB2932" s="2" t="s">
        <v>204</v>
      </c>
      <c r="AC2932">
        <v>122001</v>
      </c>
      <c r="AD2932" s="2" t="s">
        <v>1002</v>
      </c>
      <c r="AE2932">
        <v>798</v>
      </c>
      <c r="AF2932" s="2" t="s">
        <v>4561</v>
      </c>
      <c r="AG2932" s="2" t="s">
        <v>4554</v>
      </c>
      <c r="AH2932">
        <v>18</v>
      </c>
      <c r="AI2932">
        <v>12942</v>
      </c>
      <c r="AJ2932">
        <v>58958</v>
      </c>
      <c r="AK2932" s="2">
        <f>Kaggle_Books_Selling_Records[[#This Row],[Cost Price]]/100</f>
        <v>589.58000000000004</v>
      </c>
      <c r="AL2932" s="2" t="s">
        <v>80</v>
      </c>
      <c r="AM2932" s="2" t="s">
        <v>80</v>
      </c>
      <c r="AN2932" s="2" t="s">
        <v>80</v>
      </c>
      <c r="AO2932" s="2" t="s">
        <v>80</v>
      </c>
      <c r="AP2932" s="2" t="s">
        <v>80</v>
      </c>
      <c r="AQ2932" s="2" t="s">
        <v>80</v>
      </c>
      <c r="AR2932" s="2" t="s">
        <v>80</v>
      </c>
      <c r="AS2932" s="2" t="s">
        <v>80</v>
      </c>
      <c r="AT2932" s="2" t="s">
        <v>80</v>
      </c>
      <c r="AU2932" s="2" t="s">
        <v>80</v>
      </c>
      <c r="AV2932" s="2" t="s">
        <v>80</v>
      </c>
      <c r="AW2932" s="2" t="s">
        <v>80</v>
      </c>
      <c r="AX2932" s="2" t="s">
        <v>80</v>
      </c>
      <c r="AY2932" s="2" t="s">
        <v>80</v>
      </c>
      <c r="AZ2932" s="2" t="s">
        <v>80</v>
      </c>
      <c r="BA2932" s="2" t="s">
        <v>80</v>
      </c>
      <c r="BB2932" s="2" t="s">
        <v>80</v>
      </c>
      <c r="BC2932" s="2" t="s">
        <v>80</v>
      </c>
      <c r="BD2932" s="2" t="s">
        <v>80</v>
      </c>
      <c r="BE2932" s="2" t="s">
        <v>80</v>
      </c>
      <c r="BF2932" s="2" t="s">
        <v>80</v>
      </c>
      <c r="BG2932" s="2" t="s">
        <v>80</v>
      </c>
      <c r="BH2932" s="2" t="s">
        <v>80</v>
      </c>
      <c r="BI2932" s="2" t="s">
        <v>80</v>
      </c>
      <c r="BJ2932" s="2" t="s">
        <v>80</v>
      </c>
      <c r="BK2932" s="2" t="s">
        <v>80</v>
      </c>
      <c r="BL2932" s="2" t="s">
        <v>80</v>
      </c>
      <c r="BM2932" s="2" t="s">
        <v>80</v>
      </c>
      <c r="BN2932" s="2" t="s">
        <v>80</v>
      </c>
      <c r="BO2932" s="2" t="s">
        <v>80</v>
      </c>
      <c r="BP2932" s="2" t="s">
        <v>80</v>
      </c>
    </row>
    <row r="2933" spans="1:68" x14ac:dyDescent="0.25">
      <c r="A2933">
        <v>2932</v>
      </c>
      <c r="B2933" s="1">
        <v>43696.225474537037</v>
      </c>
      <c r="C2933" s="2" t="s">
        <v>4570</v>
      </c>
      <c r="D2933" s="3">
        <v>0.35</v>
      </c>
      <c r="E2933" s="2" t="s">
        <v>3907</v>
      </c>
      <c r="F2933">
        <v>3</v>
      </c>
      <c r="G2933">
        <v>2019</v>
      </c>
      <c r="H2933">
        <v>8</v>
      </c>
      <c r="I2933">
        <v>19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 s="2" t="s">
        <v>4572</v>
      </c>
      <c r="T2933" s="2" t="s">
        <v>83</v>
      </c>
      <c r="U2933" s="2" t="s">
        <v>4573</v>
      </c>
      <c r="V2933" s="2" t="s">
        <v>73</v>
      </c>
      <c r="W2933">
        <v>1</v>
      </c>
      <c r="X2933" s="2" t="s">
        <v>74</v>
      </c>
      <c r="Y2933">
        <v>720</v>
      </c>
      <c r="Z2933">
        <v>79</v>
      </c>
      <c r="AA2933" s="2" t="s">
        <v>412</v>
      </c>
      <c r="AB2933" s="2" t="s">
        <v>137</v>
      </c>
      <c r="AC2933">
        <v>226010</v>
      </c>
      <c r="AD2933" s="2" t="s">
        <v>193</v>
      </c>
      <c r="AE2933">
        <v>799</v>
      </c>
      <c r="AF2933" s="2" t="s">
        <v>4574</v>
      </c>
      <c r="AG2933" s="2" t="s">
        <v>4575</v>
      </c>
      <c r="AH2933">
        <v>18</v>
      </c>
      <c r="AI2933">
        <v>1296</v>
      </c>
      <c r="AJ2933">
        <v>5904</v>
      </c>
      <c r="AK2933" s="2">
        <f>Kaggle_Books_Selling_Records[[#This Row],[Cost Price]]/100</f>
        <v>59.04</v>
      </c>
      <c r="AL2933" s="2" t="s">
        <v>80</v>
      </c>
      <c r="AM2933" s="2" t="s">
        <v>80</v>
      </c>
      <c r="AN2933" s="2" t="s">
        <v>80</v>
      </c>
      <c r="AO2933" s="2" t="s">
        <v>80</v>
      </c>
      <c r="AP2933" s="2" t="s">
        <v>80</v>
      </c>
      <c r="AQ2933" s="2" t="s">
        <v>80</v>
      </c>
      <c r="AR2933" s="2" t="s">
        <v>80</v>
      </c>
      <c r="AS2933" s="2" t="s">
        <v>80</v>
      </c>
      <c r="AT2933" s="2" t="s">
        <v>80</v>
      </c>
      <c r="AU2933" s="2" t="s">
        <v>80</v>
      </c>
      <c r="AV2933" s="2" t="s">
        <v>80</v>
      </c>
      <c r="AW2933" s="2" t="s">
        <v>80</v>
      </c>
      <c r="AX2933" s="2" t="s">
        <v>80</v>
      </c>
      <c r="AY2933" s="2" t="s">
        <v>80</v>
      </c>
      <c r="AZ2933" s="2" t="s">
        <v>80</v>
      </c>
      <c r="BA2933" s="2" t="s">
        <v>80</v>
      </c>
      <c r="BB2933" s="2" t="s">
        <v>80</v>
      </c>
      <c r="BC2933" s="2" t="s">
        <v>80</v>
      </c>
      <c r="BD2933" s="2" t="s">
        <v>80</v>
      </c>
      <c r="BE2933" s="2" t="s">
        <v>80</v>
      </c>
      <c r="BF2933" s="2" t="s">
        <v>80</v>
      </c>
      <c r="BG2933" s="2" t="s">
        <v>80</v>
      </c>
      <c r="BH2933" s="2" t="s">
        <v>80</v>
      </c>
      <c r="BI2933" s="2" t="s">
        <v>80</v>
      </c>
      <c r="BJ2933" s="2" t="s">
        <v>80</v>
      </c>
      <c r="BK2933" s="2" t="s">
        <v>80</v>
      </c>
      <c r="BL2933" s="2" t="s">
        <v>80</v>
      </c>
      <c r="BM2933" s="2" t="s">
        <v>80</v>
      </c>
      <c r="BN2933" s="2" t="s">
        <v>80</v>
      </c>
      <c r="BO2933" s="2" t="s">
        <v>80</v>
      </c>
      <c r="BP2933" s="2" t="s">
        <v>80</v>
      </c>
    </row>
    <row r="2934" spans="1:68" x14ac:dyDescent="0.25">
      <c r="A2934">
        <v>2933</v>
      </c>
      <c r="B2934" s="1">
        <v>43696.340601851851</v>
      </c>
      <c r="C2934" s="2" t="s">
        <v>4570</v>
      </c>
      <c r="D2934" s="3">
        <v>0.46527777777777779</v>
      </c>
      <c r="E2934" s="2" t="s">
        <v>3907</v>
      </c>
      <c r="F2934">
        <v>3</v>
      </c>
      <c r="G2934">
        <v>2019</v>
      </c>
      <c r="H2934">
        <v>8</v>
      </c>
      <c r="I2934">
        <v>19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 s="2" t="s">
        <v>4576</v>
      </c>
      <c r="T2934" s="2" t="s">
        <v>83</v>
      </c>
      <c r="U2934" s="2" t="s">
        <v>2286</v>
      </c>
      <c r="V2934" s="2" t="s">
        <v>73</v>
      </c>
      <c r="W2934">
        <v>1</v>
      </c>
      <c r="X2934" s="2" t="s">
        <v>74</v>
      </c>
      <c r="Y2934">
        <v>285</v>
      </c>
      <c r="Z2934">
        <v>79</v>
      </c>
      <c r="AA2934" s="2" t="s">
        <v>180</v>
      </c>
      <c r="AB2934" s="2" t="s">
        <v>181</v>
      </c>
      <c r="AC2934">
        <v>110038</v>
      </c>
      <c r="AD2934" s="2" t="s">
        <v>1002</v>
      </c>
      <c r="AE2934">
        <v>364</v>
      </c>
      <c r="AF2934" s="2" t="s">
        <v>2042</v>
      </c>
      <c r="AG2934" s="2" t="s">
        <v>2184</v>
      </c>
      <c r="AH2934">
        <v>18</v>
      </c>
      <c r="AI2934">
        <v>513</v>
      </c>
      <c r="AJ2934">
        <v>2337</v>
      </c>
      <c r="AK2934" s="2">
        <f>Kaggle_Books_Selling_Records[[#This Row],[Cost Price]]/100</f>
        <v>23.37</v>
      </c>
      <c r="AL2934" s="2" t="s">
        <v>80</v>
      </c>
      <c r="AM2934" s="2" t="s">
        <v>80</v>
      </c>
      <c r="AN2934" s="2" t="s">
        <v>80</v>
      </c>
      <c r="AO2934" s="2" t="s">
        <v>80</v>
      </c>
      <c r="AP2934" s="2" t="s">
        <v>80</v>
      </c>
      <c r="AQ2934" s="2" t="s">
        <v>80</v>
      </c>
      <c r="AR2934" s="2" t="s">
        <v>80</v>
      </c>
      <c r="AS2934" s="2" t="s">
        <v>80</v>
      </c>
      <c r="AT2934" s="2" t="s">
        <v>80</v>
      </c>
      <c r="AU2934" s="2" t="s">
        <v>80</v>
      </c>
      <c r="AV2934" s="2" t="s">
        <v>80</v>
      </c>
      <c r="AW2934" s="2" t="s">
        <v>80</v>
      </c>
      <c r="AX2934" s="2" t="s">
        <v>80</v>
      </c>
      <c r="AY2934" s="2" t="s">
        <v>80</v>
      </c>
      <c r="AZ2934" s="2" t="s">
        <v>80</v>
      </c>
      <c r="BA2934" s="2" t="s">
        <v>80</v>
      </c>
      <c r="BB2934" s="2" t="s">
        <v>80</v>
      </c>
      <c r="BC2934" s="2" t="s">
        <v>80</v>
      </c>
      <c r="BD2934" s="2" t="s">
        <v>80</v>
      </c>
      <c r="BE2934" s="2" t="s">
        <v>80</v>
      </c>
      <c r="BF2934" s="2" t="s">
        <v>80</v>
      </c>
      <c r="BG2934" s="2" t="s">
        <v>80</v>
      </c>
      <c r="BH2934" s="2" t="s">
        <v>80</v>
      </c>
      <c r="BI2934" s="2" t="s">
        <v>80</v>
      </c>
      <c r="BJ2934" s="2" t="s">
        <v>80</v>
      </c>
      <c r="BK2934" s="2" t="s">
        <v>80</v>
      </c>
      <c r="BL2934" s="2" t="s">
        <v>80</v>
      </c>
      <c r="BM2934" s="2" t="s">
        <v>80</v>
      </c>
      <c r="BN2934" s="2" t="s">
        <v>80</v>
      </c>
      <c r="BO2934" s="2" t="s">
        <v>80</v>
      </c>
      <c r="BP2934" s="2" t="s">
        <v>80</v>
      </c>
    </row>
    <row r="2935" spans="1:68" x14ac:dyDescent="0.25">
      <c r="A2935">
        <v>2934</v>
      </c>
      <c r="B2935" s="1">
        <v>43696.42496527778</v>
      </c>
      <c r="C2935" s="2" t="s">
        <v>4570</v>
      </c>
      <c r="D2935" s="3">
        <v>0.5493055555555556</v>
      </c>
      <c r="E2935" s="2" t="s">
        <v>3907</v>
      </c>
      <c r="F2935">
        <v>3</v>
      </c>
      <c r="G2935">
        <v>2019</v>
      </c>
      <c r="H2935">
        <v>8</v>
      </c>
      <c r="I2935">
        <v>19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 s="2" t="s">
        <v>4577</v>
      </c>
      <c r="T2935" s="2" t="s">
        <v>83</v>
      </c>
      <c r="U2935" s="2" t="s">
        <v>2041</v>
      </c>
      <c r="V2935" s="2" t="s">
        <v>73</v>
      </c>
      <c r="W2935">
        <v>1</v>
      </c>
      <c r="X2935" s="2" t="s">
        <v>74</v>
      </c>
      <c r="Y2935">
        <v>155</v>
      </c>
      <c r="Z2935">
        <v>89</v>
      </c>
      <c r="AA2935" s="2" t="s">
        <v>477</v>
      </c>
      <c r="AB2935" s="2" t="s">
        <v>86</v>
      </c>
      <c r="AC2935">
        <v>613006</v>
      </c>
      <c r="AD2935" s="2" t="s">
        <v>193</v>
      </c>
      <c r="AE2935">
        <v>244</v>
      </c>
      <c r="AF2935" s="2" t="s">
        <v>2042</v>
      </c>
      <c r="AG2935" s="2" t="s">
        <v>2043</v>
      </c>
      <c r="AH2935">
        <v>18</v>
      </c>
      <c r="AI2935">
        <v>279</v>
      </c>
      <c r="AJ2935">
        <v>1271</v>
      </c>
      <c r="AK2935" s="2">
        <f>Kaggle_Books_Selling_Records[[#This Row],[Cost Price]]/100</f>
        <v>12.71</v>
      </c>
      <c r="AL2935" s="2" t="s">
        <v>80</v>
      </c>
      <c r="AM2935" s="2" t="s">
        <v>80</v>
      </c>
      <c r="AN2935" s="2" t="s">
        <v>80</v>
      </c>
      <c r="AO2935" s="2" t="s">
        <v>80</v>
      </c>
      <c r="AP2935" s="2" t="s">
        <v>80</v>
      </c>
      <c r="AQ2935" s="2" t="s">
        <v>80</v>
      </c>
      <c r="AR2935" s="2" t="s">
        <v>80</v>
      </c>
      <c r="AS2935" s="2" t="s">
        <v>80</v>
      </c>
      <c r="AT2935" s="2" t="s">
        <v>80</v>
      </c>
      <c r="AU2935" s="2" t="s">
        <v>80</v>
      </c>
      <c r="AV2935" s="2" t="s">
        <v>80</v>
      </c>
      <c r="AW2935" s="2" t="s">
        <v>80</v>
      </c>
      <c r="AX2935" s="2" t="s">
        <v>80</v>
      </c>
      <c r="AY2935" s="2" t="s">
        <v>80</v>
      </c>
      <c r="AZ2935" s="2" t="s">
        <v>80</v>
      </c>
      <c r="BA2935" s="2" t="s">
        <v>80</v>
      </c>
      <c r="BB2935" s="2" t="s">
        <v>80</v>
      </c>
      <c r="BC2935" s="2" t="s">
        <v>80</v>
      </c>
      <c r="BD2935" s="2" t="s">
        <v>80</v>
      </c>
      <c r="BE2935" s="2" t="s">
        <v>80</v>
      </c>
      <c r="BF2935" s="2" t="s">
        <v>80</v>
      </c>
      <c r="BG2935" s="2" t="s">
        <v>80</v>
      </c>
      <c r="BH2935" s="2" t="s">
        <v>80</v>
      </c>
      <c r="BI2935" s="2" t="s">
        <v>80</v>
      </c>
      <c r="BJ2935" s="2" t="s">
        <v>80</v>
      </c>
      <c r="BK2935" s="2" t="s">
        <v>80</v>
      </c>
      <c r="BL2935" s="2" t="s">
        <v>80</v>
      </c>
      <c r="BM2935" s="2" t="s">
        <v>80</v>
      </c>
      <c r="BN2935" s="2" t="s">
        <v>80</v>
      </c>
      <c r="BO2935" s="2" t="s">
        <v>80</v>
      </c>
      <c r="BP2935" s="2" t="s">
        <v>80</v>
      </c>
    </row>
    <row r="2936" spans="1:68" x14ac:dyDescent="0.25">
      <c r="A2936">
        <v>2935</v>
      </c>
      <c r="B2936" s="1">
        <v>43697.081782407404</v>
      </c>
      <c r="C2936" s="2" t="s">
        <v>4578</v>
      </c>
      <c r="D2936" s="3">
        <v>0.20624999999999999</v>
      </c>
      <c r="E2936" s="2" t="s">
        <v>3907</v>
      </c>
      <c r="F2936">
        <v>3</v>
      </c>
      <c r="G2936">
        <v>2019</v>
      </c>
      <c r="H2936">
        <v>8</v>
      </c>
      <c r="I2936">
        <v>20</v>
      </c>
      <c r="J2936">
        <v>0</v>
      </c>
      <c r="K2936">
        <v>0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1</v>
      </c>
      <c r="S2936" s="2" t="s">
        <v>4579</v>
      </c>
      <c r="T2936" s="2" t="s">
        <v>71</v>
      </c>
      <c r="U2936" s="2" t="s">
        <v>2220</v>
      </c>
      <c r="V2936" s="2" t="s">
        <v>73</v>
      </c>
      <c r="W2936">
        <v>1</v>
      </c>
      <c r="X2936" s="2" t="s">
        <v>74</v>
      </c>
      <c r="Y2936">
        <v>157</v>
      </c>
      <c r="Z2936">
        <v>89</v>
      </c>
      <c r="AA2936" s="2" t="s">
        <v>4580</v>
      </c>
      <c r="AB2936" s="2" t="s">
        <v>167</v>
      </c>
      <c r="AC2936">
        <v>583221</v>
      </c>
      <c r="AD2936" s="2" t="s">
        <v>1002</v>
      </c>
      <c r="AE2936">
        <v>246</v>
      </c>
      <c r="AF2936" s="2" t="s">
        <v>2042</v>
      </c>
      <c r="AG2936" s="2" t="s">
        <v>2184</v>
      </c>
      <c r="AH2936">
        <v>18</v>
      </c>
      <c r="AI2936">
        <v>2826</v>
      </c>
      <c r="AJ2936">
        <v>12874</v>
      </c>
      <c r="AK2936" s="2">
        <f>Kaggle_Books_Selling_Records[[#This Row],[Cost Price]]/100</f>
        <v>128.74</v>
      </c>
      <c r="AL2936" s="2" t="s">
        <v>80</v>
      </c>
      <c r="AM2936" s="2" t="s">
        <v>80</v>
      </c>
      <c r="AN2936" s="2" t="s">
        <v>80</v>
      </c>
      <c r="AO2936" s="2" t="s">
        <v>80</v>
      </c>
      <c r="AP2936" s="2" t="s">
        <v>80</v>
      </c>
      <c r="AQ2936" s="2" t="s">
        <v>80</v>
      </c>
      <c r="AR2936" s="2" t="s">
        <v>80</v>
      </c>
      <c r="AS2936" s="2" t="s">
        <v>80</v>
      </c>
      <c r="AT2936" s="2" t="s">
        <v>80</v>
      </c>
      <c r="AU2936" s="2" t="s">
        <v>80</v>
      </c>
      <c r="AV2936" s="2" t="s">
        <v>80</v>
      </c>
      <c r="AW2936" s="2" t="s">
        <v>80</v>
      </c>
      <c r="AX2936" s="2" t="s">
        <v>80</v>
      </c>
      <c r="AY2936" s="2" t="s">
        <v>80</v>
      </c>
      <c r="AZ2936" s="2" t="s">
        <v>80</v>
      </c>
      <c r="BA2936" s="2" t="s">
        <v>80</v>
      </c>
      <c r="BB2936" s="2" t="s">
        <v>80</v>
      </c>
      <c r="BC2936" s="2" t="s">
        <v>80</v>
      </c>
      <c r="BD2936" s="2" t="s">
        <v>80</v>
      </c>
      <c r="BE2936" s="2" t="s">
        <v>80</v>
      </c>
      <c r="BF2936" s="2" t="s">
        <v>80</v>
      </c>
      <c r="BG2936" s="2" t="s">
        <v>80</v>
      </c>
      <c r="BH2936" s="2" t="s">
        <v>80</v>
      </c>
      <c r="BI2936" s="2" t="s">
        <v>80</v>
      </c>
      <c r="BJ2936" s="2" t="s">
        <v>80</v>
      </c>
      <c r="BK2936" s="2" t="s">
        <v>80</v>
      </c>
      <c r="BL2936" s="2" t="s">
        <v>80</v>
      </c>
      <c r="BM2936" s="2" t="s">
        <v>80</v>
      </c>
      <c r="BN2936" s="2" t="s">
        <v>80</v>
      </c>
      <c r="BO2936" s="2" t="s">
        <v>80</v>
      </c>
      <c r="BP2936" s="2" t="s">
        <v>80</v>
      </c>
    </row>
    <row r="2937" spans="1:68" x14ac:dyDescent="0.25">
      <c r="A2937">
        <v>2936</v>
      </c>
      <c r="B2937" s="1">
        <v>43697.355347222219</v>
      </c>
      <c r="C2937" s="2" t="s">
        <v>4578</v>
      </c>
      <c r="D2937" s="3">
        <v>0.47986111111111113</v>
      </c>
      <c r="E2937" s="2" t="s">
        <v>3907</v>
      </c>
      <c r="F2937">
        <v>3</v>
      </c>
      <c r="G2937">
        <v>2019</v>
      </c>
      <c r="H2937">
        <v>8</v>
      </c>
      <c r="I2937">
        <v>20</v>
      </c>
      <c r="J2937">
        <v>0</v>
      </c>
      <c r="K2937">
        <v>0</v>
      </c>
      <c r="L2937">
        <v>2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 s="2" t="s">
        <v>3227</v>
      </c>
      <c r="T2937" s="2" t="s">
        <v>83</v>
      </c>
      <c r="U2937" s="2" t="s">
        <v>2220</v>
      </c>
      <c r="V2937" s="2" t="s">
        <v>73</v>
      </c>
      <c r="W2937">
        <v>1</v>
      </c>
      <c r="X2937" s="2" t="s">
        <v>74</v>
      </c>
      <c r="Y2937">
        <v>157</v>
      </c>
      <c r="Z2937">
        <v>89</v>
      </c>
      <c r="AA2937" s="2" t="s">
        <v>3228</v>
      </c>
      <c r="AB2937" s="2" t="s">
        <v>272</v>
      </c>
      <c r="AC2937">
        <v>535004</v>
      </c>
      <c r="AD2937" s="2" t="s">
        <v>1002</v>
      </c>
      <c r="AE2937">
        <v>246</v>
      </c>
      <c r="AF2937" s="2" t="s">
        <v>2042</v>
      </c>
      <c r="AG2937" s="2" t="s">
        <v>2184</v>
      </c>
      <c r="AH2937">
        <v>18</v>
      </c>
      <c r="AI2937">
        <v>2826</v>
      </c>
      <c r="AJ2937">
        <v>12874</v>
      </c>
      <c r="AK2937" s="2">
        <f>Kaggle_Books_Selling_Records[[#This Row],[Cost Price]]/100</f>
        <v>128.74</v>
      </c>
      <c r="AL2937" s="2" t="s">
        <v>80</v>
      </c>
      <c r="AM2937" s="2" t="s">
        <v>80</v>
      </c>
      <c r="AN2937" s="2" t="s">
        <v>80</v>
      </c>
      <c r="AO2937" s="2" t="s">
        <v>80</v>
      </c>
      <c r="AP2937" s="2" t="s">
        <v>80</v>
      </c>
      <c r="AQ2937" s="2" t="s">
        <v>80</v>
      </c>
      <c r="AR2937" s="2" t="s">
        <v>80</v>
      </c>
      <c r="AS2937" s="2" t="s">
        <v>80</v>
      </c>
      <c r="AT2937" s="2" t="s">
        <v>80</v>
      </c>
      <c r="AU2937" s="2" t="s">
        <v>80</v>
      </c>
      <c r="AV2937" s="2" t="s">
        <v>80</v>
      </c>
      <c r="AW2937" s="2" t="s">
        <v>80</v>
      </c>
      <c r="AX2937" s="2" t="s">
        <v>80</v>
      </c>
      <c r="AY2937" s="2" t="s">
        <v>80</v>
      </c>
      <c r="AZ2937" s="2" t="s">
        <v>80</v>
      </c>
      <c r="BA2937" s="2" t="s">
        <v>80</v>
      </c>
      <c r="BB2937" s="2" t="s">
        <v>80</v>
      </c>
      <c r="BC2937" s="2" t="s">
        <v>80</v>
      </c>
      <c r="BD2937" s="2" t="s">
        <v>80</v>
      </c>
      <c r="BE2937" s="2" t="s">
        <v>80</v>
      </c>
      <c r="BF2937" s="2" t="s">
        <v>80</v>
      </c>
      <c r="BG2937" s="2" t="s">
        <v>80</v>
      </c>
      <c r="BH2937" s="2" t="s">
        <v>80</v>
      </c>
      <c r="BI2937" s="2" t="s">
        <v>80</v>
      </c>
      <c r="BJ2937" s="2" t="s">
        <v>80</v>
      </c>
      <c r="BK2937" s="2" t="s">
        <v>80</v>
      </c>
      <c r="BL2937" s="2" t="s">
        <v>80</v>
      </c>
      <c r="BM2937" s="2" t="s">
        <v>80</v>
      </c>
      <c r="BN2937" s="2" t="s">
        <v>80</v>
      </c>
      <c r="BO2937" s="2" t="s">
        <v>80</v>
      </c>
      <c r="BP2937" s="2" t="s">
        <v>80</v>
      </c>
    </row>
    <row r="2938" spans="1:68" x14ac:dyDescent="0.25">
      <c r="A2938">
        <v>2937</v>
      </c>
      <c r="B2938" s="1">
        <v>43697.581550925926</v>
      </c>
      <c r="C2938" s="2" t="s">
        <v>4578</v>
      </c>
      <c r="D2938" s="3">
        <v>0.70625000000000004</v>
      </c>
      <c r="E2938" s="2" t="s">
        <v>3907</v>
      </c>
      <c r="F2938">
        <v>3</v>
      </c>
      <c r="G2938">
        <v>2019</v>
      </c>
      <c r="H2938">
        <v>8</v>
      </c>
      <c r="I2938">
        <v>20</v>
      </c>
      <c r="J2938">
        <v>0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1</v>
      </c>
      <c r="S2938" s="2" t="s">
        <v>4581</v>
      </c>
      <c r="T2938" s="2" t="s">
        <v>71</v>
      </c>
      <c r="U2938" s="2" t="s">
        <v>738</v>
      </c>
      <c r="V2938" s="2" t="s">
        <v>73</v>
      </c>
      <c r="W2938">
        <v>1</v>
      </c>
      <c r="X2938" s="2" t="s">
        <v>74</v>
      </c>
      <c r="Y2938">
        <v>6385</v>
      </c>
      <c r="Z2938">
        <v>89</v>
      </c>
      <c r="AA2938" s="2" t="s">
        <v>301</v>
      </c>
      <c r="AB2938" s="2" t="s">
        <v>151</v>
      </c>
      <c r="AC2938">
        <v>411041</v>
      </c>
      <c r="AD2938" s="2" t="s">
        <v>77</v>
      </c>
      <c r="AE2938">
        <v>7275</v>
      </c>
      <c r="AF2938" s="2" t="s">
        <v>740</v>
      </c>
      <c r="AG2938" s="2" t="s">
        <v>741</v>
      </c>
      <c r="AH2938">
        <v>13</v>
      </c>
      <c r="AI2938">
        <v>83005</v>
      </c>
      <c r="AJ2938">
        <v>555495</v>
      </c>
      <c r="AK2938" s="2">
        <f>Kaggle_Books_Selling_Records[[#This Row],[Cost Price]]/100</f>
        <v>5554.95</v>
      </c>
      <c r="AL2938" s="2" t="s">
        <v>80</v>
      </c>
      <c r="AM2938" s="2" t="s">
        <v>80</v>
      </c>
      <c r="AN2938" s="2" t="s">
        <v>80</v>
      </c>
      <c r="AO2938" s="2" t="s">
        <v>80</v>
      </c>
      <c r="AP2938" s="2" t="s">
        <v>80</v>
      </c>
      <c r="AQ2938" s="2" t="s">
        <v>80</v>
      </c>
      <c r="AR2938" s="2" t="s">
        <v>80</v>
      </c>
      <c r="AS2938" s="2" t="s">
        <v>80</v>
      </c>
      <c r="AT2938" s="2" t="s">
        <v>80</v>
      </c>
      <c r="AU2938" s="2" t="s">
        <v>80</v>
      </c>
      <c r="AV2938" s="2" t="s">
        <v>80</v>
      </c>
      <c r="AW2938" s="2" t="s">
        <v>80</v>
      </c>
      <c r="AX2938" s="2" t="s">
        <v>80</v>
      </c>
      <c r="AY2938" s="2" t="s">
        <v>80</v>
      </c>
      <c r="AZ2938" s="2" t="s">
        <v>80</v>
      </c>
      <c r="BA2938" s="2" t="s">
        <v>80</v>
      </c>
      <c r="BB2938" s="2" t="s">
        <v>80</v>
      </c>
      <c r="BC2938" s="2" t="s">
        <v>80</v>
      </c>
      <c r="BD2938" s="2" t="s">
        <v>80</v>
      </c>
      <c r="BE2938" s="2" t="s">
        <v>80</v>
      </c>
      <c r="BF2938" s="2" t="s">
        <v>80</v>
      </c>
      <c r="BG2938" s="2" t="s">
        <v>80</v>
      </c>
      <c r="BH2938" s="2" t="s">
        <v>80</v>
      </c>
      <c r="BI2938" s="2" t="s">
        <v>80</v>
      </c>
      <c r="BJ2938" s="2" t="s">
        <v>80</v>
      </c>
      <c r="BK2938" s="2" t="s">
        <v>80</v>
      </c>
      <c r="BL2938" s="2" t="s">
        <v>80</v>
      </c>
      <c r="BM2938" s="2" t="s">
        <v>80</v>
      </c>
      <c r="BN2938" s="2" t="s">
        <v>80</v>
      </c>
      <c r="BO2938" s="2" t="s">
        <v>80</v>
      </c>
      <c r="BP2938" s="2" t="s">
        <v>80</v>
      </c>
    </row>
    <row r="2939" spans="1:68" x14ac:dyDescent="0.25">
      <c r="A2939">
        <v>2938</v>
      </c>
      <c r="B2939" s="1">
        <v>43698.204189814816</v>
      </c>
      <c r="C2939" s="2" t="s">
        <v>4582</v>
      </c>
      <c r="D2939" s="3">
        <v>0.32916666666666666</v>
      </c>
      <c r="E2939" s="2" t="s">
        <v>3907</v>
      </c>
      <c r="F2939">
        <v>3</v>
      </c>
      <c r="G2939">
        <v>2019</v>
      </c>
      <c r="H2939">
        <v>8</v>
      </c>
      <c r="I2939">
        <v>21</v>
      </c>
      <c r="J2939">
        <v>0</v>
      </c>
      <c r="K2939">
        <v>0</v>
      </c>
      <c r="L2939">
        <v>3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 s="2" t="s">
        <v>2354</v>
      </c>
      <c r="T2939" s="2" t="s">
        <v>83</v>
      </c>
      <c r="U2939" s="2" t="s">
        <v>4583</v>
      </c>
      <c r="V2939" s="2" t="s">
        <v>73</v>
      </c>
      <c r="W2939">
        <v>1</v>
      </c>
      <c r="X2939" s="2" t="s">
        <v>74</v>
      </c>
      <c r="Y2939">
        <v>235</v>
      </c>
      <c r="Z2939">
        <v>79</v>
      </c>
      <c r="AA2939" s="2" t="s">
        <v>1306</v>
      </c>
      <c r="AB2939" s="2" t="s">
        <v>137</v>
      </c>
      <c r="AC2939">
        <v>208005</v>
      </c>
      <c r="AD2939" s="2" t="s">
        <v>1002</v>
      </c>
      <c r="AE2939">
        <v>314</v>
      </c>
      <c r="AF2939" s="2" t="s">
        <v>4584</v>
      </c>
      <c r="AG2939" s="2" t="s">
        <v>4554</v>
      </c>
      <c r="AH2939">
        <v>18</v>
      </c>
      <c r="AI2939">
        <v>423</v>
      </c>
      <c r="AJ2939">
        <v>1927</v>
      </c>
      <c r="AK2939" s="2">
        <f>Kaggle_Books_Selling_Records[[#This Row],[Cost Price]]/100</f>
        <v>19.27</v>
      </c>
      <c r="AL2939" s="2" t="s">
        <v>80</v>
      </c>
      <c r="AM2939" s="2" t="s">
        <v>80</v>
      </c>
      <c r="AN2939" s="2" t="s">
        <v>80</v>
      </c>
      <c r="AO2939" s="2" t="s">
        <v>80</v>
      </c>
      <c r="AP2939" s="2" t="s">
        <v>80</v>
      </c>
      <c r="AQ2939" s="2" t="s">
        <v>80</v>
      </c>
      <c r="AR2939" s="2" t="s">
        <v>80</v>
      </c>
      <c r="AS2939" s="2" t="s">
        <v>80</v>
      </c>
      <c r="AT2939" s="2" t="s">
        <v>80</v>
      </c>
      <c r="AU2939" s="2" t="s">
        <v>80</v>
      </c>
      <c r="AV2939" s="2" t="s">
        <v>80</v>
      </c>
      <c r="AW2939" s="2" t="s">
        <v>80</v>
      </c>
      <c r="AX2939" s="2" t="s">
        <v>80</v>
      </c>
      <c r="AY2939" s="2" t="s">
        <v>80</v>
      </c>
      <c r="AZ2939" s="2" t="s">
        <v>80</v>
      </c>
      <c r="BA2939" s="2" t="s">
        <v>80</v>
      </c>
      <c r="BB2939" s="2" t="s">
        <v>80</v>
      </c>
      <c r="BC2939" s="2" t="s">
        <v>80</v>
      </c>
      <c r="BD2939" s="2" t="s">
        <v>80</v>
      </c>
      <c r="BE2939" s="2" t="s">
        <v>80</v>
      </c>
      <c r="BF2939" s="2" t="s">
        <v>80</v>
      </c>
      <c r="BG2939" s="2" t="s">
        <v>80</v>
      </c>
      <c r="BH2939" s="2" t="s">
        <v>80</v>
      </c>
      <c r="BI2939" s="2" t="s">
        <v>80</v>
      </c>
      <c r="BJ2939" s="2" t="s">
        <v>80</v>
      </c>
      <c r="BK2939" s="2" t="s">
        <v>80</v>
      </c>
      <c r="BL2939" s="2" t="s">
        <v>80</v>
      </c>
      <c r="BM2939" s="2" t="s">
        <v>80</v>
      </c>
      <c r="BN2939" s="2" t="s">
        <v>80</v>
      </c>
      <c r="BO2939" s="2" t="s">
        <v>80</v>
      </c>
      <c r="BP2939" s="2" t="s">
        <v>80</v>
      </c>
    </row>
    <row r="2940" spans="1:68" x14ac:dyDescent="0.25">
      <c r="A2940">
        <v>2939</v>
      </c>
      <c r="B2940" s="1">
        <v>43698.399027777778</v>
      </c>
      <c r="C2940" s="2" t="s">
        <v>4582</v>
      </c>
      <c r="D2940" s="3">
        <v>0.52361111111111114</v>
      </c>
      <c r="E2940" s="2" t="s">
        <v>3907</v>
      </c>
      <c r="F2940">
        <v>3</v>
      </c>
      <c r="G2940">
        <v>2019</v>
      </c>
      <c r="H2940">
        <v>8</v>
      </c>
      <c r="I2940">
        <v>21</v>
      </c>
      <c r="J2940">
        <v>0</v>
      </c>
      <c r="K2940">
        <v>0</v>
      </c>
      <c r="L2940">
        <v>3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1</v>
      </c>
      <c r="S2940" s="2" t="s">
        <v>4585</v>
      </c>
      <c r="T2940" s="2" t="s">
        <v>71</v>
      </c>
      <c r="U2940" s="2" t="s">
        <v>4583</v>
      </c>
      <c r="V2940" s="2" t="s">
        <v>73</v>
      </c>
      <c r="W2940">
        <v>1</v>
      </c>
      <c r="X2940" s="2" t="s">
        <v>74</v>
      </c>
      <c r="Y2940">
        <v>235</v>
      </c>
      <c r="Z2940">
        <v>79</v>
      </c>
      <c r="AA2940" s="2" t="s">
        <v>1306</v>
      </c>
      <c r="AB2940" s="2" t="s">
        <v>137</v>
      </c>
      <c r="AC2940">
        <v>208027</v>
      </c>
      <c r="AD2940" s="2" t="s">
        <v>1002</v>
      </c>
      <c r="AE2940">
        <v>314</v>
      </c>
      <c r="AF2940" s="2" t="s">
        <v>4584</v>
      </c>
      <c r="AG2940" s="2" t="s">
        <v>4554</v>
      </c>
      <c r="AH2940">
        <v>18</v>
      </c>
      <c r="AI2940">
        <v>423</v>
      </c>
      <c r="AJ2940">
        <v>1927</v>
      </c>
      <c r="AK2940" s="2">
        <f>Kaggle_Books_Selling_Records[[#This Row],[Cost Price]]/100</f>
        <v>19.27</v>
      </c>
      <c r="AL2940" s="2" t="s">
        <v>80</v>
      </c>
      <c r="AM2940" s="2" t="s">
        <v>80</v>
      </c>
      <c r="AN2940" s="2" t="s">
        <v>80</v>
      </c>
      <c r="AO2940" s="2" t="s">
        <v>80</v>
      </c>
      <c r="AP2940" s="2" t="s">
        <v>80</v>
      </c>
      <c r="AQ2940" s="2" t="s">
        <v>80</v>
      </c>
      <c r="AR2940" s="2" t="s">
        <v>80</v>
      </c>
      <c r="AS2940" s="2" t="s">
        <v>80</v>
      </c>
      <c r="AT2940" s="2" t="s">
        <v>80</v>
      </c>
      <c r="AU2940" s="2" t="s">
        <v>80</v>
      </c>
      <c r="AV2940" s="2" t="s">
        <v>80</v>
      </c>
      <c r="AW2940" s="2" t="s">
        <v>80</v>
      </c>
      <c r="AX2940" s="2" t="s">
        <v>80</v>
      </c>
      <c r="AY2940" s="2" t="s">
        <v>80</v>
      </c>
      <c r="AZ2940" s="2" t="s">
        <v>80</v>
      </c>
      <c r="BA2940" s="2" t="s">
        <v>80</v>
      </c>
      <c r="BB2940" s="2" t="s">
        <v>80</v>
      </c>
      <c r="BC2940" s="2" t="s">
        <v>80</v>
      </c>
      <c r="BD2940" s="2" t="s">
        <v>80</v>
      </c>
      <c r="BE2940" s="2" t="s">
        <v>80</v>
      </c>
      <c r="BF2940" s="2" t="s">
        <v>80</v>
      </c>
      <c r="BG2940" s="2" t="s">
        <v>80</v>
      </c>
      <c r="BH2940" s="2" t="s">
        <v>80</v>
      </c>
      <c r="BI2940" s="2" t="s">
        <v>80</v>
      </c>
      <c r="BJ2940" s="2" t="s">
        <v>80</v>
      </c>
      <c r="BK2940" s="2" t="s">
        <v>80</v>
      </c>
      <c r="BL2940" s="2" t="s">
        <v>80</v>
      </c>
      <c r="BM2940" s="2" t="s">
        <v>80</v>
      </c>
      <c r="BN2940" s="2" t="s">
        <v>80</v>
      </c>
      <c r="BO2940" s="2" t="s">
        <v>80</v>
      </c>
      <c r="BP2940" s="2" t="s">
        <v>80</v>
      </c>
    </row>
    <row r="2941" spans="1:68" x14ac:dyDescent="0.25">
      <c r="A2941">
        <v>2940</v>
      </c>
      <c r="B2941" s="1">
        <v>43698.439988425926</v>
      </c>
      <c r="C2941" s="2" t="s">
        <v>4582</v>
      </c>
      <c r="D2941" s="3">
        <v>0.56458333333333333</v>
      </c>
      <c r="E2941" s="2" t="s">
        <v>3907</v>
      </c>
      <c r="F2941">
        <v>3</v>
      </c>
      <c r="G2941">
        <v>2019</v>
      </c>
      <c r="H2941">
        <v>8</v>
      </c>
      <c r="I2941">
        <v>21</v>
      </c>
      <c r="J2941">
        <v>0</v>
      </c>
      <c r="K2941">
        <v>0</v>
      </c>
      <c r="L2941">
        <v>3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 s="2" t="s">
        <v>4586</v>
      </c>
      <c r="T2941" s="2" t="s">
        <v>83</v>
      </c>
      <c r="U2941" s="2" t="s">
        <v>4583</v>
      </c>
      <c r="V2941" s="2" t="s">
        <v>73</v>
      </c>
      <c r="W2941">
        <v>1</v>
      </c>
      <c r="X2941" s="2" t="s">
        <v>74</v>
      </c>
      <c r="Y2941">
        <v>235</v>
      </c>
      <c r="Z2941">
        <v>79</v>
      </c>
      <c r="AA2941" s="2" t="s">
        <v>412</v>
      </c>
      <c r="AB2941" s="2" t="s">
        <v>137</v>
      </c>
      <c r="AC2941">
        <v>226025</v>
      </c>
      <c r="AD2941" s="2" t="s">
        <v>1002</v>
      </c>
      <c r="AE2941">
        <v>314</v>
      </c>
      <c r="AF2941" s="2" t="s">
        <v>4584</v>
      </c>
      <c r="AG2941" s="2" t="s">
        <v>4554</v>
      </c>
      <c r="AH2941">
        <v>18</v>
      </c>
      <c r="AI2941">
        <v>423</v>
      </c>
      <c r="AJ2941">
        <v>1927</v>
      </c>
      <c r="AK2941" s="2">
        <f>Kaggle_Books_Selling_Records[[#This Row],[Cost Price]]/100</f>
        <v>19.27</v>
      </c>
      <c r="AL2941" s="2" t="s">
        <v>80</v>
      </c>
      <c r="AM2941" s="2" t="s">
        <v>80</v>
      </c>
      <c r="AN2941" s="2" t="s">
        <v>80</v>
      </c>
      <c r="AO2941" s="2" t="s">
        <v>80</v>
      </c>
      <c r="AP2941" s="2" t="s">
        <v>80</v>
      </c>
      <c r="AQ2941" s="2" t="s">
        <v>80</v>
      </c>
      <c r="AR2941" s="2" t="s">
        <v>80</v>
      </c>
      <c r="AS2941" s="2" t="s">
        <v>80</v>
      </c>
      <c r="AT2941" s="2" t="s">
        <v>80</v>
      </c>
      <c r="AU2941" s="2" t="s">
        <v>80</v>
      </c>
      <c r="AV2941" s="2" t="s">
        <v>80</v>
      </c>
      <c r="AW2941" s="2" t="s">
        <v>80</v>
      </c>
      <c r="AX2941" s="2" t="s">
        <v>80</v>
      </c>
      <c r="AY2941" s="2" t="s">
        <v>80</v>
      </c>
      <c r="AZ2941" s="2" t="s">
        <v>80</v>
      </c>
      <c r="BA2941" s="2" t="s">
        <v>80</v>
      </c>
      <c r="BB2941" s="2" t="s">
        <v>80</v>
      </c>
      <c r="BC2941" s="2" t="s">
        <v>80</v>
      </c>
      <c r="BD2941" s="2" t="s">
        <v>80</v>
      </c>
      <c r="BE2941" s="2" t="s">
        <v>80</v>
      </c>
      <c r="BF2941" s="2" t="s">
        <v>80</v>
      </c>
      <c r="BG2941" s="2" t="s">
        <v>80</v>
      </c>
      <c r="BH2941" s="2" t="s">
        <v>80</v>
      </c>
      <c r="BI2941" s="2" t="s">
        <v>80</v>
      </c>
      <c r="BJ2941" s="2" t="s">
        <v>80</v>
      </c>
      <c r="BK2941" s="2" t="s">
        <v>80</v>
      </c>
      <c r="BL2941" s="2" t="s">
        <v>80</v>
      </c>
      <c r="BM2941" s="2" t="s">
        <v>80</v>
      </c>
      <c r="BN2941" s="2" t="s">
        <v>80</v>
      </c>
      <c r="BO2941" s="2" t="s">
        <v>80</v>
      </c>
      <c r="BP2941" s="2" t="s">
        <v>80</v>
      </c>
    </row>
    <row r="2942" spans="1:68" x14ac:dyDescent="0.25">
      <c r="A2942">
        <v>2941</v>
      </c>
      <c r="B2942" s="1">
        <v>43698.477534722224</v>
      </c>
      <c r="C2942" s="2" t="s">
        <v>4582</v>
      </c>
      <c r="D2942" s="3">
        <v>0.6020833333333333</v>
      </c>
      <c r="E2942" s="2" t="s">
        <v>3907</v>
      </c>
      <c r="F2942">
        <v>3</v>
      </c>
      <c r="G2942">
        <v>2019</v>
      </c>
      <c r="H2942">
        <v>8</v>
      </c>
      <c r="I2942">
        <v>21</v>
      </c>
      <c r="J2942">
        <v>0</v>
      </c>
      <c r="K2942">
        <v>0</v>
      </c>
      <c r="L2942">
        <v>3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 s="2" t="s">
        <v>1250</v>
      </c>
      <c r="T2942" s="2" t="s">
        <v>83</v>
      </c>
      <c r="U2942" s="2" t="s">
        <v>738</v>
      </c>
      <c r="V2942" s="2" t="s">
        <v>73</v>
      </c>
      <c r="W2942">
        <v>1</v>
      </c>
      <c r="X2942" s="2" t="s">
        <v>74</v>
      </c>
      <c r="Y2942">
        <v>6385</v>
      </c>
      <c r="Z2942">
        <v>89</v>
      </c>
      <c r="AA2942" s="2" t="s">
        <v>1251</v>
      </c>
      <c r="AB2942" s="2" t="s">
        <v>154</v>
      </c>
      <c r="AC2942">
        <v>332402</v>
      </c>
      <c r="AD2942" s="2" t="s">
        <v>77</v>
      </c>
      <c r="AE2942">
        <v>7275</v>
      </c>
      <c r="AF2942" s="2" t="s">
        <v>740</v>
      </c>
      <c r="AG2942" s="2" t="s">
        <v>741</v>
      </c>
      <c r="AH2942">
        <v>13</v>
      </c>
      <c r="AI2942">
        <v>83005</v>
      </c>
      <c r="AJ2942">
        <v>555495</v>
      </c>
      <c r="AK2942" s="2">
        <f>Kaggle_Books_Selling_Records[[#This Row],[Cost Price]]/100</f>
        <v>5554.95</v>
      </c>
      <c r="AL2942" s="2" t="s">
        <v>80</v>
      </c>
      <c r="AM2942" s="2" t="s">
        <v>80</v>
      </c>
      <c r="AN2942" s="2" t="s">
        <v>80</v>
      </c>
      <c r="AO2942" s="2" t="s">
        <v>80</v>
      </c>
      <c r="AP2942" s="2" t="s">
        <v>80</v>
      </c>
      <c r="AQ2942" s="2" t="s">
        <v>80</v>
      </c>
      <c r="AR2942" s="2" t="s">
        <v>80</v>
      </c>
      <c r="AS2942" s="2" t="s">
        <v>80</v>
      </c>
      <c r="AT2942" s="2" t="s">
        <v>80</v>
      </c>
      <c r="AU2942" s="2" t="s">
        <v>80</v>
      </c>
      <c r="AV2942" s="2" t="s">
        <v>80</v>
      </c>
      <c r="AW2942" s="2" t="s">
        <v>80</v>
      </c>
      <c r="AX2942" s="2" t="s">
        <v>80</v>
      </c>
      <c r="AY2942" s="2" t="s">
        <v>80</v>
      </c>
      <c r="AZ2942" s="2" t="s">
        <v>80</v>
      </c>
      <c r="BA2942" s="2" t="s">
        <v>80</v>
      </c>
      <c r="BB2942" s="2" t="s">
        <v>80</v>
      </c>
      <c r="BC2942" s="2" t="s">
        <v>80</v>
      </c>
      <c r="BD2942" s="2" t="s">
        <v>80</v>
      </c>
      <c r="BE2942" s="2" t="s">
        <v>80</v>
      </c>
      <c r="BF2942" s="2" t="s">
        <v>80</v>
      </c>
      <c r="BG2942" s="2" t="s">
        <v>80</v>
      </c>
      <c r="BH2942" s="2" t="s">
        <v>80</v>
      </c>
      <c r="BI2942" s="2" t="s">
        <v>80</v>
      </c>
      <c r="BJ2942" s="2" t="s">
        <v>80</v>
      </c>
      <c r="BK2942" s="2" t="s">
        <v>80</v>
      </c>
      <c r="BL2942" s="2" t="s">
        <v>80</v>
      </c>
      <c r="BM2942" s="2" t="s">
        <v>80</v>
      </c>
      <c r="BN2942" s="2" t="s">
        <v>80</v>
      </c>
      <c r="BO2942" s="2" t="s">
        <v>80</v>
      </c>
      <c r="BP2942" s="2" t="s">
        <v>80</v>
      </c>
    </row>
    <row r="2943" spans="1:68" x14ac:dyDescent="0.25">
      <c r="A2943">
        <v>2942</v>
      </c>
      <c r="B2943" s="1">
        <v>43698.484849537039</v>
      </c>
      <c r="C2943" s="2" t="s">
        <v>4582</v>
      </c>
      <c r="D2943" s="3">
        <v>0.60972222222222228</v>
      </c>
      <c r="E2943" s="2" t="s">
        <v>3907</v>
      </c>
      <c r="F2943">
        <v>3</v>
      </c>
      <c r="G2943">
        <v>2019</v>
      </c>
      <c r="H2943">
        <v>8</v>
      </c>
      <c r="I2943">
        <v>21</v>
      </c>
      <c r="J2943">
        <v>0</v>
      </c>
      <c r="K2943">
        <v>0</v>
      </c>
      <c r="L2943">
        <v>3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1</v>
      </c>
      <c r="S2943" s="2" t="s">
        <v>4587</v>
      </c>
      <c r="T2943" s="2" t="s">
        <v>71</v>
      </c>
      <c r="U2943" s="2" t="s">
        <v>4583</v>
      </c>
      <c r="V2943" s="2" t="s">
        <v>73</v>
      </c>
      <c r="W2943">
        <v>1</v>
      </c>
      <c r="X2943" s="2" t="s">
        <v>74</v>
      </c>
      <c r="Y2943">
        <v>235</v>
      </c>
      <c r="Z2943">
        <v>79</v>
      </c>
      <c r="AA2943" s="2" t="s">
        <v>412</v>
      </c>
      <c r="AB2943" s="2" t="s">
        <v>137</v>
      </c>
      <c r="AC2943">
        <v>226021</v>
      </c>
      <c r="AD2943" s="2" t="s">
        <v>1002</v>
      </c>
      <c r="AE2943">
        <v>314</v>
      </c>
      <c r="AF2943" s="2" t="s">
        <v>4584</v>
      </c>
      <c r="AG2943" s="2" t="s">
        <v>4554</v>
      </c>
      <c r="AH2943">
        <v>18</v>
      </c>
      <c r="AI2943">
        <v>423</v>
      </c>
      <c r="AJ2943">
        <v>1927</v>
      </c>
      <c r="AK2943" s="2">
        <f>Kaggle_Books_Selling_Records[[#This Row],[Cost Price]]/100</f>
        <v>19.27</v>
      </c>
      <c r="AL2943" s="2" t="s">
        <v>80</v>
      </c>
      <c r="AM2943" s="2" t="s">
        <v>80</v>
      </c>
      <c r="AN2943" s="2" t="s">
        <v>80</v>
      </c>
      <c r="AO2943" s="2" t="s">
        <v>80</v>
      </c>
      <c r="AP2943" s="2" t="s">
        <v>80</v>
      </c>
      <c r="AQ2943" s="2" t="s">
        <v>80</v>
      </c>
      <c r="AR2943" s="2" t="s">
        <v>80</v>
      </c>
      <c r="AS2943" s="2" t="s">
        <v>80</v>
      </c>
      <c r="AT2943" s="2" t="s">
        <v>80</v>
      </c>
      <c r="AU2943" s="2" t="s">
        <v>80</v>
      </c>
      <c r="AV2943" s="2" t="s">
        <v>80</v>
      </c>
      <c r="AW2943" s="2" t="s">
        <v>80</v>
      </c>
      <c r="AX2943" s="2" t="s">
        <v>80</v>
      </c>
      <c r="AY2943" s="2" t="s">
        <v>80</v>
      </c>
      <c r="AZ2943" s="2" t="s">
        <v>80</v>
      </c>
      <c r="BA2943" s="2" t="s">
        <v>80</v>
      </c>
      <c r="BB2943" s="2" t="s">
        <v>80</v>
      </c>
      <c r="BC2943" s="2" t="s">
        <v>80</v>
      </c>
      <c r="BD2943" s="2" t="s">
        <v>80</v>
      </c>
      <c r="BE2943" s="2" t="s">
        <v>80</v>
      </c>
      <c r="BF2943" s="2" t="s">
        <v>80</v>
      </c>
      <c r="BG2943" s="2" t="s">
        <v>80</v>
      </c>
      <c r="BH2943" s="2" t="s">
        <v>80</v>
      </c>
      <c r="BI2943" s="2" t="s">
        <v>80</v>
      </c>
      <c r="BJ2943" s="2" t="s">
        <v>80</v>
      </c>
      <c r="BK2943" s="2" t="s">
        <v>80</v>
      </c>
      <c r="BL2943" s="2" t="s">
        <v>80</v>
      </c>
      <c r="BM2943" s="2" t="s">
        <v>80</v>
      </c>
      <c r="BN2943" s="2" t="s">
        <v>80</v>
      </c>
      <c r="BO2943" s="2" t="s">
        <v>80</v>
      </c>
      <c r="BP2943" s="2" t="s">
        <v>80</v>
      </c>
    </row>
    <row r="2944" spans="1:68" x14ac:dyDescent="0.25">
      <c r="A2944">
        <v>2943</v>
      </c>
      <c r="B2944" s="1">
        <v>43698.485648148147</v>
      </c>
      <c r="C2944" s="2" t="s">
        <v>4582</v>
      </c>
      <c r="D2944" s="3">
        <v>0.61041666666666672</v>
      </c>
      <c r="E2944" s="2" t="s">
        <v>3907</v>
      </c>
      <c r="F2944">
        <v>3</v>
      </c>
      <c r="G2944">
        <v>2019</v>
      </c>
      <c r="H2944">
        <v>8</v>
      </c>
      <c r="I2944">
        <v>21</v>
      </c>
      <c r="J2944">
        <v>0</v>
      </c>
      <c r="K2944">
        <v>0</v>
      </c>
      <c r="L2944">
        <v>3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 s="2" t="s">
        <v>4588</v>
      </c>
      <c r="T2944" s="2" t="s">
        <v>83</v>
      </c>
      <c r="U2944" s="2" t="s">
        <v>4583</v>
      </c>
      <c r="V2944" s="2" t="s">
        <v>73</v>
      </c>
      <c r="W2944">
        <v>1</v>
      </c>
      <c r="X2944" s="2" t="s">
        <v>74</v>
      </c>
      <c r="Y2944">
        <v>235</v>
      </c>
      <c r="Z2944">
        <v>89</v>
      </c>
      <c r="AA2944" s="2" t="s">
        <v>3189</v>
      </c>
      <c r="AB2944" s="2" t="s">
        <v>157</v>
      </c>
      <c r="AC2944">
        <v>396445</v>
      </c>
      <c r="AD2944" s="2" t="s">
        <v>1002</v>
      </c>
      <c r="AE2944">
        <v>324</v>
      </c>
      <c r="AF2944" s="2" t="s">
        <v>4584</v>
      </c>
      <c r="AG2944" s="2" t="s">
        <v>4554</v>
      </c>
      <c r="AH2944">
        <v>18</v>
      </c>
      <c r="AI2944">
        <v>423</v>
      </c>
      <c r="AJ2944">
        <v>1927</v>
      </c>
      <c r="AK2944" s="2">
        <f>Kaggle_Books_Selling_Records[[#This Row],[Cost Price]]/100</f>
        <v>19.27</v>
      </c>
      <c r="AL2944" s="2" t="s">
        <v>80</v>
      </c>
      <c r="AM2944" s="2" t="s">
        <v>80</v>
      </c>
      <c r="AN2944" s="2" t="s">
        <v>80</v>
      </c>
      <c r="AO2944" s="2" t="s">
        <v>80</v>
      </c>
      <c r="AP2944" s="2" t="s">
        <v>80</v>
      </c>
      <c r="AQ2944" s="2" t="s">
        <v>80</v>
      </c>
      <c r="AR2944" s="2" t="s">
        <v>80</v>
      </c>
      <c r="AS2944" s="2" t="s">
        <v>80</v>
      </c>
      <c r="AT2944" s="2" t="s">
        <v>80</v>
      </c>
      <c r="AU2944" s="2" t="s">
        <v>80</v>
      </c>
      <c r="AV2944" s="2" t="s">
        <v>80</v>
      </c>
      <c r="AW2944" s="2" t="s">
        <v>80</v>
      </c>
      <c r="AX2944" s="2" t="s">
        <v>80</v>
      </c>
      <c r="AY2944" s="2" t="s">
        <v>80</v>
      </c>
      <c r="AZ2944" s="2" t="s">
        <v>80</v>
      </c>
      <c r="BA2944" s="2" t="s">
        <v>80</v>
      </c>
      <c r="BB2944" s="2" t="s">
        <v>80</v>
      </c>
      <c r="BC2944" s="2" t="s">
        <v>80</v>
      </c>
      <c r="BD2944" s="2" t="s">
        <v>80</v>
      </c>
      <c r="BE2944" s="2" t="s">
        <v>80</v>
      </c>
      <c r="BF2944" s="2" t="s">
        <v>80</v>
      </c>
      <c r="BG2944" s="2" t="s">
        <v>80</v>
      </c>
      <c r="BH2944" s="2" t="s">
        <v>80</v>
      </c>
      <c r="BI2944" s="2" t="s">
        <v>80</v>
      </c>
      <c r="BJ2944" s="2" t="s">
        <v>80</v>
      </c>
      <c r="BK2944" s="2" t="s">
        <v>80</v>
      </c>
      <c r="BL2944" s="2" t="s">
        <v>80</v>
      </c>
      <c r="BM2944" s="2" t="s">
        <v>80</v>
      </c>
      <c r="BN2944" s="2" t="s">
        <v>80</v>
      </c>
      <c r="BO2944" s="2" t="s">
        <v>80</v>
      </c>
      <c r="BP2944" s="2" t="s">
        <v>80</v>
      </c>
    </row>
    <row r="2945" spans="1:68" x14ac:dyDescent="0.25">
      <c r="A2945">
        <v>2944</v>
      </c>
      <c r="B2945" s="1">
        <v>43698.642465277779</v>
      </c>
      <c r="C2945" s="2" t="s">
        <v>4582</v>
      </c>
      <c r="D2945" s="3">
        <v>0.76736111111111116</v>
      </c>
      <c r="E2945" s="2" t="s">
        <v>3907</v>
      </c>
      <c r="F2945">
        <v>3</v>
      </c>
      <c r="G2945">
        <v>2019</v>
      </c>
      <c r="H2945">
        <v>8</v>
      </c>
      <c r="I2945">
        <v>21</v>
      </c>
      <c r="J2945">
        <v>0</v>
      </c>
      <c r="K2945">
        <v>0</v>
      </c>
      <c r="L2945">
        <v>3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 s="2" t="s">
        <v>3723</v>
      </c>
      <c r="T2945" s="2" t="s">
        <v>83</v>
      </c>
      <c r="U2945" s="2" t="s">
        <v>738</v>
      </c>
      <c r="V2945" s="2" t="s">
        <v>73</v>
      </c>
      <c r="W2945">
        <v>1</v>
      </c>
      <c r="X2945" s="2" t="s">
        <v>74</v>
      </c>
      <c r="Y2945">
        <v>6385</v>
      </c>
      <c r="Z2945">
        <v>89</v>
      </c>
      <c r="AA2945" s="2" t="s">
        <v>301</v>
      </c>
      <c r="AB2945" s="2" t="s">
        <v>151</v>
      </c>
      <c r="AC2945">
        <v>411030</v>
      </c>
      <c r="AD2945" s="2" t="s">
        <v>77</v>
      </c>
      <c r="AE2945">
        <v>7275</v>
      </c>
      <c r="AF2945" s="2" t="s">
        <v>740</v>
      </c>
      <c r="AG2945" s="2" t="s">
        <v>741</v>
      </c>
      <c r="AH2945">
        <v>13</v>
      </c>
      <c r="AI2945">
        <v>83005</v>
      </c>
      <c r="AJ2945">
        <v>555495</v>
      </c>
      <c r="AK2945" s="2">
        <f>Kaggle_Books_Selling_Records[[#This Row],[Cost Price]]/100</f>
        <v>5554.95</v>
      </c>
      <c r="AL2945" s="2" t="s">
        <v>80</v>
      </c>
      <c r="AM2945" s="2" t="s">
        <v>80</v>
      </c>
      <c r="AN2945" s="2" t="s">
        <v>80</v>
      </c>
      <c r="AO2945" s="2" t="s">
        <v>80</v>
      </c>
      <c r="AP2945" s="2" t="s">
        <v>80</v>
      </c>
      <c r="AQ2945" s="2" t="s">
        <v>80</v>
      </c>
      <c r="AR2945" s="2" t="s">
        <v>80</v>
      </c>
      <c r="AS2945" s="2" t="s">
        <v>80</v>
      </c>
      <c r="AT2945" s="2" t="s">
        <v>80</v>
      </c>
      <c r="AU2945" s="2" t="s">
        <v>80</v>
      </c>
      <c r="AV2945" s="2" t="s">
        <v>80</v>
      </c>
      <c r="AW2945" s="2" t="s">
        <v>80</v>
      </c>
      <c r="AX2945" s="2" t="s">
        <v>80</v>
      </c>
      <c r="AY2945" s="2" t="s">
        <v>80</v>
      </c>
      <c r="AZ2945" s="2" t="s">
        <v>80</v>
      </c>
      <c r="BA2945" s="2" t="s">
        <v>80</v>
      </c>
      <c r="BB2945" s="2" t="s">
        <v>80</v>
      </c>
      <c r="BC2945" s="2" t="s">
        <v>80</v>
      </c>
      <c r="BD2945" s="2" t="s">
        <v>80</v>
      </c>
      <c r="BE2945" s="2" t="s">
        <v>80</v>
      </c>
      <c r="BF2945" s="2" t="s">
        <v>80</v>
      </c>
      <c r="BG2945" s="2" t="s">
        <v>80</v>
      </c>
      <c r="BH2945" s="2" t="s">
        <v>80</v>
      </c>
      <c r="BI2945" s="2" t="s">
        <v>80</v>
      </c>
      <c r="BJ2945" s="2" t="s">
        <v>80</v>
      </c>
      <c r="BK2945" s="2" t="s">
        <v>80</v>
      </c>
      <c r="BL2945" s="2" t="s">
        <v>80</v>
      </c>
      <c r="BM2945" s="2" t="s">
        <v>80</v>
      </c>
      <c r="BN2945" s="2" t="s">
        <v>80</v>
      </c>
      <c r="BO2945" s="2" t="s">
        <v>80</v>
      </c>
      <c r="BP2945" s="2" t="s">
        <v>80</v>
      </c>
    </row>
    <row r="2946" spans="1:68" x14ac:dyDescent="0.25">
      <c r="A2946">
        <v>2945</v>
      </c>
      <c r="B2946" s="1">
        <v>43699.024953703702</v>
      </c>
      <c r="C2946" s="2" t="s">
        <v>4589</v>
      </c>
      <c r="D2946" s="3">
        <v>0.14930555555555555</v>
      </c>
      <c r="E2946" s="2" t="s">
        <v>3907</v>
      </c>
      <c r="F2946">
        <v>3</v>
      </c>
      <c r="G2946">
        <v>2019</v>
      </c>
      <c r="H2946">
        <v>8</v>
      </c>
      <c r="I2946">
        <v>22</v>
      </c>
      <c r="J2946">
        <v>0</v>
      </c>
      <c r="K2946">
        <v>0</v>
      </c>
      <c r="L2946">
        <v>4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1</v>
      </c>
      <c r="S2946" s="2" t="s">
        <v>4590</v>
      </c>
      <c r="T2946" s="2" t="s">
        <v>71</v>
      </c>
      <c r="U2946" s="2" t="s">
        <v>4400</v>
      </c>
      <c r="V2946" s="2" t="s">
        <v>73</v>
      </c>
      <c r="W2946">
        <v>1</v>
      </c>
      <c r="X2946" s="2" t="s">
        <v>74</v>
      </c>
      <c r="Y2946">
        <v>335</v>
      </c>
      <c r="Z2946">
        <v>79</v>
      </c>
      <c r="AA2946" s="2" t="s">
        <v>360</v>
      </c>
      <c r="AB2946" s="2" t="s">
        <v>360</v>
      </c>
      <c r="AC2946">
        <v>160003</v>
      </c>
      <c r="AD2946" s="2" t="s">
        <v>87</v>
      </c>
      <c r="AE2946">
        <v>414</v>
      </c>
      <c r="AF2946" s="2" t="s">
        <v>1373</v>
      </c>
      <c r="AG2946" s="2" t="s">
        <v>4401</v>
      </c>
      <c r="AH2946">
        <v>17</v>
      </c>
      <c r="AI2946">
        <v>5695</v>
      </c>
      <c r="AJ2946">
        <v>27805</v>
      </c>
      <c r="AK2946" s="2">
        <f>Kaggle_Books_Selling_Records[[#This Row],[Cost Price]]/100</f>
        <v>278.05</v>
      </c>
      <c r="AL2946" s="2" t="s">
        <v>80</v>
      </c>
      <c r="AM2946" s="2" t="s">
        <v>80</v>
      </c>
      <c r="AN2946" s="2" t="s">
        <v>80</v>
      </c>
      <c r="AO2946" s="2" t="s">
        <v>80</v>
      </c>
      <c r="AP2946" s="2" t="s">
        <v>80</v>
      </c>
      <c r="AQ2946" s="2" t="s">
        <v>80</v>
      </c>
      <c r="AR2946" s="2" t="s">
        <v>80</v>
      </c>
      <c r="AS2946" s="2" t="s">
        <v>80</v>
      </c>
      <c r="AT2946" s="2" t="s">
        <v>80</v>
      </c>
      <c r="AU2946" s="2" t="s">
        <v>80</v>
      </c>
      <c r="AV2946" s="2" t="s">
        <v>80</v>
      </c>
      <c r="AW2946" s="2" t="s">
        <v>80</v>
      </c>
      <c r="AX2946" s="2" t="s">
        <v>80</v>
      </c>
      <c r="AY2946" s="2" t="s">
        <v>80</v>
      </c>
      <c r="AZ2946" s="2" t="s">
        <v>80</v>
      </c>
      <c r="BA2946" s="2" t="s">
        <v>80</v>
      </c>
      <c r="BB2946" s="2" t="s">
        <v>80</v>
      </c>
      <c r="BC2946" s="2" t="s">
        <v>80</v>
      </c>
      <c r="BD2946" s="2" t="s">
        <v>80</v>
      </c>
      <c r="BE2946" s="2" t="s">
        <v>80</v>
      </c>
      <c r="BF2946" s="2" t="s">
        <v>80</v>
      </c>
      <c r="BG2946" s="2" t="s">
        <v>80</v>
      </c>
      <c r="BH2946" s="2" t="s">
        <v>80</v>
      </c>
      <c r="BI2946" s="2" t="s">
        <v>80</v>
      </c>
      <c r="BJ2946" s="2" t="s">
        <v>80</v>
      </c>
      <c r="BK2946" s="2" t="s">
        <v>80</v>
      </c>
      <c r="BL2946" s="2" t="s">
        <v>80</v>
      </c>
      <c r="BM2946" s="2" t="s">
        <v>80</v>
      </c>
      <c r="BN2946" s="2" t="s">
        <v>80</v>
      </c>
      <c r="BO2946" s="2" t="s">
        <v>80</v>
      </c>
      <c r="BP2946" s="2" t="s">
        <v>80</v>
      </c>
    </row>
    <row r="2947" spans="1:68" x14ac:dyDescent="0.25">
      <c r="A2947">
        <v>2946</v>
      </c>
      <c r="B2947" s="1">
        <v>43699.052800925929</v>
      </c>
      <c r="C2947" s="2" t="s">
        <v>4589</v>
      </c>
      <c r="D2947" s="3">
        <v>0.17777777777777778</v>
      </c>
      <c r="E2947" s="2" t="s">
        <v>3907</v>
      </c>
      <c r="F2947">
        <v>3</v>
      </c>
      <c r="G2947">
        <v>2019</v>
      </c>
      <c r="H2947">
        <v>8</v>
      </c>
      <c r="I2947">
        <v>22</v>
      </c>
      <c r="J2947">
        <v>0</v>
      </c>
      <c r="K2947">
        <v>0</v>
      </c>
      <c r="L2947">
        <v>4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 s="2" t="s">
        <v>4591</v>
      </c>
      <c r="T2947" s="2" t="s">
        <v>83</v>
      </c>
      <c r="U2947" s="2" t="s">
        <v>2103</v>
      </c>
      <c r="V2947" s="2" t="s">
        <v>73</v>
      </c>
      <c r="W2947">
        <v>1</v>
      </c>
      <c r="X2947" s="2" t="s">
        <v>74</v>
      </c>
      <c r="Y2947">
        <v>220</v>
      </c>
      <c r="Z2947">
        <v>89</v>
      </c>
      <c r="AA2947" s="2" t="s">
        <v>301</v>
      </c>
      <c r="AB2947" s="2" t="s">
        <v>151</v>
      </c>
      <c r="AC2947">
        <v>411057</v>
      </c>
      <c r="AD2947" s="2" t="s">
        <v>193</v>
      </c>
      <c r="AE2947">
        <v>309</v>
      </c>
      <c r="AF2947" s="2" t="s">
        <v>2042</v>
      </c>
      <c r="AG2947" s="2" t="s">
        <v>2043</v>
      </c>
      <c r="AH2947">
        <v>18</v>
      </c>
      <c r="AI2947">
        <v>396</v>
      </c>
      <c r="AJ2947">
        <v>1804</v>
      </c>
      <c r="AK2947" s="2">
        <f>Kaggle_Books_Selling_Records[[#This Row],[Cost Price]]/100</f>
        <v>18.04</v>
      </c>
      <c r="AL2947" s="2" t="s">
        <v>80</v>
      </c>
      <c r="AM2947" s="2" t="s">
        <v>80</v>
      </c>
      <c r="AN2947" s="2" t="s">
        <v>80</v>
      </c>
      <c r="AO2947" s="2" t="s">
        <v>80</v>
      </c>
      <c r="AP2947" s="2" t="s">
        <v>80</v>
      </c>
      <c r="AQ2947" s="2" t="s">
        <v>80</v>
      </c>
      <c r="AR2947" s="2" t="s">
        <v>80</v>
      </c>
      <c r="AS2947" s="2" t="s">
        <v>80</v>
      </c>
      <c r="AT2947" s="2" t="s">
        <v>80</v>
      </c>
      <c r="AU2947" s="2" t="s">
        <v>80</v>
      </c>
      <c r="AV2947" s="2" t="s">
        <v>80</v>
      </c>
      <c r="AW2947" s="2" t="s">
        <v>80</v>
      </c>
      <c r="AX2947" s="2" t="s">
        <v>80</v>
      </c>
      <c r="AY2947" s="2" t="s">
        <v>80</v>
      </c>
      <c r="AZ2947" s="2" t="s">
        <v>80</v>
      </c>
      <c r="BA2947" s="2" t="s">
        <v>80</v>
      </c>
      <c r="BB2947" s="2" t="s">
        <v>80</v>
      </c>
      <c r="BC2947" s="2" t="s">
        <v>80</v>
      </c>
      <c r="BD2947" s="2" t="s">
        <v>80</v>
      </c>
      <c r="BE2947" s="2" t="s">
        <v>80</v>
      </c>
      <c r="BF2947" s="2" t="s">
        <v>80</v>
      </c>
      <c r="BG2947" s="2" t="s">
        <v>80</v>
      </c>
      <c r="BH2947" s="2" t="s">
        <v>80</v>
      </c>
      <c r="BI2947" s="2" t="s">
        <v>80</v>
      </c>
      <c r="BJ2947" s="2" t="s">
        <v>80</v>
      </c>
      <c r="BK2947" s="2" t="s">
        <v>80</v>
      </c>
      <c r="BL2947" s="2" t="s">
        <v>80</v>
      </c>
      <c r="BM2947" s="2" t="s">
        <v>80</v>
      </c>
      <c r="BN2947" s="2" t="s">
        <v>80</v>
      </c>
      <c r="BO2947" s="2" t="s">
        <v>80</v>
      </c>
      <c r="BP2947" s="2" t="s">
        <v>80</v>
      </c>
    </row>
    <row r="2948" spans="1:68" x14ac:dyDescent="0.25">
      <c r="A2948">
        <v>2947</v>
      </c>
      <c r="B2948" s="1">
        <v>43699.062939814816</v>
      </c>
      <c r="C2948" s="2" t="s">
        <v>4589</v>
      </c>
      <c r="D2948" s="3">
        <v>0.1875</v>
      </c>
      <c r="E2948" s="2" t="s">
        <v>3907</v>
      </c>
      <c r="F2948">
        <v>3</v>
      </c>
      <c r="G2948">
        <v>2019</v>
      </c>
      <c r="H2948">
        <v>8</v>
      </c>
      <c r="I2948">
        <v>22</v>
      </c>
      <c r="J2948">
        <v>0</v>
      </c>
      <c r="K2948">
        <v>0</v>
      </c>
      <c r="L2948">
        <v>4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 s="2" t="s">
        <v>4421</v>
      </c>
      <c r="T2948" s="2" t="s">
        <v>71</v>
      </c>
      <c r="U2948" s="2" t="s">
        <v>398</v>
      </c>
      <c r="V2948" s="2" t="s">
        <v>73</v>
      </c>
      <c r="W2948">
        <v>1</v>
      </c>
      <c r="X2948" s="2" t="s">
        <v>74</v>
      </c>
      <c r="Y2948">
        <v>225</v>
      </c>
      <c r="Z2948">
        <v>79</v>
      </c>
      <c r="AA2948" s="2" t="s">
        <v>660</v>
      </c>
      <c r="AB2948" s="2" t="s">
        <v>151</v>
      </c>
      <c r="AC2948">
        <v>431401</v>
      </c>
      <c r="AD2948" s="2" t="s">
        <v>193</v>
      </c>
      <c r="AE2948">
        <v>304</v>
      </c>
      <c r="AF2948" s="2" t="s">
        <v>399</v>
      </c>
      <c r="AG2948" s="2" t="s">
        <v>400</v>
      </c>
      <c r="AH2948">
        <v>18</v>
      </c>
      <c r="AI2948">
        <v>405</v>
      </c>
      <c r="AJ2948">
        <v>1845</v>
      </c>
      <c r="AK2948" s="2">
        <f>Kaggle_Books_Selling_Records[[#This Row],[Cost Price]]/100</f>
        <v>18.45</v>
      </c>
      <c r="AL2948" s="2" t="s">
        <v>80</v>
      </c>
      <c r="AM2948" s="2" t="s">
        <v>80</v>
      </c>
      <c r="AN2948" s="2" t="s">
        <v>80</v>
      </c>
      <c r="AO2948" s="2" t="s">
        <v>80</v>
      </c>
      <c r="AP2948" s="2" t="s">
        <v>80</v>
      </c>
      <c r="AQ2948" s="2" t="s">
        <v>80</v>
      </c>
      <c r="AR2948" s="2" t="s">
        <v>80</v>
      </c>
      <c r="AS2948" s="2" t="s">
        <v>80</v>
      </c>
      <c r="AT2948" s="2" t="s">
        <v>80</v>
      </c>
      <c r="AU2948" s="2" t="s">
        <v>80</v>
      </c>
      <c r="AV2948" s="2" t="s">
        <v>80</v>
      </c>
      <c r="AW2948" s="2" t="s">
        <v>80</v>
      </c>
      <c r="AX2948" s="2" t="s">
        <v>80</v>
      </c>
      <c r="AY2948" s="2" t="s">
        <v>80</v>
      </c>
      <c r="AZ2948" s="2" t="s">
        <v>80</v>
      </c>
      <c r="BA2948" s="2" t="s">
        <v>80</v>
      </c>
      <c r="BB2948" s="2" t="s">
        <v>80</v>
      </c>
      <c r="BC2948" s="2" t="s">
        <v>80</v>
      </c>
      <c r="BD2948" s="2" t="s">
        <v>80</v>
      </c>
      <c r="BE2948" s="2" t="s">
        <v>80</v>
      </c>
      <c r="BF2948" s="2" t="s">
        <v>80</v>
      </c>
      <c r="BG2948" s="2" t="s">
        <v>80</v>
      </c>
      <c r="BH2948" s="2" t="s">
        <v>80</v>
      </c>
      <c r="BI2948" s="2" t="s">
        <v>80</v>
      </c>
      <c r="BJ2948" s="2" t="s">
        <v>80</v>
      </c>
      <c r="BK2948" s="2" t="s">
        <v>80</v>
      </c>
      <c r="BL2948" s="2" t="s">
        <v>80</v>
      </c>
      <c r="BM2948" s="2" t="s">
        <v>80</v>
      </c>
      <c r="BN2948" s="2" t="s">
        <v>80</v>
      </c>
      <c r="BO2948" s="2" t="s">
        <v>80</v>
      </c>
      <c r="BP2948" s="2" t="s">
        <v>80</v>
      </c>
    </row>
    <row r="2949" spans="1:68" x14ac:dyDescent="0.25">
      <c r="A2949">
        <v>2948</v>
      </c>
      <c r="B2949" s="1">
        <v>43699.3437037037</v>
      </c>
      <c r="C2949" s="2" t="s">
        <v>4589</v>
      </c>
      <c r="D2949" s="3">
        <v>0.46805555555555556</v>
      </c>
      <c r="E2949" s="2" t="s">
        <v>3907</v>
      </c>
      <c r="F2949">
        <v>3</v>
      </c>
      <c r="G2949">
        <v>2019</v>
      </c>
      <c r="H2949">
        <v>8</v>
      </c>
      <c r="I2949">
        <v>22</v>
      </c>
      <c r="J2949">
        <v>0</v>
      </c>
      <c r="K2949">
        <v>0</v>
      </c>
      <c r="L2949">
        <v>4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 s="2" t="s">
        <v>4592</v>
      </c>
      <c r="T2949" s="2" t="s">
        <v>83</v>
      </c>
      <c r="U2949" s="2" t="s">
        <v>2041</v>
      </c>
      <c r="V2949" s="2" t="s">
        <v>73</v>
      </c>
      <c r="W2949">
        <v>1</v>
      </c>
      <c r="X2949" s="2" t="s">
        <v>74</v>
      </c>
      <c r="Y2949">
        <v>155</v>
      </c>
      <c r="Z2949">
        <v>89</v>
      </c>
      <c r="AA2949" s="2" t="s">
        <v>2030</v>
      </c>
      <c r="AB2949" s="2" t="s">
        <v>94</v>
      </c>
      <c r="AC2949">
        <v>784001</v>
      </c>
      <c r="AD2949" s="2" t="s">
        <v>193</v>
      </c>
      <c r="AE2949">
        <v>244</v>
      </c>
      <c r="AF2949" s="2" t="s">
        <v>2042</v>
      </c>
      <c r="AG2949" s="2" t="s">
        <v>2043</v>
      </c>
      <c r="AH2949">
        <v>18</v>
      </c>
      <c r="AI2949">
        <v>279</v>
      </c>
      <c r="AJ2949">
        <v>1271</v>
      </c>
      <c r="AK2949" s="2">
        <f>Kaggle_Books_Selling_Records[[#This Row],[Cost Price]]/100</f>
        <v>12.71</v>
      </c>
      <c r="AL2949" s="2" t="s">
        <v>80</v>
      </c>
      <c r="AM2949" s="2" t="s">
        <v>80</v>
      </c>
      <c r="AN2949" s="2" t="s">
        <v>80</v>
      </c>
      <c r="AO2949" s="2" t="s">
        <v>80</v>
      </c>
      <c r="AP2949" s="2" t="s">
        <v>80</v>
      </c>
      <c r="AQ2949" s="2" t="s">
        <v>80</v>
      </c>
      <c r="AR2949" s="2" t="s">
        <v>80</v>
      </c>
      <c r="AS2949" s="2" t="s">
        <v>80</v>
      </c>
      <c r="AT2949" s="2" t="s">
        <v>80</v>
      </c>
      <c r="AU2949" s="2" t="s">
        <v>80</v>
      </c>
      <c r="AV2949" s="2" t="s">
        <v>80</v>
      </c>
      <c r="AW2949" s="2" t="s">
        <v>80</v>
      </c>
      <c r="AX2949" s="2" t="s">
        <v>80</v>
      </c>
      <c r="AY2949" s="2" t="s">
        <v>80</v>
      </c>
      <c r="AZ2949" s="2" t="s">
        <v>80</v>
      </c>
      <c r="BA2949" s="2" t="s">
        <v>80</v>
      </c>
      <c r="BB2949" s="2" t="s">
        <v>80</v>
      </c>
      <c r="BC2949" s="2" t="s">
        <v>80</v>
      </c>
      <c r="BD2949" s="2" t="s">
        <v>80</v>
      </c>
      <c r="BE2949" s="2" t="s">
        <v>80</v>
      </c>
      <c r="BF2949" s="2" t="s">
        <v>80</v>
      </c>
      <c r="BG2949" s="2" t="s">
        <v>80</v>
      </c>
      <c r="BH2949" s="2" t="s">
        <v>80</v>
      </c>
      <c r="BI2949" s="2" t="s">
        <v>80</v>
      </c>
      <c r="BJ2949" s="2" t="s">
        <v>80</v>
      </c>
      <c r="BK2949" s="2" t="s">
        <v>80</v>
      </c>
      <c r="BL2949" s="2" t="s">
        <v>80</v>
      </c>
      <c r="BM2949" s="2" t="s">
        <v>80</v>
      </c>
      <c r="BN2949" s="2" t="s">
        <v>80</v>
      </c>
      <c r="BO2949" s="2" t="s">
        <v>80</v>
      </c>
      <c r="BP2949" s="2" t="s">
        <v>80</v>
      </c>
    </row>
    <row r="2950" spans="1:68" x14ac:dyDescent="0.25">
      <c r="A2950">
        <v>2949</v>
      </c>
      <c r="B2950" s="1">
        <v>43699.358715277776</v>
      </c>
      <c r="C2950" s="2" t="s">
        <v>4589</v>
      </c>
      <c r="D2950" s="3">
        <v>0.48333333333333334</v>
      </c>
      <c r="E2950" s="2" t="s">
        <v>3907</v>
      </c>
      <c r="F2950">
        <v>3</v>
      </c>
      <c r="G2950">
        <v>2019</v>
      </c>
      <c r="H2950">
        <v>8</v>
      </c>
      <c r="I2950">
        <v>22</v>
      </c>
      <c r="J2950">
        <v>0</v>
      </c>
      <c r="K2950">
        <v>0</v>
      </c>
      <c r="L2950">
        <v>4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1</v>
      </c>
      <c r="S2950" s="2" t="s">
        <v>4593</v>
      </c>
      <c r="T2950" s="2" t="s">
        <v>71</v>
      </c>
      <c r="U2950" s="2" t="s">
        <v>738</v>
      </c>
      <c r="V2950" s="2" t="s">
        <v>73</v>
      </c>
      <c r="W2950">
        <v>1</v>
      </c>
      <c r="X2950" s="2" t="s">
        <v>74</v>
      </c>
      <c r="Y2950">
        <v>6385</v>
      </c>
      <c r="Z2950">
        <v>69</v>
      </c>
      <c r="AA2950" s="2" t="s">
        <v>473</v>
      </c>
      <c r="AB2950" s="2" t="s">
        <v>154</v>
      </c>
      <c r="AC2950">
        <v>302004</v>
      </c>
      <c r="AD2950" s="2" t="s">
        <v>77</v>
      </c>
      <c r="AE2950">
        <v>7075</v>
      </c>
      <c r="AF2950" s="2" t="s">
        <v>740</v>
      </c>
      <c r="AG2950" s="2" t="s">
        <v>741</v>
      </c>
      <c r="AH2950">
        <v>13</v>
      </c>
      <c r="AI2950">
        <v>83005</v>
      </c>
      <c r="AJ2950">
        <v>555495</v>
      </c>
      <c r="AK2950" s="2">
        <f>Kaggle_Books_Selling_Records[[#This Row],[Cost Price]]/100</f>
        <v>5554.95</v>
      </c>
      <c r="AL2950" s="2" t="s">
        <v>80</v>
      </c>
      <c r="AM2950" s="2" t="s">
        <v>80</v>
      </c>
      <c r="AN2950" s="2" t="s">
        <v>80</v>
      </c>
      <c r="AO2950" s="2" t="s">
        <v>80</v>
      </c>
      <c r="AP2950" s="2" t="s">
        <v>80</v>
      </c>
      <c r="AQ2950" s="2" t="s">
        <v>80</v>
      </c>
      <c r="AR2950" s="2" t="s">
        <v>80</v>
      </c>
      <c r="AS2950" s="2" t="s">
        <v>80</v>
      </c>
      <c r="AT2950" s="2" t="s">
        <v>80</v>
      </c>
      <c r="AU2950" s="2" t="s">
        <v>80</v>
      </c>
      <c r="AV2950" s="2" t="s">
        <v>80</v>
      </c>
      <c r="AW2950" s="2" t="s">
        <v>80</v>
      </c>
      <c r="AX2950" s="2" t="s">
        <v>80</v>
      </c>
      <c r="AY2950" s="2" t="s">
        <v>80</v>
      </c>
      <c r="AZ2950" s="2" t="s">
        <v>80</v>
      </c>
      <c r="BA2950" s="2" t="s">
        <v>80</v>
      </c>
      <c r="BB2950" s="2" t="s">
        <v>80</v>
      </c>
      <c r="BC2950" s="2" t="s">
        <v>80</v>
      </c>
      <c r="BD2950" s="2" t="s">
        <v>80</v>
      </c>
      <c r="BE2950" s="2" t="s">
        <v>80</v>
      </c>
      <c r="BF2950" s="2" t="s">
        <v>80</v>
      </c>
      <c r="BG2950" s="2" t="s">
        <v>80</v>
      </c>
      <c r="BH2950" s="2" t="s">
        <v>80</v>
      </c>
      <c r="BI2950" s="2" t="s">
        <v>80</v>
      </c>
      <c r="BJ2950" s="2" t="s">
        <v>80</v>
      </c>
      <c r="BK2950" s="2" t="s">
        <v>80</v>
      </c>
      <c r="BL2950" s="2" t="s">
        <v>80</v>
      </c>
      <c r="BM2950" s="2" t="s">
        <v>80</v>
      </c>
      <c r="BN2950" s="2" t="s">
        <v>80</v>
      </c>
      <c r="BO2950" s="2" t="s">
        <v>80</v>
      </c>
      <c r="BP2950" s="2" t="s">
        <v>80</v>
      </c>
    </row>
    <row r="2951" spans="1:68" x14ac:dyDescent="0.25">
      <c r="A2951">
        <v>2950</v>
      </c>
      <c r="B2951" s="1">
        <v>43699.404143518521</v>
      </c>
      <c r="C2951" s="2" t="s">
        <v>4589</v>
      </c>
      <c r="D2951" s="3">
        <v>0.52847222222222223</v>
      </c>
      <c r="E2951" s="2" t="s">
        <v>3907</v>
      </c>
      <c r="F2951">
        <v>3</v>
      </c>
      <c r="G2951">
        <v>2019</v>
      </c>
      <c r="H2951">
        <v>8</v>
      </c>
      <c r="I2951">
        <v>22</v>
      </c>
      <c r="J2951">
        <v>0</v>
      </c>
      <c r="K2951">
        <v>0</v>
      </c>
      <c r="L2951">
        <v>4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1</v>
      </c>
      <c r="S2951" s="2" t="s">
        <v>4594</v>
      </c>
      <c r="T2951" s="2" t="s">
        <v>71</v>
      </c>
      <c r="U2951" s="2" t="s">
        <v>3587</v>
      </c>
      <c r="V2951" s="2" t="s">
        <v>73</v>
      </c>
      <c r="W2951">
        <v>1</v>
      </c>
      <c r="X2951" s="2" t="s">
        <v>74</v>
      </c>
      <c r="Y2951">
        <v>550</v>
      </c>
      <c r="Z2951">
        <v>79</v>
      </c>
      <c r="AA2951" s="2" t="s">
        <v>4595</v>
      </c>
      <c r="AB2951" s="2" t="s">
        <v>137</v>
      </c>
      <c r="AC2951">
        <v>262701</v>
      </c>
      <c r="AD2951" s="2" t="s">
        <v>77</v>
      </c>
      <c r="AE2951">
        <v>629</v>
      </c>
      <c r="AF2951" s="2" t="s">
        <v>3588</v>
      </c>
      <c r="AG2951" s="2" t="s">
        <v>3589</v>
      </c>
      <c r="AH2951">
        <v>13</v>
      </c>
      <c r="AI2951">
        <v>715</v>
      </c>
      <c r="AJ2951">
        <v>4785</v>
      </c>
      <c r="AK2951" s="2">
        <f>Kaggle_Books_Selling_Records[[#This Row],[Cost Price]]/100</f>
        <v>47.85</v>
      </c>
      <c r="AL2951" s="2" t="s">
        <v>80</v>
      </c>
      <c r="AM2951" s="2" t="s">
        <v>80</v>
      </c>
      <c r="AN2951" s="2" t="s">
        <v>80</v>
      </c>
      <c r="AO2951" s="2" t="s">
        <v>80</v>
      </c>
      <c r="AP2951" s="2" t="s">
        <v>80</v>
      </c>
      <c r="AQ2951" s="2" t="s">
        <v>80</v>
      </c>
      <c r="AR2951" s="2" t="s">
        <v>80</v>
      </c>
      <c r="AS2951" s="2" t="s">
        <v>80</v>
      </c>
      <c r="AT2951" s="2" t="s">
        <v>80</v>
      </c>
      <c r="AU2951" s="2" t="s">
        <v>80</v>
      </c>
      <c r="AV2951" s="2" t="s">
        <v>80</v>
      </c>
      <c r="AW2951" s="2" t="s">
        <v>80</v>
      </c>
      <c r="AX2951" s="2" t="s">
        <v>80</v>
      </c>
      <c r="AY2951" s="2" t="s">
        <v>80</v>
      </c>
      <c r="AZ2951" s="2" t="s">
        <v>80</v>
      </c>
      <c r="BA2951" s="2" t="s">
        <v>80</v>
      </c>
      <c r="BB2951" s="2" t="s">
        <v>80</v>
      </c>
      <c r="BC2951" s="2" t="s">
        <v>80</v>
      </c>
      <c r="BD2951" s="2" t="s">
        <v>80</v>
      </c>
      <c r="BE2951" s="2" t="s">
        <v>80</v>
      </c>
      <c r="BF2951" s="2" t="s">
        <v>80</v>
      </c>
      <c r="BG2951" s="2" t="s">
        <v>80</v>
      </c>
      <c r="BH2951" s="2" t="s">
        <v>80</v>
      </c>
      <c r="BI2951" s="2" t="s">
        <v>80</v>
      </c>
      <c r="BJ2951" s="2" t="s">
        <v>80</v>
      </c>
      <c r="BK2951" s="2" t="s">
        <v>80</v>
      </c>
      <c r="BL2951" s="2" t="s">
        <v>80</v>
      </c>
      <c r="BM2951" s="2" t="s">
        <v>80</v>
      </c>
      <c r="BN2951" s="2" t="s">
        <v>80</v>
      </c>
      <c r="BO2951" s="2" t="s">
        <v>80</v>
      </c>
      <c r="BP2951" s="2" t="s">
        <v>80</v>
      </c>
    </row>
    <row r="2952" spans="1:68" x14ac:dyDescent="0.25">
      <c r="A2952">
        <v>2951</v>
      </c>
      <c r="B2952" s="1">
        <v>43700.051099537035</v>
      </c>
      <c r="C2952" s="2" t="s">
        <v>4596</v>
      </c>
      <c r="D2952" s="3">
        <v>0.17569444444444443</v>
      </c>
      <c r="E2952" s="2" t="s">
        <v>3907</v>
      </c>
      <c r="F2952">
        <v>3</v>
      </c>
      <c r="G2952">
        <v>2019</v>
      </c>
      <c r="H2952">
        <v>8</v>
      </c>
      <c r="I2952">
        <v>23</v>
      </c>
      <c r="J2952">
        <v>0</v>
      </c>
      <c r="K2952">
        <v>0</v>
      </c>
      <c r="L2952">
        <v>5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 s="2" t="s">
        <v>4597</v>
      </c>
      <c r="T2952" s="2" t="s">
        <v>83</v>
      </c>
      <c r="U2952" s="2" t="s">
        <v>738</v>
      </c>
      <c r="V2952" s="2" t="s">
        <v>73</v>
      </c>
      <c r="W2952">
        <v>1</v>
      </c>
      <c r="X2952" s="2" t="s">
        <v>74</v>
      </c>
      <c r="Y2952">
        <v>6385</v>
      </c>
      <c r="Z2952">
        <v>69</v>
      </c>
      <c r="AA2952" s="2" t="s">
        <v>295</v>
      </c>
      <c r="AB2952" s="2" t="s">
        <v>154</v>
      </c>
      <c r="AC2952">
        <v>303007</v>
      </c>
      <c r="AD2952" s="2" t="s">
        <v>77</v>
      </c>
      <c r="AE2952">
        <v>7075</v>
      </c>
      <c r="AF2952" s="2" t="s">
        <v>740</v>
      </c>
      <c r="AG2952" s="2" t="s">
        <v>741</v>
      </c>
      <c r="AH2952">
        <v>13</v>
      </c>
      <c r="AI2952">
        <v>83005</v>
      </c>
      <c r="AJ2952">
        <v>555495</v>
      </c>
      <c r="AK2952" s="2">
        <f>Kaggle_Books_Selling_Records[[#This Row],[Cost Price]]/100</f>
        <v>5554.95</v>
      </c>
      <c r="AL2952" s="2" t="s">
        <v>80</v>
      </c>
      <c r="AM2952" s="2" t="s">
        <v>80</v>
      </c>
      <c r="AN2952" s="2" t="s">
        <v>80</v>
      </c>
      <c r="AO2952" s="2" t="s">
        <v>80</v>
      </c>
      <c r="AP2952" s="2" t="s">
        <v>80</v>
      </c>
      <c r="AQ2952" s="2" t="s">
        <v>80</v>
      </c>
      <c r="AR2952" s="2" t="s">
        <v>80</v>
      </c>
      <c r="AS2952" s="2" t="s">
        <v>80</v>
      </c>
      <c r="AT2952" s="2" t="s">
        <v>80</v>
      </c>
      <c r="AU2952" s="2" t="s">
        <v>80</v>
      </c>
      <c r="AV2952" s="2" t="s">
        <v>80</v>
      </c>
      <c r="AW2952" s="2" t="s">
        <v>80</v>
      </c>
      <c r="AX2952" s="2" t="s">
        <v>80</v>
      </c>
      <c r="AY2952" s="2" t="s">
        <v>80</v>
      </c>
      <c r="AZ2952" s="2" t="s">
        <v>80</v>
      </c>
      <c r="BA2952" s="2" t="s">
        <v>80</v>
      </c>
      <c r="BB2952" s="2" t="s">
        <v>80</v>
      </c>
      <c r="BC2952" s="2" t="s">
        <v>80</v>
      </c>
      <c r="BD2952" s="2" t="s">
        <v>80</v>
      </c>
      <c r="BE2952" s="2" t="s">
        <v>80</v>
      </c>
      <c r="BF2952" s="2" t="s">
        <v>80</v>
      </c>
      <c r="BG2952" s="2" t="s">
        <v>80</v>
      </c>
      <c r="BH2952" s="2" t="s">
        <v>80</v>
      </c>
      <c r="BI2952" s="2" t="s">
        <v>80</v>
      </c>
      <c r="BJ2952" s="2" t="s">
        <v>80</v>
      </c>
      <c r="BK2952" s="2" t="s">
        <v>80</v>
      </c>
      <c r="BL2952" s="2" t="s">
        <v>80</v>
      </c>
      <c r="BM2952" s="2" t="s">
        <v>80</v>
      </c>
      <c r="BN2952" s="2" t="s">
        <v>80</v>
      </c>
      <c r="BO2952" s="2" t="s">
        <v>80</v>
      </c>
      <c r="BP2952" s="2" t="s">
        <v>80</v>
      </c>
    </row>
    <row r="2953" spans="1:68" x14ac:dyDescent="0.25">
      <c r="A2953">
        <v>2952</v>
      </c>
      <c r="B2953" s="1">
        <v>43700.073217592595</v>
      </c>
      <c r="C2953" s="2" t="s">
        <v>4596</v>
      </c>
      <c r="D2953" s="3">
        <v>0.19791666666666666</v>
      </c>
      <c r="E2953" s="2" t="s">
        <v>3907</v>
      </c>
      <c r="F2953">
        <v>3</v>
      </c>
      <c r="G2953">
        <v>2019</v>
      </c>
      <c r="H2953">
        <v>8</v>
      </c>
      <c r="I2953">
        <v>23</v>
      </c>
      <c r="J2953">
        <v>0</v>
      </c>
      <c r="K2953">
        <v>0</v>
      </c>
      <c r="L2953">
        <v>5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1</v>
      </c>
      <c r="S2953" s="2" t="s">
        <v>4598</v>
      </c>
      <c r="T2953" s="2" t="s">
        <v>71</v>
      </c>
      <c r="U2953" s="2" t="s">
        <v>738</v>
      </c>
      <c r="V2953" s="2" t="s">
        <v>73</v>
      </c>
      <c r="W2953">
        <v>1</v>
      </c>
      <c r="X2953" s="2" t="s">
        <v>74</v>
      </c>
      <c r="Y2953">
        <v>6385</v>
      </c>
      <c r="Z2953">
        <v>89</v>
      </c>
      <c r="AA2953" s="2" t="s">
        <v>362</v>
      </c>
      <c r="AB2953" s="2" t="s">
        <v>312</v>
      </c>
      <c r="AC2953">
        <v>700054</v>
      </c>
      <c r="AD2953" s="2" t="s">
        <v>77</v>
      </c>
      <c r="AE2953">
        <v>7275</v>
      </c>
      <c r="AF2953" s="2" t="s">
        <v>740</v>
      </c>
      <c r="AG2953" s="2" t="s">
        <v>741</v>
      </c>
      <c r="AH2953">
        <v>13</v>
      </c>
      <c r="AI2953">
        <v>83005</v>
      </c>
      <c r="AJ2953">
        <v>555495</v>
      </c>
      <c r="AK2953" s="2">
        <f>Kaggle_Books_Selling_Records[[#This Row],[Cost Price]]/100</f>
        <v>5554.95</v>
      </c>
      <c r="AL2953" s="2" t="s">
        <v>80</v>
      </c>
      <c r="AM2953" s="2" t="s">
        <v>80</v>
      </c>
      <c r="AN2953" s="2" t="s">
        <v>80</v>
      </c>
      <c r="AO2953" s="2" t="s">
        <v>80</v>
      </c>
      <c r="AP2953" s="2" t="s">
        <v>80</v>
      </c>
      <c r="AQ2953" s="2" t="s">
        <v>80</v>
      </c>
      <c r="AR2953" s="2" t="s">
        <v>80</v>
      </c>
      <c r="AS2953" s="2" t="s">
        <v>80</v>
      </c>
      <c r="AT2953" s="2" t="s">
        <v>80</v>
      </c>
      <c r="AU2953" s="2" t="s">
        <v>80</v>
      </c>
      <c r="AV2953" s="2" t="s">
        <v>80</v>
      </c>
      <c r="AW2953" s="2" t="s">
        <v>80</v>
      </c>
      <c r="AX2953" s="2" t="s">
        <v>80</v>
      </c>
      <c r="AY2953" s="2" t="s">
        <v>80</v>
      </c>
      <c r="AZ2953" s="2" t="s">
        <v>80</v>
      </c>
      <c r="BA2953" s="2" t="s">
        <v>80</v>
      </c>
      <c r="BB2953" s="2" t="s">
        <v>80</v>
      </c>
      <c r="BC2953" s="2" t="s">
        <v>80</v>
      </c>
      <c r="BD2953" s="2" t="s">
        <v>80</v>
      </c>
      <c r="BE2953" s="2" t="s">
        <v>80</v>
      </c>
      <c r="BF2953" s="2" t="s">
        <v>80</v>
      </c>
      <c r="BG2953" s="2" t="s">
        <v>80</v>
      </c>
      <c r="BH2953" s="2" t="s">
        <v>80</v>
      </c>
      <c r="BI2953" s="2" t="s">
        <v>80</v>
      </c>
      <c r="BJ2953" s="2" t="s">
        <v>80</v>
      </c>
      <c r="BK2953" s="2" t="s">
        <v>80</v>
      </c>
      <c r="BL2953" s="2" t="s">
        <v>80</v>
      </c>
      <c r="BM2953" s="2" t="s">
        <v>80</v>
      </c>
      <c r="BN2953" s="2" t="s">
        <v>80</v>
      </c>
      <c r="BO2953" s="2" t="s">
        <v>80</v>
      </c>
      <c r="BP2953" s="2" t="s">
        <v>80</v>
      </c>
    </row>
    <row r="2954" spans="1:68" x14ac:dyDescent="0.25">
      <c r="A2954">
        <v>2953</v>
      </c>
      <c r="B2954" s="1">
        <v>43700.086631944447</v>
      </c>
      <c r="C2954" s="2" t="s">
        <v>4596</v>
      </c>
      <c r="D2954" s="3">
        <v>0.21111111111111111</v>
      </c>
      <c r="E2954" s="2" t="s">
        <v>3907</v>
      </c>
      <c r="F2954">
        <v>3</v>
      </c>
      <c r="G2954">
        <v>2019</v>
      </c>
      <c r="H2954">
        <v>8</v>
      </c>
      <c r="I2954">
        <v>23</v>
      </c>
      <c r="J2954">
        <v>0</v>
      </c>
      <c r="K2954">
        <v>0</v>
      </c>
      <c r="L2954">
        <v>5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 s="2" t="s">
        <v>4049</v>
      </c>
      <c r="T2954" s="2" t="s">
        <v>83</v>
      </c>
      <c r="U2954" s="2" t="s">
        <v>738</v>
      </c>
      <c r="V2954" s="2" t="s">
        <v>73</v>
      </c>
      <c r="W2954">
        <v>1</v>
      </c>
      <c r="X2954" s="2" t="s">
        <v>74</v>
      </c>
      <c r="Y2954">
        <v>6385</v>
      </c>
      <c r="Z2954">
        <v>89</v>
      </c>
      <c r="AA2954" s="2" t="s">
        <v>166</v>
      </c>
      <c r="AB2954" s="2" t="s">
        <v>167</v>
      </c>
      <c r="AC2954">
        <v>560036</v>
      </c>
      <c r="AD2954" s="2" t="s">
        <v>77</v>
      </c>
      <c r="AE2954">
        <v>7275</v>
      </c>
      <c r="AF2954" s="2" t="s">
        <v>740</v>
      </c>
      <c r="AG2954" s="2" t="s">
        <v>741</v>
      </c>
      <c r="AH2954">
        <v>13</v>
      </c>
      <c r="AI2954">
        <v>83005</v>
      </c>
      <c r="AJ2954">
        <v>555495</v>
      </c>
      <c r="AK2954" s="2">
        <f>Kaggle_Books_Selling_Records[[#This Row],[Cost Price]]/100</f>
        <v>5554.95</v>
      </c>
      <c r="AL2954" s="2" t="s">
        <v>80</v>
      </c>
      <c r="AM2954" s="2" t="s">
        <v>80</v>
      </c>
      <c r="AN2954" s="2" t="s">
        <v>80</v>
      </c>
      <c r="AO2954" s="2" t="s">
        <v>80</v>
      </c>
      <c r="AP2954" s="2" t="s">
        <v>80</v>
      </c>
      <c r="AQ2954" s="2" t="s">
        <v>80</v>
      </c>
      <c r="AR2954" s="2" t="s">
        <v>80</v>
      </c>
      <c r="AS2954" s="2" t="s">
        <v>80</v>
      </c>
      <c r="AT2954" s="2" t="s">
        <v>80</v>
      </c>
      <c r="AU2954" s="2" t="s">
        <v>80</v>
      </c>
      <c r="AV2954" s="2" t="s">
        <v>80</v>
      </c>
      <c r="AW2954" s="2" t="s">
        <v>80</v>
      </c>
      <c r="AX2954" s="2" t="s">
        <v>80</v>
      </c>
      <c r="AY2954" s="2" t="s">
        <v>80</v>
      </c>
      <c r="AZ2954" s="2" t="s">
        <v>80</v>
      </c>
      <c r="BA2954" s="2" t="s">
        <v>80</v>
      </c>
      <c r="BB2954" s="2" t="s">
        <v>80</v>
      </c>
      <c r="BC2954" s="2" t="s">
        <v>80</v>
      </c>
      <c r="BD2954" s="2" t="s">
        <v>80</v>
      </c>
      <c r="BE2954" s="2" t="s">
        <v>80</v>
      </c>
      <c r="BF2954" s="2" t="s">
        <v>80</v>
      </c>
      <c r="BG2954" s="2" t="s">
        <v>80</v>
      </c>
      <c r="BH2954" s="2" t="s">
        <v>80</v>
      </c>
      <c r="BI2954" s="2" t="s">
        <v>80</v>
      </c>
      <c r="BJ2954" s="2" t="s">
        <v>80</v>
      </c>
      <c r="BK2954" s="2" t="s">
        <v>80</v>
      </c>
      <c r="BL2954" s="2" t="s">
        <v>80</v>
      </c>
      <c r="BM2954" s="2" t="s">
        <v>80</v>
      </c>
      <c r="BN2954" s="2" t="s">
        <v>80</v>
      </c>
      <c r="BO2954" s="2" t="s">
        <v>80</v>
      </c>
      <c r="BP2954" s="2" t="s">
        <v>80</v>
      </c>
    </row>
    <row r="2955" spans="1:68" x14ac:dyDescent="0.25">
      <c r="A2955">
        <v>2954</v>
      </c>
      <c r="B2955" s="1">
        <v>43700.117430555554</v>
      </c>
      <c r="C2955" s="2" t="s">
        <v>4596</v>
      </c>
      <c r="D2955" s="3">
        <v>0.24236111111111111</v>
      </c>
      <c r="E2955" s="2" t="s">
        <v>3907</v>
      </c>
      <c r="F2955">
        <v>3</v>
      </c>
      <c r="G2955">
        <v>2019</v>
      </c>
      <c r="H2955">
        <v>8</v>
      </c>
      <c r="I2955">
        <v>23</v>
      </c>
      <c r="J2955">
        <v>0</v>
      </c>
      <c r="K2955">
        <v>0</v>
      </c>
      <c r="L2955">
        <v>5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1</v>
      </c>
      <c r="S2955" s="2" t="s">
        <v>4599</v>
      </c>
      <c r="T2955" s="2" t="s">
        <v>71</v>
      </c>
      <c r="U2955" s="2" t="s">
        <v>738</v>
      </c>
      <c r="V2955" s="2" t="s">
        <v>73</v>
      </c>
      <c r="W2955">
        <v>1</v>
      </c>
      <c r="X2955" s="2" t="s">
        <v>74</v>
      </c>
      <c r="Y2955">
        <v>6385</v>
      </c>
      <c r="Z2955">
        <v>79</v>
      </c>
      <c r="AA2955" s="2" t="s">
        <v>203</v>
      </c>
      <c r="AB2955" s="2" t="s">
        <v>204</v>
      </c>
      <c r="AC2955">
        <v>122001</v>
      </c>
      <c r="AD2955" s="2" t="s">
        <v>77</v>
      </c>
      <c r="AE2955">
        <v>7175</v>
      </c>
      <c r="AF2955" s="2" t="s">
        <v>740</v>
      </c>
      <c r="AG2955" s="2" t="s">
        <v>741</v>
      </c>
      <c r="AH2955">
        <v>13</v>
      </c>
      <c r="AI2955">
        <v>83005</v>
      </c>
      <c r="AJ2955">
        <v>555495</v>
      </c>
      <c r="AK2955" s="2">
        <f>Kaggle_Books_Selling_Records[[#This Row],[Cost Price]]/100</f>
        <v>5554.95</v>
      </c>
      <c r="AL2955" s="2" t="s">
        <v>80</v>
      </c>
      <c r="AM2955" s="2" t="s">
        <v>80</v>
      </c>
      <c r="AN2955" s="2" t="s">
        <v>80</v>
      </c>
      <c r="AO2955" s="2" t="s">
        <v>80</v>
      </c>
      <c r="AP2955" s="2" t="s">
        <v>80</v>
      </c>
      <c r="AQ2955" s="2" t="s">
        <v>80</v>
      </c>
      <c r="AR2955" s="2" t="s">
        <v>80</v>
      </c>
      <c r="AS2955" s="2" t="s">
        <v>80</v>
      </c>
      <c r="AT2955" s="2" t="s">
        <v>80</v>
      </c>
      <c r="AU2955" s="2" t="s">
        <v>80</v>
      </c>
      <c r="AV2955" s="2" t="s">
        <v>80</v>
      </c>
      <c r="AW2955" s="2" t="s">
        <v>80</v>
      </c>
      <c r="AX2955" s="2" t="s">
        <v>80</v>
      </c>
      <c r="AY2955" s="2" t="s">
        <v>80</v>
      </c>
      <c r="AZ2955" s="2" t="s">
        <v>80</v>
      </c>
      <c r="BA2955" s="2" t="s">
        <v>80</v>
      </c>
      <c r="BB2955" s="2" t="s">
        <v>80</v>
      </c>
      <c r="BC2955" s="2" t="s">
        <v>80</v>
      </c>
      <c r="BD2955" s="2" t="s">
        <v>80</v>
      </c>
      <c r="BE2955" s="2" t="s">
        <v>80</v>
      </c>
      <c r="BF2955" s="2" t="s">
        <v>80</v>
      </c>
      <c r="BG2955" s="2" t="s">
        <v>80</v>
      </c>
      <c r="BH2955" s="2" t="s">
        <v>80</v>
      </c>
      <c r="BI2955" s="2" t="s">
        <v>80</v>
      </c>
      <c r="BJ2955" s="2" t="s">
        <v>80</v>
      </c>
      <c r="BK2955" s="2" t="s">
        <v>80</v>
      </c>
      <c r="BL2955" s="2" t="s">
        <v>80</v>
      </c>
      <c r="BM2955" s="2" t="s">
        <v>80</v>
      </c>
      <c r="BN2955" s="2" t="s">
        <v>80</v>
      </c>
      <c r="BO2955" s="2" t="s">
        <v>80</v>
      </c>
      <c r="BP2955" s="2" t="s">
        <v>80</v>
      </c>
    </row>
    <row r="2956" spans="1:68" x14ac:dyDescent="0.25">
      <c r="A2956">
        <v>2955</v>
      </c>
      <c r="B2956" s="1">
        <v>43700.223263888889</v>
      </c>
      <c r="C2956" s="2" t="s">
        <v>4596</v>
      </c>
      <c r="D2956" s="3">
        <v>0.34791666666666665</v>
      </c>
      <c r="E2956" s="2" t="s">
        <v>3907</v>
      </c>
      <c r="F2956">
        <v>3</v>
      </c>
      <c r="G2956">
        <v>2019</v>
      </c>
      <c r="H2956">
        <v>8</v>
      </c>
      <c r="I2956">
        <v>23</v>
      </c>
      <c r="J2956">
        <v>0</v>
      </c>
      <c r="K2956">
        <v>0</v>
      </c>
      <c r="L2956">
        <v>5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 s="2" t="s">
        <v>4600</v>
      </c>
      <c r="T2956" s="2" t="s">
        <v>83</v>
      </c>
      <c r="U2956" s="2" t="s">
        <v>2103</v>
      </c>
      <c r="V2956" s="2" t="s">
        <v>73</v>
      </c>
      <c r="W2956">
        <v>1</v>
      </c>
      <c r="X2956" s="2" t="s">
        <v>74</v>
      </c>
      <c r="Y2956">
        <v>220</v>
      </c>
      <c r="Z2956">
        <v>79</v>
      </c>
      <c r="AA2956" s="2" t="s">
        <v>180</v>
      </c>
      <c r="AB2956" s="2" t="s">
        <v>181</v>
      </c>
      <c r="AC2956">
        <v>110002</v>
      </c>
      <c r="AD2956" s="2" t="s">
        <v>193</v>
      </c>
      <c r="AE2956">
        <v>299</v>
      </c>
      <c r="AF2956" s="2" t="s">
        <v>2042</v>
      </c>
      <c r="AG2956" s="2" t="s">
        <v>2043</v>
      </c>
      <c r="AH2956">
        <v>18</v>
      </c>
      <c r="AI2956">
        <v>396</v>
      </c>
      <c r="AJ2956">
        <v>1804</v>
      </c>
      <c r="AK2956" s="2">
        <f>Kaggle_Books_Selling_Records[[#This Row],[Cost Price]]/100</f>
        <v>18.04</v>
      </c>
      <c r="AL2956" s="2" t="s">
        <v>80</v>
      </c>
      <c r="AM2956" s="2" t="s">
        <v>80</v>
      </c>
      <c r="AN2956" s="2" t="s">
        <v>80</v>
      </c>
      <c r="AO2956" s="2" t="s">
        <v>80</v>
      </c>
      <c r="AP2956" s="2" t="s">
        <v>80</v>
      </c>
      <c r="AQ2956" s="2" t="s">
        <v>80</v>
      </c>
      <c r="AR2956" s="2" t="s">
        <v>80</v>
      </c>
      <c r="AS2956" s="2" t="s">
        <v>80</v>
      </c>
      <c r="AT2956" s="2" t="s">
        <v>80</v>
      </c>
      <c r="AU2956" s="2" t="s">
        <v>80</v>
      </c>
      <c r="AV2956" s="2" t="s">
        <v>80</v>
      </c>
      <c r="AW2956" s="2" t="s">
        <v>80</v>
      </c>
      <c r="AX2956" s="2" t="s">
        <v>80</v>
      </c>
      <c r="AY2956" s="2" t="s">
        <v>80</v>
      </c>
      <c r="AZ2956" s="2" t="s">
        <v>80</v>
      </c>
      <c r="BA2956" s="2" t="s">
        <v>80</v>
      </c>
      <c r="BB2956" s="2" t="s">
        <v>80</v>
      </c>
      <c r="BC2956" s="2" t="s">
        <v>80</v>
      </c>
      <c r="BD2956" s="2" t="s">
        <v>80</v>
      </c>
      <c r="BE2956" s="2" t="s">
        <v>80</v>
      </c>
      <c r="BF2956" s="2" t="s">
        <v>80</v>
      </c>
      <c r="BG2956" s="2" t="s">
        <v>80</v>
      </c>
      <c r="BH2956" s="2" t="s">
        <v>80</v>
      </c>
      <c r="BI2956" s="2" t="s">
        <v>80</v>
      </c>
      <c r="BJ2956" s="2" t="s">
        <v>80</v>
      </c>
      <c r="BK2956" s="2" t="s">
        <v>80</v>
      </c>
      <c r="BL2956" s="2" t="s">
        <v>80</v>
      </c>
      <c r="BM2956" s="2" t="s">
        <v>80</v>
      </c>
      <c r="BN2956" s="2" t="s">
        <v>80</v>
      </c>
      <c r="BO2956" s="2" t="s">
        <v>80</v>
      </c>
      <c r="BP2956" s="2" t="s">
        <v>80</v>
      </c>
    </row>
    <row r="2957" spans="1:68" x14ac:dyDescent="0.25">
      <c r="A2957">
        <v>2956</v>
      </c>
      <c r="B2957" s="1">
        <v>43700.322268518517</v>
      </c>
      <c r="C2957" s="2" t="s">
        <v>4596</v>
      </c>
      <c r="D2957" s="3">
        <v>0.44722222222222224</v>
      </c>
      <c r="E2957" s="2" t="s">
        <v>3907</v>
      </c>
      <c r="F2957">
        <v>3</v>
      </c>
      <c r="G2957">
        <v>2019</v>
      </c>
      <c r="H2957">
        <v>8</v>
      </c>
      <c r="I2957">
        <v>23</v>
      </c>
      <c r="J2957">
        <v>0</v>
      </c>
      <c r="K2957">
        <v>0</v>
      </c>
      <c r="L2957">
        <v>5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1</v>
      </c>
      <c r="S2957" s="2" t="s">
        <v>4601</v>
      </c>
      <c r="T2957" s="2" t="s">
        <v>71</v>
      </c>
      <c r="U2957" s="2" t="s">
        <v>2553</v>
      </c>
      <c r="V2957" s="2" t="s">
        <v>73</v>
      </c>
      <c r="W2957">
        <v>1</v>
      </c>
      <c r="X2957" s="2" t="s">
        <v>74</v>
      </c>
      <c r="Y2957">
        <v>180</v>
      </c>
      <c r="Z2957">
        <v>89</v>
      </c>
      <c r="AA2957" s="2" t="s">
        <v>4602</v>
      </c>
      <c r="AB2957" s="2" t="s">
        <v>272</v>
      </c>
      <c r="AC2957">
        <v>522503</v>
      </c>
      <c r="AD2957" s="2" t="s">
        <v>193</v>
      </c>
      <c r="AE2957">
        <v>269</v>
      </c>
      <c r="AF2957" s="2" t="s">
        <v>2554</v>
      </c>
      <c r="AG2957" s="2" t="s">
        <v>2555</v>
      </c>
      <c r="AH2957">
        <v>18</v>
      </c>
      <c r="AI2957">
        <v>324</v>
      </c>
      <c r="AJ2957">
        <v>1476</v>
      </c>
      <c r="AK2957" s="2">
        <f>Kaggle_Books_Selling_Records[[#This Row],[Cost Price]]/100</f>
        <v>14.76</v>
      </c>
      <c r="AL2957" s="2" t="s">
        <v>80</v>
      </c>
      <c r="AM2957" s="2" t="s">
        <v>80</v>
      </c>
      <c r="AN2957" s="2" t="s">
        <v>80</v>
      </c>
      <c r="AO2957" s="2" t="s">
        <v>80</v>
      </c>
      <c r="AP2957" s="2" t="s">
        <v>80</v>
      </c>
      <c r="AQ2957" s="2" t="s">
        <v>80</v>
      </c>
      <c r="AR2957" s="2" t="s">
        <v>80</v>
      </c>
      <c r="AS2957" s="2" t="s">
        <v>80</v>
      </c>
      <c r="AT2957" s="2" t="s">
        <v>80</v>
      </c>
      <c r="AU2957" s="2" t="s">
        <v>80</v>
      </c>
      <c r="AV2957" s="2" t="s">
        <v>80</v>
      </c>
      <c r="AW2957" s="2" t="s">
        <v>80</v>
      </c>
      <c r="AX2957" s="2" t="s">
        <v>80</v>
      </c>
      <c r="AY2957" s="2" t="s">
        <v>80</v>
      </c>
      <c r="AZ2957" s="2" t="s">
        <v>80</v>
      </c>
      <c r="BA2957" s="2" t="s">
        <v>80</v>
      </c>
      <c r="BB2957" s="2" t="s">
        <v>80</v>
      </c>
      <c r="BC2957" s="2" t="s">
        <v>80</v>
      </c>
      <c r="BD2957" s="2" t="s">
        <v>80</v>
      </c>
      <c r="BE2957" s="2" t="s">
        <v>80</v>
      </c>
      <c r="BF2957" s="2" t="s">
        <v>80</v>
      </c>
      <c r="BG2957" s="2" t="s">
        <v>80</v>
      </c>
      <c r="BH2957" s="2" t="s">
        <v>80</v>
      </c>
      <c r="BI2957" s="2" t="s">
        <v>80</v>
      </c>
      <c r="BJ2957" s="2" t="s">
        <v>80</v>
      </c>
      <c r="BK2957" s="2" t="s">
        <v>80</v>
      </c>
      <c r="BL2957" s="2" t="s">
        <v>80</v>
      </c>
      <c r="BM2957" s="2" t="s">
        <v>80</v>
      </c>
      <c r="BN2957" s="2" t="s">
        <v>80</v>
      </c>
      <c r="BO2957" s="2" t="s">
        <v>80</v>
      </c>
      <c r="BP2957" s="2" t="s">
        <v>80</v>
      </c>
    </row>
    <row r="2958" spans="1:68" x14ac:dyDescent="0.25">
      <c r="A2958">
        <v>2957</v>
      </c>
      <c r="B2958" s="1">
        <v>43700.372615740744</v>
      </c>
      <c r="C2958" s="2" t="s">
        <v>4596</v>
      </c>
      <c r="D2958" s="3">
        <v>0.49722222222222223</v>
      </c>
      <c r="E2958" s="2" t="s">
        <v>3907</v>
      </c>
      <c r="F2958">
        <v>3</v>
      </c>
      <c r="G2958">
        <v>2019</v>
      </c>
      <c r="H2958">
        <v>8</v>
      </c>
      <c r="I2958">
        <v>23</v>
      </c>
      <c r="J2958">
        <v>0</v>
      </c>
      <c r="K2958">
        <v>0</v>
      </c>
      <c r="L2958">
        <v>5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1</v>
      </c>
      <c r="S2958" s="2" t="s">
        <v>2485</v>
      </c>
      <c r="T2958" s="2" t="s">
        <v>71</v>
      </c>
      <c r="U2958" s="2" t="s">
        <v>4247</v>
      </c>
      <c r="V2958" s="2" t="s">
        <v>73</v>
      </c>
      <c r="W2958">
        <v>1</v>
      </c>
      <c r="X2958" s="2" t="s">
        <v>74</v>
      </c>
      <c r="Y2958">
        <v>240</v>
      </c>
      <c r="Z2958">
        <v>89</v>
      </c>
      <c r="AA2958" s="2" t="s">
        <v>180</v>
      </c>
      <c r="AB2958" s="2" t="s">
        <v>181</v>
      </c>
      <c r="AC2958">
        <v>110076</v>
      </c>
      <c r="AD2958" s="2" t="s">
        <v>193</v>
      </c>
      <c r="AE2958">
        <v>329</v>
      </c>
      <c r="AF2958" s="2" t="s">
        <v>2042</v>
      </c>
      <c r="AG2958" s="2" t="s">
        <v>2184</v>
      </c>
      <c r="AH2958">
        <v>18</v>
      </c>
      <c r="AI2958">
        <v>432</v>
      </c>
      <c r="AJ2958">
        <v>1968</v>
      </c>
      <c r="AK2958" s="2">
        <f>Kaggle_Books_Selling_Records[[#This Row],[Cost Price]]/100</f>
        <v>19.68</v>
      </c>
      <c r="AL2958" s="2" t="s">
        <v>80</v>
      </c>
      <c r="AM2958" s="2" t="s">
        <v>80</v>
      </c>
      <c r="AN2958" s="2" t="s">
        <v>80</v>
      </c>
      <c r="AO2958" s="2" t="s">
        <v>80</v>
      </c>
      <c r="AP2958" s="2" t="s">
        <v>80</v>
      </c>
      <c r="AQ2958" s="2" t="s">
        <v>80</v>
      </c>
      <c r="AR2958" s="2" t="s">
        <v>80</v>
      </c>
      <c r="AS2958" s="2" t="s">
        <v>80</v>
      </c>
      <c r="AT2958" s="2" t="s">
        <v>80</v>
      </c>
      <c r="AU2958" s="2" t="s">
        <v>80</v>
      </c>
      <c r="AV2958" s="2" t="s">
        <v>80</v>
      </c>
      <c r="AW2958" s="2" t="s">
        <v>80</v>
      </c>
      <c r="AX2958" s="2" t="s">
        <v>80</v>
      </c>
      <c r="AY2958" s="2" t="s">
        <v>80</v>
      </c>
      <c r="AZ2958" s="2" t="s">
        <v>80</v>
      </c>
      <c r="BA2958" s="2" t="s">
        <v>80</v>
      </c>
      <c r="BB2958" s="2" t="s">
        <v>80</v>
      </c>
      <c r="BC2958" s="2" t="s">
        <v>80</v>
      </c>
      <c r="BD2958" s="2" t="s">
        <v>80</v>
      </c>
      <c r="BE2958" s="2" t="s">
        <v>80</v>
      </c>
      <c r="BF2958" s="2" t="s">
        <v>80</v>
      </c>
      <c r="BG2958" s="2" t="s">
        <v>80</v>
      </c>
      <c r="BH2958" s="2" t="s">
        <v>80</v>
      </c>
      <c r="BI2958" s="2" t="s">
        <v>80</v>
      </c>
      <c r="BJ2958" s="2" t="s">
        <v>80</v>
      </c>
      <c r="BK2958" s="2" t="s">
        <v>80</v>
      </c>
      <c r="BL2958" s="2" t="s">
        <v>80</v>
      </c>
      <c r="BM2958" s="2" t="s">
        <v>80</v>
      </c>
      <c r="BN2958" s="2" t="s">
        <v>80</v>
      </c>
      <c r="BO2958" s="2" t="s">
        <v>80</v>
      </c>
      <c r="BP2958" s="2" t="s">
        <v>80</v>
      </c>
    </row>
    <row r="2959" spans="1:68" x14ac:dyDescent="0.25">
      <c r="A2959">
        <v>2958</v>
      </c>
      <c r="B2959" s="1">
        <v>43701.077314814815</v>
      </c>
      <c r="C2959" s="2" t="s">
        <v>4603</v>
      </c>
      <c r="D2959" s="3">
        <v>0.20208333333333334</v>
      </c>
      <c r="E2959" s="2" t="s">
        <v>3907</v>
      </c>
      <c r="F2959">
        <v>3</v>
      </c>
      <c r="G2959">
        <v>2019</v>
      </c>
      <c r="H2959">
        <v>8</v>
      </c>
      <c r="I2959">
        <v>24</v>
      </c>
      <c r="J2959">
        <v>1</v>
      </c>
      <c r="K2959">
        <v>0</v>
      </c>
      <c r="L2959">
        <v>6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 s="2" t="s">
        <v>4604</v>
      </c>
      <c r="T2959" s="2" t="s">
        <v>83</v>
      </c>
      <c r="U2959" s="2" t="s">
        <v>738</v>
      </c>
      <c r="V2959" s="2" t="s">
        <v>73</v>
      </c>
      <c r="W2959">
        <v>2</v>
      </c>
      <c r="X2959" s="2" t="s">
        <v>74</v>
      </c>
      <c r="Y2959">
        <v>1277</v>
      </c>
      <c r="Z2959">
        <v>79</v>
      </c>
      <c r="AA2959" s="2" t="s">
        <v>229</v>
      </c>
      <c r="AB2959" s="2" t="s">
        <v>137</v>
      </c>
      <c r="AC2959">
        <v>201308</v>
      </c>
      <c r="AD2959" s="2" t="s">
        <v>77</v>
      </c>
      <c r="AE2959">
        <v>1356</v>
      </c>
      <c r="AF2959" s="2" t="s">
        <v>740</v>
      </c>
      <c r="AG2959" s="2" t="s">
        <v>741</v>
      </c>
      <c r="AH2959">
        <v>13</v>
      </c>
      <c r="AI2959">
        <v>16601</v>
      </c>
      <c r="AJ2959">
        <v>111099</v>
      </c>
      <c r="AK2959" s="2">
        <f>Kaggle_Books_Selling_Records[[#This Row],[Cost Price]]/100</f>
        <v>1110.99</v>
      </c>
      <c r="AL2959" s="2" t="s">
        <v>80</v>
      </c>
      <c r="AM2959" s="2" t="s">
        <v>80</v>
      </c>
      <c r="AN2959" s="2" t="s">
        <v>80</v>
      </c>
      <c r="AO2959" s="2" t="s">
        <v>80</v>
      </c>
      <c r="AP2959" s="2" t="s">
        <v>80</v>
      </c>
      <c r="AQ2959" s="2" t="s">
        <v>80</v>
      </c>
      <c r="AR2959" s="2" t="s">
        <v>80</v>
      </c>
      <c r="AS2959" s="2" t="s">
        <v>80</v>
      </c>
      <c r="AT2959" s="2" t="s">
        <v>80</v>
      </c>
      <c r="AU2959" s="2" t="s">
        <v>80</v>
      </c>
      <c r="AV2959" s="2" t="s">
        <v>80</v>
      </c>
      <c r="AW2959" s="2" t="s">
        <v>80</v>
      </c>
      <c r="AX2959" s="2" t="s">
        <v>80</v>
      </c>
      <c r="AY2959" s="2" t="s">
        <v>80</v>
      </c>
      <c r="AZ2959" s="2" t="s">
        <v>80</v>
      </c>
      <c r="BA2959" s="2" t="s">
        <v>80</v>
      </c>
      <c r="BB2959" s="2" t="s">
        <v>80</v>
      </c>
      <c r="BC2959" s="2" t="s">
        <v>80</v>
      </c>
      <c r="BD2959" s="2" t="s">
        <v>80</v>
      </c>
      <c r="BE2959" s="2" t="s">
        <v>80</v>
      </c>
      <c r="BF2959" s="2" t="s">
        <v>80</v>
      </c>
      <c r="BG2959" s="2" t="s">
        <v>80</v>
      </c>
      <c r="BH2959" s="2" t="s">
        <v>80</v>
      </c>
      <c r="BI2959" s="2" t="s">
        <v>80</v>
      </c>
      <c r="BJ2959" s="2" t="s">
        <v>80</v>
      </c>
      <c r="BK2959" s="2" t="s">
        <v>80</v>
      </c>
      <c r="BL2959" s="2" t="s">
        <v>80</v>
      </c>
      <c r="BM2959" s="2" t="s">
        <v>80</v>
      </c>
      <c r="BN2959" s="2" t="s">
        <v>80</v>
      </c>
      <c r="BO2959" s="2" t="s">
        <v>80</v>
      </c>
      <c r="BP2959" s="2" t="s">
        <v>80</v>
      </c>
    </row>
    <row r="2960" spans="1:68" x14ac:dyDescent="0.25">
      <c r="A2960">
        <v>2959</v>
      </c>
      <c r="B2960" s="1">
        <v>43701.093078703707</v>
      </c>
      <c r="C2960" s="2" t="s">
        <v>4603</v>
      </c>
      <c r="D2960" s="3">
        <v>0.21805555555555556</v>
      </c>
      <c r="E2960" s="2" t="s">
        <v>3907</v>
      </c>
      <c r="F2960">
        <v>3</v>
      </c>
      <c r="G2960">
        <v>2019</v>
      </c>
      <c r="H2960">
        <v>8</v>
      </c>
      <c r="I2960">
        <v>24</v>
      </c>
      <c r="J2960">
        <v>1</v>
      </c>
      <c r="K2960">
        <v>0</v>
      </c>
      <c r="L2960">
        <v>6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 s="2" t="s">
        <v>202</v>
      </c>
      <c r="T2960" s="2" t="s">
        <v>83</v>
      </c>
      <c r="U2960" s="2" t="s">
        <v>738</v>
      </c>
      <c r="V2960" s="2" t="s">
        <v>73</v>
      </c>
      <c r="W2960">
        <v>1</v>
      </c>
      <c r="X2960" s="2" t="s">
        <v>74</v>
      </c>
      <c r="Y2960">
        <v>6385</v>
      </c>
      <c r="Z2960">
        <v>79</v>
      </c>
      <c r="AA2960" s="2" t="s">
        <v>203</v>
      </c>
      <c r="AB2960" s="2" t="s">
        <v>204</v>
      </c>
      <c r="AC2960">
        <v>122015</v>
      </c>
      <c r="AD2960" s="2" t="s">
        <v>77</v>
      </c>
      <c r="AE2960">
        <v>7175</v>
      </c>
      <c r="AF2960" s="2" t="s">
        <v>740</v>
      </c>
      <c r="AG2960" s="2" t="s">
        <v>741</v>
      </c>
      <c r="AH2960">
        <v>13</v>
      </c>
      <c r="AI2960">
        <v>83005</v>
      </c>
      <c r="AJ2960">
        <v>555495</v>
      </c>
      <c r="AK2960" s="2">
        <f>Kaggle_Books_Selling_Records[[#This Row],[Cost Price]]/100</f>
        <v>5554.95</v>
      </c>
      <c r="AL2960" s="2" t="s">
        <v>80</v>
      </c>
      <c r="AM2960" s="2" t="s">
        <v>80</v>
      </c>
      <c r="AN2960" s="2" t="s">
        <v>80</v>
      </c>
      <c r="AO2960" s="2" t="s">
        <v>80</v>
      </c>
      <c r="AP2960" s="2" t="s">
        <v>80</v>
      </c>
      <c r="AQ2960" s="2" t="s">
        <v>80</v>
      </c>
      <c r="AR2960" s="2" t="s">
        <v>80</v>
      </c>
      <c r="AS2960" s="2" t="s">
        <v>80</v>
      </c>
      <c r="AT2960" s="2" t="s">
        <v>80</v>
      </c>
      <c r="AU2960" s="2" t="s">
        <v>80</v>
      </c>
      <c r="AV2960" s="2" t="s">
        <v>80</v>
      </c>
      <c r="AW2960" s="2" t="s">
        <v>80</v>
      </c>
      <c r="AX2960" s="2" t="s">
        <v>80</v>
      </c>
      <c r="AY2960" s="2" t="s">
        <v>80</v>
      </c>
      <c r="AZ2960" s="2" t="s">
        <v>80</v>
      </c>
      <c r="BA2960" s="2" t="s">
        <v>80</v>
      </c>
      <c r="BB2960" s="2" t="s">
        <v>80</v>
      </c>
      <c r="BC2960" s="2" t="s">
        <v>80</v>
      </c>
      <c r="BD2960" s="2" t="s">
        <v>80</v>
      </c>
      <c r="BE2960" s="2" t="s">
        <v>80</v>
      </c>
      <c r="BF2960" s="2" t="s">
        <v>80</v>
      </c>
      <c r="BG2960" s="2" t="s">
        <v>80</v>
      </c>
      <c r="BH2960" s="2" t="s">
        <v>80</v>
      </c>
      <c r="BI2960" s="2" t="s">
        <v>80</v>
      </c>
      <c r="BJ2960" s="2" t="s">
        <v>80</v>
      </c>
      <c r="BK2960" s="2" t="s">
        <v>80</v>
      </c>
      <c r="BL2960" s="2" t="s">
        <v>80</v>
      </c>
      <c r="BM2960" s="2" t="s">
        <v>80</v>
      </c>
      <c r="BN2960" s="2" t="s">
        <v>80</v>
      </c>
      <c r="BO2960" s="2" t="s">
        <v>80</v>
      </c>
      <c r="BP2960" s="2" t="s">
        <v>80</v>
      </c>
    </row>
    <row r="2961" spans="1:68" x14ac:dyDescent="0.25">
      <c r="A2961">
        <v>2960</v>
      </c>
      <c r="B2961" s="1">
        <v>43701.13009259259</v>
      </c>
      <c r="C2961" s="2" t="s">
        <v>4603</v>
      </c>
      <c r="D2961" s="3">
        <v>0.25486111111111109</v>
      </c>
      <c r="E2961" s="2" t="s">
        <v>3907</v>
      </c>
      <c r="F2961">
        <v>3</v>
      </c>
      <c r="G2961">
        <v>2019</v>
      </c>
      <c r="H2961">
        <v>8</v>
      </c>
      <c r="I2961">
        <v>24</v>
      </c>
      <c r="J2961">
        <v>1</v>
      </c>
      <c r="K2961">
        <v>0</v>
      </c>
      <c r="L2961">
        <v>6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 s="2" t="s">
        <v>4605</v>
      </c>
      <c r="T2961" s="2" t="s">
        <v>83</v>
      </c>
      <c r="U2961" s="2" t="s">
        <v>738</v>
      </c>
      <c r="V2961" s="2" t="s">
        <v>73</v>
      </c>
      <c r="W2961">
        <v>1</v>
      </c>
      <c r="X2961" s="2" t="s">
        <v>74</v>
      </c>
      <c r="Y2961">
        <v>6385</v>
      </c>
      <c r="Z2961">
        <v>89</v>
      </c>
      <c r="AA2961" s="2" t="s">
        <v>4606</v>
      </c>
      <c r="AB2961" s="2" t="s">
        <v>94</v>
      </c>
      <c r="AC2961">
        <v>783370</v>
      </c>
      <c r="AD2961" s="2" t="s">
        <v>77</v>
      </c>
      <c r="AE2961">
        <v>7275</v>
      </c>
      <c r="AF2961" s="2" t="s">
        <v>740</v>
      </c>
      <c r="AG2961" s="2" t="s">
        <v>741</v>
      </c>
      <c r="AH2961">
        <v>13</v>
      </c>
      <c r="AI2961">
        <v>83005</v>
      </c>
      <c r="AJ2961">
        <v>555495</v>
      </c>
      <c r="AK2961" s="2">
        <f>Kaggle_Books_Selling_Records[[#This Row],[Cost Price]]/100</f>
        <v>5554.95</v>
      </c>
      <c r="AL2961" s="2" t="s">
        <v>80</v>
      </c>
      <c r="AM2961" s="2" t="s">
        <v>80</v>
      </c>
      <c r="AN2961" s="2" t="s">
        <v>80</v>
      </c>
      <c r="AO2961" s="2" t="s">
        <v>80</v>
      </c>
      <c r="AP2961" s="2" t="s">
        <v>80</v>
      </c>
      <c r="AQ2961" s="2" t="s">
        <v>80</v>
      </c>
      <c r="AR2961" s="2" t="s">
        <v>80</v>
      </c>
      <c r="AS2961" s="2" t="s">
        <v>80</v>
      </c>
      <c r="AT2961" s="2" t="s">
        <v>80</v>
      </c>
      <c r="AU2961" s="2" t="s">
        <v>80</v>
      </c>
      <c r="AV2961" s="2" t="s">
        <v>80</v>
      </c>
      <c r="AW2961" s="2" t="s">
        <v>80</v>
      </c>
      <c r="AX2961" s="2" t="s">
        <v>80</v>
      </c>
      <c r="AY2961" s="2" t="s">
        <v>80</v>
      </c>
      <c r="AZ2961" s="2" t="s">
        <v>80</v>
      </c>
      <c r="BA2961" s="2" t="s">
        <v>80</v>
      </c>
      <c r="BB2961" s="2" t="s">
        <v>80</v>
      </c>
      <c r="BC2961" s="2" t="s">
        <v>80</v>
      </c>
      <c r="BD2961" s="2" t="s">
        <v>80</v>
      </c>
      <c r="BE2961" s="2" t="s">
        <v>80</v>
      </c>
      <c r="BF2961" s="2" t="s">
        <v>80</v>
      </c>
      <c r="BG2961" s="2" t="s">
        <v>80</v>
      </c>
      <c r="BH2961" s="2" t="s">
        <v>80</v>
      </c>
      <c r="BI2961" s="2" t="s">
        <v>80</v>
      </c>
      <c r="BJ2961" s="2" t="s">
        <v>80</v>
      </c>
      <c r="BK2961" s="2" t="s">
        <v>80</v>
      </c>
      <c r="BL2961" s="2" t="s">
        <v>80</v>
      </c>
      <c r="BM2961" s="2" t="s">
        <v>80</v>
      </c>
      <c r="BN2961" s="2" t="s">
        <v>80</v>
      </c>
      <c r="BO2961" s="2" t="s">
        <v>80</v>
      </c>
      <c r="BP2961" s="2" t="s">
        <v>80</v>
      </c>
    </row>
    <row r="2962" spans="1:68" x14ac:dyDescent="0.25">
      <c r="A2962">
        <v>2961</v>
      </c>
      <c r="B2962" s="1">
        <v>43701.176076388889</v>
      </c>
      <c r="C2962" s="2" t="s">
        <v>4603</v>
      </c>
      <c r="D2962" s="3">
        <v>0.30069444444444443</v>
      </c>
      <c r="E2962" s="2" t="s">
        <v>3907</v>
      </c>
      <c r="F2962">
        <v>3</v>
      </c>
      <c r="G2962">
        <v>2019</v>
      </c>
      <c r="H2962">
        <v>8</v>
      </c>
      <c r="I2962">
        <v>24</v>
      </c>
      <c r="J2962">
        <v>1</v>
      </c>
      <c r="K2962">
        <v>0</v>
      </c>
      <c r="L2962">
        <v>6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 s="2" t="s">
        <v>4150</v>
      </c>
      <c r="T2962" s="2" t="s">
        <v>83</v>
      </c>
      <c r="U2962" s="2" t="s">
        <v>738</v>
      </c>
      <c r="V2962" s="2" t="s">
        <v>73</v>
      </c>
      <c r="W2962">
        <v>1</v>
      </c>
      <c r="X2962" s="2" t="s">
        <v>74</v>
      </c>
      <c r="Y2962">
        <v>6385</v>
      </c>
      <c r="Z2962">
        <v>89</v>
      </c>
      <c r="AA2962" s="2" t="s">
        <v>150</v>
      </c>
      <c r="AB2962" s="2" t="s">
        <v>151</v>
      </c>
      <c r="AC2962">
        <v>410210</v>
      </c>
      <c r="AD2962" s="2" t="s">
        <v>77</v>
      </c>
      <c r="AE2962">
        <v>7275</v>
      </c>
      <c r="AF2962" s="2" t="s">
        <v>740</v>
      </c>
      <c r="AG2962" s="2" t="s">
        <v>741</v>
      </c>
      <c r="AH2962">
        <v>13</v>
      </c>
      <c r="AI2962">
        <v>83005</v>
      </c>
      <c r="AJ2962">
        <v>555495</v>
      </c>
      <c r="AK2962" s="2">
        <f>Kaggle_Books_Selling_Records[[#This Row],[Cost Price]]/100</f>
        <v>5554.95</v>
      </c>
      <c r="AL2962" s="2" t="s">
        <v>80</v>
      </c>
      <c r="AM2962" s="2" t="s">
        <v>80</v>
      </c>
      <c r="AN2962" s="2" t="s">
        <v>80</v>
      </c>
      <c r="AO2962" s="2" t="s">
        <v>80</v>
      </c>
      <c r="AP2962" s="2" t="s">
        <v>80</v>
      </c>
      <c r="AQ2962" s="2" t="s">
        <v>80</v>
      </c>
      <c r="AR2962" s="2" t="s">
        <v>80</v>
      </c>
      <c r="AS2962" s="2" t="s">
        <v>80</v>
      </c>
      <c r="AT2962" s="2" t="s">
        <v>80</v>
      </c>
      <c r="AU2962" s="2" t="s">
        <v>80</v>
      </c>
      <c r="AV2962" s="2" t="s">
        <v>80</v>
      </c>
      <c r="AW2962" s="2" t="s">
        <v>80</v>
      </c>
      <c r="AX2962" s="2" t="s">
        <v>80</v>
      </c>
      <c r="AY2962" s="2" t="s">
        <v>80</v>
      </c>
      <c r="AZ2962" s="2" t="s">
        <v>80</v>
      </c>
      <c r="BA2962" s="2" t="s">
        <v>80</v>
      </c>
      <c r="BB2962" s="2" t="s">
        <v>80</v>
      </c>
      <c r="BC2962" s="2" t="s">
        <v>80</v>
      </c>
      <c r="BD2962" s="2" t="s">
        <v>80</v>
      </c>
      <c r="BE2962" s="2" t="s">
        <v>80</v>
      </c>
      <c r="BF2962" s="2" t="s">
        <v>80</v>
      </c>
      <c r="BG2962" s="2" t="s">
        <v>80</v>
      </c>
      <c r="BH2962" s="2" t="s">
        <v>80</v>
      </c>
      <c r="BI2962" s="2" t="s">
        <v>80</v>
      </c>
      <c r="BJ2962" s="2" t="s">
        <v>80</v>
      </c>
      <c r="BK2962" s="2" t="s">
        <v>80</v>
      </c>
      <c r="BL2962" s="2" t="s">
        <v>80</v>
      </c>
      <c r="BM2962" s="2" t="s">
        <v>80</v>
      </c>
      <c r="BN2962" s="2" t="s">
        <v>80</v>
      </c>
      <c r="BO2962" s="2" t="s">
        <v>80</v>
      </c>
      <c r="BP2962" s="2" t="s">
        <v>80</v>
      </c>
    </row>
    <row r="2963" spans="1:68" x14ac:dyDescent="0.25">
      <c r="A2963">
        <v>2962</v>
      </c>
      <c r="B2963" s="1">
        <v>43701.231550925928</v>
      </c>
      <c r="C2963" s="2" t="s">
        <v>4603</v>
      </c>
      <c r="D2963" s="3">
        <v>0.35625000000000001</v>
      </c>
      <c r="E2963" s="2" t="s">
        <v>3907</v>
      </c>
      <c r="F2963">
        <v>3</v>
      </c>
      <c r="G2963">
        <v>2019</v>
      </c>
      <c r="H2963">
        <v>8</v>
      </c>
      <c r="I2963">
        <v>24</v>
      </c>
      <c r="J2963">
        <v>1</v>
      </c>
      <c r="K2963">
        <v>0</v>
      </c>
      <c r="L2963">
        <v>6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 s="2" t="s">
        <v>4607</v>
      </c>
      <c r="T2963" s="2" t="s">
        <v>83</v>
      </c>
      <c r="U2963" s="2" t="s">
        <v>191</v>
      </c>
      <c r="V2963" s="2" t="s">
        <v>73</v>
      </c>
      <c r="W2963">
        <v>1</v>
      </c>
      <c r="X2963" s="2" t="s">
        <v>74</v>
      </c>
      <c r="Y2963">
        <v>959</v>
      </c>
      <c r="Z2963">
        <v>89</v>
      </c>
      <c r="AA2963" s="2" t="s">
        <v>229</v>
      </c>
      <c r="AB2963" s="2" t="s">
        <v>137</v>
      </c>
      <c r="AC2963">
        <v>201310</v>
      </c>
      <c r="AD2963" s="2" t="s">
        <v>193</v>
      </c>
      <c r="AE2963">
        <v>1048</v>
      </c>
      <c r="AF2963" s="2" t="s">
        <v>194</v>
      </c>
      <c r="AG2963" s="2" t="s">
        <v>195</v>
      </c>
      <c r="AH2963">
        <v>18</v>
      </c>
      <c r="AI2963">
        <v>17262</v>
      </c>
      <c r="AJ2963">
        <v>78638</v>
      </c>
      <c r="AK2963" s="2">
        <f>Kaggle_Books_Selling_Records[[#This Row],[Cost Price]]/100</f>
        <v>786.38</v>
      </c>
      <c r="AL2963" s="2" t="s">
        <v>80</v>
      </c>
      <c r="AM2963" s="2" t="s">
        <v>80</v>
      </c>
      <c r="AN2963" s="2" t="s">
        <v>80</v>
      </c>
      <c r="AO2963" s="2" t="s">
        <v>80</v>
      </c>
      <c r="AP2963" s="2" t="s">
        <v>80</v>
      </c>
      <c r="AQ2963" s="2" t="s">
        <v>80</v>
      </c>
      <c r="AR2963" s="2" t="s">
        <v>80</v>
      </c>
      <c r="AS2963" s="2" t="s">
        <v>80</v>
      </c>
      <c r="AT2963" s="2" t="s">
        <v>80</v>
      </c>
      <c r="AU2963" s="2" t="s">
        <v>80</v>
      </c>
      <c r="AV2963" s="2" t="s">
        <v>80</v>
      </c>
      <c r="AW2963" s="2" t="s">
        <v>80</v>
      </c>
      <c r="AX2963" s="2" t="s">
        <v>80</v>
      </c>
      <c r="AY2963" s="2" t="s">
        <v>80</v>
      </c>
      <c r="AZ2963" s="2" t="s">
        <v>80</v>
      </c>
      <c r="BA2963" s="2" t="s">
        <v>80</v>
      </c>
      <c r="BB2963" s="2" t="s">
        <v>80</v>
      </c>
      <c r="BC2963" s="2" t="s">
        <v>80</v>
      </c>
      <c r="BD2963" s="2" t="s">
        <v>80</v>
      </c>
      <c r="BE2963" s="2" t="s">
        <v>80</v>
      </c>
      <c r="BF2963" s="2" t="s">
        <v>80</v>
      </c>
      <c r="BG2963" s="2" t="s">
        <v>80</v>
      </c>
      <c r="BH2963" s="2" t="s">
        <v>80</v>
      </c>
      <c r="BI2963" s="2" t="s">
        <v>80</v>
      </c>
      <c r="BJ2963" s="2" t="s">
        <v>80</v>
      </c>
      <c r="BK2963" s="2" t="s">
        <v>80</v>
      </c>
      <c r="BL2963" s="2" t="s">
        <v>80</v>
      </c>
      <c r="BM2963" s="2" t="s">
        <v>80</v>
      </c>
      <c r="BN2963" s="2" t="s">
        <v>80</v>
      </c>
      <c r="BO2963" s="2" t="s">
        <v>80</v>
      </c>
      <c r="BP2963" s="2" t="s">
        <v>80</v>
      </c>
    </row>
    <row r="2964" spans="1:68" x14ac:dyDescent="0.25">
      <c r="A2964">
        <v>2963</v>
      </c>
      <c r="B2964" s="1">
        <v>43701.428310185183</v>
      </c>
      <c r="C2964" s="2" t="s">
        <v>4603</v>
      </c>
      <c r="D2964" s="3">
        <v>0.55277777777777781</v>
      </c>
      <c r="E2964" s="2" t="s">
        <v>3907</v>
      </c>
      <c r="F2964">
        <v>3</v>
      </c>
      <c r="G2964">
        <v>2019</v>
      </c>
      <c r="H2964">
        <v>8</v>
      </c>
      <c r="I2964">
        <v>24</v>
      </c>
      <c r="J2964">
        <v>1</v>
      </c>
      <c r="K2964">
        <v>0</v>
      </c>
      <c r="L2964">
        <v>6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 s="2" t="s">
        <v>4608</v>
      </c>
      <c r="T2964" s="2" t="s">
        <v>83</v>
      </c>
      <c r="U2964" s="2" t="s">
        <v>2422</v>
      </c>
      <c r="V2964" s="2" t="s">
        <v>73</v>
      </c>
      <c r="W2964">
        <v>1</v>
      </c>
      <c r="X2964" s="2" t="s">
        <v>74</v>
      </c>
      <c r="Y2964">
        <v>490</v>
      </c>
      <c r="Z2964">
        <v>89</v>
      </c>
      <c r="AA2964" s="2" t="s">
        <v>660</v>
      </c>
      <c r="AB2964" s="2" t="s">
        <v>151</v>
      </c>
      <c r="AC2964">
        <v>431402</v>
      </c>
      <c r="AD2964" s="2" t="s">
        <v>77</v>
      </c>
      <c r="AE2964">
        <v>579</v>
      </c>
      <c r="AF2964" s="2" t="s">
        <v>2424</v>
      </c>
      <c r="AG2964" s="2" t="s">
        <v>102</v>
      </c>
      <c r="AH2964">
        <v>13</v>
      </c>
      <c r="AI2964">
        <v>637</v>
      </c>
      <c r="AJ2964">
        <v>4263</v>
      </c>
      <c r="AK2964" s="2">
        <f>Kaggle_Books_Selling_Records[[#This Row],[Cost Price]]/100</f>
        <v>42.63</v>
      </c>
      <c r="AL2964" s="2" t="s">
        <v>80</v>
      </c>
      <c r="AM2964" s="2" t="s">
        <v>80</v>
      </c>
      <c r="AN2964" s="2" t="s">
        <v>80</v>
      </c>
      <c r="AO2964" s="2" t="s">
        <v>80</v>
      </c>
      <c r="AP2964" s="2" t="s">
        <v>80</v>
      </c>
      <c r="AQ2964" s="2" t="s">
        <v>80</v>
      </c>
      <c r="AR2964" s="2" t="s">
        <v>80</v>
      </c>
      <c r="AS2964" s="2" t="s">
        <v>80</v>
      </c>
      <c r="AT2964" s="2" t="s">
        <v>80</v>
      </c>
      <c r="AU2964" s="2" t="s">
        <v>80</v>
      </c>
      <c r="AV2964" s="2" t="s">
        <v>80</v>
      </c>
      <c r="AW2964" s="2" t="s">
        <v>80</v>
      </c>
      <c r="AX2964" s="2" t="s">
        <v>80</v>
      </c>
      <c r="AY2964" s="2" t="s">
        <v>80</v>
      </c>
      <c r="AZ2964" s="2" t="s">
        <v>80</v>
      </c>
      <c r="BA2964" s="2" t="s">
        <v>80</v>
      </c>
      <c r="BB2964" s="2" t="s">
        <v>80</v>
      </c>
      <c r="BC2964" s="2" t="s">
        <v>80</v>
      </c>
      <c r="BD2964" s="2" t="s">
        <v>80</v>
      </c>
      <c r="BE2964" s="2" t="s">
        <v>80</v>
      </c>
      <c r="BF2964" s="2" t="s">
        <v>80</v>
      </c>
      <c r="BG2964" s="2" t="s">
        <v>80</v>
      </c>
      <c r="BH2964" s="2" t="s">
        <v>80</v>
      </c>
      <c r="BI2964" s="2" t="s">
        <v>80</v>
      </c>
      <c r="BJ2964" s="2" t="s">
        <v>80</v>
      </c>
      <c r="BK2964" s="2" t="s">
        <v>80</v>
      </c>
      <c r="BL2964" s="2" t="s">
        <v>80</v>
      </c>
      <c r="BM2964" s="2" t="s">
        <v>80</v>
      </c>
      <c r="BN2964" s="2" t="s">
        <v>80</v>
      </c>
      <c r="BO2964" s="2" t="s">
        <v>80</v>
      </c>
      <c r="BP2964" s="2" t="s">
        <v>80</v>
      </c>
    </row>
    <row r="2965" spans="1:68" x14ac:dyDescent="0.25">
      <c r="A2965">
        <v>2964</v>
      </c>
      <c r="B2965" s="1">
        <v>43701.485914351855</v>
      </c>
      <c r="C2965" s="2" t="s">
        <v>4603</v>
      </c>
      <c r="D2965" s="3">
        <v>0.61041666666666672</v>
      </c>
      <c r="E2965" s="2" t="s">
        <v>3907</v>
      </c>
      <c r="F2965">
        <v>3</v>
      </c>
      <c r="G2965">
        <v>2019</v>
      </c>
      <c r="H2965">
        <v>8</v>
      </c>
      <c r="I2965">
        <v>24</v>
      </c>
      <c r="J2965">
        <v>1</v>
      </c>
      <c r="K2965">
        <v>0</v>
      </c>
      <c r="L2965">
        <v>6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 s="2" t="s">
        <v>4609</v>
      </c>
      <c r="T2965" s="2" t="s">
        <v>83</v>
      </c>
      <c r="U2965" s="2" t="s">
        <v>2422</v>
      </c>
      <c r="V2965" s="2" t="s">
        <v>73</v>
      </c>
      <c r="W2965">
        <v>1</v>
      </c>
      <c r="X2965" s="2" t="s">
        <v>74</v>
      </c>
      <c r="Y2965">
        <v>490</v>
      </c>
      <c r="Z2965">
        <v>89</v>
      </c>
      <c r="AA2965" s="2" t="s">
        <v>4610</v>
      </c>
      <c r="AB2965" s="2" t="s">
        <v>780</v>
      </c>
      <c r="AC2965">
        <v>416416</v>
      </c>
      <c r="AD2965" s="2" t="s">
        <v>77</v>
      </c>
      <c r="AE2965">
        <v>579</v>
      </c>
      <c r="AF2965" s="2" t="s">
        <v>2424</v>
      </c>
      <c r="AG2965" s="2" t="s">
        <v>102</v>
      </c>
      <c r="AH2965">
        <v>13</v>
      </c>
      <c r="AI2965">
        <v>637</v>
      </c>
      <c r="AJ2965">
        <v>4263</v>
      </c>
      <c r="AK2965" s="2">
        <f>Kaggle_Books_Selling_Records[[#This Row],[Cost Price]]/100</f>
        <v>42.63</v>
      </c>
      <c r="AL2965" s="2" t="s">
        <v>80</v>
      </c>
      <c r="AM2965" s="2" t="s">
        <v>80</v>
      </c>
      <c r="AN2965" s="2" t="s">
        <v>80</v>
      </c>
      <c r="AO2965" s="2" t="s">
        <v>80</v>
      </c>
      <c r="AP2965" s="2" t="s">
        <v>80</v>
      </c>
      <c r="AQ2965" s="2" t="s">
        <v>80</v>
      </c>
      <c r="AR2965" s="2" t="s">
        <v>80</v>
      </c>
      <c r="AS2965" s="2" t="s">
        <v>80</v>
      </c>
      <c r="AT2965" s="2" t="s">
        <v>80</v>
      </c>
      <c r="AU2965" s="2" t="s">
        <v>80</v>
      </c>
      <c r="AV2965" s="2" t="s">
        <v>80</v>
      </c>
      <c r="AW2965" s="2" t="s">
        <v>80</v>
      </c>
      <c r="AX2965" s="2" t="s">
        <v>80</v>
      </c>
      <c r="AY2965" s="2" t="s">
        <v>80</v>
      </c>
      <c r="AZ2965" s="2" t="s">
        <v>80</v>
      </c>
      <c r="BA2965" s="2" t="s">
        <v>80</v>
      </c>
      <c r="BB2965" s="2" t="s">
        <v>80</v>
      </c>
      <c r="BC2965" s="2" t="s">
        <v>80</v>
      </c>
      <c r="BD2965" s="2" t="s">
        <v>80</v>
      </c>
      <c r="BE2965" s="2" t="s">
        <v>80</v>
      </c>
      <c r="BF2965" s="2" t="s">
        <v>80</v>
      </c>
      <c r="BG2965" s="2" t="s">
        <v>80</v>
      </c>
      <c r="BH2965" s="2" t="s">
        <v>80</v>
      </c>
      <c r="BI2965" s="2" t="s">
        <v>80</v>
      </c>
      <c r="BJ2965" s="2" t="s">
        <v>80</v>
      </c>
      <c r="BK2965" s="2" t="s">
        <v>80</v>
      </c>
      <c r="BL2965" s="2" t="s">
        <v>80</v>
      </c>
      <c r="BM2965" s="2" t="s">
        <v>80</v>
      </c>
      <c r="BN2965" s="2" t="s">
        <v>80</v>
      </c>
      <c r="BO2965" s="2" t="s">
        <v>80</v>
      </c>
      <c r="BP2965" s="2" t="s">
        <v>80</v>
      </c>
    </row>
    <row r="2966" spans="1:68" x14ac:dyDescent="0.25">
      <c r="A2966">
        <v>2965</v>
      </c>
      <c r="B2966" s="1">
        <v>43702.309502314813</v>
      </c>
      <c r="C2966" s="2" t="s">
        <v>4611</v>
      </c>
      <c r="D2966" s="3">
        <v>0.43402777777777779</v>
      </c>
      <c r="E2966" s="2" t="s">
        <v>3907</v>
      </c>
      <c r="F2966">
        <v>3</v>
      </c>
      <c r="G2966">
        <v>2019</v>
      </c>
      <c r="H2966">
        <v>8</v>
      </c>
      <c r="I2966">
        <v>25</v>
      </c>
      <c r="J2966">
        <v>0</v>
      </c>
      <c r="K2966">
        <v>0</v>
      </c>
      <c r="L2966">
        <v>7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 s="2" t="s">
        <v>2832</v>
      </c>
      <c r="T2966" s="2" t="s">
        <v>83</v>
      </c>
      <c r="U2966" s="2" t="s">
        <v>2103</v>
      </c>
      <c r="V2966" s="2" t="s">
        <v>73</v>
      </c>
      <c r="W2966">
        <v>1</v>
      </c>
      <c r="X2966" s="2" t="s">
        <v>74</v>
      </c>
      <c r="Y2966">
        <v>220</v>
      </c>
      <c r="Z2966">
        <v>89</v>
      </c>
      <c r="AA2966" s="2" t="s">
        <v>892</v>
      </c>
      <c r="AB2966" s="2" t="s">
        <v>157</v>
      </c>
      <c r="AC2966">
        <v>396380</v>
      </c>
      <c r="AD2966" s="2" t="s">
        <v>193</v>
      </c>
      <c r="AE2966">
        <v>309</v>
      </c>
      <c r="AF2966" s="2" t="s">
        <v>2042</v>
      </c>
      <c r="AG2966" s="2" t="s">
        <v>2043</v>
      </c>
      <c r="AH2966">
        <v>18</v>
      </c>
      <c r="AI2966">
        <v>396</v>
      </c>
      <c r="AJ2966">
        <v>1804</v>
      </c>
      <c r="AK2966" s="2">
        <f>Kaggle_Books_Selling_Records[[#This Row],[Cost Price]]/100</f>
        <v>18.04</v>
      </c>
      <c r="AL2966" s="2" t="s">
        <v>80</v>
      </c>
      <c r="AM2966" s="2" t="s">
        <v>80</v>
      </c>
      <c r="AN2966" s="2" t="s">
        <v>80</v>
      </c>
      <c r="AO2966" s="2" t="s">
        <v>80</v>
      </c>
      <c r="AP2966" s="2" t="s">
        <v>80</v>
      </c>
      <c r="AQ2966" s="2" t="s">
        <v>80</v>
      </c>
      <c r="AR2966" s="2" t="s">
        <v>80</v>
      </c>
      <c r="AS2966" s="2" t="s">
        <v>80</v>
      </c>
      <c r="AT2966" s="2" t="s">
        <v>80</v>
      </c>
      <c r="AU2966" s="2" t="s">
        <v>80</v>
      </c>
      <c r="AV2966" s="2" t="s">
        <v>80</v>
      </c>
      <c r="AW2966" s="2" t="s">
        <v>80</v>
      </c>
      <c r="AX2966" s="2" t="s">
        <v>80</v>
      </c>
      <c r="AY2966" s="2" t="s">
        <v>80</v>
      </c>
      <c r="AZ2966" s="2" t="s">
        <v>80</v>
      </c>
      <c r="BA2966" s="2" t="s">
        <v>80</v>
      </c>
      <c r="BB2966" s="2" t="s">
        <v>80</v>
      </c>
      <c r="BC2966" s="2" t="s">
        <v>80</v>
      </c>
      <c r="BD2966" s="2" t="s">
        <v>80</v>
      </c>
      <c r="BE2966" s="2" t="s">
        <v>80</v>
      </c>
      <c r="BF2966" s="2" t="s">
        <v>80</v>
      </c>
      <c r="BG2966" s="2" t="s">
        <v>80</v>
      </c>
      <c r="BH2966" s="2" t="s">
        <v>80</v>
      </c>
      <c r="BI2966" s="2" t="s">
        <v>80</v>
      </c>
      <c r="BJ2966" s="2" t="s">
        <v>80</v>
      </c>
      <c r="BK2966" s="2" t="s">
        <v>80</v>
      </c>
      <c r="BL2966" s="2" t="s">
        <v>80</v>
      </c>
      <c r="BM2966" s="2" t="s">
        <v>80</v>
      </c>
      <c r="BN2966" s="2" t="s">
        <v>80</v>
      </c>
      <c r="BO2966" s="2" t="s">
        <v>80</v>
      </c>
      <c r="BP2966" s="2" t="s">
        <v>80</v>
      </c>
    </row>
    <row r="2967" spans="1:68" x14ac:dyDescent="0.25">
      <c r="A2967">
        <v>2966</v>
      </c>
      <c r="B2967" s="1">
        <v>43702.487280092595</v>
      </c>
      <c r="C2967" s="2" t="s">
        <v>4611</v>
      </c>
      <c r="D2967" s="3">
        <v>0.6118055555555556</v>
      </c>
      <c r="E2967" s="2" t="s">
        <v>3907</v>
      </c>
      <c r="F2967">
        <v>3</v>
      </c>
      <c r="G2967">
        <v>2019</v>
      </c>
      <c r="H2967">
        <v>8</v>
      </c>
      <c r="I2967">
        <v>25</v>
      </c>
      <c r="J2967">
        <v>0</v>
      </c>
      <c r="K2967">
        <v>0</v>
      </c>
      <c r="L2967">
        <v>7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 s="2" t="s">
        <v>4612</v>
      </c>
      <c r="T2967" s="2" t="s">
        <v>83</v>
      </c>
      <c r="U2967" s="2" t="s">
        <v>4613</v>
      </c>
      <c r="V2967" s="2" t="s">
        <v>73</v>
      </c>
      <c r="W2967">
        <v>1</v>
      </c>
      <c r="X2967" s="2" t="s">
        <v>74</v>
      </c>
      <c r="Y2967">
        <v>1200</v>
      </c>
      <c r="Z2967">
        <v>89</v>
      </c>
      <c r="AA2967" s="2" t="s">
        <v>4614</v>
      </c>
      <c r="AB2967" s="2" t="s">
        <v>2861</v>
      </c>
      <c r="AC2967">
        <v>744101</v>
      </c>
      <c r="AD2967" s="2" t="s">
        <v>77</v>
      </c>
      <c r="AE2967">
        <v>1289</v>
      </c>
      <c r="AF2967" s="2" t="s">
        <v>4615</v>
      </c>
      <c r="AG2967" s="2" t="s">
        <v>4616</v>
      </c>
      <c r="AH2967">
        <v>13</v>
      </c>
      <c r="AI2967">
        <v>156</v>
      </c>
      <c r="AJ2967">
        <v>1044</v>
      </c>
      <c r="AK2967" s="2">
        <f>Kaggle_Books_Selling_Records[[#This Row],[Cost Price]]/100</f>
        <v>10.44</v>
      </c>
      <c r="AL2967" s="2" t="s">
        <v>80</v>
      </c>
      <c r="AM2967" s="2" t="s">
        <v>80</v>
      </c>
      <c r="AN2967" s="2" t="s">
        <v>80</v>
      </c>
      <c r="AO2967" s="2" t="s">
        <v>80</v>
      </c>
      <c r="AP2967" s="2" t="s">
        <v>80</v>
      </c>
      <c r="AQ2967" s="2" t="s">
        <v>80</v>
      </c>
      <c r="AR2967" s="2" t="s">
        <v>80</v>
      </c>
      <c r="AS2967" s="2" t="s">
        <v>80</v>
      </c>
      <c r="AT2967" s="2" t="s">
        <v>80</v>
      </c>
      <c r="AU2967" s="2" t="s">
        <v>80</v>
      </c>
      <c r="AV2967" s="2" t="s">
        <v>80</v>
      </c>
      <c r="AW2967" s="2" t="s">
        <v>80</v>
      </c>
      <c r="AX2967" s="2" t="s">
        <v>80</v>
      </c>
      <c r="AY2967" s="2" t="s">
        <v>80</v>
      </c>
      <c r="AZ2967" s="2" t="s">
        <v>80</v>
      </c>
      <c r="BA2967" s="2" t="s">
        <v>80</v>
      </c>
      <c r="BB2967" s="2" t="s">
        <v>80</v>
      </c>
      <c r="BC2967" s="2" t="s">
        <v>80</v>
      </c>
      <c r="BD2967" s="2" t="s">
        <v>80</v>
      </c>
      <c r="BE2967" s="2" t="s">
        <v>80</v>
      </c>
      <c r="BF2967" s="2" t="s">
        <v>80</v>
      </c>
      <c r="BG2967" s="2" t="s">
        <v>80</v>
      </c>
      <c r="BH2967" s="2" t="s">
        <v>80</v>
      </c>
      <c r="BI2967" s="2" t="s">
        <v>80</v>
      </c>
      <c r="BJ2967" s="2" t="s">
        <v>80</v>
      </c>
      <c r="BK2967" s="2" t="s">
        <v>80</v>
      </c>
      <c r="BL2967" s="2" t="s">
        <v>80</v>
      </c>
      <c r="BM2967" s="2" t="s">
        <v>80</v>
      </c>
      <c r="BN2967" s="2" t="s">
        <v>80</v>
      </c>
      <c r="BO2967" s="2" t="s">
        <v>80</v>
      </c>
      <c r="BP2967" s="2" t="s">
        <v>80</v>
      </c>
    </row>
    <row r="2968" spans="1:68" x14ac:dyDescent="0.25">
      <c r="A2968">
        <v>2967</v>
      </c>
      <c r="B2968" s="1">
        <v>43702.555532407408</v>
      </c>
      <c r="C2968" s="2" t="s">
        <v>4611</v>
      </c>
      <c r="D2968" s="3">
        <v>0.67986111111111114</v>
      </c>
      <c r="E2968" s="2" t="s">
        <v>3907</v>
      </c>
      <c r="F2968">
        <v>3</v>
      </c>
      <c r="G2968">
        <v>2019</v>
      </c>
      <c r="H2968">
        <v>8</v>
      </c>
      <c r="I2968">
        <v>25</v>
      </c>
      <c r="J2968">
        <v>0</v>
      </c>
      <c r="K2968">
        <v>0</v>
      </c>
      <c r="L2968">
        <v>7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 s="2" t="s">
        <v>4617</v>
      </c>
      <c r="T2968" s="2" t="s">
        <v>83</v>
      </c>
      <c r="U2968" s="2" t="s">
        <v>2553</v>
      </c>
      <c r="V2968" s="2" t="s">
        <v>73</v>
      </c>
      <c r="W2968">
        <v>1</v>
      </c>
      <c r="X2968" s="2" t="s">
        <v>74</v>
      </c>
      <c r="Y2968">
        <v>180</v>
      </c>
      <c r="Z2968">
        <v>79</v>
      </c>
      <c r="AA2968" s="2" t="s">
        <v>412</v>
      </c>
      <c r="AB2968" s="2" t="s">
        <v>137</v>
      </c>
      <c r="AC2968">
        <v>226024</v>
      </c>
      <c r="AD2968" s="2" t="s">
        <v>193</v>
      </c>
      <c r="AE2968">
        <v>259</v>
      </c>
      <c r="AF2968" s="2" t="s">
        <v>2554</v>
      </c>
      <c r="AG2968" s="2" t="s">
        <v>2555</v>
      </c>
      <c r="AH2968">
        <v>18</v>
      </c>
      <c r="AI2968">
        <v>324</v>
      </c>
      <c r="AJ2968">
        <v>1476</v>
      </c>
      <c r="AK2968" s="2">
        <f>Kaggle_Books_Selling_Records[[#This Row],[Cost Price]]/100</f>
        <v>14.76</v>
      </c>
      <c r="AL2968" s="2" t="s">
        <v>80</v>
      </c>
      <c r="AM2968" s="2" t="s">
        <v>80</v>
      </c>
      <c r="AN2968" s="2" t="s">
        <v>80</v>
      </c>
      <c r="AO2968" s="2" t="s">
        <v>80</v>
      </c>
      <c r="AP2968" s="2" t="s">
        <v>80</v>
      </c>
      <c r="AQ2968" s="2" t="s">
        <v>80</v>
      </c>
      <c r="AR2968" s="2" t="s">
        <v>80</v>
      </c>
      <c r="AS2968" s="2" t="s">
        <v>80</v>
      </c>
      <c r="AT2968" s="2" t="s">
        <v>80</v>
      </c>
      <c r="AU2968" s="2" t="s">
        <v>80</v>
      </c>
      <c r="AV2968" s="2" t="s">
        <v>80</v>
      </c>
      <c r="AW2968" s="2" t="s">
        <v>80</v>
      </c>
      <c r="AX2968" s="2" t="s">
        <v>80</v>
      </c>
      <c r="AY2968" s="2" t="s">
        <v>80</v>
      </c>
      <c r="AZ2968" s="2" t="s">
        <v>80</v>
      </c>
      <c r="BA2968" s="2" t="s">
        <v>80</v>
      </c>
      <c r="BB2968" s="2" t="s">
        <v>80</v>
      </c>
      <c r="BC2968" s="2" t="s">
        <v>80</v>
      </c>
      <c r="BD2968" s="2" t="s">
        <v>80</v>
      </c>
      <c r="BE2968" s="2" t="s">
        <v>80</v>
      </c>
      <c r="BF2968" s="2" t="s">
        <v>80</v>
      </c>
      <c r="BG2968" s="2" t="s">
        <v>80</v>
      </c>
      <c r="BH2968" s="2" t="s">
        <v>80</v>
      </c>
      <c r="BI2968" s="2" t="s">
        <v>80</v>
      </c>
      <c r="BJ2968" s="2" t="s">
        <v>80</v>
      </c>
      <c r="BK2968" s="2" t="s">
        <v>80</v>
      </c>
      <c r="BL2968" s="2" t="s">
        <v>80</v>
      </c>
      <c r="BM2968" s="2" t="s">
        <v>80</v>
      </c>
      <c r="BN2968" s="2" t="s">
        <v>80</v>
      </c>
      <c r="BO2968" s="2" t="s">
        <v>80</v>
      </c>
      <c r="BP2968" s="2" t="s">
        <v>80</v>
      </c>
    </row>
    <row r="2969" spans="1:68" x14ac:dyDescent="0.25">
      <c r="A2969">
        <v>2968</v>
      </c>
      <c r="B2969" s="1">
        <v>43703.413923611108</v>
      </c>
      <c r="C2969" s="2" t="s">
        <v>4618</v>
      </c>
      <c r="D2969" s="3">
        <v>0.53888888888888886</v>
      </c>
      <c r="E2969" s="2" t="s">
        <v>3907</v>
      </c>
      <c r="F2969">
        <v>3</v>
      </c>
      <c r="G2969">
        <v>2019</v>
      </c>
      <c r="H2969">
        <v>8</v>
      </c>
      <c r="I2969">
        <v>26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 s="2" t="s">
        <v>4619</v>
      </c>
      <c r="T2969" s="2" t="s">
        <v>83</v>
      </c>
      <c r="U2969" s="2" t="s">
        <v>2103</v>
      </c>
      <c r="V2969" s="2" t="s">
        <v>73</v>
      </c>
      <c r="W2969">
        <v>1</v>
      </c>
      <c r="X2969" s="2" t="s">
        <v>74</v>
      </c>
      <c r="Y2969">
        <v>220</v>
      </c>
      <c r="Z2969">
        <v>89</v>
      </c>
      <c r="AA2969" s="2" t="s">
        <v>1744</v>
      </c>
      <c r="AB2969" s="2" t="s">
        <v>272</v>
      </c>
      <c r="AC2969">
        <v>520001</v>
      </c>
      <c r="AD2969" s="2" t="s">
        <v>193</v>
      </c>
      <c r="AE2969">
        <v>309</v>
      </c>
      <c r="AF2969" s="2" t="s">
        <v>2042</v>
      </c>
      <c r="AG2969" s="2" t="s">
        <v>2043</v>
      </c>
      <c r="AH2969">
        <v>18</v>
      </c>
      <c r="AI2969">
        <v>396</v>
      </c>
      <c r="AJ2969">
        <v>1804</v>
      </c>
      <c r="AK2969" s="2">
        <f>Kaggle_Books_Selling_Records[[#This Row],[Cost Price]]/100</f>
        <v>18.04</v>
      </c>
      <c r="AL2969" s="2" t="s">
        <v>80</v>
      </c>
      <c r="AM2969" s="2" t="s">
        <v>80</v>
      </c>
      <c r="AN2969" s="2" t="s">
        <v>80</v>
      </c>
      <c r="AO2969" s="2" t="s">
        <v>80</v>
      </c>
      <c r="AP2969" s="2" t="s">
        <v>80</v>
      </c>
      <c r="AQ2969" s="2" t="s">
        <v>80</v>
      </c>
      <c r="AR2969" s="2" t="s">
        <v>80</v>
      </c>
      <c r="AS2969" s="2" t="s">
        <v>80</v>
      </c>
      <c r="AT2969" s="2" t="s">
        <v>80</v>
      </c>
      <c r="AU2969" s="2" t="s">
        <v>80</v>
      </c>
      <c r="AV2969" s="2" t="s">
        <v>80</v>
      </c>
      <c r="AW2969" s="2" t="s">
        <v>80</v>
      </c>
      <c r="AX2969" s="2" t="s">
        <v>80</v>
      </c>
      <c r="AY2969" s="2" t="s">
        <v>80</v>
      </c>
      <c r="AZ2969" s="2" t="s">
        <v>80</v>
      </c>
      <c r="BA2969" s="2" t="s">
        <v>80</v>
      </c>
      <c r="BB2969" s="2" t="s">
        <v>80</v>
      </c>
      <c r="BC2969" s="2" t="s">
        <v>80</v>
      </c>
      <c r="BD2969" s="2" t="s">
        <v>80</v>
      </c>
      <c r="BE2969" s="2" t="s">
        <v>80</v>
      </c>
      <c r="BF2969" s="2" t="s">
        <v>80</v>
      </c>
      <c r="BG2969" s="2" t="s">
        <v>80</v>
      </c>
      <c r="BH2969" s="2" t="s">
        <v>80</v>
      </c>
      <c r="BI2969" s="2" t="s">
        <v>80</v>
      </c>
      <c r="BJ2969" s="2" t="s">
        <v>80</v>
      </c>
      <c r="BK2969" s="2" t="s">
        <v>80</v>
      </c>
      <c r="BL2969" s="2" t="s">
        <v>80</v>
      </c>
      <c r="BM2969" s="2" t="s">
        <v>80</v>
      </c>
      <c r="BN2969" s="2" t="s">
        <v>80</v>
      </c>
      <c r="BO2969" s="2" t="s">
        <v>80</v>
      </c>
      <c r="BP2969" s="2" t="s">
        <v>80</v>
      </c>
    </row>
    <row r="2970" spans="1:68" x14ac:dyDescent="0.25">
      <c r="A2970">
        <v>2969</v>
      </c>
      <c r="B2970" s="1">
        <v>43703.4141087963</v>
      </c>
      <c r="C2970" s="2" t="s">
        <v>4618</v>
      </c>
      <c r="D2970" s="3">
        <v>0.53888888888888886</v>
      </c>
      <c r="E2970" s="2" t="s">
        <v>3907</v>
      </c>
      <c r="F2970">
        <v>3</v>
      </c>
      <c r="G2970">
        <v>2019</v>
      </c>
      <c r="H2970">
        <v>8</v>
      </c>
      <c r="I2970">
        <v>26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1</v>
      </c>
      <c r="S2970" s="2" t="s">
        <v>4620</v>
      </c>
      <c r="T2970" s="2" t="s">
        <v>71</v>
      </c>
      <c r="U2970" s="2" t="s">
        <v>4621</v>
      </c>
      <c r="V2970" s="2" t="s">
        <v>73</v>
      </c>
      <c r="W2970">
        <v>1</v>
      </c>
      <c r="X2970" s="2" t="s">
        <v>74</v>
      </c>
      <c r="Y2970">
        <v>310</v>
      </c>
      <c r="Z2970">
        <v>89</v>
      </c>
      <c r="AA2970" s="2" t="s">
        <v>269</v>
      </c>
      <c r="AB2970" s="2" t="s">
        <v>125</v>
      </c>
      <c r="AC2970">
        <v>490020</v>
      </c>
      <c r="AD2970" s="2" t="s">
        <v>77</v>
      </c>
      <c r="AE2970">
        <v>399</v>
      </c>
      <c r="AF2970" s="2" t="s">
        <v>4622</v>
      </c>
      <c r="AG2970" s="2" t="s">
        <v>4623</v>
      </c>
      <c r="AH2970">
        <v>13</v>
      </c>
      <c r="AI2970">
        <v>403</v>
      </c>
      <c r="AJ2970">
        <v>2697</v>
      </c>
      <c r="AK2970" s="2">
        <f>Kaggle_Books_Selling_Records[[#This Row],[Cost Price]]/100</f>
        <v>26.97</v>
      </c>
      <c r="AL2970" s="2" t="s">
        <v>80</v>
      </c>
      <c r="AM2970" s="2" t="s">
        <v>80</v>
      </c>
      <c r="AN2970" s="2" t="s">
        <v>80</v>
      </c>
      <c r="AO2970" s="2" t="s">
        <v>80</v>
      </c>
      <c r="AP2970" s="2" t="s">
        <v>80</v>
      </c>
      <c r="AQ2970" s="2" t="s">
        <v>80</v>
      </c>
      <c r="AR2970" s="2" t="s">
        <v>80</v>
      </c>
      <c r="AS2970" s="2" t="s">
        <v>80</v>
      </c>
      <c r="AT2970" s="2" t="s">
        <v>80</v>
      </c>
      <c r="AU2970" s="2" t="s">
        <v>80</v>
      </c>
      <c r="AV2970" s="2" t="s">
        <v>80</v>
      </c>
      <c r="AW2970" s="2" t="s">
        <v>80</v>
      </c>
      <c r="AX2970" s="2" t="s">
        <v>80</v>
      </c>
      <c r="AY2970" s="2" t="s">
        <v>80</v>
      </c>
      <c r="AZ2970" s="2" t="s">
        <v>80</v>
      </c>
      <c r="BA2970" s="2" t="s">
        <v>80</v>
      </c>
      <c r="BB2970" s="2" t="s">
        <v>80</v>
      </c>
      <c r="BC2970" s="2" t="s">
        <v>80</v>
      </c>
      <c r="BD2970" s="2" t="s">
        <v>80</v>
      </c>
      <c r="BE2970" s="2" t="s">
        <v>80</v>
      </c>
      <c r="BF2970" s="2" t="s">
        <v>80</v>
      </c>
      <c r="BG2970" s="2" t="s">
        <v>80</v>
      </c>
      <c r="BH2970" s="2" t="s">
        <v>80</v>
      </c>
      <c r="BI2970" s="2" t="s">
        <v>80</v>
      </c>
      <c r="BJ2970" s="2" t="s">
        <v>80</v>
      </c>
      <c r="BK2970" s="2" t="s">
        <v>80</v>
      </c>
      <c r="BL2970" s="2" t="s">
        <v>80</v>
      </c>
      <c r="BM2970" s="2" t="s">
        <v>80</v>
      </c>
      <c r="BN2970" s="2" t="s">
        <v>80</v>
      </c>
      <c r="BO2970" s="2" t="s">
        <v>80</v>
      </c>
      <c r="BP2970" s="2" t="s">
        <v>80</v>
      </c>
    </row>
    <row r="2971" spans="1:68" x14ac:dyDescent="0.25">
      <c r="A2971">
        <v>2970</v>
      </c>
      <c r="B2971" s="1">
        <v>43703.451770833337</v>
      </c>
      <c r="C2971" s="2" t="s">
        <v>4618</v>
      </c>
      <c r="D2971" s="3">
        <v>0.57638888888888884</v>
      </c>
      <c r="E2971" s="2" t="s">
        <v>3907</v>
      </c>
      <c r="F2971">
        <v>3</v>
      </c>
      <c r="G2971">
        <v>2019</v>
      </c>
      <c r="H2971">
        <v>8</v>
      </c>
      <c r="I2971">
        <v>26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1</v>
      </c>
      <c r="S2971" s="2" t="s">
        <v>4218</v>
      </c>
      <c r="T2971" s="2" t="s">
        <v>71</v>
      </c>
      <c r="U2971" s="2" t="s">
        <v>2422</v>
      </c>
      <c r="V2971" s="2" t="s">
        <v>73</v>
      </c>
      <c r="W2971">
        <v>1</v>
      </c>
      <c r="X2971" s="2" t="s">
        <v>74</v>
      </c>
      <c r="Y2971">
        <v>490</v>
      </c>
      <c r="Z2971">
        <v>89</v>
      </c>
      <c r="AA2971" s="2" t="s">
        <v>2423</v>
      </c>
      <c r="AB2971" s="2" t="s">
        <v>151</v>
      </c>
      <c r="AC2971">
        <v>400097</v>
      </c>
      <c r="AD2971" s="2" t="s">
        <v>77</v>
      </c>
      <c r="AE2971">
        <v>579</v>
      </c>
      <c r="AF2971" s="2" t="s">
        <v>2424</v>
      </c>
      <c r="AG2971" s="2" t="s">
        <v>102</v>
      </c>
      <c r="AH2971">
        <v>13</v>
      </c>
      <c r="AI2971">
        <v>637</v>
      </c>
      <c r="AJ2971">
        <v>4263</v>
      </c>
      <c r="AK2971" s="2">
        <f>Kaggle_Books_Selling_Records[[#This Row],[Cost Price]]/100</f>
        <v>42.63</v>
      </c>
      <c r="AL2971" s="2" t="s">
        <v>80</v>
      </c>
      <c r="AM2971" s="2" t="s">
        <v>80</v>
      </c>
      <c r="AN2971" s="2" t="s">
        <v>80</v>
      </c>
      <c r="AO2971" s="2" t="s">
        <v>80</v>
      </c>
      <c r="AP2971" s="2" t="s">
        <v>80</v>
      </c>
      <c r="AQ2971" s="2" t="s">
        <v>80</v>
      </c>
      <c r="AR2971" s="2" t="s">
        <v>80</v>
      </c>
      <c r="AS2971" s="2" t="s">
        <v>80</v>
      </c>
      <c r="AT2971" s="2" t="s">
        <v>80</v>
      </c>
      <c r="AU2971" s="2" t="s">
        <v>80</v>
      </c>
      <c r="AV2971" s="2" t="s">
        <v>80</v>
      </c>
      <c r="AW2971" s="2" t="s">
        <v>80</v>
      </c>
      <c r="AX2971" s="2" t="s">
        <v>80</v>
      </c>
      <c r="AY2971" s="2" t="s">
        <v>80</v>
      </c>
      <c r="AZ2971" s="2" t="s">
        <v>80</v>
      </c>
      <c r="BA2971" s="2" t="s">
        <v>80</v>
      </c>
      <c r="BB2971" s="2" t="s">
        <v>80</v>
      </c>
      <c r="BC2971" s="2" t="s">
        <v>80</v>
      </c>
      <c r="BD2971" s="2" t="s">
        <v>80</v>
      </c>
      <c r="BE2971" s="2" t="s">
        <v>80</v>
      </c>
      <c r="BF2971" s="2" t="s">
        <v>80</v>
      </c>
      <c r="BG2971" s="2" t="s">
        <v>80</v>
      </c>
      <c r="BH2971" s="2" t="s">
        <v>80</v>
      </c>
      <c r="BI2971" s="2" t="s">
        <v>80</v>
      </c>
      <c r="BJ2971" s="2" t="s">
        <v>80</v>
      </c>
      <c r="BK2971" s="2" t="s">
        <v>80</v>
      </c>
      <c r="BL2971" s="2" t="s">
        <v>80</v>
      </c>
      <c r="BM2971" s="2" t="s">
        <v>80</v>
      </c>
      <c r="BN2971" s="2" t="s">
        <v>80</v>
      </c>
      <c r="BO2971" s="2" t="s">
        <v>80</v>
      </c>
      <c r="BP2971" s="2" t="s">
        <v>80</v>
      </c>
    </row>
    <row r="2972" spans="1:68" x14ac:dyDescent="0.25">
      <c r="A2972">
        <v>2971</v>
      </c>
      <c r="B2972" s="1">
        <v>43704.0466087963</v>
      </c>
      <c r="C2972" s="2" t="s">
        <v>4624</v>
      </c>
      <c r="D2972" s="3">
        <v>0.17152777777777778</v>
      </c>
      <c r="E2972" s="2" t="s">
        <v>3907</v>
      </c>
      <c r="F2972">
        <v>3</v>
      </c>
      <c r="G2972">
        <v>2019</v>
      </c>
      <c r="H2972">
        <v>8</v>
      </c>
      <c r="I2972">
        <v>27</v>
      </c>
      <c r="J2972">
        <v>0</v>
      </c>
      <c r="K2972">
        <v>0</v>
      </c>
      <c r="L2972">
        <v>2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 s="2" t="s">
        <v>4625</v>
      </c>
      <c r="T2972" s="2" t="s">
        <v>83</v>
      </c>
      <c r="U2972" s="2" t="s">
        <v>259</v>
      </c>
      <c r="V2972" s="2" t="s">
        <v>73</v>
      </c>
      <c r="W2972">
        <v>1</v>
      </c>
      <c r="X2972" s="2" t="s">
        <v>74</v>
      </c>
      <c r="Y2972">
        <v>899</v>
      </c>
      <c r="Z2972">
        <v>79</v>
      </c>
      <c r="AA2972" s="2" t="s">
        <v>4626</v>
      </c>
      <c r="AB2972" s="2" t="s">
        <v>137</v>
      </c>
      <c r="AC2972">
        <v>250221</v>
      </c>
      <c r="AD2972" s="2" t="s">
        <v>77</v>
      </c>
      <c r="AE2972">
        <v>978</v>
      </c>
      <c r="AF2972" s="2" t="s">
        <v>261</v>
      </c>
      <c r="AG2972" s="2" t="s">
        <v>102</v>
      </c>
      <c r="AH2972">
        <v>13</v>
      </c>
      <c r="AI2972">
        <v>11687</v>
      </c>
      <c r="AJ2972">
        <v>78213</v>
      </c>
      <c r="AK2972" s="2">
        <f>Kaggle_Books_Selling_Records[[#This Row],[Cost Price]]/100</f>
        <v>782.13</v>
      </c>
      <c r="AL2972" s="2" t="s">
        <v>80</v>
      </c>
      <c r="AM2972" s="2" t="s">
        <v>80</v>
      </c>
      <c r="AN2972" s="2" t="s">
        <v>80</v>
      </c>
      <c r="AO2972" s="2" t="s">
        <v>80</v>
      </c>
      <c r="AP2972" s="2" t="s">
        <v>80</v>
      </c>
      <c r="AQ2972" s="2" t="s">
        <v>80</v>
      </c>
      <c r="AR2972" s="2" t="s">
        <v>80</v>
      </c>
      <c r="AS2972" s="2" t="s">
        <v>80</v>
      </c>
      <c r="AT2972" s="2" t="s">
        <v>80</v>
      </c>
      <c r="AU2972" s="2" t="s">
        <v>80</v>
      </c>
      <c r="AV2972" s="2" t="s">
        <v>80</v>
      </c>
      <c r="AW2972" s="2" t="s">
        <v>80</v>
      </c>
      <c r="AX2972" s="2" t="s">
        <v>80</v>
      </c>
      <c r="AY2972" s="2" t="s">
        <v>80</v>
      </c>
      <c r="AZ2972" s="2" t="s">
        <v>80</v>
      </c>
      <c r="BA2972" s="2" t="s">
        <v>80</v>
      </c>
      <c r="BB2972" s="2" t="s">
        <v>80</v>
      </c>
      <c r="BC2972" s="2" t="s">
        <v>80</v>
      </c>
      <c r="BD2972" s="2" t="s">
        <v>80</v>
      </c>
      <c r="BE2972" s="2" t="s">
        <v>80</v>
      </c>
      <c r="BF2972" s="2" t="s">
        <v>80</v>
      </c>
      <c r="BG2972" s="2" t="s">
        <v>80</v>
      </c>
      <c r="BH2972" s="2" t="s">
        <v>80</v>
      </c>
      <c r="BI2972" s="2" t="s">
        <v>80</v>
      </c>
      <c r="BJ2972" s="2" t="s">
        <v>80</v>
      </c>
      <c r="BK2972" s="2" t="s">
        <v>80</v>
      </c>
      <c r="BL2972" s="2" t="s">
        <v>80</v>
      </c>
      <c r="BM2972" s="2" t="s">
        <v>80</v>
      </c>
      <c r="BN2972" s="2" t="s">
        <v>80</v>
      </c>
      <c r="BO2972" s="2" t="s">
        <v>80</v>
      </c>
      <c r="BP2972" s="2" t="s">
        <v>80</v>
      </c>
    </row>
    <row r="2973" spans="1:68" x14ac:dyDescent="0.25">
      <c r="A2973">
        <v>2972</v>
      </c>
      <c r="B2973" s="1">
        <v>43704.094942129632</v>
      </c>
      <c r="C2973" s="2" t="s">
        <v>4624</v>
      </c>
      <c r="D2973" s="3">
        <v>0.21944444444444444</v>
      </c>
      <c r="E2973" s="2" t="s">
        <v>3907</v>
      </c>
      <c r="F2973">
        <v>3</v>
      </c>
      <c r="G2973">
        <v>2019</v>
      </c>
      <c r="H2973">
        <v>8</v>
      </c>
      <c r="I2973">
        <v>27</v>
      </c>
      <c r="J2973">
        <v>0</v>
      </c>
      <c r="K2973">
        <v>0</v>
      </c>
      <c r="L2973">
        <v>2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 s="2" t="s">
        <v>4627</v>
      </c>
      <c r="T2973" s="2" t="s">
        <v>83</v>
      </c>
      <c r="U2973" s="2" t="s">
        <v>2103</v>
      </c>
      <c r="V2973" s="2" t="s">
        <v>73</v>
      </c>
      <c r="W2973">
        <v>1</v>
      </c>
      <c r="X2973" s="2" t="s">
        <v>74</v>
      </c>
      <c r="Y2973">
        <v>220</v>
      </c>
      <c r="Z2973">
        <v>89</v>
      </c>
      <c r="AA2973" s="2" t="s">
        <v>105</v>
      </c>
      <c r="AB2973" s="2" t="s">
        <v>106</v>
      </c>
      <c r="AC2973">
        <v>800001</v>
      </c>
      <c r="AD2973" s="2" t="s">
        <v>193</v>
      </c>
      <c r="AE2973">
        <v>309</v>
      </c>
      <c r="AF2973" s="2" t="s">
        <v>2042</v>
      </c>
      <c r="AG2973" s="2" t="s">
        <v>2043</v>
      </c>
      <c r="AH2973">
        <v>18</v>
      </c>
      <c r="AI2973">
        <v>396</v>
      </c>
      <c r="AJ2973">
        <v>1804</v>
      </c>
      <c r="AK2973" s="2">
        <f>Kaggle_Books_Selling_Records[[#This Row],[Cost Price]]/100</f>
        <v>18.04</v>
      </c>
      <c r="AL2973" s="2" t="s">
        <v>80</v>
      </c>
      <c r="AM2973" s="2" t="s">
        <v>80</v>
      </c>
      <c r="AN2973" s="2" t="s">
        <v>80</v>
      </c>
      <c r="AO2973" s="2" t="s">
        <v>80</v>
      </c>
      <c r="AP2973" s="2" t="s">
        <v>80</v>
      </c>
      <c r="AQ2973" s="2" t="s">
        <v>80</v>
      </c>
      <c r="AR2973" s="2" t="s">
        <v>80</v>
      </c>
      <c r="AS2973" s="2" t="s">
        <v>80</v>
      </c>
      <c r="AT2973" s="2" t="s">
        <v>80</v>
      </c>
      <c r="AU2973" s="2" t="s">
        <v>80</v>
      </c>
      <c r="AV2973" s="2" t="s">
        <v>80</v>
      </c>
      <c r="AW2973" s="2" t="s">
        <v>80</v>
      </c>
      <c r="AX2973" s="2" t="s">
        <v>80</v>
      </c>
      <c r="AY2973" s="2" t="s">
        <v>80</v>
      </c>
      <c r="AZ2973" s="2" t="s">
        <v>80</v>
      </c>
      <c r="BA2973" s="2" t="s">
        <v>80</v>
      </c>
      <c r="BB2973" s="2" t="s">
        <v>80</v>
      </c>
      <c r="BC2973" s="2" t="s">
        <v>80</v>
      </c>
      <c r="BD2973" s="2" t="s">
        <v>80</v>
      </c>
      <c r="BE2973" s="2" t="s">
        <v>80</v>
      </c>
      <c r="BF2973" s="2" t="s">
        <v>80</v>
      </c>
      <c r="BG2973" s="2" t="s">
        <v>80</v>
      </c>
      <c r="BH2973" s="2" t="s">
        <v>80</v>
      </c>
      <c r="BI2973" s="2" t="s">
        <v>80</v>
      </c>
      <c r="BJ2973" s="2" t="s">
        <v>80</v>
      </c>
      <c r="BK2973" s="2" t="s">
        <v>80</v>
      </c>
      <c r="BL2973" s="2" t="s">
        <v>80</v>
      </c>
      <c r="BM2973" s="2" t="s">
        <v>80</v>
      </c>
      <c r="BN2973" s="2" t="s">
        <v>80</v>
      </c>
      <c r="BO2973" s="2" t="s">
        <v>80</v>
      </c>
      <c r="BP2973" s="2" t="s">
        <v>80</v>
      </c>
    </row>
    <row r="2974" spans="1:68" x14ac:dyDescent="0.25">
      <c r="A2974">
        <v>2973</v>
      </c>
      <c r="B2974" s="1">
        <v>43704.161238425928</v>
      </c>
      <c r="C2974" s="2" t="s">
        <v>4624</v>
      </c>
      <c r="D2974" s="3">
        <v>0.28611111111111109</v>
      </c>
      <c r="E2974" s="2" t="s">
        <v>3907</v>
      </c>
      <c r="F2974">
        <v>3</v>
      </c>
      <c r="G2974">
        <v>2019</v>
      </c>
      <c r="H2974">
        <v>8</v>
      </c>
      <c r="I2974">
        <v>27</v>
      </c>
      <c r="J2974">
        <v>0</v>
      </c>
      <c r="K2974">
        <v>0</v>
      </c>
      <c r="L2974">
        <v>2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1</v>
      </c>
      <c r="S2974" s="2" t="s">
        <v>4628</v>
      </c>
      <c r="T2974" s="2" t="s">
        <v>71</v>
      </c>
      <c r="U2974" s="2" t="s">
        <v>2103</v>
      </c>
      <c r="V2974" s="2" t="s">
        <v>73</v>
      </c>
      <c r="W2974">
        <v>1</v>
      </c>
      <c r="X2974" s="2" t="s">
        <v>74</v>
      </c>
      <c r="Y2974">
        <v>220</v>
      </c>
      <c r="Z2974">
        <v>89</v>
      </c>
      <c r="AA2974" s="2" t="s">
        <v>4629</v>
      </c>
      <c r="AB2974" s="2" t="s">
        <v>106</v>
      </c>
      <c r="AC2974">
        <v>803116</v>
      </c>
      <c r="AD2974" s="2" t="s">
        <v>193</v>
      </c>
      <c r="AE2974">
        <v>309</v>
      </c>
      <c r="AF2974" s="2" t="s">
        <v>2042</v>
      </c>
      <c r="AG2974" s="2" t="s">
        <v>2043</v>
      </c>
      <c r="AH2974">
        <v>18</v>
      </c>
      <c r="AI2974">
        <v>396</v>
      </c>
      <c r="AJ2974">
        <v>1804</v>
      </c>
      <c r="AK2974" s="2">
        <f>Kaggle_Books_Selling_Records[[#This Row],[Cost Price]]/100</f>
        <v>18.04</v>
      </c>
      <c r="AL2974" s="2" t="s">
        <v>80</v>
      </c>
      <c r="AM2974" s="2" t="s">
        <v>80</v>
      </c>
      <c r="AN2974" s="2" t="s">
        <v>80</v>
      </c>
      <c r="AO2974" s="2" t="s">
        <v>80</v>
      </c>
      <c r="AP2974" s="2" t="s">
        <v>80</v>
      </c>
      <c r="AQ2974" s="2" t="s">
        <v>80</v>
      </c>
      <c r="AR2974" s="2" t="s">
        <v>80</v>
      </c>
      <c r="AS2974" s="2" t="s">
        <v>80</v>
      </c>
      <c r="AT2974" s="2" t="s">
        <v>80</v>
      </c>
      <c r="AU2974" s="2" t="s">
        <v>80</v>
      </c>
      <c r="AV2974" s="2" t="s">
        <v>80</v>
      </c>
      <c r="AW2974" s="2" t="s">
        <v>80</v>
      </c>
      <c r="AX2974" s="2" t="s">
        <v>80</v>
      </c>
      <c r="AY2974" s="2" t="s">
        <v>80</v>
      </c>
      <c r="AZ2974" s="2" t="s">
        <v>80</v>
      </c>
      <c r="BA2974" s="2" t="s">
        <v>80</v>
      </c>
      <c r="BB2974" s="2" t="s">
        <v>80</v>
      </c>
      <c r="BC2974" s="2" t="s">
        <v>80</v>
      </c>
      <c r="BD2974" s="2" t="s">
        <v>80</v>
      </c>
      <c r="BE2974" s="2" t="s">
        <v>80</v>
      </c>
      <c r="BF2974" s="2" t="s">
        <v>80</v>
      </c>
      <c r="BG2974" s="2" t="s">
        <v>80</v>
      </c>
      <c r="BH2974" s="2" t="s">
        <v>80</v>
      </c>
      <c r="BI2974" s="2" t="s">
        <v>80</v>
      </c>
      <c r="BJ2974" s="2" t="s">
        <v>80</v>
      </c>
      <c r="BK2974" s="2" t="s">
        <v>80</v>
      </c>
      <c r="BL2974" s="2" t="s">
        <v>80</v>
      </c>
      <c r="BM2974" s="2" t="s">
        <v>80</v>
      </c>
      <c r="BN2974" s="2" t="s">
        <v>80</v>
      </c>
      <c r="BO2974" s="2" t="s">
        <v>80</v>
      </c>
      <c r="BP2974" s="2" t="s">
        <v>80</v>
      </c>
    </row>
    <row r="2975" spans="1:68" x14ac:dyDescent="0.25">
      <c r="A2975">
        <v>2974</v>
      </c>
      <c r="B2975" s="1">
        <v>43704.206342592595</v>
      </c>
      <c r="C2975" s="2" t="s">
        <v>4624</v>
      </c>
      <c r="D2975" s="3">
        <v>0.33124999999999999</v>
      </c>
      <c r="E2975" s="2" t="s">
        <v>3907</v>
      </c>
      <c r="F2975">
        <v>3</v>
      </c>
      <c r="G2975">
        <v>2019</v>
      </c>
      <c r="H2975">
        <v>8</v>
      </c>
      <c r="I2975">
        <v>27</v>
      </c>
      <c r="J2975">
        <v>0</v>
      </c>
      <c r="K2975">
        <v>0</v>
      </c>
      <c r="L2975">
        <v>2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 s="2" t="s">
        <v>4630</v>
      </c>
      <c r="T2975" s="2" t="s">
        <v>83</v>
      </c>
      <c r="U2975" s="2" t="s">
        <v>4621</v>
      </c>
      <c r="V2975" s="2" t="s">
        <v>73</v>
      </c>
      <c r="W2975">
        <v>1</v>
      </c>
      <c r="X2975" s="2" t="s">
        <v>74</v>
      </c>
      <c r="Y2975">
        <v>310</v>
      </c>
      <c r="Z2975">
        <v>89</v>
      </c>
      <c r="AA2975" s="2" t="s">
        <v>4289</v>
      </c>
      <c r="AB2975" s="2" t="s">
        <v>86</v>
      </c>
      <c r="AC2975">
        <v>630003</v>
      </c>
      <c r="AD2975" s="2" t="s">
        <v>77</v>
      </c>
      <c r="AE2975">
        <v>399</v>
      </c>
      <c r="AF2975" s="2" t="s">
        <v>4622</v>
      </c>
      <c r="AG2975" s="2" t="s">
        <v>4623</v>
      </c>
      <c r="AH2975">
        <v>13</v>
      </c>
      <c r="AI2975">
        <v>403</v>
      </c>
      <c r="AJ2975">
        <v>2697</v>
      </c>
      <c r="AK2975" s="2">
        <f>Kaggle_Books_Selling_Records[[#This Row],[Cost Price]]/100</f>
        <v>26.97</v>
      </c>
      <c r="AL2975" s="2" t="s">
        <v>80</v>
      </c>
      <c r="AM2975" s="2" t="s">
        <v>80</v>
      </c>
      <c r="AN2975" s="2" t="s">
        <v>80</v>
      </c>
      <c r="AO2975" s="2" t="s">
        <v>80</v>
      </c>
      <c r="AP2975" s="2" t="s">
        <v>80</v>
      </c>
      <c r="AQ2975" s="2" t="s">
        <v>80</v>
      </c>
      <c r="AR2975" s="2" t="s">
        <v>80</v>
      </c>
      <c r="AS2975" s="2" t="s">
        <v>80</v>
      </c>
      <c r="AT2975" s="2" t="s">
        <v>80</v>
      </c>
      <c r="AU2975" s="2" t="s">
        <v>80</v>
      </c>
      <c r="AV2975" s="2" t="s">
        <v>80</v>
      </c>
      <c r="AW2975" s="2" t="s">
        <v>80</v>
      </c>
      <c r="AX2975" s="2" t="s">
        <v>80</v>
      </c>
      <c r="AY2975" s="2" t="s">
        <v>80</v>
      </c>
      <c r="AZ2975" s="2" t="s">
        <v>80</v>
      </c>
      <c r="BA2975" s="2" t="s">
        <v>80</v>
      </c>
      <c r="BB2975" s="2" t="s">
        <v>80</v>
      </c>
      <c r="BC2975" s="2" t="s">
        <v>80</v>
      </c>
      <c r="BD2975" s="2" t="s">
        <v>80</v>
      </c>
      <c r="BE2975" s="2" t="s">
        <v>80</v>
      </c>
      <c r="BF2975" s="2" t="s">
        <v>80</v>
      </c>
      <c r="BG2975" s="2" t="s">
        <v>80</v>
      </c>
      <c r="BH2975" s="2" t="s">
        <v>80</v>
      </c>
      <c r="BI2975" s="2" t="s">
        <v>80</v>
      </c>
      <c r="BJ2975" s="2" t="s">
        <v>80</v>
      </c>
      <c r="BK2975" s="2" t="s">
        <v>80</v>
      </c>
      <c r="BL2975" s="2" t="s">
        <v>80</v>
      </c>
      <c r="BM2975" s="2" t="s">
        <v>80</v>
      </c>
      <c r="BN2975" s="2" t="s">
        <v>80</v>
      </c>
      <c r="BO2975" s="2" t="s">
        <v>80</v>
      </c>
      <c r="BP2975" s="2" t="s">
        <v>80</v>
      </c>
    </row>
    <row r="2976" spans="1:68" x14ac:dyDescent="0.25">
      <c r="A2976">
        <v>2975</v>
      </c>
      <c r="B2976" s="1">
        <v>43704.277141203704</v>
      </c>
      <c r="C2976" s="2" t="s">
        <v>4624</v>
      </c>
      <c r="D2976" s="3">
        <v>0.40208333333333335</v>
      </c>
      <c r="E2976" s="2" t="s">
        <v>3907</v>
      </c>
      <c r="F2976">
        <v>3</v>
      </c>
      <c r="G2976">
        <v>2019</v>
      </c>
      <c r="H2976">
        <v>8</v>
      </c>
      <c r="I2976">
        <v>27</v>
      </c>
      <c r="J2976">
        <v>0</v>
      </c>
      <c r="K2976">
        <v>0</v>
      </c>
      <c r="L2976">
        <v>2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 s="2" t="s">
        <v>4631</v>
      </c>
      <c r="T2976" s="2" t="s">
        <v>83</v>
      </c>
      <c r="U2976" s="2" t="s">
        <v>4632</v>
      </c>
      <c r="V2976" s="2" t="s">
        <v>73</v>
      </c>
      <c r="W2976">
        <v>1</v>
      </c>
      <c r="X2976" s="2" t="s">
        <v>74</v>
      </c>
      <c r="Y2976">
        <v>1450</v>
      </c>
      <c r="Z2976">
        <v>89</v>
      </c>
      <c r="AA2976" s="2" t="s">
        <v>375</v>
      </c>
      <c r="AB2976" s="2" t="s">
        <v>293</v>
      </c>
      <c r="AC2976">
        <v>462016</v>
      </c>
      <c r="AD2976" s="2" t="s">
        <v>77</v>
      </c>
      <c r="AE2976">
        <v>1539</v>
      </c>
      <c r="AF2976" s="2" t="s">
        <v>4633</v>
      </c>
      <c r="AG2976" s="2" t="s">
        <v>4634</v>
      </c>
      <c r="AH2976">
        <v>13</v>
      </c>
      <c r="AI2976">
        <v>1885</v>
      </c>
      <c r="AJ2976">
        <v>12615</v>
      </c>
      <c r="AK2976" s="2">
        <f>Kaggle_Books_Selling_Records[[#This Row],[Cost Price]]/100</f>
        <v>126.15</v>
      </c>
      <c r="AL2976" s="2" t="s">
        <v>80</v>
      </c>
      <c r="AM2976" s="2" t="s">
        <v>80</v>
      </c>
      <c r="AN2976" s="2" t="s">
        <v>80</v>
      </c>
      <c r="AO2976" s="2" t="s">
        <v>80</v>
      </c>
      <c r="AP2976" s="2" t="s">
        <v>80</v>
      </c>
      <c r="AQ2976" s="2" t="s">
        <v>80</v>
      </c>
      <c r="AR2976" s="2" t="s">
        <v>80</v>
      </c>
      <c r="AS2976" s="2" t="s">
        <v>80</v>
      </c>
      <c r="AT2976" s="2" t="s">
        <v>80</v>
      </c>
      <c r="AU2976" s="2" t="s">
        <v>80</v>
      </c>
      <c r="AV2976" s="2" t="s">
        <v>80</v>
      </c>
      <c r="AW2976" s="2" t="s">
        <v>80</v>
      </c>
      <c r="AX2976" s="2" t="s">
        <v>80</v>
      </c>
      <c r="AY2976" s="2" t="s">
        <v>80</v>
      </c>
      <c r="AZ2976" s="2" t="s">
        <v>80</v>
      </c>
      <c r="BA2976" s="2" t="s">
        <v>80</v>
      </c>
      <c r="BB2976" s="2" t="s">
        <v>80</v>
      </c>
      <c r="BC2976" s="2" t="s">
        <v>80</v>
      </c>
      <c r="BD2976" s="2" t="s">
        <v>80</v>
      </c>
      <c r="BE2976" s="2" t="s">
        <v>80</v>
      </c>
      <c r="BF2976" s="2" t="s">
        <v>80</v>
      </c>
      <c r="BG2976" s="2" t="s">
        <v>80</v>
      </c>
      <c r="BH2976" s="2" t="s">
        <v>80</v>
      </c>
      <c r="BI2976" s="2" t="s">
        <v>80</v>
      </c>
      <c r="BJ2976" s="2" t="s">
        <v>80</v>
      </c>
      <c r="BK2976" s="2" t="s">
        <v>80</v>
      </c>
      <c r="BL2976" s="2" t="s">
        <v>80</v>
      </c>
      <c r="BM2976" s="2" t="s">
        <v>80</v>
      </c>
      <c r="BN2976" s="2" t="s">
        <v>80</v>
      </c>
      <c r="BO2976" s="2" t="s">
        <v>80</v>
      </c>
      <c r="BP2976" s="2" t="s">
        <v>80</v>
      </c>
    </row>
    <row r="2977" spans="1:68" x14ac:dyDescent="0.25">
      <c r="A2977">
        <v>2976</v>
      </c>
      <c r="B2977" s="1">
        <v>43704.482430555552</v>
      </c>
      <c r="C2977" s="2" t="s">
        <v>4624</v>
      </c>
      <c r="D2977" s="3">
        <v>0.6069444444444444</v>
      </c>
      <c r="E2977" s="2" t="s">
        <v>3907</v>
      </c>
      <c r="F2977">
        <v>3</v>
      </c>
      <c r="G2977">
        <v>2019</v>
      </c>
      <c r="H2977">
        <v>8</v>
      </c>
      <c r="I2977">
        <v>27</v>
      </c>
      <c r="J2977">
        <v>0</v>
      </c>
      <c r="K2977">
        <v>0</v>
      </c>
      <c r="L2977">
        <v>2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1</v>
      </c>
      <c r="S2977" s="2" t="s">
        <v>4635</v>
      </c>
      <c r="T2977" s="2" t="s">
        <v>71</v>
      </c>
      <c r="U2977" s="2" t="s">
        <v>4621</v>
      </c>
      <c r="V2977" s="2" t="s">
        <v>73</v>
      </c>
      <c r="W2977">
        <v>1</v>
      </c>
      <c r="X2977" s="2" t="s">
        <v>74</v>
      </c>
      <c r="Y2977">
        <v>310</v>
      </c>
      <c r="Z2977">
        <v>69</v>
      </c>
      <c r="AA2977" s="2" t="s">
        <v>473</v>
      </c>
      <c r="AB2977" s="2" t="s">
        <v>154</v>
      </c>
      <c r="AC2977">
        <v>302017</v>
      </c>
      <c r="AD2977" s="2" t="s">
        <v>77</v>
      </c>
      <c r="AE2977">
        <v>379</v>
      </c>
      <c r="AF2977" s="2" t="s">
        <v>4622</v>
      </c>
      <c r="AG2977" s="2" t="s">
        <v>4623</v>
      </c>
      <c r="AH2977">
        <v>13</v>
      </c>
      <c r="AI2977">
        <v>403</v>
      </c>
      <c r="AJ2977">
        <v>2697</v>
      </c>
      <c r="AK2977" s="2">
        <f>Kaggle_Books_Selling_Records[[#This Row],[Cost Price]]/100</f>
        <v>26.97</v>
      </c>
      <c r="AL2977" s="2" t="s">
        <v>80</v>
      </c>
      <c r="AM2977" s="2" t="s">
        <v>80</v>
      </c>
      <c r="AN2977" s="2" t="s">
        <v>80</v>
      </c>
      <c r="AO2977" s="2" t="s">
        <v>80</v>
      </c>
      <c r="AP2977" s="2" t="s">
        <v>80</v>
      </c>
      <c r="AQ2977" s="2" t="s">
        <v>80</v>
      </c>
      <c r="AR2977" s="2" t="s">
        <v>80</v>
      </c>
      <c r="AS2977" s="2" t="s">
        <v>80</v>
      </c>
      <c r="AT2977" s="2" t="s">
        <v>80</v>
      </c>
      <c r="AU2977" s="2" t="s">
        <v>80</v>
      </c>
      <c r="AV2977" s="2" t="s">
        <v>80</v>
      </c>
      <c r="AW2977" s="2" t="s">
        <v>80</v>
      </c>
      <c r="AX2977" s="2" t="s">
        <v>80</v>
      </c>
      <c r="AY2977" s="2" t="s">
        <v>80</v>
      </c>
      <c r="AZ2977" s="2" t="s">
        <v>80</v>
      </c>
      <c r="BA2977" s="2" t="s">
        <v>80</v>
      </c>
      <c r="BB2977" s="2" t="s">
        <v>80</v>
      </c>
      <c r="BC2977" s="2" t="s">
        <v>80</v>
      </c>
      <c r="BD2977" s="2" t="s">
        <v>80</v>
      </c>
      <c r="BE2977" s="2" t="s">
        <v>80</v>
      </c>
      <c r="BF2977" s="2" t="s">
        <v>80</v>
      </c>
      <c r="BG2977" s="2" t="s">
        <v>80</v>
      </c>
      <c r="BH2977" s="2" t="s">
        <v>80</v>
      </c>
      <c r="BI2977" s="2" t="s">
        <v>80</v>
      </c>
      <c r="BJ2977" s="2" t="s">
        <v>80</v>
      </c>
      <c r="BK2977" s="2" t="s">
        <v>80</v>
      </c>
      <c r="BL2977" s="2" t="s">
        <v>80</v>
      </c>
      <c r="BM2977" s="2" t="s">
        <v>80</v>
      </c>
      <c r="BN2977" s="2" t="s">
        <v>80</v>
      </c>
      <c r="BO2977" s="2" t="s">
        <v>80</v>
      </c>
      <c r="BP2977" s="2" t="s">
        <v>80</v>
      </c>
    </row>
    <row r="2978" spans="1:68" x14ac:dyDescent="0.25">
      <c r="A2978">
        <v>2977</v>
      </c>
      <c r="B2978" s="1">
        <v>43705.068865740737</v>
      </c>
      <c r="C2978" s="2" t="s">
        <v>4636</v>
      </c>
      <c r="D2978" s="3">
        <v>0.19375000000000001</v>
      </c>
      <c r="E2978" s="2" t="s">
        <v>3907</v>
      </c>
      <c r="F2978">
        <v>3</v>
      </c>
      <c r="G2978">
        <v>2019</v>
      </c>
      <c r="H2978">
        <v>8</v>
      </c>
      <c r="I2978">
        <v>28</v>
      </c>
      <c r="J2978">
        <v>0</v>
      </c>
      <c r="K2978">
        <v>0</v>
      </c>
      <c r="L2978">
        <v>3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 s="2" t="s">
        <v>4087</v>
      </c>
      <c r="T2978" s="2" t="s">
        <v>83</v>
      </c>
      <c r="U2978" s="2" t="s">
        <v>2103</v>
      </c>
      <c r="V2978" s="2" t="s">
        <v>73</v>
      </c>
      <c r="W2978">
        <v>1</v>
      </c>
      <c r="X2978" s="2" t="s">
        <v>74</v>
      </c>
      <c r="Y2978">
        <v>220</v>
      </c>
      <c r="Z2978">
        <v>89</v>
      </c>
      <c r="AA2978" s="2" t="s">
        <v>4088</v>
      </c>
      <c r="AB2978" s="2" t="s">
        <v>151</v>
      </c>
      <c r="AC2978">
        <v>421503</v>
      </c>
      <c r="AD2978" s="2" t="s">
        <v>193</v>
      </c>
      <c r="AE2978">
        <v>309</v>
      </c>
      <c r="AF2978" s="2" t="s">
        <v>2042</v>
      </c>
      <c r="AG2978" s="2" t="s">
        <v>2043</v>
      </c>
      <c r="AH2978">
        <v>18</v>
      </c>
      <c r="AI2978">
        <v>396</v>
      </c>
      <c r="AJ2978">
        <v>1804</v>
      </c>
      <c r="AK2978" s="2">
        <f>Kaggle_Books_Selling_Records[[#This Row],[Cost Price]]/100</f>
        <v>18.04</v>
      </c>
      <c r="AL2978" s="2" t="s">
        <v>80</v>
      </c>
      <c r="AM2978" s="2" t="s">
        <v>80</v>
      </c>
      <c r="AN2978" s="2" t="s">
        <v>80</v>
      </c>
      <c r="AO2978" s="2" t="s">
        <v>80</v>
      </c>
      <c r="AP2978" s="2" t="s">
        <v>80</v>
      </c>
      <c r="AQ2978" s="2" t="s">
        <v>80</v>
      </c>
      <c r="AR2978" s="2" t="s">
        <v>80</v>
      </c>
      <c r="AS2978" s="2" t="s">
        <v>80</v>
      </c>
      <c r="AT2978" s="2" t="s">
        <v>80</v>
      </c>
      <c r="AU2978" s="2" t="s">
        <v>80</v>
      </c>
      <c r="AV2978" s="2" t="s">
        <v>80</v>
      </c>
      <c r="AW2978" s="2" t="s">
        <v>80</v>
      </c>
      <c r="AX2978" s="2" t="s">
        <v>80</v>
      </c>
      <c r="AY2978" s="2" t="s">
        <v>80</v>
      </c>
      <c r="AZ2978" s="2" t="s">
        <v>80</v>
      </c>
      <c r="BA2978" s="2" t="s">
        <v>80</v>
      </c>
      <c r="BB2978" s="2" t="s">
        <v>80</v>
      </c>
      <c r="BC2978" s="2" t="s">
        <v>80</v>
      </c>
      <c r="BD2978" s="2" t="s">
        <v>80</v>
      </c>
      <c r="BE2978" s="2" t="s">
        <v>80</v>
      </c>
      <c r="BF2978" s="2" t="s">
        <v>80</v>
      </c>
      <c r="BG2978" s="2" t="s">
        <v>80</v>
      </c>
      <c r="BH2978" s="2" t="s">
        <v>80</v>
      </c>
      <c r="BI2978" s="2" t="s">
        <v>80</v>
      </c>
      <c r="BJ2978" s="2" t="s">
        <v>80</v>
      </c>
      <c r="BK2978" s="2" t="s">
        <v>80</v>
      </c>
      <c r="BL2978" s="2" t="s">
        <v>80</v>
      </c>
      <c r="BM2978" s="2" t="s">
        <v>80</v>
      </c>
      <c r="BN2978" s="2" t="s">
        <v>80</v>
      </c>
      <c r="BO2978" s="2" t="s">
        <v>80</v>
      </c>
      <c r="BP2978" s="2" t="s">
        <v>80</v>
      </c>
    </row>
    <row r="2979" spans="1:68" x14ac:dyDescent="0.25">
      <c r="A2979">
        <v>2978</v>
      </c>
      <c r="B2979" s="1">
        <v>43705.092083333337</v>
      </c>
      <c r="C2979" s="2" t="s">
        <v>4636</v>
      </c>
      <c r="D2979" s="3">
        <v>0.21666666666666667</v>
      </c>
      <c r="E2979" s="2" t="s">
        <v>3907</v>
      </c>
      <c r="F2979">
        <v>3</v>
      </c>
      <c r="G2979">
        <v>2019</v>
      </c>
      <c r="H2979">
        <v>8</v>
      </c>
      <c r="I2979">
        <v>28</v>
      </c>
      <c r="J2979">
        <v>0</v>
      </c>
      <c r="K2979">
        <v>0</v>
      </c>
      <c r="L2979">
        <v>3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 s="2" t="s">
        <v>2446</v>
      </c>
      <c r="T2979" s="2" t="s">
        <v>83</v>
      </c>
      <c r="U2979" s="2" t="s">
        <v>2103</v>
      </c>
      <c r="V2979" s="2" t="s">
        <v>73</v>
      </c>
      <c r="W2979">
        <v>1</v>
      </c>
      <c r="X2979" s="2" t="s">
        <v>74</v>
      </c>
      <c r="Y2979">
        <v>220</v>
      </c>
      <c r="Z2979">
        <v>79</v>
      </c>
      <c r="AA2979" s="2" t="s">
        <v>473</v>
      </c>
      <c r="AB2979" s="2" t="s">
        <v>154</v>
      </c>
      <c r="AC2979">
        <v>302012</v>
      </c>
      <c r="AD2979" s="2" t="s">
        <v>193</v>
      </c>
      <c r="AE2979">
        <v>299</v>
      </c>
      <c r="AF2979" s="2" t="s">
        <v>2042</v>
      </c>
      <c r="AG2979" s="2" t="s">
        <v>2043</v>
      </c>
      <c r="AH2979">
        <v>18</v>
      </c>
      <c r="AI2979">
        <v>396</v>
      </c>
      <c r="AJ2979">
        <v>1804</v>
      </c>
      <c r="AK2979" s="2">
        <f>Kaggle_Books_Selling_Records[[#This Row],[Cost Price]]/100</f>
        <v>18.04</v>
      </c>
      <c r="AL2979" s="2" t="s">
        <v>80</v>
      </c>
      <c r="AM2979" s="2" t="s">
        <v>80</v>
      </c>
      <c r="AN2979" s="2" t="s">
        <v>80</v>
      </c>
      <c r="AO2979" s="2" t="s">
        <v>80</v>
      </c>
      <c r="AP2979" s="2" t="s">
        <v>80</v>
      </c>
      <c r="AQ2979" s="2" t="s">
        <v>80</v>
      </c>
      <c r="AR2979" s="2" t="s">
        <v>80</v>
      </c>
      <c r="AS2979" s="2" t="s">
        <v>80</v>
      </c>
      <c r="AT2979" s="2" t="s">
        <v>80</v>
      </c>
      <c r="AU2979" s="2" t="s">
        <v>80</v>
      </c>
      <c r="AV2979" s="2" t="s">
        <v>80</v>
      </c>
      <c r="AW2979" s="2" t="s">
        <v>80</v>
      </c>
      <c r="AX2979" s="2" t="s">
        <v>80</v>
      </c>
      <c r="AY2979" s="2" t="s">
        <v>80</v>
      </c>
      <c r="AZ2979" s="2" t="s">
        <v>80</v>
      </c>
      <c r="BA2979" s="2" t="s">
        <v>80</v>
      </c>
      <c r="BB2979" s="2" t="s">
        <v>80</v>
      </c>
      <c r="BC2979" s="2" t="s">
        <v>80</v>
      </c>
      <c r="BD2979" s="2" t="s">
        <v>80</v>
      </c>
      <c r="BE2979" s="2" t="s">
        <v>80</v>
      </c>
      <c r="BF2979" s="2" t="s">
        <v>80</v>
      </c>
      <c r="BG2979" s="2" t="s">
        <v>80</v>
      </c>
      <c r="BH2979" s="2" t="s">
        <v>80</v>
      </c>
      <c r="BI2979" s="2" t="s">
        <v>80</v>
      </c>
      <c r="BJ2979" s="2" t="s">
        <v>80</v>
      </c>
      <c r="BK2979" s="2" t="s">
        <v>80</v>
      </c>
      <c r="BL2979" s="2" t="s">
        <v>80</v>
      </c>
      <c r="BM2979" s="2" t="s">
        <v>80</v>
      </c>
      <c r="BN2979" s="2" t="s">
        <v>80</v>
      </c>
      <c r="BO2979" s="2" t="s">
        <v>80</v>
      </c>
      <c r="BP2979" s="2" t="s">
        <v>80</v>
      </c>
    </row>
    <row r="2980" spans="1:68" x14ac:dyDescent="0.25">
      <c r="A2980">
        <v>2979</v>
      </c>
      <c r="B2980" s="1">
        <v>43705.12667824074</v>
      </c>
      <c r="C2980" s="2" t="s">
        <v>4636</v>
      </c>
      <c r="D2980" s="3">
        <v>0.25138888888888888</v>
      </c>
      <c r="E2980" s="2" t="s">
        <v>3907</v>
      </c>
      <c r="F2980">
        <v>3</v>
      </c>
      <c r="G2980">
        <v>2019</v>
      </c>
      <c r="H2980">
        <v>8</v>
      </c>
      <c r="I2980">
        <v>28</v>
      </c>
      <c r="J2980">
        <v>0</v>
      </c>
      <c r="K2980">
        <v>0</v>
      </c>
      <c r="L2980">
        <v>3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 s="2" t="s">
        <v>4637</v>
      </c>
      <c r="T2980" s="2" t="s">
        <v>83</v>
      </c>
      <c r="U2980" s="2" t="s">
        <v>2103</v>
      </c>
      <c r="V2980" s="2" t="s">
        <v>73</v>
      </c>
      <c r="W2980">
        <v>1</v>
      </c>
      <c r="X2980" s="2" t="s">
        <v>74</v>
      </c>
      <c r="Y2980">
        <v>220</v>
      </c>
      <c r="Z2980">
        <v>89</v>
      </c>
      <c r="AA2980" s="2" t="s">
        <v>420</v>
      </c>
      <c r="AB2980" s="2" t="s">
        <v>4638</v>
      </c>
      <c r="AC2980">
        <v>600063</v>
      </c>
      <c r="AD2980" s="2" t="s">
        <v>193</v>
      </c>
      <c r="AE2980">
        <v>309</v>
      </c>
      <c r="AF2980" s="2" t="s">
        <v>2042</v>
      </c>
      <c r="AG2980" s="2" t="s">
        <v>2043</v>
      </c>
      <c r="AH2980">
        <v>18</v>
      </c>
      <c r="AI2980">
        <v>396</v>
      </c>
      <c r="AJ2980">
        <v>1804</v>
      </c>
      <c r="AK2980" s="2">
        <f>Kaggle_Books_Selling_Records[[#This Row],[Cost Price]]/100</f>
        <v>18.04</v>
      </c>
      <c r="AL2980" s="2" t="s">
        <v>80</v>
      </c>
      <c r="AM2980" s="2" t="s">
        <v>80</v>
      </c>
      <c r="AN2980" s="2" t="s">
        <v>80</v>
      </c>
      <c r="AO2980" s="2" t="s">
        <v>80</v>
      </c>
      <c r="AP2980" s="2" t="s">
        <v>80</v>
      </c>
      <c r="AQ2980" s="2" t="s">
        <v>80</v>
      </c>
      <c r="AR2980" s="2" t="s">
        <v>80</v>
      </c>
      <c r="AS2980" s="2" t="s">
        <v>80</v>
      </c>
      <c r="AT2980" s="2" t="s">
        <v>80</v>
      </c>
      <c r="AU2980" s="2" t="s">
        <v>80</v>
      </c>
      <c r="AV2980" s="2" t="s">
        <v>80</v>
      </c>
      <c r="AW2980" s="2" t="s">
        <v>80</v>
      </c>
      <c r="AX2980" s="2" t="s">
        <v>80</v>
      </c>
      <c r="AY2980" s="2" t="s">
        <v>80</v>
      </c>
      <c r="AZ2980" s="2" t="s">
        <v>80</v>
      </c>
      <c r="BA2980" s="2" t="s">
        <v>80</v>
      </c>
      <c r="BB2980" s="2" t="s">
        <v>80</v>
      </c>
      <c r="BC2980" s="2" t="s">
        <v>80</v>
      </c>
      <c r="BD2980" s="2" t="s">
        <v>80</v>
      </c>
      <c r="BE2980" s="2" t="s">
        <v>80</v>
      </c>
      <c r="BF2980" s="2" t="s">
        <v>80</v>
      </c>
      <c r="BG2980" s="2" t="s">
        <v>80</v>
      </c>
      <c r="BH2980" s="2" t="s">
        <v>80</v>
      </c>
      <c r="BI2980" s="2" t="s">
        <v>80</v>
      </c>
      <c r="BJ2980" s="2" t="s">
        <v>80</v>
      </c>
      <c r="BK2980" s="2" t="s">
        <v>80</v>
      </c>
      <c r="BL2980" s="2" t="s">
        <v>80</v>
      </c>
      <c r="BM2980" s="2" t="s">
        <v>80</v>
      </c>
      <c r="BN2980" s="2" t="s">
        <v>80</v>
      </c>
      <c r="BO2980" s="2" t="s">
        <v>80</v>
      </c>
      <c r="BP2980" s="2" t="s">
        <v>80</v>
      </c>
    </row>
    <row r="2981" spans="1:68" x14ac:dyDescent="0.25">
      <c r="A2981">
        <v>2980</v>
      </c>
      <c r="B2981" s="1">
        <v>43705.229756944442</v>
      </c>
      <c r="C2981" s="2" t="s">
        <v>4636</v>
      </c>
      <c r="D2981" s="3">
        <v>0.35416666666666669</v>
      </c>
      <c r="E2981" s="2" t="s">
        <v>3907</v>
      </c>
      <c r="F2981">
        <v>3</v>
      </c>
      <c r="G2981">
        <v>2019</v>
      </c>
      <c r="H2981">
        <v>8</v>
      </c>
      <c r="I2981">
        <v>28</v>
      </c>
      <c r="J2981">
        <v>0</v>
      </c>
      <c r="K2981">
        <v>0</v>
      </c>
      <c r="L2981">
        <v>3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1</v>
      </c>
      <c r="S2981" s="2" t="s">
        <v>4208</v>
      </c>
      <c r="T2981" s="2" t="s">
        <v>71</v>
      </c>
      <c r="U2981" s="2" t="s">
        <v>259</v>
      </c>
      <c r="V2981" s="2" t="s">
        <v>73</v>
      </c>
      <c r="W2981">
        <v>1</v>
      </c>
      <c r="X2981" s="2" t="s">
        <v>74</v>
      </c>
      <c r="Y2981">
        <v>899</v>
      </c>
      <c r="Z2981">
        <v>69</v>
      </c>
      <c r="AA2981" s="2" t="s">
        <v>473</v>
      </c>
      <c r="AB2981" s="2" t="s">
        <v>154</v>
      </c>
      <c r="AC2981">
        <v>302020</v>
      </c>
      <c r="AD2981" s="2" t="s">
        <v>77</v>
      </c>
      <c r="AE2981">
        <v>968</v>
      </c>
      <c r="AF2981" s="2" t="s">
        <v>261</v>
      </c>
      <c r="AG2981" s="2" t="s">
        <v>102</v>
      </c>
      <c r="AH2981">
        <v>13</v>
      </c>
      <c r="AI2981">
        <v>11687</v>
      </c>
      <c r="AJ2981">
        <v>78213</v>
      </c>
      <c r="AK2981" s="2">
        <f>Kaggle_Books_Selling_Records[[#This Row],[Cost Price]]/100</f>
        <v>782.13</v>
      </c>
      <c r="AL2981" s="2" t="s">
        <v>80</v>
      </c>
      <c r="AM2981" s="2" t="s">
        <v>80</v>
      </c>
      <c r="AN2981" s="2" t="s">
        <v>80</v>
      </c>
      <c r="AO2981" s="2" t="s">
        <v>80</v>
      </c>
      <c r="AP2981" s="2" t="s">
        <v>80</v>
      </c>
      <c r="AQ2981" s="2" t="s">
        <v>80</v>
      </c>
      <c r="AR2981" s="2" t="s">
        <v>80</v>
      </c>
      <c r="AS2981" s="2" t="s">
        <v>80</v>
      </c>
      <c r="AT2981" s="2" t="s">
        <v>80</v>
      </c>
      <c r="AU2981" s="2" t="s">
        <v>80</v>
      </c>
      <c r="AV2981" s="2" t="s">
        <v>80</v>
      </c>
      <c r="AW2981" s="2" t="s">
        <v>80</v>
      </c>
      <c r="AX2981" s="2" t="s">
        <v>80</v>
      </c>
      <c r="AY2981" s="2" t="s">
        <v>80</v>
      </c>
      <c r="AZ2981" s="2" t="s">
        <v>80</v>
      </c>
      <c r="BA2981" s="2" t="s">
        <v>80</v>
      </c>
      <c r="BB2981" s="2" t="s">
        <v>80</v>
      </c>
      <c r="BC2981" s="2" t="s">
        <v>80</v>
      </c>
      <c r="BD2981" s="2" t="s">
        <v>80</v>
      </c>
      <c r="BE2981" s="2" t="s">
        <v>80</v>
      </c>
      <c r="BF2981" s="2" t="s">
        <v>80</v>
      </c>
      <c r="BG2981" s="2" t="s">
        <v>80</v>
      </c>
      <c r="BH2981" s="2" t="s">
        <v>80</v>
      </c>
      <c r="BI2981" s="2" t="s">
        <v>80</v>
      </c>
      <c r="BJ2981" s="2" t="s">
        <v>80</v>
      </c>
      <c r="BK2981" s="2" t="s">
        <v>80</v>
      </c>
      <c r="BL2981" s="2" t="s">
        <v>80</v>
      </c>
      <c r="BM2981" s="2" t="s">
        <v>80</v>
      </c>
      <c r="BN2981" s="2" t="s">
        <v>80</v>
      </c>
      <c r="BO2981" s="2" t="s">
        <v>80</v>
      </c>
      <c r="BP2981" s="2" t="s">
        <v>80</v>
      </c>
    </row>
    <row r="2982" spans="1:68" x14ac:dyDescent="0.25">
      <c r="A2982">
        <v>2981</v>
      </c>
      <c r="B2982" s="1">
        <v>43705.26048611111</v>
      </c>
      <c r="C2982" s="2" t="s">
        <v>4636</v>
      </c>
      <c r="D2982" s="3">
        <v>0.38541666666666669</v>
      </c>
      <c r="E2982" s="2" t="s">
        <v>3907</v>
      </c>
      <c r="F2982">
        <v>3</v>
      </c>
      <c r="G2982">
        <v>2019</v>
      </c>
      <c r="H2982">
        <v>8</v>
      </c>
      <c r="I2982">
        <v>28</v>
      </c>
      <c r="J2982">
        <v>0</v>
      </c>
      <c r="K2982">
        <v>0</v>
      </c>
      <c r="L2982">
        <v>3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1</v>
      </c>
      <c r="S2982" s="2" t="s">
        <v>4639</v>
      </c>
      <c r="T2982" s="2" t="s">
        <v>71</v>
      </c>
      <c r="U2982" s="2" t="s">
        <v>4247</v>
      </c>
      <c r="V2982" s="2" t="s">
        <v>73</v>
      </c>
      <c r="W2982">
        <v>1</v>
      </c>
      <c r="X2982" s="2" t="s">
        <v>74</v>
      </c>
      <c r="Y2982">
        <v>240</v>
      </c>
      <c r="Z2982">
        <v>89</v>
      </c>
      <c r="AA2982" s="2" t="s">
        <v>4640</v>
      </c>
      <c r="AB2982" s="2" t="s">
        <v>94</v>
      </c>
      <c r="AC2982">
        <v>782448</v>
      </c>
      <c r="AD2982" s="2" t="s">
        <v>193</v>
      </c>
      <c r="AE2982">
        <v>329</v>
      </c>
      <c r="AF2982" s="2" t="s">
        <v>2042</v>
      </c>
      <c r="AG2982" s="2" t="s">
        <v>2184</v>
      </c>
      <c r="AH2982">
        <v>18</v>
      </c>
      <c r="AI2982">
        <v>432</v>
      </c>
      <c r="AJ2982">
        <v>1968</v>
      </c>
      <c r="AK2982" s="2">
        <f>Kaggle_Books_Selling_Records[[#This Row],[Cost Price]]/100</f>
        <v>19.68</v>
      </c>
      <c r="AL2982" s="2" t="s">
        <v>80</v>
      </c>
      <c r="AM2982" s="2" t="s">
        <v>80</v>
      </c>
      <c r="AN2982" s="2" t="s">
        <v>80</v>
      </c>
      <c r="AO2982" s="2" t="s">
        <v>80</v>
      </c>
      <c r="AP2982" s="2" t="s">
        <v>80</v>
      </c>
      <c r="AQ2982" s="2" t="s">
        <v>80</v>
      </c>
      <c r="AR2982" s="2" t="s">
        <v>80</v>
      </c>
      <c r="AS2982" s="2" t="s">
        <v>80</v>
      </c>
      <c r="AT2982" s="2" t="s">
        <v>80</v>
      </c>
      <c r="AU2982" s="2" t="s">
        <v>80</v>
      </c>
      <c r="AV2982" s="2" t="s">
        <v>80</v>
      </c>
      <c r="AW2982" s="2" t="s">
        <v>80</v>
      </c>
      <c r="AX2982" s="2" t="s">
        <v>80</v>
      </c>
      <c r="AY2982" s="2" t="s">
        <v>80</v>
      </c>
      <c r="AZ2982" s="2" t="s">
        <v>80</v>
      </c>
      <c r="BA2982" s="2" t="s">
        <v>80</v>
      </c>
      <c r="BB2982" s="2" t="s">
        <v>80</v>
      </c>
      <c r="BC2982" s="2" t="s">
        <v>80</v>
      </c>
      <c r="BD2982" s="2" t="s">
        <v>80</v>
      </c>
      <c r="BE2982" s="2" t="s">
        <v>80</v>
      </c>
      <c r="BF2982" s="2" t="s">
        <v>80</v>
      </c>
      <c r="BG2982" s="2" t="s">
        <v>80</v>
      </c>
      <c r="BH2982" s="2" t="s">
        <v>80</v>
      </c>
      <c r="BI2982" s="2" t="s">
        <v>80</v>
      </c>
      <c r="BJ2982" s="2" t="s">
        <v>80</v>
      </c>
      <c r="BK2982" s="2" t="s">
        <v>80</v>
      </c>
      <c r="BL2982" s="2" t="s">
        <v>80</v>
      </c>
      <c r="BM2982" s="2" t="s">
        <v>80</v>
      </c>
      <c r="BN2982" s="2" t="s">
        <v>80</v>
      </c>
      <c r="BO2982" s="2" t="s">
        <v>80</v>
      </c>
      <c r="BP2982" s="2" t="s">
        <v>80</v>
      </c>
    </row>
    <row r="2983" spans="1:68" x14ac:dyDescent="0.25">
      <c r="A2983">
        <v>2982</v>
      </c>
      <c r="B2983" s="1">
        <v>43705.5158912037</v>
      </c>
      <c r="C2983" s="2" t="s">
        <v>4636</v>
      </c>
      <c r="D2983" s="3">
        <v>0.64027777777777772</v>
      </c>
      <c r="E2983" s="2" t="s">
        <v>3907</v>
      </c>
      <c r="F2983">
        <v>3</v>
      </c>
      <c r="G2983">
        <v>2019</v>
      </c>
      <c r="H2983">
        <v>8</v>
      </c>
      <c r="I2983">
        <v>28</v>
      </c>
      <c r="J2983">
        <v>0</v>
      </c>
      <c r="K2983">
        <v>0</v>
      </c>
      <c r="L2983">
        <v>3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 s="2" t="s">
        <v>4641</v>
      </c>
      <c r="T2983" s="2" t="s">
        <v>83</v>
      </c>
      <c r="U2983" s="2" t="s">
        <v>4477</v>
      </c>
      <c r="V2983" s="2" t="s">
        <v>73</v>
      </c>
      <c r="W2983">
        <v>1</v>
      </c>
      <c r="X2983" s="2" t="s">
        <v>74</v>
      </c>
      <c r="Y2983">
        <v>1110</v>
      </c>
      <c r="Z2983">
        <v>89</v>
      </c>
      <c r="AA2983" s="2" t="s">
        <v>325</v>
      </c>
      <c r="AB2983" s="2" t="s">
        <v>86</v>
      </c>
      <c r="AC2983">
        <v>600100</v>
      </c>
      <c r="AD2983" s="2" t="s">
        <v>1002</v>
      </c>
      <c r="AE2983">
        <v>1199</v>
      </c>
      <c r="AF2983" s="2" t="s">
        <v>4478</v>
      </c>
      <c r="AG2983" s="2" t="s">
        <v>2043</v>
      </c>
      <c r="AH2983">
        <v>18</v>
      </c>
      <c r="AI2983">
        <v>1998</v>
      </c>
      <c r="AJ2983">
        <v>9102</v>
      </c>
      <c r="AK2983" s="2">
        <f>Kaggle_Books_Selling_Records[[#This Row],[Cost Price]]/100</f>
        <v>91.02</v>
      </c>
      <c r="AL2983" s="2" t="s">
        <v>80</v>
      </c>
      <c r="AM2983" s="2" t="s">
        <v>80</v>
      </c>
      <c r="AN2983" s="2" t="s">
        <v>80</v>
      </c>
      <c r="AO2983" s="2" t="s">
        <v>80</v>
      </c>
      <c r="AP2983" s="2" t="s">
        <v>80</v>
      </c>
      <c r="AQ2983" s="2" t="s">
        <v>80</v>
      </c>
      <c r="AR2983" s="2" t="s">
        <v>80</v>
      </c>
      <c r="AS2983" s="2" t="s">
        <v>80</v>
      </c>
      <c r="AT2983" s="2" t="s">
        <v>80</v>
      </c>
      <c r="AU2983" s="2" t="s">
        <v>80</v>
      </c>
      <c r="AV2983" s="2" t="s">
        <v>80</v>
      </c>
      <c r="AW2983" s="2" t="s">
        <v>80</v>
      </c>
      <c r="AX2983" s="2" t="s">
        <v>80</v>
      </c>
      <c r="AY2983" s="2" t="s">
        <v>80</v>
      </c>
      <c r="AZ2983" s="2" t="s">
        <v>80</v>
      </c>
      <c r="BA2983" s="2" t="s">
        <v>80</v>
      </c>
      <c r="BB2983" s="2" t="s">
        <v>80</v>
      </c>
      <c r="BC2983" s="2" t="s">
        <v>80</v>
      </c>
      <c r="BD2983" s="2" t="s">
        <v>80</v>
      </c>
      <c r="BE2983" s="2" t="s">
        <v>80</v>
      </c>
      <c r="BF2983" s="2" t="s">
        <v>80</v>
      </c>
      <c r="BG2983" s="2" t="s">
        <v>80</v>
      </c>
      <c r="BH2983" s="2" t="s">
        <v>80</v>
      </c>
      <c r="BI2983" s="2" t="s">
        <v>80</v>
      </c>
      <c r="BJ2983" s="2" t="s">
        <v>80</v>
      </c>
      <c r="BK2983" s="2" t="s">
        <v>80</v>
      </c>
      <c r="BL2983" s="2" t="s">
        <v>80</v>
      </c>
      <c r="BM2983" s="2" t="s">
        <v>80</v>
      </c>
      <c r="BN2983" s="2" t="s">
        <v>80</v>
      </c>
      <c r="BO2983" s="2" t="s">
        <v>80</v>
      </c>
      <c r="BP2983" s="2" t="s">
        <v>80</v>
      </c>
    </row>
    <row r="2984" spans="1:68" x14ac:dyDescent="0.25">
      <c r="A2984">
        <v>2983</v>
      </c>
      <c r="B2984" s="1">
        <v>43705.670856481483</v>
      </c>
      <c r="C2984" s="2" t="s">
        <v>4636</v>
      </c>
      <c r="D2984" s="3">
        <v>0.79583333333333328</v>
      </c>
      <c r="E2984" s="2" t="s">
        <v>3907</v>
      </c>
      <c r="F2984">
        <v>3</v>
      </c>
      <c r="G2984">
        <v>2019</v>
      </c>
      <c r="H2984">
        <v>8</v>
      </c>
      <c r="I2984">
        <v>28</v>
      </c>
      <c r="J2984">
        <v>0</v>
      </c>
      <c r="K2984">
        <v>0</v>
      </c>
      <c r="L2984">
        <v>3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</v>
      </c>
      <c r="S2984" s="2" t="s">
        <v>4642</v>
      </c>
      <c r="T2984" s="2" t="s">
        <v>71</v>
      </c>
      <c r="U2984" s="2" t="s">
        <v>2422</v>
      </c>
      <c r="V2984" s="2" t="s">
        <v>73</v>
      </c>
      <c r="W2984">
        <v>1</v>
      </c>
      <c r="X2984" s="2" t="s">
        <v>74</v>
      </c>
      <c r="Y2984">
        <v>490</v>
      </c>
      <c r="Z2984">
        <v>89</v>
      </c>
      <c r="AA2984" s="2" t="s">
        <v>209</v>
      </c>
      <c r="AB2984" s="2" t="s">
        <v>131</v>
      </c>
      <c r="AC2984">
        <v>682017</v>
      </c>
      <c r="AD2984" s="2" t="s">
        <v>77</v>
      </c>
      <c r="AE2984">
        <v>579</v>
      </c>
      <c r="AF2984" s="2" t="s">
        <v>2424</v>
      </c>
      <c r="AG2984" s="2" t="s">
        <v>102</v>
      </c>
      <c r="AH2984">
        <v>13</v>
      </c>
      <c r="AI2984">
        <v>637</v>
      </c>
      <c r="AJ2984">
        <v>4263</v>
      </c>
      <c r="AK2984" s="2">
        <f>Kaggle_Books_Selling_Records[[#This Row],[Cost Price]]/100</f>
        <v>42.63</v>
      </c>
      <c r="AL2984" s="2" t="s">
        <v>80</v>
      </c>
      <c r="AM2984" s="2" t="s">
        <v>80</v>
      </c>
      <c r="AN2984" s="2" t="s">
        <v>80</v>
      </c>
      <c r="AO2984" s="2" t="s">
        <v>80</v>
      </c>
      <c r="AP2984" s="2" t="s">
        <v>80</v>
      </c>
      <c r="AQ2984" s="2" t="s">
        <v>80</v>
      </c>
      <c r="AR2984" s="2" t="s">
        <v>80</v>
      </c>
      <c r="AS2984" s="2" t="s">
        <v>80</v>
      </c>
      <c r="AT2984" s="2" t="s">
        <v>80</v>
      </c>
      <c r="AU2984" s="2" t="s">
        <v>80</v>
      </c>
      <c r="AV2984" s="2" t="s">
        <v>80</v>
      </c>
      <c r="AW2984" s="2" t="s">
        <v>80</v>
      </c>
      <c r="AX2984" s="2" t="s">
        <v>80</v>
      </c>
      <c r="AY2984" s="2" t="s">
        <v>80</v>
      </c>
      <c r="AZ2984" s="2" t="s">
        <v>80</v>
      </c>
      <c r="BA2984" s="2" t="s">
        <v>80</v>
      </c>
      <c r="BB2984" s="2" t="s">
        <v>80</v>
      </c>
      <c r="BC2984" s="2" t="s">
        <v>80</v>
      </c>
      <c r="BD2984" s="2" t="s">
        <v>80</v>
      </c>
      <c r="BE2984" s="2" t="s">
        <v>80</v>
      </c>
      <c r="BF2984" s="2" t="s">
        <v>80</v>
      </c>
      <c r="BG2984" s="2" t="s">
        <v>80</v>
      </c>
      <c r="BH2984" s="2" t="s">
        <v>80</v>
      </c>
      <c r="BI2984" s="2" t="s">
        <v>80</v>
      </c>
      <c r="BJ2984" s="2" t="s">
        <v>80</v>
      </c>
      <c r="BK2984" s="2" t="s">
        <v>80</v>
      </c>
      <c r="BL2984" s="2" t="s">
        <v>80</v>
      </c>
      <c r="BM2984" s="2" t="s">
        <v>80</v>
      </c>
      <c r="BN2984" s="2" t="s">
        <v>80</v>
      </c>
      <c r="BO2984" s="2" t="s">
        <v>80</v>
      </c>
      <c r="BP2984" s="2" t="s">
        <v>80</v>
      </c>
    </row>
    <row r="2985" spans="1:68" x14ac:dyDescent="0.25">
      <c r="A2985">
        <v>2984</v>
      </c>
      <c r="B2985" s="1">
        <v>43706.002824074072</v>
      </c>
      <c r="C2985" s="2" t="s">
        <v>4643</v>
      </c>
      <c r="D2985" s="3">
        <v>0.12777777777777777</v>
      </c>
      <c r="E2985" s="2" t="s">
        <v>3907</v>
      </c>
      <c r="F2985">
        <v>3</v>
      </c>
      <c r="G2985">
        <v>2019</v>
      </c>
      <c r="H2985">
        <v>8</v>
      </c>
      <c r="I2985">
        <v>29</v>
      </c>
      <c r="J2985">
        <v>0</v>
      </c>
      <c r="K2985">
        <v>0</v>
      </c>
      <c r="L2985">
        <v>4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1</v>
      </c>
      <c r="S2985" s="2" t="s">
        <v>4644</v>
      </c>
      <c r="T2985" s="2" t="s">
        <v>71</v>
      </c>
      <c r="U2985" s="2" t="s">
        <v>4247</v>
      </c>
      <c r="V2985" s="2" t="s">
        <v>73</v>
      </c>
      <c r="W2985">
        <v>1</v>
      </c>
      <c r="X2985" s="2" t="s">
        <v>74</v>
      </c>
      <c r="Y2985">
        <v>240</v>
      </c>
      <c r="Z2985">
        <v>79</v>
      </c>
      <c r="AA2985" s="2" t="s">
        <v>4645</v>
      </c>
      <c r="AB2985" s="2" t="s">
        <v>137</v>
      </c>
      <c r="AC2985">
        <v>246733</v>
      </c>
      <c r="AD2985" s="2" t="s">
        <v>193</v>
      </c>
      <c r="AE2985">
        <v>319</v>
      </c>
      <c r="AF2985" s="2" t="s">
        <v>2042</v>
      </c>
      <c r="AG2985" s="2" t="s">
        <v>2184</v>
      </c>
      <c r="AH2985">
        <v>18</v>
      </c>
      <c r="AI2985">
        <v>432</v>
      </c>
      <c r="AJ2985">
        <v>1968</v>
      </c>
      <c r="AK2985" s="2">
        <f>Kaggle_Books_Selling_Records[[#This Row],[Cost Price]]/100</f>
        <v>19.68</v>
      </c>
      <c r="AL2985" s="2" t="s">
        <v>80</v>
      </c>
      <c r="AM2985" s="2" t="s">
        <v>80</v>
      </c>
      <c r="AN2985" s="2" t="s">
        <v>80</v>
      </c>
      <c r="AO2985" s="2" t="s">
        <v>80</v>
      </c>
      <c r="AP2985" s="2" t="s">
        <v>80</v>
      </c>
      <c r="AQ2985" s="2" t="s">
        <v>80</v>
      </c>
      <c r="AR2985" s="2" t="s">
        <v>80</v>
      </c>
      <c r="AS2985" s="2" t="s">
        <v>80</v>
      </c>
      <c r="AT2985" s="2" t="s">
        <v>80</v>
      </c>
      <c r="AU2985" s="2" t="s">
        <v>80</v>
      </c>
      <c r="AV2985" s="2" t="s">
        <v>80</v>
      </c>
      <c r="AW2985" s="2" t="s">
        <v>80</v>
      </c>
      <c r="AX2985" s="2" t="s">
        <v>80</v>
      </c>
      <c r="AY2985" s="2" t="s">
        <v>80</v>
      </c>
      <c r="AZ2985" s="2" t="s">
        <v>80</v>
      </c>
      <c r="BA2985" s="2" t="s">
        <v>80</v>
      </c>
      <c r="BB2985" s="2" t="s">
        <v>80</v>
      </c>
      <c r="BC2985" s="2" t="s">
        <v>80</v>
      </c>
      <c r="BD2985" s="2" t="s">
        <v>80</v>
      </c>
      <c r="BE2985" s="2" t="s">
        <v>80</v>
      </c>
      <c r="BF2985" s="2" t="s">
        <v>80</v>
      </c>
      <c r="BG2985" s="2" t="s">
        <v>80</v>
      </c>
      <c r="BH2985" s="2" t="s">
        <v>80</v>
      </c>
      <c r="BI2985" s="2" t="s">
        <v>80</v>
      </c>
      <c r="BJ2985" s="2" t="s">
        <v>80</v>
      </c>
      <c r="BK2985" s="2" t="s">
        <v>80</v>
      </c>
      <c r="BL2985" s="2" t="s">
        <v>80</v>
      </c>
      <c r="BM2985" s="2" t="s">
        <v>80</v>
      </c>
      <c r="BN2985" s="2" t="s">
        <v>80</v>
      </c>
      <c r="BO2985" s="2" t="s">
        <v>80</v>
      </c>
      <c r="BP2985" s="2" t="s">
        <v>80</v>
      </c>
    </row>
    <row r="2986" spans="1:68" x14ac:dyDescent="0.25">
      <c r="A2986">
        <v>2985</v>
      </c>
      <c r="B2986" s="1">
        <v>43706.102199074077</v>
      </c>
      <c r="C2986" s="2" t="s">
        <v>4643</v>
      </c>
      <c r="D2986" s="3">
        <v>0.22708333333333333</v>
      </c>
      <c r="E2986" s="2" t="s">
        <v>3907</v>
      </c>
      <c r="F2986">
        <v>3</v>
      </c>
      <c r="G2986">
        <v>2019</v>
      </c>
      <c r="H2986">
        <v>8</v>
      </c>
      <c r="I2986">
        <v>29</v>
      </c>
      <c r="J2986">
        <v>0</v>
      </c>
      <c r="K2986">
        <v>0</v>
      </c>
      <c r="L2986">
        <v>4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1</v>
      </c>
      <c r="S2986" s="2" t="s">
        <v>4646</v>
      </c>
      <c r="T2986" s="2" t="s">
        <v>71</v>
      </c>
      <c r="U2986" s="2" t="s">
        <v>2286</v>
      </c>
      <c r="V2986" s="2" t="s">
        <v>73</v>
      </c>
      <c r="W2986">
        <v>1</v>
      </c>
      <c r="X2986" s="2" t="s">
        <v>74</v>
      </c>
      <c r="Y2986">
        <v>285</v>
      </c>
      <c r="Z2986">
        <v>89</v>
      </c>
      <c r="AA2986" s="2" t="s">
        <v>3492</v>
      </c>
      <c r="AB2986" s="2" t="s">
        <v>131</v>
      </c>
      <c r="AC2986">
        <v>680007</v>
      </c>
      <c r="AD2986" s="2" t="s">
        <v>1002</v>
      </c>
      <c r="AE2986">
        <v>374</v>
      </c>
      <c r="AF2986" s="2" t="s">
        <v>2042</v>
      </c>
      <c r="AG2986" s="2" t="s">
        <v>2184</v>
      </c>
      <c r="AH2986">
        <v>18</v>
      </c>
      <c r="AI2986">
        <v>513</v>
      </c>
      <c r="AJ2986">
        <v>2337</v>
      </c>
      <c r="AK2986" s="2">
        <f>Kaggle_Books_Selling_Records[[#This Row],[Cost Price]]/100</f>
        <v>23.37</v>
      </c>
      <c r="AL2986" s="2" t="s">
        <v>80</v>
      </c>
      <c r="AM2986" s="2" t="s">
        <v>80</v>
      </c>
      <c r="AN2986" s="2" t="s">
        <v>80</v>
      </c>
      <c r="AO2986" s="2" t="s">
        <v>80</v>
      </c>
      <c r="AP2986" s="2" t="s">
        <v>80</v>
      </c>
      <c r="AQ2986" s="2" t="s">
        <v>80</v>
      </c>
      <c r="AR2986" s="2" t="s">
        <v>80</v>
      </c>
      <c r="AS2986" s="2" t="s">
        <v>80</v>
      </c>
      <c r="AT2986" s="2" t="s">
        <v>80</v>
      </c>
      <c r="AU2986" s="2" t="s">
        <v>80</v>
      </c>
      <c r="AV2986" s="2" t="s">
        <v>80</v>
      </c>
      <c r="AW2986" s="2" t="s">
        <v>80</v>
      </c>
      <c r="AX2986" s="2" t="s">
        <v>80</v>
      </c>
      <c r="AY2986" s="2" t="s">
        <v>80</v>
      </c>
      <c r="AZ2986" s="2" t="s">
        <v>80</v>
      </c>
      <c r="BA2986" s="2" t="s">
        <v>80</v>
      </c>
      <c r="BB2986" s="2" t="s">
        <v>80</v>
      </c>
      <c r="BC2986" s="2" t="s">
        <v>80</v>
      </c>
      <c r="BD2986" s="2" t="s">
        <v>80</v>
      </c>
      <c r="BE2986" s="2" t="s">
        <v>80</v>
      </c>
      <c r="BF2986" s="2" t="s">
        <v>80</v>
      </c>
      <c r="BG2986" s="2" t="s">
        <v>80</v>
      </c>
      <c r="BH2986" s="2" t="s">
        <v>80</v>
      </c>
      <c r="BI2986" s="2" t="s">
        <v>80</v>
      </c>
      <c r="BJ2986" s="2" t="s">
        <v>80</v>
      </c>
      <c r="BK2986" s="2" t="s">
        <v>80</v>
      </c>
      <c r="BL2986" s="2" t="s">
        <v>80</v>
      </c>
      <c r="BM2986" s="2" t="s">
        <v>80</v>
      </c>
      <c r="BN2986" s="2" t="s">
        <v>80</v>
      </c>
      <c r="BO2986" s="2" t="s">
        <v>80</v>
      </c>
      <c r="BP2986" s="2" t="s">
        <v>80</v>
      </c>
    </row>
    <row r="2987" spans="1:68" x14ac:dyDescent="0.25">
      <c r="A2987">
        <v>2986</v>
      </c>
      <c r="B2987" s="1">
        <v>43706.192071759258</v>
      </c>
      <c r="C2987" s="2" t="s">
        <v>4643</v>
      </c>
      <c r="D2987" s="3">
        <v>0.31666666666666665</v>
      </c>
      <c r="E2987" s="2" t="s">
        <v>3907</v>
      </c>
      <c r="F2987">
        <v>3</v>
      </c>
      <c r="G2987">
        <v>2019</v>
      </c>
      <c r="H2987">
        <v>8</v>
      </c>
      <c r="I2987">
        <v>29</v>
      </c>
      <c r="J2987">
        <v>0</v>
      </c>
      <c r="K2987">
        <v>0</v>
      </c>
      <c r="L2987">
        <v>4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1</v>
      </c>
      <c r="S2987" s="2" t="s">
        <v>4647</v>
      </c>
      <c r="T2987" s="2" t="s">
        <v>71</v>
      </c>
      <c r="U2987" s="2" t="s">
        <v>4621</v>
      </c>
      <c r="V2987" s="2" t="s">
        <v>73</v>
      </c>
      <c r="W2987">
        <v>1</v>
      </c>
      <c r="X2987" s="2" t="s">
        <v>74</v>
      </c>
      <c r="Y2987">
        <v>310</v>
      </c>
      <c r="Z2987">
        <v>79</v>
      </c>
      <c r="AA2987" s="2" t="s">
        <v>4648</v>
      </c>
      <c r="AB2987" s="2" t="s">
        <v>154</v>
      </c>
      <c r="AC2987">
        <v>343001</v>
      </c>
      <c r="AD2987" s="2" t="s">
        <v>77</v>
      </c>
      <c r="AE2987">
        <v>389</v>
      </c>
      <c r="AF2987" s="2" t="s">
        <v>4622</v>
      </c>
      <c r="AG2987" s="2" t="s">
        <v>4623</v>
      </c>
      <c r="AH2987">
        <v>13</v>
      </c>
      <c r="AI2987">
        <v>403</v>
      </c>
      <c r="AJ2987">
        <v>2697</v>
      </c>
      <c r="AK2987" s="2">
        <f>Kaggle_Books_Selling_Records[[#This Row],[Cost Price]]/100</f>
        <v>26.97</v>
      </c>
      <c r="AL2987" s="2" t="s">
        <v>80</v>
      </c>
      <c r="AM2987" s="2" t="s">
        <v>80</v>
      </c>
      <c r="AN2987" s="2" t="s">
        <v>80</v>
      </c>
      <c r="AO2987" s="2" t="s">
        <v>80</v>
      </c>
      <c r="AP2987" s="2" t="s">
        <v>80</v>
      </c>
      <c r="AQ2987" s="2" t="s">
        <v>80</v>
      </c>
      <c r="AR2987" s="2" t="s">
        <v>80</v>
      </c>
      <c r="AS2987" s="2" t="s">
        <v>80</v>
      </c>
      <c r="AT2987" s="2" t="s">
        <v>80</v>
      </c>
      <c r="AU2987" s="2" t="s">
        <v>80</v>
      </c>
      <c r="AV2987" s="2" t="s">
        <v>80</v>
      </c>
      <c r="AW2987" s="2" t="s">
        <v>80</v>
      </c>
      <c r="AX2987" s="2" t="s">
        <v>80</v>
      </c>
      <c r="AY2987" s="2" t="s">
        <v>80</v>
      </c>
      <c r="AZ2987" s="2" t="s">
        <v>80</v>
      </c>
      <c r="BA2987" s="2" t="s">
        <v>80</v>
      </c>
      <c r="BB2987" s="2" t="s">
        <v>80</v>
      </c>
      <c r="BC2987" s="2" t="s">
        <v>80</v>
      </c>
      <c r="BD2987" s="2" t="s">
        <v>80</v>
      </c>
      <c r="BE2987" s="2" t="s">
        <v>80</v>
      </c>
      <c r="BF2987" s="2" t="s">
        <v>80</v>
      </c>
      <c r="BG2987" s="2" t="s">
        <v>80</v>
      </c>
      <c r="BH2987" s="2" t="s">
        <v>80</v>
      </c>
      <c r="BI2987" s="2" t="s">
        <v>80</v>
      </c>
      <c r="BJ2987" s="2" t="s">
        <v>80</v>
      </c>
      <c r="BK2987" s="2" t="s">
        <v>80</v>
      </c>
      <c r="BL2987" s="2" t="s">
        <v>80</v>
      </c>
      <c r="BM2987" s="2" t="s">
        <v>80</v>
      </c>
      <c r="BN2987" s="2" t="s">
        <v>80</v>
      </c>
      <c r="BO2987" s="2" t="s">
        <v>80</v>
      </c>
      <c r="BP2987" s="2" t="s">
        <v>80</v>
      </c>
    </row>
    <row r="2988" spans="1:68" x14ac:dyDescent="0.25">
      <c r="A2988">
        <v>2987</v>
      </c>
      <c r="B2988" s="1">
        <v>43706.251076388886</v>
      </c>
      <c r="C2988" s="2" t="s">
        <v>4643</v>
      </c>
      <c r="D2988" s="3">
        <v>0.37569444444444444</v>
      </c>
      <c r="E2988" s="2" t="s">
        <v>3907</v>
      </c>
      <c r="F2988">
        <v>3</v>
      </c>
      <c r="G2988">
        <v>2019</v>
      </c>
      <c r="H2988">
        <v>8</v>
      </c>
      <c r="I2988">
        <v>29</v>
      </c>
      <c r="J2988">
        <v>0</v>
      </c>
      <c r="K2988">
        <v>0</v>
      </c>
      <c r="L2988">
        <v>4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1</v>
      </c>
      <c r="S2988" s="2" t="s">
        <v>4649</v>
      </c>
      <c r="T2988" s="2" t="s">
        <v>71</v>
      </c>
      <c r="U2988" s="2" t="s">
        <v>191</v>
      </c>
      <c r="V2988" s="2" t="s">
        <v>73</v>
      </c>
      <c r="W2988">
        <v>1</v>
      </c>
      <c r="X2988" s="2" t="s">
        <v>74</v>
      </c>
      <c r="Y2988">
        <v>959</v>
      </c>
      <c r="Z2988">
        <v>89</v>
      </c>
      <c r="AA2988" s="2" t="s">
        <v>4650</v>
      </c>
      <c r="AB2988" s="2" t="s">
        <v>151</v>
      </c>
      <c r="AC2988">
        <v>421501</v>
      </c>
      <c r="AD2988" s="2" t="s">
        <v>193</v>
      </c>
      <c r="AE2988">
        <v>1048</v>
      </c>
      <c r="AF2988" s="2" t="s">
        <v>194</v>
      </c>
      <c r="AG2988" s="2" t="s">
        <v>195</v>
      </c>
      <c r="AH2988">
        <v>18</v>
      </c>
      <c r="AI2988">
        <v>17262</v>
      </c>
      <c r="AJ2988">
        <v>78638</v>
      </c>
      <c r="AK2988" s="2">
        <f>Kaggle_Books_Selling_Records[[#This Row],[Cost Price]]/100</f>
        <v>786.38</v>
      </c>
      <c r="AL2988" s="2" t="s">
        <v>80</v>
      </c>
      <c r="AM2988" s="2" t="s">
        <v>80</v>
      </c>
      <c r="AN2988" s="2" t="s">
        <v>80</v>
      </c>
      <c r="AO2988" s="2" t="s">
        <v>80</v>
      </c>
      <c r="AP2988" s="2" t="s">
        <v>80</v>
      </c>
      <c r="AQ2988" s="2" t="s">
        <v>80</v>
      </c>
      <c r="AR2988" s="2" t="s">
        <v>80</v>
      </c>
      <c r="AS2988" s="2" t="s">
        <v>80</v>
      </c>
      <c r="AT2988" s="2" t="s">
        <v>80</v>
      </c>
      <c r="AU2988" s="2" t="s">
        <v>80</v>
      </c>
      <c r="AV2988" s="2" t="s">
        <v>80</v>
      </c>
      <c r="AW2988" s="2" t="s">
        <v>80</v>
      </c>
      <c r="AX2988" s="2" t="s">
        <v>80</v>
      </c>
      <c r="AY2988" s="2" t="s">
        <v>80</v>
      </c>
      <c r="AZ2988" s="2" t="s">
        <v>80</v>
      </c>
      <c r="BA2988" s="2" t="s">
        <v>80</v>
      </c>
      <c r="BB2988" s="2" t="s">
        <v>80</v>
      </c>
      <c r="BC2988" s="2" t="s">
        <v>80</v>
      </c>
      <c r="BD2988" s="2" t="s">
        <v>80</v>
      </c>
      <c r="BE2988" s="2" t="s">
        <v>80</v>
      </c>
      <c r="BF2988" s="2" t="s">
        <v>80</v>
      </c>
      <c r="BG2988" s="2" t="s">
        <v>80</v>
      </c>
      <c r="BH2988" s="2" t="s">
        <v>80</v>
      </c>
      <c r="BI2988" s="2" t="s">
        <v>80</v>
      </c>
      <c r="BJ2988" s="2" t="s">
        <v>80</v>
      </c>
      <c r="BK2988" s="2" t="s">
        <v>80</v>
      </c>
      <c r="BL2988" s="2" t="s">
        <v>80</v>
      </c>
      <c r="BM2988" s="2" t="s">
        <v>80</v>
      </c>
      <c r="BN2988" s="2" t="s">
        <v>80</v>
      </c>
      <c r="BO2988" s="2" t="s">
        <v>80</v>
      </c>
      <c r="BP2988" s="2" t="s">
        <v>80</v>
      </c>
    </row>
    <row r="2989" spans="1:68" x14ac:dyDescent="0.25">
      <c r="A2989">
        <v>2988</v>
      </c>
      <c r="B2989" s="1">
        <v>43706.350810185184</v>
      </c>
      <c r="C2989" s="2" t="s">
        <v>4643</v>
      </c>
      <c r="D2989" s="3">
        <v>0.47569444444444442</v>
      </c>
      <c r="E2989" s="2" t="s">
        <v>3907</v>
      </c>
      <c r="F2989">
        <v>3</v>
      </c>
      <c r="G2989">
        <v>2019</v>
      </c>
      <c r="H2989">
        <v>8</v>
      </c>
      <c r="I2989">
        <v>29</v>
      </c>
      <c r="J2989">
        <v>0</v>
      </c>
      <c r="K2989">
        <v>0</v>
      </c>
      <c r="L2989">
        <v>4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1</v>
      </c>
      <c r="S2989" s="2" t="s">
        <v>4651</v>
      </c>
      <c r="T2989" s="2" t="s">
        <v>71</v>
      </c>
      <c r="U2989" s="2" t="s">
        <v>2103</v>
      </c>
      <c r="V2989" s="2" t="s">
        <v>73</v>
      </c>
      <c r="W2989">
        <v>1</v>
      </c>
      <c r="X2989" s="2" t="s">
        <v>74</v>
      </c>
      <c r="Y2989">
        <v>220</v>
      </c>
      <c r="Z2989">
        <v>89</v>
      </c>
      <c r="AA2989" s="2" t="s">
        <v>192</v>
      </c>
      <c r="AB2989" s="2" t="s">
        <v>151</v>
      </c>
      <c r="AC2989">
        <v>400072</v>
      </c>
      <c r="AD2989" s="2" t="s">
        <v>193</v>
      </c>
      <c r="AE2989">
        <v>309</v>
      </c>
      <c r="AF2989" s="2" t="s">
        <v>2042</v>
      </c>
      <c r="AG2989" s="2" t="s">
        <v>2043</v>
      </c>
      <c r="AH2989">
        <v>18</v>
      </c>
      <c r="AI2989">
        <v>396</v>
      </c>
      <c r="AJ2989">
        <v>1804</v>
      </c>
      <c r="AK2989" s="2">
        <f>Kaggle_Books_Selling_Records[[#This Row],[Cost Price]]/100</f>
        <v>18.04</v>
      </c>
      <c r="AL2989" s="2" t="s">
        <v>80</v>
      </c>
      <c r="AM2989" s="2" t="s">
        <v>80</v>
      </c>
      <c r="AN2989" s="2" t="s">
        <v>80</v>
      </c>
      <c r="AO2989" s="2" t="s">
        <v>80</v>
      </c>
      <c r="AP2989" s="2" t="s">
        <v>80</v>
      </c>
      <c r="AQ2989" s="2" t="s">
        <v>80</v>
      </c>
      <c r="AR2989" s="2" t="s">
        <v>80</v>
      </c>
      <c r="AS2989" s="2" t="s">
        <v>80</v>
      </c>
      <c r="AT2989" s="2" t="s">
        <v>80</v>
      </c>
      <c r="AU2989" s="2" t="s">
        <v>80</v>
      </c>
      <c r="AV2989" s="2" t="s">
        <v>80</v>
      </c>
      <c r="AW2989" s="2" t="s">
        <v>80</v>
      </c>
      <c r="AX2989" s="2" t="s">
        <v>80</v>
      </c>
      <c r="AY2989" s="2" t="s">
        <v>80</v>
      </c>
      <c r="AZ2989" s="2" t="s">
        <v>80</v>
      </c>
      <c r="BA2989" s="2" t="s">
        <v>80</v>
      </c>
      <c r="BB2989" s="2" t="s">
        <v>80</v>
      </c>
      <c r="BC2989" s="2" t="s">
        <v>80</v>
      </c>
      <c r="BD2989" s="2" t="s">
        <v>80</v>
      </c>
      <c r="BE2989" s="2" t="s">
        <v>80</v>
      </c>
      <c r="BF2989" s="2" t="s">
        <v>80</v>
      </c>
      <c r="BG2989" s="2" t="s">
        <v>80</v>
      </c>
      <c r="BH2989" s="2" t="s">
        <v>80</v>
      </c>
      <c r="BI2989" s="2" t="s">
        <v>80</v>
      </c>
      <c r="BJ2989" s="2" t="s">
        <v>80</v>
      </c>
      <c r="BK2989" s="2" t="s">
        <v>80</v>
      </c>
      <c r="BL2989" s="2" t="s">
        <v>80</v>
      </c>
      <c r="BM2989" s="2" t="s">
        <v>80</v>
      </c>
      <c r="BN2989" s="2" t="s">
        <v>80</v>
      </c>
      <c r="BO2989" s="2" t="s">
        <v>80</v>
      </c>
      <c r="BP2989" s="2" t="s">
        <v>80</v>
      </c>
    </row>
    <row r="2990" spans="1:68" x14ac:dyDescent="0.25">
      <c r="A2990">
        <v>2989</v>
      </c>
      <c r="B2990" s="1">
        <v>43706.70208333333</v>
      </c>
      <c r="C2990" s="2" t="s">
        <v>4643</v>
      </c>
      <c r="D2990" s="3">
        <v>0.82708333333333328</v>
      </c>
      <c r="E2990" s="2" t="s">
        <v>3907</v>
      </c>
      <c r="F2990">
        <v>3</v>
      </c>
      <c r="G2990">
        <v>2019</v>
      </c>
      <c r="H2990">
        <v>8</v>
      </c>
      <c r="I2990">
        <v>29</v>
      </c>
      <c r="J2990">
        <v>0</v>
      </c>
      <c r="K2990">
        <v>0</v>
      </c>
      <c r="L2990">
        <v>4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 s="2" t="s">
        <v>4652</v>
      </c>
      <c r="T2990" s="2" t="s">
        <v>83</v>
      </c>
      <c r="U2990" s="2" t="s">
        <v>259</v>
      </c>
      <c r="V2990" s="2" t="s">
        <v>73</v>
      </c>
      <c r="W2990">
        <v>1</v>
      </c>
      <c r="X2990" s="2" t="s">
        <v>74</v>
      </c>
      <c r="Y2990">
        <v>899</v>
      </c>
      <c r="Z2990">
        <v>89</v>
      </c>
      <c r="AA2990" s="2" t="s">
        <v>4653</v>
      </c>
      <c r="AB2990" s="2" t="s">
        <v>293</v>
      </c>
      <c r="AC2990">
        <v>484886</v>
      </c>
      <c r="AD2990" s="2" t="s">
        <v>77</v>
      </c>
      <c r="AE2990">
        <v>988</v>
      </c>
      <c r="AF2990" s="2" t="s">
        <v>261</v>
      </c>
      <c r="AG2990" s="2" t="s">
        <v>102</v>
      </c>
      <c r="AH2990">
        <v>13</v>
      </c>
      <c r="AI2990">
        <v>11687</v>
      </c>
      <c r="AJ2990">
        <v>78213</v>
      </c>
      <c r="AK2990" s="2">
        <f>Kaggle_Books_Selling_Records[[#This Row],[Cost Price]]/100</f>
        <v>782.13</v>
      </c>
      <c r="AL2990" s="2" t="s">
        <v>80</v>
      </c>
      <c r="AM2990" s="2" t="s">
        <v>80</v>
      </c>
      <c r="AN2990" s="2" t="s">
        <v>80</v>
      </c>
      <c r="AO2990" s="2" t="s">
        <v>80</v>
      </c>
      <c r="AP2990" s="2" t="s">
        <v>80</v>
      </c>
      <c r="AQ2990" s="2" t="s">
        <v>80</v>
      </c>
      <c r="AR2990" s="2" t="s">
        <v>80</v>
      </c>
      <c r="AS2990" s="2" t="s">
        <v>80</v>
      </c>
      <c r="AT2990" s="2" t="s">
        <v>80</v>
      </c>
      <c r="AU2990" s="2" t="s">
        <v>80</v>
      </c>
      <c r="AV2990" s="2" t="s">
        <v>80</v>
      </c>
      <c r="AW2990" s="2" t="s">
        <v>80</v>
      </c>
      <c r="AX2990" s="2" t="s">
        <v>80</v>
      </c>
      <c r="AY2990" s="2" t="s">
        <v>80</v>
      </c>
      <c r="AZ2990" s="2" t="s">
        <v>80</v>
      </c>
      <c r="BA2990" s="2" t="s">
        <v>80</v>
      </c>
      <c r="BB2990" s="2" t="s">
        <v>80</v>
      </c>
      <c r="BC2990" s="2" t="s">
        <v>80</v>
      </c>
      <c r="BD2990" s="2" t="s">
        <v>80</v>
      </c>
      <c r="BE2990" s="2" t="s">
        <v>80</v>
      </c>
      <c r="BF2990" s="2" t="s">
        <v>80</v>
      </c>
      <c r="BG2990" s="2" t="s">
        <v>80</v>
      </c>
      <c r="BH2990" s="2" t="s">
        <v>80</v>
      </c>
      <c r="BI2990" s="2" t="s">
        <v>80</v>
      </c>
      <c r="BJ2990" s="2" t="s">
        <v>80</v>
      </c>
      <c r="BK2990" s="2" t="s">
        <v>80</v>
      </c>
      <c r="BL2990" s="2" t="s">
        <v>80</v>
      </c>
      <c r="BM2990" s="2" t="s">
        <v>80</v>
      </c>
      <c r="BN2990" s="2" t="s">
        <v>80</v>
      </c>
      <c r="BO2990" s="2" t="s">
        <v>80</v>
      </c>
      <c r="BP2990" s="2" t="s">
        <v>80</v>
      </c>
    </row>
    <row r="2991" spans="1:68" x14ac:dyDescent="0.25">
      <c r="A2991">
        <v>2990</v>
      </c>
      <c r="B2991" s="1">
        <v>43707.188506944447</v>
      </c>
      <c r="C2991" s="2" t="s">
        <v>4654</v>
      </c>
      <c r="D2991" s="3">
        <v>0.31319444444444444</v>
      </c>
      <c r="E2991" s="2" t="s">
        <v>3907</v>
      </c>
      <c r="F2991">
        <v>3</v>
      </c>
      <c r="G2991">
        <v>2019</v>
      </c>
      <c r="H2991">
        <v>8</v>
      </c>
      <c r="I2991">
        <v>30</v>
      </c>
      <c r="J2991">
        <v>0</v>
      </c>
      <c r="K2991">
        <v>0</v>
      </c>
      <c r="L2991">
        <v>5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 s="2" t="s">
        <v>3387</v>
      </c>
      <c r="T2991" s="2" t="s">
        <v>83</v>
      </c>
      <c r="U2991" s="2" t="s">
        <v>2311</v>
      </c>
      <c r="V2991" s="2" t="s">
        <v>73</v>
      </c>
      <c r="W2991">
        <v>3</v>
      </c>
      <c r="X2991" s="2" t="s">
        <v>74</v>
      </c>
      <c r="Y2991">
        <v>1143</v>
      </c>
      <c r="Z2991">
        <v>89</v>
      </c>
      <c r="AA2991" s="2" t="s">
        <v>642</v>
      </c>
      <c r="AB2991" s="2" t="s">
        <v>151</v>
      </c>
      <c r="AC2991">
        <v>425001</v>
      </c>
      <c r="AD2991" s="2" t="s">
        <v>193</v>
      </c>
      <c r="AE2991">
        <v>1232</v>
      </c>
      <c r="AF2991" s="2" t="s">
        <v>2042</v>
      </c>
      <c r="AG2991" s="2" t="s">
        <v>2184</v>
      </c>
      <c r="AH2991">
        <v>18</v>
      </c>
      <c r="AI2991">
        <v>20574</v>
      </c>
      <c r="AJ2991">
        <v>93726</v>
      </c>
      <c r="AK2991" s="2">
        <f>Kaggle_Books_Selling_Records[[#This Row],[Cost Price]]/100</f>
        <v>937.26</v>
      </c>
      <c r="AL2991" s="2" t="s">
        <v>80</v>
      </c>
      <c r="AM2991" s="2" t="s">
        <v>80</v>
      </c>
      <c r="AN2991" s="2" t="s">
        <v>80</v>
      </c>
      <c r="AO2991" s="2" t="s">
        <v>80</v>
      </c>
      <c r="AP2991" s="2" t="s">
        <v>80</v>
      </c>
      <c r="AQ2991" s="2" t="s">
        <v>80</v>
      </c>
      <c r="AR2991" s="2" t="s">
        <v>80</v>
      </c>
      <c r="AS2991" s="2" t="s">
        <v>80</v>
      </c>
      <c r="AT2991" s="2" t="s">
        <v>80</v>
      </c>
      <c r="AU2991" s="2" t="s">
        <v>80</v>
      </c>
      <c r="AV2991" s="2" t="s">
        <v>80</v>
      </c>
      <c r="AW2991" s="2" t="s">
        <v>80</v>
      </c>
      <c r="AX2991" s="2" t="s">
        <v>80</v>
      </c>
      <c r="AY2991" s="2" t="s">
        <v>80</v>
      </c>
      <c r="AZ2991" s="2" t="s">
        <v>80</v>
      </c>
      <c r="BA2991" s="2" t="s">
        <v>80</v>
      </c>
      <c r="BB2991" s="2" t="s">
        <v>80</v>
      </c>
      <c r="BC2991" s="2" t="s">
        <v>80</v>
      </c>
      <c r="BD2991" s="2" t="s">
        <v>80</v>
      </c>
      <c r="BE2991" s="2" t="s">
        <v>80</v>
      </c>
      <c r="BF2991" s="2" t="s">
        <v>80</v>
      </c>
      <c r="BG2991" s="2" t="s">
        <v>80</v>
      </c>
      <c r="BH2991" s="2" t="s">
        <v>80</v>
      </c>
      <c r="BI2991" s="2" t="s">
        <v>80</v>
      </c>
      <c r="BJ2991" s="2" t="s">
        <v>80</v>
      </c>
      <c r="BK2991" s="2" t="s">
        <v>80</v>
      </c>
      <c r="BL2991" s="2" t="s">
        <v>80</v>
      </c>
      <c r="BM2991" s="2" t="s">
        <v>80</v>
      </c>
      <c r="BN2991" s="2" t="s">
        <v>80</v>
      </c>
      <c r="BO2991" s="2" t="s">
        <v>80</v>
      </c>
      <c r="BP2991" s="2" t="s">
        <v>80</v>
      </c>
    </row>
    <row r="2992" spans="1:68" x14ac:dyDescent="0.25">
      <c r="A2992">
        <v>2991</v>
      </c>
      <c r="B2992" s="1">
        <v>43707.198159722226</v>
      </c>
      <c r="C2992" s="2" t="s">
        <v>4654</v>
      </c>
      <c r="D2992" s="3">
        <v>0.32291666666666669</v>
      </c>
      <c r="E2992" s="2" t="s">
        <v>3907</v>
      </c>
      <c r="F2992">
        <v>3</v>
      </c>
      <c r="G2992">
        <v>2019</v>
      </c>
      <c r="H2992">
        <v>8</v>
      </c>
      <c r="I2992">
        <v>30</v>
      </c>
      <c r="J2992">
        <v>0</v>
      </c>
      <c r="K2992">
        <v>0</v>
      </c>
      <c r="L2992">
        <v>5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 s="2" t="s">
        <v>2883</v>
      </c>
      <c r="T2992" s="2" t="s">
        <v>83</v>
      </c>
      <c r="U2992" s="2" t="s">
        <v>2103</v>
      </c>
      <c r="V2992" s="2" t="s">
        <v>73</v>
      </c>
      <c r="W2992">
        <v>1</v>
      </c>
      <c r="X2992" s="2" t="s">
        <v>74</v>
      </c>
      <c r="Y2992">
        <v>220</v>
      </c>
      <c r="Z2992">
        <v>89</v>
      </c>
      <c r="AA2992" s="2" t="s">
        <v>180</v>
      </c>
      <c r="AB2992" s="2" t="s">
        <v>181</v>
      </c>
      <c r="AC2992">
        <v>110060</v>
      </c>
      <c r="AD2992" s="2" t="s">
        <v>193</v>
      </c>
      <c r="AE2992">
        <v>309</v>
      </c>
      <c r="AF2992" s="2" t="s">
        <v>2042</v>
      </c>
      <c r="AG2992" s="2" t="s">
        <v>2043</v>
      </c>
      <c r="AH2992">
        <v>18</v>
      </c>
      <c r="AI2992">
        <v>396</v>
      </c>
      <c r="AJ2992">
        <v>1804</v>
      </c>
      <c r="AK2992" s="2">
        <f>Kaggle_Books_Selling_Records[[#This Row],[Cost Price]]/100</f>
        <v>18.04</v>
      </c>
      <c r="AL2992" s="2" t="s">
        <v>80</v>
      </c>
      <c r="AM2992" s="2" t="s">
        <v>80</v>
      </c>
      <c r="AN2992" s="2" t="s">
        <v>80</v>
      </c>
      <c r="AO2992" s="2" t="s">
        <v>80</v>
      </c>
      <c r="AP2992" s="2" t="s">
        <v>80</v>
      </c>
      <c r="AQ2992" s="2" t="s">
        <v>80</v>
      </c>
      <c r="AR2992" s="2" t="s">
        <v>80</v>
      </c>
      <c r="AS2992" s="2" t="s">
        <v>80</v>
      </c>
      <c r="AT2992" s="2" t="s">
        <v>80</v>
      </c>
      <c r="AU2992" s="2" t="s">
        <v>80</v>
      </c>
      <c r="AV2992" s="2" t="s">
        <v>80</v>
      </c>
      <c r="AW2992" s="2" t="s">
        <v>80</v>
      </c>
      <c r="AX2992" s="2" t="s">
        <v>80</v>
      </c>
      <c r="AY2992" s="2" t="s">
        <v>80</v>
      </c>
      <c r="AZ2992" s="2" t="s">
        <v>80</v>
      </c>
      <c r="BA2992" s="2" t="s">
        <v>80</v>
      </c>
      <c r="BB2992" s="2" t="s">
        <v>80</v>
      </c>
      <c r="BC2992" s="2" t="s">
        <v>80</v>
      </c>
      <c r="BD2992" s="2" t="s">
        <v>80</v>
      </c>
      <c r="BE2992" s="2" t="s">
        <v>80</v>
      </c>
      <c r="BF2992" s="2" t="s">
        <v>80</v>
      </c>
      <c r="BG2992" s="2" t="s">
        <v>80</v>
      </c>
      <c r="BH2992" s="2" t="s">
        <v>80</v>
      </c>
      <c r="BI2992" s="2" t="s">
        <v>80</v>
      </c>
      <c r="BJ2992" s="2" t="s">
        <v>80</v>
      </c>
      <c r="BK2992" s="2" t="s">
        <v>80</v>
      </c>
      <c r="BL2992" s="2" t="s">
        <v>80</v>
      </c>
      <c r="BM2992" s="2" t="s">
        <v>80</v>
      </c>
      <c r="BN2992" s="2" t="s">
        <v>80</v>
      </c>
      <c r="BO2992" s="2" t="s">
        <v>80</v>
      </c>
      <c r="BP2992" s="2" t="s">
        <v>80</v>
      </c>
    </row>
    <row r="2993" spans="1:68" x14ac:dyDescent="0.25">
      <c r="A2993">
        <v>2992</v>
      </c>
      <c r="B2993" s="1">
        <v>43707.487025462964</v>
      </c>
      <c r="C2993" s="2" t="s">
        <v>4654</v>
      </c>
      <c r="D2993" s="3">
        <v>0.6118055555555556</v>
      </c>
      <c r="E2993" s="2" t="s">
        <v>3907</v>
      </c>
      <c r="F2993">
        <v>3</v>
      </c>
      <c r="G2993">
        <v>2019</v>
      </c>
      <c r="H2993">
        <v>8</v>
      </c>
      <c r="I2993">
        <v>30</v>
      </c>
      <c r="J2993">
        <v>0</v>
      </c>
      <c r="K2993">
        <v>0</v>
      </c>
      <c r="L2993">
        <v>5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1</v>
      </c>
      <c r="S2993" s="2" t="s">
        <v>4655</v>
      </c>
      <c r="T2993" s="2" t="s">
        <v>71</v>
      </c>
      <c r="U2993" s="2" t="s">
        <v>4247</v>
      </c>
      <c r="V2993" s="2" t="s">
        <v>73</v>
      </c>
      <c r="W2993">
        <v>1</v>
      </c>
      <c r="X2993" s="2" t="s">
        <v>74</v>
      </c>
      <c r="Y2993">
        <v>240</v>
      </c>
      <c r="Z2993">
        <v>89</v>
      </c>
      <c r="AA2993" s="2" t="s">
        <v>257</v>
      </c>
      <c r="AB2993" s="2" t="s">
        <v>86</v>
      </c>
      <c r="AC2993">
        <v>641602</v>
      </c>
      <c r="AD2993" s="2" t="s">
        <v>193</v>
      </c>
      <c r="AE2993">
        <v>329</v>
      </c>
      <c r="AF2993" s="2" t="s">
        <v>2042</v>
      </c>
      <c r="AG2993" s="2" t="s">
        <v>2184</v>
      </c>
      <c r="AH2993">
        <v>18</v>
      </c>
      <c r="AI2993">
        <v>432</v>
      </c>
      <c r="AJ2993">
        <v>1968</v>
      </c>
      <c r="AK2993" s="2">
        <f>Kaggle_Books_Selling_Records[[#This Row],[Cost Price]]/100</f>
        <v>19.68</v>
      </c>
      <c r="AL2993" s="2" t="s">
        <v>80</v>
      </c>
      <c r="AM2993" s="2" t="s">
        <v>80</v>
      </c>
      <c r="AN2993" s="2" t="s">
        <v>80</v>
      </c>
      <c r="AO2993" s="2" t="s">
        <v>80</v>
      </c>
      <c r="AP2993" s="2" t="s">
        <v>80</v>
      </c>
      <c r="AQ2993" s="2" t="s">
        <v>80</v>
      </c>
      <c r="AR2993" s="2" t="s">
        <v>80</v>
      </c>
      <c r="AS2993" s="2" t="s">
        <v>80</v>
      </c>
      <c r="AT2993" s="2" t="s">
        <v>80</v>
      </c>
      <c r="AU2993" s="2" t="s">
        <v>80</v>
      </c>
      <c r="AV2993" s="2" t="s">
        <v>80</v>
      </c>
      <c r="AW2993" s="2" t="s">
        <v>80</v>
      </c>
      <c r="AX2993" s="2" t="s">
        <v>80</v>
      </c>
      <c r="AY2993" s="2" t="s">
        <v>80</v>
      </c>
      <c r="AZ2993" s="2" t="s">
        <v>80</v>
      </c>
      <c r="BA2993" s="2" t="s">
        <v>80</v>
      </c>
      <c r="BB2993" s="2" t="s">
        <v>80</v>
      </c>
      <c r="BC2993" s="2" t="s">
        <v>80</v>
      </c>
      <c r="BD2993" s="2" t="s">
        <v>80</v>
      </c>
      <c r="BE2993" s="2" t="s">
        <v>80</v>
      </c>
      <c r="BF2993" s="2" t="s">
        <v>80</v>
      </c>
      <c r="BG2993" s="2" t="s">
        <v>80</v>
      </c>
      <c r="BH2993" s="2" t="s">
        <v>80</v>
      </c>
      <c r="BI2993" s="2" t="s">
        <v>80</v>
      </c>
      <c r="BJ2993" s="2" t="s">
        <v>80</v>
      </c>
      <c r="BK2993" s="2" t="s">
        <v>80</v>
      </c>
      <c r="BL2993" s="2" t="s">
        <v>80</v>
      </c>
      <c r="BM2993" s="2" t="s">
        <v>80</v>
      </c>
      <c r="BN2993" s="2" t="s">
        <v>80</v>
      </c>
      <c r="BO2993" s="2" t="s">
        <v>80</v>
      </c>
      <c r="BP2993" s="2" t="s">
        <v>80</v>
      </c>
    </row>
    <row r="2994" spans="1:68" x14ac:dyDescent="0.25">
      <c r="A2994">
        <v>2993</v>
      </c>
      <c r="B2994" s="1">
        <v>43707.524652777778</v>
      </c>
      <c r="C2994" s="2" t="s">
        <v>4654</v>
      </c>
      <c r="D2994" s="3">
        <v>0.64930555555555558</v>
      </c>
      <c r="E2994" s="2" t="s">
        <v>3907</v>
      </c>
      <c r="F2994">
        <v>3</v>
      </c>
      <c r="G2994">
        <v>2019</v>
      </c>
      <c r="H2994">
        <v>8</v>
      </c>
      <c r="I2994">
        <v>30</v>
      </c>
      <c r="J2994">
        <v>0</v>
      </c>
      <c r="K2994">
        <v>0</v>
      </c>
      <c r="L2994">
        <v>5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1</v>
      </c>
      <c r="S2994" s="2" t="s">
        <v>4656</v>
      </c>
      <c r="T2994" s="2" t="s">
        <v>71</v>
      </c>
      <c r="U2994" s="2" t="s">
        <v>2311</v>
      </c>
      <c r="V2994" s="2" t="s">
        <v>73</v>
      </c>
      <c r="W2994">
        <v>1</v>
      </c>
      <c r="X2994" s="2" t="s">
        <v>74</v>
      </c>
      <c r="Y2994">
        <v>381</v>
      </c>
      <c r="Z2994">
        <v>89</v>
      </c>
      <c r="AA2994" s="2" t="s">
        <v>630</v>
      </c>
      <c r="AB2994" s="2" t="s">
        <v>272</v>
      </c>
      <c r="AC2994">
        <v>518003</v>
      </c>
      <c r="AD2994" s="2" t="s">
        <v>193</v>
      </c>
      <c r="AE2994">
        <v>470</v>
      </c>
      <c r="AF2994" s="2" t="s">
        <v>2042</v>
      </c>
      <c r="AG2994" s="2" t="s">
        <v>2184</v>
      </c>
      <c r="AH2994">
        <v>18</v>
      </c>
      <c r="AI2994">
        <v>6858</v>
      </c>
      <c r="AJ2994">
        <v>31242</v>
      </c>
      <c r="AK2994" s="2">
        <f>Kaggle_Books_Selling_Records[[#This Row],[Cost Price]]/100</f>
        <v>312.42</v>
      </c>
      <c r="AL2994" s="2" t="s">
        <v>80</v>
      </c>
      <c r="AM2994" s="2" t="s">
        <v>80</v>
      </c>
      <c r="AN2994" s="2" t="s">
        <v>80</v>
      </c>
      <c r="AO2994" s="2" t="s">
        <v>80</v>
      </c>
      <c r="AP2994" s="2" t="s">
        <v>80</v>
      </c>
      <c r="AQ2994" s="2" t="s">
        <v>80</v>
      </c>
      <c r="AR2994" s="2" t="s">
        <v>80</v>
      </c>
      <c r="AS2994" s="2" t="s">
        <v>80</v>
      </c>
      <c r="AT2994" s="2" t="s">
        <v>80</v>
      </c>
      <c r="AU2994" s="2" t="s">
        <v>80</v>
      </c>
      <c r="AV2994" s="2" t="s">
        <v>80</v>
      </c>
      <c r="AW2994" s="2" t="s">
        <v>80</v>
      </c>
      <c r="AX2994" s="2" t="s">
        <v>80</v>
      </c>
      <c r="AY2994" s="2" t="s">
        <v>80</v>
      </c>
      <c r="AZ2994" s="2" t="s">
        <v>80</v>
      </c>
      <c r="BA2994" s="2" t="s">
        <v>80</v>
      </c>
      <c r="BB2994" s="2" t="s">
        <v>80</v>
      </c>
      <c r="BC2994" s="2" t="s">
        <v>80</v>
      </c>
      <c r="BD2994" s="2" t="s">
        <v>80</v>
      </c>
      <c r="BE2994" s="2" t="s">
        <v>80</v>
      </c>
      <c r="BF2994" s="2" t="s">
        <v>80</v>
      </c>
      <c r="BG2994" s="2" t="s">
        <v>80</v>
      </c>
      <c r="BH2994" s="2" t="s">
        <v>80</v>
      </c>
      <c r="BI2994" s="2" t="s">
        <v>80</v>
      </c>
      <c r="BJ2994" s="2" t="s">
        <v>80</v>
      </c>
      <c r="BK2994" s="2" t="s">
        <v>80</v>
      </c>
      <c r="BL2994" s="2" t="s">
        <v>80</v>
      </c>
      <c r="BM2994" s="2" t="s">
        <v>80</v>
      </c>
      <c r="BN2994" s="2" t="s">
        <v>80</v>
      </c>
      <c r="BO2994" s="2" t="s">
        <v>80</v>
      </c>
      <c r="BP2994" s="2" t="s">
        <v>80</v>
      </c>
    </row>
    <row r="2995" spans="1:68" x14ac:dyDescent="0.25">
      <c r="A2995">
        <v>2994</v>
      </c>
      <c r="B2995" s="1">
        <v>43707.531226851854</v>
      </c>
      <c r="C2995" s="2" t="s">
        <v>4654</v>
      </c>
      <c r="D2995" s="3">
        <v>0.65555555555555556</v>
      </c>
      <c r="E2995" s="2" t="s">
        <v>3907</v>
      </c>
      <c r="F2995">
        <v>3</v>
      </c>
      <c r="G2995">
        <v>2019</v>
      </c>
      <c r="H2995">
        <v>8</v>
      </c>
      <c r="I2995">
        <v>30</v>
      </c>
      <c r="J2995">
        <v>0</v>
      </c>
      <c r="K2995">
        <v>0</v>
      </c>
      <c r="L2995">
        <v>5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 s="2" t="s">
        <v>4657</v>
      </c>
      <c r="T2995" s="2" t="s">
        <v>83</v>
      </c>
      <c r="U2995" s="2" t="s">
        <v>738</v>
      </c>
      <c r="V2995" s="2" t="s">
        <v>73</v>
      </c>
      <c r="W2995">
        <v>1</v>
      </c>
      <c r="X2995" s="2" t="s">
        <v>74</v>
      </c>
      <c r="Y2995">
        <v>6385</v>
      </c>
      <c r="Z2995">
        <v>89</v>
      </c>
      <c r="AA2995" s="2" t="s">
        <v>810</v>
      </c>
      <c r="AB2995" s="2" t="s">
        <v>151</v>
      </c>
      <c r="AC2995">
        <v>415002</v>
      </c>
      <c r="AD2995" s="2" t="s">
        <v>77</v>
      </c>
      <c r="AE2995">
        <v>7275</v>
      </c>
      <c r="AF2995" s="2" t="s">
        <v>740</v>
      </c>
      <c r="AG2995" s="2" t="s">
        <v>741</v>
      </c>
      <c r="AH2995">
        <v>13</v>
      </c>
      <c r="AI2995">
        <v>83005</v>
      </c>
      <c r="AJ2995">
        <v>555495</v>
      </c>
      <c r="AK2995" s="2">
        <f>Kaggle_Books_Selling_Records[[#This Row],[Cost Price]]/100</f>
        <v>5554.95</v>
      </c>
      <c r="AL2995" s="2" t="s">
        <v>80</v>
      </c>
      <c r="AM2995" s="2" t="s">
        <v>80</v>
      </c>
      <c r="AN2995" s="2" t="s">
        <v>80</v>
      </c>
      <c r="AO2995" s="2" t="s">
        <v>80</v>
      </c>
      <c r="AP2995" s="2" t="s">
        <v>80</v>
      </c>
      <c r="AQ2995" s="2" t="s">
        <v>80</v>
      </c>
      <c r="AR2995" s="2" t="s">
        <v>80</v>
      </c>
      <c r="AS2995" s="2" t="s">
        <v>80</v>
      </c>
      <c r="AT2995" s="2" t="s">
        <v>80</v>
      </c>
      <c r="AU2995" s="2" t="s">
        <v>80</v>
      </c>
      <c r="AV2995" s="2" t="s">
        <v>80</v>
      </c>
      <c r="AW2995" s="2" t="s">
        <v>80</v>
      </c>
      <c r="AX2995" s="2" t="s">
        <v>80</v>
      </c>
      <c r="AY2995" s="2" t="s">
        <v>80</v>
      </c>
      <c r="AZ2995" s="2" t="s">
        <v>80</v>
      </c>
      <c r="BA2995" s="2" t="s">
        <v>80</v>
      </c>
      <c r="BB2995" s="2" t="s">
        <v>80</v>
      </c>
      <c r="BC2995" s="2" t="s">
        <v>80</v>
      </c>
      <c r="BD2995" s="2" t="s">
        <v>80</v>
      </c>
      <c r="BE2995" s="2" t="s">
        <v>80</v>
      </c>
      <c r="BF2995" s="2" t="s">
        <v>80</v>
      </c>
      <c r="BG2995" s="2" t="s">
        <v>80</v>
      </c>
      <c r="BH2995" s="2" t="s">
        <v>80</v>
      </c>
      <c r="BI2995" s="2" t="s">
        <v>80</v>
      </c>
      <c r="BJ2995" s="2" t="s">
        <v>80</v>
      </c>
      <c r="BK2995" s="2" t="s">
        <v>80</v>
      </c>
      <c r="BL2995" s="2" t="s">
        <v>80</v>
      </c>
      <c r="BM2995" s="2" t="s">
        <v>80</v>
      </c>
      <c r="BN2995" s="2" t="s">
        <v>80</v>
      </c>
      <c r="BO2995" s="2" t="s">
        <v>80</v>
      </c>
      <c r="BP2995" s="2" t="s">
        <v>80</v>
      </c>
    </row>
    <row r="2996" spans="1:68" x14ac:dyDescent="0.25">
      <c r="A2996">
        <v>2995</v>
      </c>
      <c r="B2996" s="1">
        <v>43707.731736111113</v>
      </c>
      <c r="C2996" s="2" t="s">
        <v>4654</v>
      </c>
      <c r="D2996" s="3">
        <v>0.85624999999999996</v>
      </c>
      <c r="E2996" s="2" t="s">
        <v>3907</v>
      </c>
      <c r="F2996">
        <v>3</v>
      </c>
      <c r="G2996">
        <v>2019</v>
      </c>
      <c r="H2996">
        <v>8</v>
      </c>
      <c r="I2996">
        <v>30</v>
      </c>
      <c r="J2996">
        <v>0</v>
      </c>
      <c r="K2996">
        <v>0</v>
      </c>
      <c r="L2996">
        <v>5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1</v>
      </c>
      <c r="S2996" s="2" t="s">
        <v>4658</v>
      </c>
      <c r="T2996" s="2" t="s">
        <v>71</v>
      </c>
      <c r="U2996" s="2" t="s">
        <v>738</v>
      </c>
      <c r="V2996" s="2" t="s">
        <v>73</v>
      </c>
      <c r="W2996">
        <v>1</v>
      </c>
      <c r="X2996" s="2" t="s">
        <v>74</v>
      </c>
      <c r="Y2996">
        <v>6385</v>
      </c>
      <c r="Z2996">
        <v>89</v>
      </c>
      <c r="AA2996" s="2" t="s">
        <v>166</v>
      </c>
      <c r="AB2996" s="2" t="s">
        <v>167</v>
      </c>
      <c r="AC2996">
        <v>560068</v>
      </c>
      <c r="AD2996" s="2" t="s">
        <v>77</v>
      </c>
      <c r="AE2996">
        <v>7275</v>
      </c>
      <c r="AF2996" s="2" t="s">
        <v>740</v>
      </c>
      <c r="AG2996" s="2" t="s">
        <v>741</v>
      </c>
      <c r="AH2996">
        <v>13</v>
      </c>
      <c r="AI2996">
        <v>83005</v>
      </c>
      <c r="AJ2996">
        <v>555495</v>
      </c>
      <c r="AK2996" s="2">
        <f>Kaggle_Books_Selling_Records[[#This Row],[Cost Price]]/100</f>
        <v>5554.95</v>
      </c>
      <c r="AL2996" s="2" t="s">
        <v>80</v>
      </c>
      <c r="AM2996" s="2" t="s">
        <v>80</v>
      </c>
      <c r="AN2996" s="2" t="s">
        <v>80</v>
      </c>
      <c r="AO2996" s="2" t="s">
        <v>80</v>
      </c>
      <c r="AP2996" s="2" t="s">
        <v>80</v>
      </c>
      <c r="AQ2996" s="2" t="s">
        <v>80</v>
      </c>
      <c r="AR2996" s="2" t="s">
        <v>80</v>
      </c>
      <c r="AS2996" s="2" t="s">
        <v>80</v>
      </c>
      <c r="AT2996" s="2" t="s">
        <v>80</v>
      </c>
      <c r="AU2996" s="2" t="s">
        <v>80</v>
      </c>
      <c r="AV2996" s="2" t="s">
        <v>80</v>
      </c>
      <c r="AW2996" s="2" t="s">
        <v>80</v>
      </c>
      <c r="AX2996" s="2" t="s">
        <v>80</v>
      </c>
      <c r="AY2996" s="2" t="s">
        <v>80</v>
      </c>
      <c r="AZ2996" s="2" t="s">
        <v>80</v>
      </c>
      <c r="BA2996" s="2" t="s">
        <v>80</v>
      </c>
      <c r="BB2996" s="2" t="s">
        <v>80</v>
      </c>
      <c r="BC2996" s="2" t="s">
        <v>80</v>
      </c>
      <c r="BD2996" s="2" t="s">
        <v>80</v>
      </c>
      <c r="BE2996" s="2" t="s">
        <v>80</v>
      </c>
      <c r="BF2996" s="2" t="s">
        <v>80</v>
      </c>
      <c r="BG2996" s="2" t="s">
        <v>80</v>
      </c>
      <c r="BH2996" s="2" t="s">
        <v>80</v>
      </c>
      <c r="BI2996" s="2" t="s">
        <v>80</v>
      </c>
      <c r="BJ2996" s="2" t="s">
        <v>80</v>
      </c>
      <c r="BK2996" s="2" t="s">
        <v>80</v>
      </c>
      <c r="BL2996" s="2" t="s">
        <v>80</v>
      </c>
      <c r="BM2996" s="2" t="s">
        <v>80</v>
      </c>
      <c r="BN2996" s="2" t="s">
        <v>80</v>
      </c>
      <c r="BO2996" s="2" t="s">
        <v>80</v>
      </c>
      <c r="BP2996" s="2" t="s">
        <v>80</v>
      </c>
    </row>
    <row r="2997" spans="1:68" x14ac:dyDescent="0.25">
      <c r="A2997">
        <v>2996</v>
      </c>
      <c r="B2997" s="1">
        <v>43708.227638888886</v>
      </c>
      <c r="C2997" s="2" t="s">
        <v>4659</v>
      </c>
      <c r="D2997" s="3">
        <v>0.35208333333333336</v>
      </c>
      <c r="E2997" s="2" t="s">
        <v>3907</v>
      </c>
      <c r="F2997">
        <v>3</v>
      </c>
      <c r="G2997">
        <v>2019</v>
      </c>
      <c r="H2997">
        <v>8</v>
      </c>
      <c r="I2997">
        <v>31</v>
      </c>
      <c r="J2997">
        <v>1</v>
      </c>
      <c r="K2997">
        <v>0</v>
      </c>
      <c r="L2997">
        <v>6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 s="2" t="s">
        <v>2798</v>
      </c>
      <c r="T2997" s="2" t="s">
        <v>83</v>
      </c>
      <c r="U2997" s="2" t="s">
        <v>2059</v>
      </c>
      <c r="V2997" s="2" t="s">
        <v>73</v>
      </c>
      <c r="W2997">
        <v>1</v>
      </c>
      <c r="X2997" s="2" t="s">
        <v>74</v>
      </c>
      <c r="Y2997">
        <v>4695</v>
      </c>
      <c r="Z2997">
        <v>89</v>
      </c>
      <c r="AA2997" s="2" t="s">
        <v>2799</v>
      </c>
      <c r="AB2997" s="2" t="s">
        <v>151</v>
      </c>
      <c r="AC2997">
        <v>431721</v>
      </c>
      <c r="AD2997" s="2" t="s">
        <v>77</v>
      </c>
      <c r="AE2997">
        <v>5585</v>
      </c>
      <c r="AF2997" s="2" t="s">
        <v>2061</v>
      </c>
      <c r="AG2997" s="2" t="s">
        <v>108</v>
      </c>
      <c r="AH2997">
        <v>13</v>
      </c>
      <c r="AI2997">
        <v>61035</v>
      </c>
      <c r="AJ2997">
        <v>408465</v>
      </c>
      <c r="AK2997" s="2">
        <f>Kaggle_Books_Selling_Records[[#This Row],[Cost Price]]/100</f>
        <v>4084.65</v>
      </c>
      <c r="AL2997" s="2" t="s">
        <v>80</v>
      </c>
      <c r="AM2997" s="2" t="s">
        <v>80</v>
      </c>
      <c r="AN2997" s="2" t="s">
        <v>80</v>
      </c>
      <c r="AO2997" s="2" t="s">
        <v>80</v>
      </c>
      <c r="AP2997" s="2" t="s">
        <v>80</v>
      </c>
      <c r="AQ2997" s="2" t="s">
        <v>80</v>
      </c>
      <c r="AR2997" s="2" t="s">
        <v>80</v>
      </c>
      <c r="AS2997" s="2" t="s">
        <v>80</v>
      </c>
      <c r="AT2997" s="2" t="s">
        <v>80</v>
      </c>
      <c r="AU2997" s="2" t="s">
        <v>80</v>
      </c>
      <c r="AV2997" s="2" t="s">
        <v>80</v>
      </c>
      <c r="AW2997" s="2" t="s">
        <v>80</v>
      </c>
      <c r="AX2997" s="2" t="s">
        <v>80</v>
      </c>
      <c r="AY2997" s="2" t="s">
        <v>80</v>
      </c>
      <c r="AZ2997" s="2" t="s">
        <v>80</v>
      </c>
      <c r="BA2997" s="2" t="s">
        <v>80</v>
      </c>
      <c r="BB2997" s="2" t="s">
        <v>80</v>
      </c>
      <c r="BC2997" s="2" t="s">
        <v>80</v>
      </c>
      <c r="BD2997" s="2" t="s">
        <v>80</v>
      </c>
      <c r="BE2997" s="2" t="s">
        <v>80</v>
      </c>
      <c r="BF2997" s="2" t="s">
        <v>80</v>
      </c>
      <c r="BG2997" s="2" t="s">
        <v>80</v>
      </c>
      <c r="BH2997" s="2" t="s">
        <v>80</v>
      </c>
      <c r="BI2997" s="2" t="s">
        <v>80</v>
      </c>
      <c r="BJ2997" s="2" t="s">
        <v>80</v>
      </c>
      <c r="BK2997" s="2" t="s">
        <v>80</v>
      </c>
      <c r="BL2997" s="2" t="s">
        <v>80</v>
      </c>
      <c r="BM2997" s="2" t="s">
        <v>80</v>
      </c>
      <c r="BN2997" s="2" t="s">
        <v>80</v>
      </c>
      <c r="BO2997" s="2" t="s">
        <v>80</v>
      </c>
      <c r="BP2997" s="2" t="s">
        <v>80</v>
      </c>
    </row>
    <row r="2998" spans="1:68" x14ac:dyDescent="0.25">
      <c r="A2998">
        <v>2997</v>
      </c>
      <c r="B2998" s="1">
        <v>43708.279629629629</v>
      </c>
      <c r="C2998" s="2" t="s">
        <v>4659</v>
      </c>
      <c r="D2998" s="3">
        <v>0.40416666666666667</v>
      </c>
      <c r="E2998" s="2" t="s">
        <v>3907</v>
      </c>
      <c r="F2998">
        <v>3</v>
      </c>
      <c r="G2998">
        <v>2019</v>
      </c>
      <c r="H2998">
        <v>8</v>
      </c>
      <c r="I2998">
        <v>31</v>
      </c>
      <c r="J2998">
        <v>1</v>
      </c>
      <c r="K2998">
        <v>0</v>
      </c>
      <c r="L2998">
        <v>6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1</v>
      </c>
      <c r="S2998" s="2" t="s">
        <v>4660</v>
      </c>
      <c r="T2998" s="2" t="s">
        <v>71</v>
      </c>
      <c r="U2998" s="2" t="s">
        <v>2059</v>
      </c>
      <c r="V2998" s="2" t="s">
        <v>73</v>
      </c>
      <c r="W2998">
        <v>1</v>
      </c>
      <c r="X2998" s="2" t="s">
        <v>74</v>
      </c>
      <c r="Y2998">
        <v>4695</v>
      </c>
      <c r="Z2998">
        <v>89</v>
      </c>
      <c r="AA2998" s="2" t="s">
        <v>192</v>
      </c>
      <c r="AB2998" s="2" t="s">
        <v>151</v>
      </c>
      <c r="AC2998">
        <v>400101</v>
      </c>
      <c r="AD2998" s="2" t="s">
        <v>77</v>
      </c>
      <c r="AE2998">
        <v>5585</v>
      </c>
      <c r="AF2998" s="2" t="s">
        <v>2061</v>
      </c>
      <c r="AG2998" s="2" t="s">
        <v>108</v>
      </c>
      <c r="AH2998">
        <v>13</v>
      </c>
      <c r="AI2998">
        <v>61035</v>
      </c>
      <c r="AJ2998">
        <v>408465</v>
      </c>
      <c r="AK2998" s="2">
        <f>Kaggle_Books_Selling_Records[[#This Row],[Cost Price]]/100</f>
        <v>4084.65</v>
      </c>
      <c r="AL2998" s="2" t="s">
        <v>80</v>
      </c>
      <c r="AM2998" s="2" t="s">
        <v>80</v>
      </c>
      <c r="AN2998" s="2" t="s">
        <v>80</v>
      </c>
      <c r="AO2998" s="2" t="s">
        <v>80</v>
      </c>
      <c r="AP2998" s="2" t="s">
        <v>80</v>
      </c>
      <c r="AQ2998" s="2" t="s">
        <v>80</v>
      </c>
      <c r="AR2998" s="2" t="s">
        <v>80</v>
      </c>
      <c r="AS2998" s="2" t="s">
        <v>80</v>
      </c>
      <c r="AT2998" s="2" t="s">
        <v>80</v>
      </c>
      <c r="AU2998" s="2" t="s">
        <v>80</v>
      </c>
      <c r="AV2998" s="2" t="s">
        <v>80</v>
      </c>
      <c r="AW2998" s="2" t="s">
        <v>80</v>
      </c>
      <c r="AX2998" s="2" t="s">
        <v>80</v>
      </c>
      <c r="AY2998" s="2" t="s">
        <v>80</v>
      </c>
      <c r="AZ2998" s="2" t="s">
        <v>80</v>
      </c>
      <c r="BA2998" s="2" t="s">
        <v>80</v>
      </c>
      <c r="BB2998" s="2" t="s">
        <v>80</v>
      </c>
      <c r="BC2998" s="2" t="s">
        <v>80</v>
      </c>
      <c r="BD2998" s="2" t="s">
        <v>80</v>
      </c>
      <c r="BE2998" s="2" t="s">
        <v>80</v>
      </c>
      <c r="BF2998" s="2" t="s">
        <v>80</v>
      </c>
      <c r="BG2998" s="2" t="s">
        <v>80</v>
      </c>
      <c r="BH2998" s="2" t="s">
        <v>80</v>
      </c>
      <c r="BI2998" s="2" t="s">
        <v>80</v>
      </c>
      <c r="BJ2998" s="2" t="s">
        <v>80</v>
      </c>
      <c r="BK2998" s="2" t="s">
        <v>80</v>
      </c>
      <c r="BL2998" s="2" t="s">
        <v>80</v>
      </c>
      <c r="BM2998" s="2" t="s">
        <v>80</v>
      </c>
      <c r="BN2998" s="2" t="s">
        <v>80</v>
      </c>
      <c r="BO2998" s="2" t="s">
        <v>80</v>
      </c>
      <c r="BP2998" s="2" t="s">
        <v>80</v>
      </c>
    </row>
    <row r="2999" spans="1:68" x14ac:dyDescent="0.25">
      <c r="A2999">
        <v>2998</v>
      </c>
      <c r="B2999" s="1">
        <v>43708.471631944441</v>
      </c>
      <c r="C2999" s="2" t="s">
        <v>4659</v>
      </c>
      <c r="D2999" s="3">
        <v>0.59652777777777777</v>
      </c>
      <c r="E2999" s="2" t="s">
        <v>3907</v>
      </c>
      <c r="F2999">
        <v>3</v>
      </c>
      <c r="G2999">
        <v>2019</v>
      </c>
      <c r="H2999">
        <v>8</v>
      </c>
      <c r="I2999">
        <v>31</v>
      </c>
      <c r="J2999">
        <v>1</v>
      </c>
      <c r="K2999">
        <v>0</v>
      </c>
      <c r="L2999">
        <v>6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 s="2" t="s">
        <v>4661</v>
      </c>
      <c r="T2999" s="2" t="s">
        <v>83</v>
      </c>
      <c r="U2999" s="2" t="s">
        <v>2234</v>
      </c>
      <c r="V2999" s="2" t="s">
        <v>73</v>
      </c>
      <c r="W2999">
        <v>1</v>
      </c>
      <c r="X2999" s="2" t="s">
        <v>74</v>
      </c>
      <c r="Y2999">
        <v>138</v>
      </c>
      <c r="Z2999">
        <v>79</v>
      </c>
      <c r="AA2999" s="2" t="s">
        <v>338</v>
      </c>
      <c r="AB2999" s="2" t="s">
        <v>137</v>
      </c>
      <c r="AC2999">
        <v>201301</v>
      </c>
      <c r="AD2999" s="2" t="s">
        <v>1002</v>
      </c>
      <c r="AE2999">
        <v>217</v>
      </c>
      <c r="AF2999" s="2" t="s">
        <v>2042</v>
      </c>
      <c r="AG2999" s="2" t="s">
        <v>2184</v>
      </c>
      <c r="AH2999">
        <v>18</v>
      </c>
      <c r="AI2999">
        <v>2484</v>
      </c>
      <c r="AJ2999">
        <v>11316</v>
      </c>
      <c r="AK2999" s="2">
        <f>Kaggle_Books_Selling_Records[[#This Row],[Cost Price]]/100</f>
        <v>113.16</v>
      </c>
      <c r="AL2999" s="2" t="s">
        <v>80</v>
      </c>
      <c r="AM2999" s="2" t="s">
        <v>80</v>
      </c>
      <c r="AN2999" s="2" t="s">
        <v>80</v>
      </c>
      <c r="AO2999" s="2" t="s">
        <v>80</v>
      </c>
      <c r="AP2999" s="2" t="s">
        <v>80</v>
      </c>
      <c r="AQ2999" s="2" t="s">
        <v>80</v>
      </c>
      <c r="AR2999" s="2" t="s">
        <v>80</v>
      </c>
      <c r="AS2999" s="2" t="s">
        <v>80</v>
      </c>
      <c r="AT2999" s="2" t="s">
        <v>80</v>
      </c>
      <c r="AU2999" s="2" t="s">
        <v>80</v>
      </c>
      <c r="AV2999" s="2" t="s">
        <v>80</v>
      </c>
      <c r="AW2999" s="2" t="s">
        <v>80</v>
      </c>
      <c r="AX2999" s="2" t="s">
        <v>80</v>
      </c>
      <c r="AY2999" s="2" t="s">
        <v>80</v>
      </c>
      <c r="AZ2999" s="2" t="s">
        <v>80</v>
      </c>
      <c r="BA2999" s="2" t="s">
        <v>80</v>
      </c>
      <c r="BB2999" s="2" t="s">
        <v>80</v>
      </c>
      <c r="BC2999" s="2" t="s">
        <v>80</v>
      </c>
      <c r="BD2999" s="2" t="s">
        <v>80</v>
      </c>
      <c r="BE2999" s="2" t="s">
        <v>80</v>
      </c>
      <c r="BF2999" s="2" t="s">
        <v>80</v>
      </c>
      <c r="BG2999" s="2" t="s">
        <v>80</v>
      </c>
      <c r="BH2999" s="2" t="s">
        <v>80</v>
      </c>
      <c r="BI2999" s="2" t="s">
        <v>80</v>
      </c>
      <c r="BJ2999" s="2" t="s">
        <v>80</v>
      </c>
      <c r="BK2999" s="2" t="s">
        <v>80</v>
      </c>
      <c r="BL2999" s="2" t="s">
        <v>80</v>
      </c>
      <c r="BM2999" s="2" t="s">
        <v>80</v>
      </c>
      <c r="BN2999" s="2" t="s">
        <v>80</v>
      </c>
      <c r="BO2999" s="2" t="s">
        <v>80</v>
      </c>
      <c r="BP2999" s="2" t="s">
        <v>80</v>
      </c>
    </row>
    <row r="3000" spans="1:68" x14ac:dyDescent="0.25">
      <c r="A3000">
        <v>2999</v>
      </c>
      <c r="B3000" s="1">
        <v>43708.560798611114</v>
      </c>
      <c r="C3000" s="2" t="s">
        <v>4659</v>
      </c>
      <c r="D3000" s="3">
        <v>0.68541666666666667</v>
      </c>
      <c r="E3000" s="2" t="s">
        <v>3907</v>
      </c>
      <c r="F3000">
        <v>3</v>
      </c>
      <c r="G3000">
        <v>2019</v>
      </c>
      <c r="H3000">
        <v>8</v>
      </c>
      <c r="I3000">
        <v>31</v>
      </c>
      <c r="J3000">
        <v>1</v>
      </c>
      <c r="K3000">
        <v>0</v>
      </c>
      <c r="L3000">
        <v>6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1</v>
      </c>
      <c r="S3000" s="2" t="s">
        <v>4662</v>
      </c>
      <c r="T3000" s="2" t="s">
        <v>71</v>
      </c>
      <c r="U3000" s="2" t="s">
        <v>2483</v>
      </c>
      <c r="V3000" s="2" t="s">
        <v>73</v>
      </c>
      <c r="W3000">
        <v>1</v>
      </c>
      <c r="X3000" s="2" t="s">
        <v>74</v>
      </c>
      <c r="Y3000">
        <v>175</v>
      </c>
      <c r="Z3000">
        <v>89</v>
      </c>
      <c r="AA3000" s="2" t="s">
        <v>4663</v>
      </c>
      <c r="AB3000" s="2" t="s">
        <v>94</v>
      </c>
      <c r="AC3000">
        <v>787055</v>
      </c>
      <c r="AD3000" s="2" t="s">
        <v>1002</v>
      </c>
      <c r="AE3000">
        <v>264</v>
      </c>
      <c r="AF3000" s="2" t="s">
        <v>2042</v>
      </c>
      <c r="AG3000" s="2" t="s">
        <v>2184</v>
      </c>
      <c r="AH3000">
        <v>18</v>
      </c>
      <c r="AI3000">
        <v>315</v>
      </c>
      <c r="AJ3000">
        <v>1435</v>
      </c>
      <c r="AK3000" s="2">
        <f>Kaggle_Books_Selling_Records[[#This Row],[Cost Price]]/100</f>
        <v>14.35</v>
      </c>
      <c r="AL3000" s="2" t="s">
        <v>80</v>
      </c>
      <c r="AM3000" s="2" t="s">
        <v>80</v>
      </c>
      <c r="AN3000" s="2" t="s">
        <v>80</v>
      </c>
      <c r="AO3000" s="2" t="s">
        <v>80</v>
      </c>
      <c r="AP3000" s="2" t="s">
        <v>80</v>
      </c>
      <c r="AQ3000" s="2" t="s">
        <v>80</v>
      </c>
      <c r="AR3000" s="2" t="s">
        <v>80</v>
      </c>
      <c r="AS3000" s="2" t="s">
        <v>80</v>
      </c>
      <c r="AT3000" s="2" t="s">
        <v>80</v>
      </c>
      <c r="AU3000" s="2" t="s">
        <v>80</v>
      </c>
      <c r="AV3000" s="2" t="s">
        <v>80</v>
      </c>
      <c r="AW3000" s="2" t="s">
        <v>80</v>
      </c>
      <c r="AX3000" s="2" t="s">
        <v>80</v>
      </c>
      <c r="AY3000" s="2" t="s">
        <v>80</v>
      </c>
      <c r="AZ3000" s="2" t="s">
        <v>80</v>
      </c>
      <c r="BA3000" s="2" t="s">
        <v>80</v>
      </c>
      <c r="BB3000" s="2" t="s">
        <v>80</v>
      </c>
      <c r="BC3000" s="2" t="s">
        <v>80</v>
      </c>
      <c r="BD3000" s="2" t="s">
        <v>80</v>
      </c>
      <c r="BE3000" s="2" t="s">
        <v>80</v>
      </c>
      <c r="BF3000" s="2" t="s">
        <v>80</v>
      </c>
      <c r="BG3000" s="2" t="s">
        <v>80</v>
      </c>
      <c r="BH3000" s="2" t="s">
        <v>80</v>
      </c>
      <c r="BI3000" s="2" t="s">
        <v>80</v>
      </c>
      <c r="BJ3000" s="2" t="s">
        <v>80</v>
      </c>
      <c r="BK3000" s="2" t="s">
        <v>80</v>
      </c>
      <c r="BL3000" s="2" t="s">
        <v>80</v>
      </c>
      <c r="BM3000" s="2" t="s">
        <v>80</v>
      </c>
      <c r="BN3000" s="2" t="s">
        <v>80</v>
      </c>
      <c r="BO3000" s="2" t="s">
        <v>80</v>
      </c>
      <c r="BP3000" s="2" t="s">
        <v>80</v>
      </c>
    </row>
    <row r="3001" spans="1:68" x14ac:dyDescent="0.25">
      <c r="A3001">
        <v>3000</v>
      </c>
      <c r="B3001" s="1">
        <v>43708.618518518517</v>
      </c>
      <c r="C3001" s="2" t="s">
        <v>4659</v>
      </c>
      <c r="D3001" s="3">
        <v>0.74305555555555558</v>
      </c>
      <c r="E3001" s="2" t="s">
        <v>3907</v>
      </c>
      <c r="F3001">
        <v>3</v>
      </c>
      <c r="G3001">
        <v>2019</v>
      </c>
      <c r="H3001">
        <v>8</v>
      </c>
      <c r="I3001">
        <v>31</v>
      </c>
      <c r="J3001">
        <v>1</v>
      </c>
      <c r="K3001">
        <v>0</v>
      </c>
      <c r="L3001">
        <v>6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1</v>
      </c>
      <c r="S3001" s="2" t="s">
        <v>4664</v>
      </c>
      <c r="T3001" s="2" t="s">
        <v>71</v>
      </c>
      <c r="U3001" s="2" t="s">
        <v>738</v>
      </c>
      <c r="V3001" s="2" t="s">
        <v>73</v>
      </c>
      <c r="W3001">
        <v>1</v>
      </c>
      <c r="X3001" s="2" t="s">
        <v>74</v>
      </c>
      <c r="Y3001">
        <v>6385</v>
      </c>
      <c r="Z3001">
        <v>79</v>
      </c>
      <c r="AA3001" s="2" t="s">
        <v>229</v>
      </c>
      <c r="AB3001" s="2" t="s">
        <v>137</v>
      </c>
      <c r="AC3001">
        <v>201308</v>
      </c>
      <c r="AD3001" s="2" t="s">
        <v>77</v>
      </c>
      <c r="AE3001">
        <v>7175</v>
      </c>
      <c r="AF3001" s="2" t="s">
        <v>740</v>
      </c>
      <c r="AG3001" s="2" t="s">
        <v>741</v>
      </c>
      <c r="AH3001">
        <v>13</v>
      </c>
      <c r="AI3001">
        <v>83005</v>
      </c>
      <c r="AJ3001">
        <v>555495</v>
      </c>
      <c r="AK3001" s="2">
        <f>Kaggle_Books_Selling_Records[[#This Row],[Cost Price]]/100</f>
        <v>5554.95</v>
      </c>
      <c r="AL3001" s="2" t="s">
        <v>80</v>
      </c>
      <c r="AM3001" s="2" t="s">
        <v>80</v>
      </c>
      <c r="AN3001" s="2" t="s">
        <v>80</v>
      </c>
      <c r="AO3001" s="2" t="s">
        <v>80</v>
      </c>
      <c r="AP3001" s="2" t="s">
        <v>80</v>
      </c>
      <c r="AQ3001" s="2" t="s">
        <v>80</v>
      </c>
      <c r="AR3001" s="2" t="s">
        <v>80</v>
      </c>
      <c r="AS3001" s="2" t="s">
        <v>80</v>
      </c>
      <c r="AT3001" s="2" t="s">
        <v>80</v>
      </c>
      <c r="AU3001" s="2" t="s">
        <v>80</v>
      </c>
      <c r="AV3001" s="2" t="s">
        <v>80</v>
      </c>
      <c r="AW3001" s="2" t="s">
        <v>80</v>
      </c>
      <c r="AX3001" s="2" t="s">
        <v>80</v>
      </c>
      <c r="AY3001" s="2" t="s">
        <v>80</v>
      </c>
      <c r="AZ3001" s="2" t="s">
        <v>80</v>
      </c>
      <c r="BA3001" s="2" t="s">
        <v>80</v>
      </c>
      <c r="BB3001" s="2" t="s">
        <v>80</v>
      </c>
      <c r="BC3001" s="2" t="s">
        <v>80</v>
      </c>
      <c r="BD3001" s="2" t="s">
        <v>80</v>
      </c>
      <c r="BE3001" s="2" t="s">
        <v>80</v>
      </c>
      <c r="BF3001" s="2" t="s">
        <v>80</v>
      </c>
      <c r="BG3001" s="2" t="s">
        <v>80</v>
      </c>
      <c r="BH3001" s="2" t="s">
        <v>80</v>
      </c>
      <c r="BI3001" s="2" t="s">
        <v>80</v>
      </c>
      <c r="BJ3001" s="2" t="s">
        <v>80</v>
      </c>
      <c r="BK3001" s="2" t="s">
        <v>80</v>
      </c>
      <c r="BL3001" s="2" t="s">
        <v>80</v>
      </c>
      <c r="BM3001" s="2" t="s">
        <v>80</v>
      </c>
      <c r="BN3001" s="2" t="s">
        <v>80</v>
      </c>
      <c r="BO3001" s="2" t="s">
        <v>80</v>
      </c>
      <c r="BP3001" s="2" t="s">
        <v>80</v>
      </c>
    </row>
    <row r="3002" spans="1:68" x14ac:dyDescent="0.25">
      <c r="A3002">
        <v>3001</v>
      </c>
      <c r="B3002" s="1">
        <v>43709.039236111108</v>
      </c>
      <c r="C3002" s="2" t="s">
        <v>4665</v>
      </c>
      <c r="D3002" s="3">
        <v>0.16388888888888889</v>
      </c>
      <c r="E3002" s="2" t="s">
        <v>3907</v>
      </c>
      <c r="F3002">
        <v>3</v>
      </c>
      <c r="G3002">
        <v>2019</v>
      </c>
      <c r="H3002">
        <v>9</v>
      </c>
      <c r="I3002">
        <v>1</v>
      </c>
      <c r="J3002">
        <v>1</v>
      </c>
      <c r="K3002">
        <v>0</v>
      </c>
      <c r="L3002">
        <v>7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 s="2" t="s">
        <v>4105</v>
      </c>
      <c r="T3002" s="2" t="s">
        <v>83</v>
      </c>
      <c r="U3002" s="2" t="s">
        <v>4247</v>
      </c>
      <c r="V3002" s="2" t="s">
        <v>73</v>
      </c>
      <c r="W3002">
        <v>1</v>
      </c>
      <c r="X3002" s="2" t="s">
        <v>74</v>
      </c>
      <c r="Y3002">
        <v>240</v>
      </c>
      <c r="Z3002">
        <v>5082</v>
      </c>
      <c r="AA3002" s="2" t="s">
        <v>4106</v>
      </c>
      <c r="AB3002" s="2" t="s">
        <v>151</v>
      </c>
      <c r="AC3002">
        <v>421503</v>
      </c>
      <c r="AD3002" s="2" t="s">
        <v>193</v>
      </c>
      <c r="AE3002">
        <v>29082</v>
      </c>
      <c r="AF3002" s="2" t="s">
        <v>2042</v>
      </c>
      <c r="AG3002" s="2" t="s">
        <v>2184</v>
      </c>
      <c r="AH3002">
        <v>18</v>
      </c>
      <c r="AI3002">
        <v>432</v>
      </c>
      <c r="AJ3002">
        <v>1968</v>
      </c>
      <c r="AK3002" s="2">
        <f>Kaggle_Books_Selling_Records[[#This Row],[Cost Price]]/100</f>
        <v>19.68</v>
      </c>
      <c r="AL3002" s="2" t="s">
        <v>80</v>
      </c>
      <c r="AM3002" s="2" t="s">
        <v>80</v>
      </c>
      <c r="AN3002" s="2" t="s">
        <v>80</v>
      </c>
      <c r="AO3002" s="2" t="s">
        <v>80</v>
      </c>
      <c r="AP3002" s="2" t="s">
        <v>80</v>
      </c>
      <c r="AQ3002" s="2" t="s">
        <v>80</v>
      </c>
      <c r="AR3002" s="2" t="s">
        <v>80</v>
      </c>
      <c r="AS3002" s="2" t="s">
        <v>80</v>
      </c>
      <c r="AT3002" s="2" t="s">
        <v>80</v>
      </c>
      <c r="AU3002" s="2" t="s">
        <v>80</v>
      </c>
      <c r="AV3002" s="2" t="s">
        <v>80</v>
      </c>
      <c r="AW3002" s="2" t="s">
        <v>80</v>
      </c>
      <c r="AX3002" s="2" t="s">
        <v>80</v>
      </c>
      <c r="AY3002" s="2" t="s">
        <v>80</v>
      </c>
      <c r="AZ3002" s="2" t="s">
        <v>80</v>
      </c>
      <c r="BA3002" s="2" t="s">
        <v>80</v>
      </c>
      <c r="BB3002" s="2" t="s">
        <v>80</v>
      </c>
      <c r="BC3002" s="2" t="s">
        <v>80</v>
      </c>
      <c r="BD3002" s="2" t="s">
        <v>80</v>
      </c>
      <c r="BE3002" s="2" t="s">
        <v>80</v>
      </c>
      <c r="BF3002" s="2" t="s">
        <v>80</v>
      </c>
      <c r="BG3002" s="2" t="s">
        <v>80</v>
      </c>
      <c r="BH3002" s="2" t="s">
        <v>80</v>
      </c>
      <c r="BI3002" s="2" t="s">
        <v>80</v>
      </c>
      <c r="BJ3002" s="2" t="s">
        <v>80</v>
      </c>
      <c r="BK3002" s="2" t="s">
        <v>80</v>
      </c>
      <c r="BL3002" s="2" t="s">
        <v>80</v>
      </c>
      <c r="BM3002" s="2" t="s">
        <v>80</v>
      </c>
      <c r="BN3002" s="2" t="s">
        <v>80</v>
      </c>
      <c r="BO3002" s="2" t="s">
        <v>80</v>
      </c>
      <c r="BP3002" s="2" t="s">
        <v>80</v>
      </c>
    </row>
    <row r="3003" spans="1:68" x14ac:dyDescent="0.25">
      <c r="A3003">
        <v>3002</v>
      </c>
      <c r="B3003" s="1">
        <v>43709.039236111108</v>
      </c>
      <c r="C3003" s="2" t="s">
        <v>4665</v>
      </c>
      <c r="D3003" s="3">
        <v>0.16388888888888889</v>
      </c>
      <c r="E3003" s="2" t="s">
        <v>3907</v>
      </c>
      <c r="F3003">
        <v>3</v>
      </c>
      <c r="G3003">
        <v>2019</v>
      </c>
      <c r="H3003">
        <v>9</v>
      </c>
      <c r="I3003">
        <v>1</v>
      </c>
      <c r="J3003">
        <v>1</v>
      </c>
      <c r="K3003">
        <v>0</v>
      </c>
      <c r="L3003">
        <v>7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 s="2" t="s">
        <v>4666</v>
      </c>
      <c r="T3003" s="2" t="s">
        <v>83</v>
      </c>
      <c r="U3003" s="2" t="s">
        <v>4266</v>
      </c>
      <c r="V3003" s="2" t="s">
        <v>73</v>
      </c>
      <c r="W3003">
        <v>1</v>
      </c>
      <c r="X3003" s="2" t="s">
        <v>74</v>
      </c>
      <c r="Y3003">
        <v>207</v>
      </c>
      <c r="Z3003">
        <v>3818</v>
      </c>
      <c r="AA3003" s="2" t="s">
        <v>145</v>
      </c>
      <c r="AB3003" s="2" t="s">
        <v>118</v>
      </c>
      <c r="AC3003">
        <v>751024</v>
      </c>
      <c r="AD3003" s="2" t="s">
        <v>1002</v>
      </c>
      <c r="AE3003">
        <v>24518</v>
      </c>
      <c r="AF3003" s="2" t="s">
        <v>2042</v>
      </c>
      <c r="AG3003" s="2" t="s">
        <v>2184</v>
      </c>
      <c r="AH3003">
        <v>18</v>
      </c>
      <c r="AI3003">
        <v>3726</v>
      </c>
      <c r="AJ3003">
        <v>16974</v>
      </c>
      <c r="AK3003" s="2">
        <f>Kaggle_Books_Selling_Records[[#This Row],[Cost Price]]/100</f>
        <v>169.74</v>
      </c>
      <c r="AL3003" s="2" t="s">
        <v>80</v>
      </c>
      <c r="AM3003" s="2" t="s">
        <v>80</v>
      </c>
      <c r="AN3003" s="2" t="s">
        <v>80</v>
      </c>
      <c r="AO3003" s="2" t="s">
        <v>80</v>
      </c>
      <c r="AP3003" s="2" t="s">
        <v>80</v>
      </c>
      <c r="AQ3003" s="2" t="s">
        <v>80</v>
      </c>
      <c r="AR3003" s="2" t="s">
        <v>80</v>
      </c>
      <c r="AS3003" s="2" t="s">
        <v>80</v>
      </c>
      <c r="AT3003" s="2" t="s">
        <v>80</v>
      </c>
      <c r="AU3003" s="2" t="s">
        <v>80</v>
      </c>
      <c r="AV3003" s="2" t="s">
        <v>80</v>
      </c>
      <c r="AW3003" s="2" t="s">
        <v>80</v>
      </c>
      <c r="AX3003" s="2" t="s">
        <v>80</v>
      </c>
      <c r="AY3003" s="2" t="s">
        <v>80</v>
      </c>
      <c r="AZ3003" s="2" t="s">
        <v>80</v>
      </c>
      <c r="BA3003" s="2" t="s">
        <v>80</v>
      </c>
      <c r="BB3003" s="2" t="s">
        <v>80</v>
      </c>
      <c r="BC3003" s="2" t="s">
        <v>80</v>
      </c>
      <c r="BD3003" s="2" t="s">
        <v>80</v>
      </c>
      <c r="BE3003" s="2" t="s">
        <v>80</v>
      </c>
      <c r="BF3003" s="2" t="s">
        <v>80</v>
      </c>
      <c r="BG3003" s="2" t="s">
        <v>80</v>
      </c>
      <c r="BH3003" s="2" t="s">
        <v>80</v>
      </c>
      <c r="BI3003" s="2" t="s">
        <v>80</v>
      </c>
      <c r="BJ3003" s="2" t="s">
        <v>80</v>
      </c>
      <c r="BK3003" s="2" t="s">
        <v>80</v>
      </c>
      <c r="BL3003" s="2" t="s">
        <v>80</v>
      </c>
      <c r="BM3003" s="2" t="s">
        <v>80</v>
      </c>
      <c r="BN3003" s="2" t="s">
        <v>80</v>
      </c>
      <c r="BO3003" s="2" t="s">
        <v>80</v>
      </c>
      <c r="BP3003" s="2" t="s">
        <v>80</v>
      </c>
    </row>
    <row r="3004" spans="1:68" x14ac:dyDescent="0.25">
      <c r="A3004">
        <v>3003</v>
      </c>
      <c r="B3004" s="1">
        <v>43709.044282407405</v>
      </c>
      <c r="C3004" s="2" t="s">
        <v>4665</v>
      </c>
      <c r="D3004" s="3">
        <v>0.16875000000000001</v>
      </c>
      <c r="E3004" s="2" t="s">
        <v>3907</v>
      </c>
      <c r="F3004">
        <v>3</v>
      </c>
      <c r="G3004">
        <v>2019</v>
      </c>
      <c r="H3004">
        <v>9</v>
      </c>
      <c r="I3004">
        <v>1</v>
      </c>
      <c r="J3004">
        <v>1</v>
      </c>
      <c r="K3004">
        <v>0</v>
      </c>
      <c r="L3004">
        <v>7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1</v>
      </c>
      <c r="S3004" s="2" t="s">
        <v>2960</v>
      </c>
      <c r="T3004" s="2" t="s">
        <v>71</v>
      </c>
      <c r="U3004" s="2" t="s">
        <v>2483</v>
      </c>
      <c r="V3004" s="2" t="s">
        <v>73</v>
      </c>
      <c r="W3004">
        <v>2</v>
      </c>
      <c r="X3004" s="2" t="s">
        <v>74</v>
      </c>
      <c r="Y3004">
        <v>350</v>
      </c>
      <c r="Z3004">
        <v>89</v>
      </c>
      <c r="AA3004" s="2" t="s">
        <v>412</v>
      </c>
      <c r="AB3004" s="2" t="s">
        <v>137</v>
      </c>
      <c r="AC3004">
        <v>226016</v>
      </c>
      <c r="AD3004" s="2" t="s">
        <v>1002</v>
      </c>
      <c r="AE3004">
        <v>439</v>
      </c>
      <c r="AF3004" s="2" t="s">
        <v>2042</v>
      </c>
      <c r="AG3004" s="2" t="s">
        <v>2184</v>
      </c>
      <c r="AH3004">
        <v>18</v>
      </c>
      <c r="AI3004">
        <v>63</v>
      </c>
      <c r="AJ3004">
        <v>287</v>
      </c>
      <c r="AK3004" s="2">
        <f>Kaggle_Books_Selling_Records[[#This Row],[Cost Price]]/100</f>
        <v>2.87</v>
      </c>
      <c r="AL3004" s="2" t="s">
        <v>80</v>
      </c>
      <c r="AM3004" s="2" t="s">
        <v>80</v>
      </c>
      <c r="AN3004" s="2" t="s">
        <v>80</v>
      </c>
      <c r="AO3004" s="2" t="s">
        <v>80</v>
      </c>
      <c r="AP3004" s="2" t="s">
        <v>80</v>
      </c>
      <c r="AQ3004" s="2" t="s">
        <v>80</v>
      </c>
      <c r="AR3004" s="2" t="s">
        <v>80</v>
      </c>
      <c r="AS3004" s="2" t="s">
        <v>80</v>
      </c>
      <c r="AT3004" s="2" t="s">
        <v>80</v>
      </c>
      <c r="AU3004" s="2" t="s">
        <v>80</v>
      </c>
      <c r="AV3004" s="2" t="s">
        <v>80</v>
      </c>
      <c r="AW3004" s="2" t="s">
        <v>80</v>
      </c>
      <c r="AX3004" s="2" t="s">
        <v>80</v>
      </c>
      <c r="AY3004" s="2" t="s">
        <v>80</v>
      </c>
      <c r="AZ3004" s="2" t="s">
        <v>80</v>
      </c>
      <c r="BA3004" s="2" t="s">
        <v>80</v>
      </c>
      <c r="BB3004" s="2" t="s">
        <v>80</v>
      </c>
      <c r="BC3004" s="2" t="s">
        <v>80</v>
      </c>
      <c r="BD3004" s="2" t="s">
        <v>80</v>
      </c>
      <c r="BE3004" s="2" t="s">
        <v>80</v>
      </c>
      <c r="BF3004" s="2" t="s">
        <v>80</v>
      </c>
      <c r="BG3004" s="2" t="s">
        <v>80</v>
      </c>
      <c r="BH3004" s="2" t="s">
        <v>80</v>
      </c>
      <c r="BI3004" s="2" t="s">
        <v>80</v>
      </c>
      <c r="BJ3004" s="2" t="s">
        <v>80</v>
      </c>
      <c r="BK3004" s="2" t="s">
        <v>80</v>
      </c>
      <c r="BL3004" s="2" t="s">
        <v>80</v>
      </c>
      <c r="BM3004" s="2" t="s">
        <v>80</v>
      </c>
      <c r="BN3004" s="2" t="s">
        <v>80</v>
      </c>
      <c r="BO3004" s="2" t="s">
        <v>80</v>
      </c>
      <c r="BP3004" s="2" t="s">
        <v>80</v>
      </c>
    </row>
    <row r="3005" spans="1:68" x14ac:dyDescent="0.25">
      <c r="A3005">
        <v>3004</v>
      </c>
      <c r="B3005" s="1">
        <v>43709.343599537038</v>
      </c>
      <c r="C3005" s="2" t="s">
        <v>4665</v>
      </c>
      <c r="D3005" s="3">
        <v>0.46805555555555556</v>
      </c>
      <c r="E3005" s="2" t="s">
        <v>3907</v>
      </c>
      <c r="F3005">
        <v>3</v>
      </c>
      <c r="G3005">
        <v>2019</v>
      </c>
      <c r="H3005">
        <v>9</v>
      </c>
      <c r="I3005">
        <v>1</v>
      </c>
      <c r="J3005">
        <v>1</v>
      </c>
      <c r="K3005">
        <v>0</v>
      </c>
      <c r="L3005">
        <v>7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1</v>
      </c>
      <c r="S3005" s="2" t="s">
        <v>4667</v>
      </c>
      <c r="T3005" s="2" t="s">
        <v>71</v>
      </c>
      <c r="U3005" s="2" t="s">
        <v>4266</v>
      </c>
      <c r="V3005" s="2" t="s">
        <v>73</v>
      </c>
      <c r="W3005">
        <v>1</v>
      </c>
      <c r="X3005" s="2" t="s">
        <v>74</v>
      </c>
      <c r="Y3005">
        <v>207</v>
      </c>
      <c r="Z3005">
        <v>89</v>
      </c>
      <c r="AA3005" s="2" t="s">
        <v>4668</v>
      </c>
      <c r="AB3005" s="2" t="s">
        <v>780</v>
      </c>
      <c r="AC3005">
        <v>413001</v>
      </c>
      <c r="AD3005" s="2" t="s">
        <v>1002</v>
      </c>
      <c r="AE3005">
        <v>296</v>
      </c>
      <c r="AF3005" s="2" t="s">
        <v>2042</v>
      </c>
      <c r="AG3005" s="2" t="s">
        <v>2184</v>
      </c>
      <c r="AH3005">
        <v>18</v>
      </c>
      <c r="AI3005">
        <v>3726</v>
      </c>
      <c r="AJ3005">
        <v>16974</v>
      </c>
      <c r="AK3005" s="2">
        <f>Kaggle_Books_Selling_Records[[#This Row],[Cost Price]]/100</f>
        <v>169.74</v>
      </c>
      <c r="AL3005" s="2" t="s">
        <v>80</v>
      </c>
      <c r="AM3005" s="2" t="s">
        <v>80</v>
      </c>
      <c r="AN3005" s="2" t="s">
        <v>80</v>
      </c>
      <c r="AO3005" s="2" t="s">
        <v>80</v>
      </c>
      <c r="AP3005" s="2" t="s">
        <v>80</v>
      </c>
      <c r="AQ3005" s="2" t="s">
        <v>80</v>
      </c>
      <c r="AR3005" s="2" t="s">
        <v>80</v>
      </c>
      <c r="AS3005" s="2" t="s">
        <v>80</v>
      </c>
      <c r="AT3005" s="2" t="s">
        <v>80</v>
      </c>
      <c r="AU3005" s="2" t="s">
        <v>80</v>
      </c>
      <c r="AV3005" s="2" t="s">
        <v>80</v>
      </c>
      <c r="AW3005" s="2" t="s">
        <v>80</v>
      </c>
      <c r="AX3005" s="2" t="s">
        <v>80</v>
      </c>
      <c r="AY3005" s="2" t="s">
        <v>80</v>
      </c>
      <c r="AZ3005" s="2" t="s">
        <v>80</v>
      </c>
      <c r="BA3005" s="2" t="s">
        <v>80</v>
      </c>
      <c r="BB3005" s="2" t="s">
        <v>80</v>
      </c>
      <c r="BC3005" s="2" t="s">
        <v>80</v>
      </c>
      <c r="BD3005" s="2" t="s">
        <v>80</v>
      </c>
      <c r="BE3005" s="2" t="s">
        <v>80</v>
      </c>
      <c r="BF3005" s="2" t="s">
        <v>80</v>
      </c>
      <c r="BG3005" s="2" t="s">
        <v>80</v>
      </c>
      <c r="BH3005" s="2" t="s">
        <v>80</v>
      </c>
      <c r="BI3005" s="2" t="s">
        <v>80</v>
      </c>
      <c r="BJ3005" s="2" t="s">
        <v>80</v>
      </c>
      <c r="BK3005" s="2" t="s">
        <v>80</v>
      </c>
      <c r="BL3005" s="2" t="s">
        <v>80</v>
      </c>
      <c r="BM3005" s="2" t="s">
        <v>80</v>
      </c>
      <c r="BN3005" s="2" t="s">
        <v>80</v>
      </c>
      <c r="BO3005" s="2" t="s">
        <v>80</v>
      </c>
      <c r="BP3005" s="2" t="s">
        <v>80</v>
      </c>
    </row>
    <row r="3006" spans="1:68" x14ac:dyDescent="0.25">
      <c r="A3006">
        <v>3005</v>
      </c>
      <c r="B3006" s="1">
        <v>43709.456863425927</v>
      </c>
      <c r="C3006" s="2" t="s">
        <v>4665</v>
      </c>
      <c r="D3006" s="3">
        <v>0.58125000000000004</v>
      </c>
      <c r="E3006" s="2" t="s">
        <v>3907</v>
      </c>
      <c r="F3006">
        <v>3</v>
      </c>
      <c r="G3006">
        <v>2019</v>
      </c>
      <c r="H3006">
        <v>9</v>
      </c>
      <c r="I3006">
        <v>1</v>
      </c>
      <c r="J3006">
        <v>1</v>
      </c>
      <c r="K3006">
        <v>0</v>
      </c>
      <c r="L3006">
        <v>7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 s="2" t="s">
        <v>4669</v>
      </c>
      <c r="T3006" s="2" t="s">
        <v>71</v>
      </c>
      <c r="U3006" s="2" t="s">
        <v>4670</v>
      </c>
      <c r="V3006" s="2" t="s">
        <v>73</v>
      </c>
      <c r="W3006">
        <v>1</v>
      </c>
      <c r="X3006" s="2" t="s">
        <v>74</v>
      </c>
      <c r="Y3006">
        <v>315</v>
      </c>
      <c r="Z3006">
        <v>79</v>
      </c>
      <c r="AA3006" s="2" t="s">
        <v>2264</v>
      </c>
      <c r="AB3006" s="2" t="s">
        <v>154</v>
      </c>
      <c r="AC3006">
        <v>328022</v>
      </c>
      <c r="AD3006" s="2" t="s">
        <v>87</v>
      </c>
      <c r="AE3006">
        <v>394</v>
      </c>
      <c r="AF3006" s="2" t="s">
        <v>4671</v>
      </c>
      <c r="AG3006" s="2" t="s">
        <v>4672</v>
      </c>
      <c r="AH3006">
        <v>17</v>
      </c>
      <c r="AI3006">
        <v>5355</v>
      </c>
      <c r="AJ3006">
        <v>26145</v>
      </c>
      <c r="AK3006" s="2">
        <f>Kaggle_Books_Selling_Records[[#This Row],[Cost Price]]/100</f>
        <v>261.45</v>
      </c>
      <c r="AL3006" s="2" t="s">
        <v>80</v>
      </c>
      <c r="AM3006" s="2" t="s">
        <v>80</v>
      </c>
      <c r="AN3006" s="2" t="s">
        <v>80</v>
      </c>
      <c r="AO3006" s="2" t="s">
        <v>80</v>
      </c>
      <c r="AP3006" s="2" t="s">
        <v>80</v>
      </c>
      <c r="AQ3006" s="2" t="s">
        <v>80</v>
      </c>
      <c r="AR3006" s="2" t="s">
        <v>80</v>
      </c>
      <c r="AS3006" s="2" t="s">
        <v>80</v>
      </c>
      <c r="AT3006" s="2" t="s">
        <v>80</v>
      </c>
      <c r="AU3006" s="2" t="s">
        <v>80</v>
      </c>
      <c r="AV3006" s="2" t="s">
        <v>80</v>
      </c>
      <c r="AW3006" s="2" t="s">
        <v>80</v>
      </c>
      <c r="AX3006" s="2" t="s">
        <v>80</v>
      </c>
      <c r="AY3006" s="2" t="s">
        <v>80</v>
      </c>
      <c r="AZ3006" s="2" t="s">
        <v>80</v>
      </c>
      <c r="BA3006" s="2" t="s">
        <v>80</v>
      </c>
      <c r="BB3006" s="2" t="s">
        <v>80</v>
      </c>
      <c r="BC3006" s="2" t="s">
        <v>80</v>
      </c>
      <c r="BD3006" s="2" t="s">
        <v>80</v>
      </c>
      <c r="BE3006" s="2" t="s">
        <v>80</v>
      </c>
      <c r="BF3006" s="2" t="s">
        <v>80</v>
      </c>
      <c r="BG3006" s="2" t="s">
        <v>80</v>
      </c>
      <c r="BH3006" s="2" t="s">
        <v>80</v>
      </c>
      <c r="BI3006" s="2" t="s">
        <v>80</v>
      </c>
      <c r="BJ3006" s="2" t="s">
        <v>80</v>
      </c>
      <c r="BK3006" s="2" t="s">
        <v>80</v>
      </c>
      <c r="BL3006" s="2" t="s">
        <v>80</v>
      </c>
      <c r="BM3006" s="2" t="s">
        <v>80</v>
      </c>
      <c r="BN3006" s="2" t="s">
        <v>80</v>
      </c>
      <c r="BO3006" s="2" t="s">
        <v>80</v>
      </c>
      <c r="BP3006" s="2" t="s">
        <v>80</v>
      </c>
    </row>
    <row r="3007" spans="1:68" x14ac:dyDescent="0.25">
      <c r="A3007">
        <v>3006</v>
      </c>
      <c r="B3007" s="1">
        <v>43709.603518518517</v>
      </c>
      <c r="C3007" s="2" t="s">
        <v>4665</v>
      </c>
      <c r="D3007" s="3">
        <v>0.72847222222222219</v>
      </c>
      <c r="E3007" s="2" t="s">
        <v>3907</v>
      </c>
      <c r="F3007">
        <v>3</v>
      </c>
      <c r="G3007">
        <v>2019</v>
      </c>
      <c r="H3007">
        <v>9</v>
      </c>
      <c r="I3007">
        <v>1</v>
      </c>
      <c r="J3007">
        <v>1</v>
      </c>
      <c r="K3007">
        <v>0</v>
      </c>
      <c r="L3007">
        <v>7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 s="2" t="s">
        <v>4039</v>
      </c>
      <c r="T3007" s="2" t="s">
        <v>83</v>
      </c>
      <c r="U3007" s="2" t="s">
        <v>4266</v>
      </c>
      <c r="V3007" s="2" t="s">
        <v>73</v>
      </c>
      <c r="W3007">
        <v>1</v>
      </c>
      <c r="X3007" s="2" t="s">
        <v>74</v>
      </c>
      <c r="Y3007">
        <v>207</v>
      </c>
      <c r="Z3007">
        <v>89</v>
      </c>
      <c r="AA3007" s="2" t="s">
        <v>1215</v>
      </c>
      <c r="AB3007" s="2" t="s">
        <v>204</v>
      </c>
      <c r="AC3007">
        <v>121009</v>
      </c>
      <c r="AD3007" s="2" t="s">
        <v>1002</v>
      </c>
      <c r="AE3007">
        <v>296</v>
      </c>
      <c r="AF3007" s="2" t="s">
        <v>2042</v>
      </c>
      <c r="AG3007" s="2" t="s">
        <v>2184</v>
      </c>
      <c r="AH3007">
        <v>18</v>
      </c>
      <c r="AI3007">
        <v>3726</v>
      </c>
      <c r="AJ3007">
        <v>16974</v>
      </c>
      <c r="AK3007" s="2">
        <f>Kaggle_Books_Selling_Records[[#This Row],[Cost Price]]/100</f>
        <v>169.74</v>
      </c>
      <c r="AL3007" s="2" t="s">
        <v>80</v>
      </c>
      <c r="AM3007" s="2" t="s">
        <v>80</v>
      </c>
      <c r="AN3007" s="2" t="s">
        <v>80</v>
      </c>
      <c r="AO3007" s="2" t="s">
        <v>80</v>
      </c>
      <c r="AP3007" s="2" t="s">
        <v>80</v>
      </c>
      <c r="AQ3007" s="2" t="s">
        <v>80</v>
      </c>
      <c r="AR3007" s="2" t="s">
        <v>80</v>
      </c>
      <c r="AS3007" s="2" t="s">
        <v>80</v>
      </c>
      <c r="AT3007" s="2" t="s">
        <v>80</v>
      </c>
      <c r="AU3007" s="2" t="s">
        <v>80</v>
      </c>
      <c r="AV3007" s="2" t="s">
        <v>80</v>
      </c>
      <c r="AW3007" s="2" t="s">
        <v>80</v>
      </c>
      <c r="AX3007" s="2" t="s">
        <v>80</v>
      </c>
      <c r="AY3007" s="2" t="s">
        <v>80</v>
      </c>
      <c r="AZ3007" s="2" t="s">
        <v>80</v>
      </c>
      <c r="BA3007" s="2" t="s">
        <v>80</v>
      </c>
      <c r="BB3007" s="2" t="s">
        <v>80</v>
      </c>
      <c r="BC3007" s="2" t="s">
        <v>80</v>
      </c>
      <c r="BD3007" s="2" t="s">
        <v>80</v>
      </c>
      <c r="BE3007" s="2" t="s">
        <v>80</v>
      </c>
      <c r="BF3007" s="2" t="s">
        <v>80</v>
      </c>
      <c r="BG3007" s="2" t="s">
        <v>80</v>
      </c>
      <c r="BH3007" s="2" t="s">
        <v>80</v>
      </c>
      <c r="BI3007" s="2" t="s">
        <v>80</v>
      </c>
      <c r="BJ3007" s="2" t="s">
        <v>80</v>
      </c>
      <c r="BK3007" s="2" t="s">
        <v>80</v>
      </c>
      <c r="BL3007" s="2" t="s">
        <v>80</v>
      </c>
      <c r="BM3007" s="2" t="s">
        <v>80</v>
      </c>
      <c r="BN3007" s="2" t="s">
        <v>80</v>
      </c>
      <c r="BO3007" s="2" t="s">
        <v>80</v>
      </c>
      <c r="BP3007" s="2" t="s">
        <v>80</v>
      </c>
    </row>
    <row r="3008" spans="1:68" x14ac:dyDescent="0.25">
      <c r="A3008">
        <v>3007</v>
      </c>
      <c r="B3008" s="1">
        <v>43709.992893518516</v>
      </c>
      <c r="C3008" s="2" t="s">
        <v>4673</v>
      </c>
      <c r="D3008" s="3">
        <v>0.11736111111111111</v>
      </c>
      <c r="E3008" s="2" t="s">
        <v>3907</v>
      </c>
      <c r="F3008">
        <v>3</v>
      </c>
      <c r="G3008">
        <v>2019</v>
      </c>
      <c r="H3008">
        <v>9</v>
      </c>
      <c r="I3008">
        <v>2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1</v>
      </c>
      <c r="S3008" s="2" t="s">
        <v>4674</v>
      </c>
      <c r="T3008" s="2" t="s">
        <v>71</v>
      </c>
      <c r="U3008" s="2" t="s">
        <v>4477</v>
      </c>
      <c r="V3008" s="2" t="s">
        <v>73</v>
      </c>
      <c r="W3008">
        <v>1</v>
      </c>
      <c r="X3008" s="2" t="s">
        <v>74</v>
      </c>
      <c r="Y3008">
        <v>1110</v>
      </c>
      <c r="Z3008">
        <v>89</v>
      </c>
      <c r="AA3008" s="2" t="s">
        <v>662</v>
      </c>
      <c r="AB3008" s="2" t="s">
        <v>151</v>
      </c>
      <c r="AC3008">
        <v>443001</v>
      </c>
      <c r="AD3008" s="2" t="s">
        <v>1002</v>
      </c>
      <c r="AE3008">
        <v>1199</v>
      </c>
      <c r="AF3008" s="2" t="s">
        <v>4478</v>
      </c>
      <c r="AG3008" s="2" t="s">
        <v>2043</v>
      </c>
      <c r="AH3008">
        <v>18</v>
      </c>
      <c r="AI3008">
        <v>1998</v>
      </c>
      <c r="AJ3008">
        <v>9102</v>
      </c>
      <c r="AK3008" s="2">
        <f>Kaggle_Books_Selling_Records[[#This Row],[Cost Price]]/100</f>
        <v>91.02</v>
      </c>
      <c r="AL3008" s="2" t="s">
        <v>80</v>
      </c>
      <c r="AM3008" s="2" t="s">
        <v>80</v>
      </c>
      <c r="AN3008" s="2" t="s">
        <v>80</v>
      </c>
      <c r="AO3008" s="2" t="s">
        <v>80</v>
      </c>
      <c r="AP3008" s="2" t="s">
        <v>80</v>
      </c>
      <c r="AQ3008" s="2" t="s">
        <v>80</v>
      </c>
      <c r="AR3008" s="2" t="s">
        <v>80</v>
      </c>
      <c r="AS3008" s="2" t="s">
        <v>80</v>
      </c>
      <c r="AT3008" s="2" t="s">
        <v>80</v>
      </c>
      <c r="AU3008" s="2" t="s">
        <v>80</v>
      </c>
      <c r="AV3008" s="2" t="s">
        <v>80</v>
      </c>
      <c r="AW3008" s="2" t="s">
        <v>80</v>
      </c>
      <c r="AX3008" s="2" t="s">
        <v>80</v>
      </c>
      <c r="AY3008" s="2" t="s">
        <v>80</v>
      </c>
      <c r="AZ3008" s="2" t="s">
        <v>80</v>
      </c>
      <c r="BA3008" s="2" t="s">
        <v>80</v>
      </c>
      <c r="BB3008" s="2" t="s">
        <v>80</v>
      </c>
      <c r="BC3008" s="2" t="s">
        <v>80</v>
      </c>
      <c r="BD3008" s="2" t="s">
        <v>80</v>
      </c>
      <c r="BE3008" s="2" t="s">
        <v>80</v>
      </c>
      <c r="BF3008" s="2" t="s">
        <v>80</v>
      </c>
      <c r="BG3008" s="2" t="s">
        <v>80</v>
      </c>
      <c r="BH3008" s="2" t="s">
        <v>80</v>
      </c>
      <c r="BI3008" s="2" t="s">
        <v>80</v>
      </c>
      <c r="BJ3008" s="2" t="s">
        <v>80</v>
      </c>
      <c r="BK3008" s="2" t="s">
        <v>80</v>
      </c>
      <c r="BL3008" s="2" t="s">
        <v>80</v>
      </c>
      <c r="BM3008" s="2" t="s">
        <v>80</v>
      </c>
      <c r="BN3008" s="2" t="s">
        <v>80</v>
      </c>
      <c r="BO3008" s="2" t="s">
        <v>80</v>
      </c>
      <c r="BP3008" s="2" t="s">
        <v>80</v>
      </c>
    </row>
    <row r="3009" spans="1:68" x14ac:dyDescent="0.25">
      <c r="A3009">
        <v>3008</v>
      </c>
      <c r="B3009" s="1">
        <v>43710.169317129628</v>
      </c>
      <c r="C3009" s="2" t="s">
        <v>4673</v>
      </c>
      <c r="D3009" s="3">
        <v>0.29375000000000001</v>
      </c>
      <c r="E3009" s="2" t="s">
        <v>3907</v>
      </c>
      <c r="F3009">
        <v>3</v>
      </c>
      <c r="G3009">
        <v>2019</v>
      </c>
      <c r="H3009">
        <v>9</v>
      </c>
      <c r="I3009">
        <v>2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 s="2" t="s">
        <v>2446</v>
      </c>
      <c r="T3009" s="2" t="s">
        <v>83</v>
      </c>
      <c r="U3009" s="2" t="s">
        <v>738</v>
      </c>
      <c r="V3009" s="2" t="s">
        <v>73</v>
      </c>
      <c r="W3009">
        <v>1</v>
      </c>
      <c r="X3009" s="2" t="s">
        <v>74</v>
      </c>
      <c r="Y3009">
        <v>6385</v>
      </c>
      <c r="Z3009">
        <v>79</v>
      </c>
      <c r="AA3009" s="2" t="s">
        <v>473</v>
      </c>
      <c r="AB3009" s="2" t="s">
        <v>154</v>
      </c>
      <c r="AC3009">
        <v>302012</v>
      </c>
      <c r="AD3009" s="2" t="s">
        <v>77</v>
      </c>
      <c r="AE3009">
        <v>7175</v>
      </c>
      <c r="AF3009" s="2" t="s">
        <v>740</v>
      </c>
      <c r="AG3009" s="2" t="s">
        <v>741</v>
      </c>
      <c r="AH3009">
        <v>13</v>
      </c>
      <c r="AI3009">
        <v>83005</v>
      </c>
      <c r="AJ3009">
        <v>555495</v>
      </c>
      <c r="AK3009" s="2">
        <f>Kaggle_Books_Selling_Records[[#This Row],[Cost Price]]/100</f>
        <v>5554.95</v>
      </c>
      <c r="AL3009" s="2" t="s">
        <v>80</v>
      </c>
      <c r="AM3009" s="2" t="s">
        <v>80</v>
      </c>
      <c r="AN3009" s="2" t="s">
        <v>80</v>
      </c>
      <c r="AO3009" s="2" t="s">
        <v>80</v>
      </c>
      <c r="AP3009" s="2" t="s">
        <v>80</v>
      </c>
      <c r="AQ3009" s="2" t="s">
        <v>80</v>
      </c>
      <c r="AR3009" s="2" t="s">
        <v>80</v>
      </c>
      <c r="AS3009" s="2" t="s">
        <v>80</v>
      </c>
      <c r="AT3009" s="2" t="s">
        <v>80</v>
      </c>
      <c r="AU3009" s="2" t="s">
        <v>80</v>
      </c>
      <c r="AV3009" s="2" t="s">
        <v>80</v>
      </c>
      <c r="AW3009" s="2" t="s">
        <v>80</v>
      </c>
      <c r="AX3009" s="2" t="s">
        <v>80</v>
      </c>
      <c r="AY3009" s="2" t="s">
        <v>80</v>
      </c>
      <c r="AZ3009" s="2" t="s">
        <v>80</v>
      </c>
      <c r="BA3009" s="2" t="s">
        <v>80</v>
      </c>
      <c r="BB3009" s="2" t="s">
        <v>80</v>
      </c>
      <c r="BC3009" s="2" t="s">
        <v>80</v>
      </c>
      <c r="BD3009" s="2" t="s">
        <v>80</v>
      </c>
      <c r="BE3009" s="2" t="s">
        <v>80</v>
      </c>
      <c r="BF3009" s="2" t="s">
        <v>80</v>
      </c>
      <c r="BG3009" s="2" t="s">
        <v>80</v>
      </c>
      <c r="BH3009" s="2" t="s">
        <v>80</v>
      </c>
      <c r="BI3009" s="2" t="s">
        <v>80</v>
      </c>
      <c r="BJ3009" s="2" t="s">
        <v>80</v>
      </c>
      <c r="BK3009" s="2" t="s">
        <v>80</v>
      </c>
      <c r="BL3009" s="2" t="s">
        <v>80</v>
      </c>
      <c r="BM3009" s="2" t="s">
        <v>80</v>
      </c>
      <c r="BN3009" s="2" t="s">
        <v>80</v>
      </c>
      <c r="BO3009" s="2" t="s">
        <v>80</v>
      </c>
      <c r="BP3009" s="2" t="s">
        <v>80</v>
      </c>
    </row>
    <row r="3010" spans="1:68" x14ac:dyDescent="0.25">
      <c r="A3010">
        <v>3009</v>
      </c>
      <c r="B3010" s="1">
        <v>43710.178599537037</v>
      </c>
      <c r="C3010" s="2" t="s">
        <v>4673</v>
      </c>
      <c r="D3010" s="3">
        <v>0.3034722222222222</v>
      </c>
      <c r="E3010" s="2" t="s">
        <v>3907</v>
      </c>
      <c r="F3010">
        <v>3</v>
      </c>
      <c r="G3010">
        <v>2019</v>
      </c>
      <c r="H3010">
        <v>9</v>
      </c>
      <c r="I3010">
        <v>2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 s="2" t="s">
        <v>4581</v>
      </c>
      <c r="T3010" s="2" t="s">
        <v>71</v>
      </c>
      <c r="U3010" s="2" t="s">
        <v>4266</v>
      </c>
      <c r="V3010" s="2" t="s">
        <v>73</v>
      </c>
      <c r="W3010">
        <v>1</v>
      </c>
      <c r="X3010" s="2" t="s">
        <v>74</v>
      </c>
      <c r="Y3010">
        <v>207</v>
      </c>
      <c r="Z3010">
        <v>89</v>
      </c>
      <c r="AA3010" s="2" t="s">
        <v>301</v>
      </c>
      <c r="AB3010" s="2" t="s">
        <v>151</v>
      </c>
      <c r="AC3010">
        <v>411041</v>
      </c>
      <c r="AD3010" s="2" t="s">
        <v>1002</v>
      </c>
      <c r="AE3010">
        <v>296</v>
      </c>
      <c r="AF3010" s="2" t="s">
        <v>2042</v>
      </c>
      <c r="AG3010" s="2" t="s">
        <v>2184</v>
      </c>
      <c r="AH3010">
        <v>18</v>
      </c>
      <c r="AI3010">
        <v>3726</v>
      </c>
      <c r="AJ3010">
        <v>16974</v>
      </c>
      <c r="AK3010" s="2">
        <f>Kaggle_Books_Selling_Records[[#This Row],[Cost Price]]/100</f>
        <v>169.74</v>
      </c>
      <c r="AL3010" s="2" t="s">
        <v>80</v>
      </c>
      <c r="AM3010" s="2" t="s">
        <v>80</v>
      </c>
      <c r="AN3010" s="2" t="s">
        <v>80</v>
      </c>
      <c r="AO3010" s="2" t="s">
        <v>80</v>
      </c>
      <c r="AP3010" s="2" t="s">
        <v>80</v>
      </c>
      <c r="AQ3010" s="2" t="s">
        <v>80</v>
      </c>
      <c r="AR3010" s="2" t="s">
        <v>80</v>
      </c>
      <c r="AS3010" s="2" t="s">
        <v>80</v>
      </c>
      <c r="AT3010" s="2" t="s">
        <v>80</v>
      </c>
      <c r="AU3010" s="2" t="s">
        <v>80</v>
      </c>
      <c r="AV3010" s="2" t="s">
        <v>80</v>
      </c>
      <c r="AW3010" s="2" t="s">
        <v>80</v>
      </c>
      <c r="AX3010" s="2" t="s">
        <v>80</v>
      </c>
      <c r="AY3010" s="2" t="s">
        <v>80</v>
      </c>
      <c r="AZ3010" s="2" t="s">
        <v>80</v>
      </c>
      <c r="BA3010" s="2" t="s">
        <v>80</v>
      </c>
      <c r="BB3010" s="2" t="s">
        <v>80</v>
      </c>
      <c r="BC3010" s="2" t="s">
        <v>80</v>
      </c>
      <c r="BD3010" s="2" t="s">
        <v>80</v>
      </c>
      <c r="BE3010" s="2" t="s">
        <v>80</v>
      </c>
      <c r="BF3010" s="2" t="s">
        <v>80</v>
      </c>
      <c r="BG3010" s="2" t="s">
        <v>80</v>
      </c>
      <c r="BH3010" s="2" t="s">
        <v>80</v>
      </c>
      <c r="BI3010" s="2" t="s">
        <v>80</v>
      </c>
      <c r="BJ3010" s="2" t="s">
        <v>80</v>
      </c>
      <c r="BK3010" s="2" t="s">
        <v>80</v>
      </c>
      <c r="BL3010" s="2" t="s">
        <v>80</v>
      </c>
      <c r="BM3010" s="2" t="s">
        <v>80</v>
      </c>
      <c r="BN3010" s="2" t="s">
        <v>80</v>
      </c>
      <c r="BO3010" s="2" t="s">
        <v>80</v>
      </c>
      <c r="BP3010" s="2" t="s">
        <v>80</v>
      </c>
    </row>
    <row r="3011" spans="1:68" x14ac:dyDescent="0.25">
      <c r="A3011">
        <v>3010</v>
      </c>
      <c r="B3011" s="1">
        <v>43710.32172453704</v>
      </c>
      <c r="C3011" s="2" t="s">
        <v>4673</v>
      </c>
      <c r="D3011" s="3">
        <v>0.4465277777777778</v>
      </c>
      <c r="E3011" s="2" t="s">
        <v>3907</v>
      </c>
      <c r="F3011">
        <v>3</v>
      </c>
      <c r="G3011">
        <v>2019</v>
      </c>
      <c r="H3011">
        <v>9</v>
      </c>
      <c r="I3011">
        <v>2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1</v>
      </c>
      <c r="S3011" s="2" t="s">
        <v>4675</v>
      </c>
      <c r="T3011" s="2" t="s">
        <v>71</v>
      </c>
      <c r="U3011" s="2" t="s">
        <v>3587</v>
      </c>
      <c r="V3011" s="2" t="s">
        <v>73</v>
      </c>
      <c r="W3011">
        <v>1</v>
      </c>
      <c r="X3011" s="2" t="s">
        <v>74</v>
      </c>
      <c r="Y3011">
        <v>550</v>
      </c>
      <c r="Z3011">
        <v>89</v>
      </c>
      <c r="AA3011" s="2" t="s">
        <v>4676</v>
      </c>
      <c r="AB3011" s="2" t="s">
        <v>233</v>
      </c>
      <c r="AC3011">
        <v>506003</v>
      </c>
      <c r="AD3011" s="2" t="s">
        <v>77</v>
      </c>
      <c r="AE3011">
        <v>639</v>
      </c>
      <c r="AF3011" s="2" t="s">
        <v>3588</v>
      </c>
      <c r="AG3011" s="2" t="s">
        <v>3589</v>
      </c>
      <c r="AH3011">
        <v>13</v>
      </c>
      <c r="AI3011">
        <v>715</v>
      </c>
      <c r="AJ3011">
        <v>4785</v>
      </c>
      <c r="AK3011" s="2">
        <f>Kaggle_Books_Selling_Records[[#This Row],[Cost Price]]/100</f>
        <v>47.85</v>
      </c>
      <c r="AL3011" s="2" t="s">
        <v>80</v>
      </c>
      <c r="AM3011" s="2" t="s">
        <v>80</v>
      </c>
      <c r="AN3011" s="2" t="s">
        <v>80</v>
      </c>
      <c r="AO3011" s="2" t="s">
        <v>80</v>
      </c>
      <c r="AP3011" s="2" t="s">
        <v>80</v>
      </c>
      <c r="AQ3011" s="2" t="s">
        <v>80</v>
      </c>
      <c r="AR3011" s="2" t="s">
        <v>80</v>
      </c>
      <c r="AS3011" s="2" t="s">
        <v>80</v>
      </c>
      <c r="AT3011" s="2" t="s">
        <v>80</v>
      </c>
      <c r="AU3011" s="2" t="s">
        <v>80</v>
      </c>
      <c r="AV3011" s="2" t="s">
        <v>80</v>
      </c>
      <c r="AW3011" s="2" t="s">
        <v>80</v>
      </c>
      <c r="AX3011" s="2" t="s">
        <v>80</v>
      </c>
      <c r="AY3011" s="2" t="s">
        <v>80</v>
      </c>
      <c r="AZ3011" s="2" t="s">
        <v>80</v>
      </c>
      <c r="BA3011" s="2" t="s">
        <v>80</v>
      </c>
      <c r="BB3011" s="2" t="s">
        <v>80</v>
      </c>
      <c r="BC3011" s="2" t="s">
        <v>80</v>
      </c>
      <c r="BD3011" s="2" t="s">
        <v>80</v>
      </c>
      <c r="BE3011" s="2" t="s">
        <v>80</v>
      </c>
      <c r="BF3011" s="2" t="s">
        <v>80</v>
      </c>
      <c r="BG3011" s="2" t="s">
        <v>80</v>
      </c>
      <c r="BH3011" s="2" t="s">
        <v>80</v>
      </c>
      <c r="BI3011" s="2" t="s">
        <v>80</v>
      </c>
      <c r="BJ3011" s="2" t="s">
        <v>80</v>
      </c>
      <c r="BK3011" s="2" t="s">
        <v>80</v>
      </c>
      <c r="BL3011" s="2" t="s">
        <v>80</v>
      </c>
      <c r="BM3011" s="2" t="s">
        <v>80</v>
      </c>
      <c r="BN3011" s="2" t="s">
        <v>80</v>
      </c>
      <c r="BO3011" s="2" t="s">
        <v>80</v>
      </c>
      <c r="BP3011" s="2" t="s">
        <v>80</v>
      </c>
    </row>
    <row r="3012" spans="1:68" x14ac:dyDescent="0.25">
      <c r="A3012">
        <v>3011</v>
      </c>
      <c r="B3012" s="1">
        <v>43710.366689814815</v>
      </c>
      <c r="C3012" s="2" t="s">
        <v>4673</v>
      </c>
      <c r="D3012" s="3">
        <v>0.49166666666666664</v>
      </c>
      <c r="E3012" s="2" t="s">
        <v>3907</v>
      </c>
      <c r="F3012">
        <v>3</v>
      </c>
      <c r="G3012">
        <v>2019</v>
      </c>
      <c r="H3012">
        <v>9</v>
      </c>
      <c r="I3012">
        <v>2</v>
      </c>
      <c r="J3012">
        <v>0</v>
      </c>
      <c r="K3012">
        <v>0</v>
      </c>
      <c r="L3012">
        <v>1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 s="2" t="s">
        <v>4677</v>
      </c>
      <c r="T3012" s="2" t="s">
        <v>71</v>
      </c>
      <c r="U3012" s="2" t="s">
        <v>3587</v>
      </c>
      <c r="V3012" s="2" t="s">
        <v>73</v>
      </c>
      <c r="W3012">
        <v>1</v>
      </c>
      <c r="X3012" s="2" t="s">
        <v>74</v>
      </c>
      <c r="Y3012">
        <v>550</v>
      </c>
      <c r="Z3012">
        <v>89</v>
      </c>
      <c r="AA3012" s="2" t="s">
        <v>4676</v>
      </c>
      <c r="AB3012" s="2" t="s">
        <v>233</v>
      </c>
      <c r="AC3012">
        <v>506003</v>
      </c>
      <c r="AD3012" s="2" t="s">
        <v>77</v>
      </c>
      <c r="AE3012">
        <v>639</v>
      </c>
      <c r="AF3012" s="2" t="s">
        <v>3588</v>
      </c>
      <c r="AG3012" s="2" t="s">
        <v>3589</v>
      </c>
      <c r="AH3012">
        <v>13</v>
      </c>
      <c r="AI3012">
        <v>715</v>
      </c>
      <c r="AJ3012">
        <v>4785</v>
      </c>
      <c r="AK3012" s="2">
        <f>Kaggle_Books_Selling_Records[[#This Row],[Cost Price]]/100</f>
        <v>47.85</v>
      </c>
      <c r="AL3012" s="2" t="s">
        <v>80</v>
      </c>
      <c r="AM3012" s="2" t="s">
        <v>80</v>
      </c>
      <c r="AN3012" s="2" t="s">
        <v>80</v>
      </c>
      <c r="AO3012" s="2" t="s">
        <v>80</v>
      </c>
      <c r="AP3012" s="2" t="s">
        <v>80</v>
      </c>
      <c r="AQ3012" s="2" t="s">
        <v>80</v>
      </c>
      <c r="AR3012" s="2" t="s">
        <v>80</v>
      </c>
      <c r="AS3012" s="2" t="s">
        <v>80</v>
      </c>
      <c r="AT3012" s="2" t="s">
        <v>80</v>
      </c>
      <c r="AU3012" s="2" t="s">
        <v>80</v>
      </c>
      <c r="AV3012" s="2" t="s">
        <v>80</v>
      </c>
      <c r="AW3012" s="2" t="s">
        <v>80</v>
      </c>
      <c r="AX3012" s="2" t="s">
        <v>80</v>
      </c>
      <c r="AY3012" s="2" t="s">
        <v>80</v>
      </c>
      <c r="AZ3012" s="2" t="s">
        <v>80</v>
      </c>
      <c r="BA3012" s="2" t="s">
        <v>80</v>
      </c>
      <c r="BB3012" s="2" t="s">
        <v>80</v>
      </c>
      <c r="BC3012" s="2" t="s">
        <v>80</v>
      </c>
      <c r="BD3012" s="2" t="s">
        <v>80</v>
      </c>
      <c r="BE3012" s="2" t="s">
        <v>80</v>
      </c>
      <c r="BF3012" s="2" t="s">
        <v>80</v>
      </c>
      <c r="BG3012" s="2" t="s">
        <v>80</v>
      </c>
      <c r="BH3012" s="2" t="s">
        <v>80</v>
      </c>
      <c r="BI3012" s="2" t="s">
        <v>80</v>
      </c>
      <c r="BJ3012" s="2" t="s">
        <v>80</v>
      </c>
      <c r="BK3012" s="2" t="s">
        <v>80</v>
      </c>
      <c r="BL3012" s="2" t="s">
        <v>80</v>
      </c>
      <c r="BM3012" s="2" t="s">
        <v>80</v>
      </c>
      <c r="BN3012" s="2" t="s">
        <v>80</v>
      </c>
      <c r="BO3012" s="2" t="s">
        <v>80</v>
      </c>
      <c r="BP3012" s="2" t="s">
        <v>80</v>
      </c>
    </row>
    <row r="3013" spans="1:68" x14ac:dyDescent="0.25">
      <c r="A3013">
        <v>3012</v>
      </c>
      <c r="B3013" s="1">
        <v>43710.370810185188</v>
      </c>
      <c r="C3013" s="2" t="s">
        <v>4673</v>
      </c>
      <c r="D3013" s="3">
        <v>0.49513888888888891</v>
      </c>
      <c r="E3013" s="2" t="s">
        <v>3907</v>
      </c>
      <c r="F3013">
        <v>3</v>
      </c>
      <c r="G3013">
        <v>2019</v>
      </c>
      <c r="H3013">
        <v>9</v>
      </c>
      <c r="I3013">
        <v>2</v>
      </c>
      <c r="J3013">
        <v>0</v>
      </c>
      <c r="K3013">
        <v>0</v>
      </c>
      <c r="L3013">
        <v>1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1</v>
      </c>
      <c r="S3013" s="2" t="s">
        <v>4678</v>
      </c>
      <c r="T3013" s="2" t="s">
        <v>71</v>
      </c>
      <c r="U3013" s="2" t="s">
        <v>4679</v>
      </c>
      <c r="V3013" s="2" t="s">
        <v>73</v>
      </c>
      <c r="W3013">
        <v>1</v>
      </c>
      <c r="X3013" s="2" t="s">
        <v>74</v>
      </c>
      <c r="Y3013">
        <v>615</v>
      </c>
      <c r="Z3013">
        <v>79</v>
      </c>
      <c r="AA3013" s="2" t="s">
        <v>4680</v>
      </c>
      <c r="AB3013" s="2" t="s">
        <v>137</v>
      </c>
      <c r="AC3013">
        <v>209502</v>
      </c>
      <c r="AD3013" s="2" t="s">
        <v>87</v>
      </c>
      <c r="AE3013">
        <v>694</v>
      </c>
      <c r="AF3013" s="2" t="s">
        <v>1569</v>
      </c>
      <c r="AG3013" s="2" t="s">
        <v>3235</v>
      </c>
      <c r="AH3013">
        <v>17</v>
      </c>
      <c r="AI3013">
        <v>10455</v>
      </c>
      <c r="AJ3013">
        <v>51045</v>
      </c>
      <c r="AK3013" s="2">
        <f>Kaggle_Books_Selling_Records[[#This Row],[Cost Price]]/100</f>
        <v>510.45</v>
      </c>
      <c r="AL3013" s="2" t="s">
        <v>80</v>
      </c>
      <c r="AM3013" s="2" t="s">
        <v>80</v>
      </c>
      <c r="AN3013" s="2" t="s">
        <v>80</v>
      </c>
      <c r="AO3013" s="2" t="s">
        <v>80</v>
      </c>
      <c r="AP3013" s="2" t="s">
        <v>80</v>
      </c>
      <c r="AQ3013" s="2" t="s">
        <v>80</v>
      </c>
      <c r="AR3013" s="2" t="s">
        <v>80</v>
      </c>
      <c r="AS3013" s="2" t="s">
        <v>80</v>
      </c>
      <c r="AT3013" s="2" t="s">
        <v>80</v>
      </c>
      <c r="AU3013" s="2" t="s">
        <v>80</v>
      </c>
      <c r="AV3013" s="2" t="s">
        <v>80</v>
      </c>
      <c r="AW3013" s="2" t="s">
        <v>80</v>
      </c>
      <c r="AX3013" s="2" t="s">
        <v>80</v>
      </c>
      <c r="AY3013" s="2" t="s">
        <v>80</v>
      </c>
      <c r="AZ3013" s="2" t="s">
        <v>80</v>
      </c>
      <c r="BA3013" s="2" t="s">
        <v>80</v>
      </c>
      <c r="BB3013" s="2" t="s">
        <v>80</v>
      </c>
      <c r="BC3013" s="2" t="s">
        <v>80</v>
      </c>
      <c r="BD3013" s="2" t="s">
        <v>80</v>
      </c>
      <c r="BE3013" s="2" t="s">
        <v>80</v>
      </c>
      <c r="BF3013" s="2" t="s">
        <v>80</v>
      </c>
      <c r="BG3013" s="2" t="s">
        <v>80</v>
      </c>
      <c r="BH3013" s="2" t="s">
        <v>80</v>
      </c>
      <c r="BI3013" s="2" t="s">
        <v>80</v>
      </c>
      <c r="BJ3013" s="2" t="s">
        <v>80</v>
      </c>
      <c r="BK3013" s="2" t="s">
        <v>80</v>
      </c>
      <c r="BL3013" s="2" t="s">
        <v>80</v>
      </c>
      <c r="BM3013" s="2" t="s">
        <v>80</v>
      </c>
      <c r="BN3013" s="2" t="s">
        <v>80</v>
      </c>
      <c r="BO3013" s="2" t="s">
        <v>80</v>
      </c>
      <c r="BP3013" s="2" t="s">
        <v>80</v>
      </c>
    </row>
    <row r="3014" spans="1:68" x14ac:dyDescent="0.25">
      <c r="A3014">
        <v>3013</v>
      </c>
      <c r="B3014" s="1">
        <v>43710.583807870367</v>
      </c>
      <c r="C3014" s="2" t="s">
        <v>4673</v>
      </c>
      <c r="D3014" s="3">
        <v>0.70833333333333337</v>
      </c>
      <c r="E3014" s="2" t="s">
        <v>3907</v>
      </c>
      <c r="F3014">
        <v>3</v>
      </c>
      <c r="G3014">
        <v>2019</v>
      </c>
      <c r="H3014">
        <v>9</v>
      </c>
      <c r="I3014">
        <v>2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 s="2" t="s">
        <v>1089</v>
      </c>
      <c r="T3014" s="2" t="s">
        <v>83</v>
      </c>
      <c r="U3014" s="2" t="s">
        <v>2483</v>
      </c>
      <c r="V3014" s="2" t="s">
        <v>73</v>
      </c>
      <c r="W3014">
        <v>1</v>
      </c>
      <c r="X3014" s="2" t="s">
        <v>74</v>
      </c>
      <c r="Y3014">
        <v>175</v>
      </c>
      <c r="Z3014">
        <v>89</v>
      </c>
      <c r="AA3014" s="2" t="s">
        <v>770</v>
      </c>
      <c r="AB3014" s="2" t="s">
        <v>137</v>
      </c>
      <c r="AC3014">
        <v>221005</v>
      </c>
      <c r="AD3014" s="2" t="s">
        <v>1002</v>
      </c>
      <c r="AE3014">
        <v>264</v>
      </c>
      <c r="AF3014" s="2" t="s">
        <v>2042</v>
      </c>
      <c r="AG3014" s="2" t="s">
        <v>2184</v>
      </c>
      <c r="AH3014">
        <v>18</v>
      </c>
      <c r="AI3014">
        <v>315</v>
      </c>
      <c r="AJ3014">
        <v>1435</v>
      </c>
      <c r="AK3014" s="2">
        <f>Kaggle_Books_Selling_Records[[#This Row],[Cost Price]]/100</f>
        <v>14.35</v>
      </c>
      <c r="AL3014" s="2" t="s">
        <v>80</v>
      </c>
      <c r="AM3014" s="2" t="s">
        <v>80</v>
      </c>
      <c r="AN3014" s="2" t="s">
        <v>80</v>
      </c>
      <c r="AO3014" s="2" t="s">
        <v>80</v>
      </c>
      <c r="AP3014" s="2" t="s">
        <v>80</v>
      </c>
      <c r="AQ3014" s="2" t="s">
        <v>80</v>
      </c>
      <c r="AR3014" s="2" t="s">
        <v>80</v>
      </c>
      <c r="AS3014" s="2" t="s">
        <v>80</v>
      </c>
      <c r="AT3014" s="2" t="s">
        <v>80</v>
      </c>
      <c r="AU3014" s="2" t="s">
        <v>80</v>
      </c>
      <c r="AV3014" s="2" t="s">
        <v>80</v>
      </c>
      <c r="AW3014" s="2" t="s">
        <v>80</v>
      </c>
      <c r="AX3014" s="2" t="s">
        <v>80</v>
      </c>
      <c r="AY3014" s="2" t="s">
        <v>80</v>
      </c>
      <c r="AZ3014" s="2" t="s">
        <v>80</v>
      </c>
      <c r="BA3014" s="2" t="s">
        <v>80</v>
      </c>
      <c r="BB3014" s="2" t="s">
        <v>80</v>
      </c>
      <c r="BC3014" s="2" t="s">
        <v>80</v>
      </c>
      <c r="BD3014" s="2" t="s">
        <v>80</v>
      </c>
      <c r="BE3014" s="2" t="s">
        <v>80</v>
      </c>
      <c r="BF3014" s="2" t="s">
        <v>80</v>
      </c>
      <c r="BG3014" s="2" t="s">
        <v>80</v>
      </c>
      <c r="BH3014" s="2" t="s">
        <v>80</v>
      </c>
      <c r="BI3014" s="2" t="s">
        <v>80</v>
      </c>
      <c r="BJ3014" s="2" t="s">
        <v>80</v>
      </c>
      <c r="BK3014" s="2" t="s">
        <v>80</v>
      </c>
      <c r="BL3014" s="2" t="s">
        <v>80</v>
      </c>
      <c r="BM3014" s="2" t="s">
        <v>80</v>
      </c>
      <c r="BN3014" s="2" t="s">
        <v>80</v>
      </c>
      <c r="BO3014" s="2" t="s">
        <v>80</v>
      </c>
      <c r="BP3014" s="2" t="s">
        <v>80</v>
      </c>
    </row>
    <row r="3015" spans="1:68" x14ac:dyDescent="0.25">
      <c r="A3015">
        <v>3014</v>
      </c>
      <c r="B3015" s="1">
        <v>43710.636701388888</v>
      </c>
      <c r="C3015" s="2" t="s">
        <v>4673</v>
      </c>
      <c r="D3015" s="3">
        <v>0.76111111111111107</v>
      </c>
      <c r="E3015" s="2" t="s">
        <v>3907</v>
      </c>
      <c r="F3015">
        <v>3</v>
      </c>
      <c r="G3015">
        <v>2019</v>
      </c>
      <c r="H3015">
        <v>9</v>
      </c>
      <c r="I3015">
        <v>2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 s="2" t="s">
        <v>4681</v>
      </c>
      <c r="T3015" s="2" t="s">
        <v>83</v>
      </c>
      <c r="U3015" s="2" t="s">
        <v>738</v>
      </c>
      <c r="V3015" s="2" t="s">
        <v>73</v>
      </c>
      <c r="W3015">
        <v>1</v>
      </c>
      <c r="X3015" s="2" t="s">
        <v>74</v>
      </c>
      <c r="Y3015">
        <v>6385</v>
      </c>
      <c r="Z3015">
        <v>89</v>
      </c>
      <c r="AA3015" s="2" t="s">
        <v>367</v>
      </c>
      <c r="AB3015" s="2" t="s">
        <v>312</v>
      </c>
      <c r="AC3015">
        <v>734006</v>
      </c>
      <c r="AD3015" s="2" t="s">
        <v>77</v>
      </c>
      <c r="AE3015">
        <v>7275</v>
      </c>
      <c r="AF3015" s="2" t="s">
        <v>740</v>
      </c>
      <c r="AG3015" s="2" t="s">
        <v>741</v>
      </c>
      <c r="AH3015">
        <v>13</v>
      </c>
      <c r="AI3015">
        <v>83005</v>
      </c>
      <c r="AJ3015">
        <v>555495</v>
      </c>
      <c r="AK3015" s="2">
        <f>Kaggle_Books_Selling_Records[[#This Row],[Cost Price]]/100</f>
        <v>5554.95</v>
      </c>
      <c r="AL3015" s="2" t="s">
        <v>80</v>
      </c>
      <c r="AM3015" s="2" t="s">
        <v>80</v>
      </c>
      <c r="AN3015" s="2" t="s">
        <v>80</v>
      </c>
      <c r="AO3015" s="2" t="s">
        <v>80</v>
      </c>
      <c r="AP3015" s="2" t="s">
        <v>80</v>
      </c>
      <c r="AQ3015" s="2" t="s">
        <v>80</v>
      </c>
      <c r="AR3015" s="2" t="s">
        <v>80</v>
      </c>
      <c r="AS3015" s="2" t="s">
        <v>80</v>
      </c>
      <c r="AT3015" s="2" t="s">
        <v>80</v>
      </c>
      <c r="AU3015" s="2" t="s">
        <v>80</v>
      </c>
      <c r="AV3015" s="2" t="s">
        <v>80</v>
      </c>
      <c r="AW3015" s="2" t="s">
        <v>80</v>
      </c>
      <c r="AX3015" s="2" t="s">
        <v>80</v>
      </c>
      <c r="AY3015" s="2" t="s">
        <v>80</v>
      </c>
      <c r="AZ3015" s="2" t="s">
        <v>80</v>
      </c>
      <c r="BA3015" s="2" t="s">
        <v>80</v>
      </c>
      <c r="BB3015" s="2" t="s">
        <v>80</v>
      </c>
      <c r="BC3015" s="2" t="s">
        <v>80</v>
      </c>
      <c r="BD3015" s="2" t="s">
        <v>80</v>
      </c>
      <c r="BE3015" s="2" t="s">
        <v>80</v>
      </c>
      <c r="BF3015" s="2" t="s">
        <v>80</v>
      </c>
      <c r="BG3015" s="2" t="s">
        <v>80</v>
      </c>
      <c r="BH3015" s="2" t="s">
        <v>80</v>
      </c>
      <c r="BI3015" s="2" t="s">
        <v>80</v>
      </c>
      <c r="BJ3015" s="2" t="s">
        <v>80</v>
      </c>
      <c r="BK3015" s="2" t="s">
        <v>80</v>
      </c>
      <c r="BL3015" s="2" t="s">
        <v>80</v>
      </c>
      <c r="BM3015" s="2" t="s">
        <v>80</v>
      </c>
      <c r="BN3015" s="2" t="s">
        <v>80</v>
      </c>
      <c r="BO3015" s="2" t="s">
        <v>80</v>
      </c>
      <c r="BP3015" s="2" t="s">
        <v>80</v>
      </c>
    </row>
    <row r="3016" spans="1:68" x14ac:dyDescent="0.25">
      <c r="A3016">
        <v>3015</v>
      </c>
      <c r="B3016" s="1">
        <v>43710.694965277777</v>
      </c>
      <c r="C3016" s="2" t="s">
        <v>4673</v>
      </c>
      <c r="D3016" s="3">
        <v>0.81944444444444442</v>
      </c>
      <c r="E3016" s="2" t="s">
        <v>3907</v>
      </c>
      <c r="F3016">
        <v>3</v>
      </c>
      <c r="G3016">
        <v>2019</v>
      </c>
      <c r="H3016">
        <v>9</v>
      </c>
      <c r="I3016">
        <v>2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 s="2" t="s">
        <v>4682</v>
      </c>
      <c r="T3016" s="2" t="s">
        <v>83</v>
      </c>
      <c r="U3016" s="2" t="s">
        <v>4247</v>
      </c>
      <c r="V3016" s="2" t="s">
        <v>73</v>
      </c>
      <c r="W3016">
        <v>1</v>
      </c>
      <c r="X3016" s="2" t="s">
        <v>74</v>
      </c>
      <c r="Y3016">
        <v>240</v>
      </c>
      <c r="Z3016">
        <v>89</v>
      </c>
      <c r="AA3016" s="2" t="s">
        <v>192</v>
      </c>
      <c r="AB3016" s="2" t="s">
        <v>151</v>
      </c>
      <c r="AC3016">
        <v>400079</v>
      </c>
      <c r="AD3016" s="2" t="s">
        <v>193</v>
      </c>
      <c r="AE3016">
        <v>329</v>
      </c>
      <c r="AF3016" s="2" t="s">
        <v>2042</v>
      </c>
      <c r="AG3016" s="2" t="s">
        <v>2184</v>
      </c>
      <c r="AH3016">
        <v>18</v>
      </c>
      <c r="AI3016">
        <v>432</v>
      </c>
      <c r="AJ3016">
        <v>1968</v>
      </c>
      <c r="AK3016" s="2">
        <f>Kaggle_Books_Selling_Records[[#This Row],[Cost Price]]/100</f>
        <v>19.68</v>
      </c>
      <c r="AL3016" s="2" t="s">
        <v>80</v>
      </c>
      <c r="AM3016" s="2" t="s">
        <v>80</v>
      </c>
      <c r="AN3016" s="2" t="s">
        <v>80</v>
      </c>
      <c r="AO3016" s="2" t="s">
        <v>80</v>
      </c>
      <c r="AP3016" s="2" t="s">
        <v>80</v>
      </c>
      <c r="AQ3016" s="2" t="s">
        <v>80</v>
      </c>
      <c r="AR3016" s="2" t="s">
        <v>80</v>
      </c>
      <c r="AS3016" s="2" t="s">
        <v>80</v>
      </c>
      <c r="AT3016" s="2" t="s">
        <v>80</v>
      </c>
      <c r="AU3016" s="2" t="s">
        <v>80</v>
      </c>
      <c r="AV3016" s="2" t="s">
        <v>80</v>
      </c>
      <c r="AW3016" s="2" t="s">
        <v>80</v>
      </c>
      <c r="AX3016" s="2" t="s">
        <v>80</v>
      </c>
      <c r="AY3016" s="2" t="s">
        <v>80</v>
      </c>
      <c r="AZ3016" s="2" t="s">
        <v>80</v>
      </c>
      <c r="BA3016" s="2" t="s">
        <v>80</v>
      </c>
      <c r="BB3016" s="2" t="s">
        <v>80</v>
      </c>
      <c r="BC3016" s="2" t="s">
        <v>80</v>
      </c>
      <c r="BD3016" s="2" t="s">
        <v>80</v>
      </c>
      <c r="BE3016" s="2" t="s">
        <v>80</v>
      </c>
      <c r="BF3016" s="2" t="s">
        <v>80</v>
      </c>
      <c r="BG3016" s="2" t="s">
        <v>80</v>
      </c>
      <c r="BH3016" s="2" t="s">
        <v>80</v>
      </c>
      <c r="BI3016" s="2" t="s">
        <v>80</v>
      </c>
      <c r="BJ3016" s="2" t="s">
        <v>80</v>
      </c>
      <c r="BK3016" s="2" t="s">
        <v>80</v>
      </c>
      <c r="BL3016" s="2" t="s">
        <v>80</v>
      </c>
      <c r="BM3016" s="2" t="s">
        <v>80</v>
      </c>
      <c r="BN3016" s="2" t="s">
        <v>80</v>
      </c>
      <c r="BO3016" s="2" t="s">
        <v>80</v>
      </c>
      <c r="BP3016" s="2" t="s">
        <v>80</v>
      </c>
    </row>
    <row r="3017" spans="1:68" x14ac:dyDescent="0.25">
      <c r="A3017">
        <v>3016</v>
      </c>
      <c r="B3017" s="1">
        <v>43710.71361111111</v>
      </c>
      <c r="C3017" s="2" t="s">
        <v>4673</v>
      </c>
      <c r="D3017" s="3">
        <v>0.83819444444444446</v>
      </c>
      <c r="E3017" s="2" t="s">
        <v>3907</v>
      </c>
      <c r="F3017">
        <v>3</v>
      </c>
      <c r="G3017">
        <v>2019</v>
      </c>
      <c r="H3017">
        <v>9</v>
      </c>
      <c r="I3017">
        <v>2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1</v>
      </c>
      <c r="S3017" s="2" t="s">
        <v>4683</v>
      </c>
      <c r="T3017" s="2" t="s">
        <v>71</v>
      </c>
      <c r="U3017" s="2" t="s">
        <v>2483</v>
      </c>
      <c r="V3017" s="2" t="s">
        <v>73</v>
      </c>
      <c r="W3017">
        <v>1</v>
      </c>
      <c r="X3017" s="2" t="s">
        <v>74</v>
      </c>
      <c r="Y3017">
        <v>175</v>
      </c>
      <c r="Z3017">
        <v>79</v>
      </c>
      <c r="AA3017" s="2" t="s">
        <v>1091</v>
      </c>
      <c r="AB3017" s="2" t="s">
        <v>137</v>
      </c>
      <c r="AC3017">
        <v>243001</v>
      </c>
      <c r="AD3017" s="2" t="s">
        <v>1002</v>
      </c>
      <c r="AE3017">
        <v>254</v>
      </c>
      <c r="AF3017" s="2" t="s">
        <v>2042</v>
      </c>
      <c r="AG3017" s="2" t="s">
        <v>2184</v>
      </c>
      <c r="AH3017">
        <v>18</v>
      </c>
      <c r="AI3017">
        <v>315</v>
      </c>
      <c r="AJ3017">
        <v>1435</v>
      </c>
      <c r="AK3017" s="2">
        <f>Kaggle_Books_Selling_Records[[#This Row],[Cost Price]]/100</f>
        <v>14.35</v>
      </c>
      <c r="AL3017" s="2" t="s">
        <v>80</v>
      </c>
      <c r="AM3017" s="2" t="s">
        <v>80</v>
      </c>
      <c r="AN3017" s="2" t="s">
        <v>80</v>
      </c>
      <c r="AO3017" s="2" t="s">
        <v>80</v>
      </c>
      <c r="AP3017" s="2" t="s">
        <v>80</v>
      </c>
      <c r="AQ3017" s="2" t="s">
        <v>80</v>
      </c>
      <c r="AR3017" s="2" t="s">
        <v>80</v>
      </c>
      <c r="AS3017" s="2" t="s">
        <v>80</v>
      </c>
      <c r="AT3017" s="2" t="s">
        <v>80</v>
      </c>
      <c r="AU3017" s="2" t="s">
        <v>80</v>
      </c>
      <c r="AV3017" s="2" t="s">
        <v>80</v>
      </c>
      <c r="AW3017" s="2" t="s">
        <v>80</v>
      </c>
      <c r="AX3017" s="2" t="s">
        <v>80</v>
      </c>
      <c r="AY3017" s="2" t="s">
        <v>80</v>
      </c>
      <c r="AZ3017" s="2" t="s">
        <v>80</v>
      </c>
      <c r="BA3017" s="2" t="s">
        <v>80</v>
      </c>
      <c r="BB3017" s="2" t="s">
        <v>80</v>
      </c>
      <c r="BC3017" s="2" t="s">
        <v>80</v>
      </c>
      <c r="BD3017" s="2" t="s">
        <v>80</v>
      </c>
      <c r="BE3017" s="2" t="s">
        <v>80</v>
      </c>
      <c r="BF3017" s="2" t="s">
        <v>80</v>
      </c>
      <c r="BG3017" s="2" t="s">
        <v>80</v>
      </c>
      <c r="BH3017" s="2" t="s">
        <v>80</v>
      </c>
      <c r="BI3017" s="2" t="s">
        <v>80</v>
      </c>
      <c r="BJ3017" s="2" t="s">
        <v>80</v>
      </c>
      <c r="BK3017" s="2" t="s">
        <v>80</v>
      </c>
      <c r="BL3017" s="2" t="s">
        <v>80</v>
      </c>
      <c r="BM3017" s="2" t="s">
        <v>80</v>
      </c>
      <c r="BN3017" s="2" t="s">
        <v>80</v>
      </c>
      <c r="BO3017" s="2" t="s">
        <v>80</v>
      </c>
      <c r="BP3017" s="2" t="s">
        <v>80</v>
      </c>
    </row>
    <row r="3018" spans="1:68" x14ac:dyDescent="0.25">
      <c r="A3018">
        <v>3017</v>
      </c>
      <c r="B3018" s="1">
        <v>43711.022245370368</v>
      </c>
      <c r="C3018" s="2" t="s">
        <v>4684</v>
      </c>
      <c r="D3018" s="3">
        <v>0.14722222222222223</v>
      </c>
      <c r="E3018" s="2" t="s">
        <v>3907</v>
      </c>
      <c r="F3018">
        <v>3</v>
      </c>
      <c r="G3018">
        <v>2019</v>
      </c>
      <c r="H3018">
        <v>9</v>
      </c>
      <c r="I3018">
        <v>3</v>
      </c>
      <c r="J3018">
        <v>0</v>
      </c>
      <c r="K3018">
        <v>0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 s="2" t="s">
        <v>4439</v>
      </c>
      <c r="T3018" s="2" t="s">
        <v>71</v>
      </c>
      <c r="U3018" s="2" t="s">
        <v>2234</v>
      </c>
      <c r="V3018" s="2" t="s">
        <v>73</v>
      </c>
      <c r="W3018">
        <v>1</v>
      </c>
      <c r="X3018" s="2" t="s">
        <v>74</v>
      </c>
      <c r="Y3018">
        <v>138</v>
      </c>
      <c r="Z3018">
        <v>89</v>
      </c>
      <c r="AA3018" s="2" t="s">
        <v>180</v>
      </c>
      <c r="AB3018" s="2" t="s">
        <v>181</v>
      </c>
      <c r="AC3018">
        <v>110070</v>
      </c>
      <c r="AD3018" s="2" t="s">
        <v>1002</v>
      </c>
      <c r="AE3018">
        <v>227</v>
      </c>
      <c r="AF3018" s="2" t="s">
        <v>2042</v>
      </c>
      <c r="AG3018" s="2" t="s">
        <v>2184</v>
      </c>
      <c r="AH3018">
        <v>18</v>
      </c>
      <c r="AI3018">
        <v>2484</v>
      </c>
      <c r="AJ3018">
        <v>11316</v>
      </c>
      <c r="AK3018" s="2">
        <f>Kaggle_Books_Selling_Records[[#This Row],[Cost Price]]/100</f>
        <v>113.16</v>
      </c>
      <c r="AL3018" s="2" t="s">
        <v>80</v>
      </c>
      <c r="AM3018" s="2" t="s">
        <v>80</v>
      </c>
      <c r="AN3018" s="2" t="s">
        <v>80</v>
      </c>
      <c r="AO3018" s="2" t="s">
        <v>80</v>
      </c>
      <c r="AP3018" s="2" t="s">
        <v>80</v>
      </c>
      <c r="AQ3018" s="2" t="s">
        <v>80</v>
      </c>
      <c r="AR3018" s="2" t="s">
        <v>80</v>
      </c>
      <c r="AS3018" s="2" t="s">
        <v>80</v>
      </c>
      <c r="AT3018" s="2" t="s">
        <v>80</v>
      </c>
      <c r="AU3018" s="2" t="s">
        <v>80</v>
      </c>
      <c r="AV3018" s="2" t="s">
        <v>80</v>
      </c>
      <c r="AW3018" s="2" t="s">
        <v>80</v>
      </c>
      <c r="AX3018" s="2" t="s">
        <v>80</v>
      </c>
      <c r="AY3018" s="2" t="s">
        <v>80</v>
      </c>
      <c r="AZ3018" s="2" t="s">
        <v>80</v>
      </c>
      <c r="BA3018" s="2" t="s">
        <v>80</v>
      </c>
      <c r="BB3018" s="2" t="s">
        <v>80</v>
      </c>
      <c r="BC3018" s="2" t="s">
        <v>80</v>
      </c>
      <c r="BD3018" s="2" t="s">
        <v>80</v>
      </c>
      <c r="BE3018" s="2" t="s">
        <v>80</v>
      </c>
      <c r="BF3018" s="2" t="s">
        <v>80</v>
      </c>
      <c r="BG3018" s="2" t="s">
        <v>80</v>
      </c>
      <c r="BH3018" s="2" t="s">
        <v>80</v>
      </c>
      <c r="BI3018" s="2" t="s">
        <v>80</v>
      </c>
      <c r="BJ3018" s="2" t="s">
        <v>80</v>
      </c>
      <c r="BK3018" s="2" t="s">
        <v>80</v>
      </c>
      <c r="BL3018" s="2" t="s">
        <v>80</v>
      </c>
      <c r="BM3018" s="2" t="s">
        <v>80</v>
      </c>
      <c r="BN3018" s="2" t="s">
        <v>80</v>
      </c>
      <c r="BO3018" s="2" t="s">
        <v>80</v>
      </c>
      <c r="BP3018" s="2" t="s">
        <v>80</v>
      </c>
    </row>
    <row r="3019" spans="1:68" x14ac:dyDescent="0.25">
      <c r="A3019">
        <v>3018</v>
      </c>
      <c r="B3019" s="1">
        <v>43711.088541666664</v>
      </c>
      <c r="C3019" s="2" t="s">
        <v>4684</v>
      </c>
      <c r="D3019" s="3">
        <v>0.21319444444444444</v>
      </c>
      <c r="E3019" s="2" t="s">
        <v>3907</v>
      </c>
      <c r="F3019">
        <v>3</v>
      </c>
      <c r="G3019">
        <v>2019</v>
      </c>
      <c r="H3019">
        <v>9</v>
      </c>
      <c r="I3019">
        <v>3</v>
      </c>
      <c r="J3019">
        <v>0</v>
      </c>
      <c r="K3019">
        <v>0</v>
      </c>
      <c r="L3019">
        <v>2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 s="2" t="s">
        <v>4685</v>
      </c>
      <c r="T3019" s="2" t="s">
        <v>83</v>
      </c>
      <c r="U3019" s="2" t="s">
        <v>3587</v>
      </c>
      <c r="V3019" s="2" t="s">
        <v>73</v>
      </c>
      <c r="W3019">
        <v>1</v>
      </c>
      <c r="X3019" s="2" t="s">
        <v>74</v>
      </c>
      <c r="Y3019">
        <v>550</v>
      </c>
      <c r="Z3019">
        <v>89</v>
      </c>
      <c r="AA3019" s="2" t="s">
        <v>4676</v>
      </c>
      <c r="AB3019" s="2" t="s">
        <v>233</v>
      </c>
      <c r="AC3019">
        <v>506003</v>
      </c>
      <c r="AD3019" s="2" t="s">
        <v>77</v>
      </c>
      <c r="AE3019">
        <v>639</v>
      </c>
      <c r="AF3019" s="2" t="s">
        <v>3588</v>
      </c>
      <c r="AG3019" s="2" t="s">
        <v>3589</v>
      </c>
      <c r="AH3019">
        <v>13</v>
      </c>
      <c r="AI3019">
        <v>715</v>
      </c>
      <c r="AJ3019">
        <v>4785</v>
      </c>
      <c r="AK3019" s="2">
        <f>Kaggle_Books_Selling_Records[[#This Row],[Cost Price]]/100</f>
        <v>47.85</v>
      </c>
      <c r="AL3019" s="2" t="s">
        <v>80</v>
      </c>
      <c r="AM3019" s="2" t="s">
        <v>80</v>
      </c>
      <c r="AN3019" s="2" t="s">
        <v>80</v>
      </c>
      <c r="AO3019" s="2" t="s">
        <v>80</v>
      </c>
      <c r="AP3019" s="2" t="s">
        <v>80</v>
      </c>
      <c r="AQ3019" s="2" t="s">
        <v>80</v>
      </c>
      <c r="AR3019" s="2" t="s">
        <v>80</v>
      </c>
      <c r="AS3019" s="2" t="s">
        <v>80</v>
      </c>
      <c r="AT3019" s="2" t="s">
        <v>80</v>
      </c>
      <c r="AU3019" s="2" t="s">
        <v>80</v>
      </c>
      <c r="AV3019" s="2" t="s">
        <v>80</v>
      </c>
      <c r="AW3019" s="2" t="s">
        <v>80</v>
      </c>
      <c r="AX3019" s="2" t="s">
        <v>80</v>
      </c>
      <c r="AY3019" s="2" t="s">
        <v>80</v>
      </c>
      <c r="AZ3019" s="2" t="s">
        <v>80</v>
      </c>
      <c r="BA3019" s="2" t="s">
        <v>80</v>
      </c>
      <c r="BB3019" s="2" t="s">
        <v>80</v>
      </c>
      <c r="BC3019" s="2" t="s">
        <v>80</v>
      </c>
      <c r="BD3019" s="2" t="s">
        <v>80</v>
      </c>
      <c r="BE3019" s="2" t="s">
        <v>80</v>
      </c>
      <c r="BF3019" s="2" t="s">
        <v>80</v>
      </c>
      <c r="BG3019" s="2" t="s">
        <v>80</v>
      </c>
      <c r="BH3019" s="2" t="s">
        <v>80</v>
      </c>
      <c r="BI3019" s="2" t="s">
        <v>80</v>
      </c>
      <c r="BJ3019" s="2" t="s">
        <v>80</v>
      </c>
      <c r="BK3019" s="2" t="s">
        <v>80</v>
      </c>
      <c r="BL3019" s="2" t="s">
        <v>80</v>
      </c>
      <c r="BM3019" s="2" t="s">
        <v>80</v>
      </c>
      <c r="BN3019" s="2" t="s">
        <v>80</v>
      </c>
      <c r="BO3019" s="2" t="s">
        <v>80</v>
      </c>
      <c r="BP3019" s="2" t="s">
        <v>80</v>
      </c>
    </row>
    <row r="3020" spans="1:68" x14ac:dyDescent="0.25">
      <c r="A3020">
        <v>3019</v>
      </c>
      <c r="B3020" s="1">
        <v>43711.183587962965</v>
      </c>
      <c r="C3020" s="2" t="s">
        <v>4684</v>
      </c>
      <c r="D3020" s="3">
        <v>0.30833333333333335</v>
      </c>
      <c r="E3020" s="2" t="s">
        <v>3907</v>
      </c>
      <c r="F3020">
        <v>3</v>
      </c>
      <c r="G3020">
        <v>2019</v>
      </c>
      <c r="H3020">
        <v>9</v>
      </c>
      <c r="I3020">
        <v>3</v>
      </c>
      <c r="J3020">
        <v>0</v>
      </c>
      <c r="K3020">
        <v>0</v>
      </c>
      <c r="L3020">
        <v>2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 s="2" t="s">
        <v>3971</v>
      </c>
      <c r="T3020" s="2" t="s">
        <v>83</v>
      </c>
      <c r="U3020" s="2" t="s">
        <v>738</v>
      </c>
      <c r="V3020" s="2" t="s">
        <v>73</v>
      </c>
      <c r="W3020">
        <v>1</v>
      </c>
      <c r="X3020" s="2" t="s">
        <v>74</v>
      </c>
      <c r="Y3020">
        <v>6385</v>
      </c>
      <c r="Z3020">
        <v>79</v>
      </c>
      <c r="AA3020" s="2" t="s">
        <v>180</v>
      </c>
      <c r="AB3020" s="2" t="s">
        <v>181</v>
      </c>
      <c r="AC3020">
        <v>110059</v>
      </c>
      <c r="AD3020" s="2" t="s">
        <v>77</v>
      </c>
      <c r="AE3020">
        <v>7175</v>
      </c>
      <c r="AF3020" s="2" t="s">
        <v>740</v>
      </c>
      <c r="AG3020" s="2" t="s">
        <v>741</v>
      </c>
      <c r="AH3020">
        <v>13</v>
      </c>
      <c r="AI3020">
        <v>83005</v>
      </c>
      <c r="AJ3020">
        <v>555495</v>
      </c>
      <c r="AK3020" s="2">
        <f>Kaggle_Books_Selling_Records[[#This Row],[Cost Price]]/100</f>
        <v>5554.95</v>
      </c>
      <c r="AL3020" s="2" t="s">
        <v>80</v>
      </c>
      <c r="AM3020" s="2" t="s">
        <v>80</v>
      </c>
      <c r="AN3020" s="2" t="s">
        <v>80</v>
      </c>
      <c r="AO3020" s="2" t="s">
        <v>80</v>
      </c>
      <c r="AP3020" s="2" t="s">
        <v>80</v>
      </c>
      <c r="AQ3020" s="2" t="s">
        <v>80</v>
      </c>
      <c r="AR3020" s="2" t="s">
        <v>80</v>
      </c>
      <c r="AS3020" s="2" t="s">
        <v>80</v>
      </c>
      <c r="AT3020" s="2" t="s">
        <v>80</v>
      </c>
      <c r="AU3020" s="2" t="s">
        <v>80</v>
      </c>
      <c r="AV3020" s="2" t="s">
        <v>80</v>
      </c>
      <c r="AW3020" s="2" t="s">
        <v>80</v>
      </c>
      <c r="AX3020" s="2" t="s">
        <v>80</v>
      </c>
      <c r="AY3020" s="2" t="s">
        <v>80</v>
      </c>
      <c r="AZ3020" s="2" t="s">
        <v>80</v>
      </c>
      <c r="BA3020" s="2" t="s">
        <v>80</v>
      </c>
      <c r="BB3020" s="2" t="s">
        <v>80</v>
      </c>
      <c r="BC3020" s="2" t="s">
        <v>80</v>
      </c>
      <c r="BD3020" s="2" t="s">
        <v>80</v>
      </c>
      <c r="BE3020" s="2" t="s">
        <v>80</v>
      </c>
      <c r="BF3020" s="2" t="s">
        <v>80</v>
      </c>
      <c r="BG3020" s="2" t="s">
        <v>80</v>
      </c>
      <c r="BH3020" s="2" t="s">
        <v>80</v>
      </c>
      <c r="BI3020" s="2" t="s">
        <v>80</v>
      </c>
      <c r="BJ3020" s="2" t="s">
        <v>80</v>
      </c>
      <c r="BK3020" s="2" t="s">
        <v>80</v>
      </c>
      <c r="BL3020" s="2" t="s">
        <v>80</v>
      </c>
      <c r="BM3020" s="2" t="s">
        <v>80</v>
      </c>
      <c r="BN3020" s="2" t="s">
        <v>80</v>
      </c>
      <c r="BO3020" s="2" t="s">
        <v>80</v>
      </c>
      <c r="BP3020" s="2" t="s">
        <v>80</v>
      </c>
    </row>
    <row r="3021" spans="1:68" x14ac:dyDescent="0.25">
      <c r="A3021">
        <v>3020</v>
      </c>
      <c r="B3021" s="1">
        <v>43711.236250000002</v>
      </c>
      <c r="C3021" s="2" t="s">
        <v>4684</v>
      </c>
      <c r="D3021" s="3">
        <v>0.3611111111111111</v>
      </c>
      <c r="E3021" s="2" t="s">
        <v>3907</v>
      </c>
      <c r="F3021">
        <v>3</v>
      </c>
      <c r="G3021">
        <v>2019</v>
      </c>
      <c r="H3021">
        <v>9</v>
      </c>
      <c r="I3021">
        <v>3</v>
      </c>
      <c r="J3021">
        <v>0</v>
      </c>
      <c r="K3021">
        <v>0</v>
      </c>
      <c r="L3021">
        <v>2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 s="2" t="s">
        <v>4686</v>
      </c>
      <c r="T3021" s="2" t="s">
        <v>71</v>
      </c>
      <c r="U3021" s="2" t="s">
        <v>4687</v>
      </c>
      <c r="V3021" s="2" t="s">
        <v>73</v>
      </c>
      <c r="W3021">
        <v>1</v>
      </c>
      <c r="X3021" s="2" t="s">
        <v>74</v>
      </c>
      <c r="Y3021">
        <v>1825</v>
      </c>
      <c r="Z3021">
        <v>69</v>
      </c>
      <c r="AA3021" s="2" t="s">
        <v>473</v>
      </c>
      <c r="AB3021" s="2" t="s">
        <v>154</v>
      </c>
      <c r="AC3021">
        <v>302012</v>
      </c>
      <c r="AD3021" s="2" t="s">
        <v>77</v>
      </c>
      <c r="AE3021">
        <v>1894</v>
      </c>
      <c r="AF3021" s="2" t="s">
        <v>4688</v>
      </c>
      <c r="AG3021" s="2" t="s">
        <v>4689</v>
      </c>
      <c r="AH3021">
        <v>13</v>
      </c>
      <c r="AI3021">
        <v>23725</v>
      </c>
      <c r="AJ3021">
        <v>158775</v>
      </c>
      <c r="AK3021" s="2">
        <f>Kaggle_Books_Selling_Records[[#This Row],[Cost Price]]/100</f>
        <v>1587.75</v>
      </c>
      <c r="AL3021" s="2" t="s">
        <v>80</v>
      </c>
      <c r="AM3021" s="2" t="s">
        <v>80</v>
      </c>
      <c r="AN3021" s="2" t="s">
        <v>80</v>
      </c>
      <c r="AO3021" s="2" t="s">
        <v>80</v>
      </c>
      <c r="AP3021" s="2" t="s">
        <v>80</v>
      </c>
      <c r="AQ3021" s="2" t="s">
        <v>80</v>
      </c>
      <c r="AR3021" s="2" t="s">
        <v>80</v>
      </c>
      <c r="AS3021" s="2" t="s">
        <v>80</v>
      </c>
      <c r="AT3021" s="2" t="s">
        <v>80</v>
      </c>
      <c r="AU3021" s="2" t="s">
        <v>80</v>
      </c>
      <c r="AV3021" s="2" t="s">
        <v>80</v>
      </c>
      <c r="AW3021" s="2" t="s">
        <v>80</v>
      </c>
      <c r="AX3021" s="2" t="s">
        <v>80</v>
      </c>
      <c r="AY3021" s="2" t="s">
        <v>80</v>
      </c>
      <c r="AZ3021" s="2" t="s">
        <v>80</v>
      </c>
      <c r="BA3021" s="2" t="s">
        <v>80</v>
      </c>
      <c r="BB3021" s="2" t="s">
        <v>80</v>
      </c>
      <c r="BC3021" s="2" t="s">
        <v>80</v>
      </c>
      <c r="BD3021" s="2" t="s">
        <v>80</v>
      </c>
      <c r="BE3021" s="2" t="s">
        <v>80</v>
      </c>
      <c r="BF3021" s="2" t="s">
        <v>80</v>
      </c>
      <c r="BG3021" s="2" t="s">
        <v>80</v>
      </c>
      <c r="BH3021" s="2" t="s">
        <v>80</v>
      </c>
      <c r="BI3021" s="2" t="s">
        <v>80</v>
      </c>
      <c r="BJ3021" s="2" t="s">
        <v>80</v>
      </c>
      <c r="BK3021" s="2" t="s">
        <v>80</v>
      </c>
      <c r="BL3021" s="2" t="s">
        <v>80</v>
      </c>
      <c r="BM3021" s="2" t="s">
        <v>80</v>
      </c>
      <c r="BN3021" s="2" t="s">
        <v>80</v>
      </c>
      <c r="BO3021" s="2" t="s">
        <v>80</v>
      </c>
      <c r="BP3021" s="2" t="s">
        <v>80</v>
      </c>
    </row>
    <row r="3022" spans="1:68" x14ac:dyDescent="0.25">
      <c r="A3022">
        <v>3021</v>
      </c>
      <c r="B3022" s="1">
        <v>43711.29005787037</v>
      </c>
      <c r="C3022" s="2" t="s">
        <v>4684</v>
      </c>
      <c r="D3022" s="3">
        <v>0.41458333333333336</v>
      </c>
      <c r="E3022" s="2" t="s">
        <v>3907</v>
      </c>
      <c r="F3022">
        <v>3</v>
      </c>
      <c r="G3022">
        <v>2019</v>
      </c>
      <c r="H3022">
        <v>9</v>
      </c>
      <c r="I3022">
        <v>3</v>
      </c>
      <c r="J3022">
        <v>0</v>
      </c>
      <c r="K3022">
        <v>0</v>
      </c>
      <c r="L3022">
        <v>2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1</v>
      </c>
      <c r="S3022" s="2" t="s">
        <v>4208</v>
      </c>
      <c r="T3022" s="2" t="s">
        <v>71</v>
      </c>
      <c r="U3022" s="2" t="s">
        <v>4690</v>
      </c>
      <c r="V3022" s="2" t="s">
        <v>73</v>
      </c>
      <c r="W3022">
        <v>2</v>
      </c>
      <c r="X3022" s="2" t="s">
        <v>74</v>
      </c>
      <c r="Y3022">
        <v>200</v>
      </c>
      <c r="Z3022">
        <v>79</v>
      </c>
      <c r="AA3022" s="2" t="s">
        <v>473</v>
      </c>
      <c r="AB3022" s="2" t="s">
        <v>154</v>
      </c>
      <c r="AC3022">
        <v>302020</v>
      </c>
      <c r="AD3022" s="2" t="s">
        <v>193</v>
      </c>
      <c r="AE3022">
        <v>279</v>
      </c>
      <c r="AF3022" s="2" t="s">
        <v>4691</v>
      </c>
      <c r="AG3022" s="2" t="s">
        <v>4692</v>
      </c>
      <c r="AH3022">
        <v>18</v>
      </c>
      <c r="AI3022">
        <v>36</v>
      </c>
      <c r="AJ3022">
        <v>164</v>
      </c>
      <c r="AK3022" s="2">
        <f>Kaggle_Books_Selling_Records[[#This Row],[Cost Price]]/100</f>
        <v>1.64</v>
      </c>
      <c r="AL3022" s="2" t="s">
        <v>80</v>
      </c>
      <c r="AM3022" s="2" t="s">
        <v>80</v>
      </c>
      <c r="AN3022" s="2" t="s">
        <v>80</v>
      </c>
      <c r="AO3022" s="2" t="s">
        <v>80</v>
      </c>
      <c r="AP3022" s="2" t="s">
        <v>80</v>
      </c>
      <c r="AQ3022" s="2" t="s">
        <v>80</v>
      </c>
      <c r="AR3022" s="2" t="s">
        <v>80</v>
      </c>
      <c r="AS3022" s="2" t="s">
        <v>80</v>
      </c>
      <c r="AT3022" s="2" t="s">
        <v>80</v>
      </c>
      <c r="AU3022" s="2" t="s">
        <v>80</v>
      </c>
      <c r="AV3022" s="2" t="s">
        <v>80</v>
      </c>
      <c r="AW3022" s="2" t="s">
        <v>80</v>
      </c>
      <c r="AX3022" s="2" t="s">
        <v>80</v>
      </c>
      <c r="AY3022" s="2" t="s">
        <v>80</v>
      </c>
      <c r="AZ3022" s="2" t="s">
        <v>80</v>
      </c>
      <c r="BA3022" s="2" t="s">
        <v>80</v>
      </c>
      <c r="BB3022" s="2" t="s">
        <v>80</v>
      </c>
      <c r="BC3022" s="2" t="s">
        <v>80</v>
      </c>
      <c r="BD3022" s="2" t="s">
        <v>80</v>
      </c>
      <c r="BE3022" s="2" t="s">
        <v>80</v>
      </c>
      <c r="BF3022" s="2" t="s">
        <v>80</v>
      </c>
      <c r="BG3022" s="2" t="s">
        <v>80</v>
      </c>
      <c r="BH3022" s="2" t="s">
        <v>80</v>
      </c>
      <c r="BI3022" s="2" t="s">
        <v>80</v>
      </c>
      <c r="BJ3022" s="2" t="s">
        <v>80</v>
      </c>
      <c r="BK3022" s="2" t="s">
        <v>80</v>
      </c>
      <c r="BL3022" s="2" t="s">
        <v>80</v>
      </c>
      <c r="BM3022" s="2" t="s">
        <v>80</v>
      </c>
      <c r="BN3022" s="2" t="s">
        <v>80</v>
      </c>
      <c r="BO3022" s="2" t="s">
        <v>80</v>
      </c>
      <c r="BP3022" s="2" t="s">
        <v>80</v>
      </c>
    </row>
    <row r="3023" spans="1:68" x14ac:dyDescent="0.25">
      <c r="A3023">
        <v>3022</v>
      </c>
      <c r="B3023" s="1">
        <v>43711.342986111114</v>
      </c>
      <c r="C3023" s="2" t="s">
        <v>4684</v>
      </c>
      <c r="D3023" s="3">
        <v>0.46736111111111112</v>
      </c>
      <c r="E3023" s="2" t="s">
        <v>3907</v>
      </c>
      <c r="F3023">
        <v>3</v>
      </c>
      <c r="G3023">
        <v>2019</v>
      </c>
      <c r="H3023">
        <v>9</v>
      </c>
      <c r="I3023">
        <v>3</v>
      </c>
      <c r="J3023">
        <v>0</v>
      </c>
      <c r="K3023">
        <v>0</v>
      </c>
      <c r="L3023">
        <v>2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 s="2" t="s">
        <v>4693</v>
      </c>
      <c r="T3023" s="2" t="s">
        <v>71</v>
      </c>
      <c r="U3023" s="2" t="s">
        <v>2041</v>
      </c>
      <c r="V3023" s="2" t="s">
        <v>73</v>
      </c>
      <c r="W3023">
        <v>1</v>
      </c>
      <c r="X3023" s="2" t="s">
        <v>74</v>
      </c>
      <c r="Y3023">
        <v>155</v>
      </c>
      <c r="Z3023">
        <v>89</v>
      </c>
      <c r="AA3023" s="2" t="s">
        <v>697</v>
      </c>
      <c r="AB3023" s="2" t="s">
        <v>233</v>
      </c>
      <c r="AC3023">
        <v>500009</v>
      </c>
      <c r="AD3023" s="2" t="s">
        <v>193</v>
      </c>
      <c r="AE3023">
        <v>244</v>
      </c>
      <c r="AF3023" s="2" t="s">
        <v>2042</v>
      </c>
      <c r="AG3023" s="2" t="s">
        <v>2043</v>
      </c>
      <c r="AH3023">
        <v>18</v>
      </c>
      <c r="AI3023">
        <v>279</v>
      </c>
      <c r="AJ3023">
        <v>1271</v>
      </c>
      <c r="AK3023" s="2">
        <f>Kaggle_Books_Selling_Records[[#This Row],[Cost Price]]/100</f>
        <v>12.71</v>
      </c>
      <c r="AL3023" s="2" t="s">
        <v>80</v>
      </c>
      <c r="AM3023" s="2" t="s">
        <v>80</v>
      </c>
      <c r="AN3023" s="2" t="s">
        <v>80</v>
      </c>
      <c r="AO3023" s="2" t="s">
        <v>80</v>
      </c>
      <c r="AP3023" s="2" t="s">
        <v>80</v>
      </c>
      <c r="AQ3023" s="2" t="s">
        <v>80</v>
      </c>
      <c r="AR3023" s="2" t="s">
        <v>80</v>
      </c>
      <c r="AS3023" s="2" t="s">
        <v>80</v>
      </c>
      <c r="AT3023" s="2" t="s">
        <v>80</v>
      </c>
      <c r="AU3023" s="2" t="s">
        <v>80</v>
      </c>
      <c r="AV3023" s="2" t="s">
        <v>80</v>
      </c>
      <c r="AW3023" s="2" t="s">
        <v>80</v>
      </c>
      <c r="AX3023" s="2" t="s">
        <v>80</v>
      </c>
      <c r="AY3023" s="2" t="s">
        <v>80</v>
      </c>
      <c r="AZ3023" s="2" t="s">
        <v>80</v>
      </c>
      <c r="BA3023" s="2" t="s">
        <v>80</v>
      </c>
      <c r="BB3023" s="2" t="s">
        <v>80</v>
      </c>
      <c r="BC3023" s="2" t="s">
        <v>80</v>
      </c>
      <c r="BD3023" s="2" t="s">
        <v>80</v>
      </c>
      <c r="BE3023" s="2" t="s">
        <v>80</v>
      </c>
      <c r="BF3023" s="2" t="s">
        <v>80</v>
      </c>
      <c r="BG3023" s="2" t="s">
        <v>80</v>
      </c>
      <c r="BH3023" s="2" t="s">
        <v>80</v>
      </c>
      <c r="BI3023" s="2" t="s">
        <v>80</v>
      </c>
      <c r="BJ3023" s="2" t="s">
        <v>80</v>
      </c>
      <c r="BK3023" s="2" t="s">
        <v>80</v>
      </c>
      <c r="BL3023" s="2" t="s">
        <v>80</v>
      </c>
      <c r="BM3023" s="2" t="s">
        <v>80</v>
      </c>
      <c r="BN3023" s="2" t="s">
        <v>80</v>
      </c>
      <c r="BO3023" s="2" t="s">
        <v>80</v>
      </c>
      <c r="BP3023" s="2" t="s">
        <v>80</v>
      </c>
    </row>
    <row r="3024" spans="1:68" x14ac:dyDescent="0.25">
      <c r="A3024">
        <v>3023</v>
      </c>
      <c r="B3024" s="1">
        <v>43711.370428240742</v>
      </c>
      <c r="C3024" s="2" t="s">
        <v>4684</v>
      </c>
      <c r="D3024" s="3">
        <v>0.49513888888888891</v>
      </c>
      <c r="E3024" s="2" t="s">
        <v>3907</v>
      </c>
      <c r="F3024">
        <v>3</v>
      </c>
      <c r="G3024">
        <v>2019</v>
      </c>
      <c r="H3024">
        <v>9</v>
      </c>
      <c r="I3024">
        <v>3</v>
      </c>
      <c r="J3024">
        <v>0</v>
      </c>
      <c r="K3024">
        <v>0</v>
      </c>
      <c r="L3024">
        <v>2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 s="2" t="s">
        <v>4694</v>
      </c>
      <c r="T3024" s="2" t="s">
        <v>83</v>
      </c>
      <c r="U3024" s="2" t="s">
        <v>2234</v>
      </c>
      <c r="V3024" s="2" t="s">
        <v>73</v>
      </c>
      <c r="W3024">
        <v>1</v>
      </c>
      <c r="X3024" s="2" t="s">
        <v>74</v>
      </c>
      <c r="Y3024">
        <v>138</v>
      </c>
      <c r="Z3024">
        <v>89</v>
      </c>
      <c r="AA3024" s="2" t="s">
        <v>994</v>
      </c>
      <c r="AB3024" s="2" t="s">
        <v>106</v>
      </c>
      <c r="AC3024">
        <v>854301</v>
      </c>
      <c r="AD3024" s="2" t="s">
        <v>1002</v>
      </c>
      <c r="AE3024">
        <v>227</v>
      </c>
      <c r="AF3024" s="2" t="s">
        <v>2042</v>
      </c>
      <c r="AG3024" s="2" t="s">
        <v>2184</v>
      </c>
      <c r="AH3024">
        <v>18</v>
      </c>
      <c r="AI3024">
        <v>2484</v>
      </c>
      <c r="AJ3024">
        <v>11316</v>
      </c>
      <c r="AK3024" s="2">
        <f>Kaggle_Books_Selling_Records[[#This Row],[Cost Price]]/100</f>
        <v>113.16</v>
      </c>
      <c r="AL3024" s="2" t="s">
        <v>80</v>
      </c>
      <c r="AM3024" s="2" t="s">
        <v>80</v>
      </c>
      <c r="AN3024" s="2" t="s">
        <v>80</v>
      </c>
      <c r="AO3024" s="2" t="s">
        <v>80</v>
      </c>
      <c r="AP3024" s="2" t="s">
        <v>80</v>
      </c>
      <c r="AQ3024" s="2" t="s">
        <v>80</v>
      </c>
      <c r="AR3024" s="2" t="s">
        <v>80</v>
      </c>
      <c r="AS3024" s="2" t="s">
        <v>80</v>
      </c>
      <c r="AT3024" s="2" t="s">
        <v>80</v>
      </c>
      <c r="AU3024" s="2" t="s">
        <v>80</v>
      </c>
      <c r="AV3024" s="2" t="s">
        <v>80</v>
      </c>
      <c r="AW3024" s="2" t="s">
        <v>80</v>
      </c>
      <c r="AX3024" s="2" t="s">
        <v>80</v>
      </c>
      <c r="AY3024" s="2" t="s">
        <v>80</v>
      </c>
      <c r="AZ3024" s="2" t="s">
        <v>80</v>
      </c>
      <c r="BA3024" s="2" t="s">
        <v>80</v>
      </c>
      <c r="BB3024" s="2" t="s">
        <v>80</v>
      </c>
      <c r="BC3024" s="2" t="s">
        <v>80</v>
      </c>
      <c r="BD3024" s="2" t="s">
        <v>80</v>
      </c>
      <c r="BE3024" s="2" t="s">
        <v>80</v>
      </c>
      <c r="BF3024" s="2" t="s">
        <v>80</v>
      </c>
      <c r="BG3024" s="2" t="s">
        <v>80</v>
      </c>
      <c r="BH3024" s="2" t="s">
        <v>80</v>
      </c>
      <c r="BI3024" s="2" t="s">
        <v>80</v>
      </c>
      <c r="BJ3024" s="2" t="s">
        <v>80</v>
      </c>
      <c r="BK3024" s="2" t="s">
        <v>80</v>
      </c>
      <c r="BL3024" s="2" t="s">
        <v>80</v>
      </c>
      <c r="BM3024" s="2" t="s">
        <v>80</v>
      </c>
      <c r="BN3024" s="2" t="s">
        <v>80</v>
      </c>
      <c r="BO3024" s="2" t="s">
        <v>80</v>
      </c>
      <c r="BP3024" s="2" t="s">
        <v>80</v>
      </c>
    </row>
    <row r="3025" spans="1:68" x14ac:dyDescent="0.25">
      <c r="A3025">
        <v>3024</v>
      </c>
      <c r="B3025" s="1">
        <v>43711.385555555556</v>
      </c>
      <c r="C3025" s="2" t="s">
        <v>4684</v>
      </c>
      <c r="D3025" s="3">
        <v>0.51041666666666663</v>
      </c>
      <c r="E3025" s="2" t="s">
        <v>3907</v>
      </c>
      <c r="F3025">
        <v>3</v>
      </c>
      <c r="G3025">
        <v>2019</v>
      </c>
      <c r="H3025">
        <v>9</v>
      </c>
      <c r="I3025">
        <v>3</v>
      </c>
      <c r="J3025">
        <v>0</v>
      </c>
      <c r="K3025">
        <v>0</v>
      </c>
      <c r="L3025">
        <v>2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1</v>
      </c>
      <c r="S3025" s="2" t="s">
        <v>1260</v>
      </c>
      <c r="T3025" s="2" t="s">
        <v>71</v>
      </c>
      <c r="U3025" s="2" t="s">
        <v>2103</v>
      </c>
      <c r="V3025" s="2" t="s">
        <v>73</v>
      </c>
      <c r="W3025">
        <v>1</v>
      </c>
      <c r="X3025" s="2" t="s">
        <v>74</v>
      </c>
      <c r="Y3025">
        <v>220</v>
      </c>
      <c r="Z3025">
        <v>89</v>
      </c>
      <c r="AA3025" s="2" t="s">
        <v>686</v>
      </c>
      <c r="AB3025" s="2" t="s">
        <v>151</v>
      </c>
      <c r="AC3025">
        <v>400607</v>
      </c>
      <c r="AD3025" s="2" t="s">
        <v>193</v>
      </c>
      <c r="AE3025">
        <v>309</v>
      </c>
      <c r="AF3025" s="2" t="s">
        <v>2042</v>
      </c>
      <c r="AG3025" s="2" t="s">
        <v>2043</v>
      </c>
      <c r="AH3025">
        <v>18</v>
      </c>
      <c r="AI3025">
        <v>396</v>
      </c>
      <c r="AJ3025">
        <v>1804</v>
      </c>
      <c r="AK3025" s="2">
        <f>Kaggle_Books_Selling_Records[[#This Row],[Cost Price]]/100</f>
        <v>18.04</v>
      </c>
      <c r="AL3025" s="2" t="s">
        <v>80</v>
      </c>
      <c r="AM3025" s="2" t="s">
        <v>80</v>
      </c>
      <c r="AN3025" s="2" t="s">
        <v>80</v>
      </c>
      <c r="AO3025" s="2" t="s">
        <v>80</v>
      </c>
      <c r="AP3025" s="2" t="s">
        <v>80</v>
      </c>
      <c r="AQ3025" s="2" t="s">
        <v>80</v>
      </c>
      <c r="AR3025" s="2" t="s">
        <v>80</v>
      </c>
      <c r="AS3025" s="2" t="s">
        <v>80</v>
      </c>
      <c r="AT3025" s="2" t="s">
        <v>80</v>
      </c>
      <c r="AU3025" s="2" t="s">
        <v>80</v>
      </c>
      <c r="AV3025" s="2" t="s">
        <v>80</v>
      </c>
      <c r="AW3025" s="2" t="s">
        <v>80</v>
      </c>
      <c r="AX3025" s="2" t="s">
        <v>80</v>
      </c>
      <c r="AY3025" s="2" t="s">
        <v>80</v>
      </c>
      <c r="AZ3025" s="2" t="s">
        <v>80</v>
      </c>
      <c r="BA3025" s="2" t="s">
        <v>80</v>
      </c>
      <c r="BB3025" s="2" t="s">
        <v>80</v>
      </c>
      <c r="BC3025" s="2" t="s">
        <v>80</v>
      </c>
      <c r="BD3025" s="2" t="s">
        <v>80</v>
      </c>
      <c r="BE3025" s="2" t="s">
        <v>80</v>
      </c>
      <c r="BF3025" s="2" t="s">
        <v>80</v>
      </c>
      <c r="BG3025" s="2" t="s">
        <v>80</v>
      </c>
      <c r="BH3025" s="2" t="s">
        <v>80</v>
      </c>
      <c r="BI3025" s="2" t="s">
        <v>80</v>
      </c>
      <c r="BJ3025" s="2" t="s">
        <v>80</v>
      </c>
      <c r="BK3025" s="2" t="s">
        <v>80</v>
      </c>
      <c r="BL3025" s="2" t="s">
        <v>80</v>
      </c>
      <c r="BM3025" s="2" t="s">
        <v>80</v>
      </c>
      <c r="BN3025" s="2" t="s">
        <v>80</v>
      </c>
      <c r="BO3025" s="2" t="s">
        <v>80</v>
      </c>
      <c r="BP3025" s="2" t="s">
        <v>80</v>
      </c>
    </row>
    <row r="3026" spans="1:68" x14ac:dyDescent="0.25">
      <c r="A3026">
        <v>3025</v>
      </c>
      <c r="B3026" s="1">
        <v>43711.397430555553</v>
      </c>
      <c r="C3026" s="2" t="s">
        <v>4684</v>
      </c>
      <c r="D3026" s="3">
        <v>0.52222222222222225</v>
      </c>
      <c r="E3026" s="2" t="s">
        <v>3907</v>
      </c>
      <c r="F3026">
        <v>3</v>
      </c>
      <c r="G3026">
        <v>2019</v>
      </c>
      <c r="H3026">
        <v>9</v>
      </c>
      <c r="I3026">
        <v>3</v>
      </c>
      <c r="J3026">
        <v>0</v>
      </c>
      <c r="K3026">
        <v>0</v>
      </c>
      <c r="L3026">
        <v>2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1</v>
      </c>
      <c r="S3026" s="2" t="s">
        <v>4209</v>
      </c>
      <c r="T3026" s="2" t="s">
        <v>71</v>
      </c>
      <c r="U3026" s="2" t="s">
        <v>2103</v>
      </c>
      <c r="V3026" s="2" t="s">
        <v>73</v>
      </c>
      <c r="W3026">
        <v>1</v>
      </c>
      <c r="X3026" s="2" t="s">
        <v>74</v>
      </c>
      <c r="Y3026">
        <v>220</v>
      </c>
      <c r="Z3026">
        <v>89</v>
      </c>
      <c r="AA3026" s="2" t="s">
        <v>203</v>
      </c>
      <c r="AB3026" s="2" t="s">
        <v>204</v>
      </c>
      <c r="AC3026">
        <v>122018</v>
      </c>
      <c r="AD3026" s="2" t="s">
        <v>193</v>
      </c>
      <c r="AE3026">
        <v>309</v>
      </c>
      <c r="AF3026" s="2" t="s">
        <v>2042</v>
      </c>
      <c r="AG3026" s="2" t="s">
        <v>2043</v>
      </c>
      <c r="AH3026">
        <v>18</v>
      </c>
      <c r="AI3026">
        <v>396</v>
      </c>
      <c r="AJ3026">
        <v>1804</v>
      </c>
      <c r="AK3026" s="2">
        <f>Kaggle_Books_Selling_Records[[#This Row],[Cost Price]]/100</f>
        <v>18.04</v>
      </c>
      <c r="AL3026" s="2" t="s">
        <v>80</v>
      </c>
      <c r="AM3026" s="2" t="s">
        <v>80</v>
      </c>
      <c r="AN3026" s="2" t="s">
        <v>80</v>
      </c>
      <c r="AO3026" s="2" t="s">
        <v>80</v>
      </c>
      <c r="AP3026" s="2" t="s">
        <v>80</v>
      </c>
      <c r="AQ3026" s="2" t="s">
        <v>80</v>
      </c>
      <c r="AR3026" s="2" t="s">
        <v>80</v>
      </c>
      <c r="AS3026" s="2" t="s">
        <v>80</v>
      </c>
      <c r="AT3026" s="2" t="s">
        <v>80</v>
      </c>
      <c r="AU3026" s="2" t="s">
        <v>80</v>
      </c>
      <c r="AV3026" s="2" t="s">
        <v>80</v>
      </c>
      <c r="AW3026" s="2" t="s">
        <v>80</v>
      </c>
      <c r="AX3026" s="2" t="s">
        <v>80</v>
      </c>
      <c r="AY3026" s="2" t="s">
        <v>80</v>
      </c>
      <c r="AZ3026" s="2" t="s">
        <v>80</v>
      </c>
      <c r="BA3026" s="2" t="s">
        <v>80</v>
      </c>
      <c r="BB3026" s="2" t="s">
        <v>80</v>
      </c>
      <c r="BC3026" s="2" t="s">
        <v>80</v>
      </c>
      <c r="BD3026" s="2" t="s">
        <v>80</v>
      </c>
      <c r="BE3026" s="2" t="s">
        <v>80</v>
      </c>
      <c r="BF3026" s="2" t="s">
        <v>80</v>
      </c>
      <c r="BG3026" s="2" t="s">
        <v>80</v>
      </c>
      <c r="BH3026" s="2" t="s">
        <v>80</v>
      </c>
      <c r="BI3026" s="2" t="s">
        <v>80</v>
      </c>
      <c r="BJ3026" s="2" t="s">
        <v>80</v>
      </c>
      <c r="BK3026" s="2" t="s">
        <v>80</v>
      </c>
      <c r="BL3026" s="2" t="s">
        <v>80</v>
      </c>
      <c r="BM3026" s="2" t="s">
        <v>80</v>
      </c>
      <c r="BN3026" s="2" t="s">
        <v>80</v>
      </c>
      <c r="BO3026" s="2" t="s">
        <v>80</v>
      </c>
      <c r="BP3026" s="2" t="s">
        <v>80</v>
      </c>
    </row>
    <row r="3027" spans="1:68" x14ac:dyDescent="0.25">
      <c r="A3027">
        <v>3026</v>
      </c>
      <c r="B3027" s="1">
        <v>43711.628854166665</v>
      </c>
      <c r="C3027" s="2" t="s">
        <v>4684</v>
      </c>
      <c r="D3027" s="3">
        <v>0.75347222222222221</v>
      </c>
      <c r="E3027" s="2" t="s">
        <v>3907</v>
      </c>
      <c r="F3027">
        <v>3</v>
      </c>
      <c r="G3027">
        <v>2019</v>
      </c>
      <c r="H3027">
        <v>9</v>
      </c>
      <c r="I3027">
        <v>3</v>
      </c>
      <c r="J3027">
        <v>0</v>
      </c>
      <c r="K3027">
        <v>0</v>
      </c>
      <c r="L3027">
        <v>2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1</v>
      </c>
      <c r="S3027" s="2" t="s">
        <v>4695</v>
      </c>
      <c r="T3027" s="2" t="s">
        <v>71</v>
      </c>
      <c r="U3027" s="2" t="s">
        <v>2311</v>
      </c>
      <c r="V3027" s="2" t="s">
        <v>73</v>
      </c>
      <c r="W3027">
        <v>1</v>
      </c>
      <c r="X3027" s="2" t="s">
        <v>74</v>
      </c>
      <c r="Y3027">
        <v>381</v>
      </c>
      <c r="Z3027">
        <v>89</v>
      </c>
      <c r="AA3027" s="2" t="s">
        <v>4696</v>
      </c>
      <c r="AB3027" s="2" t="s">
        <v>157</v>
      </c>
      <c r="AC3027">
        <v>364290</v>
      </c>
      <c r="AD3027" s="2" t="s">
        <v>193</v>
      </c>
      <c r="AE3027">
        <v>470</v>
      </c>
      <c r="AF3027" s="2" t="s">
        <v>2042</v>
      </c>
      <c r="AG3027" s="2" t="s">
        <v>2184</v>
      </c>
      <c r="AH3027">
        <v>18</v>
      </c>
      <c r="AI3027">
        <v>6858</v>
      </c>
      <c r="AJ3027">
        <v>31242</v>
      </c>
      <c r="AK3027" s="2">
        <f>Kaggle_Books_Selling_Records[[#This Row],[Cost Price]]/100</f>
        <v>312.42</v>
      </c>
      <c r="AL3027" s="2" t="s">
        <v>80</v>
      </c>
      <c r="AM3027" s="2" t="s">
        <v>80</v>
      </c>
      <c r="AN3027" s="2" t="s">
        <v>80</v>
      </c>
      <c r="AO3027" s="2" t="s">
        <v>80</v>
      </c>
      <c r="AP3027" s="2" t="s">
        <v>80</v>
      </c>
      <c r="AQ3027" s="2" t="s">
        <v>80</v>
      </c>
      <c r="AR3027" s="2" t="s">
        <v>80</v>
      </c>
      <c r="AS3027" s="2" t="s">
        <v>80</v>
      </c>
      <c r="AT3027" s="2" t="s">
        <v>80</v>
      </c>
      <c r="AU3027" s="2" t="s">
        <v>80</v>
      </c>
      <c r="AV3027" s="2" t="s">
        <v>80</v>
      </c>
      <c r="AW3027" s="2" t="s">
        <v>80</v>
      </c>
      <c r="AX3027" s="2" t="s">
        <v>80</v>
      </c>
      <c r="AY3027" s="2" t="s">
        <v>80</v>
      </c>
      <c r="AZ3027" s="2" t="s">
        <v>80</v>
      </c>
      <c r="BA3027" s="2" t="s">
        <v>80</v>
      </c>
      <c r="BB3027" s="2" t="s">
        <v>80</v>
      </c>
      <c r="BC3027" s="2" t="s">
        <v>80</v>
      </c>
      <c r="BD3027" s="2" t="s">
        <v>80</v>
      </c>
      <c r="BE3027" s="2" t="s">
        <v>80</v>
      </c>
      <c r="BF3027" s="2" t="s">
        <v>80</v>
      </c>
      <c r="BG3027" s="2" t="s">
        <v>80</v>
      </c>
      <c r="BH3027" s="2" t="s">
        <v>80</v>
      </c>
      <c r="BI3027" s="2" t="s">
        <v>80</v>
      </c>
      <c r="BJ3027" s="2" t="s">
        <v>80</v>
      </c>
      <c r="BK3027" s="2" t="s">
        <v>80</v>
      </c>
      <c r="BL3027" s="2" t="s">
        <v>80</v>
      </c>
      <c r="BM3027" s="2" t="s">
        <v>80</v>
      </c>
      <c r="BN3027" s="2" t="s">
        <v>80</v>
      </c>
      <c r="BO3027" s="2" t="s">
        <v>80</v>
      </c>
      <c r="BP3027" s="2" t="s">
        <v>80</v>
      </c>
    </row>
    <row r="3028" spans="1:68" x14ac:dyDescent="0.25">
      <c r="A3028">
        <v>3027</v>
      </c>
      <c r="B3028" s="1">
        <v>43711.899745370371</v>
      </c>
      <c r="C3028" s="2" t="s">
        <v>4697</v>
      </c>
      <c r="D3028" s="3">
        <v>2.4305555555555556E-2</v>
      </c>
      <c r="E3028" s="2" t="s">
        <v>3907</v>
      </c>
      <c r="F3028">
        <v>3</v>
      </c>
      <c r="G3028">
        <v>2019</v>
      </c>
      <c r="H3028">
        <v>9</v>
      </c>
      <c r="I3028">
        <v>4</v>
      </c>
      <c r="J3028">
        <v>0</v>
      </c>
      <c r="K3028">
        <v>0</v>
      </c>
      <c r="L3028">
        <v>3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 s="2" t="s">
        <v>4698</v>
      </c>
      <c r="T3028" s="2" t="s">
        <v>83</v>
      </c>
      <c r="U3028" s="2" t="s">
        <v>2286</v>
      </c>
      <c r="V3028" s="2" t="s">
        <v>73</v>
      </c>
      <c r="W3028">
        <v>1</v>
      </c>
      <c r="X3028" s="2" t="s">
        <v>74</v>
      </c>
      <c r="Y3028">
        <v>285</v>
      </c>
      <c r="Z3028">
        <v>89</v>
      </c>
      <c r="AA3028" s="2" t="s">
        <v>301</v>
      </c>
      <c r="AB3028" s="2" t="s">
        <v>151</v>
      </c>
      <c r="AC3028">
        <v>411021</v>
      </c>
      <c r="AD3028" s="2" t="s">
        <v>1002</v>
      </c>
      <c r="AE3028">
        <v>374</v>
      </c>
      <c r="AF3028" s="2" t="s">
        <v>2042</v>
      </c>
      <c r="AG3028" s="2" t="s">
        <v>2184</v>
      </c>
      <c r="AH3028">
        <v>18</v>
      </c>
      <c r="AI3028">
        <v>513</v>
      </c>
      <c r="AJ3028">
        <v>2337</v>
      </c>
      <c r="AK3028" s="2">
        <f>Kaggle_Books_Selling_Records[[#This Row],[Cost Price]]/100</f>
        <v>23.37</v>
      </c>
      <c r="AL3028" s="2" t="s">
        <v>80</v>
      </c>
      <c r="AM3028" s="2" t="s">
        <v>80</v>
      </c>
      <c r="AN3028" s="2" t="s">
        <v>80</v>
      </c>
      <c r="AO3028" s="2" t="s">
        <v>80</v>
      </c>
      <c r="AP3028" s="2" t="s">
        <v>80</v>
      </c>
      <c r="AQ3028" s="2" t="s">
        <v>80</v>
      </c>
      <c r="AR3028" s="2" t="s">
        <v>80</v>
      </c>
      <c r="AS3028" s="2" t="s">
        <v>80</v>
      </c>
      <c r="AT3028" s="2" t="s">
        <v>80</v>
      </c>
      <c r="AU3028" s="2" t="s">
        <v>80</v>
      </c>
      <c r="AV3028" s="2" t="s">
        <v>80</v>
      </c>
      <c r="AW3028" s="2" t="s">
        <v>80</v>
      </c>
      <c r="AX3028" s="2" t="s">
        <v>80</v>
      </c>
      <c r="AY3028" s="2" t="s">
        <v>80</v>
      </c>
      <c r="AZ3028" s="2" t="s">
        <v>80</v>
      </c>
      <c r="BA3028" s="2" t="s">
        <v>80</v>
      </c>
      <c r="BB3028" s="2" t="s">
        <v>80</v>
      </c>
      <c r="BC3028" s="2" t="s">
        <v>80</v>
      </c>
      <c r="BD3028" s="2" t="s">
        <v>80</v>
      </c>
      <c r="BE3028" s="2" t="s">
        <v>80</v>
      </c>
      <c r="BF3028" s="2" t="s">
        <v>80</v>
      </c>
      <c r="BG3028" s="2" t="s">
        <v>80</v>
      </c>
      <c r="BH3028" s="2" t="s">
        <v>80</v>
      </c>
      <c r="BI3028" s="2" t="s">
        <v>80</v>
      </c>
      <c r="BJ3028" s="2" t="s">
        <v>80</v>
      </c>
      <c r="BK3028" s="2" t="s">
        <v>80</v>
      </c>
      <c r="BL3028" s="2" t="s">
        <v>80</v>
      </c>
      <c r="BM3028" s="2" t="s">
        <v>80</v>
      </c>
      <c r="BN3028" s="2" t="s">
        <v>80</v>
      </c>
      <c r="BO3028" s="2" t="s">
        <v>80</v>
      </c>
      <c r="BP3028" s="2" t="s">
        <v>80</v>
      </c>
    </row>
    <row r="3029" spans="1:68" x14ac:dyDescent="0.25">
      <c r="A3029">
        <v>3028</v>
      </c>
      <c r="B3029" s="1">
        <v>43712.11378472222</v>
      </c>
      <c r="C3029" s="2" t="s">
        <v>4697</v>
      </c>
      <c r="D3029" s="3">
        <v>0.23819444444444443</v>
      </c>
      <c r="E3029" s="2" t="s">
        <v>3907</v>
      </c>
      <c r="F3029">
        <v>3</v>
      </c>
      <c r="G3029">
        <v>2019</v>
      </c>
      <c r="H3029">
        <v>9</v>
      </c>
      <c r="I3029">
        <v>4</v>
      </c>
      <c r="J3029">
        <v>0</v>
      </c>
      <c r="K3029">
        <v>0</v>
      </c>
      <c r="L3029">
        <v>3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 s="2" t="s">
        <v>4699</v>
      </c>
      <c r="T3029" s="2" t="s">
        <v>83</v>
      </c>
      <c r="U3029" s="2" t="s">
        <v>2103</v>
      </c>
      <c r="V3029" s="2" t="s">
        <v>73</v>
      </c>
      <c r="W3029">
        <v>1</v>
      </c>
      <c r="X3029" s="2" t="s">
        <v>74</v>
      </c>
      <c r="Y3029">
        <v>220</v>
      </c>
      <c r="Z3029">
        <v>79</v>
      </c>
      <c r="AA3029" s="2" t="s">
        <v>180</v>
      </c>
      <c r="AB3029" s="2" t="s">
        <v>181</v>
      </c>
      <c r="AC3029">
        <v>110077</v>
      </c>
      <c r="AD3029" s="2" t="s">
        <v>193</v>
      </c>
      <c r="AE3029">
        <v>299</v>
      </c>
      <c r="AF3029" s="2" t="s">
        <v>2042</v>
      </c>
      <c r="AG3029" s="2" t="s">
        <v>2043</v>
      </c>
      <c r="AH3029">
        <v>18</v>
      </c>
      <c r="AI3029">
        <v>396</v>
      </c>
      <c r="AJ3029">
        <v>1804</v>
      </c>
      <c r="AK3029" s="2">
        <f>Kaggle_Books_Selling_Records[[#This Row],[Cost Price]]/100</f>
        <v>18.04</v>
      </c>
      <c r="AL3029" s="2" t="s">
        <v>80</v>
      </c>
      <c r="AM3029" s="2" t="s">
        <v>80</v>
      </c>
      <c r="AN3029" s="2" t="s">
        <v>80</v>
      </c>
      <c r="AO3029" s="2" t="s">
        <v>80</v>
      </c>
      <c r="AP3029" s="2" t="s">
        <v>80</v>
      </c>
      <c r="AQ3029" s="2" t="s">
        <v>80</v>
      </c>
      <c r="AR3029" s="2" t="s">
        <v>80</v>
      </c>
      <c r="AS3029" s="2" t="s">
        <v>80</v>
      </c>
      <c r="AT3029" s="2" t="s">
        <v>80</v>
      </c>
      <c r="AU3029" s="2" t="s">
        <v>80</v>
      </c>
      <c r="AV3029" s="2" t="s">
        <v>80</v>
      </c>
      <c r="AW3029" s="2" t="s">
        <v>80</v>
      </c>
      <c r="AX3029" s="2" t="s">
        <v>80</v>
      </c>
      <c r="AY3029" s="2" t="s">
        <v>80</v>
      </c>
      <c r="AZ3029" s="2" t="s">
        <v>80</v>
      </c>
      <c r="BA3029" s="2" t="s">
        <v>80</v>
      </c>
      <c r="BB3029" s="2" t="s">
        <v>80</v>
      </c>
      <c r="BC3029" s="2" t="s">
        <v>80</v>
      </c>
      <c r="BD3029" s="2" t="s">
        <v>80</v>
      </c>
      <c r="BE3029" s="2" t="s">
        <v>80</v>
      </c>
      <c r="BF3029" s="2" t="s">
        <v>80</v>
      </c>
      <c r="BG3029" s="2" t="s">
        <v>80</v>
      </c>
      <c r="BH3029" s="2" t="s">
        <v>80</v>
      </c>
      <c r="BI3029" s="2" t="s">
        <v>80</v>
      </c>
      <c r="BJ3029" s="2" t="s">
        <v>80</v>
      </c>
      <c r="BK3029" s="2" t="s">
        <v>80</v>
      </c>
      <c r="BL3029" s="2" t="s">
        <v>80</v>
      </c>
      <c r="BM3029" s="2" t="s">
        <v>80</v>
      </c>
      <c r="BN3029" s="2" t="s">
        <v>80</v>
      </c>
      <c r="BO3029" s="2" t="s">
        <v>80</v>
      </c>
      <c r="BP3029" s="2" t="s">
        <v>80</v>
      </c>
    </row>
    <row r="3030" spans="1:68" x14ac:dyDescent="0.25">
      <c r="A3030">
        <v>3029</v>
      </c>
      <c r="B3030" s="1">
        <v>43712.127928240741</v>
      </c>
      <c r="C3030" s="2" t="s">
        <v>4697</v>
      </c>
      <c r="D3030" s="3">
        <v>0.25277777777777777</v>
      </c>
      <c r="E3030" s="2" t="s">
        <v>3907</v>
      </c>
      <c r="F3030">
        <v>3</v>
      </c>
      <c r="G3030">
        <v>2019</v>
      </c>
      <c r="H3030">
        <v>9</v>
      </c>
      <c r="I3030">
        <v>4</v>
      </c>
      <c r="J3030">
        <v>0</v>
      </c>
      <c r="K3030">
        <v>0</v>
      </c>
      <c r="L3030">
        <v>3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 s="2" t="s">
        <v>4607</v>
      </c>
      <c r="T3030" s="2" t="s">
        <v>83</v>
      </c>
      <c r="U3030" s="2" t="s">
        <v>738</v>
      </c>
      <c r="V3030" s="2" t="s">
        <v>73</v>
      </c>
      <c r="W3030">
        <v>1</v>
      </c>
      <c r="X3030" s="2" t="s">
        <v>74</v>
      </c>
      <c r="Y3030">
        <v>6385</v>
      </c>
      <c r="Z3030">
        <v>79</v>
      </c>
      <c r="AA3030" s="2" t="s">
        <v>229</v>
      </c>
      <c r="AB3030" s="2" t="s">
        <v>137</v>
      </c>
      <c r="AC3030">
        <v>201310</v>
      </c>
      <c r="AD3030" s="2" t="s">
        <v>77</v>
      </c>
      <c r="AE3030">
        <v>7175</v>
      </c>
      <c r="AF3030" s="2" t="s">
        <v>740</v>
      </c>
      <c r="AG3030" s="2" t="s">
        <v>741</v>
      </c>
      <c r="AH3030">
        <v>13</v>
      </c>
      <c r="AI3030">
        <v>83005</v>
      </c>
      <c r="AJ3030">
        <v>555495</v>
      </c>
      <c r="AK3030" s="2">
        <f>Kaggle_Books_Selling_Records[[#This Row],[Cost Price]]/100</f>
        <v>5554.95</v>
      </c>
      <c r="AL3030" s="2" t="s">
        <v>80</v>
      </c>
      <c r="AM3030" s="2" t="s">
        <v>80</v>
      </c>
      <c r="AN3030" s="2" t="s">
        <v>80</v>
      </c>
      <c r="AO3030" s="2" t="s">
        <v>80</v>
      </c>
      <c r="AP3030" s="2" t="s">
        <v>80</v>
      </c>
      <c r="AQ3030" s="2" t="s">
        <v>80</v>
      </c>
      <c r="AR3030" s="2" t="s">
        <v>80</v>
      </c>
      <c r="AS3030" s="2" t="s">
        <v>80</v>
      </c>
      <c r="AT3030" s="2" t="s">
        <v>80</v>
      </c>
      <c r="AU3030" s="2" t="s">
        <v>80</v>
      </c>
      <c r="AV3030" s="2" t="s">
        <v>80</v>
      </c>
      <c r="AW3030" s="2" t="s">
        <v>80</v>
      </c>
      <c r="AX3030" s="2" t="s">
        <v>80</v>
      </c>
      <c r="AY3030" s="2" t="s">
        <v>80</v>
      </c>
      <c r="AZ3030" s="2" t="s">
        <v>80</v>
      </c>
      <c r="BA3030" s="2" t="s">
        <v>80</v>
      </c>
      <c r="BB3030" s="2" t="s">
        <v>80</v>
      </c>
      <c r="BC3030" s="2" t="s">
        <v>80</v>
      </c>
      <c r="BD3030" s="2" t="s">
        <v>80</v>
      </c>
      <c r="BE3030" s="2" t="s">
        <v>80</v>
      </c>
      <c r="BF3030" s="2" t="s">
        <v>80</v>
      </c>
      <c r="BG3030" s="2" t="s">
        <v>80</v>
      </c>
      <c r="BH3030" s="2" t="s">
        <v>80</v>
      </c>
      <c r="BI3030" s="2" t="s">
        <v>80</v>
      </c>
      <c r="BJ3030" s="2" t="s">
        <v>80</v>
      </c>
      <c r="BK3030" s="2" t="s">
        <v>80</v>
      </c>
      <c r="BL3030" s="2" t="s">
        <v>80</v>
      </c>
      <c r="BM3030" s="2" t="s">
        <v>80</v>
      </c>
      <c r="BN3030" s="2" t="s">
        <v>80</v>
      </c>
      <c r="BO3030" s="2" t="s">
        <v>80</v>
      </c>
      <c r="BP3030" s="2" t="s">
        <v>80</v>
      </c>
    </row>
    <row r="3031" spans="1:68" x14ac:dyDescent="0.25">
      <c r="A3031">
        <v>3030</v>
      </c>
      <c r="B3031" s="1">
        <v>43712.213275462964</v>
      </c>
      <c r="C3031" s="2" t="s">
        <v>4697</v>
      </c>
      <c r="D3031" s="3">
        <v>0.33819444444444446</v>
      </c>
      <c r="E3031" s="2" t="s">
        <v>3907</v>
      </c>
      <c r="F3031">
        <v>3</v>
      </c>
      <c r="G3031">
        <v>2019</v>
      </c>
      <c r="H3031">
        <v>9</v>
      </c>
      <c r="I3031">
        <v>4</v>
      </c>
      <c r="J3031">
        <v>0</v>
      </c>
      <c r="K3031">
        <v>0</v>
      </c>
      <c r="L3031">
        <v>3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 s="2" t="s">
        <v>4700</v>
      </c>
      <c r="T3031" s="2" t="s">
        <v>83</v>
      </c>
      <c r="U3031" s="2" t="s">
        <v>2286</v>
      </c>
      <c r="V3031" s="2" t="s">
        <v>73</v>
      </c>
      <c r="W3031">
        <v>1</v>
      </c>
      <c r="X3031" s="2" t="s">
        <v>74</v>
      </c>
      <c r="Y3031">
        <v>285</v>
      </c>
      <c r="Z3031">
        <v>79</v>
      </c>
      <c r="AA3031" s="2" t="s">
        <v>610</v>
      </c>
      <c r="AB3031" s="2" t="s">
        <v>137</v>
      </c>
      <c r="AC3031">
        <v>201005</v>
      </c>
      <c r="AD3031" s="2" t="s">
        <v>1002</v>
      </c>
      <c r="AE3031">
        <v>364</v>
      </c>
      <c r="AF3031" s="2" t="s">
        <v>2042</v>
      </c>
      <c r="AG3031" s="2" t="s">
        <v>2184</v>
      </c>
      <c r="AH3031">
        <v>18</v>
      </c>
      <c r="AI3031">
        <v>513</v>
      </c>
      <c r="AJ3031">
        <v>2337</v>
      </c>
      <c r="AK3031" s="2">
        <f>Kaggle_Books_Selling_Records[[#This Row],[Cost Price]]/100</f>
        <v>23.37</v>
      </c>
      <c r="AL3031" s="2" t="s">
        <v>80</v>
      </c>
      <c r="AM3031" s="2" t="s">
        <v>80</v>
      </c>
      <c r="AN3031" s="2" t="s">
        <v>80</v>
      </c>
      <c r="AO3031" s="2" t="s">
        <v>80</v>
      </c>
      <c r="AP3031" s="2" t="s">
        <v>80</v>
      </c>
      <c r="AQ3031" s="2" t="s">
        <v>80</v>
      </c>
      <c r="AR3031" s="2" t="s">
        <v>80</v>
      </c>
      <c r="AS3031" s="2" t="s">
        <v>80</v>
      </c>
      <c r="AT3031" s="2" t="s">
        <v>80</v>
      </c>
      <c r="AU3031" s="2" t="s">
        <v>80</v>
      </c>
      <c r="AV3031" s="2" t="s">
        <v>80</v>
      </c>
      <c r="AW3031" s="2" t="s">
        <v>80</v>
      </c>
      <c r="AX3031" s="2" t="s">
        <v>80</v>
      </c>
      <c r="AY3031" s="2" t="s">
        <v>80</v>
      </c>
      <c r="AZ3031" s="2" t="s">
        <v>80</v>
      </c>
      <c r="BA3031" s="2" t="s">
        <v>80</v>
      </c>
      <c r="BB3031" s="2" t="s">
        <v>80</v>
      </c>
      <c r="BC3031" s="2" t="s">
        <v>80</v>
      </c>
      <c r="BD3031" s="2" t="s">
        <v>80</v>
      </c>
      <c r="BE3031" s="2" t="s">
        <v>80</v>
      </c>
      <c r="BF3031" s="2" t="s">
        <v>80</v>
      </c>
      <c r="BG3031" s="2" t="s">
        <v>80</v>
      </c>
      <c r="BH3031" s="2" t="s">
        <v>80</v>
      </c>
      <c r="BI3031" s="2" t="s">
        <v>80</v>
      </c>
      <c r="BJ3031" s="2" t="s">
        <v>80</v>
      </c>
      <c r="BK3031" s="2" t="s">
        <v>80</v>
      </c>
      <c r="BL3031" s="2" t="s">
        <v>80</v>
      </c>
      <c r="BM3031" s="2" t="s">
        <v>80</v>
      </c>
      <c r="BN3031" s="2" t="s">
        <v>80</v>
      </c>
      <c r="BO3031" s="2" t="s">
        <v>80</v>
      </c>
      <c r="BP3031" s="2" t="s">
        <v>80</v>
      </c>
    </row>
    <row r="3032" spans="1:68" x14ac:dyDescent="0.25">
      <c r="A3032">
        <v>3031</v>
      </c>
      <c r="B3032" s="1">
        <v>43712.493194444447</v>
      </c>
      <c r="C3032" s="2" t="s">
        <v>4697</v>
      </c>
      <c r="D3032" s="3">
        <v>0.61805555555555558</v>
      </c>
      <c r="E3032" s="2" t="s">
        <v>3907</v>
      </c>
      <c r="F3032">
        <v>3</v>
      </c>
      <c r="G3032">
        <v>2019</v>
      </c>
      <c r="H3032">
        <v>9</v>
      </c>
      <c r="I3032">
        <v>4</v>
      </c>
      <c r="J3032">
        <v>0</v>
      </c>
      <c r="K3032">
        <v>0</v>
      </c>
      <c r="L3032">
        <v>3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1</v>
      </c>
      <c r="S3032" s="2" t="s">
        <v>4581</v>
      </c>
      <c r="T3032" s="2" t="s">
        <v>71</v>
      </c>
      <c r="U3032" s="2" t="s">
        <v>4247</v>
      </c>
      <c r="V3032" s="2" t="s">
        <v>73</v>
      </c>
      <c r="W3032">
        <v>1</v>
      </c>
      <c r="X3032" s="2" t="s">
        <v>74</v>
      </c>
      <c r="Y3032">
        <v>240</v>
      </c>
      <c r="Z3032">
        <v>89</v>
      </c>
      <c r="AA3032" s="2" t="s">
        <v>301</v>
      </c>
      <c r="AB3032" s="2" t="s">
        <v>151</v>
      </c>
      <c r="AC3032">
        <v>411041</v>
      </c>
      <c r="AD3032" s="2" t="s">
        <v>193</v>
      </c>
      <c r="AE3032">
        <v>329</v>
      </c>
      <c r="AF3032" s="2" t="s">
        <v>2042</v>
      </c>
      <c r="AG3032" s="2" t="s">
        <v>2184</v>
      </c>
      <c r="AH3032">
        <v>18</v>
      </c>
      <c r="AI3032">
        <v>432</v>
      </c>
      <c r="AJ3032">
        <v>1968</v>
      </c>
      <c r="AK3032" s="2">
        <f>Kaggle_Books_Selling_Records[[#This Row],[Cost Price]]/100</f>
        <v>19.68</v>
      </c>
      <c r="AL3032" s="2" t="s">
        <v>80</v>
      </c>
      <c r="AM3032" s="2" t="s">
        <v>80</v>
      </c>
      <c r="AN3032" s="2" t="s">
        <v>80</v>
      </c>
      <c r="AO3032" s="2" t="s">
        <v>80</v>
      </c>
      <c r="AP3032" s="2" t="s">
        <v>80</v>
      </c>
      <c r="AQ3032" s="2" t="s">
        <v>80</v>
      </c>
      <c r="AR3032" s="2" t="s">
        <v>80</v>
      </c>
      <c r="AS3032" s="2" t="s">
        <v>80</v>
      </c>
      <c r="AT3032" s="2" t="s">
        <v>80</v>
      </c>
      <c r="AU3032" s="2" t="s">
        <v>80</v>
      </c>
      <c r="AV3032" s="2" t="s">
        <v>80</v>
      </c>
      <c r="AW3032" s="2" t="s">
        <v>80</v>
      </c>
      <c r="AX3032" s="2" t="s">
        <v>80</v>
      </c>
      <c r="AY3032" s="2" t="s">
        <v>80</v>
      </c>
      <c r="AZ3032" s="2" t="s">
        <v>80</v>
      </c>
      <c r="BA3032" s="2" t="s">
        <v>80</v>
      </c>
      <c r="BB3032" s="2" t="s">
        <v>80</v>
      </c>
      <c r="BC3032" s="2" t="s">
        <v>80</v>
      </c>
      <c r="BD3032" s="2" t="s">
        <v>80</v>
      </c>
      <c r="BE3032" s="2" t="s">
        <v>80</v>
      </c>
      <c r="BF3032" s="2" t="s">
        <v>80</v>
      </c>
      <c r="BG3032" s="2" t="s">
        <v>80</v>
      </c>
      <c r="BH3032" s="2" t="s">
        <v>80</v>
      </c>
      <c r="BI3032" s="2" t="s">
        <v>80</v>
      </c>
      <c r="BJ3032" s="2" t="s">
        <v>80</v>
      </c>
      <c r="BK3032" s="2" t="s">
        <v>80</v>
      </c>
      <c r="BL3032" s="2" t="s">
        <v>80</v>
      </c>
      <c r="BM3032" s="2" t="s">
        <v>80</v>
      </c>
      <c r="BN3032" s="2" t="s">
        <v>80</v>
      </c>
      <c r="BO3032" s="2" t="s">
        <v>80</v>
      </c>
      <c r="BP3032" s="2" t="s">
        <v>80</v>
      </c>
    </row>
    <row r="3033" spans="1:68" x14ac:dyDescent="0.25">
      <c r="A3033">
        <v>3032</v>
      </c>
      <c r="B3033" s="1">
        <v>43713.12599537037</v>
      </c>
      <c r="C3033" s="2" t="s">
        <v>4701</v>
      </c>
      <c r="D3033" s="3">
        <v>0.25069444444444444</v>
      </c>
      <c r="E3033" s="2" t="s">
        <v>3907</v>
      </c>
      <c r="F3033">
        <v>3</v>
      </c>
      <c r="G3033">
        <v>2019</v>
      </c>
      <c r="H3033">
        <v>9</v>
      </c>
      <c r="I3033">
        <v>5</v>
      </c>
      <c r="J3033">
        <v>0</v>
      </c>
      <c r="K3033">
        <v>0</v>
      </c>
      <c r="L3033">
        <v>4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 s="2" t="s">
        <v>4702</v>
      </c>
      <c r="T3033" s="2" t="s">
        <v>83</v>
      </c>
      <c r="U3033" s="2" t="s">
        <v>2483</v>
      </c>
      <c r="V3033" s="2" t="s">
        <v>73</v>
      </c>
      <c r="W3033">
        <v>1</v>
      </c>
      <c r="X3033" s="2" t="s">
        <v>74</v>
      </c>
      <c r="Y3033">
        <v>175</v>
      </c>
      <c r="Z3033">
        <v>89</v>
      </c>
      <c r="AA3033" s="2" t="s">
        <v>4051</v>
      </c>
      <c r="AB3033" s="2" t="s">
        <v>312</v>
      </c>
      <c r="AC3033">
        <v>734013</v>
      </c>
      <c r="AD3033" s="2" t="s">
        <v>1002</v>
      </c>
      <c r="AE3033">
        <v>264</v>
      </c>
      <c r="AF3033" s="2" t="s">
        <v>2042</v>
      </c>
      <c r="AG3033" s="2" t="s">
        <v>2184</v>
      </c>
      <c r="AH3033">
        <v>18</v>
      </c>
      <c r="AI3033">
        <v>315</v>
      </c>
      <c r="AJ3033">
        <v>1435</v>
      </c>
      <c r="AK3033" s="2">
        <f>Kaggle_Books_Selling_Records[[#This Row],[Cost Price]]/100</f>
        <v>14.35</v>
      </c>
      <c r="AL3033" s="2" t="s">
        <v>80</v>
      </c>
      <c r="AM3033" s="2" t="s">
        <v>80</v>
      </c>
      <c r="AN3033" s="2" t="s">
        <v>80</v>
      </c>
      <c r="AO3033" s="2" t="s">
        <v>80</v>
      </c>
      <c r="AP3033" s="2" t="s">
        <v>80</v>
      </c>
      <c r="AQ3033" s="2" t="s">
        <v>80</v>
      </c>
      <c r="AR3033" s="2" t="s">
        <v>80</v>
      </c>
      <c r="AS3033" s="2" t="s">
        <v>80</v>
      </c>
      <c r="AT3033" s="2" t="s">
        <v>80</v>
      </c>
      <c r="AU3033" s="2" t="s">
        <v>80</v>
      </c>
      <c r="AV3033" s="2" t="s">
        <v>80</v>
      </c>
      <c r="AW3033" s="2" t="s">
        <v>80</v>
      </c>
      <c r="AX3033" s="2" t="s">
        <v>80</v>
      </c>
      <c r="AY3033" s="2" t="s">
        <v>80</v>
      </c>
      <c r="AZ3033" s="2" t="s">
        <v>80</v>
      </c>
      <c r="BA3033" s="2" t="s">
        <v>80</v>
      </c>
      <c r="BB3033" s="2" t="s">
        <v>80</v>
      </c>
      <c r="BC3033" s="2" t="s">
        <v>80</v>
      </c>
      <c r="BD3033" s="2" t="s">
        <v>80</v>
      </c>
      <c r="BE3033" s="2" t="s">
        <v>80</v>
      </c>
      <c r="BF3033" s="2" t="s">
        <v>80</v>
      </c>
      <c r="BG3033" s="2" t="s">
        <v>80</v>
      </c>
      <c r="BH3033" s="2" t="s">
        <v>80</v>
      </c>
      <c r="BI3033" s="2" t="s">
        <v>80</v>
      </c>
      <c r="BJ3033" s="2" t="s">
        <v>80</v>
      </c>
      <c r="BK3033" s="2" t="s">
        <v>80</v>
      </c>
      <c r="BL3033" s="2" t="s">
        <v>80</v>
      </c>
      <c r="BM3033" s="2" t="s">
        <v>80</v>
      </c>
      <c r="BN3033" s="2" t="s">
        <v>80</v>
      </c>
      <c r="BO3033" s="2" t="s">
        <v>80</v>
      </c>
      <c r="BP3033" s="2" t="s">
        <v>80</v>
      </c>
    </row>
    <row r="3034" spans="1:68" x14ac:dyDescent="0.25">
      <c r="A3034">
        <v>3033</v>
      </c>
      <c r="B3034" s="1">
        <v>43713.164930555555</v>
      </c>
      <c r="C3034" s="2" t="s">
        <v>4701</v>
      </c>
      <c r="D3034" s="3">
        <v>0.28958333333333336</v>
      </c>
      <c r="E3034" s="2" t="s">
        <v>3907</v>
      </c>
      <c r="F3034">
        <v>3</v>
      </c>
      <c r="G3034">
        <v>2019</v>
      </c>
      <c r="H3034">
        <v>9</v>
      </c>
      <c r="I3034">
        <v>5</v>
      </c>
      <c r="J3034">
        <v>0</v>
      </c>
      <c r="K3034">
        <v>0</v>
      </c>
      <c r="L3034">
        <v>4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 s="2" t="s">
        <v>4703</v>
      </c>
      <c r="T3034" s="2" t="s">
        <v>83</v>
      </c>
      <c r="U3034" s="2" t="s">
        <v>738</v>
      </c>
      <c r="V3034" s="2" t="s">
        <v>73</v>
      </c>
      <c r="W3034">
        <v>1</v>
      </c>
      <c r="X3034" s="2" t="s">
        <v>74</v>
      </c>
      <c r="Y3034">
        <v>6385</v>
      </c>
      <c r="Z3034">
        <v>89</v>
      </c>
      <c r="AA3034" s="2" t="s">
        <v>420</v>
      </c>
      <c r="AB3034" s="2" t="s">
        <v>86</v>
      </c>
      <c r="AC3034">
        <v>600107</v>
      </c>
      <c r="AD3034" s="2" t="s">
        <v>77</v>
      </c>
      <c r="AE3034">
        <v>7275</v>
      </c>
      <c r="AF3034" s="2" t="s">
        <v>740</v>
      </c>
      <c r="AG3034" s="2" t="s">
        <v>741</v>
      </c>
      <c r="AH3034">
        <v>13</v>
      </c>
      <c r="AI3034">
        <v>83005</v>
      </c>
      <c r="AJ3034">
        <v>555495</v>
      </c>
      <c r="AK3034" s="2">
        <f>Kaggle_Books_Selling_Records[[#This Row],[Cost Price]]/100</f>
        <v>5554.95</v>
      </c>
      <c r="AL3034" s="2" t="s">
        <v>80</v>
      </c>
      <c r="AM3034" s="2" t="s">
        <v>80</v>
      </c>
      <c r="AN3034" s="2" t="s">
        <v>80</v>
      </c>
      <c r="AO3034" s="2" t="s">
        <v>80</v>
      </c>
      <c r="AP3034" s="2" t="s">
        <v>80</v>
      </c>
      <c r="AQ3034" s="2" t="s">
        <v>80</v>
      </c>
      <c r="AR3034" s="2" t="s">
        <v>80</v>
      </c>
      <c r="AS3034" s="2" t="s">
        <v>80</v>
      </c>
      <c r="AT3034" s="2" t="s">
        <v>80</v>
      </c>
      <c r="AU3034" s="2" t="s">
        <v>80</v>
      </c>
      <c r="AV3034" s="2" t="s">
        <v>80</v>
      </c>
      <c r="AW3034" s="2" t="s">
        <v>80</v>
      </c>
      <c r="AX3034" s="2" t="s">
        <v>80</v>
      </c>
      <c r="AY3034" s="2" t="s">
        <v>80</v>
      </c>
      <c r="AZ3034" s="2" t="s">
        <v>80</v>
      </c>
      <c r="BA3034" s="2" t="s">
        <v>80</v>
      </c>
      <c r="BB3034" s="2" t="s">
        <v>80</v>
      </c>
      <c r="BC3034" s="2" t="s">
        <v>80</v>
      </c>
      <c r="BD3034" s="2" t="s">
        <v>80</v>
      </c>
      <c r="BE3034" s="2" t="s">
        <v>80</v>
      </c>
      <c r="BF3034" s="2" t="s">
        <v>80</v>
      </c>
      <c r="BG3034" s="2" t="s">
        <v>80</v>
      </c>
      <c r="BH3034" s="2" t="s">
        <v>80</v>
      </c>
      <c r="BI3034" s="2" t="s">
        <v>80</v>
      </c>
      <c r="BJ3034" s="2" t="s">
        <v>80</v>
      </c>
      <c r="BK3034" s="2" t="s">
        <v>80</v>
      </c>
      <c r="BL3034" s="2" t="s">
        <v>80</v>
      </c>
      <c r="BM3034" s="2" t="s">
        <v>80</v>
      </c>
      <c r="BN3034" s="2" t="s">
        <v>80</v>
      </c>
      <c r="BO3034" s="2" t="s">
        <v>80</v>
      </c>
      <c r="BP3034" s="2" t="s">
        <v>80</v>
      </c>
    </row>
    <row r="3035" spans="1:68" x14ac:dyDescent="0.25">
      <c r="A3035">
        <v>3034</v>
      </c>
      <c r="B3035" s="1">
        <v>43713.177384259259</v>
      </c>
      <c r="C3035" s="2" t="s">
        <v>4701</v>
      </c>
      <c r="D3035" s="3">
        <v>0.30208333333333331</v>
      </c>
      <c r="E3035" s="2" t="s">
        <v>3907</v>
      </c>
      <c r="F3035">
        <v>3</v>
      </c>
      <c r="G3035">
        <v>2019</v>
      </c>
      <c r="H3035">
        <v>9</v>
      </c>
      <c r="I3035">
        <v>5</v>
      </c>
      <c r="J3035">
        <v>0</v>
      </c>
      <c r="K3035">
        <v>0</v>
      </c>
      <c r="L3035">
        <v>4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 s="2" t="s">
        <v>4704</v>
      </c>
      <c r="T3035" s="2" t="s">
        <v>83</v>
      </c>
      <c r="U3035" s="2" t="s">
        <v>4705</v>
      </c>
      <c r="V3035" s="2" t="s">
        <v>73</v>
      </c>
      <c r="W3035">
        <v>1</v>
      </c>
      <c r="X3035" s="2" t="s">
        <v>74</v>
      </c>
      <c r="Y3035">
        <v>405</v>
      </c>
      <c r="Z3035">
        <v>79</v>
      </c>
      <c r="AA3035" s="2" t="s">
        <v>180</v>
      </c>
      <c r="AB3035" s="2" t="s">
        <v>181</v>
      </c>
      <c r="AC3035">
        <v>110023</v>
      </c>
      <c r="AD3035" s="2" t="s">
        <v>87</v>
      </c>
      <c r="AE3035">
        <v>484</v>
      </c>
      <c r="AF3035" s="2" t="s">
        <v>4706</v>
      </c>
      <c r="AG3035" s="2" t="s">
        <v>4707</v>
      </c>
      <c r="AH3035">
        <v>17</v>
      </c>
      <c r="AI3035">
        <v>6885</v>
      </c>
      <c r="AJ3035">
        <v>33615</v>
      </c>
      <c r="AK3035" s="2">
        <f>Kaggle_Books_Selling_Records[[#This Row],[Cost Price]]/100</f>
        <v>336.15</v>
      </c>
      <c r="AL3035" s="2" t="s">
        <v>80</v>
      </c>
      <c r="AM3035" s="2" t="s">
        <v>80</v>
      </c>
      <c r="AN3035" s="2" t="s">
        <v>80</v>
      </c>
      <c r="AO3035" s="2" t="s">
        <v>80</v>
      </c>
      <c r="AP3035" s="2" t="s">
        <v>80</v>
      </c>
      <c r="AQ3035" s="2" t="s">
        <v>80</v>
      </c>
      <c r="AR3035" s="2" t="s">
        <v>80</v>
      </c>
      <c r="AS3035" s="2" t="s">
        <v>80</v>
      </c>
      <c r="AT3035" s="2" t="s">
        <v>80</v>
      </c>
      <c r="AU3035" s="2" t="s">
        <v>80</v>
      </c>
      <c r="AV3035" s="2" t="s">
        <v>80</v>
      </c>
      <c r="AW3035" s="2" t="s">
        <v>80</v>
      </c>
      <c r="AX3035" s="2" t="s">
        <v>80</v>
      </c>
      <c r="AY3035" s="2" t="s">
        <v>80</v>
      </c>
      <c r="AZ3035" s="2" t="s">
        <v>80</v>
      </c>
      <c r="BA3035" s="2" t="s">
        <v>80</v>
      </c>
      <c r="BB3035" s="2" t="s">
        <v>80</v>
      </c>
      <c r="BC3035" s="2" t="s">
        <v>80</v>
      </c>
      <c r="BD3035" s="2" t="s">
        <v>80</v>
      </c>
      <c r="BE3035" s="2" t="s">
        <v>80</v>
      </c>
      <c r="BF3035" s="2" t="s">
        <v>80</v>
      </c>
      <c r="BG3035" s="2" t="s">
        <v>80</v>
      </c>
      <c r="BH3035" s="2" t="s">
        <v>80</v>
      </c>
      <c r="BI3035" s="2" t="s">
        <v>80</v>
      </c>
      <c r="BJ3035" s="2" t="s">
        <v>80</v>
      </c>
      <c r="BK3035" s="2" t="s">
        <v>80</v>
      </c>
      <c r="BL3035" s="2" t="s">
        <v>80</v>
      </c>
      <c r="BM3035" s="2" t="s">
        <v>80</v>
      </c>
      <c r="BN3035" s="2" t="s">
        <v>80</v>
      </c>
      <c r="BO3035" s="2" t="s">
        <v>80</v>
      </c>
      <c r="BP3035" s="2" t="s">
        <v>80</v>
      </c>
    </row>
    <row r="3036" spans="1:68" x14ac:dyDescent="0.25">
      <c r="A3036">
        <v>3035</v>
      </c>
      <c r="B3036" s="1">
        <v>43713.198738425926</v>
      </c>
      <c r="C3036" s="2" t="s">
        <v>4701</v>
      </c>
      <c r="D3036" s="3">
        <v>0.32361111111111113</v>
      </c>
      <c r="E3036" s="2" t="s">
        <v>3907</v>
      </c>
      <c r="F3036">
        <v>3</v>
      </c>
      <c r="G3036">
        <v>2019</v>
      </c>
      <c r="H3036">
        <v>9</v>
      </c>
      <c r="I3036">
        <v>5</v>
      </c>
      <c r="J3036">
        <v>0</v>
      </c>
      <c r="K3036">
        <v>0</v>
      </c>
      <c r="L3036">
        <v>4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 s="2" t="s">
        <v>2721</v>
      </c>
      <c r="T3036" s="2" t="s">
        <v>83</v>
      </c>
      <c r="U3036" s="2" t="s">
        <v>2483</v>
      </c>
      <c r="V3036" s="2" t="s">
        <v>73</v>
      </c>
      <c r="W3036">
        <v>1</v>
      </c>
      <c r="X3036" s="2" t="s">
        <v>74</v>
      </c>
      <c r="Y3036">
        <v>175</v>
      </c>
      <c r="Z3036">
        <v>89</v>
      </c>
      <c r="AA3036" s="2" t="s">
        <v>1388</v>
      </c>
      <c r="AB3036" s="2" t="s">
        <v>204</v>
      </c>
      <c r="AC3036">
        <v>122050</v>
      </c>
      <c r="AD3036" s="2" t="s">
        <v>1002</v>
      </c>
      <c r="AE3036">
        <v>264</v>
      </c>
      <c r="AF3036" s="2" t="s">
        <v>2042</v>
      </c>
      <c r="AG3036" s="2" t="s">
        <v>2184</v>
      </c>
      <c r="AH3036">
        <v>18</v>
      </c>
      <c r="AI3036">
        <v>315</v>
      </c>
      <c r="AJ3036">
        <v>1435</v>
      </c>
      <c r="AK3036" s="2">
        <f>Kaggle_Books_Selling_Records[[#This Row],[Cost Price]]/100</f>
        <v>14.35</v>
      </c>
      <c r="AL3036" s="2" t="s">
        <v>80</v>
      </c>
      <c r="AM3036" s="2" t="s">
        <v>80</v>
      </c>
      <c r="AN3036" s="2" t="s">
        <v>80</v>
      </c>
      <c r="AO3036" s="2" t="s">
        <v>80</v>
      </c>
      <c r="AP3036" s="2" t="s">
        <v>80</v>
      </c>
      <c r="AQ3036" s="2" t="s">
        <v>80</v>
      </c>
      <c r="AR3036" s="2" t="s">
        <v>80</v>
      </c>
      <c r="AS3036" s="2" t="s">
        <v>80</v>
      </c>
      <c r="AT3036" s="2" t="s">
        <v>80</v>
      </c>
      <c r="AU3036" s="2" t="s">
        <v>80</v>
      </c>
      <c r="AV3036" s="2" t="s">
        <v>80</v>
      </c>
      <c r="AW3036" s="2" t="s">
        <v>80</v>
      </c>
      <c r="AX3036" s="2" t="s">
        <v>80</v>
      </c>
      <c r="AY3036" s="2" t="s">
        <v>80</v>
      </c>
      <c r="AZ3036" s="2" t="s">
        <v>80</v>
      </c>
      <c r="BA3036" s="2" t="s">
        <v>80</v>
      </c>
      <c r="BB3036" s="2" t="s">
        <v>80</v>
      </c>
      <c r="BC3036" s="2" t="s">
        <v>80</v>
      </c>
      <c r="BD3036" s="2" t="s">
        <v>80</v>
      </c>
      <c r="BE3036" s="2" t="s">
        <v>80</v>
      </c>
      <c r="BF3036" s="2" t="s">
        <v>80</v>
      </c>
      <c r="BG3036" s="2" t="s">
        <v>80</v>
      </c>
      <c r="BH3036" s="2" t="s">
        <v>80</v>
      </c>
      <c r="BI3036" s="2" t="s">
        <v>80</v>
      </c>
      <c r="BJ3036" s="2" t="s">
        <v>80</v>
      </c>
      <c r="BK3036" s="2" t="s">
        <v>80</v>
      </c>
      <c r="BL3036" s="2" t="s">
        <v>80</v>
      </c>
      <c r="BM3036" s="2" t="s">
        <v>80</v>
      </c>
      <c r="BN3036" s="2" t="s">
        <v>80</v>
      </c>
      <c r="BO3036" s="2" t="s">
        <v>80</v>
      </c>
      <c r="BP3036" s="2" t="s">
        <v>80</v>
      </c>
    </row>
    <row r="3037" spans="1:68" x14ac:dyDescent="0.25">
      <c r="A3037">
        <v>3036</v>
      </c>
      <c r="B3037" s="1">
        <v>43713.216863425929</v>
      </c>
      <c r="C3037" s="2" t="s">
        <v>4701</v>
      </c>
      <c r="D3037" s="3">
        <v>0.34166666666666667</v>
      </c>
      <c r="E3037" s="2" t="s">
        <v>3907</v>
      </c>
      <c r="F3037">
        <v>3</v>
      </c>
      <c r="G3037">
        <v>2019</v>
      </c>
      <c r="H3037">
        <v>9</v>
      </c>
      <c r="I3037">
        <v>5</v>
      </c>
      <c r="J3037">
        <v>0</v>
      </c>
      <c r="K3037">
        <v>0</v>
      </c>
      <c r="L3037">
        <v>4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 s="2" t="s">
        <v>4310</v>
      </c>
      <c r="T3037" s="2" t="s">
        <v>83</v>
      </c>
      <c r="U3037" s="2" t="s">
        <v>2483</v>
      </c>
      <c r="V3037" s="2" t="s">
        <v>73</v>
      </c>
      <c r="W3037">
        <v>1</v>
      </c>
      <c r="X3037" s="2" t="s">
        <v>74</v>
      </c>
      <c r="Y3037">
        <v>175</v>
      </c>
      <c r="Z3037">
        <v>89</v>
      </c>
      <c r="AA3037" s="2" t="s">
        <v>4309</v>
      </c>
      <c r="AB3037" s="2" t="s">
        <v>154</v>
      </c>
      <c r="AC3037">
        <v>323001</v>
      </c>
      <c r="AD3037" s="2" t="s">
        <v>1002</v>
      </c>
      <c r="AE3037">
        <v>264</v>
      </c>
      <c r="AF3037" s="2" t="s">
        <v>2042</v>
      </c>
      <c r="AG3037" s="2" t="s">
        <v>2184</v>
      </c>
      <c r="AH3037">
        <v>18</v>
      </c>
      <c r="AI3037">
        <v>315</v>
      </c>
      <c r="AJ3037">
        <v>1435</v>
      </c>
      <c r="AK3037" s="2">
        <f>Kaggle_Books_Selling_Records[[#This Row],[Cost Price]]/100</f>
        <v>14.35</v>
      </c>
      <c r="AL3037" s="2" t="s">
        <v>80</v>
      </c>
      <c r="AM3037" s="2" t="s">
        <v>80</v>
      </c>
      <c r="AN3037" s="2" t="s">
        <v>80</v>
      </c>
      <c r="AO3037" s="2" t="s">
        <v>80</v>
      </c>
      <c r="AP3037" s="2" t="s">
        <v>80</v>
      </c>
      <c r="AQ3037" s="2" t="s">
        <v>80</v>
      </c>
      <c r="AR3037" s="2" t="s">
        <v>80</v>
      </c>
      <c r="AS3037" s="2" t="s">
        <v>80</v>
      </c>
      <c r="AT3037" s="2" t="s">
        <v>80</v>
      </c>
      <c r="AU3037" s="2" t="s">
        <v>80</v>
      </c>
      <c r="AV3037" s="2" t="s">
        <v>80</v>
      </c>
      <c r="AW3037" s="2" t="s">
        <v>80</v>
      </c>
      <c r="AX3037" s="2" t="s">
        <v>80</v>
      </c>
      <c r="AY3037" s="2" t="s">
        <v>80</v>
      </c>
      <c r="AZ3037" s="2" t="s">
        <v>80</v>
      </c>
      <c r="BA3037" s="2" t="s">
        <v>80</v>
      </c>
      <c r="BB3037" s="2" t="s">
        <v>80</v>
      </c>
      <c r="BC3037" s="2" t="s">
        <v>80</v>
      </c>
      <c r="BD3037" s="2" t="s">
        <v>80</v>
      </c>
      <c r="BE3037" s="2" t="s">
        <v>80</v>
      </c>
      <c r="BF3037" s="2" t="s">
        <v>80</v>
      </c>
      <c r="BG3037" s="2" t="s">
        <v>80</v>
      </c>
      <c r="BH3037" s="2" t="s">
        <v>80</v>
      </c>
      <c r="BI3037" s="2" t="s">
        <v>80</v>
      </c>
      <c r="BJ3037" s="2" t="s">
        <v>80</v>
      </c>
      <c r="BK3037" s="2" t="s">
        <v>80</v>
      </c>
      <c r="BL3037" s="2" t="s">
        <v>80</v>
      </c>
      <c r="BM3037" s="2" t="s">
        <v>80</v>
      </c>
      <c r="BN3037" s="2" t="s">
        <v>80</v>
      </c>
      <c r="BO3037" s="2" t="s">
        <v>80</v>
      </c>
      <c r="BP3037" s="2" t="s">
        <v>80</v>
      </c>
    </row>
    <row r="3038" spans="1:68" x14ac:dyDescent="0.25">
      <c r="A3038">
        <v>3037</v>
      </c>
      <c r="B3038" s="1">
        <v>43713.289120370369</v>
      </c>
      <c r="C3038" s="2" t="s">
        <v>4701</v>
      </c>
      <c r="D3038" s="3">
        <v>0.41388888888888886</v>
      </c>
      <c r="E3038" s="2" t="s">
        <v>3907</v>
      </c>
      <c r="F3038">
        <v>3</v>
      </c>
      <c r="G3038">
        <v>2019</v>
      </c>
      <c r="H3038">
        <v>9</v>
      </c>
      <c r="I3038">
        <v>5</v>
      </c>
      <c r="J3038">
        <v>0</v>
      </c>
      <c r="K3038">
        <v>0</v>
      </c>
      <c r="L3038">
        <v>4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 s="2" t="s">
        <v>4708</v>
      </c>
      <c r="T3038" s="2" t="s">
        <v>83</v>
      </c>
      <c r="U3038" s="2" t="s">
        <v>2483</v>
      </c>
      <c r="V3038" s="2" t="s">
        <v>73</v>
      </c>
      <c r="W3038">
        <v>1</v>
      </c>
      <c r="X3038" s="2" t="s">
        <v>74</v>
      </c>
      <c r="Y3038">
        <v>175</v>
      </c>
      <c r="Z3038">
        <v>89</v>
      </c>
      <c r="AA3038" s="2" t="s">
        <v>4709</v>
      </c>
      <c r="AB3038" s="2" t="s">
        <v>151</v>
      </c>
      <c r="AC3038">
        <v>445302</v>
      </c>
      <c r="AD3038" s="2" t="s">
        <v>1002</v>
      </c>
      <c r="AE3038">
        <v>264</v>
      </c>
      <c r="AF3038" s="2" t="s">
        <v>2042</v>
      </c>
      <c r="AG3038" s="2" t="s">
        <v>2184</v>
      </c>
      <c r="AH3038">
        <v>18</v>
      </c>
      <c r="AI3038">
        <v>315</v>
      </c>
      <c r="AJ3038">
        <v>1435</v>
      </c>
      <c r="AK3038" s="2">
        <f>Kaggle_Books_Selling_Records[[#This Row],[Cost Price]]/100</f>
        <v>14.35</v>
      </c>
      <c r="AL3038" s="2" t="s">
        <v>80</v>
      </c>
      <c r="AM3038" s="2" t="s">
        <v>80</v>
      </c>
      <c r="AN3038" s="2" t="s">
        <v>80</v>
      </c>
      <c r="AO3038" s="2" t="s">
        <v>80</v>
      </c>
      <c r="AP3038" s="2" t="s">
        <v>80</v>
      </c>
      <c r="AQ3038" s="2" t="s">
        <v>80</v>
      </c>
      <c r="AR3038" s="2" t="s">
        <v>80</v>
      </c>
      <c r="AS3038" s="2" t="s">
        <v>80</v>
      </c>
      <c r="AT3038" s="2" t="s">
        <v>80</v>
      </c>
      <c r="AU3038" s="2" t="s">
        <v>80</v>
      </c>
      <c r="AV3038" s="2" t="s">
        <v>80</v>
      </c>
      <c r="AW3038" s="2" t="s">
        <v>80</v>
      </c>
      <c r="AX3038" s="2" t="s">
        <v>80</v>
      </c>
      <c r="AY3038" s="2" t="s">
        <v>80</v>
      </c>
      <c r="AZ3038" s="2" t="s">
        <v>80</v>
      </c>
      <c r="BA3038" s="2" t="s">
        <v>80</v>
      </c>
      <c r="BB3038" s="2" t="s">
        <v>80</v>
      </c>
      <c r="BC3038" s="2" t="s">
        <v>80</v>
      </c>
      <c r="BD3038" s="2" t="s">
        <v>80</v>
      </c>
      <c r="BE3038" s="2" t="s">
        <v>80</v>
      </c>
      <c r="BF3038" s="2" t="s">
        <v>80</v>
      </c>
      <c r="BG3038" s="2" t="s">
        <v>80</v>
      </c>
      <c r="BH3038" s="2" t="s">
        <v>80</v>
      </c>
      <c r="BI3038" s="2" t="s">
        <v>80</v>
      </c>
      <c r="BJ3038" s="2" t="s">
        <v>80</v>
      </c>
      <c r="BK3038" s="2" t="s">
        <v>80</v>
      </c>
      <c r="BL3038" s="2" t="s">
        <v>80</v>
      </c>
      <c r="BM3038" s="2" t="s">
        <v>80</v>
      </c>
      <c r="BN3038" s="2" t="s">
        <v>80</v>
      </c>
      <c r="BO3038" s="2" t="s">
        <v>80</v>
      </c>
      <c r="BP3038" s="2" t="s">
        <v>80</v>
      </c>
    </row>
    <row r="3039" spans="1:68" x14ac:dyDescent="0.25">
      <c r="A3039">
        <v>3038</v>
      </c>
      <c r="B3039" s="1">
        <v>43713.302314814813</v>
      </c>
      <c r="C3039" s="2" t="s">
        <v>4701</v>
      </c>
      <c r="D3039" s="3">
        <v>0.42708333333333331</v>
      </c>
      <c r="E3039" s="2" t="s">
        <v>3907</v>
      </c>
      <c r="F3039">
        <v>3</v>
      </c>
      <c r="G3039">
        <v>2019</v>
      </c>
      <c r="H3039">
        <v>9</v>
      </c>
      <c r="I3039">
        <v>5</v>
      </c>
      <c r="J3039">
        <v>0</v>
      </c>
      <c r="K3039">
        <v>0</v>
      </c>
      <c r="L3039">
        <v>4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1</v>
      </c>
      <c r="S3039" s="2" t="s">
        <v>3447</v>
      </c>
      <c r="T3039" s="2" t="s">
        <v>71</v>
      </c>
      <c r="U3039" s="2" t="s">
        <v>738</v>
      </c>
      <c r="V3039" s="2" t="s">
        <v>73</v>
      </c>
      <c r="W3039">
        <v>1</v>
      </c>
      <c r="X3039" s="2" t="s">
        <v>74</v>
      </c>
      <c r="Y3039">
        <v>6385</v>
      </c>
      <c r="Z3039">
        <v>89</v>
      </c>
      <c r="AA3039" s="2" t="s">
        <v>338</v>
      </c>
      <c r="AB3039" s="2" t="s">
        <v>137</v>
      </c>
      <c r="AC3039">
        <v>201301</v>
      </c>
      <c r="AD3039" s="2" t="s">
        <v>77</v>
      </c>
      <c r="AE3039">
        <v>7275</v>
      </c>
      <c r="AF3039" s="2" t="s">
        <v>740</v>
      </c>
      <c r="AG3039" s="2" t="s">
        <v>741</v>
      </c>
      <c r="AH3039">
        <v>13</v>
      </c>
      <c r="AI3039">
        <v>83005</v>
      </c>
      <c r="AJ3039">
        <v>555495</v>
      </c>
      <c r="AK3039" s="2">
        <f>Kaggle_Books_Selling_Records[[#This Row],[Cost Price]]/100</f>
        <v>5554.95</v>
      </c>
      <c r="AL3039" s="2" t="s">
        <v>80</v>
      </c>
      <c r="AM3039" s="2" t="s">
        <v>80</v>
      </c>
      <c r="AN3039" s="2" t="s">
        <v>80</v>
      </c>
      <c r="AO3039" s="2" t="s">
        <v>80</v>
      </c>
      <c r="AP3039" s="2" t="s">
        <v>80</v>
      </c>
      <c r="AQ3039" s="2" t="s">
        <v>80</v>
      </c>
      <c r="AR3039" s="2" t="s">
        <v>80</v>
      </c>
      <c r="AS3039" s="2" t="s">
        <v>80</v>
      </c>
      <c r="AT3039" s="2" t="s">
        <v>80</v>
      </c>
      <c r="AU3039" s="2" t="s">
        <v>80</v>
      </c>
      <c r="AV3039" s="2" t="s">
        <v>80</v>
      </c>
      <c r="AW3039" s="2" t="s">
        <v>80</v>
      </c>
      <c r="AX3039" s="2" t="s">
        <v>80</v>
      </c>
      <c r="AY3039" s="2" t="s">
        <v>80</v>
      </c>
      <c r="AZ3039" s="2" t="s">
        <v>80</v>
      </c>
      <c r="BA3039" s="2" t="s">
        <v>80</v>
      </c>
      <c r="BB3039" s="2" t="s">
        <v>80</v>
      </c>
      <c r="BC3039" s="2" t="s">
        <v>80</v>
      </c>
      <c r="BD3039" s="2" t="s">
        <v>80</v>
      </c>
      <c r="BE3039" s="2" t="s">
        <v>80</v>
      </c>
      <c r="BF3039" s="2" t="s">
        <v>80</v>
      </c>
      <c r="BG3039" s="2" t="s">
        <v>80</v>
      </c>
      <c r="BH3039" s="2" t="s">
        <v>80</v>
      </c>
      <c r="BI3039" s="2" t="s">
        <v>80</v>
      </c>
      <c r="BJ3039" s="2" t="s">
        <v>80</v>
      </c>
      <c r="BK3039" s="2" t="s">
        <v>80</v>
      </c>
      <c r="BL3039" s="2" t="s">
        <v>80</v>
      </c>
      <c r="BM3039" s="2" t="s">
        <v>80</v>
      </c>
      <c r="BN3039" s="2" t="s">
        <v>80</v>
      </c>
      <c r="BO3039" s="2" t="s">
        <v>80</v>
      </c>
      <c r="BP3039" s="2" t="s">
        <v>80</v>
      </c>
    </row>
    <row r="3040" spans="1:68" x14ac:dyDescent="0.25">
      <c r="A3040">
        <v>3039</v>
      </c>
      <c r="B3040" s="1">
        <v>43713.488321759258</v>
      </c>
      <c r="C3040" s="2" t="s">
        <v>4701</v>
      </c>
      <c r="D3040" s="3">
        <v>0.61319444444444449</v>
      </c>
      <c r="E3040" s="2" t="s">
        <v>3907</v>
      </c>
      <c r="F3040">
        <v>3</v>
      </c>
      <c r="G3040">
        <v>2019</v>
      </c>
      <c r="H3040">
        <v>9</v>
      </c>
      <c r="I3040">
        <v>5</v>
      </c>
      <c r="J3040">
        <v>0</v>
      </c>
      <c r="K3040">
        <v>0</v>
      </c>
      <c r="L3040">
        <v>4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 s="2" t="s">
        <v>4710</v>
      </c>
      <c r="T3040" s="2" t="s">
        <v>83</v>
      </c>
      <c r="U3040" s="2" t="s">
        <v>738</v>
      </c>
      <c r="V3040" s="2" t="s">
        <v>73</v>
      </c>
      <c r="W3040">
        <v>1</v>
      </c>
      <c r="X3040" s="2" t="s">
        <v>74</v>
      </c>
      <c r="Y3040">
        <v>6385</v>
      </c>
      <c r="Z3040">
        <v>89</v>
      </c>
      <c r="AA3040" s="2" t="s">
        <v>1538</v>
      </c>
      <c r="AB3040" s="2" t="s">
        <v>125</v>
      </c>
      <c r="AC3040">
        <v>497001</v>
      </c>
      <c r="AD3040" s="2" t="s">
        <v>77</v>
      </c>
      <c r="AE3040">
        <v>7275</v>
      </c>
      <c r="AF3040" s="2" t="s">
        <v>740</v>
      </c>
      <c r="AG3040" s="2" t="s">
        <v>741</v>
      </c>
      <c r="AH3040">
        <v>13</v>
      </c>
      <c r="AI3040">
        <v>83005</v>
      </c>
      <c r="AJ3040">
        <v>555495</v>
      </c>
      <c r="AK3040" s="2">
        <f>Kaggle_Books_Selling_Records[[#This Row],[Cost Price]]/100</f>
        <v>5554.95</v>
      </c>
      <c r="AL3040" s="2" t="s">
        <v>80</v>
      </c>
      <c r="AM3040" s="2" t="s">
        <v>80</v>
      </c>
      <c r="AN3040" s="2" t="s">
        <v>80</v>
      </c>
      <c r="AO3040" s="2" t="s">
        <v>80</v>
      </c>
      <c r="AP3040" s="2" t="s">
        <v>80</v>
      </c>
      <c r="AQ3040" s="2" t="s">
        <v>80</v>
      </c>
      <c r="AR3040" s="2" t="s">
        <v>80</v>
      </c>
      <c r="AS3040" s="2" t="s">
        <v>80</v>
      </c>
      <c r="AT3040" s="2" t="s">
        <v>80</v>
      </c>
      <c r="AU3040" s="2" t="s">
        <v>80</v>
      </c>
      <c r="AV3040" s="2" t="s">
        <v>80</v>
      </c>
      <c r="AW3040" s="2" t="s">
        <v>80</v>
      </c>
      <c r="AX3040" s="2" t="s">
        <v>80</v>
      </c>
      <c r="AY3040" s="2" t="s">
        <v>80</v>
      </c>
      <c r="AZ3040" s="2" t="s">
        <v>80</v>
      </c>
      <c r="BA3040" s="2" t="s">
        <v>80</v>
      </c>
      <c r="BB3040" s="2" t="s">
        <v>80</v>
      </c>
      <c r="BC3040" s="2" t="s">
        <v>80</v>
      </c>
      <c r="BD3040" s="2" t="s">
        <v>80</v>
      </c>
      <c r="BE3040" s="2" t="s">
        <v>80</v>
      </c>
      <c r="BF3040" s="2" t="s">
        <v>80</v>
      </c>
      <c r="BG3040" s="2" t="s">
        <v>80</v>
      </c>
      <c r="BH3040" s="2" t="s">
        <v>80</v>
      </c>
      <c r="BI3040" s="2" t="s">
        <v>80</v>
      </c>
      <c r="BJ3040" s="2" t="s">
        <v>80</v>
      </c>
      <c r="BK3040" s="2" t="s">
        <v>80</v>
      </c>
      <c r="BL3040" s="2" t="s">
        <v>80</v>
      </c>
      <c r="BM3040" s="2" t="s">
        <v>80</v>
      </c>
      <c r="BN3040" s="2" t="s">
        <v>80</v>
      </c>
      <c r="BO3040" s="2" t="s">
        <v>80</v>
      </c>
      <c r="BP3040" s="2" t="s">
        <v>80</v>
      </c>
    </row>
    <row r="3041" spans="1:68" x14ac:dyDescent="0.25">
      <c r="A3041">
        <v>3040</v>
      </c>
      <c r="B3041" s="1">
        <v>43713.500138888892</v>
      </c>
      <c r="C3041" s="2" t="s">
        <v>4701</v>
      </c>
      <c r="D3041" s="3">
        <v>0.625</v>
      </c>
      <c r="E3041" s="2" t="s">
        <v>3907</v>
      </c>
      <c r="F3041">
        <v>3</v>
      </c>
      <c r="G3041">
        <v>2019</v>
      </c>
      <c r="H3041">
        <v>9</v>
      </c>
      <c r="I3041">
        <v>5</v>
      </c>
      <c r="J3041">
        <v>0</v>
      </c>
      <c r="K3041">
        <v>0</v>
      </c>
      <c r="L3041">
        <v>4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 s="2" t="s">
        <v>1635</v>
      </c>
      <c r="T3041" s="2" t="s">
        <v>83</v>
      </c>
      <c r="U3041" s="2" t="s">
        <v>2103</v>
      </c>
      <c r="V3041" s="2" t="s">
        <v>73</v>
      </c>
      <c r="W3041">
        <v>1</v>
      </c>
      <c r="X3041" s="2" t="s">
        <v>74</v>
      </c>
      <c r="Y3041">
        <v>220</v>
      </c>
      <c r="Z3041">
        <v>89</v>
      </c>
      <c r="AA3041" s="2" t="s">
        <v>1636</v>
      </c>
      <c r="AB3041" s="2" t="s">
        <v>780</v>
      </c>
      <c r="AC3041">
        <v>422212</v>
      </c>
      <c r="AD3041" s="2" t="s">
        <v>193</v>
      </c>
      <c r="AE3041">
        <v>309</v>
      </c>
      <c r="AF3041" s="2" t="s">
        <v>2042</v>
      </c>
      <c r="AG3041" s="2" t="s">
        <v>2043</v>
      </c>
      <c r="AH3041">
        <v>18</v>
      </c>
      <c r="AI3041">
        <v>396</v>
      </c>
      <c r="AJ3041">
        <v>1804</v>
      </c>
      <c r="AK3041" s="2">
        <f>Kaggle_Books_Selling_Records[[#This Row],[Cost Price]]/100</f>
        <v>18.04</v>
      </c>
      <c r="AL3041" s="2" t="s">
        <v>80</v>
      </c>
      <c r="AM3041" s="2" t="s">
        <v>80</v>
      </c>
      <c r="AN3041" s="2" t="s">
        <v>80</v>
      </c>
      <c r="AO3041" s="2" t="s">
        <v>80</v>
      </c>
      <c r="AP3041" s="2" t="s">
        <v>80</v>
      </c>
      <c r="AQ3041" s="2" t="s">
        <v>80</v>
      </c>
      <c r="AR3041" s="2" t="s">
        <v>80</v>
      </c>
      <c r="AS3041" s="2" t="s">
        <v>80</v>
      </c>
      <c r="AT3041" s="2" t="s">
        <v>80</v>
      </c>
      <c r="AU3041" s="2" t="s">
        <v>80</v>
      </c>
      <c r="AV3041" s="2" t="s">
        <v>80</v>
      </c>
      <c r="AW3041" s="2" t="s">
        <v>80</v>
      </c>
      <c r="AX3041" s="2" t="s">
        <v>80</v>
      </c>
      <c r="AY3041" s="2" t="s">
        <v>80</v>
      </c>
      <c r="AZ3041" s="2" t="s">
        <v>80</v>
      </c>
      <c r="BA3041" s="2" t="s">
        <v>80</v>
      </c>
      <c r="BB3041" s="2" t="s">
        <v>80</v>
      </c>
      <c r="BC3041" s="2" t="s">
        <v>80</v>
      </c>
      <c r="BD3041" s="2" t="s">
        <v>80</v>
      </c>
      <c r="BE3041" s="2" t="s">
        <v>80</v>
      </c>
      <c r="BF3041" s="2" t="s">
        <v>80</v>
      </c>
      <c r="BG3041" s="2" t="s">
        <v>80</v>
      </c>
      <c r="BH3041" s="2" t="s">
        <v>80</v>
      </c>
      <c r="BI3041" s="2" t="s">
        <v>80</v>
      </c>
      <c r="BJ3041" s="2" t="s">
        <v>80</v>
      </c>
      <c r="BK3041" s="2" t="s">
        <v>80</v>
      </c>
      <c r="BL3041" s="2" t="s">
        <v>80</v>
      </c>
      <c r="BM3041" s="2" t="s">
        <v>80</v>
      </c>
      <c r="BN3041" s="2" t="s">
        <v>80</v>
      </c>
      <c r="BO3041" s="2" t="s">
        <v>80</v>
      </c>
      <c r="BP3041" s="2" t="s">
        <v>80</v>
      </c>
    </row>
    <row r="3042" spans="1:68" x14ac:dyDescent="0.25">
      <c r="A3042">
        <v>3041</v>
      </c>
      <c r="B3042" s="1">
        <v>43713.525358796294</v>
      </c>
      <c r="C3042" s="2" t="s">
        <v>4701</v>
      </c>
      <c r="D3042" s="3">
        <v>0.65</v>
      </c>
      <c r="E3042" s="2" t="s">
        <v>3907</v>
      </c>
      <c r="F3042">
        <v>3</v>
      </c>
      <c r="G3042">
        <v>2019</v>
      </c>
      <c r="H3042">
        <v>9</v>
      </c>
      <c r="I3042">
        <v>5</v>
      </c>
      <c r="J3042">
        <v>0</v>
      </c>
      <c r="K3042">
        <v>0</v>
      </c>
      <c r="L3042">
        <v>4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1</v>
      </c>
      <c r="S3042" s="2" t="s">
        <v>4433</v>
      </c>
      <c r="T3042" s="2" t="s">
        <v>71</v>
      </c>
      <c r="U3042" s="2" t="s">
        <v>2234</v>
      </c>
      <c r="V3042" s="2" t="s">
        <v>73</v>
      </c>
      <c r="W3042">
        <v>1</v>
      </c>
      <c r="X3042" s="2" t="s">
        <v>74</v>
      </c>
      <c r="Y3042">
        <v>138</v>
      </c>
      <c r="Z3042">
        <v>89</v>
      </c>
      <c r="AA3042" s="2" t="s">
        <v>301</v>
      </c>
      <c r="AB3042" s="2" t="s">
        <v>151</v>
      </c>
      <c r="AC3042">
        <v>412115</v>
      </c>
      <c r="AD3042" s="2" t="s">
        <v>1002</v>
      </c>
      <c r="AE3042">
        <v>227</v>
      </c>
      <c r="AF3042" s="2" t="s">
        <v>2042</v>
      </c>
      <c r="AG3042" s="2" t="s">
        <v>2184</v>
      </c>
      <c r="AH3042">
        <v>18</v>
      </c>
      <c r="AI3042">
        <v>2484</v>
      </c>
      <c r="AJ3042">
        <v>11316</v>
      </c>
      <c r="AK3042" s="2">
        <f>Kaggle_Books_Selling_Records[[#This Row],[Cost Price]]/100</f>
        <v>113.16</v>
      </c>
      <c r="AL3042" s="2" t="s">
        <v>80</v>
      </c>
      <c r="AM3042" s="2" t="s">
        <v>80</v>
      </c>
      <c r="AN3042" s="2" t="s">
        <v>80</v>
      </c>
      <c r="AO3042" s="2" t="s">
        <v>80</v>
      </c>
      <c r="AP3042" s="2" t="s">
        <v>80</v>
      </c>
      <c r="AQ3042" s="2" t="s">
        <v>80</v>
      </c>
      <c r="AR3042" s="2" t="s">
        <v>80</v>
      </c>
      <c r="AS3042" s="2" t="s">
        <v>80</v>
      </c>
      <c r="AT3042" s="2" t="s">
        <v>80</v>
      </c>
      <c r="AU3042" s="2" t="s">
        <v>80</v>
      </c>
      <c r="AV3042" s="2" t="s">
        <v>80</v>
      </c>
      <c r="AW3042" s="2" t="s">
        <v>80</v>
      </c>
      <c r="AX3042" s="2" t="s">
        <v>80</v>
      </c>
      <c r="AY3042" s="2" t="s">
        <v>80</v>
      </c>
      <c r="AZ3042" s="2" t="s">
        <v>80</v>
      </c>
      <c r="BA3042" s="2" t="s">
        <v>80</v>
      </c>
      <c r="BB3042" s="2" t="s">
        <v>80</v>
      </c>
      <c r="BC3042" s="2" t="s">
        <v>80</v>
      </c>
      <c r="BD3042" s="2" t="s">
        <v>80</v>
      </c>
      <c r="BE3042" s="2" t="s">
        <v>80</v>
      </c>
      <c r="BF3042" s="2" t="s">
        <v>80</v>
      </c>
      <c r="BG3042" s="2" t="s">
        <v>80</v>
      </c>
      <c r="BH3042" s="2" t="s">
        <v>80</v>
      </c>
      <c r="BI3042" s="2" t="s">
        <v>80</v>
      </c>
      <c r="BJ3042" s="2" t="s">
        <v>80</v>
      </c>
      <c r="BK3042" s="2" t="s">
        <v>80</v>
      </c>
      <c r="BL3042" s="2" t="s">
        <v>80</v>
      </c>
      <c r="BM3042" s="2" t="s">
        <v>80</v>
      </c>
      <c r="BN3042" s="2" t="s">
        <v>80</v>
      </c>
      <c r="BO3042" s="2" t="s">
        <v>80</v>
      </c>
      <c r="BP3042" s="2" t="s">
        <v>80</v>
      </c>
    </row>
    <row r="3043" spans="1:68" x14ac:dyDescent="0.25">
      <c r="A3043">
        <v>3042</v>
      </c>
      <c r="B3043" s="1">
        <v>43713.53497685185</v>
      </c>
      <c r="C3043" s="2" t="s">
        <v>4701</v>
      </c>
      <c r="D3043" s="3">
        <v>0.65972222222222221</v>
      </c>
      <c r="E3043" s="2" t="s">
        <v>3907</v>
      </c>
      <c r="F3043">
        <v>3</v>
      </c>
      <c r="G3043">
        <v>2019</v>
      </c>
      <c r="H3043">
        <v>9</v>
      </c>
      <c r="I3043">
        <v>5</v>
      </c>
      <c r="J3043">
        <v>0</v>
      </c>
      <c r="K3043">
        <v>0</v>
      </c>
      <c r="L3043">
        <v>4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1</v>
      </c>
      <c r="S3043" s="2" t="s">
        <v>4711</v>
      </c>
      <c r="T3043" s="2" t="s">
        <v>71</v>
      </c>
      <c r="U3043" s="2" t="s">
        <v>2103</v>
      </c>
      <c r="V3043" s="2" t="s">
        <v>73</v>
      </c>
      <c r="W3043">
        <v>1</v>
      </c>
      <c r="X3043" s="2" t="s">
        <v>74</v>
      </c>
      <c r="Y3043">
        <v>220</v>
      </c>
      <c r="Z3043">
        <v>89</v>
      </c>
      <c r="AA3043" s="2" t="s">
        <v>301</v>
      </c>
      <c r="AB3043" s="2" t="s">
        <v>151</v>
      </c>
      <c r="AC3043">
        <v>411013</v>
      </c>
      <c r="AD3043" s="2" t="s">
        <v>193</v>
      </c>
      <c r="AE3043">
        <v>309</v>
      </c>
      <c r="AF3043" s="2" t="s">
        <v>2042</v>
      </c>
      <c r="AG3043" s="2" t="s">
        <v>2043</v>
      </c>
      <c r="AH3043">
        <v>18</v>
      </c>
      <c r="AI3043">
        <v>396</v>
      </c>
      <c r="AJ3043">
        <v>1804</v>
      </c>
      <c r="AK3043" s="2">
        <f>Kaggle_Books_Selling_Records[[#This Row],[Cost Price]]/100</f>
        <v>18.04</v>
      </c>
      <c r="AL3043" s="2" t="s">
        <v>80</v>
      </c>
      <c r="AM3043" s="2" t="s">
        <v>80</v>
      </c>
      <c r="AN3043" s="2" t="s">
        <v>80</v>
      </c>
      <c r="AO3043" s="2" t="s">
        <v>80</v>
      </c>
      <c r="AP3043" s="2" t="s">
        <v>80</v>
      </c>
      <c r="AQ3043" s="2" t="s">
        <v>80</v>
      </c>
      <c r="AR3043" s="2" t="s">
        <v>80</v>
      </c>
      <c r="AS3043" s="2" t="s">
        <v>80</v>
      </c>
      <c r="AT3043" s="2" t="s">
        <v>80</v>
      </c>
      <c r="AU3043" s="2" t="s">
        <v>80</v>
      </c>
      <c r="AV3043" s="2" t="s">
        <v>80</v>
      </c>
      <c r="AW3043" s="2" t="s">
        <v>80</v>
      </c>
      <c r="AX3043" s="2" t="s">
        <v>80</v>
      </c>
      <c r="AY3043" s="2" t="s">
        <v>80</v>
      </c>
      <c r="AZ3043" s="2" t="s">
        <v>80</v>
      </c>
      <c r="BA3043" s="2" t="s">
        <v>80</v>
      </c>
      <c r="BB3043" s="2" t="s">
        <v>80</v>
      </c>
      <c r="BC3043" s="2" t="s">
        <v>80</v>
      </c>
      <c r="BD3043" s="2" t="s">
        <v>80</v>
      </c>
      <c r="BE3043" s="2" t="s">
        <v>80</v>
      </c>
      <c r="BF3043" s="2" t="s">
        <v>80</v>
      </c>
      <c r="BG3043" s="2" t="s">
        <v>80</v>
      </c>
      <c r="BH3043" s="2" t="s">
        <v>80</v>
      </c>
      <c r="BI3043" s="2" t="s">
        <v>80</v>
      </c>
      <c r="BJ3043" s="2" t="s">
        <v>80</v>
      </c>
      <c r="BK3043" s="2" t="s">
        <v>80</v>
      </c>
      <c r="BL3043" s="2" t="s">
        <v>80</v>
      </c>
      <c r="BM3043" s="2" t="s">
        <v>80</v>
      </c>
      <c r="BN3043" s="2" t="s">
        <v>80</v>
      </c>
      <c r="BO3043" s="2" t="s">
        <v>80</v>
      </c>
      <c r="BP3043" s="2" t="s">
        <v>80</v>
      </c>
    </row>
    <row r="3044" spans="1:68" x14ac:dyDescent="0.25">
      <c r="A3044">
        <v>3043</v>
      </c>
      <c r="B3044" s="1">
        <v>43713.542372685188</v>
      </c>
      <c r="C3044" s="2" t="s">
        <v>4701</v>
      </c>
      <c r="D3044" s="3">
        <v>0.66736111111111107</v>
      </c>
      <c r="E3044" s="2" t="s">
        <v>3907</v>
      </c>
      <c r="F3044">
        <v>3</v>
      </c>
      <c r="G3044">
        <v>2019</v>
      </c>
      <c r="H3044">
        <v>9</v>
      </c>
      <c r="I3044">
        <v>5</v>
      </c>
      <c r="J3044">
        <v>0</v>
      </c>
      <c r="K3044">
        <v>0</v>
      </c>
      <c r="L3044">
        <v>4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1</v>
      </c>
      <c r="S3044" s="2" t="s">
        <v>4433</v>
      </c>
      <c r="T3044" s="2" t="s">
        <v>71</v>
      </c>
      <c r="U3044" s="2" t="s">
        <v>2103</v>
      </c>
      <c r="V3044" s="2" t="s">
        <v>73</v>
      </c>
      <c r="W3044">
        <v>1</v>
      </c>
      <c r="X3044" s="2" t="s">
        <v>74</v>
      </c>
      <c r="Y3044">
        <v>220</v>
      </c>
      <c r="Z3044">
        <v>89</v>
      </c>
      <c r="AA3044" s="2" t="s">
        <v>301</v>
      </c>
      <c r="AB3044" s="2" t="s">
        <v>151</v>
      </c>
      <c r="AC3044">
        <v>412115</v>
      </c>
      <c r="AD3044" s="2" t="s">
        <v>193</v>
      </c>
      <c r="AE3044">
        <v>309</v>
      </c>
      <c r="AF3044" s="2" t="s">
        <v>2042</v>
      </c>
      <c r="AG3044" s="2" t="s">
        <v>2043</v>
      </c>
      <c r="AH3044">
        <v>18</v>
      </c>
      <c r="AI3044">
        <v>396</v>
      </c>
      <c r="AJ3044">
        <v>1804</v>
      </c>
      <c r="AK3044" s="2">
        <f>Kaggle_Books_Selling_Records[[#This Row],[Cost Price]]/100</f>
        <v>18.04</v>
      </c>
      <c r="AL3044" s="2" t="s">
        <v>80</v>
      </c>
      <c r="AM3044" s="2" t="s">
        <v>80</v>
      </c>
      <c r="AN3044" s="2" t="s">
        <v>80</v>
      </c>
      <c r="AO3044" s="2" t="s">
        <v>80</v>
      </c>
      <c r="AP3044" s="2" t="s">
        <v>80</v>
      </c>
      <c r="AQ3044" s="2" t="s">
        <v>80</v>
      </c>
      <c r="AR3044" s="2" t="s">
        <v>80</v>
      </c>
      <c r="AS3044" s="2" t="s">
        <v>80</v>
      </c>
      <c r="AT3044" s="2" t="s">
        <v>80</v>
      </c>
      <c r="AU3044" s="2" t="s">
        <v>80</v>
      </c>
      <c r="AV3044" s="2" t="s">
        <v>80</v>
      </c>
      <c r="AW3044" s="2" t="s">
        <v>80</v>
      </c>
      <c r="AX3044" s="2" t="s">
        <v>80</v>
      </c>
      <c r="AY3044" s="2" t="s">
        <v>80</v>
      </c>
      <c r="AZ3044" s="2" t="s">
        <v>80</v>
      </c>
      <c r="BA3044" s="2" t="s">
        <v>80</v>
      </c>
      <c r="BB3044" s="2" t="s">
        <v>80</v>
      </c>
      <c r="BC3044" s="2" t="s">
        <v>80</v>
      </c>
      <c r="BD3044" s="2" t="s">
        <v>80</v>
      </c>
      <c r="BE3044" s="2" t="s">
        <v>80</v>
      </c>
      <c r="BF3044" s="2" t="s">
        <v>80</v>
      </c>
      <c r="BG3044" s="2" t="s">
        <v>80</v>
      </c>
      <c r="BH3044" s="2" t="s">
        <v>80</v>
      </c>
      <c r="BI3044" s="2" t="s">
        <v>80</v>
      </c>
      <c r="BJ3044" s="2" t="s">
        <v>80</v>
      </c>
      <c r="BK3044" s="2" t="s">
        <v>80</v>
      </c>
      <c r="BL3044" s="2" t="s">
        <v>80</v>
      </c>
      <c r="BM3044" s="2" t="s">
        <v>80</v>
      </c>
      <c r="BN3044" s="2" t="s">
        <v>80</v>
      </c>
      <c r="BO3044" s="2" t="s">
        <v>80</v>
      </c>
      <c r="BP3044" s="2" t="s">
        <v>80</v>
      </c>
    </row>
    <row r="3045" spans="1:68" x14ac:dyDescent="0.25">
      <c r="A3045">
        <v>3044</v>
      </c>
      <c r="B3045" s="1">
        <v>43713.575798611113</v>
      </c>
      <c r="C3045" s="2" t="s">
        <v>4701</v>
      </c>
      <c r="D3045" s="3">
        <v>0.7006944444444444</v>
      </c>
      <c r="E3045" s="2" t="s">
        <v>3907</v>
      </c>
      <c r="F3045">
        <v>3</v>
      </c>
      <c r="G3045">
        <v>2019</v>
      </c>
      <c r="H3045">
        <v>9</v>
      </c>
      <c r="I3045">
        <v>5</v>
      </c>
      <c r="J3045">
        <v>0</v>
      </c>
      <c r="K3045">
        <v>0</v>
      </c>
      <c r="L3045">
        <v>4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1</v>
      </c>
      <c r="S3045" s="2" t="s">
        <v>4712</v>
      </c>
      <c r="T3045" s="2" t="s">
        <v>71</v>
      </c>
      <c r="U3045" s="2" t="s">
        <v>2483</v>
      </c>
      <c r="V3045" s="2" t="s">
        <v>73</v>
      </c>
      <c r="W3045">
        <v>1</v>
      </c>
      <c r="X3045" s="2" t="s">
        <v>74</v>
      </c>
      <c r="Y3045">
        <v>175</v>
      </c>
      <c r="Z3045">
        <v>79</v>
      </c>
      <c r="AA3045" s="2" t="s">
        <v>4713</v>
      </c>
      <c r="AB3045" s="2" t="s">
        <v>137</v>
      </c>
      <c r="AC3045">
        <v>201007</v>
      </c>
      <c r="AD3045" s="2" t="s">
        <v>1002</v>
      </c>
      <c r="AE3045">
        <v>254</v>
      </c>
      <c r="AF3045" s="2" t="s">
        <v>2042</v>
      </c>
      <c r="AG3045" s="2" t="s">
        <v>2184</v>
      </c>
      <c r="AH3045">
        <v>18</v>
      </c>
      <c r="AI3045">
        <v>315</v>
      </c>
      <c r="AJ3045">
        <v>1435</v>
      </c>
      <c r="AK3045" s="2">
        <f>Kaggle_Books_Selling_Records[[#This Row],[Cost Price]]/100</f>
        <v>14.35</v>
      </c>
      <c r="AL3045" s="2" t="s">
        <v>80</v>
      </c>
      <c r="AM3045" s="2" t="s">
        <v>80</v>
      </c>
      <c r="AN3045" s="2" t="s">
        <v>80</v>
      </c>
      <c r="AO3045" s="2" t="s">
        <v>80</v>
      </c>
      <c r="AP3045" s="2" t="s">
        <v>80</v>
      </c>
      <c r="AQ3045" s="2" t="s">
        <v>80</v>
      </c>
      <c r="AR3045" s="2" t="s">
        <v>80</v>
      </c>
      <c r="AS3045" s="2" t="s">
        <v>80</v>
      </c>
      <c r="AT3045" s="2" t="s">
        <v>80</v>
      </c>
      <c r="AU3045" s="2" t="s">
        <v>80</v>
      </c>
      <c r="AV3045" s="2" t="s">
        <v>80</v>
      </c>
      <c r="AW3045" s="2" t="s">
        <v>80</v>
      </c>
      <c r="AX3045" s="2" t="s">
        <v>80</v>
      </c>
      <c r="AY3045" s="2" t="s">
        <v>80</v>
      </c>
      <c r="AZ3045" s="2" t="s">
        <v>80</v>
      </c>
      <c r="BA3045" s="2" t="s">
        <v>80</v>
      </c>
      <c r="BB3045" s="2" t="s">
        <v>80</v>
      </c>
      <c r="BC3045" s="2" t="s">
        <v>80</v>
      </c>
      <c r="BD3045" s="2" t="s">
        <v>80</v>
      </c>
      <c r="BE3045" s="2" t="s">
        <v>80</v>
      </c>
      <c r="BF3045" s="2" t="s">
        <v>80</v>
      </c>
      <c r="BG3045" s="2" t="s">
        <v>80</v>
      </c>
      <c r="BH3045" s="2" t="s">
        <v>80</v>
      </c>
      <c r="BI3045" s="2" t="s">
        <v>80</v>
      </c>
      <c r="BJ3045" s="2" t="s">
        <v>80</v>
      </c>
      <c r="BK3045" s="2" t="s">
        <v>80</v>
      </c>
      <c r="BL3045" s="2" t="s">
        <v>80</v>
      </c>
      <c r="BM3045" s="2" t="s">
        <v>80</v>
      </c>
      <c r="BN3045" s="2" t="s">
        <v>80</v>
      </c>
      <c r="BO3045" s="2" t="s">
        <v>80</v>
      </c>
      <c r="BP3045" s="2" t="s">
        <v>80</v>
      </c>
    </row>
    <row r="3046" spans="1:68" x14ac:dyDescent="0.25">
      <c r="A3046">
        <v>3045</v>
      </c>
      <c r="B3046" s="1">
        <v>43713.605763888889</v>
      </c>
      <c r="C3046" s="2" t="s">
        <v>4701</v>
      </c>
      <c r="D3046" s="3">
        <v>0.73055555555555551</v>
      </c>
      <c r="E3046" s="2" t="s">
        <v>3907</v>
      </c>
      <c r="F3046">
        <v>3</v>
      </c>
      <c r="G3046">
        <v>2019</v>
      </c>
      <c r="H3046">
        <v>9</v>
      </c>
      <c r="I3046">
        <v>5</v>
      </c>
      <c r="J3046">
        <v>0</v>
      </c>
      <c r="K3046">
        <v>0</v>
      </c>
      <c r="L3046">
        <v>4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 s="2" t="s">
        <v>4714</v>
      </c>
      <c r="T3046" s="2" t="s">
        <v>83</v>
      </c>
      <c r="U3046" s="2" t="s">
        <v>2483</v>
      </c>
      <c r="V3046" s="2" t="s">
        <v>73</v>
      </c>
      <c r="W3046">
        <v>1</v>
      </c>
      <c r="X3046" s="2" t="s">
        <v>74</v>
      </c>
      <c r="Y3046">
        <v>175</v>
      </c>
      <c r="Z3046">
        <v>89</v>
      </c>
      <c r="AA3046" s="2" t="s">
        <v>3239</v>
      </c>
      <c r="AB3046" s="2" t="s">
        <v>293</v>
      </c>
      <c r="AC3046">
        <v>485005</v>
      </c>
      <c r="AD3046" s="2" t="s">
        <v>1002</v>
      </c>
      <c r="AE3046">
        <v>264</v>
      </c>
      <c r="AF3046" s="2" t="s">
        <v>2042</v>
      </c>
      <c r="AG3046" s="2" t="s">
        <v>2184</v>
      </c>
      <c r="AH3046">
        <v>18</v>
      </c>
      <c r="AI3046">
        <v>315</v>
      </c>
      <c r="AJ3046">
        <v>1435</v>
      </c>
      <c r="AK3046" s="2">
        <f>Kaggle_Books_Selling_Records[[#This Row],[Cost Price]]/100</f>
        <v>14.35</v>
      </c>
      <c r="AL3046" s="2" t="s">
        <v>80</v>
      </c>
      <c r="AM3046" s="2" t="s">
        <v>80</v>
      </c>
      <c r="AN3046" s="2" t="s">
        <v>80</v>
      </c>
      <c r="AO3046" s="2" t="s">
        <v>80</v>
      </c>
      <c r="AP3046" s="2" t="s">
        <v>80</v>
      </c>
      <c r="AQ3046" s="2" t="s">
        <v>80</v>
      </c>
      <c r="AR3046" s="2" t="s">
        <v>80</v>
      </c>
      <c r="AS3046" s="2" t="s">
        <v>80</v>
      </c>
      <c r="AT3046" s="2" t="s">
        <v>80</v>
      </c>
      <c r="AU3046" s="2" t="s">
        <v>80</v>
      </c>
      <c r="AV3046" s="2" t="s">
        <v>80</v>
      </c>
      <c r="AW3046" s="2" t="s">
        <v>80</v>
      </c>
      <c r="AX3046" s="2" t="s">
        <v>80</v>
      </c>
      <c r="AY3046" s="2" t="s">
        <v>80</v>
      </c>
      <c r="AZ3046" s="2" t="s">
        <v>80</v>
      </c>
      <c r="BA3046" s="2" t="s">
        <v>80</v>
      </c>
      <c r="BB3046" s="2" t="s">
        <v>80</v>
      </c>
      <c r="BC3046" s="2" t="s">
        <v>80</v>
      </c>
      <c r="BD3046" s="2" t="s">
        <v>80</v>
      </c>
      <c r="BE3046" s="2" t="s">
        <v>80</v>
      </c>
      <c r="BF3046" s="2" t="s">
        <v>80</v>
      </c>
      <c r="BG3046" s="2" t="s">
        <v>80</v>
      </c>
      <c r="BH3046" s="2" t="s">
        <v>80</v>
      </c>
      <c r="BI3046" s="2" t="s">
        <v>80</v>
      </c>
      <c r="BJ3046" s="2" t="s">
        <v>80</v>
      </c>
      <c r="BK3046" s="2" t="s">
        <v>80</v>
      </c>
      <c r="BL3046" s="2" t="s">
        <v>80</v>
      </c>
      <c r="BM3046" s="2" t="s">
        <v>80</v>
      </c>
      <c r="BN3046" s="2" t="s">
        <v>80</v>
      </c>
      <c r="BO3046" s="2" t="s">
        <v>80</v>
      </c>
      <c r="BP3046" s="2" t="s">
        <v>80</v>
      </c>
    </row>
    <row r="3047" spans="1:68" x14ac:dyDescent="0.25">
      <c r="A3047">
        <v>3046</v>
      </c>
      <c r="B3047" s="1">
        <v>43714.150092592594</v>
      </c>
      <c r="C3047" s="2" t="s">
        <v>4715</v>
      </c>
      <c r="D3047" s="3">
        <v>0.27500000000000002</v>
      </c>
      <c r="E3047" s="2" t="s">
        <v>3907</v>
      </c>
      <c r="F3047">
        <v>3</v>
      </c>
      <c r="G3047">
        <v>2019</v>
      </c>
      <c r="H3047">
        <v>9</v>
      </c>
      <c r="I3047">
        <v>6</v>
      </c>
      <c r="J3047">
        <v>0</v>
      </c>
      <c r="K3047">
        <v>0</v>
      </c>
      <c r="L3047">
        <v>5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 s="2" t="s">
        <v>2806</v>
      </c>
      <c r="T3047" s="2" t="s">
        <v>83</v>
      </c>
      <c r="U3047" s="2" t="s">
        <v>738</v>
      </c>
      <c r="V3047" s="2" t="s">
        <v>73</v>
      </c>
      <c r="W3047">
        <v>1</v>
      </c>
      <c r="X3047" s="2" t="s">
        <v>74</v>
      </c>
      <c r="Y3047">
        <v>6385</v>
      </c>
      <c r="Z3047">
        <v>89</v>
      </c>
      <c r="AA3047" s="2" t="s">
        <v>1121</v>
      </c>
      <c r="AB3047" s="2" t="s">
        <v>204</v>
      </c>
      <c r="AC3047">
        <v>125055</v>
      </c>
      <c r="AD3047" s="2" t="s">
        <v>77</v>
      </c>
      <c r="AE3047">
        <v>7275</v>
      </c>
      <c r="AF3047" s="2" t="s">
        <v>740</v>
      </c>
      <c r="AG3047" s="2" t="s">
        <v>741</v>
      </c>
      <c r="AH3047">
        <v>13</v>
      </c>
      <c r="AI3047">
        <v>83005</v>
      </c>
      <c r="AJ3047">
        <v>555495</v>
      </c>
      <c r="AK3047" s="2">
        <f>Kaggle_Books_Selling_Records[[#This Row],[Cost Price]]/100</f>
        <v>5554.95</v>
      </c>
      <c r="AL3047" s="2" t="s">
        <v>80</v>
      </c>
      <c r="AM3047" s="2" t="s">
        <v>80</v>
      </c>
      <c r="AN3047" s="2" t="s">
        <v>80</v>
      </c>
      <c r="AO3047" s="2" t="s">
        <v>80</v>
      </c>
      <c r="AP3047" s="2" t="s">
        <v>80</v>
      </c>
      <c r="AQ3047" s="2" t="s">
        <v>80</v>
      </c>
      <c r="AR3047" s="2" t="s">
        <v>80</v>
      </c>
      <c r="AS3047" s="2" t="s">
        <v>80</v>
      </c>
      <c r="AT3047" s="2" t="s">
        <v>80</v>
      </c>
      <c r="AU3047" s="2" t="s">
        <v>80</v>
      </c>
      <c r="AV3047" s="2" t="s">
        <v>80</v>
      </c>
      <c r="AW3047" s="2" t="s">
        <v>80</v>
      </c>
      <c r="AX3047" s="2" t="s">
        <v>80</v>
      </c>
      <c r="AY3047" s="2" t="s">
        <v>80</v>
      </c>
      <c r="AZ3047" s="2" t="s">
        <v>80</v>
      </c>
      <c r="BA3047" s="2" t="s">
        <v>80</v>
      </c>
      <c r="BB3047" s="2" t="s">
        <v>80</v>
      </c>
      <c r="BC3047" s="2" t="s">
        <v>80</v>
      </c>
      <c r="BD3047" s="2" t="s">
        <v>80</v>
      </c>
      <c r="BE3047" s="2" t="s">
        <v>80</v>
      </c>
      <c r="BF3047" s="2" t="s">
        <v>80</v>
      </c>
      <c r="BG3047" s="2" t="s">
        <v>80</v>
      </c>
      <c r="BH3047" s="2" t="s">
        <v>80</v>
      </c>
      <c r="BI3047" s="2" t="s">
        <v>80</v>
      </c>
      <c r="BJ3047" s="2" t="s">
        <v>80</v>
      </c>
      <c r="BK3047" s="2" t="s">
        <v>80</v>
      </c>
      <c r="BL3047" s="2" t="s">
        <v>80</v>
      </c>
      <c r="BM3047" s="2" t="s">
        <v>80</v>
      </c>
      <c r="BN3047" s="2" t="s">
        <v>80</v>
      </c>
      <c r="BO3047" s="2" t="s">
        <v>80</v>
      </c>
      <c r="BP3047" s="2" t="s">
        <v>80</v>
      </c>
    </row>
    <row r="3048" spans="1:68" x14ac:dyDescent="0.25">
      <c r="A3048">
        <v>3047</v>
      </c>
      <c r="B3048" s="1">
        <v>43714.274861111109</v>
      </c>
      <c r="C3048" s="2" t="s">
        <v>4715</v>
      </c>
      <c r="D3048" s="3">
        <v>0.39930555555555558</v>
      </c>
      <c r="E3048" s="2" t="s">
        <v>3907</v>
      </c>
      <c r="F3048">
        <v>3</v>
      </c>
      <c r="G3048">
        <v>2019</v>
      </c>
      <c r="H3048">
        <v>9</v>
      </c>
      <c r="I3048">
        <v>6</v>
      </c>
      <c r="J3048">
        <v>0</v>
      </c>
      <c r="K3048">
        <v>0</v>
      </c>
      <c r="L3048">
        <v>5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 s="2" t="s">
        <v>2960</v>
      </c>
      <c r="T3048" s="2" t="s">
        <v>71</v>
      </c>
      <c r="U3048" s="2" t="s">
        <v>4716</v>
      </c>
      <c r="V3048" s="2" t="s">
        <v>73</v>
      </c>
      <c r="W3048">
        <v>1</v>
      </c>
      <c r="X3048" s="2" t="s">
        <v>74</v>
      </c>
      <c r="Y3048">
        <v>489</v>
      </c>
      <c r="Z3048">
        <v>79</v>
      </c>
      <c r="AA3048" s="2" t="s">
        <v>412</v>
      </c>
      <c r="AB3048" s="2" t="s">
        <v>137</v>
      </c>
      <c r="AC3048">
        <v>226016</v>
      </c>
      <c r="AD3048" s="2" t="s">
        <v>1002</v>
      </c>
      <c r="AE3048">
        <v>568</v>
      </c>
      <c r="AF3048" s="2" t="s">
        <v>4717</v>
      </c>
      <c r="AG3048" s="2" t="s">
        <v>4718</v>
      </c>
      <c r="AH3048">
        <v>18</v>
      </c>
      <c r="AI3048">
        <v>8802</v>
      </c>
      <c r="AJ3048">
        <v>40098</v>
      </c>
      <c r="AK3048" s="2">
        <f>Kaggle_Books_Selling_Records[[#This Row],[Cost Price]]/100</f>
        <v>400.98</v>
      </c>
      <c r="AL3048" s="2" t="s">
        <v>80</v>
      </c>
      <c r="AM3048" s="2" t="s">
        <v>80</v>
      </c>
      <c r="AN3048" s="2" t="s">
        <v>80</v>
      </c>
      <c r="AO3048" s="2" t="s">
        <v>80</v>
      </c>
      <c r="AP3048" s="2" t="s">
        <v>80</v>
      </c>
      <c r="AQ3048" s="2" t="s">
        <v>80</v>
      </c>
      <c r="AR3048" s="2" t="s">
        <v>80</v>
      </c>
      <c r="AS3048" s="2" t="s">
        <v>80</v>
      </c>
      <c r="AT3048" s="2" t="s">
        <v>80</v>
      </c>
      <c r="AU3048" s="2" t="s">
        <v>80</v>
      </c>
      <c r="AV3048" s="2" t="s">
        <v>80</v>
      </c>
      <c r="AW3048" s="2" t="s">
        <v>80</v>
      </c>
      <c r="AX3048" s="2" t="s">
        <v>80</v>
      </c>
      <c r="AY3048" s="2" t="s">
        <v>80</v>
      </c>
      <c r="AZ3048" s="2" t="s">
        <v>80</v>
      </c>
      <c r="BA3048" s="2" t="s">
        <v>80</v>
      </c>
      <c r="BB3048" s="2" t="s">
        <v>80</v>
      </c>
      <c r="BC3048" s="2" t="s">
        <v>80</v>
      </c>
      <c r="BD3048" s="2" t="s">
        <v>80</v>
      </c>
      <c r="BE3048" s="2" t="s">
        <v>80</v>
      </c>
      <c r="BF3048" s="2" t="s">
        <v>80</v>
      </c>
      <c r="BG3048" s="2" t="s">
        <v>80</v>
      </c>
      <c r="BH3048" s="2" t="s">
        <v>80</v>
      </c>
      <c r="BI3048" s="2" t="s">
        <v>80</v>
      </c>
      <c r="BJ3048" s="2" t="s">
        <v>80</v>
      </c>
      <c r="BK3048" s="2" t="s">
        <v>80</v>
      </c>
      <c r="BL3048" s="2" t="s">
        <v>80</v>
      </c>
      <c r="BM3048" s="2" t="s">
        <v>80</v>
      </c>
      <c r="BN3048" s="2" t="s">
        <v>80</v>
      </c>
      <c r="BO3048" s="2" t="s">
        <v>80</v>
      </c>
      <c r="BP3048" s="2" t="s">
        <v>80</v>
      </c>
    </row>
    <row r="3049" spans="1:68" x14ac:dyDescent="0.25">
      <c r="A3049">
        <v>3048</v>
      </c>
      <c r="B3049" s="1">
        <v>43714.312581018516</v>
      </c>
      <c r="C3049" s="2" t="s">
        <v>4715</v>
      </c>
      <c r="D3049" s="3">
        <v>0.4375</v>
      </c>
      <c r="E3049" s="2" t="s">
        <v>3907</v>
      </c>
      <c r="F3049">
        <v>3</v>
      </c>
      <c r="G3049">
        <v>2019</v>
      </c>
      <c r="H3049">
        <v>9</v>
      </c>
      <c r="I3049">
        <v>6</v>
      </c>
      <c r="J3049">
        <v>0</v>
      </c>
      <c r="K3049">
        <v>0</v>
      </c>
      <c r="L3049">
        <v>5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1</v>
      </c>
      <c r="S3049" s="2" t="s">
        <v>4719</v>
      </c>
      <c r="T3049" s="2" t="s">
        <v>71</v>
      </c>
      <c r="U3049" s="2" t="s">
        <v>4716</v>
      </c>
      <c r="V3049" s="2" t="s">
        <v>73</v>
      </c>
      <c r="W3049">
        <v>1</v>
      </c>
      <c r="X3049" s="2" t="s">
        <v>74</v>
      </c>
      <c r="Y3049">
        <v>489</v>
      </c>
      <c r="Z3049">
        <v>89</v>
      </c>
      <c r="AA3049" s="2" t="s">
        <v>156</v>
      </c>
      <c r="AB3049" s="2" t="s">
        <v>157</v>
      </c>
      <c r="AC3049">
        <v>394221</v>
      </c>
      <c r="AD3049" s="2" t="s">
        <v>1002</v>
      </c>
      <c r="AE3049">
        <v>578</v>
      </c>
      <c r="AF3049" s="2" t="s">
        <v>4717</v>
      </c>
      <c r="AG3049" s="2" t="s">
        <v>4718</v>
      </c>
      <c r="AH3049">
        <v>18</v>
      </c>
      <c r="AI3049">
        <v>8802</v>
      </c>
      <c r="AJ3049">
        <v>40098</v>
      </c>
      <c r="AK3049" s="2">
        <f>Kaggle_Books_Selling_Records[[#This Row],[Cost Price]]/100</f>
        <v>400.98</v>
      </c>
      <c r="AL3049" s="2" t="s">
        <v>80</v>
      </c>
      <c r="AM3049" s="2" t="s">
        <v>80</v>
      </c>
      <c r="AN3049" s="2" t="s">
        <v>80</v>
      </c>
      <c r="AO3049" s="2" t="s">
        <v>80</v>
      </c>
      <c r="AP3049" s="2" t="s">
        <v>80</v>
      </c>
      <c r="AQ3049" s="2" t="s">
        <v>80</v>
      </c>
      <c r="AR3049" s="2" t="s">
        <v>80</v>
      </c>
      <c r="AS3049" s="2" t="s">
        <v>80</v>
      </c>
      <c r="AT3049" s="2" t="s">
        <v>80</v>
      </c>
      <c r="AU3049" s="2" t="s">
        <v>80</v>
      </c>
      <c r="AV3049" s="2" t="s">
        <v>80</v>
      </c>
      <c r="AW3049" s="2" t="s">
        <v>80</v>
      </c>
      <c r="AX3049" s="2" t="s">
        <v>80</v>
      </c>
      <c r="AY3049" s="2" t="s">
        <v>80</v>
      </c>
      <c r="AZ3049" s="2" t="s">
        <v>80</v>
      </c>
      <c r="BA3049" s="2" t="s">
        <v>80</v>
      </c>
      <c r="BB3049" s="2" t="s">
        <v>80</v>
      </c>
      <c r="BC3049" s="2" t="s">
        <v>80</v>
      </c>
      <c r="BD3049" s="2" t="s">
        <v>80</v>
      </c>
      <c r="BE3049" s="2" t="s">
        <v>80</v>
      </c>
      <c r="BF3049" s="2" t="s">
        <v>80</v>
      </c>
      <c r="BG3049" s="2" t="s">
        <v>80</v>
      </c>
      <c r="BH3049" s="2" t="s">
        <v>80</v>
      </c>
      <c r="BI3049" s="2" t="s">
        <v>80</v>
      </c>
      <c r="BJ3049" s="2" t="s">
        <v>80</v>
      </c>
      <c r="BK3049" s="2" t="s">
        <v>80</v>
      </c>
      <c r="BL3049" s="2" t="s">
        <v>80</v>
      </c>
      <c r="BM3049" s="2" t="s">
        <v>80</v>
      </c>
      <c r="BN3049" s="2" t="s">
        <v>80</v>
      </c>
      <c r="BO3049" s="2" t="s">
        <v>80</v>
      </c>
      <c r="BP3049" s="2" t="s">
        <v>80</v>
      </c>
    </row>
    <row r="3050" spans="1:68" x14ac:dyDescent="0.25">
      <c r="A3050">
        <v>3049</v>
      </c>
      <c r="B3050" s="1">
        <v>43714.371967592589</v>
      </c>
      <c r="C3050" s="2" t="s">
        <v>4715</v>
      </c>
      <c r="D3050" s="3">
        <v>0.49652777777777779</v>
      </c>
      <c r="E3050" s="2" t="s">
        <v>3907</v>
      </c>
      <c r="F3050">
        <v>3</v>
      </c>
      <c r="G3050">
        <v>2019</v>
      </c>
      <c r="H3050">
        <v>9</v>
      </c>
      <c r="I3050">
        <v>6</v>
      </c>
      <c r="J3050">
        <v>0</v>
      </c>
      <c r="K3050">
        <v>0</v>
      </c>
      <c r="L3050">
        <v>5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1</v>
      </c>
      <c r="S3050" s="2" t="s">
        <v>363</v>
      </c>
      <c r="T3050" s="2" t="s">
        <v>71</v>
      </c>
      <c r="U3050" s="2" t="s">
        <v>2483</v>
      </c>
      <c r="V3050" s="2" t="s">
        <v>73</v>
      </c>
      <c r="W3050">
        <v>1</v>
      </c>
      <c r="X3050" s="2" t="s">
        <v>74</v>
      </c>
      <c r="Y3050">
        <v>175</v>
      </c>
      <c r="Z3050">
        <v>89</v>
      </c>
      <c r="AA3050" s="2" t="s">
        <v>267</v>
      </c>
      <c r="AB3050" s="2" t="s">
        <v>154</v>
      </c>
      <c r="AC3050">
        <v>324003</v>
      </c>
      <c r="AD3050" s="2" t="s">
        <v>1002</v>
      </c>
      <c r="AE3050">
        <v>264</v>
      </c>
      <c r="AF3050" s="2" t="s">
        <v>2042</v>
      </c>
      <c r="AG3050" s="2" t="s">
        <v>2184</v>
      </c>
      <c r="AH3050">
        <v>18</v>
      </c>
      <c r="AI3050">
        <v>315</v>
      </c>
      <c r="AJ3050">
        <v>1435</v>
      </c>
      <c r="AK3050" s="2">
        <f>Kaggle_Books_Selling_Records[[#This Row],[Cost Price]]/100</f>
        <v>14.35</v>
      </c>
      <c r="AL3050" s="2" t="s">
        <v>80</v>
      </c>
      <c r="AM3050" s="2" t="s">
        <v>80</v>
      </c>
      <c r="AN3050" s="2" t="s">
        <v>80</v>
      </c>
      <c r="AO3050" s="2" t="s">
        <v>80</v>
      </c>
      <c r="AP3050" s="2" t="s">
        <v>80</v>
      </c>
      <c r="AQ3050" s="2" t="s">
        <v>80</v>
      </c>
      <c r="AR3050" s="2" t="s">
        <v>80</v>
      </c>
      <c r="AS3050" s="2" t="s">
        <v>80</v>
      </c>
      <c r="AT3050" s="2" t="s">
        <v>80</v>
      </c>
      <c r="AU3050" s="2" t="s">
        <v>80</v>
      </c>
      <c r="AV3050" s="2" t="s">
        <v>80</v>
      </c>
      <c r="AW3050" s="2" t="s">
        <v>80</v>
      </c>
      <c r="AX3050" s="2" t="s">
        <v>80</v>
      </c>
      <c r="AY3050" s="2" t="s">
        <v>80</v>
      </c>
      <c r="AZ3050" s="2" t="s">
        <v>80</v>
      </c>
      <c r="BA3050" s="2" t="s">
        <v>80</v>
      </c>
      <c r="BB3050" s="2" t="s">
        <v>80</v>
      </c>
      <c r="BC3050" s="2" t="s">
        <v>80</v>
      </c>
      <c r="BD3050" s="2" t="s">
        <v>80</v>
      </c>
      <c r="BE3050" s="2" t="s">
        <v>80</v>
      </c>
      <c r="BF3050" s="2" t="s">
        <v>80</v>
      </c>
      <c r="BG3050" s="2" t="s">
        <v>80</v>
      </c>
      <c r="BH3050" s="2" t="s">
        <v>80</v>
      </c>
      <c r="BI3050" s="2" t="s">
        <v>80</v>
      </c>
      <c r="BJ3050" s="2" t="s">
        <v>80</v>
      </c>
      <c r="BK3050" s="2" t="s">
        <v>80</v>
      </c>
      <c r="BL3050" s="2" t="s">
        <v>80</v>
      </c>
      <c r="BM3050" s="2" t="s">
        <v>80</v>
      </c>
      <c r="BN3050" s="2" t="s">
        <v>80</v>
      </c>
      <c r="BO3050" s="2" t="s">
        <v>80</v>
      </c>
      <c r="BP3050" s="2" t="s">
        <v>80</v>
      </c>
    </row>
    <row r="3051" spans="1:68" x14ac:dyDescent="0.25">
      <c r="A3051">
        <v>3050</v>
      </c>
      <c r="B3051" s="1">
        <v>43714.48909722222</v>
      </c>
      <c r="C3051" s="2" t="s">
        <v>4715</v>
      </c>
      <c r="D3051" s="3">
        <v>0.61388888888888893</v>
      </c>
      <c r="E3051" s="2" t="s">
        <v>3907</v>
      </c>
      <c r="F3051">
        <v>3</v>
      </c>
      <c r="G3051">
        <v>2019</v>
      </c>
      <c r="H3051">
        <v>9</v>
      </c>
      <c r="I3051">
        <v>6</v>
      </c>
      <c r="J3051">
        <v>0</v>
      </c>
      <c r="K3051">
        <v>0</v>
      </c>
      <c r="L3051">
        <v>5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1</v>
      </c>
      <c r="S3051" s="2" t="s">
        <v>1580</v>
      </c>
      <c r="T3051" s="2" t="s">
        <v>71</v>
      </c>
      <c r="U3051" s="2" t="s">
        <v>2483</v>
      </c>
      <c r="V3051" s="2" t="s">
        <v>73</v>
      </c>
      <c r="W3051">
        <v>1</v>
      </c>
      <c r="X3051" s="2" t="s">
        <v>74</v>
      </c>
      <c r="Y3051">
        <v>175</v>
      </c>
      <c r="Z3051">
        <v>89</v>
      </c>
      <c r="AA3051" s="2" t="s">
        <v>473</v>
      </c>
      <c r="AB3051" s="2" t="s">
        <v>154</v>
      </c>
      <c r="AC3051">
        <v>302028</v>
      </c>
      <c r="AD3051" s="2" t="s">
        <v>1002</v>
      </c>
      <c r="AE3051">
        <v>264</v>
      </c>
      <c r="AF3051" s="2" t="s">
        <v>2042</v>
      </c>
      <c r="AG3051" s="2" t="s">
        <v>2184</v>
      </c>
      <c r="AH3051">
        <v>18</v>
      </c>
      <c r="AI3051">
        <v>315</v>
      </c>
      <c r="AJ3051">
        <v>1435</v>
      </c>
      <c r="AK3051" s="2">
        <f>Kaggle_Books_Selling_Records[[#This Row],[Cost Price]]/100</f>
        <v>14.35</v>
      </c>
      <c r="AL3051" s="2" t="s">
        <v>80</v>
      </c>
      <c r="AM3051" s="2" t="s">
        <v>80</v>
      </c>
      <c r="AN3051" s="2" t="s">
        <v>80</v>
      </c>
      <c r="AO3051" s="2" t="s">
        <v>80</v>
      </c>
      <c r="AP3051" s="2" t="s">
        <v>80</v>
      </c>
      <c r="AQ3051" s="2" t="s">
        <v>80</v>
      </c>
      <c r="AR3051" s="2" t="s">
        <v>80</v>
      </c>
      <c r="AS3051" s="2" t="s">
        <v>80</v>
      </c>
      <c r="AT3051" s="2" t="s">
        <v>80</v>
      </c>
      <c r="AU3051" s="2" t="s">
        <v>80</v>
      </c>
      <c r="AV3051" s="2" t="s">
        <v>80</v>
      </c>
      <c r="AW3051" s="2" t="s">
        <v>80</v>
      </c>
      <c r="AX3051" s="2" t="s">
        <v>80</v>
      </c>
      <c r="AY3051" s="2" t="s">
        <v>80</v>
      </c>
      <c r="AZ3051" s="2" t="s">
        <v>80</v>
      </c>
      <c r="BA3051" s="2" t="s">
        <v>80</v>
      </c>
      <c r="BB3051" s="2" t="s">
        <v>80</v>
      </c>
      <c r="BC3051" s="2" t="s">
        <v>80</v>
      </c>
      <c r="BD3051" s="2" t="s">
        <v>80</v>
      </c>
      <c r="BE3051" s="2" t="s">
        <v>80</v>
      </c>
      <c r="BF3051" s="2" t="s">
        <v>80</v>
      </c>
      <c r="BG3051" s="2" t="s">
        <v>80</v>
      </c>
      <c r="BH3051" s="2" t="s">
        <v>80</v>
      </c>
      <c r="BI3051" s="2" t="s">
        <v>80</v>
      </c>
      <c r="BJ3051" s="2" t="s">
        <v>80</v>
      </c>
      <c r="BK3051" s="2" t="s">
        <v>80</v>
      </c>
      <c r="BL3051" s="2" t="s">
        <v>80</v>
      </c>
      <c r="BM3051" s="2" t="s">
        <v>80</v>
      </c>
      <c r="BN3051" s="2" t="s">
        <v>80</v>
      </c>
      <c r="BO3051" s="2" t="s">
        <v>80</v>
      </c>
      <c r="BP3051" s="2" t="s">
        <v>80</v>
      </c>
    </row>
    <row r="3052" spans="1:68" x14ac:dyDescent="0.25">
      <c r="A3052">
        <v>3051</v>
      </c>
      <c r="B3052" s="1">
        <v>43714.490810185183</v>
      </c>
      <c r="C3052" s="2" t="s">
        <v>4715</v>
      </c>
      <c r="D3052" s="3">
        <v>0.61527777777777781</v>
      </c>
      <c r="E3052" s="2" t="s">
        <v>3907</v>
      </c>
      <c r="F3052">
        <v>3</v>
      </c>
      <c r="G3052">
        <v>2019</v>
      </c>
      <c r="H3052">
        <v>9</v>
      </c>
      <c r="I3052">
        <v>6</v>
      </c>
      <c r="J3052">
        <v>0</v>
      </c>
      <c r="K3052">
        <v>0</v>
      </c>
      <c r="L3052">
        <v>5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 s="2" t="s">
        <v>4508</v>
      </c>
      <c r="T3052" s="2" t="s">
        <v>83</v>
      </c>
      <c r="U3052" s="2" t="s">
        <v>2234</v>
      </c>
      <c r="V3052" s="2" t="s">
        <v>73</v>
      </c>
      <c r="W3052">
        <v>1</v>
      </c>
      <c r="X3052" s="2" t="s">
        <v>74</v>
      </c>
      <c r="Y3052">
        <v>138</v>
      </c>
      <c r="Z3052">
        <v>89</v>
      </c>
      <c r="AA3052" s="2" t="s">
        <v>166</v>
      </c>
      <c r="AB3052" s="2" t="s">
        <v>167</v>
      </c>
      <c r="AC3052">
        <v>560042</v>
      </c>
      <c r="AD3052" s="2" t="s">
        <v>1002</v>
      </c>
      <c r="AE3052">
        <v>227</v>
      </c>
      <c r="AF3052" s="2" t="s">
        <v>2042</v>
      </c>
      <c r="AG3052" s="2" t="s">
        <v>2184</v>
      </c>
      <c r="AH3052">
        <v>18</v>
      </c>
      <c r="AI3052">
        <v>2484</v>
      </c>
      <c r="AJ3052">
        <v>11316</v>
      </c>
      <c r="AK3052" s="2">
        <f>Kaggle_Books_Selling_Records[[#This Row],[Cost Price]]/100</f>
        <v>113.16</v>
      </c>
      <c r="AL3052" s="2" t="s">
        <v>80</v>
      </c>
      <c r="AM3052" s="2" t="s">
        <v>80</v>
      </c>
      <c r="AN3052" s="2" t="s">
        <v>80</v>
      </c>
      <c r="AO3052" s="2" t="s">
        <v>80</v>
      </c>
      <c r="AP3052" s="2" t="s">
        <v>80</v>
      </c>
      <c r="AQ3052" s="2" t="s">
        <v>80</v>
      </c>
      <c r="AR3052" s="2" t="s">
        <v>80</v>
      </c>
      <c r="AS3052" s="2" t="s">
        <v>80</v>
      </c>
      <c r="AT3052" s="2" t="s">
        <v>80</v>
      </c>
      <c r="AU3052" s="2" t="s">
        <v>80</v>
      </c>
      <c r="AV3052" s="2" t="s">
        <v>80</v>
      </c>
      <c r="AW3052" s="2" t="s">
        <v>80</v>
      </c>
      <c r="AX3052" s="2" t="s">
        <v>80</v>
      </c>
      <c r="AY3052" s="2" t="s">
        <v>80</v>
      </c>
      <c r="AZ3052" s="2" t="s">
        <v>80</v>
      </c>
      <c r="BA3052" s="2" t="s">
        <v>80</v>
      </c>
      <c r="BB3052" s="2" t="s">
        <v>80</v>
      </c>
      <c r="BC3052" s="2" t="s">
        <v>80</v>
      </c>
      <c r="BD3052" s="2" t="s">
        <v>80</v>
      </c>
      <c r="BE3052" s="2" t="s">
        <v>80</v>
      </c>
      <c r="BF3052" s="2" t="s">
        <v>80</v>
      </c>
      <c r="BG3052" s="2" t="s">
        <v>80</v>
      </c>
      <c r="BH3052" s="2" t="s">
        <v>80</v>
      </c>
      <c r="BI3052" s="2" t="s">
        <v>80</v>
      </c>
      <c r="BJ3052" s="2" t="s">
        <v>80</v>
      </c>
      <c r="BK3052" s="2" t="s">
        <v>80</v>
      </c>
      <c r="BL3052" s="2" t="s">
        <v>80</v>
      </c>
      <c r="BM3052" s="2" t="s">
        <v>80</v>
      </c>
      <c r="BN3052" s="2" t="s">
        <v>80</v>
      </c>
      <c r="BO3052" s="2" t="s">
        <v>80</v>
      </c>
      <c r="BP3052" s="2" t="s">
        <v>80</v>
      </c>
    </row>
    <row r="3053" spans="1:68" x14ac:dyDescent="0.25">
      <c r="A3053">
        <v>3052</v>
      </c>
      <c r="B3053" s="1">
        <v>43714.502951388888</v>
      </c>
      <c r="C3053" s="2" t="s">
        <v>4715</v>
      </c>
      <c r="D3053" s="3">
        <v>0.62777777777777777</v>
      </c>
      <c r="E3053" s="2" t="s">
        <v>3907</v>
      </c>
      <c r="F3053">
        <v>3</v>
      </c>
      <c r="G3053">
        <v>2019</v>
      </c>
      <c r="H3053">
        <v>9</v>
      </c>
      <c r="I3053">
        <v>6</v>
      </c>
      <c r="J3053">
        <v>0</v>
      </c>
      <c r="K3053">
        <v>0</v>
      </c>
      <c r="L3053">
        <v>5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 s="2" t="s">
        <v>1586</v>
      </c>
      <c r="T3053" s="2" t="s">
        <v>83</v>
      </c>
      <c r="U3053" s="2" t="s">
        <v>2483</v>
      </c>
      <c r="V3053" s="2" t="s">
        <v>73</v>
      </c>
      <c r="W3053">
        <v>1</v>
      </c>
      <c r="X3053" s="2" t="s">
        <v>74</v>
      </c>
      <c r="Y3053">
        <v>175</v>
      </c>
      <c r="Z3053">
        <v>89</v>
      </c>
      <c r="AA3053" s="2" t="s">
        <v>375</v>
      </c>
      <c r="AB3053" s="2" t="s">
        <v>293</v>
      </c>
      <c r="AC3053">
        <v>462003</v>
      </c>
      <c r="AD3053" s="2" t="s">
        <v>1002</v>
      </c>
      <c r="AE3053">
        <v>264</v>
      </c>
      <c r="AF3053" s="2" t="s">
        <v>2042</v>
      </c>
      <c r="AG3053" s="2" t="s">
        <v>2184</v>
      </c>
      <c r="AH3053">
        <v>18</v>
      </c>
      <c r="AI3053">
        <v>315</v>
      </c>
      <c r="AJ3053">
        <v>1435</v>
      </c>
      <c r="AK3053" s="2">
        <f>Kaggle_Books_Selling_Records[[#This Row],[Cost Price]]/100</f>
        <v>14.35</v>
      </c>
      <c r="AL3053" s="2" t="s">
        <v>80</v>
      </c>
      <c r="AM3053" s="2" t="s">
        <v>80</v>
      </c>
      <c r="AN3053" s="2" t="s">
        <v>80</v>
      </c>
      <c r="AO3053" s="2" t="s">
        <v>80</v>
      </c>
      <c r="AP3053" s="2" t="s">
        <v>80</v>
      </c>
      <c r="AQ3053" s="2" t="s">
        <v>80</v>
      </c>
      <c r="AR3053" s="2" t="s">
        <v>80</v>
      </c>
      <c r="AS3053" s="2" t="s">
        <v>80</v>
      </c>
      <c r="AT3053" s="2" t="s">
        <v>80</v>
      </c>
      <c r="AU3053" s="2" t="s">
        <v>80</v>
      </c>
      <c r="AV3053" s="2" t="s">
        <v>80</v>
      </c>
      <c r="AW3053" s="2" t="s">
        <v>80</v>
      </c>
      <c r="AX3053" s="2" t="s">
        <v>80</v>
      </c>
      <c r="AY3053" s="2" t="s">
        <v>80</v>
      </c>
      <c r="AZ3053" s="2" t="s">
        <v>80</v>
      </c>
      <c r="BA3053" s="2" t="s">
        <v>80</v>
      </c>
      <c r="BB3053" s="2" t="s">
        <v>80</v>
      </c>
      <c r="BC3053" s="2" t="s">
        <v>80</v>
      </c>
      <c r="BD3053" s="2" t="s">
        <v>80</v>
      </c>
      <c r="BE3053" s="2" t="s">
        <v>80</v>
      </c>
      <c r="BF3053" s="2" t="s">
        <v>80</v>
      </c>
      <c r="BG3053" s="2" t="s">
        <v>80</v>
      </c>
      <c r="BH3053" s="2" t="s">
        <v>80</v>
      </c>
      <c r="BI3053" s="2" t="s">
        <v>80</v>
      </c>
      <c r="BJ3053" s="2" t="s">
        <v>80</v>
      </c>
      <c r="BK3053" s="2" t="s">
        <v>80</v>
      </c>
      <c r="BL3053" s="2" t="s">
        <v>80</v>
      </c>
      <c r="BM3053" s="2" t="s">
        <v>80</v>
      </c>
      <c r="BN3053" s="2" t="s">
        <v>80</v>
      </c>
      <c r="BO3053" s="2" t="s">
        <v>80</v>
      </c>
      <c r="BP3053" s="2" t="s">
        <v>80</v>
      </c>
    </row>
    <row r="3054" spans="1:68" x14ac:dyDescent="0.25">
      <c r="A3054">
        <v>3053</v>
      </c>
      <c r="B3054" s="1">
        <v>43714.838935185187</v>
      </c>
      <c r="C3054" s="2" t="s">
        <v>4715</v>
      </c>
      <c r="D3054" s="3">
        <v>0.96388888888888891</v>
      </c>
      <c r="E3054" s="2" t="s">
        <v>3907</v>
      </c>
      <c r="F3054">
        <v>3</v>
      </c>
      <c r="G3054">
        <v>2019</v>
      </c>
      <c r="H3054">
        <v>9</v>
      </c>
      <c r="I3054">
        <v>6</v>
      </c>
      <c r="J3054">
        <v>0</v>
      </c>
      <c r="K3054">
        <v>0</v>
      </c>
      <c r="L3054">
        <v>5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1</v>
      </c>
      <c r="S3054" s="2" t="s">
        <v>4720</v>
      </c>
      <c r="T3054" s="2" t="s">
        <v>71</v>
      </c>
      <c r="U3054" s="2" t="s">
        <v>738</v>
      </c>
      <c r="V3054" s="2" t="s">
        <v>73</v>
      </c>
      <c r="W3054">
        <v>1</v>
      </c>
      <c r="X3054" s="2" t="s">
        <v>74</v>
      </c>
      <c r="Y3054">
        <v>6385</v>
      </c>
      <c r="Z3054">
        <v>89</v>
      </c>
      <c r="AA3054" s="2" t="s">
        <v>729</v>
      </c>
      <c r="AB3054" s="2" t="s">
        <v>546</v>
      </c>
      <c r="AC3054">
        <v>793003</v>
      </c>
      <c r="AD3054" s="2" t="s">
        <v>77</v>
      </c>
      <c r="AE3054">
        <v>7275</v>
      </c>
      <c r="AF3054" s="2" t="s">
        <v>740</v>
      </c>
      <c r="AG3054" s="2" t="s">
        <v>741</v>
      </c>
      <c r="AH3054">
        <v>13</v>
      </c>
      <c r="AI3054">
        <v>83005</v>
      </c>
      <c r="AJ3054">
        <v>555495</v>
      </c>
      <c r="AK3054" s="2">
        <f>Kaggle_Books_Selling_Records[[#This Row],[Cost Price]]/100</f>
        <v>5554.95</v>
      </c>
      <c r="AL3054" s="2" t="s">
        <v>80</v>
      </c>
      <c r="AM3054" s="2" t="s">
        <v>80</v>
      </c>
      <c r="AN3054" s="2" t="s">
        <v>80</v>
      </c>
      <c r="AO3054" s="2" t="s">
        <v>80</v>
      </c>
      <c r="AP3054" s="2" t="s">
        <v>80</v>
      </c>
      <c r="AQ3054" s="2" t="s">
        <v>80</v>
      </c>
      <c r="AR3054" s="2" t="s">
        <v>80</v>
      </c>
      <c r="AS3054" s="2" t="s">
        <v>80</v>
      </c>
      <c r="AT3054" s="2" t="s">
        <v>80</v>
      </c>
      <c r="AU3054" s="2" t="s">
        <v>80</v>
      </c>
      <c r="AV3054" s="2" t="s">
        <v>80</v>
      </c>
      <c r="AW3054" s="2" t="s">
        <v>80</v>
      </c>
      <c r="AX3054" s="2" t="s">
        <v>80</v>
      </c>
      <c r="AY3054" s="2" t="s">
        <v>80</v>
      </c>
      <c r="AZ3054" s="2" t="s">
        <v>80</v>
      </c>
      <c r="BA3054" s="2" t="s">
        <v>80</v>
      </c>
      <c r="BB3054" s="2" t="s">
        <v>80</v>
      </c>
      <c r="BC3054" s="2" t="s">
        <v>80</v>
      </c>
      <c r="BD3054" s="2" t="s">
        <v>80</v>
      </c>
      <c r="BE3054" s="2" t="s">
        <v>80</v>
      </c>
      <c r="BF3054" s="2" t="s">
        <v>80</v>
      </c>
      <c r="BG3054" s="2" t="s">
        <v>80</v>
      </c>
      <c r="BH3054" s="2" t="s">
        <v>80</v>
      </c>
      <c r="BI3054" s="2" t="s">
        <v>80</v>
      </c>
      <c r="BJ3054" s="2" t="s">
        <v>80</v>
      </c>
      <c r="BK3054" s="2" t="s">
        <v>80</v>
      </c>
      <c r="BL3054" s="2" t="s">
        <v>80</v>
      </c>
      <c r="BM3054" s="2" t="s">
        <v>80</v>
      </c>
      <c r="BN3054" s="2" t="s">
        <v>80</v>
      </c>
      <c r="BO3054" s="2" t="s">
        <v>80</v>
      </c>
      <c r="BP3054" s="2" t="s">
        <v>80</v>
      </c>
    </row>
    <row r="3055" spans="1:68" x14ac:dyDescent="0.25">
      <c r="A3055">
        <v>3054</v>
      </c>
      <c r="B3055" s="1">
        <v>43714.920624999999</v>
      </c>
      <c r="C3055" s="2" t="s">
        <v>4721</v>
      </c>
      <c r="D3055" s="3">
        <v>4.5138888888888888E-2</v>
      </c>
      <c r="E3055" s="2" t="s">
        <v>3907</v>
      </c>
      <c r="F3055">
        <v>3</v>
      </c>
      <c r="G3055">
        <v>2019</v>
      </c>
      <c r="H3055">
        <v>9</v>
      </c>
      <c r="I3055">
        <v>7</v>
      </c>
      <c r="J3055">
        <v>0</v>
      </c>
      <c r="K3055">
        <v>0</v>
      </c>
      <c r="L3055">
        <v>6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 s="2" t="s">
        <v>2832</v>
      </c>
      <c r="T3055" s="2" t="s">
        <v>83</v>
      </c>
      <c r="U3055" s="2" t="s">
        <v>2286</v>
      </c>
      <c r="V3055" s="2" t="s">
        <v>73</v>
      </c>
      <c r="W3055">
        <v>1</v>
      </c>
      <c r="X3055" s="2" t="s">
        <v>74</v>
      </c>
      <c r="Y3055">
        <v>285</v>
      </c>
      <c r="Z3055">
        <v>89</v>
      </c>
      <c r="AA3055" s="2" t="s">
        <v>892</v>
      </c>
      <c r="AB3055" s="2" t="s">
        <v>157</v>
      </c>
      <c r="AC3055">
        <v>396380</v>
      </c>
      <c r="AD3055" s="2" t="s">
        <v>1002</v>
      </c>
      <c r="AE3055">
        <v>374</v>
      </c>
      <c r="AF3055" s="2" t="s">
        <v>2042</v>
      </c>
      <c r="AG3055" s="2" t="s">
        <v>2184</v>
      </c>
      <c r="AH3055">
        <v>18</v>
      </c>
      <c r="AI3055">
        <v>513</v>
      </c>
      <c r="AJ3055">
        <v>2337</v>
      </c>
      <c r="AK3055" s="2">
        <f>Kaggle_Books_Selling_Records[[#This Row],[Cost Price]]/100</f>
        <v>23.37</v>
      </c>
      <c r="AL3055" s="2" t="s">
        <v>80</v>
      </c>
      <c r="AM3055" s="2" t="s">
        <v>80</v>
      </c>
      <c r="AN3055" s="2" t="s">
        <v>80</v>
      </c>
      <c r="AO3055" s="2" t="s">
        <v>80</v>
      </c>
      <c r="AP3055" s="2" t="s">
        <v>80</v>
      </c>
      <c r="AQ3055" s="2" t="s">
        <v>80</v>
      </c>
      <c r="AR3055" s="2" t="s">
        <v>80</v>
      </c>
      <c r="AS3055" s="2" t="s">
        <v>80</v>
      </c>
      <c r="AT3055" s="2" t="s">
        <v>80</v>
      </c>
      <c r="AU3055" s="2" t="s">
        <v>80</v>
      </c>
      <c r="AV3055" s="2" t="s">
        <v>80</v>
      </c>
      <c r="AW3055" s="2" t="s">
        <v>80</v>
      </c>
      <c r="AX3055" s="2" t="s">
        <v>80</v>
      </c>
      <c r="AY3055" s="2" t="s">
        <v>80</v>
      </c>
      <c r="AZ3055" s="2" t="s">
        <v>80</v>
      </c>
      <c r="BA3055" s="2" t="s">
        <v>80</v>
      </c>
      <c r="BB3055" s="2" t="s">
        <v>80</v>
      </c>
      <c r="BC3055" s="2" t="s">
        <v>80</v>
      </c>
      <c r="BD3055" s="2" t="s">
        <v>80</v>
      </c>
      <c r="BE3055" s="2" t="s">
        <v>80</v>
      </c>
      <c r="BF3055" s="2" t="s">
        <v>80</v>
      </c>
      <c r="BG3055" s="2" t="s">
        <v>80</v>
      </c>
      <c r="BH3055" s="2" t="s">
        <v>80</v>
      </c>
      <c r="BI3055" s="2" t="s">
        <v>80</v>
      </c>
      <c r="BJ3055" s="2" t="s">
        <v>80</v>
      </c>
      <c r="BK3055" s="2" t="s">
        <v>80</v>
      </c>
      <c r="BL3055" s="2" t="s">
        <v>80</v>
      </c>
      <c r="BM3055" s="2" t="s">
        <v>80</v>
      </c>
      <c r="BN3055" s="2" t="s">
        <v>80</v>
      </c>
      <c r="BO3055" s="2" t="s">
        <v>80</v>
      </c>
      <c r="BP3055" s="2" t="s">
        <v>80</v>
      </c>
    </row>
    <row r="3056" spans="1:68" x14ac:dyDescent="0.25">
      <c r="A3056">
        <v>3055</v>
      </c>
      <c r="B3056" s="1">
        <v>43715.022060185183</v>
      </c>
      <c r="C3056" s="2" t="s">
        <v>4721</v>
      </c>
      <c r="D3056" s="3">
        <v>0.14652777777777778</v>
      </c>
      <c r="E3056" s="2" t="s">
        <v>3907</v>
      </c>
      <c r="F3056">
        <v>3</v>
      </c>
      <c r="G3056">
        <v>2019</v>
      </c>
      <c r="H3056">
        <v>9</v>
      </c>
      <c r="I3056">
        <v>7</v>
      </c>
      <c r="J3056">
        <v>0</v>
      </c>
      <c r="K3056">
        <v>0</v>
      </c>
      <c r="L3056">
        <v>6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1</v>
      </c>
      <c r="S3056" s="2" t="s">
        <v>4722</v>
      </c>
      <c r="T3056" s="2" t="s">
        <v>71</v>
      </c>
      <c r="U3056" s="2" t="s">
        <v>2483</v>
      </c>
      <c r="V3056" s="2" t="s">
        <v>73</v>
      </c>
      <c r="W3056">
        <v>1</v>
      </c>
      <c r="X3056" s="2" t="s">
        <v>74</v>
      </c>
      <c r="Y3056">
        <v>175</v>
      </c>
      <c r="Z3056">
        <v>89</v>
      </c>
      <c r="AA3056" s="2" t="s">
        <v>4723</v>
      </c>
      <c r="AB3056" s="2" t="s">
        <v>312</v>
      </c>
      <c r="AC3056">
        <v>711102</v>
      </c>
      <c r="AD3056" s="2" t="s">
        <v>1002</v>
      </c>
      <c r="AE3056">
        <v>264</v>
      </c>
      <c r="AF3056" s="2" t="s">
        <v>2042</v>
      </c>
      <c r="AG3056" s="2" t="s">
        <v>2184</v>
      </c>
      <c r="AH3056">
        <v>18</v>
      </c>
      <c r="AI3056">
        <v>315</v>
      </c>
      <c r="AJ3056">
        <v>1435</v>
      </c>
      <c r="AK3056" s="2">
        <f>Kaggle_Books_Selling_Records[[#This Row],[Cost Price]]/100</f>
        <v>14.35</v>
      </c>
      <c r="AL3056" s="2" t="s">
        <v>80</v>
      </c>
      <c r="AM3056" s="2" t="s">
        <v>80</v>
      </c>
      <c r="AN3056" s="2" t="s">
        <v>80</v>
      </c>
      <c r="AO3056" s="2" t="s">
        <v>80</v>
      </c>
      <c r="AP3056" s="2" t="s">
        <v>80</v>
      </c>
      <c r="AQ3056" s="2" t="s">
        <v>80</v>
      </c>
      <c r="AR3056" s="2" t="s">
        <v>80</v>
      </c>
      <c r="AS3056" s="2" t="s">
        <v>80</v>
      </c>
      <c r="AT3056" s="2" t="s">
        <v>80</v>
      </c>
      <c r="AU3056" s="2" t="s">
        <v>80</v>
      </c>
      <c r="AV3056" s="2" t="s">
        <v>80</v>
      </c>
      <c r="AW3056" s="2" t="s">
        <v>80</v>
      </c>
      <c r="AX3056" s="2" t="s">
        <v>80</v>
      </c>
      <c r="AY3056" s="2" t="s">
        <v>80</v>
      </c>
      <c r="AZ3056" s="2" t="s">
        <v>80</v>
      </c>
      <c r="BA3056" s="2" t="s">
        <v>80</v>
      </c>
      <c r="BB3056" s="2" t="s">
        <v>80</v>
      </c>
      <c r="BC3056" s="2" t="s">
        <v>80</v>
      </c>
      <c r="BD3056" s="2" t="s">
        <v>80</v>
      </c>
      <c r="BE3056" s="2" t="s">
        <v>80</v>
      </c>
      <c r="BF3056" s="2" t="s">
        <v>80</v>
      </c>
      <c r="BG3056" s="2" t="s">
        <v>80</v>
      </c>
      <c r="BH3056" s="2" t="s">
        <v>80</v>
      </c>
      <c r="BI3056" s="2" t="s">
        <v>80</v>
      </c>
      <c r="BJ3056" s="2" t="s">
        <v>80</v>
      </c>
      <c r="BK3056" s="2" t="s">
        <v>80</v>
      </c>
      <c r="BL3056" s="2" t="s">
        <v>80</v>
      </c>
      <c r="BM3056" s="2" t="s">
        <v>80</v>
      </c>
      <c r="BN3056" s="2" t="s">
        <v>80</v>
      </c>
      <c r="BO3056" s="2" t="s">
        <v>80</v>
      </c>
      <c r="BP3056" s="2" t="s">
        <v>80</v>
      </c>
    </row>
    <row r="3057" spans="1:68" x14ac:dyDescent="0.25">
      <c r="A3057">
        <v>3056</v>
      </c>
      <c r="B3057" s="1">
        <v>43715.15761574074</v>
      </c>
      <c r="C3057" s="2" t="s">
        <v>4721</v>
      </c>
      <c r="D3057" s="3">
        <v>0.28194444444444444</v>
      </c>
      <c r="E3057" s="2" t="s">
        <v>3907</v>
      </c>
      <c r="F3057">
        <v>3</v>
      </c>
      <c r="G3057">
        <v>2019</v>
      </c>
      <c r="H3057">
        <v>9</v>
      </c>
      <c r="I3057">
        <v>7</v>
      </c>
      <c r="J3057">
        <v>0</v>
      </c>
      <c r="K3057">
        <v>0</v>
      </c>
      <c r="L3057">
        <v>6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 s="2" t="s">
        <v>4724</v>
      </c>
      <c r="T3057" s="2" t="s">
        <v>83</v>
      </c>
      <c r="U3057" s="2" t="s">
        <v>2234</v>
      </c>
      <c r="V3057" s="2" t="s">
        <v>73</v>
      </c>
      <c r="W3057">
        <v>1</v>
      </c>
      <c r="X3057" s="2" t="s">
        <v>74</v>
      </c>
      <c r="Y3057">
        <v>138</v>
      </c>
      <c r="Z3057">
        <v>89</v>
      </c>
      <c r="AA3057" s="2" t="s">
        <v>3623</v>
      </c>
      <c r="AB3057" s="2" t="s">
        <v>151</v>
      </c>
      <c r="AC3057">
        <v>445001</v>
      </c>
      <c r="AD3057" s="2" t="s">
        <v>1002</v>
      </c>
      <c r="AE3057">
        <v>227</v>
      </c>
      <c r="AF3057" s="2" t="s">
        <v>2042</v>
      </c>
      <c r="AG3057" s="2" t="s">
        <v>2184</v>
      </c>
      <c r="AH3057">
        <v>18</v>
      </c>
      <c r="AI3057">
        <v>2484</v>
      </c>
      <c r="AJ3057">
        <v>11316</v>
      </c>
      <c r="AK3057" s="2">
        <f>Kaggle_Books_Selling_Records[[#This Row],[Cost Price]]/100</f>
        <v>113.16</v>
      </c>
      <c r="AL3057" s="2" t="s">
        <v>80</v>
      </c>
      <c r="AM3057" s="2" t="s">
        <v>80</v>
      </c>
      <c r="AN3057" s="2" t="s">
        <v>80</v>
      </c>
      <c r="AO3057" s="2" t="s">
        <v>80</v>
      </c>
      <c r="AP3057" s="2" t="s">
        <v>80</v>
      </c>
      <c r="AQ3057" s="2" t="s">
        <v>80</v>
      </c>
      <c r="AR3057" s="2" t="s">
        <v>80</v>
      </c>
      <c r="AS3057" s="2" t="s">
        <v>80</v>
      </c>
      <c r="AT3057" s="2" t="s">
        <v>80</v>
      </c>
      <c r="AU3057" s="2" t="s">
        <v>80</v>
      </c>
      <c r="AV3057" s="2" t="s">
        <v>80</v>
      </c>
      <c r="AW3057" s="2" t="s">
        <v>80</v>
      </c>
      <c r="AX3057" s="2" t="s">
        <v>80</v>
      </c>
      <c r="AY3057" s="2" t="s">
        <v>80</v>
      </c>
      <c r="AZ3057" s="2" t="s">
        <v>80</v>
      </c>
      <c r="BA3057" s="2" t="s">
        <v>80</v>
      </c>
      <c r="BB3057" s="2" t="s">
        <v>80</v>
      </c>
      <c r="BC3057" s="2" t="s">
        <v>80</v>
      </c>
      <c r="BD3057" s="2" t="s">
        <v>80</v>
      </c>
      <c r="BE3057" s="2" t="s">
        <v>80</v>
      </c>
      <c r="BF3057" s="2" t="s">
        <v>80</v>
      </c>
      <c r="BG3057" s="2" t="s">
        <v>80</v>
      </c>
      <c r="BH3057" s="2" t="s">
        <v>80</v>
      </c>
      <c r="BI3057" s="2" t="s">
        <v>80</v>
      </c>
      <c r="BJ3057" s="2" t="s">
        <v>80</v>
      </c>
      <c r="BK3057" s="2" t="s">
        <v>80</v>
      </c>
      <c r="BL3057" s="2" t="s">
        <v>80</v>
      </c>
      <c r="BM3057" s="2" t="s">
        <v>80</v>
      </c>
      <c r="BN3057" s="2" t="s">
        <v>80</v>
      </c>
      <c r="BO3057" s="2" t="s">
        <v>80</v>
      </c>
      <c r="BP3057" s="2" t="s">
        <v>80</v>
      </c>
    </row>
    <row r="3058" spans="1:68" x14ac:dyDescent="0.25">
      <c r="A3058">
        <v>3057</v>
      </c>
      <c r="B3058" s="1">
        <v>43715.501192129632</v>
      </c>
      <c r="C3058" s="2" t="s">
        <v>4721</v>
      </c>
      <c r="D3058" s="3">
        <v>0.62569444444444444</v>
      </c>
      <c r="E3058" s="2" t="s">
        <v>3907</v>
      </c>
      <c r="F3058">
        <v>3</v>
      </c>
      <c r="G3058">
        <v>2019</v>
      </c>
      <c r="H3058">
        <v>9</v>
      </c>
      <c r="I3058">
        <v>7</v>
      </c>
      <c r="J3058">
        <v>0</v>
      </c>
      <c r="K3058">
        <v>0</v>
      </c>
      <c r="L3058">
        <v>6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 s="2" t="s">
        <v>4725</v>
      </c>
      <c r="T3058" s="2" t="s">
        <v>83</v>
      </c>
      <c r="U3058" s="2" t="s">
        <v>738</v>
      </c>
      <c r="V3058" s="2" t="s">
        <v>73</v>
      </c>
      <c r="W3058">
        <v>1</v>
      </c>
      <c r="X3058" s="2" t="s">
        <v>74</v>
      </c>
      <c r="Y3058">
        <v>6385</v>
      </c>
      <c r="Z3058">
        <v>89</v>
      </c>
      <c r="AA3058" s="2" t="s">
        <v>105</v>
      </c>
      <c r="AB3058" s="2" t="s">
        <v>106</v>
      </c>
      <c r="AC3058">
        <v>800020</v>
      </c>
      <c r="AD3058" s="2" t="s">
        <v>77</v>
      </c>
      <c r="AE3058">
        <v>7275</v>
      </c>
      <c r="AF3058" s="2" t="s">
        <v>740</v>
      </c>
      <c r="AG3058" s="2" t="s">
        <v>741</v>
      </c>
      <c r="AH3058">
        <v>13</v>
      </c>
      <c r="AI3058">
        <v>83005</v>
      </c>
      <c r="AJ3058">
        <v>555495</v>
      </c>
      <c r="AK3058" s="2">
        <f>Kaggle_Books_Selling_Records[[#This Row],[Cost Price]]/100</f>
        <v>5554.95</v>
      </c>
      <c r="AL3058" s="2" t="s">
        <v>80</v>
      </c>
      <c r="AM3058" s="2" t="s">
        <v>80</v>
      </c>
      <c r="AN3058" s="2" t="s">
        <v>80</v>
      </c>
      <c r="AO3058" s="2" t="s">
        <v>80</v>
      </c>
      <c r="AP3058" s="2" t="s">
        <v>80</v>
      </c>
      <c r="AQ3058" s="2" t="s">
        <v>80</v>
      </c>
      <c r="AR3058" s="2" t="s">
        <v>80</v>
      </c>
      <c r="AS3058" s="2" t="s">
        <v>80</v>
      </c>
      <c r="AT3058" s="2" t="s">
        <v>80</v>
      </c>
      <c r="AU3058" s="2" t="s">
        <v>80</v>
      </c>
      <c r="AV3058" s="2" t="s">
        <v>80</v>
      </c>
      <c r="AW3058" s="2" t="s">
        <v>80</v>
      </c>
      <c r="AX3058" s="2" t="s">
        <v>80</v>
      </c>
      <c r="AY3058" s="2" t="s">
        <v>80</v>
      </c>
      <c r="AZ3058" s="2" t="s">
        <v>80</v>
      </c>
      <c r="BA3058" s="2" t="s">
        <v>80</v>
      </c>
      <c r="BB3058" s="2" t="s">
        <v>80</v>
      </c>
      <c r="BC3058" s="2" t="s">
        <v>80</v>
      </c>
      <c r="BD3058" s="2" t="s">
        <v>80</v>
      </c>
      <c r="BE3058" s="2" t="s">
        <v>80</v>
      </c>
      <c r="BF3058" s="2" t="s">
        <v>80</v>
      </c>
      <c r="BG3058" s="2" t="s">
        <v>80</v>
      </c>
      <c r="BH3058" s="2" t="s">
        <v>80</v>
      </c>
      <c r="BI3058" s="2" t="s">
        <v>80</v>
      </c>
      <c r="BJ3058" s="2" t="s">
        <v>80</v>
      </c>
      <c r="BK3058" s="2" t="s">
        <v>80</v>
      </c>
      <c r="BL3058" s="2" t="s">
        <v>80</v>
      </c>
      <c r="BM3058" s="2" t="s">
        <v>80</v>
      </c>
      <c r="BN3058" s="2" t="s">
        <v>80</v>
      </c>
      <c r="BO3058" s="2" t="s">
        <v>80</v>
      </c>
      <c r="BP3058" s="2" t="s">
        <v>80</v>
      </c>
    </row>
    <row r="3059" spans="1:68" x14ac:dyDescent="0.25">
      <c r="A3059">
        <v>3058</v>
      </c>
      <c r="B3059" s="1">
        <v>43715.58421296296</v>
      </c>
      <c r="C3059" s="2" t="s">
        <v>4721</v>
      </c>
      <c r="D3059" s="3">
        <v>0.70902777777777781</v>
      </c>
      <c r="E3059" s="2" t="s">
        <v>3907</v>
      </c>
      <c r="F3059">
        <v>3</v>
      </c>
      <c r="G3059">
        <v>2019</v>
      </c>
      <c r="H3059">
        <v>9</v>
      </c>
      <c r="I3059">
        <v>7</v>
      </c>
      <c r="J3059">
        <v>0</v>
      </c>
      <c r="K3059">
        <v>0</v>
      </c>
      <c r="L3059">
        <v>6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1</v>
      </c>
      <c r="S3059" s="2" t="s">
        <v>4726</v>
      </c>
      <c r="T3059" s="2" t="s">
        <v>71</v>
      </c>
      <c r="U3059" s="2" t="s">
        <v>738</v>
      </c>
      <c r="V3059" s="2" t="s">
        <v>73</v>
      </c>
      <c r="W3059">
        <v>1</v>
      </c>
      <c r="X3059" s="2" t="s">
        <v>74</v>
      </c>
      <c r="Y3059">
        <v>6385</v>
      </c>
      <c r="Z3059">
        <v>89</v>
      </c>
      <c r="AA3059" s="2" t="s">
        <v>1755</v>
      </c>
      <c r="AB3059" s="2" t="s">
        <v>390</v>
      </c>
      <c r="AC3059">
        <v>834002</v>
      </c>
      <c r="AD3059" s="2" t="s">
        <v>77</v>
      </c>
      <c r="AE3059">
        <v>7275</v>
      </c>
      <c r="AF3059" s="2" t="s">
        <v>740</v>
      </c>
      <c r="AG3059" s="2" t="s">
        <v>741</v>
      </c>
      <c r="AH3059">
        <v>13</v>
      </c>
      <c r="AI3059">
        <v>83005</v>
      </c>
      <c r="AJ3059">
        <v>555495</v>
      </c>
      <c r="AK3059" s="2">
        <f>Kaggle_Books_Selling_Records[[#This Row],[Cost Price]]/100</f>
        <v>5554.95</v>
      </c>
      <c r="AL3059" s="2" t="s">
        <v>80</v>
      </c>
      <c r="AM3059" s="2" t="s">
        <v>80</v>
      </c>
      <c r="AN3059" s="2" t="s">
        <v>80</v>
      </c>
      <c r="AO3059" s="2" t="s">
        <v>80</v>
      </c>
      <c r="AP3059" s="2" t="s">
        <v>80</v>
      </c>
      <c r="AQ3059" s="2" t="s">
        <v>80</v>
      </c>
      <c r="AR3059" s="2" t="s">
        <v>80</v>
      </c>
      <c r="AS3059" s="2" t="s">
        <v>80</v>
      </c>
      <c r="AT3059" s="2" t="s">
        <v>80</v>
      </c>
      <c r="AU3059" s="2" t="s">
        <v>80</v>
      </c>
      <c r="AV3059" s="2" t="s">
        <v>80</v>
      </c>
      <c r="AW3059" s="2" t="s">
        <v>80</v>
      </c>
      <c r="AX3059" s="2" t="s">
        <v>80</v>
      </c>
      <c r="AY3059" s="2" t="s">
        <v>80</v>
      </c>
      <c r="AZ3059" s="2" t="s">
        <v>80</v>
      </c>
      <c r="BA3059" s="2" t="s">
        <v>80</v>
      </c>
      <c r="BB3059" s="2" t="s">
        <v>80</v>
      </c>
      <c r="BC3059" s="2" t="s">
        <v>80</v>
      </c>
      <c r="BD3059" s="2" t="s">
        <v>80</v>
      </c>
      <c r="BE3059" s="2" t="s">
        <v>80</v>
      </c>
      <c r="BF3059" s="2" t="s">
        <v>80</v>
      </c>
      <c r="BG3059" s="2" t="s">
        <v>80</v>
      </c>
      <c r="BH3059" s="2" t="s">
        <v>80</v>
      </c>
      <c r="BI3059" s="2" t="s">
        <v>80</v>
      </c>
      <c r="BJ3059" s="2" t="s">
        <v>80</v>
      </c>
      <c r="BK3059" s="2" t="s">
        <v>80</v>
      </c>
      <c r="BL3059" s="2" t="s">
        <v>80</v>
      </c>
      <c r="BM3059" s="2" t="s">
        <v>80</v>
      </c>
      <c r="BN3059" s="2" t="s">
        <v>80</v>
      </c>
      <c r="BO3059" s="2" t="s">
        <v>80</v>
      </c>
      <c r="BP3059" s="2" t="s">
        <v>80</v>
      </c>
    </row>
    <row r="3060" spans="1:68" x14ac:dyDescent="0.25">
      <c r="A3060">
        <v>3059</v>
      </c>
      <c r="B3060" s="1">
        <v>43716.036030092589</v>
      </c>
      <c r="C3060" s="2" t="s">
        <v>4727</v>
      </c>
      <c r="D3060" s="3">
        <v>0.16041666666666668</v>
      </c>
      <c r="E3060" s="2" t="s">
        <v>3907</v>
      </c>
      <c r="F3060">
        <v>3</v>
      </c>
      <c r="G3060">
        <v>2019</v>
      </c>
      <c r="H3060">
        <v>9</v>
      </c>
      <c r="I3060">
        <v>8</v>
      </c>
      <c r="J3060">
        <v>0</v>
      </c>
      <c r="K3060">
        <v>0</v>
      </c>
      <c r="L3060">
        <v>7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 s="2" t="s">
        <v>3580</v>
      </c>
      <c r="T3060" s="2" t="s">
        <v>83</v>
      </c>
      <c r="U3060" s="2" t="s">
        <v>738</v>
      </c>
      <c r="V3060" s="2" t="s">
        <v>73</v>
      </c>
      <c r="W3060">
        <v>1</v>
      </c>
      <c r="X3060" s="2" t="s">
        <v>74</v>
      </c>
      <c r="Y3060">
        <v>6385</v>
      </c>
      <c r="Z3060">
        <v>89</v>
      </c>
      <c r="AA3060" s="2" t="s">
        <v>3581</v>
      </c>
      <c r="AB3060" s="2" t="s">
        <v>151</v>
      </c>
      <c r="AC3060">
        <v>410501</v>
      </c>
      <c r="AD3060" s="2" t="s">
        <v>77</v>
      </c>
      <c r="AE3060">
        <v>7275</v>
      </c>
      <c r="AF3060" s="2" t="s">
        <v>740</v>
      </c>
      <c r="AG3060" s="2" t="s">
        <v>741</v>
      </c>
      <c r="AH3060">
        <v>13</v>
      </c>
      <c r="AI3060">
        <v>83005</v>
      </c>
      <c r="AJ3060">
        <v>555495</v>
      </c>
      <c r="AK3060" s="2">
        <f>Kaggle_Books_Selling_Records[[#This Row],[Cost Price]]/100</f>
        <v>5554.95</v>
      </c>
      <c r="AL3060" s="2" t="s">
        <v>80</v>
      </c>
      <c r="AM3060" s="2" t="s">
        <v>80</v>
      </c>
      <c r="AN3060" s="2" t="s">
        <v>80</v>
      </c>
      <c r="AO3060" s="2" t="s">
        <v>80</v>
      </c>
      <c r="AP3060" s="2" t="s">
        <v>80</v>
      </c>
      <c r="AQ3060" s="2" t="s">
        <v>80</v>
      </c>
      <c r="AR3060" s="2" t="s">
        <v>80</v>
      </c>
      <c r="AS3060" s="2" t="s">
        <v>80</v>
      </c>
      <c r="AT3060" s="2" t="s">
        <v>80</v>
      </c>
      <c r="AU3060" s="2" t="s">
        <v>80</v>
      </c>
      <c r="AV3060" s="2" t="s">
        <v>80</v>
      </c>
      <c r="AW3060" s="2" t="s">
        <v>80</v>
      </c>
      <c r="AX3060" s="2" t="s">
        <v>80</v>
      </c>
      <c r="AY3060" s="2" t="s">
        <v>80</v>
      </c>
      <c r="AZ3060" s="2" t="s">
        <v>80</v>
      </c>
      <c r="BA3060" s="2" t="s">
        <v>80</v>
      </c>
      <c r="BB3060" s="2" t="s">
        <v>80</v>
      </c>
      <c r="BC3060" s="2" t="s">
        <v>80</v>
      </c>
      <c r="BD3060" s="2" t="s">
        <v>80</v>
      </c>
      <c r="BE3060" s="2" t="s">
        <v>80</v>
      </c>
      <c r="BF3060" s="2" t="s">
        <v>80</v>
      </c>
      <c r="BG3060" s="2" t="s">
        <v>80</v>
      </c>
      <c r="BH3060" s="2" t="s">
        <v>80</v>
      </c>
      <c r="BI3060" s="2" t="s">
        <v>80</v>
      </c>
      <c r="BJ3060" s="2" t="s">
        <v>80</v>
      </c>
      <c r="BK3060" s="2" t="s">
        <v>80</v>
      </c>
      <c r="BL3060" s="2" t="s">
        <v>80</v>
      </c>
      <c r="BM3060" s="2" t="s">
        <v>80</v>
      </c>
      <c r="BN3060" s="2" t="s">
        <v>80</v>
      </c>
      <c r="BO3060" s="2" t="s">
        <v>80</v>
      </c>
      <c r="BP3060" s="2" t="s">
        <v>80</v>
      </c>
    </row>
    <row r="3061" spans="1:68" x14ac:dyDescent="0.25">
      <c r="A3061">
        <v>3060</v>
      </c>
      <c r="B3061" s="1">
        <v>43716.229120370372</v>
      </c>
      <c r="C3061" s="2" t="s">
        <v>4727</v>
      </c>
      <c r="D3061" s="3">
        <v>0.35347222222222224</v>
      </c>
      <c r="E3061" s="2" t="s">
        <v>3907</v>
      </c>
      <c r="F3061">
        <v>3</v>
      </c>
      <c r="G3061">
        <v>2019</v>
      </c>
      <c r="H3061">
        <v>9</v>
      </c>
      <c r="I3061">
        <v>8</v>
      </c>
      <c r="J3061">
        <v>0</v>
      </c>
      <c r="K3061">
        <v>0</v>
      </c>
      <c r="L3061">
        <v>7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 s="2" t="s">
        <v>4508</v>
      </c>
      <c r="T3061" s="2" t="s">
        <v>83</v>
      </c>
      <c r="U3061" s="2" t="s">
        <v>3587</v>
      </c>
      <c r="V3061" s="2" t="s">
        <v>73</v>
      </c>
      <c r="W3061">
        <v>1</v>
      </c>
      <c r="X3061" s="2" t="s">
        <v>74</v>
      </c>
      <c r="Y3061">
        <v>550</v>
      </c>
      <c r="Z3061">
        <v>79</v>
      </c>
      <c r="AA3061" s="2" t="s">
        <v>166</v>
      </c>
      <c r="AB3061" s="2" t="s">
        <v>167</v>
      </c>
      <c r="AC3061">
        <v>560042</v>
      </c>
      <c r="AD3061" s="2" t="s">
        <v>77</v>
      </c>
      <c r="AE3061">
        <v>629</v>
      </c>
      <c r="AF3061" s="2" t="s">
        <v>3588</v>
      </c>
      <c r="AG3061" s="2" t="s">
        <v>3589</v>
      </c>
      <c r="AH3061">
        <v>13</v>
      </c>
      <c r="AI3061">
        <v>715</v>
      </c>
      <c r="AJ3061">
        <v>4785</v>
      </c>
      <c r="AK3061" s="2">
        <f>Kaggle_Books_Selling_Records[[#This Row],[Cost Price]]/100</f>
        <v>47.85</v>
      </c>
      <c r="AL3061" s="2" t="s">
        <v>80</v>
      </c>
      <c r="AM3061" s="2" t="s">
        <v>80</v>
      </c>
      <c r="AN3061" s="2" t="s">
        <v>80</v>
      </c>
      <c r="AO3061" s="2" t="s">
        <v>80</v>
      </c>
      <c r="AP3061" s="2" t="s">
        <v>80</v>
      </c>
      <c r="AQ3061" s="2" t="s">
        <v>80</v>
      </c>
      <c r="AR3061" s="2" t="s">
        <v>80</v>
      </c>
      <c r="AS3061" s="2" t="s">
        <v>80</v>
      </c>
      <c r="AT3061" s="2" t="s">
        <v>80</v>
      </c>
      <c r="AU3061" s="2" t="s">
        <v>80</v>
      </c>
      <c r="AV3061" s="2" t="s">
        <v>80</v>
      </c>
      <c r="AW3061" s="2" t="s">
        <v>80</v>
      </c>
      <c r="AX3061" s="2" t="s">
        <v>80</v>
      </c>
      <c r="AY3061" s="2" t="s">
        <v>80</v>
      </c>
      <c r="AZ3061" s="2" t="s">
        <v>80</v>
      </c>
      <c r="BA3061" s="2" t="s">
        <v>80</v>
      </c>
      <c r="BB3061" s="2" t="s">
        <v>80</v>
      </c>
      <c r="BC3061" s="2" t="s">
        <v>80</v>
      </c>
      <c r="BD3061" s="2" t="s">
        <v>80</v>
      </c>
      <c r="BE3061" s="2" t="s">
        <v>80</v>
      </c>
      <c r="BF3061" s="2" t="s">
        <v>80</v>
      </c>
      <c r="BG3061" s="2" t="s">
        <v>80</v>
      </c>
      <c r="BH3061" s="2" t="s">
        <v>80</v>
      </c>
      <c r="BI3061" s="2" t="s">
        <v>80</v>
      </c>
      <c r="BJ3061" s="2" t="s">
        <v>80</v>
      </c>
      <c r="BK3061" s="2" t="s">
        <v>80</v>
      </c>
      <c r="BL3061" s="2" t="s">
        <v>80</v>
      </c>
      <c r="BM3061" s="2" t="s">
        <v>80</v>
      </c>
      <c r="BN3061" s="2" t="s">
        <v>80</v>
      </c>
      <c r="BO3061" s="2" t="s">
        <v>80</v>
      </c>
      <c r="BP3061" s="2" t="s">
        <v>80</v>
      </c>
    </row>
    <row r="3062" spans="1:68" x14ac:dyDescent="0.25">
      <c r="A3062">
        <v>3061</v>
      </c>
      <c r="B3062" s="1">
        <v>43716.245370370372</v>
      </c>
      <c r="C3062" s="2" t="s">
        <v>4727</v>
      </c>
      <c r="D3062" s="3">
        <v>0.37013888888888891</v>
      </c>
      <c r="E3062" s="2" t="s">
        <v>3907</v>
      </c>
      <c r="F3062">
        <v>3</v>
      </c>
      <c r="G3062">
        <v>2019</v>
      </c>
      <c r="H3062">
        <v>9</v>
      </c>
      <c r="I3062">
        <v>8</v>
      </c>
      <c r="J3062">
        <v>0</v>
      </c>
      <c r="K3062">
        <v>0</v>
      </c>
      <c r="L3062">
        <v>7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1</v>
      </c>
      <c r="S3062" s="2" t="s">
        <v>3951</v>
      </c>
      <c r="T3062" s="2" t="s">
        <v>71</v>
      </c>
      <c r="U3062" s="2" t="s">
        <v>2460</v>
      </c>
      <c r="V3062" s="2" t="s">
        <v>73</v>
      </c>
      <c r="W3062">
        <v>1</v>
      </c>
      <c r="X3062" s="2" t="s">
        <v>74</v>
      </c>
      <c r="Y3062">
        <v>192</v>
      </c>
      <c r="Z3062">
        <v>79</v>
      </c>
      <c r="AA3062" s="2" t="s">
        <v>2799</v>
      </c>
      <c r="AB3062" s="2" t="s">
        <v>151</v>
      </c>
      <c r="AC3062">
        <v>431721</v>
      </c>
      <c r="AD3062" s="2" t="s">
        <v>193</v>
      </c>
      <c r="AE3062">
        <v>271</v>
      </c>
      <c r="AF3062" s="2" t="s">
        <v>2042</v>
      </c>
      <c r="AG3062" s="2" t="s">
        <v>2184</v>
      </c>
      <c r="AH3062">
        <v>18</v>
      </c>
      <c r="AI3062">
        <v>3456</v>
      </c>
      <c r="AJ3062">
        <v>15744</v>
      </c>
      <c r="AK3062" s="2">
        <f>Kaggle_Books_Selling_Records[[#This Row],[Cost Price]]/100</f>
        <v>157.44</v>
      </c>
      <c r="AL3062" s="2" t="s">
        <v>80</v>
      </c>
      <c r="AM3062" s="2" t="s">
        <v>80</v>
      </c>
      <c r="AN3062" s="2" t="s">
        <v>80</v>
      </c>
      <c r="AO3062" s="2" t="s">
        <v>80</v>
      </c>
      <c r="AP3062" s="2" t="s">
        <v>80</v>
      </c>
      <c r="AQ3062" s="2" t="s">
        <v>80</v>
      </c>
      <c r="AR3062" s="2" t="s">
        <v>80</v>
      </c>
      <c r="AS3062" s="2" t="s">
        <v>80</v>
      </c>
      <c r="AT3062" s="2" t="s">
        <v>80</v>
      </c>
      <c r="AU3062" s="2" t="s">
        <v>80</v>
      </c>
      <c r="AV3062" s="2" t="s">
        <v>80</v>
      </c>
      <c r="AW3062" s="2" t="s">
        <v>80</v>
      </c>
      <c r="AX3062" s="2" t="s">
        <v>80</v>
      </c>
      <c r="AY3062" s="2" t="s">
        <v>80</v>
      </c>
      <c r="AZ3062" s="2" t="s">
        <v>80</v>
      </c>
      <c r="BA3062" s="2" t="s">
        <v>80</v>
      </c>
      <c r="BB3062" s="2" t="s">
        <v>80</v>
      </c>
      <c r="BC3062" s="2" t="s">
        <v>80</v>
      </c>
      <c r="BD3062" s="2" t="s">
        <v>80</v>
      </c>
      <c r="BE3062" s="2" t="s">
        <v>80</v>
      </c>
      <c r="BF3062" s="2" t="s">
        <v>80</v>
      </c>
      <c r="BG3062" s="2" t="s">
        <v>80</v>
      </c>
      <c r="BH3062" s="2" t="s">
        <v>80</v>
      </c>
      <c r="BI3062" s="2" t="s">
        <v>80</v>
      </c>
      <c r="BJ3062" s="2" t="s">
        <v>80</v>
      </c>
      <c r="BK3062" s="2" t="s">
        <v>80</v>
      </c>
      <c r="BL3062" s="2" t="s">
        <v>80</v>
      </c>
      <c r="BM3062" s="2" t="s">
        <v>80</v>
      </c>
      <c r="BN3062" s="2" t="s">
        <v>80</v>
      </c>
      <c r="BO3062" s="2" t="s">
        <v>80</v>
      </c>
      <c r="BP3062" s="2" t="s">
        <v>80</v>
      </c>
    </row>
    <row r="3063" spans="1:68" x14ac:dyDescent="0.25">
      <c r="A3063">
        <v>3062</v>
      </c>
      <c r="B3063" s="1">
        <v>43716.319374999999</v>
      </c>
      <c r="C3063" s="2" t="s">
        <v>4727</v>
      </c>
      <c r="D3063" s="3">
        <v>0.44374999999999998</v>
      </c>
      <c r="E3063" s="2" t="s">
        <v>3907</v>
      </c>
      <c r="F3063">
        <v>3</v>
      </c>
      <c r="G3063">
        <v>2019</v>
      </c>
      <c r="H3063">
        <v>9</v>
      </c>
      <c r="I3063">
        <v>8</v>
      </c>
      <c r="J3063">
        <v>0</v>
      </c>
      <c r="K3063">
        <v>0</v>
      </c>
      <c r="L3063">
        <v>7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1</v>
      </c>
      <c r="S3063" s="2" t="s">
        <v>4439</v>
      </c>
      <c r="T3063" s="2" t="s">
        <v>71</v>
      </c>
      <c r="U3063" s="2" t="s">
        <v>738</v>
      </c>
      <c r="V3063" s="2" t="s">
        <v>73</v>
      </c>
      <c r="W3063">
        <v>1</v>
      </c>
      <c r="X3063" s="2" t="s">
        <v>74</v>
      </c>
      <c r="Y3063">
        <v>6385</v>
      </c>
      <c r="Z3063">
        <v>79</v>
      </c>
      <c r="AA3063" s="2" t="s">
        <v>180</v>
      </c>
      <c r="AB3063" s="2" t="s">
        <v>181</v>
      </c>
      <c r="AC3063">
        <v>110070</v>
      </c>
      <c r="AD3063" s="2" t="s">
        <v>77</v>
      </c>
      <c r="AE3063">
        <v>7175</v>
      </c>
      <c r="AF3063" s="2" t="s">
        <v>740</v>
      </c>
      <c r="AG3063" s="2" t="s">
        <v>741</v>
      </c>
      <c r="AH3063">
        <v>13</v>
      </c>
      <c r="AI3063">
        <v>83005</v>
      </c>
      <c r="AJ3063">
        <v>555495</v>
      </c>
      <c r="AK3063" s="2">
        <f>Kaggle_Books_Selling_Records[[#This Row],[Cost Price]]/100</f>
        <v>5554.95</v>
      </c>
      <c r="AL3063" s="2" t="s">
        <v>80</v>
      </c>
      <c r="AM3063" s="2" t="s">
        <v>80</v>
      </c>
      <c r="AN3063" s="2" t="s">
        <v>80</v>
      </c>
      <c r="AO3063" s="2" t="s">
        <v>80</v>
      </c>
      <c r="AP3063" s="2" t="s">
        <v>80</v>
      </c>
      <c r="AQ3063" s="2" t="s">
        <v>80</v>
      </c>
      <c r="AR3063" s="2" t="s">
        <v>80</v>
      </c>
      <c r="AS3063" s="2" t="s">
        <v>80</v>
      </c>
      <c r="AT3063" s="2" t="s">
        <v>80</v>
      </c>
      <c r="AU3063" s="2" t="s">
        <v>80</v>
      </c>
      <c r="AV3063" s="2" t="s">
        <v>80</v>
      </c>
      <c r="AW3063" s="2" t="s">
        <v>80</v>
      </c>
      <c r="AX3063" s="2" t="s">
        <v>80</v>
      </c>
      <c r="AY3063" s="2" t="s">
        <v>80</v>
      </c>
      <c r="AZ3063" s="2" t="s">
        <v>80</v>
      </c>
      <c r="BA3063" s="2" t="s">
        <v>80</v>
      </c>
      <c r="BB3063" s="2" t="s">
        <v>80</v>
      </c>
      <c r="BC3063" s="2" t="s">
        <v>80</v>
      </c>
      <c r="BD3063" s="2" t="s">
        <v>80</v>
      </c>
      <c r="BE3063" s="2" t="s">
        <v>80</v>
      </c>
      <c r="BF3063" s="2" t="s">
        <v>80</v>
      </c>
      <c r="BG3063" s="2" t="s">
        <v>80</v>
      </c>
      <c r="BH3063" s="2" t="s">
        <v>80</v>
      </c>
      <c r="BI3063" s="2" t="s">
        <v>80</v>
      </c>
      <c r="BJ3063" s="2" t="s">
        <v>80</v>
      </c>
      <c r="BK3063" s="2" t="s">
        <v>80</v>
      </c>
      <c r="BL3063" s="2" t="s">
        <v>80</v>
      </c>
      <c r="BM3063" s="2" t="s">
        <v>80</v>
      </c>
      <c r="BN3063" s="2" t="s">
        <v>80</v>
      </c>
      <c r="BO3063" s="2" t="s">
        <v>80</v>
      </c>
      <c r="BP3063" s="2" t="s">
        <v>80</v>
      </c>
    </row>
    <row r="3064" spans="1:68" x14ac:dyDescent="0.25">
      <c r="A3064">
        <v>3063</v>
      </c>
      <c r="B3064" s="1">
        <v>43716.355891203704</v>
      </c>
      <c r="C3064" s="2" t="s">
        <v>4727</v>
      </c>
      <c r="D3064" s="3">
        <v>0.48055555555555557</v>
      </c>
      <c r="E3064" s="2" t="s">
        <v>3907</v>
      </c>
      <c r="F3064">
        <v>3</v>
      </c>
      <c r="G3064">
        <v>2019</v>
      </c>
      <c r="H3064">
        <v>9</v>
      </c>
      <c r="I3064">
        <v>8</v>
      </c>
      <c r="J3064">
        <v>0</v>
      </c>
      <c r="K3064">
        <v>0</v>
      </c>
      <c r="L3064">
        <v>7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 s="2" t="s">
        <v>4728</v>
      </c>
      <c r="T3064" s="2" t="s">
        <v>83</v>
      </c>
      <c r="U3064" s="2" t="s">
        <v>738</v>
      </c>
      <c r="V3064" s="2" t="s">
        <v>73</v>
      </c>
      <c r="W3064">
        <v>1</v>
      </c>
      <c r="X3064" s="2" t="s">
        <v>74</v>
      </c>
      <c r="Y3064">
        <v>6385</v>
      </c>
      <c r="Z3064">
        <v>89</v>
      </c>
      <c r="AA3064" s="2" t="s">
        <v>1698</v>
      </c>
      <c r="AB3064" s="2" t="s">
        <v>293</v>
      </c>
      <c r="AC3064">
        <v>474009</v>
      </c>
      <c r="AD3064" s="2" t="s">
        <v>77</v>
      </c>
      <c r="AE3064">
        <v>7275</v>
      </c>
      <c r="AF3064" s="2" t="s">
        <v>740</v>
      </c>
      <c r="AG3064" s="2" t="s">
        <v>741</v>
      </c>
      <c r="AH3064">
        <v>13</v>
      </c>
      <c r="AI3064">
        <v>83005</v>
      </c>
      <c r="AJ3064">
        <v>555495</v>
      </c>
      <c r="AK3064" s="2">
        <f>Kaggle_Books_Selling_Records[[#This Row],[Cost Price]]/100</f>
        <v>5554.95</v>
      </c>
      <c r="AL3064" s="2" t="s">
        <v>80</v>
      </c>
      <c r="AM3064" s="2" t="s">
        <v>80</v>
      </c>
      <c r="AN3064" s="2" t="s">
        <v>80</v>
      </c>
      <c r="AO3064" s="2" t="s">
        <v>80</v>
      </c>
      <c r="AP3064" s="2" t="s">
        <v>80</v>
      </c>
      <c r="AQ3064" s="2" t="s">
        <v>80</v>
      </c>
      <c r="AR3064" s="2" t="s">
        <v>80</v>
      </c>
      <c r="AS3064" s="2" t="s">
        <v>80</v>
      </c>
      <c r="AT3064" s="2" t="s">
        <v>80</v>
      </c>
      <c r="AU3064" s="2" t="s">
        <v>80</v>
      </c>
      <c r="AV3064" s="2" t="s">
        <v>80</v>
      </c>
      <c r="AW3064" s="2" t="s">
        <v>80</v>
      </c>
      <c r="AX3064" s="2" t="s">
        <v>80</v>
      </c>
      <c r="AY3064" s="2" t="s">
        <v>80</v>
      </c>
      <c r="AZ3064" s="2" t="s">
        <v>80</v>
      </c>
      <c r="BA3064" s="2" t="s">
        <v>80</v>
      </c>
      <c r="BB3064" s="2" t="s">
        <v>80</v>
      </c>
      <c r="BC3064" s="2" t="s">
        <v>80</v>
      </c>
      <c r="BD3064" s="2" t="s">
        <v>80</v>
      </c>
      <c r="BE3064" s="2" t="s">
        <v>80</v>
      </c>
      <c r="BF3064" s="2" t="s">
        <v>80</v>
      </c>
      <c r="BG3064" s="2" t="s">
        <v>80</v>
      </c>
      <c r="BH3064" s="2" t="s">
        <v>80</v>
      </c>
      <c r="BI3064" s="2" t="s">
        <v>80</v>
      </c>
      <c r="BJ3064" s="2" t="s">
        <v>80</v>
      </c>
      <c r="BK3064" s="2" t="s">
        <v>80</v>
      </c>
      <c r="BL3064" s="2" t="s">
        <v>80</v>
      </c>
      <c r="BM3064" s="2" t="s">
        <v>80</v>
      </c>
      <c r="BN3064" s="2" t="s">
        <v>80</v>
      </c>
      <c r="BO3064" s="2" t="s">
        <v>80</v>
      </c>
      <c r="BP3064" s="2" t="s">
        <v>80</v>
      </c>
    </row>
    <row r="3065" spans="1:68" x14ac:dyDescent="0.25">
      <c r="A3065">
        <v>3064</v>
      </c>
      <c r="B3065" s="1">
        <v>43716.41302083333</v>
      </c>
      <c r="C3065" s="2" t="s">
        <v>4727</v>
      </c>
      <c r="D3065" s="3">
        <v>0.53749999999999998</v>
      </c>
      <c r="E3065" s="2" t="s">
        <v>3907</v>
      </c>
      <c r="F3065">
        <v>3</v>
      </c>
      <c r="G3065">
        <v>2019</v>
      </c>
      <c r="H3065">
        <v>9</v>
      </c>
      <c r="I3065">
        <v>8</v>
      </c>
      <c r="J3065">
        <v>0</v>
      </c>
      <c r="K3065">
        <v>0</v>
      </c>
      <c r="L3065">
        <v>7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1</v>
      </c>
      <c r="S3065" s="2" t="s">
        <v>4084</v>
      </c>
      <c r="T3065" s="2" t="s">
        <v>71</v>
      </c>
      <c r="U3065" s="2" t="s">
        <v>738</v>
      </c>
      <c r="V3065" s="2" t="s">
        <v>73</v>
      </c>
      <c r="W3065">
        <v>1</v>
      </c>
      <c r="X3065" s="2" t="s">
        <v>74</v>
      </c>
      <c r="Y3065">
        <v>6385</v>
      </c>
      <c r="Z3065">
        <v>89</v>
      </c>
      <c r="AA3065" s="2" t="s">
        <v>192</v>
      </c>
      <c r="AB3065" s="2" t="s">
        <v>151</v>
      </c>
      <c r="AC3065">
        <v>400006</v>
      </c>
      <c r="AD3065" s="2" t="s">
        <v>77</v>
      </c>
      <c r="AE3065">
        <v>7275</v>
      </c>
      <c r="AF3065" s="2" t="s">
        <v>740</v>
      </c>
      <c r="AG3065" s="2" t="s">
        <v>741</v>
      </c>
      <c r="AH3065">
        <v>13</v>
      </c>
      <c r="AI3065">
        <v>83005</v>
      </c>
      <c r="AJ3065">
        <v>555495</v>
      </c>
      <c r="AK3065" s="2">
        <f>Kaggle_Books_Selling_Records[[#This Row],[Cost Price]]/100</f>
        <v>5554.95</v>
      </c>
      <c r="AL3065" s="2" t="s">
        <v>80</v>
      </c>
      <c r="AM3065" s="2" t="s">
        <v>80</v>
      </c>
      <c r="AN3065" s="2" t="s">
        <v>80</v>
      </c>
      <c r="AO3065" s="2" t="s">
        <v>80</v>
      </c>
      <c r="AP3065" s="2" t="s">
        <v>80</v>
      </c>
      <c r="AQ3065" s="2" t="s">
        <v>80</v>
      </c>
      <c r="AR3065" s="2" t="s">
        <v>80</v>
      </c>
      <c r="AS3065" s="2" t="s">
        <v>80</v>
      </c>
      <c r="AT3065" s="2" t="s">
        <v>80</v>
      </c>
      <c r="AU3065" s="2" t="s">
        <v>80</v>
      </c>
      <c r="AV3065" s="2" t="s">
        <v>80</v>
      </c>
      <c r="AW3065" s="2" t="s">
        <v>80</v>
      </c>
      <c r="AX3065" s="2" t="s">
        <v>80</v>
      </c>
      <c r="AY3065" s="2" t="s">
        <v>80</v>
      </c>
      <c r="AZ3065" s="2" t="s">
        <v>80</v>
      </c>
      <c r="BA3065" s="2" t="s">
        <v>80</v>
      </c>
      <c r="BB3065" s="2" t="s">
        <v>80</v>
      </c>
      <c r="BC3065" s="2" t="s">
        <v>80</v>
      </c>
      <c r="BD3065" s="2" t="s">
        <v>80</v>
      </c>
      <c r="BE3065" s="2" t="s">
        <v>80</v>
      </c>
      <c r="BF3065" s="2" t="s">
        <v>80</v>
      </c>
      <c r="BG3065" s="2" t="s">
        <v>80</v>
      </c>
      <c r="BH3065" s="2" t="s">
        <v>80</v>
      </c>
      <c r="BI3065" s="2" t="s">
        <v>80</v>
      </c>
      <c r="BJ3065" s="2" t="s">
        <v>80</v>
      </c>
      <c r="BK3065" s="2" t="s">
        <v>80</v>
      </c>
      <c r="BL3065" s="2" t="s">
        <v>80</v>
      </c>
      <c r="BM3065" s="2" t="s">
        <v>80</v>
      </c>
      <c r="BN3065" s="2" t="s">
        <v>80</v>
      </c>
      <c r="BO3065" s="2" t="s">
        <v>80</v>
      </c>
      <c r="BP3065" s="2" t="s">
        <v>80</v>
      </c>
    </row>
    <row r="3066" spans="1:68" x14ac:dyDescent="0.25">
      <c r="A3066">
        <v>3065</v>
      </c>
      <c r="B3066" s="1">
        <v>43716.416539351849</v>
      </c>
      <c r="C3066" s="2" t="s">
        <v>4727</v>
      </c>
      <c r="D3066" s="3">
        <v>0.54097222222222219</v>
      </c>
      <c r="E3066" s="2" t="s">
        <v>3907</v>
      </c>
      <c r="F3066">
        <v>3</v>
      </c>
      <c r="G3066">
        <v>2019</v>
      </c>
      <c r="H3066">
        <v>9</v>
      </c>
      <c r="I3066">
        <v>8</v>
      </c>
      <c r="J3066">
        <v>0</v>
      </c>
      <c r="K3066">
        <v>0</v>
      </c>
      <c r="L3066">
        <v>7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1</v>
      </c>
      <c r="S3066" s="2" t="s">
        <v>4729</v>
      </c>
      <c r="T3066" s="2" t="s">
        <v>71</v>
      </c>
      <c r="U3066" s="2" t="s">
        <v>2460</v>
      </c>
      <c r="V3066" s="2" t="s">
        <v>73</v>
      </c>
      <c r="W3066">
        <v>1</v>
      </c>
      <c r="X3066" s="2" t="s">
        <v>74</v>
      </c>
      <c r="Y3066">
        <v>192</v>
      </c>
      <c r="Z3066">
        <v>89</v>
      </c>
      <c r="AA3066" s="2" t="s">
        <v>248</v>
      </c>
      <c r="AB3066" s="2" t="s">
        <v>151</v>
      </c>
      <c r="AC3066">
        <v>444607</v>
      </c>
      <c r="AD3066" s="2" t="s">
        <v>193</v>
      </c>
      <c r="AE3066">
        <v>281</v>
      </c>
      <c r="AF3066" s="2" t="s">
        <v>2042</v>
      </c>
      <c r="AG3066" s="2" t="s">
        <v>2184</v>
      </c>
      <c r="AH3066">
        <v>18</v>
      </c>
      <c r="AI3066">
        <v>3456</v>
      </c>
      <c r="AJ3066">
        <v>15744</v>
      </c>
      <c r="AK3066" s="2">
        <f>Kaggle_Books_Selling_Records[[#This Row],[Cost Price]]/100</f>
        <v>157.44</v>
      </c>
      <c r="AL3066" s="2" t="s">
        <v>80</v>
      </c>
      <c r="AM3066" s="2" t="s">
        <v>80</v>
      </c>
      <c r="AN3066" s="2" t="s">
        <v>80</v>
      </c>
      <c r="AO3066" s="2" t="s">
        <v>80</v>
      </c>
      <c r="AP3066" s="2" t="s">
        <v>80</v>
      </c>
      <c r="AQ3066" s="2" t="s">
        <v>80</v>
      </c>
      <c r="AR3066" s="2" t="s">
        <v>80</v>
      </c>
      <c r="AS3066" s="2" t="s">
        <v>80</v>
      </c>
      <c r="AT3066" s="2" t="s">
        <v>80</v>
      </c>
      <c r="AU3066" s="2" t="s">
        <v>80</v>
      </c>
      <c r="AV3066" s="2" t="s">
        <v>80</v>
      </c>
      <c r="AW3066" s="2" t="s">
        <v>80</v>
      </c>
      <c r="AX3066" s="2" t="s">
        <v>80</v>
      </c>
      <c r="AY3066" s="2" t="s">
        <v>80</v>
      </c>
      <c r="AZ3066" s="2" t="s">
        <v>80</v>
      </c>
      <c r="BA3066" s="2" t="s">
        <v>80</v>
      </c>
      <c r="BB3066" s="2" t="s">
        <v>80</v>
      </c>
      <c r="BC3066" s="2" t="s">
        <v>80</v>
      </c>
      <c r="BD3066" s="2" t="s">
        <v>80</v>
      </c>
      <c r="BE3066" s="2" t="s">
        <v>80</v>
      </c>
      <c r="BF3066" s="2" t="s">
        <v>80</v>
      </c>
      <c r="BG3066" s="2" t="s">
        <v>80</v>
      </c>
      <c r="BH3066" s="2" t="s">
        <v>80</v>
      </c>
      <c r="BI3066" s="2" t="s">
        <v>80</v>
      </c>
      <c r="BJ3066" s="2" t="s">
        <v>80</v>
      </c>
      <c r="BK3066" s="2" t="s">
        <v>80</v>
      </c>
      <c r="BL3066" s="2" t="s">
        <v>80</v>
      </c>
      <c r="BM3066" s="2" t="s">
        <v>80</v>
      </c>
      <c r="BN3066" s="2" t="s">
        <v>80</v>
      </c>
      <c r="BO3066" s="2" t="s">
        <v>80</v>
      </c>
      <c r="BP3066" s="2" t="s">
        <v>80</v>
      </c>
    </row>
    <row r="3067" spans="1:68" x14ac:dyDescent="0.25">
      <c r="A3067">
        <v>3066</v>
      </c>
      <c r="B3067" s="1">
        <v>43716.430312500001</v>
      </c>
      <c r="C3067" s="2" t="s">
        <v>4727</v>
      </c>
      <c r="D3067" s="3">
        <v>0.55486111111111114</v>
      </c>
      <c r="E3067" s="2" t="s">
        <v>3907</v>
      </c>
      <c r="F3067">
        <v>3</v>
      </c>
      <c r="G3067">
        <v>2019</v>
      </c>
      <c r="H3067">
        <v>9</v>
      </c>
      <c r="I3067">
        <v>8</v>
      </c>
      <c r="J3067">
        <v>0</v>
      </c>
      <c r="K3067">
        <v>0</v>
      </c>
      <c r="L3067">
        <v>7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1</v>
      </c>
      <c r="S3067" s="2" t="s">
        <v>4730</v>
      </c>
      <c r="T3067" s="2" t="s">
        <v>71</v>
      </c>
      <c r="U3067" s="2" t="s">
        <v>2570</v>
      </c>
      <c r="V3067" s="2" t="s">
        <v>73</v>
      </c>
      <c r="W3067">
        <v>1</v>
      </c>
      <c r="X3067" s="2" t="s">
        <v>74</v>
      </c>
      <c r="Y3067">
        <v>149</v>
      </c>
      <c r="Z3067">
        <v>89</v>
      </c>
      <c r="AA3067" s="2" t="s">
        <v>412</v>
      </c>
      <c r="AB3067" s="2" t="s">
        <v>137</v>
      </c>
      <c r="AC3067">
        <v>226022</v>
      </c>
      <c r="AD3067" s="2" t="s">
        <v>1002</v>
      </c>
      <c r="AE3067">
        <v>238</v>
      </c>
      <c r="AF3067" s="2" t="s">
        <v>2042</v>
      </c>
      <c r="AG3067" s="2" t="s">
        <v>2571</v>
      </c>
      <c r="AH3067">
        <v>18</v>
      </c>
      <c r="AI3067">
        <v>2682</v>
      </c>
      <c r="AJ3067">
        <v>12218</v>
      </c>
      <c r="AK3067" s="2">
        <f>Kaggle_Books_Selling_Records[[#This Row],[Cost Price]]/100</f>
        <v>122.18</v>
      </c>
      <c r="AL3067" s="2" t="s">
        <v>80</v>
      </c>
      <c r="AM3067" s="2" t="s">
        <v>80</v>
      </c>
      <c r="AN3067" s="2" t="s">
        <v>80</v>
      </c>
      <c r="AO3067" s="2" t="s">
        <v>80</v>
      </c>
      <c r="AP3067" s="2" t="s">
        <v>80</v>
      </c>
      <c r="AQ3067" s="2" t="s">
        <v>80</v>
      </c>
      <c r="AR3067" s="2" t="s">
        <v>80</v>
      </c>
      <c r="AS3067" s="2" t="s">
        <v>80</v>
      </c>
      <c r="AT3067" s="2" t="s">
        <v>80</v>
      </c>
      <c r="AU3067" s="2" t="s">
        <v>80</v>
      </c>
      <c r="AV3067" s="2" t="s">
        <v>80</v>
      </c>
      <c r="AW3067" s="2" t="s">
        <v>80</v>
      </c>
      <c r="AX3067" s="2" t="s">
        <v>80</v>
      </c>
      <c r="AY3067" s="2" t="s">
        <v>80</v>
      </c>
      <c r="AZ3067" s="2" t="s">
        <v>80</v>
      </c>
      <c r="BA3067" s="2" t="s">
        <v>80</v>
      </c>
      <c r="BB3067" s="2" t="s">
        <v>80</v>
      </c>
      <c r="BC3067" s="2" t="s">
        <v>80</v>
      </c>
      <c r="BD3067" s="2" t="s">
        <v>80</v>
      </c>
      <c r="BE3067" s="2" t="s">
        <v>80</v>
      </c>
      <c r="BF3067" s="2" t="s">
        <v>80</v>
      </c>
      <c r="BG3067" s="2" t="s">
        <v>80</v>
      </c>
      <c r="BH3067" s="2" t="s">
        <v>80</v>
      </c>
      <c r="BI3067" s="2" t="s">
        <v>80</v>
      </c>
      <c r="BJ3067" s="2" t="s">
        <v>80</v>
      </c>
      <c r="BK3067" s="2" t="s">
        <v>80</v>
      </c>
      <c r="BL3067" s="2" t="s">
        <v>80</v>
      </c>
      <c r="BM3067" s="2" t="s">
        <v>80</v>
      </c>
      <c r="BN3067" s="2" t="s">
        <v>80</v>
      </c>
      <c r="BO3067" s="2" t="s">
        <v>80</v>
      </c>
      <c r="BP3067" s="2" t="s">
        <v>80</v>
      </c>
    </row>
    <row r="3068" spans="1:68" x14ac:dyDescent="0.25">
      <c r="A3068">
        <v>3067</v>
      </c>
      <c r="B3068" s="1">
        <v>43716.488981481481</v>
      </c>
      <c r="C3068" s="2" t="s">
        <v>4727</v>
      </c>
      <c r="D3068" s="3">
        <v>0.61388888888888893</v>
      </c>
      <c r="E3068" s="2" t="s">
        <v>3907</v>
      </c>
      <c r="F3068">
        <v>3</v>
      </c>
      <c r="G3068">
        <v>2019</v>
      </c>
      <c r="H3068">
        <v>9</v>
      </c>
      <c r="I3068">
        <v>8</v>
      </c>
      <c r="J3068">
        <v>0</v>
      </c>
      <c r="K3068">
        <v>0</v>
      </c>
      <c r="L3068">
        <v>7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 s="2" t="s">
        <v>4731</v>
      </c>
      <c r="T3068" s="2" t="s">
        <v>83</v>
      </c>
      <c r="U3068" s="2" t="s">
        <v>4266</v>
      </c>
      <c r="V3068" s="2" t="s">
        <v>73</v>
      </c>
      <c r="W3068">
        <v>1</v>
      </c>
      <c r="X3068" s="2" t="s">
        <v>74</v>
      </c>
      <c r="Y3068">
        <v>207</v>
      </c>
      <c r="Z3068">
        <v>69</v>
      </c>
      <c r="AA3068" s="2" t="s">
        <v>4732</v>
      </c>
      <c r="AB3068" s="2" t="s">
        <v>154</v>
      </c>
      <c r="AC3068">
        <v>303505</v>
      </c>
      <c r="AD3068" s="2" t="s">
        <v>1002</v>
      </c>
      <c r="AE3068">
        <v>276</v>
      </c>
      <c r="AF3068" s="2" t="s">
        <v>2042</v>
      </c>
      <c r="AG3068" s="2" t="s">
        <v>2184</v>
      </c>
      <c r="AH3068">
        <v>18</v>
      </c>
      <c r="AI3068">
        <v>3726</v>
      </c>
      <c r="AJ3068">
        <v>16974</v>
      </c>
      <c r="AK3068" s="2">
        <f>Kaggle_Books_Selling_Records[[#This Row],[Cost Price]]/100</f>
        <v>169.74</v>
      </c>
      <c r="AL3068" s="2" t="s">
        <v>80</v>
      </c>
      <c r="AM3068" s="2" t="s">
        <v>80</v>
      </c>
      <c r="AN3068" s="2" t="s">
        <v>80</v>
      </c>
      <c r="AO3068" s="2" t="s">
        <v>80</v>
      </c>
      <c r="AP3068" s="2" t="s">
        <v>80</v>
      </c>
      <c r="AQ3068" s="2" t="s">
        <v>80</v>
      </c>
      <c r="AR3068" s="2" t="s">
        <v>80</v>
      </c>
      <c r="AS3068" s="2" t="s">
        <v>80</v>
      </c>
      <c r="AT3068" s="2" t="s">
        <v>80</v>
      </c>
      <c r="AU3068" s="2" t="s">
        <v>80</v>
      </c>
      <c r="AV3068" s="2" t="s">
        <v>80</v>
      </c>
      <c r="AW3068" s="2" t="s">
        <v>80</v>
      </c>
      <c r="AX3068" s="2" t="s">
        <v>80</v>
      </c>
      <c r="AY3068" s="2" t="s">
        <v>80</v>
      </c>
      <c r="AZ3068" s="2" t="s">
        <v>80</v>
      </c>
      <c r="BA3068" s="2" t="s">
        <v>80</v>
      </c>
      <c r="BB3068" s="2" t="s">
        <v>80</v>
      </c>
      <c r="BC3068" s="2" t="s">
        <v>80</v>
      </c>
      <c r="BD3068" s="2" t="s">
        <v>80</v>
      </c>
      <c r="BE3068" s="2" t="s">
        <v>80</v>
      </c>
      <c r="BF3068" s="2" t="s">
        <v>80</v>
      </c>
      <c r="BG3068" s="2" t="s">
        <v>80</v>
      </c>
      <c r="BH3068" s="2" t="s">
        <v>80</v>
      </c>
      <c r="BI3068" s="2" t="s">
        <v>80</v>
      </c>
      <c r="BJ3068" s="2" t="s">
        <v>80</v>
      </c>
      <c r="BK3068" s="2" t="s">
        <v>80</v>
      </c>
      <c r="BL3068" s="2" t="s">
        <v>80</v>
      </c>
      <c r="BM3068" s="2" t="s">
        <v>80</v>
      </c>
      <c r="BN3068" s="2" t="s">
        <v>80</v>
      </c>
      <c r="BO3068" s="2" t="s">
        <v>80</v>
      </c>
      <c r="BP3068" s="2" t="s">
        <v>80</v>
      </c>
    </row>
    <row r="3069" spans="1:68" x14ac:dyDescent="0.25">
      <c r="A3069">
        <v>3068</v>
      </c>
      <c r="B3069" s="1">
        <v>43716.566064814811</v>
      </c>
      <c r="C3069" s="2" t="s">
        <v>4727</v>
      </c>
      <c r="D3069" s="3">
        <v>0.69097222222222221</v>
      </c>
      <c r="E3069" s="2" t="s">
        <v>3907</v>
      </c>
      <c r="F3069">
        <v>3</v>
      </c>
      <c r="G3069">
        <v>2019</v>
      </c>
      <c r="H3069">
        <v>9</v>
      </c>
      <c r="I3069">
        <v>8</v>
      </c>
      <c r="J3069">
        <v>0</v>
      </c>
      <c r="K3069">
        <v>0</v>
      </c>
      <c r="L3069">
        <v>7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 s="2" t="s">
        <v>1788</v>
      </c>
      <c r="T3069" s="2" t="s">
        <v>83</v>
      </c>
      <c r="U3069" s="2" t="s">
        <v>738</v>
      </c>
      <c r="V3069" s="2" t="s">
        <v>73</v>
      </c>
      <c r="W3069">
        <v>1</v>
      </c>
      <c r="X3069" s="2" t="s">
        <v>74</v>
      </c>
      <c r="Y3069">
        <v>6385</v>
      </c>
      <c r="Z3069">
        <v>89</v>
      </c>
      <c r="AA3069" s="2" t="s">
        <v>1789</v>
      </c>
      <c r="AB3069" s="2" t="s">
        <v>137</v>
      </c>
      <c r="AC3069">
        <v>245101</v>
      </c>
      <c r="AD3069" s="2" t="s">
        <v>77</v>
      </c>
      <c r="AE3069">
        <v>7275</v>
      </c>
      <c r="AF3069" s="2" t="s">
        <v>740</v>
      </c>
      <c r="AG3069" s="2" t="s">
        <v>741</v>
      </c>
      <c r="AH3069">
        <v>13</v>
      </c>
      <c r="AI3069">
        <v>83005</v>
      </c>
      <c r="AJ3069">
        <v>555495</v>
      </c>
      <c r="AK3069" s="2">
        <f>Kaggle_Books_Selling_Records[[#This Row],[Cost Price]]/100</f>
        <v>5554.95</v>
      </c>
      <c r="AL3069" s="2" t="s">
        <v>80</v>
      </c>
      <c r="AM3069" s="2" t="s">
        <v>80</v>
      </c>
      <c r="AN3069" s="2" t="s">
        <v>80</v>
      </c>
      <c r="AO3069" s="2" t="s">
        <v>80</v>
      </c>
      <c r="AP3069" s="2" t="s">
        <v>80</v>
      </c>
      <c r="AQ3069" s="2" t="s">
        <v>80</v>
      </c>
      <c r="AR3069" s="2" t="s">
        <v>80</v>
      </c>
      <c r="AS3069" s="2" t="s">
        <v>80</v>
      </c>
      <c r="AT3069" s="2" t="s">
        <v>80</v>
      </c>
      <c r="AU3069" s="2" t="s">
        <v>80</v>
      </c>
      <c r="AV3069" s="2" t="s">
        <v>80</v>
      </c>
      <c r="AW3069" s="2" t="s">
        <v>80</v>
      </c>
      <c r="AX3069" s="2" t="s">
        <v>80</v>
      </c>
      <c r="AY3069" s="2" t="s">
        <v>80</v>
      </c>
      <c r="AZ3069" s="2" t="s">
        <v>80</v>
      </c>
      <c r="BA3069" s="2" t="s">
        <v>80</v>
      </c>
      <c r="BB3069" s="2" t="s">
        <v>80</v>
      </c>
      <c r="BC3069" s="2" t="s">
        <v>80</v>
      </c>
      <c r="BD3069" s="2" t="s">
        <v>80</v>
      </c>
      <c r="BE3069" s="2" t="s">
        <v>80</v>
      </c>
      <c r="BF3069" s="2" t="s">
        <v>80</v>
      </c>
      <c r="BG3069" s="2" t="s">
        <v>80</v>
      </c>
      <c r="BH3069" s="2" t="s">
        <v>80</v>
      </c>
      <c r="BI3069" s="2" t="s">
        <v>80</v>
      </c>
      <c r="BJ3069" s="2" t="s">
        <v>80</v>
      </c>
      <c r="BK3069" s="2" t="s">
        <v>80</v>
      </c>
      <c r="BL3069" s="2" t="s">
        <v>80</v>
      </c>
      <c r="BM3069" s="2" t="s">
        <v>80</v>
      </c>
      <c r="BN3069" s="2" t="s">
        <v>80</v>
      </c>
      <c r="BO3069" s="2" t="s">
        <v>80</v>
      </c>
      <c r="BP3069" s="2" t="s">
        <v>80</v>
      </c>
    </row>
    <row r="3070" spans="1:68" x14ac:dyDescent="0.25">
      <c r="A3070">
        <v>3069</v>
      </c>
      <c r="B3070" s="1">
        <v>43716.619340277779</v>
      </c>
      <c r="C3070" s="2" t="s">
        <v>4727</v>
      </c>
      <c r="D3070" s="3">
        <v>0.74375000000000002</v>
      </c>
      <c r="E3070" s="2" t="s">
        <v>3907</v>
      </c>
      <c r="F3070">
        <v>3</v>
      </c>
      <c r="G3070">
        <v>2019</v>
      </c>
      <c r="H3070">
        <v>9</v>
      </c>
      <c r="I3070">
        <v>8</v>
      </c>
      <c r="J3070">
        <v>0</v>
      </c>
      <c r="K3070">
        <v>0</v>
      </c>
      <c r="L3070">
        <v>7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1</v>
      </c>
      <c r="S3070" s="2" t="s">
        <v>4733</v>
      </c>
      <c r="T3070" s="2" t="s">
        <v>71</v>
      </c>
      <c r="U3070" s="2" t="s">
        <v>2460</v>
      </c>
      <c r="V3070" s="2" t="s">
        <v>73</v>
      </c>
      <c r="W3070">
        <v>1</v>
      </c>
      <c r="X3070" s="2" t="s">
        <v>74</v>
      </c>
      <c r="Y3070">
        <v>192</v>
      </c>
      <c r="Z3070">
        <v>89</v>
      </c>
      <c r="AA3070" s="2" t="s">
        <v>543</v>
      </c>
      <c r="AB3070" s="2" t="s">
        <v>151</v>
      </c>
      <c r="AC3070">
        <v>401501</v>
      </c>
      <c r="AD3070" s="2" t="s">
        <v>193</v>
      </c>
      <c r="AE3070">
        <v>281</v>
      </c>
      <c r="AF3070" s="2" t="s">
        <v>2042</v>
      </c>
      <c r="AG3070" s="2" t="s">
        <v>2184</v>
      </c>
      <c r="AH3070">
        <v>18</v>
      </c>
      <c r="AI3070">
        <v>3456</v>
      </c>
      <c r="AJ3070">
        <v>15744</v>
      </c>
      <c r="AK3070" s="2">
        <f>Kaggle_Books_Selling_Records[[#This Row],[Cost Price]]/100</f>
        <v>157.44</v>
      </c>
      <c r="AL3070" s="2" t="s">
        <v>80</v>
      </c>
      <c r="AM3070" s="2" t="s">
        <v>80</v>
      </c>
      <c r="AN3070" s="2" t="s">
        <v>80</v>
      </c>
      <c r="AO3070" s="2" t="s">
        <v>80</v>
      </c>
      <c r="AP3070" s="2" t="s">
        <v>80</v>
      </c>
      <c r="AQ3070" s="2" t="s">
        <v>80</v>
      </c>
      <c r="AR3070" s="2" t="s">
        <v>80</v>
      </c>
      <c r="AS3070" s="2" t="s">
        <v>80</v>
      </c>
      <c r="AT3070" s="2" t="s">
        <v>80</v>
      </c>
      <c r="AU3070" s="2" t="s">
        <v>80</v>
      </c>
      <c r="AV3070" s="2" t="s">
        <v>80</v>
      </c>
      <c r="AW3070" s="2" t="s">
        <v>80</v>
      </c>
      <c r="AX3070" s="2" t="s">
        <v>80</v>
      </c>
      <c r="AY3070" s="2" t="s">
        <v>80</v>
      </c>
      <c r="AZ3070" s="2" t="s">
        <v>80</v>
      </c>
      <c r="BA3070" s="2" t="s">
        <v>80</v>
      </c>
      <c r="BB3070" s="2" t="s">
        <v>80</v>
      </c>
      <c r="BC3070" s="2" t="s">
        <v>80</v>
      </c>
      <c r="BD3070" s="2" t="s">
        <v>80</v>
      </c>
      <c r="BE3070" s="2" t="s">
        <v>80</v>
      </c>
      <c r="BF3070" s="2" t="s">
        <v>80</v>
      </c>
      <c r="BG3070" s="2" t="s">
        <v>80</v>
      </c>
      <c r="BH3070" s="2" t="s">
        <v>80</v>
      </c>
      <c r="BI3070" s="2" t="s">
        <v>80</v>
      </c>
      <c r="BJ3070" s="2" t="s">
        <v>80</v>
      </c>
      <c r="BK3070" s="2" t="s">
        <v>80</v>
      </c>
      <c r="BL3070" s="2" t="s">
        <v>80</v>
      </c>
      <c r="BM3070" s="2" t="s">
        <v>80</v>
      </c>
      <c r="BN3070" s="2" t="s">
        <v>80</v>
      </c>
      <c r="BO3070" s="2" t="s">
        <v>80</v>
      </c>
      <c r="BP3070" s="2" t="s">
        <v>80</v>
      </c>
    </row>
    <row r="3071" spans="1:68" x14ac:dyDescent="0.25">
      <c r="A3071">
        <v>3070</v>
      </c>
      <c r="B3071" s="1">
        <v>43716.621562499997</v>
      </c>
      <c r="C3071" s="2" t="s">
        <v>4727</v>
      </c>
      <c r="D3071" s="3">
        <v>0.74652777777777779</v>
      </c>
      <c r="E3071" s="2" t="s">
        <v>3907</v>
      </c>
      <c r="F3071">
        <v>3</v>
      </c>
      <c r="G3071">
        <v>2019</v>
      </c>
      <c r="H3071">
        <v>9</v>
      </c>
      <c r="I3071">
        <v>8</v>
      </c>
      <c r="J3071">
        <v>0</v>
      </c>
      <c r="K3071">
        <v>0</v>
      </c>
      <c r="L3071">
        <v>7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 s="2" t="s">
        <v>458</v>
      </c>
      <c r="T3071" s="2" t="s">
        <v>83</v>
      </c>
      <c r="U3071" s="2" t="s">
        <v>2460</v>
      </c>
      <c r="V3071" s="2" t="s">
        <v>73</v>
      </c>
      <c r="W3071">
        <v>1</v>
      </c>
      <c r="X3071" s="2" t="s">
        <v>74</v>
      </c>
      <c r="Y3071">
        <v>192</v>
      </c>
      <c r="Z3071">
        <v>89</v>
      </c>
      <c r="AA3071" s="2" t="s">
        <v>460</v>
      </c>
      <c r="AB3071" s="2" t="s">
        <v>204</v>
      </c>
      <c r="AC3071">
        <v>124001</v>
      </c>
      <c r="AD3071" s="2" t="s">
        <v>193</v>
      </c>
      <c r="AE3071">
        <v>281</v>
      </c>
      <c r="AF3071" s="2" t="s">
        <v>2042</v>
      </c>
      <c r="AG3071" s="2" t="s">
        <v>2184</v>
      </c>
      <c r="AH3071">
        <v>18</v>
      </c>
      <c r="AI3071">
        <v>3456</v>
      </c>
      <c r="AJ3071">
        <v>15744</v>
      </c>
      <c r="AK3071" s="2">
        <f>Kaggle_Books_Selling_Records[[#This Row],[Cost Price]]/100</f>
        <v>157.44</v>
      </c>
      <c r="AL3071" s="2" t="s">
        <v>80</v>
      </c>
      <c r="AM3071" s="2" t="s">
        <v>80</v>
      </c>
      <c r="AN3071" s="2" t="s">
        <v>80</v>
      </c>
      <c r="AO3071" s="2" t="s">
        <v>80</v>
      </c>
      <c r="AP3071" s="2" t="s">
        <v>80</v>
      </c>
      <c r="AQ3071" s="2" t="s">
        <v>80</v>
      </c>
      <c r="AR3071" s="2" t="s">
        <v>80</v>
      </c>
      <c r="AS3071" s="2" t="s">
        <v>80</v>
      </c>
      <c r="AT3071" s="2" t="s">
        <v>80</v>
      </c>
      <c r="AU3071" s="2" t="s">
        <v>80</v>
      </c>
      <c r="AV3071" s="2" t="s">
        <v>80</v>
      </c>
      <c r="AW3071" s="2" t="s">
        <v>80</v>
      </c>
      <c r="AX3071" s="2" t="s">
        <v>80</v>
      </c>
      <c r="AY3071" s="2" t="s">
        <v>80</v>
      </c>
      <c r="AZ3071" s="2" t="s">
        <v>80</v>
      </c>
      <c r="BA3071" s="2" t="s">
        <v>80</v>
      </c>
      <c r="BB3071" s="2" t="s">
        <v>80</v>
      </c>
      <c r="BC3071" s="2" t="s">
        <v>80</v>
      </c>
      <c r="BD3071" s="2" t="s">
        <v>80</v>
      </c>
      <c r="BE3071" s="2" t="s">
        <v>80</v>
      </c>
      <c r="BF3071" s="2" t="s">
        <v>80</v>
      </c>
      <c r="BG3071" s="2" t="s">
        <v>80</v>
      </c>
      <c r="BH3071" s="2" t="s">
        <v>80</v>
      </c>
      <c r="BI3071" s="2" t="s">
        <v>80</v>
      </c>
      <c r="BJ3071" s="2" t="s">
        <v>80</v>
      </c>
      <c r="BK3071" s="2" t="s">
        <v>80</v>
      </c>
      <c r="BL3071" s="2" t="s">
        <v>80</v>
      </c>
      <c r="BM3071" s="2" t="s">
        <v>80</v>
      </c>
      <c r="BN3071" s="2" t="s">
        <v>80</v>
      </c>
      <c r="BO3071" s="2" t="s">
        <v>80</v>
      </c>
      <c r="BP3071" s="2" t="s">
        <v>80</v>
      </c>
    </row>
    <row r="3072" spans="1:68" x14ac:dyDescent="0.25">
      <c r="A3072">
        <v>3071</v>
      </c>
      <c r="B3072" s="1">
        <v>43716.998773148145</v>
      </c>
      <c r="C3072" s="2" t="s">
        <v>4734</v>
      </c>
      <c r="D3072" s="3">
        <v>0.12361111111111112</v>
      </c>
      <c r="E3072" s="2" t="s">
        <v>3907</v>
      </c>
      <c r="F3072">
        <v>3</v>
      </c>
      <c r="G3072">
        <v>2019</v>
      </c>
      <c r="H3072">
        <v>9</v>
      </c>
      <c r="I3072">
        <v>9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1</v>
      </c>
      <c r="S3072" s="2" t="s">
        <v>3626</v>
      </c>
      <c r="T3072" s="2" t="s">
        <v>71</v>
      </c>
      <c r="U3072" s="2" t="s">
        <v>2483</v>
      </c>
      <c r="V3072" s="2" t="s">
        <v>73</v>
      </c>
      <c r="W3072">
        <v>1</v>
      </c>
      <c r="X3072" s="2" t="s">
        <v>74</v>
      </c>
      <c r="Y3072">
        <v>175</v>
      </c>
      <c r="Z3072">
        <v>89</v>
      </c>
      <c r="AA3072" s="2" t="s">
        <v>1204</v>
      </c>
      <c r="AB3072" s="2" t="s">
        <v>226</v>
      </c>
      <c r="AC3072">
        <v>249201</v>
      </c>
      <c r="AD3072" s="2" t="s">
        <v>1002</v>
      </c>
      <c r="AE3072">
        <v>264</v>
      </c>
      <c r="AF3072" s="2" t="s">
        <v>2042</v>
      </c>
      <c r="AG3072" s="2" t="s">
        <v>2184</v>
      </c>
      <c r="AH3072">
        <v>18</v>
      </c>
      <c r="AI3072">
        <v>315</v>
      </c>
      <c r="AJ3072">
        <v>1435</v>
      </c>
      <c r="AK3072" s="2">
        <f>Kaggle_Books_Selling_Records[[#This Row],[Cost Price]]/100</f>
        <v>14.35</v>
      </c>
      <c r="AL3072" s="2" t="s">
        <v>80</v>
      </c>
      <c r="AM3072" s="2" t="s">
        <v>80</v>
      </c>
      <c r="AN3072" s="2" t="s">
        <v>80</v>
      </c>
      <c r="AO3072" s="2" t="s">
        <v>80</v>
      </c>
      <c r="AP3072" s="2" t="s">
        <v>80</v>
      </c>
      <c r="AQ3072" s="2" t="s">
        <v>80</v>
      </c>
      <c r="AR3072" s="2" t="s">
        <v>80</v>
      </c>
      <c r="AS3072" s="2" t="s">
        <v>80</v>
      </c>
      <c r="AT3072" s="2" t="s">
        <v>80</v>
      </c>
      <c r="AU3072" s="2" t="s">
        <v>80</v>
      </c>
      <c r="AV3072" s="2" t="s">
        <v>80</v>
      </c>
      <c r="AW3072" s="2" t="s">
        <v>80</v>
      </c>
      <c r="AX3072" s="2" t="s">
        <v>80</v>
      </c>
      <c r="AY3072" s="2" t="s">
        <v>80</v>
      </c>
      <c r="AZ3072" s="2" t="s">
        <v>80</v>
      </c>
      <c r="BA3072" s="2" t="s">
        <v>80</v>
      </c>
      <c r="BB3072" s="2" t="s">
        <v>80</v>
      </c>
      <c r="BC3072" s="2" t="s">
        <v>80</v>
      </c>
      <c r="BD3072" s="2" t="s">
        <v>80</v>
      </c>
      <c r="BE3072" s="2" t="s">
        <v>80</v>
      </c>
      <c r="BF3072" s="2" t="s">
        <v>80</v>
      </c>
      <c r="BG3072" s="2" t="s">
        <v>80</v>
      </c>
      <c r="BH3072" s="2" t="s">
        <v>80</v>
      </c>
      <c r="BI3072" s="2" t="s">
        <v>80</v>
      </c>
      <c r="BJ3072" s="2" t="s">
        <v>80</v>
      </c>
      <c r="BK3072" s="2" t="s">
        <v>80</v>
      </c>
      <c r="BL3072" s="2" t="s">
        <v>80</v>
      </c>
      <c r="BM3072" s="2" t="s">
        <v>80</v>
      </c>
      <c r="BN3072" s="2" t="s">
        <v>80</v>
      </c>
      <c r="BO3072" s="2" t="s">
        <v>80</v>
      </c>
      <c r="BP3072" s="2" t="s">
        <v>80</v>
      </c>
    </row>
    <row r="3073" spans="1:68" x14ac:dyDescent="0.25">
      <c r="A3073">
        <v>3072</v>
      </c>
      <c r="B3073" s="1">
        <v>43717.046273148146</v>
      </c>
      <c r="C3073" s="2" t="s">
        <v>4734</v>
      </c>
      <c r="D3073" s="3">
        <v>0.17083333333333334</v>
      </c>
      <c r="E3073" s="2" t="s">
        <v>3907</v>
      </c>
      <c r="F3073">
        <v>3</v>
      </c>
      <c r="G3073">
        <v>2019</v>
      </c>
      <c r="H3073">
        <v>9</v>
      </c>
      <c r="I3073">
        <v>9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 s="2" t="s">
        <v>2832</v>
      </c>
      <c r="T3073" s="2" t="s">
        <v>83</v>
      </c>
      <c r="U3073" s="2" t="s">
        <v>2483</v>
      </c>
      <c r="V3073" s="2" t="s">
        <v>73</v>
      </c>
      <c r="W3073">
        <v>1</v>
      </c>
      <c r="X3073" s="2" t="s">
        <v>74</v>
      </c>
      <c r="Y3073">
        <v>175</v>
      </c>
      <c r="Z3073">
        <v>89</v>
      </c>
      <c r="AA3073" s="2" t="s">
        <v>892</v>
      </c>
      <c r="AB3073" s="2" t="s">
        <v>157</v>
      </c>
      <c r="AC3073">
        <v>396380</v>
      </c>
      <c r="AD3073" s="2" t="s">
        <v>1002</v>
      </c>
      <c r="AE3073">
        <v>264</v>
      </c>
      <c r="AF3073" s="2" t="s">
        <v>2042</v>
      </c>
      <c r="AG3073" s="2" t="s">
        <v>2184</v>
      </c>
      <c r="AH3073">
        <v>18</v>
      </c>
      <c r="AI3073">
        <v>315</v>
      </c>
      <c r="AJ3073">
        <v>1435</v>
      </c>
      <c r="AK3073" s="2">
        <f>Kaggle_Books_Selling_Records[[#This Row],[Cost Price]]/100</f>
        <v>14.35</v>
      </c>
      <c r="AL3073" s="2" t="s">
        <v>80</v>
      </c>
      <c r="AM3073" s="2" t="s">
        <v>80</v>
      </c>
      <c r="AN3073" s="2" t="s">
        <v>80</v>
      </c>
      <c r="AO3073" s="2" t="s">
        <v>80</v>
      </c>
      <c r="AP3073" s="2" t="s">
        <v>80</v>
      </c>
      <c r="AQ3073" s="2" t="s">
        <v>80</v>
      </c>
      <c r="AR3073" s="2" t="s">
        <v>80</v>
      </c>
      <c r="AS3073" s="2" t="s">
        <v>80</v>
      </c>
      <c r="AT3073" s="2" t="s">
        <v>80</v>
      </c>
      <c r="AU3073" s="2" t="s">
        <v>80</v>
      </c>
      <c r="AV3073" s="2" t="s">
        <v>80</v>
      </c>
      <c r="AW3073" s="2" t="s">
        <v>80</v>
      </c>
      <c r="AX3073" s="2" t="s">
        <v>80</v>
      </c>
      <c r="AY3073" s="2" t="s">
        <v>80</v>
      </c>
      <c r="AZ3073" s="2" t="s">
        <v>80</v>
      </c>
      <c r="BA3073" s="2" t="s">
        <v>80</v>
      </c>
      <c r="BB3073" s="2" t="s">
        <v>80</v>
      </c>
      <c r="BC3073" s="2" t="s">
        <v>80</v>
      </c>
      <c r="BD3073" s="2" t="s">
        <v>80</v>
      </c>
      <c r="BE3073" s="2" t="s">
        <v>80</v>
      </c>
      <c r="BF3073" s="2" t="s">
        <v>80</v>
      </c>
      <c r="BG3073" s="2" t="s">
        <v>80</v>
      </c>
      <c r="BH3073" s="2" t="s">
        <v>80</v>
      </c>
      <c r="BI3073" s="2" t="s">
        <v>80</v>
      </c>
      <c r="BJ3073" s="2" t="s">
        <v>80</v>
      </c>
      <c r="BK3073" s="2" t="s">
        <v>80</v>
      </c>
      <c r="BL3073" s="2" t="s">
        <v>80</v>
      </c>
      <c r="BM3073" s="2" t="s">
        <v>80</v>
      </c>
      <c r="BN3073" s="2" t="s">
        <v>80</v>
      </c>
      <c r="BO3073" s="2" t="s">
        <v>80</v>
      </c>
      <c r="BP3073" s="2" t="s">
        <v>80</v>
      </c>
    </row>
    <row r="3074" spans="1:68" x14ac:dyDescent="0.25">
      <c r="A3074">
        <v>3073</v>
      </c>
      <c r="B3074" s="1">
        <v>43717.151180555556</v>
      </c>
      <c r="C3074" s="2" t="s">
        <v>4734</v>
      </c>
      <c r="D3074" s="3">
        <v>0.27569444444444446</v>
      </c>
      <c r="E3074" s="2" t="s">
        <v>3907</v>
      </c>
      <c r="F3074">
        <v>3</v>
      </c>
      <c r="G3074">
        <v>2019</v>
      </c>
      <c r="H3074">
        <v>9</v>
      </c>
      <c r="I3074">
        <v>9</v>
      </c>
      <c r="J3074">
        <v>0</v>
      </c>
      <c r="K3074">
        <v>0</v>
      </c>
      <c r="L3074">
        <v>1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 s="2" t="s">
        <v>4272</v>
      </c>
      <c r="T3074" s="2" t="s">
        <v>71</v>
      </c>
      <c r="U3074" s="2" t="s">
        <v>2483</v>
      </c>
      <c r="V3074" s="2" t="s">
        <v>73</v>
      </c>
      <c r="W3074">
        <v>1</v>
      </c>
      <c r="X3074" s="2" t="s">
        <v>74</v>
      </c>
      <c r="Y3074">
        <v>175</v>
      </c>
      <c r="Z3074">
        <v>89</v>
      </c>
      <c r="AA3074" s="2" t="s">
        <v>180</v>
      </c>
      <c r="AB3074" s="2" t="s">
        <v>181</v>
      </c>
      <c r="AC3074">
        <v>110075</v>
      </c>
      <c r="AD3074" s="2" t="s">
        <v>1002</v>
      </c>
      <c r="AE3074">
        <v>264</v>
      </c>
      <c r="AF3074" s="2" t="s">
        <v>2042</v>
      </c>
      <c r="AG3074" s="2" t="s">
        <v>2184</v>
      </c>
      <c r="AH3074">
        <v>18</v>
      </c>
      <c r="AI3074">
        <v>315</v>
      </c>
      <c r="AJ3074">
        <v>1435</v>
      </c>
      <c r="AK3074" s="2">
        <f>Kaggle_Books_Selling_Records[[#This Row],[Cost Price]]/100</f>
        <v>14.35</v>
      </c>
      <c r="AL3074" s="2" t="s">
        <v>80</v>
      </c>
      <c r="AM3074" s="2" t="s">
        <v>80</v>
      </c>
      <c r="AN3074" s="2" t="s">
        <v>80</v>
      </c>
      <c r="AO3074" s="2" t="s">
        <v>80</v>
      </c>
      <c r="AP3074" s="2" t="s">
        <v>80</v>
      </c>
      <c r="AQ3074" s="2" t="s">
        <v>80</v>
      </c>
      <c r="AR3074" s="2" t="s">
        <v>80</v>
      </c>
      <c r="AS3074" s="2" t="s">
        <v>80</v>
      </c>
      <c r="AT3074" s="2" t="s">
        <v>80</v>
      </c>
      <c r="AU3074" s="2" t="s">
        <v>80</v>
      </c>
      <c r="AV3074" s="2" t="s">
        <v>80</v>
      </c>
      <c r="AW3074" s="2" t="s">
        <v>80</v>
      </c>
      <c r="AX3074" s="2" t="s">
        <v>80</v>
      </c>
      <c r="AY3074" s="2" t="s">
        <v>80</v>
      </c>
      <c r="AZ3074" s="2" t="s">
        <v>80</v>
      </c>
      <c r="BA3074" s="2" t="s">
        <v>80</v>
      </c>
      <c r="BB3074" s="2" t="s">
        <v>80</v>
      </c>
      <c r="BC3074" s="2" t="s">
        <v>80</v>
      </c>
      <c r="BD3074" s="2" t="s">
        <v>80</v>
      </c>
      <c r="BE3074" s="2" t="s">
        <v>80</v>
      </c>
      <c r="BF3074" s="2" t="s">
        <v>80</v>
      </c>
      <c r="BG3074" s="2" t="s">
        <v>80</v>
      </c>
      <c r="BH3074" s="2" t="s">
        <v>80</v>
      </c>
      <c r="BI3074" s="2" t="s">
        <v>80</v>
      </c>
      <c r="BJ3074" s="2" t="s">
        <v>80</v>
      </c>
      <c r="BK3074" s="2" t="s">
        <v>80</v>
      </c>
      <c r="BL3074" s="2" t="s">
        <v>80</v>
      </c>
      <c r="BM3074" s="2" t="s">
        <v>80</v>
      </c>
      <c r="BN3074" s="2" t="s">
        <v>80</v>
      </c>
      <c r="BO3074" s="2" t="s">
        <v>80</v>
      </c>
      <c r="BP3074" s="2" t="s">
        <v>80</v>
      </c>
    </row>
    <row r="3075" spans="1:68" x14ac:dyDescent="0.25">
      <c r="A3075">
        <v>3074</v>
      </c>
      <c r="B3075" s="1">
        <v>43717.188460648147</v>
      </c>
      <c r="C3075" s="2" t="s">
        <v>4734</v>
      </c>
      <c r="D3075" s="3">
        <v>0.31319444444444444</v>
      </c>
      <c r="E3075" s="2" t="s">
        <v>3907</v>
      </c>
      <c r="F3075">
        <v>3</v>
      </c>
      <c r="G3075">
        <v>2019</v>
      </c>
      <c r="H3075">
        <v>9</v>
      </c>
      <c r="I3075">
        <v>9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 s="2" t="s">
        <v>4735</v>
      </c>
      <c r="T3075" s="2" t="s">
        <v>83</v>
      </c>
      <c r="U3075" s="2" t="s">
        <v>738</v>
      </c>
      <c r="V3075" s="2" t="s">
        <v>73</v>
      </c>
      <c r="W3075">
        <v>1</v>
      </c>
      <c r="X3075" s="2" t="s">
        <v>74</v>
      </c>
      <c r="Y3075">
        <v>6385</v>
      </c>
      <c r="Z3075">
        <v>89</v>
      </c>
      <c r="AA3075" s="2" t="s">
        <v>1692</v>
      </c>
      <c r="AB3075" s="2" t="s">
        <v>118</v>
      </c>
      <c r="AC3075">
        <v>751010</v>
      </c>
      <c r="AD3075" s="2" t="s">
        <v>77</v>
      </c>
      <c r="AE3075">
        <v>7275</v>
      </c>
      <c r="AF3075" s="2" t="s">
        <v>740</v>
      </c>
      <c r="AG3075" s="2" t="s">
        <v>741</v>
      </c>
      <c r="AH3075">
        <v>13</v>
      </c>
      <c r="AI3075">
        <v>83005</v>
      </c>
      <c r="AJ3075">
        <v>555495</v>
      </c>
      <c r="AK3075" s="2">
        <f>Kaggle_Books_Selling_Records[[#This Row],[Cost Price]]/100</f>
        <v>5554.95</v>
      </c>
      <c r="AL3075" s="2" t="s">
        <v>80</v>
      </c>
      <c r="AM3075" s="2" t="s">
        <v>80</v>
      </c>
      <c r="AN3075" s="2" t="s">
        <v>80</v>
      </c>
      <c r="AO3075" s="2" t="s">
        <v>80</v>
      </c>
      <c r="AP3075" s="2" t="s">
        <v>80</v>
      </c>
      <c r="AQ3075" s="2" t="s">
        <v>80</v>
      </c>
      <c r="AR3075" s="2" t="s">
        <v>80</v>
      </c>
      <c r="AS3075" s="2" t="s">
        <v>80</v>
      </c>
      <c r="AT3075" s="2" t="s">
        <v>80</v>
      </c>
      <c r="AU3075" s="2" t="s">
        <v>80</v>
      </c>
      <c r="AV3075" s="2" t="s">
        <v>80</v>
      </c>
      <c r="AW3075" s="2" t="s">
        <v>80</v>
      </c>
      <c r="AX3075" s="2" t="s">
        <v>80</v>
      </c>
      <c r="AY3075" s="2" t="s">
        <v>80</v>
      </c>
      <c r="AZ3075" s="2" t="s">
        <v>80</v>
      </c>
      <c r="BA3075" s="2" t="s">
        <v>80</v>
      </c>
      <c r="BB3075" s="2" t="s">
        <v>80</v>
      </c>
      <c r="BC3075" s="2" t="s">
        <v>80</v>
      </c>
      <c r="BD3075" s="2" t="s">
        <v>80</v>
      </c>
      <c r="BE3075" s="2" t="s">
        <v>80</v>
      </c>
      <c r="BF3075" s="2" t="s">
        <v>80</v>
      </c>
      <c r="BG3075" s="2" t="s">
        <v>80</v>
      </c>
      <c r="BH3075" s="2" t="s">
        <v>80</v>
      </c>
      <c r="BI3075" s="2" t="s">
        <v>80</v>
      </c>
      <c r="BJ3075" s="2" t="s">
        <v>80</v>
      </c>
      <c r="BK3075" s="2" t="s">
        <v>80</v>
      </c>
      <c r="BL3075" s="2" t="s">
        <v>80</v>
      </c>
      <c r="BM3075" s="2" t="s">
        <v>80</v>
      </c>
      <c r="BN3075" s="2" t="s">
        <v>80</v>
      </c>
      <c r="BO3075" s="2" t="s">
        <v>80</v>
      </c>
      <c r="BP3075" s="2" t="s">
        <v>80</v>
      </c>
    </row>
    <row r="3076" spans="1:68" x14ac:dyDescent="0.25">
      <c r="A3076">
        <v>3075</v>
      </c>
      <c r="B3076" s="1">
        <v>43717.294293981482</v>
      </c>
      <c r="C3076" s="2" t="s">
        <v>4734</v>
      </c>
      <c r="D3076" s="3">
        <v>0.41875000000000001</v>
      </c>
      <c r="E3076" s="2" t="s">
        <v>3907</v>
      </c>
      <c r="F3076">
        <v>3</v>
      </c>
      <c r="G3076">
        <v>2019</v>
      </c>
      <c r="H3076">
        <v>9</v>
      </c>
      <c r="I3076">
        <v>9</v>
      </c>
      <c r="J3076">
        <v>0</v>
      </c>
      <c r="K3076">
        <v>0</v>
      </c>
      <c r="L3076">
        <v>1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 s="2" t="s">
        <v>4736</v>
      </c>
      <c r="T3076" s="2" t="s">
        <v>83</v>
      </c>
      <c r="U3076" s="2" t="s">
        <v>4466</v>
      </c>
      <c r="V3076" s="2" t="s">
        <v>73</v>
      </c>
      <c r="W3076">
        <v>1</v>
      </c>
      <c r="X3076" s="2" t="s">
        <v>74</v>
      </c>
      <c r="Y3076">
        <v>160</v>
      </c>
      <c r="Z3076">
        <v>89</v>
      </c>
      <c r="AA3076" s="2" t="s">
        <v>4737</v>
      </c>
      <c r="AB3076" s="2" t="s">
        <v>151</v>
      </c>
      <c r="AC3076">
        <v>431509</v>
      </c>
      <c r="AD3076" s="2" t="s">
        <v>77</v>
      </c>
      <c r="AE3076">
        <v>249</v>
      </c>
      <c r="AF3076" s="2" t="s">
        <v>4467</v>
      </c>
      <c r="AG3076" s="2" t="s">
        <v>4468</v>
      </c>
      <c r="AH3076">
        <v>13</v>
      </c>
      <c r="AI3076">
        <v>208</v>
      </c>
      <c r="AJ3076">
        <v>1392</v>
      </c>
      <c r="AK3076" s="2">
        <f>Kaggle_Books_Selling_Records[[#This Row],[Cost Price]]/100</f>
        <v>13.92</v>
      </c>
      <c r="AL3076" s="2" t="s">
        <v>80</v>
      </c>
      <c r="AM3076" s="2" t="s">
        <v>80</v>
      </c>
      <c r="AN3076" s="2" t="s">
        <v>80</v>
      </c>
      <c r="AO3076" s="2" t="s">
        <v>80</v>
      </c>
      <c r="AP3076" s="2" t="s">
        <v>80</v>
      </c>
      <c r="AQ3076" s="2" t="s">
        <v>80</v>
      </c>
      <c r="AR3076" s="2" t="s">
        <v>80</v>
      </c>
      <c r="AS3076" s="2" t="s">
        <v>80</v>
      </c>
      <c r="AT3076" s="2" t="s">
        <v>80</v>
      </c>
      <c r="AU3076" s="2" t="s">
        <v>80</v>
      </c>
      <c r="AV3076" s="2" t="s">
        <v>80</v>
      </c>
      <c r="AW3076" s="2" t="s">
        <v>80</v>
      </c>
      <c r="AX3076" s="2" t="s">
        <v>80</v>
      </c>
      <c r="AY3076" s="2" t="s">
        <v>80</v>
      </c>
      <c r="AZ3076" s="2" t="s">
        <v>80</v>
      </c>
      <c r="BA3076" s="2" t="s">
        <v>80</v>
      </c>
      <c r="BB3076" s="2" t="s">
        <v>80</v>
      </c>
      <c r="BC3076" s="2" t="s">
        <v>80</v>
      </c>
      <c r="BD3076" s="2" t="s">
        <v>80</v>
      </c>
      <c r="BE3076" s="2" t="s">
        <v>80</v>
      </c>
      <c r="BF3076" s="2" t="s">
        <v>80</v>
      </c>
      <c r="BG3076" s="2" t="s">
        <v>80</v>
      </c>
      <c r="BH3076" s="2" t="s">
        <v>80</v>
      </c>
      <c r="BI3076" s="2" t="s">
        <v>80</v>
      </c>
      <c r="BJ3076" s="2" t="s">
        <v>80</v>
      </c>
      <c r="BK3076" s="2" t="s">
        <v>80</v>
      </c>
      <c r="BL3076" s="2" t="s">
        <v>80</v>
      </c>
      <c r="BM3076" s="2" t="s">
        <v>80</v>
      </c>
      <c r="BN3076" s="2" t="s">
        <v>80</v>
      </c>
      <c r="BO3076" s="2" t="s">
        <v>80</v>
      </c>
      <c r="BP3076" s="2" t="s">
        <v>80</v>
      </c>
    </row>
    <row r="3077" spans="1:68" x14ac:dyDescent="0.25">
      <c r="A3077">
        <v>3076</v>
      </c>
      <c r="B3077" s="1">
        <v>43717.377233796295</v>
      </c>
      <c r="C3077" s="2" t="s">
        <v>4734</v>
      </c>
      <c r="D3077" s="3">
        <v>0.50208333333333333</v>
      </c>
      <c r="E3077" s="2" t="s">
        <v>3907</v>
      </c>
      <c r="F3077">
        <v>3</v>
      </c>
      <c r="G3077">
        <v>2019</v>
      </c>
      <c r="H3077">
        <v>9</v>
      </c>
      <c r="I3077">
        <v>9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 s="2" t="s">
        <v>1250</v>
      </c>
      <c r="T3077" s="2" t="s">
        <v>83</v>
      </c>
      <c r="U3077" s="2" t="s">
        <v>2257</v>
      </c>
      <c r="V3077" s="2" t="s">
        <v>73</v>
      </c>
      <c r="W3077">
        <v>1</v>
      </c>
      <c r="X3077" s="2" t="s">
        <v>74</v>
      </c>
      <c r="Y3077">
        <v>200</v>
      </c>
      <c r="Z3077">
        <v>79</v>
      </c>
      <c r="AA3077" s="2" t="s">
        <v>1251</v>
      </c>
      <c r="AB3077" s="2" t="s">
        <v>154</v>
      </c>
      <c r="AC3077">
        <v>332402</v>
      </c>
      <c r="AD3077" s="2" t="s">
        <v>77</v>
      </c>
      <c r="AE3077">
        <v>279</v>
      </c>
      <c r="AF3077" s="2" t="s">
        <v>2258</v>
      </c>
      <c r="AG3077" s="2" t="s">
        <v>2259</v>
      </c>
      <c r="AH3077">
        <v>13</v>
      </c>
      <c r="AI3077">
        <v>26</v>
      </c>
      <c r="AJ3077">
        <v>174</v>
      </c>
      <c r="AK3077" s="2">
        <f>Kaggle_Books_Selling_Records[[#This Row],[Cost Price]]/100</f>
        <v>1.74</v>
      </c>
      <c r="AL3077" s="2" t="s">
        <v>80</v>
      </c>
      <c r="AM3077" s="2" t="s">
        <v>80</v>
      </c>
      <c r="AN3077" s="2" t="s">
        <v>80</v>
      </c>
      <c r="AO3077" s="2" t="s">
        <v>80</v>
      </c>
      <c r="AP3077" s="2" t="s">
        <v>80</v>
      </c>
      <c r="AQ3077" s="2" t="s">
        <v>80</v>
      </c>
      <c r="AR3077" s="2" t="s">
        <v>80</v>
      </c>
      <c r="AS3077" s="2" t="s">
        <v>80</v>
      </c>
      <c r="AT3077" s="2" t="s">
        <v>80</v>
      </c>
      <c r="AU3077" s="2" t="s">
        <v>80</v>
      </c>
      <c r="AV3077" s="2" t="s">
        <v>80</v>
      </c>
      <c r="AW3077" s="2" t="s">
        <v>80</v>
      </c>
      <c r="AX3077" s="2" t="s">
        <v>80</v>
      </c>
      <c r="AY3077" s="2" t="s">
        <v>80</v>
      </c>
      <c r="AZ3077" s="2" t="s">
        <v>80</v>
      </c>
      <c r="BA3077" s="2" t="s">
        <v>80</v>
      </c>
      <c r="BB3077" s="2" t="s">
        <v>80</v>
      </c>
      <c r="BC3077" s="2" t="s">
        <v>80</v>
      </c>
      <c r="BD3077" s="2" t="s">
        <v>80</v>
      </c>
      <c r="BE3077" s="2" t="s">
        <v>80</v>
      </c>
      <c r="BF3077" s="2" t="s">
        <v>80</v>
      </c>
      <c r="BG3077" s="2" t="s">
        <v>80</v>
      </c>
      <c r="BH3077" s="2" t="s">
        <v>80</v>
      </c>
      <c r="BI3077" s="2" t="s">
        <v>80</v>
      </c>
      <c r="BJ3077" s="2" t="s">
        <v>80</v>
      </c>
      <c r="BK3077" s="2" t="s">
        <v>80</v>
      </c>
      <c r="BL3077" s="2" t="s">
        <v>80</v>
      </c>
      <c r="BM3077" s="2" t="s">
        <v>80</v>
      </c>
      <c r="BN3077" s="2" t="s">
        <v>80</v>
      </c>
      <c r="BO3077" s="2" t="s">
        <v>80</v>
      </c>
      <c r="BP3077" s="2" t="s">
        <v>80</v>
      </c>
    </row>
    <row r="3078" spans="1:68" x14ac:dyDescent="0.25">
      <c r="A3078">
        <v>3077</v>
      </c>
      <c r="B3078" s="1">
        <v>43717.489004629628</v>
      </c>
      <c r="C3078" s="2" t="s">
        <v>4734</v>
      </c>
      <c r="D3078" s="3">
        <v>0.61388888888888893</v>
      </c>
      <c r="E3078" s="2" t="s">
        <v>3907</v>
      </c>
      <c r="F3078">
        <v>3</v>
      </c>
      <c r="G3078">
        <v>2019</v>
      </c>
      <c r="H3078">
        <v>9</v>
      </c>
      <c r="I3078">
        <v>9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 s="2" t="s">
        <v>4738</v>
      </c>
      <c r="T3078" s="2" t="s">
        <v>83</v>
      </c>
      <c r="U3078" s="2" t="s">
        <v>738</v>
      </c>
      <c r="V3078" s="2" t="s">
        <v>73</v>
      </c>
      <c r="W3078">
        <v>1</v>
      </c>
      <c r="X3078" s="2" t="s">
        <v>74</v>
      </c>
      <c r="Y3078">
        <v>6385</v>
      </c>
      <c r="Z3078">
        <v>79</v>
      </c>
      <c r="AA3078" s="2" t="s">
        <v>4739</v>
      </c>
      <c r="AB3078" s="2" t="s">
        <v>181</v>
      </c>
      <c r="AC3078">
        <v>110019</v>
      </c>
      <c r="AD3078" s="2" t="s">
        <v>77</v>
      </c>
      <c r="AE3078">
        <v>7175</v>
      </c>
      <c r="AF3078" s="2" t="s">
        <v>740</v>
      </c>
      <c r="AG3078" s="2" t="s">
        <v>741</v>
      </c>
      <c r="AH3078">
        <v>13</v>
      </c>
      <c r="AI3078">
        <v>83005</v>
      </c>
      <c r="AJ3078">
        <v>555495</v>
      </c>
      <c r="AK3078" s="2">
        <f>Kaggle_Books_Selling_Records[[#This Row],[Cost Price]]/100</f>
        <v>5554.95</v>
      </c>
      <c r="AL3078" s="2" t="s">
        <v>80</v>
      </c>
      <c r="AM3078" s="2" t="s">
        <v>80</v>
      </c>
      <c r="AN3078" s="2" t="s">
        <v>80</v>
      </c>
      <c r="AO3078" s="2" t="s">
        <v>80</v>
      </c>
      <c r="AP3078" s="2" t="s">
        <v>80</v>
      </c>
      <c r="AQ3078" s="2" t="s">
        <v>80</v>
      </c>
      <c r="AR3078" s="2" t="s">
        <v>80</v>
      </c>
      <c r="AS3078" s="2" t="s">
        <v>80</v>
      </c>
      <c r="AT3078" s="2" t="s">
        <v>80</v>
      </c>
      <c r="AU3078" s="2" t="s">
        <v>80</v>
      </c>
      <c r="AV3078" s="2" t="s">
        <v>80</v>
      </c>
      <c r="AW3078" s="2" t="s">
        <v>80</v>
      </c>
      <c r="AX3078" s="2" t="s">
        <v>80</v>
      </c>
      <c r="AY3078" s="2" t="s">
        <v>80</v>
      </c>
      <c r="AZ3078" s="2" t="s">
        <v>80</v>
      </c>
      <c r="BA3078" s="2" t="s">
        <v>80</v>
      </c>
      <c r="BB3078" s="2" t="s">
        <v>80</v>
      </c>
      <c r="BC3078" s="2" t="s">
        <v>80</v>
      </c>
      <c r="BD3078" s="2" t="s">
        <v>80</v>
      </c>
      <c r="BE3078" s="2" t="s">
        <v>80</v>
      </c>
      <c r="BF3078" s="2" t="s">
        <v>80</v>
      </c>
      <c r="BG3078" s="2" t="s">
        <v>80</v>
      </c>
      <c r="BH3078" s="2" t="s">
        <v>80</v>
      </c>
      <c r="BI3078" s="2" t="s">
        <v>80</v>
      </c>
      <c r="BJ3078" s="2" t="s">
        <v>80</v>
      </c>
      <c r="BK3078" s="2" t="s">
        <v>80</v>
      </c>
      <c r="BL3078" s="2" t="s">
        <v>80</v>
      </c>
      <c r="BM3078" s="2" t="s">
        <v>80</v>
      </c>
      <c r="BN3078" s="2" t="s">
        <v>80</v>
      </c>
      <c r="BO3078" s="2" t="s">
        <v>80</v>
      </c>
      <c r="BP3078" s="2" t="s">
        <v>80</v>
      </c>
    </row>
    <row r="3079" spans="1:68" x14ac:dyDescent="0.25">
      <c r="A3079">
        <v>3078</v>
      </c>
      <c r="B3079" s="1">
        <v>43717.529166666667</v>
      </c>
      <c r="C3079" s="2" t="s">
        <v>4734</v>
      </c>
      <c r="D3079" s="3">
        <v>0.65416666666666667</v>
      </c>
      <c r="E3079" s="2" t="s">
        <v>3907</v>
      </c>
      <c r="F3079">
        <v>3</v>
      </c>
      <c r="G3079">
        <v>2019</v>
      </c>
      <c r="H3079">
        <v>9</v>
      </c>
      <c r="I3079">
        <v>9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1</v>
      </c>
      <c r="S3079" s="2" t="s">
        <v>3976</v>
      </c>
      <c r="T3079" s="2" t="s">
        <v>71</v>
      </c>
      <c r="U3079" s="2" t="s">
        <v>2483</v>
      </c>
      <c r="V3079" s="2" t="s">
        <v>73</v>
      </c>
      <c r="W3079">
        <v>1</v>
      </c>
      <c r="X3079" s="2" t="s">
        <v>74</v>
      </c>
      <c r="Y3079">
        <v>175</v>
      </c>
      <c r="Z3079">
        <v>89</v>
      </c>
      <c r="AA3079" s="2" t="s">
        <v>3977</v>
      </c>
      <c r="AB3079" s="2" t="s">
        <v>86</v>
      </c>
      <c r="AC3079">
        <v>631561</v>
      </c>
      <c r="AD3079" s="2" t="s">
        <v>1002</v>
      </c>
      <c r="AE3079">
        <v>264</v>
      </c>
      <c r="AF3079" s="2" t="s">
        <v>2042</v>
      </c>
      <c r="AG3079" s="2" t="s">
        <v>2184</v>
      </c>
      <c r="AH3079">
        <v>18</v>
      </c>
      <c r="AI3079">
        <v>315</v>
      </c>
      <c r="AJ3079">
        <v>1435</v>
      </c>
      <c r="AK3079" s="2">
        <f>Kaggle_Books_Selling_Records[[#This Row],[Cost Price]]/100</f>
        <v>14.35</v>
      </c>
      <c r="AL3079" s="2" t="s">
        <v>80</v>
      </c>
      <c r="AM3079" s="2" t="s">
        <v>80</v>
      </c>
      <c r="AN3079" s="2" t="s">
        <v>80</v>
      </c>
      <c r="AO3079" s="2" t="s">
        <v>80</v>
      </c>
      <c r="AP3079" s="2" t="s">
        <v>80</v>
      </c>
      <c r="AQ3079" s="2" t="s">
        <v>80</v>
      </c>
      <c r="AR3079" s="2" t="s">
        <v>80</v>
      </c>
      <c r="AS3079" s="2" t="s">
        <v>80</v>
      </c>
      <c r="AT3079" s="2" t="s">
        <v>80</v>
      </c>
      <c r="AU3079" s="2" t="s">
        <v>80</v>
      </c>
      <c r="AV3079" s="2" t="s">
        <v>80</v>
      </c>
      <c r="AW3079" s="2" t="s">
        <v>80</v>
      </c>
      <c r="AX3079" s="2" t="s">
        <v>80</v>
      </c>
      <c r="AY3079" s="2" t="s">
        <v>80</v>
      </c>
      <c r="AZ3079" s="2" t="s">
        <v>80</v>
      </c>
      <c r="BA3079" s="2" t="s">
        <v>80</v>
      </c>
      <c r="BB3079" s="2" t="s">
        <v>80</v>
      </c>
      <c r="BC3079" s="2" t="s">
        <v>80</v>
      </c>
      <c r="BD3079" s="2" t="s">
        <v>80</v>
      </c>
      <c r="BE3079" s="2" t="s">
        <v>80</v>
      </c>
      <c r="BF3079" s="2" t="s">
        <v>80</v>
      </c>
      <c r="BG3079" s="2" t="s">
        <v>80</v>
      </c>
      <c r="BH3079" s="2" t="s">
        <v>80</v>
      </c>
      <c r="BI3079" s="2" t="s">
        <v>80</v>
      </c>
      <c r="BJ3079" s="2" t="s">
        <v>80</v>
      </c>
      <c r="BK3079" s="2" t="s">
        <v>80</v>
      </c>
      <c r="BL3079" s="2" t="s">
        <v>80</v>
      </c>
      <c r="BM3079" s="2" t="s">
        <v>80</v>
      </c>
      <c r="BN3079" s="2" t="s">
        <v>80</v>
      </c>
      <c r="BO3079" s="2" t="s">
        <v>80</v>
      </c>
      <c r="BP3079" s="2" t="s">
        <v>80</v>
      </c>
    </row>
    <row r="3080" spans="1:68" x14ac:dyDescent="0.25">
      <c r="A3080">
        <v>3079</v>
      </c>
      <c r="B3080" s="1">
        <v>43717.959386574075</v>
      </c>
      <c r="C3080" s="2" t="s">
        <v>4740</v>
      </c>
      <c r="D3080" s="3">
        <v>8.4027777777777785E-2</v>
      </c>
      <c r="E3080" s="2" t="s">
        <v>3907</v>
      </c>
      <c r="F3080">
        <v>3</v>
      </c>
      <c r="G3080">
        <v>2019</v>
      </c>
      <c r="H3080">
        <v>9</v>
      </c>
      <c r="I3080">
        <v>10</v>
      </c>
      <c r="J3080">
        <v>1</v>
      </c>
      <c r="K3080">
        <v>0</v>
      </c>
      <c r="L3080">
        <v>2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 s="2" t="s">
        <v>4741</v>
      </c>
      <c r="T3080" s="2" t="s">
        <v>83</v>
      </c>
      <c r="U3080" s="2" t="s">
        <v>2483</v>
      </c>
      <c r="V3080" s="2" t="s">
        <v>73</v>
      </c>
      <c r="W3080">
        <v>1</v>
      </c>
      <c r="X3080" s="2" t="s">
        <v>74</v>
      </c>
      <c r="Y3080">
        <v>175</v>
      </c>
      <c r="Z3080">
        <v>89</v>
      </c>
      <c r="AA3080" s="2" t="s">
        <v>4742</v>
      </c>
      <c r="AB3080" s="2" t="s">
        <v>86</v>
      </c>
      <c r="AC3080">
        <v>641006</v>
      </c>
      <c r="AD3080" s="2" t="s">
        <v>1002</v>
      </c>
      <c r="AE3080">
        <v>264</v>
      </c>
      <c r="AF3080" s="2" t="s">
        <v>2042</v>
      </c>
      <c r="AG3080" s="2" t="s">
        <v>2184</v>
      </c>
      <c r="AH3080">
        <v>18</v>
      </c>
      <c r="AI3080">
        <v>315</v>
      </c>
      <c r="AJ3080">
        <v>1435</v>
      </c>
      <c r="AK3080" s="2">
        <f>Kaggle_Books_Selling_Records[[#This Row],[Cost Price]]/100</f>
        <v>14.35</v>
      </c>
      <c r="AL3080" s="2" t="s">
        <v>80</v>
      </c>
      <c r="AM3080" s="2" t="s">
        <v>80</v>
      </c>
      <c r="AN3080" s="2" t="s">
        <v>80</v>
      </c>
      <c r="AO3080" s="2" t="s">
        <v>80</v>
      </c>
      <c r="AP3080" s="2" t="s">
        <v>80</v>
      </c>
      <c r="AQ3080" s="2" t="s">
        <v>80</v>
      </c>
      <c r="AR3080" s="2" t="s">
        <v>80</v>
      </c>
      <c r="AS3080" s="2" t="s">
        <v>80</v>
      </c>
      <c r="AT3080" s="2" t="s">
        <v>80</v>
      </c>
      <c r="AU3080" s="2" t="s">
        <v>80</v>
      </c>
      <c r="AV3080" s="2" t="s">
        <v>80</v>
      </c>
      <c r="AW3080" s="2" t="s">
        <v>80</v>
      </c>
      <c r="AX3080" s="2" t="s">
        <v>80</v>
      </c>
      <c r="AY3080" s="2" t="s">
        <v>80</v>
      </c>
      <c r="AZ3080" s="2" t="s">
        <v>80</v>
      </c>
      <c r="BA3080" s="2" t="s">
        <v>80</v>
      </c>
      <c r="BB3080" s="2" t="s">
        <v>80</v>
      </c>
      <c r="BC3080" s="2" t="s">
        <v>80</v>
      </c>
      <c r="BD3080" s="2" t="s">
        <v>80</v>
      </c>
      <c r="BE3080" s="2" t="s">
        <v>80</v>
      </c>
      <c r="BF3080" s="2" t="s">
        <v>80</v>
      </c>
      <c r="BG3080" s="2" t="s">
        <v>80</v>
      </c>
      <c r="BH3080" s="2" t="s">
        <v>80</v>
      </c>
      <c r="BI3080" s="2" t="s">
        <v>80</v>
      </c>
      <c r="BJ3080" s="2" t="s">
        <v>80</v>
      </c>
      <c r="BK3080" s="2" t="s">
        <v>80</v>
      </c>
      <c r="BL3080" s="2" t="s">
        <v>80</v>
      </c>
      <c r="BM3080" s="2" t="s">
        <v>80</v>
      </c>
      <c r="BN3080" s="2" t="s">
        <v>80</v>
      </c>
      <c r="BO3080" s="2" t="s">
        <v>80</v>
      </c>
      <c r="BP3080" s="2" t="s">
        <v>80</v>
      </c>
    </row>
    <row r="3081" spans="1:68" x14ac:dyDescent="0.25">
      <c r="A3081">
        <v>3080</v>
      </c>
      <c r="B3081" s="1">
        <v>43718.022592592592</v>
      </c>
      <c r="C3081" s="2" t="s">
        <v>4740</v>
      </c>
      <c r="D3081" s="3">
        <v>0.14722222222222223</v>
      </c>
      <c r="E3081" s="2" t="s">
        <v>3907</v>
      </c>
      <c r="F3081">
        <v>3</v>
      </c>
      <c r="G3081">
        <v>2019</v>
      </c>
      <c r="H3081">
        <v>9</v>
      </c>
      <c r="I3081">
        <v>10</v>
      </c>
      <c r="J3081">
        <v>1</v>
      </c>
      <c r="K3081">
        <v>0</v>
      </c>
      <c r="L3081">
        <v>2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 s="2" t="s">
        <v>4328</v>
      </c>
      <c r="T3081" s="2" t="s">
        <v>83</v>
      </c>
      <c r="U3081" s="2" t="s">
        <v>2483</v>
      </c>
      <c r="V3081" s="2" t="s">
        <v>73</v>
      </c>
      <c r="W3081">
        <v>1</v>
      </c>
      <c r="X3081" s="2" t="s">
        <v>74</v>
      </c>
      <c r="Y3081">
        <v>175</v>
      </c>
      <c r="Z3081">
        <v>89</v>
      </c>
      <c r="AA3081" s="2" t="s">
        <v>180</v>
      </c>
      <c r="AB3081" s="2" t="s">
        <v>181</v>
      </c>
      <c r="AC3081">
        <v>110009</v>
      </c>
      <c r="AD3081" s="2" t="s">
        <v>1002</v>
      </c>
      <c r="AE3081">
        <v>264</v>
      </c>
      <c r="AF3081" s="2" t="s">
        <v>2042</v>
      </c>
      <c r="AG3081" s="2" t="s">
        <v>2184</v>
      </c>
      <c r="AH3081">
        <v>18</v>
      </c>
      <c r="AI3081">
        <v>315</v>
      </c>
      <c r="AJ3081">
        <v>1435</v>
      </c>
      <c r="AK3081" s="2">
        <f>Kaggle_Books_Selling_Records[[#This Row],[Cost Price]]/100</f>
        <v>14.35</v>
      </c>
      <c r="AL3081" s="2" t="s">
        <v>80</v>
      </c>
      <c r="AM3081" s="2" t="s">
        <v>80</v>
      </c>
      <c r="AN3081" s="2" t="s">
        <v>80</v>
      </c>
      <c r="AO3081" s="2" t="s">
        <v>80</v>
      </c>
      <c r="AP3081" s="2" t="s">
        <v>80</v>
      </c>
      <c r="AQ3081" s="2" t="s">
        <v>80</v>
      </c>
      <c r="AR3081" s="2" t="s">
        <v>80</v>
      </c>
      <c r="AS3081" s="2" t="s">
        <v>80</v>
      </c>
      <c r="AT3081" s="2" t="s">
        <v>80</v>
      </c>
      <c r="AU3081" s="2" t="s">
        <v>80</v>
      </c>
      <c r="AV3081" s="2" t="s">
        <v>80</v>
      </c>
      <c r="AW3081" s="2" t="s">
        <v>80</v>
      </c>
      <c r="AX3081" s="2" t="s">
        <v>80</v>
      </c>
      <c r="AY3081" s="2" t="s">
        <v>80</v>
      </c>
      <c r="AZ3081" s="2" t="s">
        <v>80</v>
      </c>
      <c r="BA3081" s="2" t="s">
        <v>80</v>
      </c>
      <c r="BB3081" s="2" t="s">
        <v>80</v>
      </c>
      <c r="BC3081" s="2" t="s">
        <v>80</v>
      </c>
      <c r="BD3081" s="2" t="s">
        <v>80</v>
      </c>
      <c r="BE3081" s="2" t="s">
        <v>80</v>
      </c>
      <c r="BF3081" s="2" t="s">
        <v>80</v>
      </c>
      <c r="BG3081" s="2" t="s">
        <v>80</v>
      </c>
      <c r="BH3081" s="2" t="s">
        <v>80</v>
      </c>
      <c r="BI3081" s="2" t="s">
        <v>80</v>
      </c>
      <c r="BJ3081" s="2" t="s">
        <v>80</v>
      </c>
      <c r="BK3081" s="2" t="s">
        <v>80</v>
      </c>
      <c r="BL3081" s="2" t="s">
        <v>80</v>
      </c>
      <c r="BM3081" s="2" t="s">
        <v>80</v>
      </c>
      <c r="BN3081" s="2" t="s">
        <v>80</v>
      </c>
      <c r="BO3081" s="2" t="s">
        <v>80</v>
      </c>
      <c r="BP3081" s="2" t="s">
        <v>80</v>
      </c>
    </row>
    <row r="3082" spans="1:68" x14ac:dyDescent="0.25">
      <c r="A3082">
        <v>3081</v>
      </c>
      <c r="B3082" s="1">
        <v>43718.050474537034</v>
      </c>
      <c r="C3082" s="2" t="s">
        <v>4740</v>
      </c>
      <c r="D3082" s="3">
        <v>0.17499999999999999</v>
      </c>
      <c r="E3082" s="2" t="s">
        <v>3907</v>
      </c>
      <c r="F3082">
        <v>3</v>
      </c>
      <c r="G3082">
        <v>2019</v>
      </c>
      <c r="H3082">
        <v>9</v>
      </c>
      <c r="I3082">
        <v>10</v>
      </c>
      <c r="J3082">
        <v>1</v>
      </c>
      <c r="K3082">
        <v>0</v>
      </c>
      <c r="L3082">
        <v>2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 s="2" t="s">
        <v>4743</v>
      </c>
      <c r="T3082" s="2" t="s">
        <v>71</v>
      </c>
      <c r="U3082" s="2" t="s">
        <v>2460</v>
      </c>
      <c r="V3082" s="2" t="s">
        <v>73</v>
      </c>
      <c r="W3082">
        <v>1</v>
      </c>
      <c r="X3082" s="2" t="s">
        <v>74</v>
      </c>
      <c r="Y3082">
        <v>192</v>
      </c>
      <c r="Z3082">
        <v>79</v>
      </c>
      <c r="AA3082" s="2" t="s">
        <v>4744</v>
      </c>
      <c r="AB3082" s="2" t="s">
        <v>137</v>
      </c>
      <c r="AC3082">
        <v>207302</v>
      </c>
      <c r="AD3082" s="2" t="s">
        <v>193</v>
      </c>
      <c r="AE3082">
        <v>271</v>
      </c>
      <c r="AF3082" s="2" t="s">
        <v>2042</v>
      </c>
      <c r="AG3082" s="2" t="s">
        <v>2184</v>
      </c>
      <c r="AH3082">
        <v>18</v>
      </c>
      <c r="AI3082">
        <v>3456</v>
      </c>
      <c r="AJ3082">
        <v>15744</v>
      </c>
      <c r="AK3082" s="2">
        <f>Kaggle_Books_Selling_Records[[#This Row],[Cost Price]]/100</f>
        <v>157.44</v>
      </c>
      <c r="AL3082" s="2" t="s">
        <v>80</v>
      </c>
      <c r="AM3082" s="2" t="s">
        <v>80</v>
      </c>
      <c r="AN3082" s="2" t="s">
        <v>80</v>
      </c>
      <c r="AO3082" s="2" t="s">
        <v>80</v>
      </c>
      <c r="AP3082" s="2" t="s">
        <v>80</v>
      </c>
      <c r="AQ3082" s="2" t="s">
        <v>80</v>
      </c>
      <c r="AR3082" s="2" t="s">
        <v>80</v>
      </c>
      <c r="AS3082" s="2" t="s">
        <v>80</v>
      </c>
      <c r="AT3082" s="2" t="s">
        <v>80</v>
      </c>
      <c r="AU3082" s="2" t="s">
        <v>80</v>
      </c>
      <c r="AV3082" s="2" t="s">
        <v>80</v>
      </c>
      <c r="AW3082" s="2" t="s">
        <v>80</v>
      </c>
      <c r="AX3082" s="2" t="s">
        <v>80</v>
      </c>
      <c r="AY3082" s="2" t="s">
        <v>80</v>
      </c>
      <c r="AZ3082" s="2" t="s">
        <v>80</v>
      </c>
      <c r="BA3082" s="2" t="s">
        <v>80</v>
      </c>
      <c r="BB3082" s="2" t="s">
        <v>80</v>
      </c>
      <c r="BC3082" s="2" t="s">
        <v>80</v>
      </c>
      <c r="BD3082" s="2" t="s">
        <v>80</v>
      </c>
      <c r="BE3082" s="2" t="s">
        <v>80</v>
      </c>
      <c r="BF3082" s="2" t="s">
        <v>80</v>
      </c>
      <c r="BG3082" s="2" t="s">
        <v>80</v>
      </c>
      <c r="BH3082" s="2" t="s">
        <v>80</v>
      </c>
      <c r="BI3082" s="2" t="s">
        <v>80</v>
      </c>
      <c r="BJ3082" s="2" t="s">
        <v>80</v>
      </c>
      <c r="BK3082" s="2" t="s">
        <v>80</v>
      </c>
      <c r="BL3082" s="2" t="s">
        <v>80</v>
      </c>
      <c r="BM3082" s="2" t="s">
        <v>80</v>
      </c>
      <c r="BN3082" s="2" t="s">
        <v>80</v>
      </c>
      <c r="BO3082" s="2" t="s">
        <v>80</v>
      </c>
      <c r="BP3082" s="2" t="s">
        <v>80</v>
      </c>
    </row>
    <row r="3083" spans="1:68" x14ac:dyDescent="0.25">
      <c r="A3083">
        <v>3082</v>
      </c>
      <c r="B3083" s="1">
        <v>43718.087800925925</v>
      </c>
      <c r="C3083" s="2" t="s">
        <v>4740</v>
      </c>
      <c r="D3083" s="3">
        <v>0.21249999999999999</v>
      </c>
      <c r="E3083" s="2" t="s">
        <v>3907</v>
      </c>
      <c r="F3083">
        <v>3</v>
      </c>
      <c r="G3083">
        <v>2019</v>
      </c>
      <c r="H3083">
        <v>9</v>
      </c>
      <c r="I3083">
        <v>10</v>
      </c>
      <c r="J3083">
        <v>1</v>
      </c>
      <c r="K3083">
        <v>0</v>
      </c>
      <c r="L3083">
        <v>2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 s="2" t="s">
        <v>4745</v>
      </c>
      <c r="T3083" s="2" t="s">
        <v>83</v>
      </c>
      <c r="U3083" s="2" t="s">
        <v>2483</v>
      </c>
      <c r="V3083" s="2" t="s">
        <v>73</v>
      </c>
      <c r="W3083">
        <v>1</v>
      </c>
      <c r="X3083" s="2" t="s">
        <v>74</v>
      </c>
      <c r="Y3083">
        <v>175</v>
      </c>
      <c r="Z3083">
        <v>89</v>
      </c>
      <c r="AA3083" s="2" t="s">
        <v>2948</v>
      </c>
      <c r="AB3083" s="2" t="s">
        <v>167</v>
      </c>
      <c r="AC3083">
        <v>560102</v>
      </c>
      <c r="AD3083" s="2" t="s">
        <v>1002</v>
      </c>
      <c r="AE3083">
        <v>264</v>
      </c>
      <c r="AF3083" s="2" t="s">
        <v>2042</v>
      </c>
      <c r="AG3083" s="2" t="s">
        <v>2184</v>
      </c>
      <c r="AH3083">
        <v>18</v>
      </c>
      <c r="AI3083">
        <v>315</v>
      </c>
      <c r="AJ3083">
        <v>1435</v>
      </c>
      <c r="AK3083" s="2">
        <f>Kaggle_Books_Selling_Records[[#This Row],[Cost Price]]/100</f>
        <v>14.35</v>
      </c>
      <c r="AL3083" s="2" t="s">
        <v>80</v>
      </c>
      <c r="AM3083" s="2" t="s">
        <v>80</v>
      </c>
      <c r="AN3083" s="2" t="s">
        <v>80</v>
      </c>
      <c r="AO3083" s="2" t="s">
        <v>80</v>
      </c>
      <c r="AP3083" s="2" t="s">
        <v>80</v>
      </c>
      <c r="AQ3083" s="2" t="s">
        <v>80</v>
      </c>
      <c r="AR3083" s="2" t="s">
        <v>80</v>
      </c>
      <c r="AS3083" s="2" t="s">
        <v>80</v>
      </c>
      <c r="AT3083" s="2" t="s">
        <v>80</v>
      </c>
      <c r="AU3083" s="2" t="s">
        <v>80</v>
      </c>
      <c r="AV3083" s="2" t="s">
        <v>80</v>
      </c>
      <c r="AW3083" s="2" t="s">
        <v>80</v>
      </c>
      <c r="AX3083" s="2" t="s">
        <v>80</v>
      </c>
      <c r="AY3083" s="2" t="s">
        <v>80</v>
      </c>
      <c r="AZ3083" s="2" t="s">
        <v>80</v>
      </c>
      <c r="BA3083" s="2" t="s">
        <v>80</v>
      </c>
      <c r="BB3083" s="2" t="s">
        <v>80</v>
      </c>
      <c r="BC3083" s="2" t="s">
        <v>80</v>
      </c>
      <c r="BD3083" s="2" t="s">
        <v>80</v>
      </c>
      <c r="BE3083" s="2" t="s">
        <v>80</v>
      </c>
      <c r="BF3083" s="2" t="s">
        <v>80</v>
      </c>
      <c r="BG3083" s="2" t="s">
        <v>80</v>
      </c>
      <c r="BH3083" s="2" t="s">
        <v>80</v>
      </c>
      <c r="BI3083" s="2" t="s">
        <v>80</v>
      </c>
      <c r="BJ3083" s="2" t="s">
        <v>80</v>
      </c>
      <c r="BK3083" s="2" t="s">
        <v>80</v>
      </c>
      <c r="BL3083" s="2" t="s">
        <v>80</v>
      </c>
      <c r="BM3083" s="2" t="s">
        <v>80</v>
      </c>
      <c r="BN3083" s="2" t="s">
        <v>80</v>
      </c>
      <c r="BO3083" s="2" t="s">
        <v>80</v>
      </c>
      <c r="BP3083" s="2" t="s">
        <v>80</v>
      </c>
    </row>
    <row r="3084" spans="1:68" x14ac:dyDescent="0.25">
      <c r="A3084">
        <v>3083</v>
      </c>
      <c r="B3084" s="1">
        <v>43718.257303240738</v>
      </c>
      <c r="C3084" s="2" t="s">
        <v>4740</v>
      </c>
      <c r="D3084" s="3">
        <v>0.38194444444444442</v>
      </c>
      <c r="E3084" s="2" t="s">
        <v>3907</v>
      </c>
      <c r="F3084">
        <v>3</v>
      </c>
      <c r="G3084">
        <v>2019</v>
      </c>
      <c r="H3084">
        <v>9</v>
      </c>
      <c r="I3084">
        <v>10</v>
      </c>
      <c r="J3084">
        <v>1</v>
      </c>
      <c r="K3084">
        <v>0</v>
      </c>
      <c r="L3084">
        <v>2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 s="2" t="s">
        <v>4549</v>
      </c>
      <c r="T3084" s="2" t="s">
        <v>83</v>
      </c>
      <c r="U3084" s="2" t="s">
        <v>738</v>
      </c>
      <c r="V3084" s="2" t="s">
        <v>73</v>
      </c>
      <c r="W3084">
        <v>1</v>
      </c>
      <c r="X3084" s="2" t="s">
        <v>74</v>
      </c>
      <c r="Y3084">
        <v>6385</v>
      </c>
      <c r="Z3084">
        <v>89</v>
      </c>
      <c r="AA3084" s="2" t="s">
        <v>166</v>
      </c>
      <c r="AB3084" s="2" t="s">
        <v>167</v>
      </c>
      <c r="AC3084">
        <v>560038</v>
      </c>
      <c r="AD3084" s="2" t="s">
        <v>77</v>
      </c>
      <c r="AE3084">
        <v>7275</v>
      </c>
      <c r="AF3084" s="2" t="s">
        <v>740</v>
      </c>
      <c r="AG3084" s="2" t="s">
        <v>741</v>
      </c>
      <c r="AH3084">
        <v>13</v>
      </c>
      <c r="AI3084">
        <v>83005</v>
      </c>
      <c r="AJ3084">
        <v>555495</v>
      </c>
      <c r="AK3084" s="2">
        <f>Kaggle_Books_Selling_Records[[#This Row],[Cost Price]]/100</f>
        <v>5554.95</v>
      </c>
      <c r="AL3084" s="2" t="s">
        <v>80</v>
      </c>
      <c r="AM3084" s="2" t="s">
        <v>80</v>
      </c>
      <c r="AN3084" s="2" t="s">
        <v>80</v>
      </c>
      <c r="AO3084" s="2" t="s">
        <v>80</v>
      </c>
      <c r="AP3084" s="2" t="s">
        <v>80</v>
      </c>
      <c r="AQ3084" s="2" t="s">
        <v>80</v>
      </c>
      <c r="AR3084" s="2" t="s">
        <v>80</v>
      </c>
      <c r="AS3084" s="2" t="s">
        <v>80</v>
      </c>
      <c r="AT3084" s="2" t="s">
        <v>80</v>
      </c>
      <c r="AU3084" s="2" t="s">
        <v>80</v>
      </c>
      <c r="AV3084" s="2" t="s">
        <v>80</v>
      </c>
      <c r="AW3084" s="2" t="s">
        <v>80</v>
      </c>
      <c r="AX3084" s="2" t="s">
        <v>80</v>
      </c>
      <c r="AY3084" s="2" t="s">
        <v>80</v>
      </c>
      <c r="AZ3084" s="2" t="s">
        <v>80</v>
      </c>
      <c r="BA3084" s="2" t="s">
        <v>80</v>
      </c>
      <c r="BB3084" s="2" t="s">
        <v>80</v>
      </c>
      <c r="BC3084" s="2" t="s">
        <v>80</v>
      </c>
      <c r="BD3084" s="2" t="s">
        <v>80</v>
      </c>
      <c r="BE3084" s="2" t="s">
        <v>80</v>
      </c>
      <c r="BF3084" s="2" t="s">
        <v>80</v>
      </c>
      <c r="BG3084" s="2" t="s">
        <v>80</v>
      </c>
      <c r="BH3084" s="2" t="s">
        <v>80</v>
      </c>
      <c r="BI3084" s="2" t="s">
        <v>80</v>
      </c>
      <c r="BJ3084" s="2" t="s">
        <v>80</v>
      </c>
      <c r="BK3084" s="2" t="s">
        <v>80</v>
      </c>
      <c r="BL3084" s="2" t="s">
        <v>80</v>
      </c>
      <c r="BM3084" s="2" t="s">
        <v>80</v>
      </c>
      <c r="BN3084" s="2" t="s">
        <v>80</v>
      </c>
      <c r="BO3084" s="2" t="s">
        <v>80</v>
      </c>
      <c r="BP3084" s="2" t="s">
        <v>80</v>
      </c>
    </row>
    <row r="3085" spans="1:68" x14ac:dyDescent="0.25">
      <c r="A3085">
        <v>3084</v>
      </c>
      <c r="B3085" s="1">
        <v>43718.27144675926</v>
      </c>
      <c r="C3085" s="2" t="s">
        <v>4740</v>
      </c>
      <c r="D3085" s="3">
        <v>0.39583333333333331</v>
      </c>
      <c r="E3085" s="2" t="s">
        <v>3907</v>
      </c>
      <c r="F3085">
        <v>3</v>
      </c>
      <c r="G3085">
        <v>2019</v>
      </c>
      <c r="H3085">
        <v>9</v>
      </c>
      <c r="I3085">
        <v>10</v>
      </c>
      <c r="J3085">
        <v>1</v>
      </c>
      <c r="K3085">
        <v>0</v>
      </c>
      <c r="L3085">
        <v>2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1</v>
      </c>
      <c r="S3085" s="2" t="s">
        <v>4746</v>
      </c>
      <c r="T3085" s="2" t="s">
        <v>71</v>
      </c>
      <c r="U3085" s="2" t="s">
        <v>738</v>
      </c>
      <c r="V3085" s="2" t="s">
        <v>73</v>
      </c>
      <c r="W3085">
        <v>1</v>
      </c>
      <c r="X3085" s="2" t="s">
        <v>74</v>
      </c>
      <c r="Y3085">
        <v>6385</v>
      </c>
      <c r="Z3085">
        <v>79</v>
      </c>
      <c r="AA3085" s="2" t="s">
        <v>306</v>
      </c>
      <c r="AB3085" s="2" t="s">
        <v>226</v>
      </c>
      <c r="AC3085">
        <v>246174</v>
      </c>
      <c r="AD3085" s="2" t="s">
        <v>77</v>
      </c>
      <c r="AE3085">
        <v>7175</v>
      </c>
      <c r="AF3085" s="2" t="s">
        <v>740</v>
      </c>
      <c r="AG3085" s="2" t="s">
        <v>741</v>
      </c>
      <c r="AH3085">
        <v>13</v>
      </c>
      <c r="AI3085">
        <v>83005</v>
      </c>
      <c r="AJ3085">
        <v>555495</v>
      </c>
      <c r="AK3085" s="2">
        <f>Kaggle_Books_Selling_Records[[#This Row],[Cost Price]]/100</f>
        <v>5554.95</v>
      </c>
      <c r="AL3085" s="2" t="s">
        <v>80</v>
      </c>
      <c r="AM3085" s="2" t="s">
        <v>80</v>
      </c>
      <c r="AN3085" s="2" t="s">
        <v>80</v>
      </c>
      <c r="AO3085" s="2" t="s">
        <v>80</v>
      </c>
      <c r="AP3085" s="2" t="s">
        <v>80</v>
      </c>
      <c r="AQ3085" s="2" t="s">
        <v>80</v>
      </c>
      <c r="AR3085" s="2" t="s">
        <v>80</v>
      </c>
      <c r="AS3085" s="2" t="s">
        <v>80</v>
      </c>
      <c r="AT3085" s="2" t="s">
        <v>80</v>
      </c>
      <c r="AU3085" s="2" t="s">
        <v>80</v>
      </c>
      <c r="AV3085" s="2" t="s">
        <v>80</v>
      </c>
      <c r="AW3085" s="2" t="s">
        <v>80</v>
      </c>
      <c r="AX3085" s="2" t="s">
        <v>80</v>
      </c>
      <c r="AY3085" s="2" t="s">
        <v>80</v>
      </c>
      <c r="AZ3085" s="2" t="s">
        <v>80</v>
      </c>
      <c r="BA3085" s="2" t="s">
        <v>80</v>
      </c>
      <c r="BB3085" s="2" t="s">
        <v>80</v>
      </c>
      <c r="BC3085" s="2" t="s">
        <v>80</v>
      </c>
      <c r="BD3085" s="2" t="s">
        <v>80</v>
      </c>
      <c r="BE3085" s="2" t="s">
        <v>80</v>
      </c>
      <c r="BF3085" s="2" t="s">
        <v>80</v>
      </c>
      <c r="BG3085" s="2" t="s">
        <v>80</v>
      </c>
      <c r="BH3085" s="2" t="s">
        <v>80</v>
      </c>
      <c r="BI3085" s="2" t="s">
        <v>80</v>
      </c>
      <c r="BJ3085" s="2" t="s">
        <v>80</v>
      </c>
      <c r="BK3085" s="2" t="s">
        <v>80</v>
      </c>
      <c r="BL3085" s="2" t="s">
        <v>80</v>
      </c>
      <c r="BM3085" s="2" t="s">
        <v>80</v>
      </c>
      <c r="BN3085" s="2" t="s">
        <v>80</v>
      </c>
      <c r="BO3085" s="2" t="s">
        <v>80</v>
      </c>
      <c r="BP3085" s="2" t="s">
        <v>80</v>
      </c>
    </row>
    <row r="3086" spans="1:68" x14ac:dyDescent="0.25">
      <c r="A3086">
        <v>3085</v>
      </c>
      <c r="B3086" s="1">
        <v>43718.36991898148</v>
      </c>
      <c r="C3086" s="2" t="s">
        <v>4740</v>
      </c>
      <c r="D3086" s="3">
        <v>0.49444444444444446</v>
      </c>
      <c r="E3086" s="2" t="s">
        <v>3907</v>
      </c>
      <c r="F3086">
        <v>3</v>
      </c>
      <c r="G3086">
        <v>2019</v>
      </c>
      <c r="H3086">
        <v>9</v>
      </c>
      <c r="I3086">
        <v>10</v>
      </c>
      <c r="J3086">
        <v>1</v>
      </c>
      <c r="K3086">
        <v>0</v>
      </c>
      <c r="L3086">
        <v>2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 s="2" t="s">
        <v>4747</v>
      </c>
      <c r="T3086" s="2" t="s">
        <v>83</v>
      </c>
      <c r="U3086" s="2" t="s">
        <v>738</v>
      </c>
      <c r="V3086" s="2" t="s">
        <v>73</v>
      </c>
      <c r="W3086">
        <v>1</v>
      </c>
      <c r="X3086" s="2" t="s">
        <v>74</v>
      </c>
      <c r="Y3086">
        <v>6385</v>
      </c>
      <c r="Z3086">
        <v>89</v>
      </c>
      <c r="AA3086" s="2" t="s">
        <v>4748</v>
      </c>
      <c r="AB3086" s="2" t="s">
        <v>137</v>
      </c>
      <c r="AC3086">
        <v>274403</v>
      </c>
      <c r="AD3086" s="2" t="s">
        <v>77</v>
      </c>
      <c r="AE3086">
        <v>7275</v>
      </c>
      <c r="AF3086" s="2" t="s">
        <v>740</v>
      </c>
      <c r="AG3086" s="2" t="s">
        <v>741</v>
      </c>
      <c r="AH3086">
        <v>13</v>
      </c>
      <c r="AI3086">
        <v>83005</v>
      </c>
      <c r="AJ3086">
        <v>555495</v>
      </c>
      <c r="AK3086" s="2">
        <f>Kaggle_Books_Selling_Records[[#This Row],[Cost Price]]/100</f>
        <v>5554.95</v>
      </c>
      <c r="AL3086" s="2" t="s">
        <v>80</v>
      </c>
      <c r="AM3086" s="2" t="s">
        <v>80</v>
      </c>
      <c r="AN3086" s="2" t="s">
        <v>80</v>
      </c>
      <c r="AO3086" s="2" t="s">
        <v>80</v>
      </c>
      <c r="AP3086" s="2" t="s">
        <v>80</v>
      </c>
      <c r="AQ3086" s="2" t="s">
        <v>80</v>
      </c>
      <c r="AR3086" s="2" t="s">
        <v>80</v>
      </c>
      <c r="AS3086" s="2" t="s">
        <v>80</v>
      </c>
      <c r="AT3086" s="2" t="s">
        <v>80</v>
      </c>
      <c r="AU3086" s="2" t="s">
        <v>80</v>
      </c>
      <c r="AV3086" s="2" t="s">
        <v>80</v>
      </c>
      <c r="AW3086" s="2" t="s">
        <v>80</v>
      </c>
      <c r="AX3086" s="2" t="s">
        <v>80</v>
      </c>
      <c r="AY3086" s="2" t="s">
        <v>80</v>
      </c>
      <c r="AZ3086" s="2" t="s">
        <v>80</v>
      </c>
      <c r="BA3086" s="2" t="s">
        <v>80</v>
      </c>
      <c r="BB3086" s="2" t="s">
        <v>80</v>
      </c>
      <c r="BC3086" s="2" t="s">
        <v>80</v>
      </c>
      <c r="BD3086" s="2" t="s">
        <v>80</v>
      </c>
      <c r="BE3086" s="2" t="s">
        <v>80</v>
      </c>
      <c r="BF3086" s="2" t="s">
        <v>80</v>
      </c>
      <c r="BG3086" s="2" t="s">
        <v>80</v>
      </c>
      <c r="BH3086" s="2" t="s">
        <v>80</v>
      </c>
      <c r="BI3086" s="2" t="s">
        <v>80</v>
      </c>
      <c r="BJ3086" s="2" t="s">
        <v>80</v>
      </c>
      <c r="BK3086" s="2" t="s">
        <v>80</v>
      </c>
      <c r="BL3086" s="2" t="s">
        <v>80</v>
      </c>
      <c r="BM3086" s="2" t="s">
        <v>80</v>
      </c>
      <c r="BN3086" s="2" t="s">
        <v>80</v>
      </c>
      <c r="BO3086" s="2" t="s">
        <v>80</v>
      </c>
      <c r="BP3086" s="2" t="s">
        <v>80</v>
      </c>
    </row>
    <row r="3087" spans="1:68" x14ac:dyDescent="0.25">
      <c r="A3087">
        <v>3086</v>
      </c>
      <c r="B3087" s="1">
        <v>43718.403391203705</v>
      </c>
      <c r="C3087" s="2" t="s">
        <v>4740</v>
      </c>
      <c r="D3087" s="3">
        <v>0.52777777777777779</v>
      </c>
      <c r="E3087" s="2" t="s">
        <v>3907</v>
      </c>
      <c r="F3087">
        <v>3</v>
      </c>
      <c r="G3087">
        <v>2019</v>
      </c>
      <c r="H3087">
        <v>9</v>
      </c>
      <c r="I3087">
        <v>10</v>
      </c>
      <c r="J3087">
        <v>1</v>
      </c>
      <c r="K3087">
        <v>0</v>
      </c>
      <c r="L3087">
        <v>2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 s="2" t="s">
        <v>3580</v>
      </c>
      <c r="T3087" s="2" t="s">
        <v>83</v>
      </c>
      <c r="U3087" s="2" t="s">
        <v>738</v>
      </c>
      <c r="V3087" s="2" t="s">
        <v>73</v>
      </c>
      <c r="W3087">
        <v>1</v>
      </c>
      <c r="X3087" s="2" t="s">
        <v>74</v>
      </c>
      <c r="Y3087">
        <v>6385</v>
      </c>
      <c r="Z3087">
        <v>89</v>
      </c>
      <c r="AA3087" s="2" t="s">
        <v>3581</v>
      </c>
      <c r="AB3087" s="2" t="s">
        <v>151</v>
      </c>
      <c r="AC3087">
        <v>410501</v>
      </c>
      <c r="AD3087" s="2" t="s">
        <v>77</v>
      </c>
      <c r="AE3087">
        <v>7275</v>
      </c>
      <c r="AF3087" s="2" t="s">
        <v>740</v>
      </c>
      <c r="AG3087" s="2" t="s">
        <v>741</v>
      </c>
      <c r="AH3087">
        <v>13</v>
      </c>
      <c r="AI3087">
        <v>83005</v>
      </c>
      <c r="AJ3087">
        <v>555495</v>
      </c>
      <c r="AK3087" s="2">
        <f>Kaggle_Books_Selling_Records[[#This Row],[Cost Price]]/100</f>
        <v>5554.95</v>
      </c>
      <c r="AL3087" s="2" t="s">
        <v>80</v>
      </c>
      <c r="AM3087" s="2" t="s">
        <v>80</v>
      </c>
      <c r="AN3087" s="2" t="s">
        <v>80</v>
      </c>
      <c r="AO3087" s="2" t="s">
        <v>80</v>
      </c>
      <c r="AP3087" s="2" t="s">
        <v>80</v>
      </c>
      <c r="AQ3087" s="2" t="s">
        <v>80</v>
      </c>
      <c r="AR3087" s="2" t="s">
        <v>80</v>
      </c>
      <c r="AS3087" s="2" t="s">
        <v>80</v>
      </c>
      <c r="AT3087" s="2" t="s">
        <v>80</v>
      </c>
      <c r="AU3087" s="2" t="s">
        <v>80</v>
      </c>
      <c r="AV3087" s="2" t="s">
        <v>80</v>
      </c>
      <c r="AW3087" s="2" t="s">
        <v>80</v>
      </c>
      <c r="AX3087" s="2" t="s">
        <v>80</v>
      </c>
      <c r="AY3087" s="2" t="s">
        <v>80</v>
      </c>
      <c r="AZ3087" s="2" t="s">
        <v>80</v>
      </c>
      <c r="BA3087" s="2" t="s">
        <v>80</v>
      </c>
      <c r="BB3087" s="2" t="s">
        <v>80</v>
      </c>
      <c r="BC3087" s="2" t="s">
        <v>80</v>
      </c>
      <c r="BD3087" s="2" t="s">
        <v>80</v>
      </c>
      <c r="BE3087" s="2" t="s">
        <v>80</v>
      </c>
      <c r="BF3087" s="2" t="s">
        <v>80</v>
      </c>
      <c r="BG3087" s="2" t="s">
        <v>80</v>
      </c>
      <c r="BH3087" s="2" t="s">
        <v>80</v>
      </c>
      <c r="BI3087" s="2" t="s">
        <v>80</v>
      </c>
      <c r="BJ3087" s="2" t="s">
        <v>80</v>
      </c>
      <c r="BK3087" s="2" t="s">
        <v>80</v>
      </c>
      <c r="BL3087" s="2" t="s">
        <v>80</v>
      </c>
      <c r="BM3087" s="2" t="s">
        <v>80</v>
      </c>
      <c r="BN3087" s="2" t="s">
        <v>80</v>
      </c>
      <c r="BO3087" s="2" t="s">
        <v>80</v>
      </c>
      <c r="BP3087" s="2" t="s">
        <v>80</v>
      </c>
    </row>
    <row r="3088" spans="1:68" x14ac:dyDescent="0.25">
      <c r="A3088">
        <v>3087</v>
      </c>
      <c r="B3088" s="1">
        <v>43718.413217592592</v>
      </c>
      <c r="C3088" s="2" t="s">
        <v>4740</v>
      </c>
      <c r="D3088" s="3">
        <v>0.53819444444444442</v>
      </c>
      <c r="E3088" s="2" t="s">
        <v>3907</v>
      </c>
      <c r="F3088">
        <v>3</v>
      </c>
      <c r="G3088">
        <v>2019</v>
      </c>
      <c r="H3088">
        <v>9</v>
      </c>
      <c r="I3088">
        <v>10</v>
      </c>
      <c r="J3088">
        <v>1</v>
      </c>
      <c r="K3088">
        <v>0</v>
      </c>
      <c r="L3088">
        <v>2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 s="2" t="s">
        <v>4749</v>
      </c>
      <c r="T3088" s="2" t="s">
        <v>83</v>
      </c>
      <c r="U3088" s="2" t="s">
        <v>2222</v>
      </c>
      <c r="V3088" s="2" t="s">
        <v>73</v>
      </c>
      <c r="W3088">
        <v>1</v>
      </c>
      <c r="X3088" s="2" t="s">
        <v>74</v>
      </c>
      <c r="Y3088">
        <v>470</v>
      </c>
      <c r="Z3088">
        <v>79</v>
      </c>
      <c r="AA3088" s="2" t="s">
        <v>610</v>
      </c>
      <c r="AB3088" s="2" t="s">
        <v>137</v>
      </c>
      <c r="AC3088">
        <v>201012</v>
      </c>
      <c r="AD3088" s="2" t="s">
        <v>77</v>
      </c>
      <c r="AE3088">
        <v>549</v>
      </c>
      <c r="AF3088" s="2" t="s">
        <v>2223</v>
      </c>
      <c r="AG3088" s="2" t="s">
        <v>1327</v>
      </c>
      <c r="AH3088">
        <v>13</v>
      </c>
      <c r="AI3088">
        <v>611</v>
      </c>
      <c r="AJ3088">
        <v>4089</v>
      </c>
      <c r="AK3088" s="2">
        <f>Kaggle_Books_Selling_Records[[#This Row],[Cost Price]]/100</f>
        <v>40.89</v>
      </c>
      <c r="AL3088" s="2" t="s">
        <v>80</v>
      </c>
      <c r="AM3088" s="2" t="s">
        <v>80</v>
      </c>
      <c r="AN3088" s="2" t="s">
        <v>80</v>
      </c>
      <c r="AO3088" s="2" t="s">
        <v>80</v>
      </c>
      <c r="AP3088" s="2" t="s">
        <v>80</v>
      </c>
      <c r="AQ3088" s="2" t="s">
        <v>80</v>
      </c>
      <c r="AR3088" s="2" t="s">
        <v>80</v>
      </c>
      <c r="AS3088" s="2" t="s">
        <v>80</v>
      </c>
      <c r="AT3088" s="2" t="s">
        <v>80</v>
      </c>
      <c r="AU3088" s="2" t="s">
        <v>80</v>
      </c>
      <c r="AV3088" s="2" t="s">
        <v>80</v>
      </c>
      <c r="AW3088" s="2" t="s">
        <v>80</v>
      </c>
      <c r="AX3088" s="2" t="s">
        <v>80</v>
      </c>
      <c r="AY3088" s="2" t="s">
        <v>80</v>
      </c>
      <c r="AZ3088" s="2" t="s">
        <v>80</v>
      </c>
      <c r="BA3088" s="2" t="s">
        <v>80</v>
      </c>
      <c r="BB3088" s="2" t="s">
        <v>80</v>
      </c>
      <c r="BC3088" s="2" t="s">
        <v>80</v>
      </c>
      <c r="BD3088" s="2" t="s">
        <v>80</v>
      </c>
      <c r="BE3088" s="2" t="s">
        <v>80</v>
      </c>
      <c r="BF3088" s="2" t="s">
        <v>80</v>
      </c>
      <c r="BG3088" s="2" t="s">
        <v>80</v>
      </c>
      <c r="BH3088" s="2" t="s">
        <v>80</v>
      </c>
      <c r="BI3088" s="2" t="s">
        <v>80</v>
      </c>
      <c r="BJ3088" s="2" t="s">
        <v>80</v>
      </c>
      <c r="BK3088" s="2" t="s">
        <v>80</v>
      </c>
      <c r="BL3088" s="2" t="s">
        <v>80</v>
      </c>
      <c r="BM3088" s="2" t="s">
        <v>80</v>
      </c>
      <c r="BN3088" s="2" t="s">
        <v>80</v>
      </c>
      <c r="BO3088" s="2" t="s">
        <v>80</v>
      </c>
      <c r="BP3088" s="2" t="s">
        <v>80</v>
      </c>
    </row>
    <row r="3089" spans="1:68" x14ac:dyDescent="0.25">
      <c r="A3089">
        <v>3088</v>
      </c>
      <c r="B3089" s="1">
        <v>43718.464722222219</v>
      </c>
      <c r="C3089" s="2" t="s">
        <v>4740</v>
      </c>
      <c r="D3089" s="3">
        <v>0.58958333333333335</v>
      </c>
      <c r="E3089" s="2" t="s">
        <v>3907</v>
      </c>
      <c r="F3089">
        <v>3</v>
      </c>
      <c r="G3089">
        <v>2019</v>
      </c>
      <c r="H3089">
        <v>9</v>
      </c>
      <c r="I3089">
        <v>10</v>
      </c>
      <c r="J3089">
        <v>1</v>
      </c>
      <c r="K3089">
        <v>0</v>
      </c>
      <c r="L3089">
        <v>2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 s="2" t="s">
        <v>4750</v>
      </c>
      <c r="T3089" s="2" t="s">
        <v>71</v>
      </c>
      <c r="U3089" s="2" t="s">
        <v>2483</v>
      </c>
      <c r="V3089" s="2" t="s">
        <v>73</v>
      </c>
      <c r="W3089">
        <v>1</v>
      </c>
      <c r="X3089" s="2" t="s">
        <v>74</v>
      </c>
      <c r="Y3089">
        <v>175</v>
      </c>
      <c r="Z3089">
        <v>89</v>
      </c>
      <c r="AA3089" s="2" t="s">
        <v>4751</v>
      </c>
      <c r="AB3089" s="2" t="s">
        <v>272</v>
      </c>
      <c r="AC3089">
        <v>518220</v>
      </c>
      <c r="AD3089" s="2" t="s">
        <v>1002</v>
      </c>
      <c r="AE3089">
        <v>264</v>
      </c>
      <c r="AF3089" s="2" t="s">
        <v>2042</v>
      </c>
      <c r="AG3089" s="2" t="s">
        <v>2184</v>
      </c>
      <c r="AH3089">
        <v>18</v>
      </c>
      <c r="AI3089">
        <v>315</v>
      </c>
      <c r="AJ3089">
        <v>1435</v>
      </c>
      <c r="AK3089" s="2">
        <f>Kaggle_Books_Selling_Records[[#This Row],[Cost Price]]/100</f>
        <v>14.35</v>
      </c>
      <c r="AL3089" s="2" t="s">
        <v>80</v>
      </c>
      <c r="AM3089" s="2" t="s">
        <v>80</v>
      </c>
      <c r="AN3089" s="2" t="s">
        <v>80</v>
      </c>
      <c r="AO3089" s="2" t="s">
        <v>80</v>
      </c>
      <c r="AP3089" s="2" t="s">
        <v>80</v>
      </c>
      <c r="AQ3089" s="2" t="s">
        <v>80</v>
      </c>
      <c r="AR3089" s="2" t="s">
        <v>80</v>
      </c>
      <c r="AS3089" s="2" t="s">
        <v>80</v>
      </c>
      <c r="AT3089" s="2" t="s">
        <v>80</v>
      </c>
      <c r="AU3089" s="2" t="s">
        <v>80</v>
      </c>
      <c r="AV3089" s="2" t="s">
        <v>80</v>
      </c>
      <c r="AW3089" s="2" t="s">
        <v>80</v>
      </c>
      <c r="AX3089" s="2" t="s">
        <v>80</v>
      </c>
      <c r="AY3089" s="2" t="s">
        <v>80</v>
      </c>
      <c r="AZ3089" s="2" t="s">
        <v>80</v>
      </c>
      <c r="BA3089" s="2" t="s">
        <v>80</v>
      </c>
      <c r="BB3089" s="2" t="s">
        <v>80</v>
      </c>
      <c r="BC3089" s="2" t="s">
        <v>80</v>
      </c>
      <c r="BD3089" s="2" t="s">
        <v>80</v>
      </c>
      <c r="BE3089" s="2" t="s">
        <v>80</v>
      </c>
      <c r="BF3089" s="2" t="s">
        <v>80</v>
      </c>
      <c r="BG3089" s="2" t="s">
        <v>80</v>
      </c>
      <c r="BH3089" s="2" t="s">
        <v>80</v>
      </c>
      <c r="BI3089" s="2" t="s">
        <v>80</v>
      </c>
      <c r="BJ3089" s="2" t="s">
        <v>80</v>
      </c>
      <c r="BK3089" s="2" t="s">
        <v>80</v>
      </c>
      <c r="BL3089" s="2" t="s">
        <v>80</v>
      </c>
      <c r="BM3089" s="2" t="s">
        <v>80</v>
      </c>
      <c r="BN3089" s="2" t="s">
        <v>80</v>
      </c>
      <c r="BO3089" s="2" t="s">
        <v>80</v>
      </c>
      <c r="BP3089" s="2" t="s">
        <v>80</v>
      </c>
    </row>
    <row r="3090" spans="1:68" x14ac:dyDescent="0.25">
      <c r="A3090">
        <v>3089</v>
      </c>
      <c r="B3090" s="1">
        <v>43718.53565972222</v>
      </c>
      <c r="C3090" s="2" t="s">
        <v>4740</v>
      </c>
      <c r="D3090" s="3">
        <v>0.66041666666666665</v>
      </c>
      <c r="E3090" s="2" t="s">
        <v>3907</v>
      </c>
      <c r="F3090">
        <v>3</v>
      </c>
      <c r="G3090">
        <v>2019</v>
      </c>
      <c r="H3090">
        <v>9</v>
      </c>
      <c r="I3090">
        <v>10</v>
      </c>
      <c r="J3090">
        <v>1</v>
      </c>
      <c r="K3090">
        <v>0</v>
      </c>
      <c r="L3090">
        <v>2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1</v>
      </c>
      <c r="S3090" s="2" t="s">
        <v>655</v>
      </c>
      <c r="T3090" s="2" t="s">
        <v>71</v>
      </c>
      <c r="U3090" s="2" t="s">
        <v>2483</v>
      </c>
      <c r="V3090" s="2" t="s">
        <v>73</v>
      </c>
      <c r="W3090">
        <v>1</v>
      </c>
      <c r="X3090" s="2" t="s">
        <v>74</v>
      </c>
      <c r="Y3090">
        <v>175</v>
      </c>
      <c r="Z3090">
        <v>89</v>
      </c>
      <c r="AA3090" s="2" t="s">
        <v>160</v>
      </c>
      <c r="AB3090" s="2" t="s">
        <v>161</v>
      </c>
      <c r="AC3090">
        <v>171001</v>
      </c>
      <c r="AD3090" s="2" t="s">
        <v>1002</v>
      </c>
      <c r="AE3090">
        <v>264</v>
      </c>
      <c r="AF3090" s="2" t="s">
        <v>2042</v>
      </c>
      <c r="AG3090" s="2" t="s">
        <v>2184</v>
      </c>
      <c r="AH3090">
        <v>18</v>
      </c>
      <c r="AI3090">
        <v>315</v>
      </c>
      <c r="AJ3090">
        <v>1435</v>
      </c>
      <c r="AK3090" s="2">
        <f>Kaggle_Books_Selling_Records[[#This Row],[Cost Price]]/100</f>
        <v>14.35</v>
      </c>
      <c r="AL3090" s="2" t="s">
        <v>80</v>
      </c>
      <c r="AM3090" s="2" t="s">
        <v>80</v>
      </c>
      <c r="AN3090" s="2" t="s">
        <v>80</v>
      </c>
      <c r="AO3090" s="2" t="s">
        <v>80</v>
      </c>
      <c r="AP3090" s="2" t="s">
        <v>80</v>
      </c>
      <c r="AQ3090" s="2" t="s">
        <v>80</v>
      </c>
      <c r="AR3090" s="2" t="s">
        <v>80</v>
      </c>
      <c r="AS3090" s="2" t="s">
        <v>80</v>
      </c>
      <c r="AT3090" s="2" t="s">
        <v>80</v>
      </c>
      <c r="AU3090" s="2" t="s">
        <v>80</v>
      </c>
      <c r="AV3090" s="2" t="s">
        <v>80</v>
      </c>
      <c r="AW3090" s="2" t="s">
        <v>80</v>
      </c>
      <c r="AX3090" s="2" t="s">
        <v>80</v>
      </c>
      <c r="AY3090" s="2" t="s">
        <v>80</v>
      </c>
      <c r="AZ3090" s="2" t="s">
        <v>80</v>
      </c>
      <c r="BA3090" s="2" t="s">
        <v>80</v>
      </c>
      <c r="BB3090" s="2" t="s">
        <v>80</v>
      </c>
      <c r="BC3090" s="2" t="s">
        <v>80</v>
      </c>
      <c r="BD3090" s="2" t="s">
        <v>80</v>
      </c>
      <c r="BE3090" s="2" t="s">
        <v>80</v>
      </c>
      <c r="BF3090" s="2" t="s">
        <v>80</v>
      </c>
      <c r="BG3090" s="2" t="s">
        <v>80</v>
      </c>
      <c r="BH3090" s="2" t="s">
        <v>80</v>
      </c>
      <c r="BI3090" s="2" t="s">
        <v>80</v>
      </c>
      <c r="BJ3090" s="2" t="s">
        <v>80</v>
      </c>
      <c r="BK3090" s="2" t="s">
        <v>80</v>
      </c>
      <c r="BL3090" s="2" t="s">
        <v>80</v>
      </c>
      <c r="BM3090" s="2" t="s">
        <v>80</v>
      </c>
      <c r="BN3090" s="2" t="s">
        <v>80</v>
      </c>
      <c r="BO3090" s="2" t="s">
        <v>80</v>
      </c>
      <c r="BP3090" s="2" t="s">
        <v>80</v>
      </c>
    </row>
    <row r="3091" spans="1:68" x14ac:dyDescent="0.25">
      <c r="A3091">
        <v>3090</v>
      </c>
      <c r="B3091" s="1">
        <v>43718.610694444447</v>
      </c>
      <c r="C3091" s="2" t="s">
        <v>4740</v>
      </c>
      <c r="D3091" s="3">
        <v>0.73541666666666672</v>
      </c>
      <c r="E3091" s="2" t="s">
        <v>3907</v>
      </c>
      <c r="F3091">
        <v>3</v>
      </c>
      <c r="G3091">
        <v>2019</v>
      </c>
      <c r="H3091">
        <v>9</v>
      </c>
      <c r="I3091">
        <v>10</v>
      </c>
      <c r="J3091">
        <v>1</v>
      </c>
      <c r="K3091">
        <v>0</v>
      </c>
      <c r="L3091">
        <v>2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1</v>
      </c>
      <c r="S3091" s="2" t="s">
        <v>4752</v>
      </c>
      <c r="T3091" s="2" t="s">
        <v>71</v>
      </c>
      <c r="U3091" s="2" t="s">
        <v>4687</v>
      </c>
      <c r="V3091" s="2" t="s">
        <v>73</v>
      </c>
      <c r="W3091">
        <v>1</v>
      </c>
      <c r="X3091" s="2" t="s">
        <v>74</v>
      </c>
      <c r="Y3091">
        <v>1825</v>
      </c>
      <c r="Z3091">
        <v>89</v>
      </c>
      <c r="AA3091" s="2" t="s">
        <v>4753</v>
      </c>
      <c r="AB3091" s="2" t="s">
        <v>233</v>
      </c>
      <c r="AC3091">
        <v>509375</v>
      </c>
      <c r="AD3091" s="2" t="s">
        <v>77</v>
      </c>
      <c r="AE3091">
        <v>1914</v>
      </c>
      <c r="AF3091" s="2" t="s">
        <v>4688</v>
      </c>
      <c r="AG3091" s="2" t="s">
        <v>4689</v>
      </c>
      <c r="AH3091">
        <v>13</v>
      </c>
      <c r="AI3091">
        <v>23725</v>
      </c>
      <c r="AJ3091">
        <v>158775</v>
      </c>
      <c r="AK3091" s="2">
        <f>Kaggle_Books_Selling_Records[[#This Row],[Cost Price]]/100</f>
        <v>1587.75</v>
      </c>
      <c r="AL3091" s="2" t="s">
        <v>80</v>
      </c>
      <c r="AM3091" s="2" t="s">
        <v>80</v>
      </c>
      <c r="AN3091" s="2" t="s">
        <v>80</v>
      </c>
      <c r="AO3091" s="2" t="s">
        <v>80</v>
      </c>
      <c r="AP3091" s="2" t="s">
        <v>80</v>
      </c>
      <c r="AQ3091" s="2" t="s">
        <v>80</v>
      </c>
      <c r="AR3091" s="2" t="s">
        <v>80</v>
      </c>
      <c r="AS3091" s="2" t="s">
        <v>80</v>
      </c>
      <c r="AT3091" s="2" t="s">
        <v>80</v>
      </c>
      <c r="AU3091" s="2" t="s">
        <v>80</v>
      </c>
      <c r="AV3091" s="2" t="s">
        <v>80</v>
      </c>
      <c r="AW3091" s="2" t="s">
        <v>80</v>
      </c>
      <c r="AX3091" s="2" t="s">
        <v>80</v>
      </c>
      <c r="AY3091" s="2" t="s">
        <v>80</v>
      </c>
      <c r="AZ3091" s="2" t="s">
        <v>80</v>
      </c>
      <c r="BA3091" s="2" t="s">
        <v>80</v>
      </c>
      <c r="BB3091" s="2" t="s">
        <v>80</v>
      </c>
      <c r="BC3091" s="2" t="s">
        <v>80</v>
      </c>
      <c r="BD3091" s="2" t="s">
        <v>80</v>
      </c>
      <c r="BE3091" s="2" t="s">
        <v>80</v>
      </c>
      <c r="BF3091" s="2" t="s">
        <v>80</v>
      </c>
      <c r="BG3091" s="2" t="s">
        <v>80</v>
      </c>
      <c r="BH3091" s="2" t="s">
        <v>80</v>
      </c>
      <c r="BI3091" s="2" t="s">
        <v>80</v>
      </c>
      <c r="BJ3091" s="2" t="s">
        <v>80</v>
      </c>
      <c r="BK3091" s="2" t="s">
        <v>80</v>
      </c>
      <c r="BL3091" s="2" t="s">
        <v>80</v>
      </c>
      <c r="BM3091" s="2" t="s">
        <v>80</v>
      </c>
      <c r="BN3091" s="2" t="s">
        <v>80</v>
      </c>
      <c r="BO3091" s="2" t="s">
        <v>80</v>
      </c>
      <c r="BP3091" s="2" t="s">
        <v>80</v>
      </c>
    </row>
    <row r="3092" spans="1:68" x14ac:dyDescent="0.25">
      <c r="A3092">
        <v>3091</v>
      </c>
      <c r="B3092" s="1">
        <v>43718.640694444446</v>
      </c>
      <c r="C3092" s="2" t="s">
        <v>4740</v>
      </c>
      <c r="D3092" s="3">
        <v>0.76527777777777772</v>
      </c>
      <c r="E3092" s="2" t="s">
        <v>3907</v>
      </c>
      <c r="F3092">
        <v>3</v>
      </c>
      <c r="G3092">
        <v>2019</v>
      </c>
      <c r="H3092">
        <v>9</v>
      </c>
      <c r="I3092">
        <v>10</v>
      </c>
      <c r="J3092">
        <v>1</v>
      </c>
      <c r="K3092">
        <v>0</v>
      </c>
      <c r="L3092">
        <v>2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1</v>
      </c>
      <c r="S3092" s="2" t="s">
        <v>4754</v>
      </c>
      <c r="T3092" s="2" t="s">
        <v>71</v>
      </c>
      <c r="U3092" s="2" t="s">
        <v>4687</v>
      </c>
      <c r="V3092" s="2" t="s">
        <v>73</v>
      </c>
      <c r="W3092">
        <v>1</v>
      </c>
      <c r="X3092" s="2" t="s">
        <v>74</v>
      </c>
      <c r="Y3092">
        <v>1825</v>
      </c>
      <c r="Z3092">
        <v>79</v>
      </c>
      <c r="AA3092" s="2" t="s">
        <v>4755</v>
      </c>
      <c r="AB3092" s="2" t="s">
        <v>137</v>
      </c>
      <c r="AC3092">
        <v>281401</v>
      </c>
      <c r="AD3092" s="2" t="s">
        <v>77</v>
      </c>
      <c r="AE3092">
        <v>1904</v>
      </c>
      <c r="AF3092" s="2" t="s">
        <v>4688</v>
      </c>
      <c r="AG3092" s="2" t="s">
        <v>4689</v>
      </c>
      <c r="AH3092">
        <v>13</v>
      </c>
      <c r="AI3092">
        <v>23725</v>
      </c>
      <c r="AJ3092">
        <v>158775</v>
      </c>
      <c r="AK3092" s="2">
        <f>Kaggle_Books_Selling_Records[[#This Row],[Cost Price]]/100</f>
        <v>1587.75</v>
      </c>
      <c r="AL3092" s="2" t="s">
        <v>80</v>
      </c>
      <c r="AM3092" s="2" t="s">
        <v>80</v>
      </c>
      <c r="AN3092" s="2" t="s">
        <v>80</v>
      </c>
      <c r="AO3092" s="2" t="s">
        <v>80</v>
      </c>
      <c r="AP3092" s="2" t="s">
        <v>80</v>
      </c>
      <c r="AQ3092" s="2" t="s">
        <v>80</v>
      </c>
      <c r="AR3092" s="2" t="s">
        <v>80</v>
      </c>
      <c r="AS3092" s="2" t="s">
        <v>80</v>
      </c>
      <c r="AT3092" s="2" t="s">
        <v>80</v>
      </c>
      <c r="AU3092" s="2" t="s">
        <v>80</v>
      </c>
      <c r="AV3092" s="2" t="s">
        <v>80</v>
      </c>
      <c r="AW3092" s="2" t="s">
        <v>80</v>
      </c>
      <c r="AX3092" s="2" t="s">
        <v>80</v>
      </c>
      <c r="AY3092" s="2" t="s">
        <v>80</v>
      </c>
      <c r="AZ3092" s="2" t="s">
        <v>80</v>
      </c>
      <c r="BA3092" s="2" t="s">
        <v>80</v>
      </c>
      <c r="BB3092" s="2" t="s">
        <v>80</v>
      </c>
      <c r="BC3092" s="2" t="s">
        <v>80</v>
      </c>
      <c r="BD3092" s="2" t="s">
        <v>80</v>
      </c>
      <c r="BE3092" s="2" t="s">
        <v>80</v>
      </c>
      <c r="BF3092" s="2" t="s">
        <v>80</v>
      </c>
      <c r="BG3092" s="2" t="s">
        <v>80</v>
      </c>
      <c r="BH3092" s="2" t="s">
        <v>80</v>
      </c>
      <c r="BI3092" s="2" t="s">
        <v>80</v>
      </c>
      <c r="BJ3092" s="2" t="s">
        <v>80</v>
      </c>
      <c r="BK3092" s="2" t="s">
        <v>80</v>
      </c>
      <c r="BL3092" s="2" t="s">
        <v>80</v>
      </c>
      <c r="BM3092" s="2" t="s">
        <v>80</v>
      </c>
      <c r="BN3092" s="2" t="s">
        <v>80</v>
      </c>
      <c r="BO3092" s="2" t="s">
        <v>80</v>
      </c>
      <c r="BP3092" s="2" t="s">
        <v>80</v>
      </c>
    </row>
    <row r="3093" spans="1:68" x14ac:dyDescent="0.25">
      <c r="A3093">
        <v>3092</v>
      </c>
      <c r="B3093" s="1">
        <v>43718.898668981485</v>
      </c>
      <c r="C3093" s="2" t="s">
        <v>4756</v>
      </c>
      <c r="D3093" s="3">
        <v>2.361111111111111E-2</v>
      </c>
      <c r="E3093" s="2" t="s">
        <v>3907</v>
      </c>
      <c r="F3093">
        <v>3</v>
      </c>
      <c r="G3093">
        <v>2019</v>
      </c>
      <c r="H3093">
        <v>9</v>
      </c>
      <c r="I3093">
        <v>11</v>
      </c>
      <c r="J3093">
        <v>0</v>
      </c>
      <c r="K3093">
        <v>0</v>
      </c>
      <c r="L3093">
        <v>3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1</v>
      </c>
      <c r="S3093" s="2" t="s">
        <v>4757</v>
      </c>
      <c r="T3093" s="2" t="s">
        <v>71</v>
      </c>
      <c r="U3093" s="2" t="s">
        <v>2483</v>
      </c>
      <c r="V3093" s="2" t="s">
        <v>73</v>
      </c>
      <c r="W3093">
        <v>1</v>
      </c>
      <c r="X3093" s="2" t="s">
        <v>74</v>
      </c>
      <c r="Y3093">
        <v>175</v>
      </c>
      <c r="Z3093">
        <v>89</v>
      </c>
      <c r="AA3093" s="2" t="s">
        <v>4758</v>
      </c>
      <c r="AB3093" s="2" t="s">
        <v>312</v>
      </c>
      <c r="AC3093">
        <v>743248</v>
      </c>
      <c r="AD3093" s="2" t="s">
        <v>1002</v>
      </c>
      <c r="AE3093">
        <v>264</v>
      </c>
      <c r="AF3093" s="2" t="s">
        <v>2042</v>
      </c>
      <c r="AG3093" s="2" t="s">
        <v>2184</v>
      </c>
      <c r="AH3093">
        <v>18</v>
      </c>
      <c r="AI3093">
        <v>315</v>
      </c>
      <c r="AJ3093">
        <v>1435</v>
      </c>
      <c r="AK3093" s="2">
        <f>Kaggle_Books_Selling_Records[[#This Row],[Cost Price]]/100</f>
        <v>14.35</v>
      </c>
      <c r="AL3093" s="2" t="s">
        <v>80</v>
      </c>
      <c r="AM3093" s="2" t="s">
        <v>80</v>
      </c>
      <c r="AN3093" s="2" t="s">
        <v>80</v>
      </c>
      <c r="AO3093" s="2" t="s">
        <v>80</v>
      </c>
      <c r="AP3093" s="2" t="s">
        <v>80</v>
      </c>
      <c r="AQ3093" s="2" t="s">
        <v>80</v>
      </c>
      <c r="AR3093" s="2" t="s">
        <v>80</v>
      </c>
      <c r="AS3093" s="2" t="s">
        <v>80</v>
      </c>
      <c r="AT3093" s="2" t="s">
        <v>80</v>
      </c>
      <c r="AU3093" s="2" t="s">
        <v>80</v>
      </c>
      <c r="AV3093" s="2" t="s">
        <v>80</v>
      </c>
      <c r="AW3093" s="2" t="s">
        <v>80</v>
      </c>
      <c r="AX3093" s="2" t="s">
        <v>80</v>
      </c>
      <c r="AY3093" s="2" t="s">
        <v>80</v>
      </c>
      <c r="AZ3093" s="2" t="s">
        <v>80</v>
      </c>
      <c r="BA3093" s="2" t="s">
        <v>80</v>
      </c>
      <c r="BB3093" s="2" t="s">
        <v>80</v>
      </c>
      <c r="BC3093" s="2" t="s">
        <v>80</v>
      </c>
      <c r="BD3093" s="2" t="s">
        <v>80</v>
      </c>
      <c r="BE3093" s="2" t="s">
        <v>80</v>
      </c>
      <c r="BF3093" s="2" t="s">
        <v>80</v>
      </c>
      <c r="BG3093" s="2" t="s">
        <v>80</v>
      </c>
      <c r="BH3093" s="2" t="s">
        <v>80</v>
      </c>
      <c r="BI3093" s="2" t="s">
        <v>80</v>
      </c>
      <c r="BJ3093" s="2" t="s">
        <v>80</v>
      </c>
      <c r="BK3093" s="2" t="s">
        <v>80</v>
      </c>
      <c r="BL3093" s="2" t="s">
        <v>80</v>
      </c>
      <c r="BM3093" s="2" t="s">
        <v>80</v>
      </c>
      <c r="BN3093" s="2" t="s">
        <v>80</v>
      </c>
      <c r="BO3093" s="2" t="s">
        <v>80</v>
      </c>
      <c r="BP3093" s="2" t="s">
        <v>80</v>
      </c>
    </row>
    <row r="3094" spans="1:68" x14ac:dyDescent="0.25">
      <c r="A3094">
        <v>3093</v>
      </c>
      <c r="B3094" s="1">
        <v>43719.397361111114</v>
      </c>
      <c r="C3094" s="2" t="s">
        <v>4756</v>
      </c>
      <c r="D3094" s="3">
        <v>0.52222222222222225</v>
      </c>
      <c r="E3094" s="2" t="s">
        <v>3907</v>
      </c>
      <c r="F3094">
        <v>3</v>
      </c>
      <c r="G3094">
        <v>2019</v>
      </c>
      <c r="H3094">
        <v>9</v>
      </c>
      <c r="I3094">
        <v>11</v>
      </c>
      <c r="J3094">
        <v>0</v>
      </c>
      <c r="K3094">
        <v>0</v>
      </c>
      <c r="L3094">
        <v>3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1</v>
      </c>
      <c r="S3094" s="2" t="s">
        <v>2240</v>
      </c>
      <c r="T3094" s="2" t="s">
        <v>71</v>
      </c>
      <c r="U3094" s="2" t="s">
        <v>2483</v>
      </c>
      <c r="V3094" s="2" t="s">
        <v>73</v>
      </c>
      <c r="W3094">
        <v>1</v>
      </c>
      <c r="X3094" s="2" t="s">
        <v>74</v>
      </c>
      <c r="Y3094">
        <v>175</v>
      </c>
      <c r="Z3094">
        <v>89</v>
      </c>
      <c r="AA3094" s="2" t="s">
        <v>180</v>
      </c>
      <c r="AB3094" s="2" t="s">
        <v>181</v>
      </c>
      <c r="AC3094">
        <v>110052</v>
      </c>
      <c r="AD3094" s="2" t="s">
        <v>1002</v>
      </c>
      <c r="AE3094">
        <v>264</v>
      </c>
      <c r="AF3094" s="2" t="s">
        <v>2042</v>
      </c>
      <c r="AG3094" s="2" t="s">
        <v>2184</v>
      </c>
      <c r="AH3094">
        <v>18</v>
      </c>
      <c r="AI3094">
        <v>315</v>
      </c>
      <c r="AJ3094">
        <v>1435</v>
      </c>
      <c r="AK3094" s="2">
        <f>Kaggle_Books_Selling_Records[[#This Row],[Cost Price]]/100</f>
        <v>14.35</v>
      </c>
      <c r="AL3094" s="2" t="s">
        <v>80</v>
      </c>
      <c r="AM3094" s="2" t="s">
        <v>80</v>
      </c>
      <c r="AN3094" s="2" t="s">
        <v>80</v>
      </c>
      <c r="AO3094" s="2" t="s">
        <v>80</v>
      </c>
      <c r="AP3094" s="2" t="s">
        <v>80</v>
      </c>
      <c r="AQ3094" s="2" t="s">
        <v>80</v>
      </c>
      <c r="AR3094" s="2" t="s">
        <v>80</v>
      </c>
      <c r="AS3094" s="2" t="s">
        <v>80</v>
      </c>
      <c r="AT3094" s="2" t="s">
        <v>80</v>
      </c>
      <c r="AU3094" s="2" t="s">
        <v>80</v>
      </c>
      <c r="AV3094" s="2" t="s">
        <v>80</v>
      </c>
      <c r="AW3094" s="2" t="s">
        <v>80</v>
      </c>
      <c r="AX3094" s="2" t="s">
        <v>80</v>
      </c>
      <c r="AY3094" s="2" t="s">
        <v>80</v>
      </c>
      <c r="AZ3094" s="2" t="s">
        <v>80</v>
      </c>
      <c r="BA3094" s="2" t="s">
        <v>80</v>
      </c>
      <c r="BB3094" s="2" t="s">
        <v>80</v>
      </c>
      <c r="BC3094" s="2" t="s">
        <v>80</v>
      </c>
      <c r="BD3094" s="2" t="s">
        <v>80</v>
      </c>
      <c r="BE3094" s="2" t="s">
        <v>80</v>
      </c>
      <c r="BF3094" s="2" t="s">
        <v>80</v>
      </c>
      <c r="BG3094" s="2" t="s">
        <v>80</v>
      </c>
      <c r="BH3094" s="2" t="s">
        <v>80</v>
      </c>
      <c r="BI3094" s="2" t="s">
        <v>80</v>
      </c>
      <c r="BJ3094" s="2" t="s">
        <v>80</v>
      </c>
      <c r="BK3094" s="2" t="s">
        <v>80</v>
      </c>
      <c r="BL3094" s="2" t="s">
        <v>80</v>
      </c>
      <c r="BM3094" s="2" t="s">
        <v>80</v>
      </c>
      <c r="BN3094" s="2" t="s">
        <v>80</v>
      </c>
      <c r="BO3094" s="2" t="s">
        <v>80</v>
      </c>
      <c r="BP3094" s="2" t="s">
        <v>80</v>
      </c>
    </row>
    <row r="3095" spans="1:68" x14ac:dyDescent="0.25">
      <c r="A3095">
        <v>3094</v>
      </c>
      <c r="B3095" s="1">
        <v>43719.406875000001</v>
      </c>
      <c r="C3095" s="2" t="s">
        <v>4756</v>
      </c>
      <c r="D3095" s="3">
        <v>0.53125</v>
      </c>
      <c r="E3095" s="2" t="s">
        <v>3907</v>
      </c>
      <c r="F3095">
        <v>3</v>
      </c>
      <c r="G3095">
        <v>2019</v>
      </c>
      <c r="H3095">
        <v>9</v>
      </c>
      <c r="I3095">
        <v>11</v>
      </c>
      <c r="J3095">
        <v>0</v>
      </c>
      <c r="K3095">
        <v>0</v>
      </c>
      <c r="L3095">
        <v>3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1</v>
      </c>
      <c r="S3095" s="2" t="s">
        <v>4063</v>
      </c>
      <c r="T3095" s="2" t="s">
        <v>71</v>
      </c>
      <c r="U3095" s="2" t="s">
        <v>2483</v>
      </c>
      <c r="V3095" s="2" t="s">
        <v>73</v>
      </c>
      <c r="W3095">
        <v>1</v>
      </c>
      <c r="X3095" s="2" t="s">
        <v>74</v>
      </c>
      <c r="Y3095">
        <v>175</v>
      </c>
      <c r="Z3095">
        <v>89</v>
      </c>
      <c r="AA3095" s="2" t="s">
        <v>576</v>
      </c>
      <c r="AB3095" s="2" t="s">
        <v>157</v>
      </c>
      <c r="AC3095">
        <v>380021</v>
      </c>
      <c r="AD3095" s="2" t="s">
        <v>1002</v>
      </c>
      <c r="AE3095">
        <v>264</v>
      </c>
      <c r="AF3095" s="2" t="s">
        <v>2042</v>
      </c>
      <c r="AG3095" s="2" t="s">
        <v>2184</v>
      </c>
      <c r="AH3095">
        <v>18</v>
      </c>
      <c r="AI3095">
        <v>315</v>
      </c>
      <c r="AJ3095">
        <v>1435</v>
      </c>
      <c r="AK3095" s="2">
        <f>Kaggle_Books_Selling_Records[[#This Row],[Cost Price]]/100</f>
        <v>14.35</v>
      </c>
      <c r="AL3095" s="2" t="s">
        <v>80</v>
      </c>
      <c r="AM3095" s="2" t="s">
        <v>80</v>
      </c>
      <c r="AN3095" s="2" t="s">
        <v>80</v>
      </c>
      <c r="AO3095" s="2" t="s">
        <v>80</v>
      </c>
      <c r="AP3095" s="2" t="s">
        <v>80</v>
      </c>
      <c r="AQ3095" s="2" t="s">
        <v>80</v>
      </c>
      <c r="AR3095" s="2" t="s">
        <v>80</v>
      </c>
      <c r="AS3095" s="2" t="s">
        <v>80</v>
      </c>
      <c r="AT3095" s="2" t="s">
        <v>80</v>
      </c>
      <c r="AU3095" s="2" t="s">
        <v>80</v>
      </c>
      <c r="AV3095" s="2" t="s">
        <v>80</v>
      </c>
      <c r="AW3095" s="2" t="s">
        <v>80</v>
      </c>
      <c r="AX3095" s="2" t="s">
        <v>80</v>
      </c>
      <c r="AY3095" s="2" t="s">
        <v>80</v>
      </c>
      <c r="AZ3095" s="2" t="s">
        <v>80</v>
      </c>
      <c r="BA3095" s="2" t="s">
        <v>80</v>
      </c>
      <c r="BB3095" s="2" t="s">
        <v>80</v>
      </c>
      <c r="BC3095" s="2" t="s">
        <v>80</v>
      </c>
      <c r="BD3095" s="2" t="s">
        <v>80</v>
      </c>
      <c r="BE3095" s="2" t="s">
        <v>80</v>
      </c>
      <c r="BF3095" s="2" t="s">
        <v>80</v>
      </c>
      <c r="BG3095" s="2" t="s">
        <v>80</v>
      </c>
      <c r="BH3095" s="2" t="s">
        <v>80</v>
      </c>
      <c r="BI3095" s="2" t="s">
        <v>80</v>
      </c>
      <c r="BJ3095" s="2" t="s">
        <v>80</v>
      </c>
      <c r="BK3095" s="2" t="s">
        <v>80</v>
      </c>
      <c r="BL3095" s="2" t="s">
        <v>80</v>
      </c>
      <c r="BM3095" s="2" t="s">
        <v>80</v>
      </c>
      <c r="BN3095" s="2" t="s">
        <v>80</v>
      </c>
      <c r="BO3095" s="2" t="s">
        <v>80</v>
      </c>
      <c r="BP3095" s="2" t="s">
        <v>80</v>
      </c>
    </row>
    <row r="3096" spans="1:68" x14ac:dyDescent="0.25">
      <c r="A3096">
        <v>3095</v>
      </c>
      <c r="B3096" s="1">
        <v>43719.428912037038</v>
      </c>
      <c r="C3096" s="2" t="s">
        <v>4756</v>
      </c>
      <c r="D3096" s="3">
        <v>0.55347222222222225</v>
      </c>
      <c r="E3096" s="2" t="s">
        <v>3907</v>
      </c>
      <c r="F3096">
        <v>3</v>
      </c>
      <c r="G3096">
        <v>2019</v>
      </c>
      <c r="H3096">
        <v>9</v>
      </c>
      <c r="I3096">
        <v>11</v>
      </c>
      <c r="J3096">
        <v>0</v>
      </c>
      <c r="K3096">
        <v>0</v>
      </c>
      <c r="L3096">
        <v>3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1</v>
      </c>
      <c r="S3096" s="2" t="s">
        <v>4759</v>
      </c>
      <c r="T3096" s="2" t="s">
        <v>71</v>
      </c>
      <c r="U3096" s="2" t="s">
        <v>2460</v>
      </c>
      <c r="V3096" s="2" t="s">
        <v>73</v>
      </c>
      <c r="W3096">
        <v>1</v>
      </c>
      <c r="X3096" s="2" t="s">
        <v>74</v>
      </c>
      <c r="Y3096">
        <v>192</v>
      </c>
      <c r="Z3096">
        <v>89</v>
      </c>
      <c r="AA3096" s="2" t="s">
        <v>166</v>
      </c>
      <c r="AB3096" s="2" t="s">
        <v>167</v>
      </c>
      <c r="AC3096">
        <v>560064</v>
      </c>
      <c r="AD3096" s="2" t="s">
        <v>193</v>
      </c>
      <c r="AE3096">
        <v>281</v>
      </c>
      <c r="AF3096" s="2" t="s">
        <v>2042</v>
      </c>
      <c r="AG3096" s="2" t="s">
        <v>2184</v>
      </c>
      <c r="AH3096">
        <v>18</v>
      </c>
      <c r="AI3096">
        <v>3456</v>
      </c>
      <c r="AJ3096">
        <v>15744</v>
      </c>
      <c r="AK3096" s="2">
        <f>Kaggle_Books_Selling_Records[[#This Row],[Cost Price]]/100</f>
        <v>157.44</v>
      </c>
      <c r="AL3096" s="2" t="s">
        <v>80</v>
      </c>
      <c r="AM3096" s="2" t="s">
        <v>80</v>
      </c>
      <c r="AN3096" s="2" t="s">
        <v>80</v>
      </c>
      <c r="AO3096" s="2" t="s">
        <v>80</v>
      </c>
      <c r="AP3096" s="2" t="s">
        <v>80</v>
      </c>
      <c r="AQ3096" s="2" t="s">
        <v>80</v>
      </c>
      <c r="AR3096" s="2" t="s">
        <v>80</v>
      </c>
      <c r="AS3096" s="2" t="s">
        <v>80</v>
      </c>
      <c r="AT3096" s="2" t="s">
        <v>80</v>
      </c>
      <c r="AU3096" s="2" t="s">
        <v>80</v>
      </c>
      <c r="AV3096" s="2" t="s">
        <v>80</v>
      </c>
      <c r="AW3096" s="2" t="s">
        <v>80</v>
      </c>
      <c r="AX3096" s="2" t="s">
        <v>80</v>
      </c>
      <c r="AY3096" s="2" t="s">
        <v>80</v>
      </c>
      <c r="AZ3096" s="2" t="s">
        <v>80</v>
      </c>
      <c r="BA3096" s="2" t="s">
        <v>80</v>
      </c>
      <c r="BB3096" s="2" t="s">
        <v>80</v>
      </c>
      <c r="BC3096" s="2" t="s">
        <v>80</v>
      </c>
      <c r="BD3096" s="2" t="s">
        <v>80</v>
      </c>
      <c r="BE3096" s="2" t="s">
        <v>80</v>
      </c>
      <c r="BF3096" s="2" t="s">
        <v>80</v>
      </c>
      <c r="BG3096" s="2" t="s">
        <v>80</v>
      </c>
      <c r="BH3096" s="2" t="s">
        <v>80</v>
      </c>
      <c r="BI3096" s="2" t="s">
        <v>80</v>
      </c>
      <c r="BJ3096" s="2" t="s">
        <v>80</v>
      </c>
      <c r="BK3096" s="2" t="s">
        <v>80</v>
      </c>
      <c r="BL3096" s="2" t="s">
        <v>80</v>
      </c>
      <c r="BM3096" s="2" t="s">
        <v>80</v>
      </c>
      <c r="BN3096" s="2" t="s">
        <v>80</v>
      </c>
      <c r="BO3096" s="2" t="s">
        <v>80</v>
      </c>
      <c r="BP3096" s="2" t="s">
        <v>80</v>
      </c>
    </row>
    <row r="3097" spans="1:68" x14ac:dyDescent="0.25">
      <c r="A3097">
        <v>3096</v>
      </c>
      <c r="B3097" s="1">
        <v>43719.430844907409</v>
      </c>
      <c r="C3097" s="2" t="s">
        <v>4756</v>
      </c>
      <c r="D3097" s="3">
        <v>0.55555555555555558</v>
      </c>
      <c r="E3097" s="2" t="s">
        <v>3907</v>
      </c>
      <c r="F3097">
        <v>3</v>
      </c>
      <c r="G3097">
        <v>2019</v>
      </c>
      <c r="H3097">
        <v>9</v>
      </c>
      <c r="I3097">
        <v>11</v>
      </c>
      <c r="J3097">
        <v>0</v>
      </c>
      <c r="K3097">
        <v>0</v>
      </c>
      <c r="L3097">
        <v>3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1</v>
      </c>
      <c r="S3097" s="2" t="s">
        <v>3710</v>
      </c>
      <c r="T3097" s="2" t="s">
        <v>71</v>
      </c>
      <c r="U3097" s="2" t="s">
        <v>2483</v>
      </c>
      <c r="V3097" s="2" t="s">
        <v>73</v>
      </c>
      <c r="W3097">
        <v>1</v>
      </c>
      <c r="X3097" s="2" t="s">
        <v>74</v>
      </c>
      <c r="Y3097">
        <v>175</v>
      </c>
      <c r="Z3097">
        <v>89</v>
      </c>
      <c r="AA3097" s="2" t="s">
        <v>3711</v>
      </c>
      <c r="AB3097" s="2" t="s">
        <v>151</v>
      </c>
      <c r="AC3097">
        <v>416410</v>
      </c>
      <c r="AD3097" s="2" t="s">
        <v>1002</v>
      </c>
      <c r="AE3097">
        <v>264</v>
      </c>
      <c r="AF3097" s="2" t="s">
        <v>2042</v>
      </c>
      <c r="AG3097" s="2" t="s">
        <v>2184</v>
      </c>
      <c r="AH3097">
        <v>18</v>
      </c>
      <c r="AI3097">
        <v>315</v>
      </c>
      <c r="AJ3097">
        <v>1435</v>
      </c>
      <c r="AK3097" s="2">
        <f>Kaggle_Books_Selling_Records[[#This Row],[Cost Price]]/100</f>
        <v>14.35</v>
      </c>
      <c r="AL3097" s="2" t="s">
        <v>80</v>
      </c>
      <c r="AM3097" s="2" t="s">
        <v>80</v>
      </c>
      <c r="AN3097" s="2" t="s">
        <v>80</v>
      </c>
      <c r="AO3097" s="2" t="s">
        <v>80</v>
      </c>
      <c r="AP3097" s="2" t="s">
        <v>80</v>
      </c>
      <c r="AQ3097" s="2" t="s">
        <v>80</v>
      </c>
      <c r="AR3097" s="2" t="s">
        <v>80</v>
      </c>
      <c r="AS3097" s="2" t="s">
        <v>80</v>
      </c>
      <c r="AT3097" s="2" t="s">
        <v>80</v>
      </c>
      <c r="AU3097" s="2" t="s">
        <v>80</v>
      </c>
      <c r="AV3097" s="2" t="s">
        <v>80</v>
      </c>
      <c r="AW3097" s="2" t="s">
        <v>80</v>
      </c>
      <c r="AX3097" s="2" t="s">
        <v>80</v>
      </c>
      <c r="AY3097" s="2" t="s">
        <v>80</v>
      </c>
      <c r="AZ3097" s="2" t="s">
        <v>80</v>
      </c>
      <c r="BA3097" s="2" t="s">
        <v>80</v>
      </c>
      <c r="BB3097" s="2" t="s">
        <v>80</v>
      </c>
      <c r="BC3097" s="2" t="s">
        <v>80</v>
      </c>
      <c r="BD3097" s="2" t="s">
        <v>80</v>
      </c>
      <c r="BE3097" s="2" t="s">
        <v>80</v>
      </c>
      <c r="BF3097" s="2" t="s">
        <v>80</v>
      </c>
      <c r="BG3097" s="2" t="s">
        <v>80</v>
      </c>
      <c r="BH3097" s="2" t="s">
        <v>80</v>
      </c>
      <c r="BI3097" s="2" t="s">
        <v>80</v>
      </c>
      <c r="BJ3097" s="2" t="s">
        <v>80</v>
      </c>
      <c r="BK3097" s="2" t="s">
        <v>80</v>
      </c>
      <c r="BL3097" s="2" t="s">
        <v>80</v>
      </c>
      <c r="BM3097" s="2" t="s">
        <v>80</v>
      </c>
      <c r="BN3097" s="2" t="s">
        <v>80</v>
      </c>
      <c r="BO3097" s="2" t="s">
        <v>80</v>
      </c>
      <c r="BP3097" s="2" t="s">
        <v>80</v>
      </c>
    </row>
    <row r="3098" spans="1:68" x14ac:dyDescent="0.25">
      <c r="A3098">
        <v>3097</v>
      </c>
      <c r="B3098" s="1">
        <v>43719.444004629629</v>
      </c>
      <c r="C3098" s="2" t="s">
        <v>4756</v>
      </c>
      <c r="D3098" s="3">
        <v>0.56874999999999998</v>
      </c>
      <c r="E3098" s="2" t="s">
        <v>3907</v>
      </c>
      <c r="F3098">
        <v>3</v>
      </c>
      <c r="G3098">
        <v>2019</v>
      </c>
      <c r="H3098">
        <v>9</v>
      </c>
      <c r="I3098">
        <v>11</v>
      </c>
      <c r="J3098">
        <v>0</v>
      </c>
      <c r="K3098">
        <v>0</v>
      </c>
      <c r="L3098">
        <v>3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1</v>
      </c>
      <c r="S3098" s="2" t="s">
        <v>4218</v>
      </c>
      <c r="T3098" s="2" t="s">
        <v>71</v>
      </c>
      <c r="U3098" s="2" t="s">
        <v>2483</v>
      </c>
      <c r="V3098" s="2" t="s">
        <v>73</v>
      </c>
      <c r="W3098">
        <v>1</v>
      </c>
      <c r="X3098" s="2" t="s">
        <v>74</v>
      </c>
      <c r="Y3098">
        <v>175</v>
      </c>
      <c r="Z3098">
        <v>89</v>
      </c>
      <c r="AA3098" s="2" t="s">
        <v>2423</v>
      </c>
      <c r="AB3098" s="2" t="s">
        <v>151</v>
      </c>
      <c r="AC3098">
        <v>400097</v>
      </c>
      <c r="AD3098" s="2" t="s">
        <v>1002</v>
      </c>
      <c r="AE3098">
        <v>264</v>
      </c>
      <c r="AF3098" s="2" t="s">
        <v>2042</v>
      </c>
      <c r="AG3098" s="2" t="s">
        <v>2184</v>
      </c>
      <c r="AH3098">
        <v>18</v>
      </c>
      <c r="AI3098">
        <v>315</v>
      </c>
      <c r="AJ3098">
        <v>1435</v>
      </c>
      <c r="AK3098" s="2">
        <f>Kaggle_Books_Selling_Records[[#This Row],[Cost Price]]/100</f>
        <v>14.35</v>
      </c>
      <c r="AL3098" s="2" t="s">
        <v>80</v>
      </c>
      <c r="AM3098" s="2" t="s">
        <v>80</v>
      </c>
      <c r="AN3098" s="2" t="s">
        <v>80</v>
      </c>
      <c r="AO3098" s="2" t="s">
        <v>80</v>
      </c>
      <c r="AP3098" s="2" t="s">
        <v>80</v>
      </c>
      <c r="AQ3098" s="2" t="s">
        <v>80</v>
      </c>
      <c r="AR3098" s="2" t="s">
        <v>80</v>
      </c>
      <c r="AS3098" s="2" t="s">
        <v>80</v>
      </c>
      <c r="AT3098" s="2" t="s">
        <v>80</v>
      </c>
      <c r="AU3098" s="2" t="s">
        <v>80</v>
      </c>
      <c r="AV3098" s="2" t="s">
        <v>80</v>
      </c>
      <c r="AW3098" s="2" t="s">
        <v>80</v>
      </c>
      <c r="AX3098" s="2" t="s">
        <v>80</v>
      </c>
      <c r="AY3098" s="2" t="s">
        <v>80</v>
      </c>
      <c r="AZ3098" s="2" t="s">
        <v>80</v>
      </c>
      <c r="BA3098" s="2" t="s">
        <v>80</v>
      </c>
      <c r="BB3098" s="2" t="s">
        <v>80</v>
      </c>
      <c r="BC3098" s="2" t="s">
        <v>80</v>
      </c>
      <c r="BD3098" s="2" t="s">
        <v>80</v>
      </c>
      <c r="BE3098" s="2" t="s">
        <v>80</v>
      </c>
      <c r="BF3098" s="2" t="s">
        <v>80</v>
      </c>
      <c r="BG3098" s="2" t="s">
        <v>80</v>
      </c>
      <c r="BH3098" s="2" t="s">
        <v>80</v>
      </c>
      <c r="BI3098" s="2" t="s">
        <v>80</v>
      </c>
      <c r="BJ3098" s="2" t="s">
        <v>80</v>
      </c>
      <c r="BK3098" s="2" t="s">
        <v>80</v>
      </c>
      <c r="BL3098" s="2" t="s">
        <v>80</v>
      </c>
      <c r="BM3098" s="2" t="s">
        <v>80</v>
      </c>
      <c r="BN3098" s="2" t="s">
        <v>80</v>
      </c>
      <c r="BO3098" s="2" t="s">
        <v>80</v>
      </c>
      <c r="BP3098" s="2" t="s">
        <v>80</v>
      </c>
    </row>
    <row r="3099" spans="1:68" x14ac:dyDescent="0.25">
      <c r="A3099">
        <v>3098</v>
      </c>
      <c r="B3099" s="1">
        <v>43719.495509259257</v>
      </c>
      <c r="C3099" s="2" t="s">
        <v>4756</v>
      </c>
      <c r="D3099" s="3">
        <v>0.62013888888888891</v>
      </c>
      <c r="E3099" s="2" t="s">
        <v>3907</v>
      </c>
      <c r="F3099">
        <v>3</v>
      </c>
      <c r="G3099">
        <v>2019</v>
      </c>
      <c r="H3099">
        <v>9</v>
      </c>
      <c r="I3099">
        <v>11</v>
      </c>
      <c r="J3099">
        <v>0</v>
      </c>
      <c r="K3099">
        <v>0</v>
      </c>
      <c r="L3099">
        <v>3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1</v>
      </c>
      <c r="S3099" s="2" t="s">
        <v>903</v>
      </c>
      <c r="T3099" s="2" t="s">
        <v>71</v>
      </c>
      <c r="U3099" s="2" t="s">
        <v>2460</v>
      </c>
      <c r="V3099" s="2" t="s">
        <v>73</v>
      </c>
      <c r="W3099">
        <v>1</v>
      </c>
      <c r="X3099" s="2" t="s">
        <v>74</v>
      </c>
      <c r="Y3099">
        <v>192</v>
      </c>
      <c r="Z3099">
        <v>89</v>
      </c>
      <c r="AA3099" s="2" t="s">
        <v>767</v>
      </c>
      <c r="AB3099" s="2" t="s">
        <v>151</v>
      </c>
      <c r="AC3099">
        <v>413006</v>
      </c>
      <c r="AD3099" s="2" t="s">
        <v>193</v>
      </c>
      <c r="AE3099">
        <v>281</v>
      </c>
      <c r="AF3099" s="2" t="s">
        <v>2042</v>
      </c>
      <c r="AG3099" s="2" t="s">
        <v>2184</v>
      </c>
      <c r="AH3099">
        <v>18</v>
      </c>
      <c r="AI3099">
        <v>3456</v>
      </c>
      <c r="AJ3099">
        <v>15744</v>
      </c>
      <c r="AK3099" s="2">
        <f>Kaggle_Books_Selling_Records[[#This Row],[Cost Price]]/100</f>
        <v>157.44</v>
      </c>
      <c r="AL3099" s="2" t="s">
        <v>80</v>
      </c>
      <c r="AM3099" s="2" t="s">
        <v>80</v>
      </c>
      <c r="AN3099" s="2" t="s">
        <v>80</v>
      </c>
      <c r="AO3099" s="2" t="s">
        <v>80</v>
      </c>
      <c r="AP3099" s="2" t="s">
        <v>80</v>
      </c>
      <c r="AQ3099" s="2" t="s">
        <v>80</v>
      </c>
      <c r="AR3099" s="2" t="s">
        <v>80</v>
      </c>
      <c r="AS3099" s="2" t="s">
        <v>80</v>
      </c>
      <c r="AT3099" s="2" t="s">
        <v>80</v>
      </c>
      <c r="AU3099" s="2" t="s">
        <v>80</v>
      </c>
      <c r="AV3099" s="2" t="s">
        <v>80</v>
      </c>
      <c r="AW3099" s="2" t="s">
        <v>80</v>
      </c>
      <c r="AX3099" s="2" t="s">
        <v>80</v>
      </c>
      <c r="AY3099" s="2" t="s">
        <v>80</v>
      </c>
      <c r="AZ3099" s="2" t="s">
        <v>80</v>
      </c>
      <c r="BA3099" s="2" t="s">
        <v>80</v>
      </c>
      <c r="BB3099" s="2" t="s">
        <v>80</v>
      </c>
      <c r="BC3099" s="2" t="s">
        <v>80</v>
      </c>
      <c r="BD3099" s="2" t="s">
        <v>80</v>
      </c>
      <c r="BE3099" s="2" t="s">
        <v>80</v>
      </c>
      <c r="BF3099" s="2" t="s">
        <v>80</v>
      </c>
      <c r="BG3099" s="2" t="s">
        <v>80</v>
      </c>
      <c r="BH3099" s="2" t="s">
        <v>80</v>
      </c>
      <c r="BI3099" s="2" t="s">
        <v>80</v>
      </c>
      <c r="BJ3099" s="2" t="s">
        <v>80</v>
      </c>
      <c r="BK3099" s="2" t="s">
        <v>80</v>
      </c>
      <c r="BL3099" s="2" t="s">
        <v>80</v>
      </c>
      <c r="BM3099" s="2" t="s">
        <v>80</v>
      </c>
      <c r="BN3099" s="2" t="s">
        <v>80</v>
      </c>
      <c r="BO3099" s="2" t="s">
        <v>80</v>
      </c>
      <c r="BP3099" s="2" t="s">
        <v>80</v>
      </c>
    </row>
    <row r="3100" spans="1:68" x14ac:dyDescent="0.25">
      <c r="A3100">
        <v>3099</v>
      </c>
      <c r="B3100" s="1">
        <v>43719.577511574076</v>
      </c>
      <c r="C3100" s="2" t="s">
        <v>4756</v>
      </c>
      <c r="D3100" s="3">
        <v>0.70208333333333328</v>
      </c>
      <c r="E3100" s="2" t="s">
        <v>3907</v>
      </c>
      <c r="F3100">
        <v>3</v>
      </c>
      <c r="G3100">
        <v>2019</v>
      </c>
      <c r="H3100">
        <v>9</v>
      </c>
      <c r="I3100">
        <v>11</v>
      </c>
      <c r="J3100">
        <v>0</v>
      </c>
      <c r="K3100">
        <v>0</v>
      </c>
      <c r="L3100">
        <v>3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1</v>
      </c>
      <c r="S3100" s="2" t="s">
        <v>4760</v>
      </c>
      <c r="T3100" s="2" t="s">
        <v>71</v>
      </c>
      <c r="U3100" s="2" t="s">
        <v>2222</v>
      </c>
      <c r="V3100" s="2" t="s">
        <v>73</v>
      </c>
      <c r="W3100">
        <v>1</v>
      </c>
      <c r="X3100" s="2" t="s">
        <v>74</v>
      </c>
      <c r="Y3100">
        <v>470</v>
      </c>
      <c r="Z3100">
        <v>79</v>
      </c>
      <c r="AA3100" s="2" t="s">
        <v>254</v>
      </c>
      <c r="AB3100" s="2" t="s">
        <v>154</v>
      </c>
      <c r="AC3100">
        <v>306421</v>
      </c>
      <c r="AD3100" s="2" t="s">
        <v>77</v>
      </c>
      <c r="AE3100">
        <v>549</v>
      </c>
      <c r="AF3100" s="2" t="s">
        <v>2223</v>
      </c>
      <c r="AG3100" s="2" t="s">
        <v>1327</v>
      </c>
      <c r="AH3100">
        <v>13</v>
      </c>
      <c r="AI3100">
        <v>611</v>
      </c>
      <c r="AJ3100">
        <v>4089</v>
      </c>
      <c r="AK3100" s="2">
        <f>Kaggle_Books_Selling_Records[[#This Row],[Cost Price]]/100</f>
        <v>40.89</v>
      </c>
      <c r="AL3100" s="2" t="s">
        <v>80</v>
      </c>
      <c r="AM3100" s="2" t="s">
        <v>80</v>
      </c>
      <c r="AN3100" s="2" t="s">
        <v>80</v>
      </c>
      <c r="AO3100" s="2" t="s">
        <v>80</v>
      </c>
      <c r="AP3100" s="2" t="s">
        <v>80</v>
      </c>
      <c r="AQ3100" s="2" t="s">
        <v>80</v>
      </c>
      <c r="AR3100" s="2" t="s">
        <v>80</v>
      </c>
      <c r="AS3100" s="2" t="s">
        <v>80</v>
      </c>
      <c r="AT3100" s="2" t="s">
        <v>80</v>
      </c>
      <c r="AU3100" s="2" t="s">
        <v>80</v>
      </c>
      <c r="AV3100" s="2" t="s">
        <v>80</v>
      </c>
      <c r="AW3100" s="2" t="s">
        <v>80</v>
      </c>
      <c r="AX3100" s="2" t="s">
        <v>80</v>
      </c>
      <c r="AY3100" s="2" t="s">
        <v>80</v>
      </c>
      <c r="AZ3100" s="2" t="s">
        <v>80</v>
      </c>
      <c r="BA3100" s="2" t="s">
        <v>80</v>
      </c>
      <c r="BB3100" s="2" t="s">
        <v>80</v>
      </c>
      <c r="BC3100" s="2" t="s">
        <v>80</v>
      </c>
      <c r="BD3100" s="2" t="s">
        <v>80</v>
      </c>
      <c r="BE3100" s="2" t="s">
        <v>80</v>
      </c>
      <c r="BF3100" s="2" t="s">
        <v>80</v>
      </c>
      <c r="BG3100" s="2" t="s">
        <v>80</v>
      </c>
      <c r="BH3100" s="2" t="s">
        <v>80</v>
      </c>
      <c r="BI3100" s="2" t="s">
        <v>80</v>
      </c>
      <c r="BJ3100" s="2" t="s">
        <v>80</v>
      </c>
      <c r="BK3100" s="2" t="s">
        <v>80</v>
      </c>
      <c r="BL3100" s="2" t="s">
        <v>80</v>
      </c>
      <c r="BM3100" s="2" t="s">
        <v>80</v>
      </c>
      <c r="BN3100" s="2" t="s">
        <v>80</v>
      </c>
      <c r="BO3100" s="2" t="s">
        <v>80</v>
      </c>
      <c r="BP3100" s="2" t="s">
        <v>80</v>
      </c>
    </row>
    <row r="3101" spans="1:68" x14ac:dyDescent="0.25">
      <c r="A3101">
        <v>3100</v>
      </c>
      <c r="B3101" s="1">
        <v>43719.614421296297</v>
      </c>
      <c r="C3101" s="2" t="s">
        <v>4756</v>
      </c>
      <c r="D3101" s="3">
        <v>0.73888888888888893</v>
      </c>
      <c r="E3101" s="2" t="s">
        <v>3907</v>
      </c>
      <c r="F3101">
        <v>3</v>
      </c>
      <c r="G3101">
        <v>2019</v>
      </c>
      <c r="H3101">
        <v>9</v>
      </c>
      <c r="I3101">
        <v>11</v>
      </c>
      <c r="J3101">
        <v>0</v>
      </c>
      <c r="K3101">
        <v>0</v>
      </c>
      <c r="L3101">
        <v>3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1</v>
      </c>
      <c r="S3101" s="2" t="s">
        <v>4761</v>
      </c>
      <c r="T3101" s="2" t="s">
        <v>71</v>
      </c>
      <c r="U3101" s="2" t="s">
        <v>2286</v>
      </c>
      <c r="V3101" s="2" t="s">
        <v>73</v>
      </c>
      <c r="W3101">
        <v>1</v>
      </c>
      <c r="X3101" s="2" t="s">
        <v>74</v>
      </c>
      <c r="Y3101">
        <v>285</v>
      </c>
      <c r="Z3101">
        <v>89</v>
      </c>
      <c r="AA3101" s="2" t="s">
        <v>779</v>
      </c>
      <c r="AB3101" s="2" t="s">
        <v>780</v>
      </c>
      <c r="AC3101">
        <v>411045</v>
      </c>
      <c r="AD3101" s="2" t="s">
        <v>1002</v>
      </c>
      <c r="AE3101">
        <v>374</v>
      </c>
      <c r="AF3101" s="2" t="s">
        <v>2042</v>
      </c>
      <c r="AG3101" s="2" t="s">
        <v>2184</v>
      </c>
      <c r="AH3101">
        <v>18</v>
      </c>
      <c r="AI3101">
        <v>513</v>
      </c>
      <c r="AJ3101">
        <v>2337</v>
      </c>
      <c r="AK3101" s="2">
        <f>Kaggle_Books_Selling_Records[[#This Row],[Cost Price]]/100</f>
        <v>23.37</v>
      </c>
      <c r="AL3101" s="2" t="s">
        <v>80</v>
      </c>
      <c r="AM3101" s="2" t="s">
        <v>80</v>
      </c>
      <c r="AN3101" s="2" t="s">
        <v>80</v>
      </c>
      <c r="AO3101" s="2" t="s">
        <v>80</v>
      </c>
      <c r="AP3101" s="2" t="s">
        <v>80</v>
      </c>
      <c r="AQ3101" s="2" t="s">
        <v>80</v>
      </c>
      <c r="AR3101" s="2" t="s">
        <v>80</v>
      </c>
      <c r="AS3101" s="2" t="s">
        <v>80</v>
      </c>
      <c r="AT3101" s="2" t="s">
        <v>80</v>
      </c>
      <c r="AU3101" s="2" t="s">
        <v>80</v>
      </c>
      <c r="AV3101" s="2" t="s">
        <v>80</v>
      </c>
      <c r="AW3101" s="2" t="s">
        <v>80</v>
      </c>
      <c r="AX3101" s="2" t="s">
        <v>80</v>
      </c>
      <c r="AY3101" s="2" t="s">
        <v>80</v>
      </c>
      <c r="AZ3101" s="2" t="s">
        <v>80</v>
      </c>
      <c r="BA3101" s="2" t="s">
        <v>80</v>
      </c>
      <c r="BB3101" s="2" t="s">
        <v>80</v>
      </c>
      <c r="BC3101" s="2" t="s">
        <v>80</v>
      </c>
      <c r="BD3101" s="2" t="s">
        <v>80</v>
      </c>
      <c r="BE3101" s="2" t="s">
        <v>80</v>
      </c>
      <c r="BF3101" s="2" t="s">
        <v>80</v>
      </c>
      <c r="BG3101" s="2" t="s">
        <v>80</v>
      </c>
      <c r="BH3101" s="2" t="s">
        <v>80</v>
      </c>
      <c r="BI3101" s="2" t="s">
        <v>80</v>
      </c>
      <c r="BJ3101" s="2" t="s">
        <v>80</v>
      </c>
      <c r="BK3101" s="2" t="s">
        <v>80</v>
      </c>
      <c r="BL3101" s="2" t="s">
        <v>80</v>
      </c>
      <c r="BM3101" s="2" t="s">
        <v>80</v>
      </c>
      <c r="BN3101" s="2" t="s">
        <v>80</v>
      </c>
      <c r="BO3101" s="2" t="s">
        <v>80</v>
      </c>
      <c r="BP3101" s="2" t="s">
        <v>80</v>
      </c>
    </row>
    <row r="3102" spans="1:68" x14ac:dyDescent="0.25">
      <c r="A3102">
        <v>3101</v>
      </c>
      <c r="B3102" s="1">
        <v>43719.971921296295</v>
      </c>
      <c r="C3102" s="2" t="s">
        <v>4762</v>
      </c>
      <c r="D3102" s="3">
        <v>9.6527777777777782E-2</v>
      </c>
      <c r="E3102" s="2" t="s">
        <v>3907</v>
      </c>
      <c r="F3102">
        <v>3</v>
      </c>
      <c r="G3102">
        <v>2019</v>
      </c>
      <c r="H3102">
        <v>9</v>
      </c>
      <c r="I3102">
        <v>12</v>
      </c>
      <c r="J3102">
        <v>0</v>
      </c>
      <c r="K3102">
        <v>0</v>
      </c>
      <c r="L3102">
        <v>4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 s="2" t="s">
        <v>4763</v>
      </c>
      <c r="T3102" s="2" t="s">
        <v>83</v>
      </c>
      <c r="U3102" s="2" t="s">
        <v>2460</v>
      </c>
      <c r="V3102" s="2" t="s">
        <v>73</v>
      </c>
      <c r="W3102">
        <v>1</v>
      </c>
      <c r="X3102" s="2" t="s">
        <v>74</v>
      </c>
      <c r="Y3102">
        <v>192</v>
      </c>
      <c r="Z3102">
        <v>79</v>
      </c>
      <c r="AA3102" s="2" t="s">
        <v>610</v>
      </c>
      <c r="AB3102" s="2" t="s">
        <v>137</v>
      </c>
      <c r="AC3102">
        <v>201009</v>
      </c>
      <c r="AD3102" s="2" t="s">
        <v>193</v>
      </c>
      <c r="AE3102">
        <v>271</v>
      </c>
      <c r="AF3102" s="2" t="s">
        <v>2042</v>
      </c>
      <c r="AG3102" s="2" t="s">
        <v>2184</v>
      </c>
      <c r="AH3102">
        <v>18</v>
      </c>
      <c r="AI3102">
        <v>3456</v>
      </c>
      <c r="AJ3102">
        <v>15744</v>
      </c>
      <c r="AK3102" s="2">
        <f>Kaggle_Books_Selling_Records[[#This Row],[Cost Price]]/100</f>
        <v>157.44</v>
      </c>
      <c r="AL3102" s="2" t="s">
        <v>80</v>
      </c>
      <c r="AM3102" s="2" t="s">
        <v>80</v>
      </c>
      <c r="AN3102" s="2" t="s">
        <v>80</v>
      </c>
      <c r="AO3102" s="2" t="s">
        <v>80</v>
      </c>
      <c r="AP3102" s="2" t="s">
        <v>80</v>
      </c>
      <c r="AQ3102" s="2" t="s">
        <v>80</v>
      </c>
      <c r="AR3102" s="2" t="s">
        <v>80</v>
      </c>
      <c r="AS3102" s="2" t="s">
        <v>80</v>
      </c>
      <c r="AT3102" s="2" t="s">
        <v>80</v>
      </c>
      <c r="AU3102" s="2" t="s">
        <v>80</v>
      </c>
      <c r="AV3102" s="2" t="s">
        <v>80</v>
      </c>
      <c r="AW3102" s="2" t="s">
        <v>80</v>
      </c>
      <c r="AX3102" s="2" t="s">
        <v>80</v>
      </c>
      <c r="AY3102" s="2" t="s">
        <v>80</v>
      </c>
      <c r="AZ3102" s="2" t="s">
        <v>80</v>
      </c>
      <c r="BA3102" s="2" t="s">
        <v>80</v>
      </c>
      <c r="BB3102" s="2" t="s">
        <v>80</v>
      </c>
      <c r="BC3102" s="2" t="s">
        <v>80</v>
      </c>
      <c r="BD3102" s="2" t="s">
        <v>80</v>
      </c>
      <c r="BE3102" s="2" t="s">
        <v>80</v>
      </c>
      <c r="BF3102" s="2" t="s">
        <v>80</v>
      </c>
      <c r="BG3102" s="2" t="s">
        <v>80</v>
      </c>
      <c r="BH3102" s="2" t="s">
        <v>80</v>
      </c>
      <c r="BI3102" s="2" t="s">
        <v>80</v>
      </c>
      <c r="BJ3102" s="2" t="s">
        <v>80</v>
      </c>
      <c r="BK3102" s="2" t="s">
        <v>80</v>
      </c>
      <c r="BL3102" s="2" t="s">
        <v>80</v>
      </c>
      <c r="BM3102" s="2" t="s">
        <v>80</v>
      </c>
      <c r="BN3102" s="2" t="s">
        <v>80</v>
      </c>
      <c r="BO3102" s="2" t="s">
        <v>80</v>
      </c>
      <c r="BP3102" s="2" t="s">
        <v>80</v>
      </c>
    </row>
    <row r="3103" spans="1:68" x14ac:dyDescent="0.25">
      <c r="A3103">
        <v>3102</v>
      </c>
      <c r="B3103" s="1">
        <v>43720.061296296299</v>
      </c>
      <c r="C3103" s="2" t="s">
        <v>4762</v>
      </c>
      <c r="D3103" s="3">
        <v>0.18611111111111112</v>
      </c>
      <c r="E3103" s="2" t="s">
        <v>3907</v>
      </c>
      <c r="F3103">
        <v>3</v>
      </c>
      <c r="G3103">
        <v>2019</v>
      </c>
      <c r="H3103">
        <v>9</v>
      </c>
      <c r="I3103">
        <v>12</v>
      </c>
      <c r="J3103">
        <v>0</v>
      </c>
      <c r="K3103">
        <v>0</v>
      </c>
      <c r="L3103">
        <v>4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1</v>
      </c>
      <c r="S3103" s="2" t="s">
        <v>4764</v>
      </c>
      <c r="T3103" s="2" t="s">
        <v>71</v>
      </c>
      <c r="U3103" s="2" t="s">
        <v>3130</v>
      </c>
      <c r="V3103" s="2" t="s">
        <v>73</v>
      </c>
      <c r="W3103">
        <v>1</v>
      </c>
      <c r="X3103" s="2" t="s">
        <v>74</v>
      </c>
      <c r="Y3103">
        <v>129</v>
      </c>
      <c r="Z3103">
        <v>89</v>
      </c>
      <c r="AA3103" s="2" t="s">
        <v>4765</v>
      </c>
      <c r="AB3103" s="2" t="s">
        <v>151</v>
      </c>
      <c r="AC3103">
        <v>431517</v>
      </c>
      <c r="AD3103" s="2" t="s">
        <v>1002</v>
      </c>
      <c r="AE3103">
        <v>218</v>
      </c>
      <c r="AF3103" s="2" t="s">
        <v>2042</v>
      </c>
      <c r="AG3103" s="2" t="s">
        <v>2184</v>
      </c>
      <c r="AH3103">
        <v>18</v>
      </c>
      <c r="AI3103">
        <v>2322</v>
      </c>
      <c r="AJ3103">
        <v>10578</v>
      </c>
      <c r="AK3103" s="2">
        <f>Kaggle_Books_Selling_Records[[#This Row],[Cost Price]]/100</f>
        <v>105.78</v>
      </c>
      <c r="AL3103" s="2" t="s">
        <v>80</v>
      </c>
      <c r="AM3103" s="2" t="s">
        <v>80</v>
      </c>
      <c r="AN3103" s="2" t="s">
        <v>80</v>
      </c>
      <c r="AO3103" s="2" t="s">
        <v>80</v>
      </c>
      <c r="AP3103" s="2" t="s">
        <v>80</v>
      </c>
      <c r="AQ3103" s="2" t="s">
        <v>80</v>
      </c>
      <c r="AR3103" s="2" t="s">
        <v>80</v>
      </c>
      <c r="AS3103" s="2" t="s">
        <v>80</v>
      </c>
      <c r="AT3103" s="2" t="s">
        <v>80</v>
      </c>
      <c r="AU3103" s="2" t="s">
        <v>80</v>
      </c>
      <c r="AV3103" s="2" t="s">
        <v>80</v>
      </c>
      <c r="AW3103" s="2" t="s">
        <v>80</v>
      </c>
      <c r="AX3103" s="2" t="s">
        <v>80</v>
      </c>
      <c r="AY3103" s="2" t="s">
        <v>80</v>
      </c>
      <c r="AZ3103" s="2" t="s">
        <v>80</v>
      </c>
      <c r="BA3103" s="2" t="s">
        <v>80</v>
      </c>
      <c r="BB3103" s="2" t="s">
        <v>80</v>
      </c>
      <c r="BC3103" s="2" t="s">
        <v>80</v>
      </c>
      <c r="BD3103" s="2" t="s">
        <v>80</v>
      </c>
      <c r="BE3103" s="2" t="s">
        <v>80</v>
      </c>
      <c r="BF3103" s="2" t="s">
        <v>80</v>
      </c>
      <c r="BG3103" s="2" t="s">
        <v>80</v>
      </c>
      <c r="BH3103" s="2" t="s">
        <v>80</v>
      </c>
      <c r="BI3103" s="2" t="s">
        <v>80</v>
      </c>
      <c r="BJ3103" s="2" t="s">
        <v>80</v>
      </c>
      <c r="BK3103" s="2" t="s">
        <v>80</v>
      </c>
      <c r="BL3103" s="2" t="s">
        <v>80</v>
      </c>
      <c r="BM3103" s="2" t="s">
        <v>80</v>
      </c>
      <c r="BN3103" s="2" t="s">
        <v>80</v>
      </c>
      <c r="BO3103" s="2" t="s">
        <v>80</v>
      </c>
      <c r="BP3103" s="2" t="s">
        <v>80</v>
      </c>
    </row>
    <row r="3104" spans="1:68" x14ac:dyDescent="0.25">
      <c r="A3104">
        <v>3103</v>
      </c>
      <c r="B3104" s="1">
        <v>43720.061574074076</v>
      </c>
      <c r="C3104" s="2" t="s">
        <v>4762</v>
      </c>
      <c r="D3104" s="3">
        <v>0.18611111111111112</v>
      </c>
      <c r="E3104" s="2" t="s">
        <v>3907</v>
      </c>
      <c r="F3104">
        <v>3</v>
      </c>
      <c r="G3104">
        <v>2019</v>
      </c>
      <c r="H3104">
        <v>9</v>
      </c>
      <c r="I3104">
        <v>12</v>
      </c>
      <c r="J3104">
        <v>0</v>
      </c>
      <c r="K3104">
        <v>0</v>
      </c>
      <c r="L3104">
        <v>4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 s="2" t="s">
        <v>4766</v>
      </c>
      <c r="T3104" s="2" t="s">
        <v>83</v>
      </c>
      <c r="U3104" s="2" t="s">
        <v>2483</v>
      </c>
      <c r="V3104" s="2" t="s">
        <v>73</v>
      </c>
      <c r="W3104">
        <v>1</v>
      </c>
      <c r="X3104" s="2" t="s">
        <v>74</v>
      </c>
      <c r="Y3104">
        <v>175</v>
      </c>
      <c r="Z3104">
        <v>89</v>
      </c>
      <c r="AA3104" s="2" t="s">
        <v>576</v>
      </c>
      <c r="AB3104" s="2" t="s">
        <v>157</v>
      </c>
      <c r="AC3104">
        <v>380060</v>
      </c>
      <c r="AD3104" s="2" t="s">
        <v>1002</v>
      </c>
      <c r="AE3104">
        <v>264</v>
      </c>
      <c r="AF3104" s="2" t="s">
        <v>2042</v>
      </c>
      <c r="AG3104" s="2" t="s">
        <v>2184</v>
      </c>
      <c r="AH3104">
        <v>18</v>
      </c>
      <c r="AI3104">
        <v>315</v>
      </c>
      <c r="AJ3104">
        <v>1435</v>
      </c>
      <c r="AK3104" s="2">
        <f>Kaggle_Books_Selling_Records[[#This Row],[Cost Price]]/100</f>
        <v>14.35</v>
      </c>
      <c r="AL3104" s="2" t="s">
        <v>80</v>
      </c>
      <c r="AM3104" s="2" t="s">
        <v>80</v>
      </c>
      <c r="AN3104" s="2" t="s">
        <v>80</v>
      </c>
      <c r="AO3104" s="2" t="s">
        <v>80</v>
      </c>
      <c r="AP3104" s="2" t="s">
        <v>80</v>
      </c>
      <c r="AQ3104" s="2" t="s">
        <v>80</v>
      </c>
      <c r="AR3104" s="2" t="s">
        <v>80</v>
      </c>
      <c r="AS3104" s="2" t="s">
        <v>80</v>
      </c>
      <c r="AT3104" s="2" t="s">
        <v>80</v>
      </c>
      <c r="AU3104" s="2" t="s">
        <v>80</v>
      </c>
      <c r="AV3104" s="2" t="s">
        <v>80</v>
      </c>
      <c r="AW3104" s="2" t="s">
        <v>80</v>
      </c>
      <c r="AX3104" s="2" t="s">
        <v>80</v>
      </c>
      <c r="AY3104" s="2" t="s">
        <v>80</v>
      </c>
      <c r="AZ3104" s="2" t="s">
        <v>80</v>
      </c>
      <c r="BA3104" s="2" t="s">
        <v>80</v>
      </c>
      <c r="BB3104" s="2" t="s">
        <v>80</v>
      </c>
      <c r="BC3104" s="2" t="s">
        <v>80</v>
      </c>
      <c r="BD3104" s="2" t="s">
        <v>80</v>
      </c>
      <c r="BE3104" s="2" t="s">
        <v>80</v>
      </c>
      <c r="BF3104" s="2" t="s">
        <v>80</v>
      </c>
      <c r="BG3104" s="2" t="s">
        <v>80</v>
      </c>
      <c r="BH3104" s="2" t="s">
        <v>80</v>
      </c>
      <c r="BI3104" s="2" t="s">
        <v>80</v>
      </c>
      <c r="BJ3104" s="2" t="s">
        <v>80</v>
      </c>
      <c r="BK3104" s="2" t="s">
        <v>80</v>
      </c>
      <c r="BL3104" s="2" t="s">
        <v>80</v>
      </c>
      <c r="BM3104" s="2" t="s">
        <v>80</v>
      </c>
      <c r="BN3104" s="2" t="s">
        <v>80</v>
      </c>
      <c r="BO3104" s="2" t="s">
        <v>80</v>
      </c>
      <c r="BP3104" s="2" t="s">
        <v>80</v>
      </c>
    </row>
    <row r="3105" spans="1:68" x14ac:dyDescent="0.25">
      <c r="A3105">
        <v>3104</v>
      </c>
      <c r="B3105" s="1">
        <v>43720.106504629628</v>
      </c>
      <c r="C3105" s="2" t="s">
        <v>4762</v>
      </c>
      <c r="D3105" s="3">
        <v>0.23125000000000001</v>
      </c>
      <c r="E3105" s="2" t="s">
        <v>3907</v>
      </c>
      <c r="F3105">
        <v>3</v>
      </c>
      <c r="G3105">
        <v>2019</v>
      </c>
      <c r="H3105">
        <v>9</v>
      </c>
      <c r="I3105">
        <v>12</v>
      </c>
      <c r="J3105">
        <v>0</v>
      </c>
      <c r="K3105">
        <v>0</v>
      </c>
      <c r="L3105">
        <v>4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 s="2" t="s">
        <v>1991</v>
      </c>
      <c r="T3105" s="2" t="s">
        <v>83</v>
      </c>
      <c r="U3105" s="2" t="s">
        <v>738</v>
      </c>
      <c r="V3105" s="2" t="s">
        <v>73</v>
      </c>
      <c r="W3105">
        <v>1</v>
      </c>
      <c r="X3105" s="2" t="s">
        <v>74</v>
      </c>
      <c r="Y3105">
        <v>6385</v>
      </c>
      <c r="Z3105">
        <v>89</v>
      </c>
      <c r="AA3105" s="2" t="s">
        <v>1992</v>
      </c>
      <c r="AB3105" s="2" t="s">
        <v>154</v>
      </c>
      <c r="AC3105">
        <v>332404</v>
      </c>
      <c r="AD3105" s="2" t="s">
        <v>77</v>
      </c>
      <c r="AE3105">
        <v>7275</v>
      </c>
      <c r="AF3105" s="2" t="s">
        <v>740</v>
      </c>
      <c r="AG3105" s="2" t="s">
        <v>741</v>
      </c>
      <c r="AH3105">
        <v>13</v>
      </c>
      <c r="AI3105">
        <v>83005</v>
      </c>
      <c r="AJ3105">
        <v>555495</v>
      </c>
      <c r="AK3105" s="2">
        <f>Kaggle_Books_Selling_Records[[#This Row],[Cost Price]]/100</f>
        <v>5554.95</v>
      </c>
      <c r="AL3105" s="2" t="s">
        <v>80</v>
      </c>
      <c r="AM3105" s="2" t="s">
        <v>80</v>
      </c>
      <c r="AN3105" s="2" t="s">
        <v>80</v>
      </c>
      <c r="AO3105" s="2" t="s">
        <v>80</v>
      </c>
      <c r="AP3105" s="2" t="s">
        <v>80</v>
      </c>
      <c r="AQ3105" s="2" t="s">
        <v>80</v>
      </c>
      <c r="AR3105" s="2" t="s">
        <v>80</v>
      </c>
      <c r="AS3105" s="2" t="s">
        <v>80</v>
      </c>
      <c r="AT3105" s="2" t="s">
        <v>80</v>
      </c>
      <c r="AU3105" s="2" t="s">
        <v>80</v>
      </c>
      <c r="AV3105" s="2" t="s">
        <v>80</v>
      </c>
      <c r="AW3105" s="2" t="s">
        <v>80</v>
      </c>
      <c r="AX3105" s="2" t="s">
        <v>80</v>
      </c>
      <c r="AY3105" s="2" t="s">
        <v>80</v>
      </c>
      <c r="AZ3105" s="2" t="s">
        <v>80</v>
      </c>
      <c r="BA3105" s="2" t="s">
        <v>80</v>
      </c>
      <c r="BB3105" s="2" t="s">
        <v>80</v>
      </c>
      <c r="BC3105" s="2" t="s">
        <v>80</v>
      </c>
      <c r="BD3105" s="2" t="s">
        <v>80</v>
      </c>
      <c r="BE3105" s="2" t="s">
        <v>80</v>
      </c>
      <c r="BF3105" s="2" t="s">
        <v>80</v>
      </c>
      <c r="BG3105" s="2" t="s">
        <v>80</v>
      </c>
      <c r="BH3105" s="2" t="s">
        <v>80</v>
      </c>
      <c r="BI3105" s="2" t="s">
        <v>80</v>
      </c>
      <c r="BJ3105" s="2" t="s">
        <v>80</v>
      </c>
      <c r="BK3105" s="2" t="s">
        <v>80</v>
      </c>
      <c r="BL3105" s="2" t="s">
        <v>80</v>
      </c>
      <c r="BM3105" s="2" t="s">
        <v>80</v>
      </c>
      <c r="BN3105" s="2" t="s">
        <v>80</v>
      </c>
      <c r="BO3105" s="2" t="s">
        <v>80</v>
      </c>
      <c r="BP3105" s="2" t="s">
        <v>80</v>
      </c>
    </row>
    <row r="3106" spans="1:68" x14ac:dyDescent="0.25">
      <c r="A3106">
        <v>3105</v>
      </c>
      <c r="B3106" s="1">
        <v>43720.12572916667</v>
      </c>
      <c r="C3106" s="2" t="s">
        <v>4762</v>
      </c>
      <c r="D3106" s="3">
        <v>0.25069444444444444</v>
      </c>
      <c r="E3106" s="2" t="s">
        <v>3907</v>
      </c>
      <c r="F3106">
        <v>3</v>
      </c>
      <c r="G3106">
        <v>2019</v>
      </c>
      <c r="H3106">
        <v>9</v>
      </c>
      <c r="I3106">
        <v>12</v>
      </c>
      <c r="J3106">
        <v>0</v>
      </c>
      <c r="K3106">
        <v>0</v>
      </c>
      <c r="L3106">
        <v>4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 s="2" t="s">
        <v>4767</v>
      </c>
      <c r="T3106" s="2" t="s">
        <v>83</v>
      </c>
      <c r="U3106" s="2" t="s">
        <v>4768</v>
      </c>
      <c r="V3106" s="2" t="s">
        <v>73</v>
      </c>
      <c r="W3106">
        <v>1</v>
      </c>
      <c r="X3106" s="2" t="s">
        <v>74</v>
      </c>
      <c r="Y3106">
        <v>615</v>
      </c>
      <c r="Z3106">
        <v>89</v>
      </c>
      <c r="AA3106" s="2" t="s">
        <v>192</v>
      </c>
      <c r="AB3106" s="2" t="s">
        <v>151</v>
      </c>
      <c r="AC3106">
        <v>400067</v>
      </c>
      <c r="AD3106" s="2" t="s">
        <v>77</v>
      </c>
      <c r="AE3106">
        <v>704</v>
      </c>
      <c r="AF3106" s="2" t="s">
        <v>4769</v>
      </c>
      <c r="AG3106" s="2" t="s">
        <v>147</v>
      </c>
      <c r="AH3106">
        <v>13</v>
      </c>
      <c r="AI3106">
        <v>7995</v>
      </c>
      <c r="AJ3106">
        <v>53505</v>
      </c>
      <c r="AK3106" s="2">
        <f>Kaggle_Books_Selling_Records[[#This Row],[Cost Price]]/100</f>
        <v>535.04999999999995</v>
      </c>
      <c r="AL3106" s="2" t="s">
        <v>80</v>
      </c>
      <c r="AM3106" s="2" t="s">
        <v>80</v>
      </c>
      <c r="AN3106" s="2" t="s">
        <v>80</v>
      </c>
      <c r="AO3106" s="2" t="s">
        <v>80</v>
      </c>
      <c r="AP3106" s="2" t="s">
        <v>80</v>
      </c>
      <c r="AQ3106" s="2" t="s">
        <v>80</v>
      </c>
      <c r="AR3106" s="2" t="s">
        <v>80</v>
      </c>
      <c r="AS3106" s="2" t="s">
        <v>80</v>
      </c>
      <c r="AT3106" s="2" t="s">
        <v>80</v>
      </c>
      <c r="AU3106" s="2" t="s">
        <v>80</v>
      </c>
      <c r="AV3106" s="2" t="s">
        <v>80</v>
      </c>
      <c r="AW3106" s="2" t="s">
        <v>80</v>
      </c>
      <c r="AX3106" s="2" t="s">
        <v>80</v>
      </c>
      <c r="AY3106" s="2" t="s">
        <v>80</v>
      </c>
      <c r="AZ3106" s="2" t="s">
        <v>80</v>
      </c>
      <c r="BA3106" s="2" t="s">
        <v>80</v>
      </c>
      <c r="BB3106" s="2" t="s">
        <v>80</v>
      </c>
      <c r="BC3106" s="2" t="s">
        <v>80</v>
      </c>
      <c r="BD3106" s="2" t="s">
        <v>80</v>
      </c>
      <c r="BE3106" s="2" t="s">
        <v>80</v>
      </c>
      <c r="BF3106" s="2" t="s">
        <v>80</v>
      </c>
      <c r="BG3106" s="2" t="s">
        <v>80</v>
      </c>
      <c r="BH3106" s="2" t="s">
        <v>80</v>
      </c>
      <c r="BI3106" s="2" t="s">
        <v>80</v>
      </c>
      <c r="BJ3106" s="2" t="s">
        <v>80</v>
      </c>
      <c r="BK3106" s="2" t="s">
        <v>80</v>
      </c>
      <c r="BL3106" s="2" t="s">
        <v>80</v>
      </c>
      <c r="BM3106" s="2" t="s">
        <v>80</v>
      </c>
      <c r="BN3106" s="2" t="s">
        <v>80</v>
      </c>
      <c r="BO3106" s="2" t="s">
        <v>80</v>
      </c>
      <c r="BP3106" s="2" t="s">
        <v>80</v>
      </c>
    </row>
    <row r="3107" spans="1:68" x14ac:dyDescent="0.25">
      <c r="A3107">
        <v>3106</v>
      </c>
      <c r="B3107" s="1">
        <v>43720.31046296296</v>
      </c>
      <c r="C3107" s="2" t="s">
        <v>4762</v>
      </c>
      <c r="D3107" s="3">
        <v>0.43541666666666667</v>
      </c>
      <c r="E3107" s="2" t="s">
        <v>3907</v>
      </c>
      <c r="F3107">
        <v>3</v>
      </c>
      <c r="G3107">
        <v>2019</v>
      </c>
      <c r="H3107">
        <v>9</v>
      </c>
      <c r="I3107">
        <v>12</v>
      </c>
      <c r="J3107">
        <v>0</v>
      </c>
      <c r="K3107">
        <v>0</v>
      </c>
      <c r="L3107">
        <v>4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 s="2" t="s">
        <v>4464</v>
      </c>
      <c r="T3107" s="2" t="s">
        <v>83</v>
      </c>
      <c r="U3107" s="2" t="s">
        <v>2460</v>
      </c>
      <c r="V3107" s="2" t="s">
        <v>73</v>
      </c>
      <c r="W3107">
        <v>1</v>
      </c>
      <c r="X3107" s="2" t="s">
        <v>74</v>
      </c>
      <c r="Y3107">
        <v>192</v>
      </c>
      <c r="Z3107">
        <v>79</v>
      </c>
      <c r="AA3107" s="2" t="s">
        <v>435</v>
      </c>
      <c r="AB3107" s="2" t="s">
        <v>204</v>
      </c>
      <c r="AC3107">
        <v>122001</v>
      </c>
      <c r="AD3107" s="2" t="s">
        <v>193</v>
      </c>
      <c r="AE3107">
        <v>271</v>
      </c>
      <c r="AF3107" s="2" t="s">
        <v>2042</v>
      </c>
      <c r="AG3107" s="2" t="s">
        <v>2184</v>
      </c>
      <c r="AH3107">
        <v>18</v>
      </c>
      <c r="AI3107">
        <v>3456</v>
      </c>
      <c r="AJ3107">
        <v>15744</v>
      </c>
      <c r="AK3107" s="2">
        <f>Kaggle_Books_Selling_Records[[#This Row],[Cost Price]]/100</f>
        <v>157.44</v>
      </c>
      <c r="AL3107" s="2" t="s">
        <v>80</v>
      </c>
      <c r="AM3107" s="2" t="s">
        <v>80</v>
      </c>
      <c r="AN3107" s="2" t="s">
        <v>80</v>
      </c>
      <c r="AO3107" s="2" t="s">
        <v>80</v>
      </c>
      <c r="AP3107" s="2" t="s">
        <v>80</v>
      </c>
      <c r="AQ3107" s="2" t="s">
        <v>80</v>
      </c>
      <c r="AR3107" s="2" t="s">
        <v>80</v>
      </c>
      <c r="AS3107" s="2" t="s">
        <v>80</v>
      </c>
      <c r="AT3107" s="2" t="s">
        <v>80</v>
      </c>
      <c r="AU3107" s="2" t="s">
        <v>80</v>
      </c>
      <c r="AV3107" s="2" t="s">
        <v>80</v>
      </c>
      <c r="AW3107" s="2" t="s">
        <v>80</v>
      </c>
      <c r="AX3107" s="2" t="s">
        <v>80</v>
      </c>
      <c r="AY3107" s="2" t="s">
        <v>80</v>
      </c>
      <c r="AZ3107" s="2" t="s">
        <v>80</v>
      </c>
      <c r="BA3107" s="2" t="s">
        <v>80</v>
      </c>
      <c r="BB3107" s="2" t="s">
        <v>80</v>
      </c>
      <c r="BC3107" s="2" t="s">
        <v>80</v>
      </c>
      <c r="BD3107" s="2" t="s">
        <v>80</v>
      </c>
      <c r="BE3107" s="2" t="s">
        <v>80</v>
      </c>
      <c r="BF3107" s="2" t="s">
        <v>80</v>
      </c>
      <c r="BG3107" s="2" t="s">
        <v>80</v>
      </c>
      <c r="BH3107" s="2" t="s">
        <v>80</v>
      </c>
      <c r="BI3107" s="2" t="s">
        <v>80</v>
      </c>
      <c r="BJ3107" s="2" t="s">
        <v>80</v>
      </c>
      <c r="BK3107" s="2" t="s">
        <v>80</v>
      </c>
      <c r="BL3107" s="2" t="s">
        <v>80</v>
      </c>
      <c r="BM3107" s="2" t="s">
        <v>80</v>
      </c>
      <c r="BN3107" s="2" t="s">
        <v>80</v>
      </c>
      <c r="BO3107" s="2" t="s">
        <v>80</v>
      </c>
      <c r="BP3107" s="2" t="s">
        <v>80</v>
      </c>
    </row>
    <row r="3108" spans="1:68" x14ac:dyDescent="0.25">
      <c r="A3108">
        <v>3107</v>
      </c>
      <c r="B3108" s="1">
        <v>43720.521296296298</v>
      </c>
      <c r="C3108" s="2" t="s">
        <v>4762</v>
      </c>
      <c r="D3108" s="3">
        <v>0.64583333333333337</v>
      </c>
      <c r="E3108" s="2" t="s">
        <v>3907</v>
      </c>
      <c r="F3108">
        <v>3</v>
      </c>
      <c r="G3108">
        <v>2019</v>
      </c>
      <c r="H3108">
        <v>9</v>
      </c>
      <c r="I3108">
        <v>12</v>
      </c>
      <c r="J3108">
        <v>0</v>
      </c>
      <c r="K3108">
        <v>0</v>
      </c>
      <c r="L3108">
        <v>4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1</v>
      </c>
      <c r="S3108" s="2" t="s">
        <v>3839</v>
      </c>
      <c r="T3108" s="2" t="s">
        <v>71</v>
      </c>
      <c r="U3108" s="2" t="s">
        <v>4266</v>
      </c>
      <c r="V3108" s="2" t="s">
        <v>73</v>
      </c>
      <c r="W3108">
        <v>1</v>
      </c>
      <c r="X3108" s="2" t="s">
        <v>74</v>
      </c>
      <c r="Y3108">
        <v>207</v>
      </c>
      <c r="Z3108">
        <v>89</v>
      </c>
      <c r="AA3108" s="2" t="s">
        <v>3840</v>
      </c>
      <c r="AB3108" s="2" t="s">
        <v>137</v>
      </c>
      <c r="AC3108">
        <v>271502</v>
      </c>
      <c r="AD3108" s="2" t="s">
        <v>1002</v>
      </c>
      <c r="AE3108">
        <v>296</v>
      </c>
      <c r="AF3108" s="2" t="s">
        <v>2042</v>
      </c>
      <c r="AG3108" s="2" t="s">
        <v>2184</v>
      </c>
      <c r="AH3108">
        <v>18</v>
      </c>
      <c r="AI3108">
        <v>3726</v>
      </c>
      <c r="AJ3108">
        <v>16974</v>
      </c>
      <c r="AK3108" s="2">
        <f>Kaggle_Books_Selling_Records[[#This Row],[Cost Price]]/100</f>
        <v>169.74</v>
      </c>
      <c r="AL3108" s="2" t="s">
        <v>80</v>
      </c>
      <c r="AM3108" s="2" t="s">
        <v>80</v>
      </c>
      <c r="AN3108" s="2" t="s">
        <v>80</v>
      </c>
      <c r="AO3108" s="2" t="s">
        <v>80</v>
      </c>
      <c r="AP3108" s="2" t="s">
        <v>80</v>
      </c>
      <c r="AQ3108" s="2" t="s">
        <v>80</v>
      </c>
      <c r="AR3108" s="2" t="s">
        <v>80</v>
      </c>
      <c r="AS3108" s="2" t="s">
        <v>80</v>
      </c>
      <c r="AT3108" s="2" t="s">
        <v>80</v>
      </c>
      <c r="AU3108" s="2" t="s">
        <v>80</v>
      </c>
      <c r="AV3108" s="2" t="s">
        <v>80</v>
      </c>
      <c r="AW3108" s="2" t="s">
        <v>80</v>
      </c>
      <c r="AX3108" s="2" t="s">
        <v>80</v>
      </c>
      <c r="AY3108" s="2" t="s">
        <v>80</v>
      </c>
      <c r="AZ3108" s="2" t="s">
        <v>80</v>
      </c>
      <c r="BA3108" s="2" t="s">
        <v>80</v>
      </c>
      <c r="BB3108" s="2" t="s">
        <v>80</v>
      </c>
      <c r="BC3108" s="2" t="s">
        <v>80</v>
      </c>
      <c r="BD3108" s="2" t="s">
        <v>80</v>
      </c>
      <c r="BE3108" s="2" t="s">
        <v>80</v>
      </c>
      <c r="BF3108" s="2" t="s">
        <v>80</v>
      </c>
      <c r="BG3108" s="2" t="s">
        <v>80</v>
      </c>
      <c r="BH3108" s="2" t="s">
        <v>80</v>
      </c>
      <c r="BI3108" s="2" t="s">
        <v>80</v>
      </c>
      <c r="BJ3108" s="2" t="s">
        <v>80</v>
      </c>
      <c r="BK3108" s="2" t="s">
        <v>80</v>
      </c>
      <c r="BL3108" s="2" t="s">
        <v>80</v>
      </c>
      <c r="BM3108" s="2" t="s">
        <v>80</v>
      </c>
      <c r="BN3108" s="2" t="s">
        <v>80</v>
      </c>
      <c r="BO3108" s="2" t="s">
        <v>80</v>
      </c>
      <c r="BP3108" s="2" t="s">
        <v>80</v>
      </c>
    </row>
    <row r="3109" spans="1:68" x14ac:dyDescent="0.25">
      <c r="A3109">
        <v>3108</v>
      </c>
      <c r="B3109" s="1">
        <v>43720.580497685187</v>
      </c>
      <c r="C3109" s="2" t="s">
        <v>4762</v>
      </c>
      <c r="D3109" s="3">
        <v>0.70486111111111116</v>
      </c>
      <c r="E3109" s="2" t="s">
        <v>3907</v>
      </c>
      <c r="F3109">
        <v>3</v>
      </c>
      <c r="G3109">
        <v>2019</v>
      </c>
      <c r="H3109">
        <v>9</v>
      </c>
      <c r="I3109">
        <v>12</v>
      </c>
      <c r="J3109">
        <v>0</v>
      </c>
      <c r="K3109">
        <v>0</v>
      </c>
      <c r="L3109">
        <v>4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 s="2" t="s">
        <v>3706</v>
      </c>
      <c r="T3109" s="2" t="s">
        <v>83</v>
      </c>
      <c r="U3109" s="2" t="s">
        <v>2234</v>
      </c>
      <c r="V3109" s="2" t="s">
        <v>73</v>
      </c>
      <c r="W3109">
        <v>1</v>
      </c>
      <c r="X3109" s="2" t="s">
        <v>74</v>
      </c>
      <c r="Y3109">
        <v>138</v>
      </c>
      <c r="Z3109">
        <v>79</v>
      </c>
      <c r="AA3109" s="2" t="s">
        <v>325</v>
      </c>
      <c r="AB3109" s="2" t="s">
        <v>1196</v>
      </c>
      <c r="AC3109">
        <v>600095</v>
      </c>
      <c r="AD3109" s="2" t="s">
        <v>1002</v>
      </c>
      <c r="AE3109">
        <v>217</v>
      </c>
      <c r="AF3109" s="2" t="s">
        <v>2042</v>
      </c>
      <c r="AG3109" s="2" t="s">
        <v>2184</v>
      </c>
      <c r="AH3109">
        <v>18</v>
      </c>
      <c r="AI3109">
        <v>2484</v>
      </c>
      <c r="AJ3109">
        <v>11316</v>
      </c>
      <c r="AK3109" s="2">
        <f>Kaggle_Books_Selling_Records[[#This Row],[Cost Price]]/100</f>
        <v>113.16</v>
      </c>
      <c r="AL3109" s="2" t="s">
        <v>80</v>
      </c>
      <c r="AM3109" s="2" t="s">
        <v>80</v>
      </c>
      <c r="AN3109" s="2" t="s">
        <v>80</v>
      </c>
      <c r="AO3109" s="2" t="s">
        <v>80</v>
      </c>
      <c r="AP3109" s="2" t="s">
        <v>80</v>
      </c>
      <c r="AQ3109" s="2" t="s">
        <v>80</v>
      </c>
      <c r="AR3109" s="2" t="s">
        <v>80</v>
      </c>
      <c r="AS3109" s="2" t="s">
        <v>80</v>
      </c>
      <c r="AT3109" s="2" t="s">
        <v>80</v>
      </c>
      <c r="AU3109" s="2" t="s">
        <v>80</v>
      </c>
      <c r="AV3109" s="2" t="s">
        <v>80</v>
      </c>
      <c r="AW3109" s="2" t="s">
        <v>80</v>
      </c>
      <c r="AX3109" s="2" t="s">
        <v>80</v>
      </c>
      <c r="AY3109" s="2" t="s">
        <v>80</v>
      </c>
      <c r="AZ3109" s="2" t="s">
        <v>80</v>
      </c>
      <c r="BA3109" s="2" t="s">
        <v>80</v>
      </c>
      <c r="BB3109" s="2" t="s">
        <v>80</v>
      </c>
      <c r="BC3109" s="2" t="s">
        <v>80</v>
      </c>
      <c r="BD3109" s="2" t="s">
        <v>80</v>
      </c>
      <c r="BE3109" s="2" t="s">
        <v>80</v>
      </c>
      <c r="BF3109" s="2" t="s">
        <v>80</v>
      </c>
      <c r="BG3109" s="2" t="s">
        <v>80</v>
      </c>
      <c r="BH3109" s="2" t="s">
        <v>80</v>
      </c>
      <c r="BI3109" s="2" t="s">
        <v>80</v>
      </c>
      <c r="BJ3109" s="2" t="s">
        <v>80</v>
      </c>
      <c r="BK3109" s="2" t="s">
        <v>80</v>
      </c>
      <c r="BL3109" s="2" t="s">
        <v>80</v>
      </c>
      <c r="BM3109" s="2" t="s">
        <v>80</v>
      </c>
      <c r="BN3109" s="2" t="s">
        <v>80</v>
      </c>
      <c r="BO3109" s="2" t="s">
        <v>80</v>
      </c>
      <c r="BP3109" s="2" t="s">
        <v>80</v>
      </c>
    </row>
    <row r="3110" spans="1:68" x14ac:dyDescent="0.25">
      <c r="A3110">
        <v>3109</v>
      </c>
      <c r="B3110" s="1">
        <v>43720.695601851854</v>
      </c>
      <c r="C3110" s="2" t="s">
        <v>4762</v>
      </c>
      <c r="D3110" s="3">
        <v>0.82013888888888886</v>
      </c>
      <c r="E3110" s="2" t="s">
        <v>3907</v>
      </c>
      <c r="F3110">
        <v>3</v>
      </c>
      <c r="G3110">
        <v>2019</v>
      </c>
      <c r="H3110">
        <v>9</v>
      </c>
      <c r="I3110">
        <v>12</v>
      </c>
      <c r="J3110">
        <v>0</v>
      </c>
      <c r="K3110">
        <v>0</v>
      </c>
      <c r="L3110">
        <v>4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 s="2" t="s">
        <v>4770</v>
      </c>
      <c r="T3110" s="2" t="s">
        <v>83</v>
      </c>
      <c r="U3110" s="2" t="s">
        <v>738</v>
      </c>
      <c r="V3110" s="2" t="s">
        <v>73</v>
      </c>
      <c r="W3110">
        <v>1</v>
      </c>
      <c r="X3110" s="2" t="s">
        <v>74</v>
      </c>
      <c r="Y3110">
        <v>6385</v>
      </c>
      <c r="Z3110">
        <v>89</v>
      </c>
      <c r="AA3110" s="2" t="s">
        <v>166</v>
      </c>
      <c r="AB3110" s="2" t="s">
        <v>167</v>
      </c>
      <c r="AC3110">
        <v>560077</v>
      </c>
      <c r="AD3110" s="2" t="s">
        <v>77</v>
      </c>
      <c r="AE3110">
        <v>7275</v>
      </c>
      <c r="AF3110" s="2" t="s">
        <v>740</v>
      </c>
      <c r="AG3110" s="2" t="s">
        <v>741</v>
      </c>
      <c r="AH3110">
        <v>13</v>
      </c>
      <c r="AI3110">
        <v>83005</v>
      </c>
      <c r="AJ3110">
        <v>555495</v>
      </c>
      <c r="AK3110" s="2">
        <f>Kaggle_Books_Selling_Records[[#This Row],[Cost Price]]/100</f>
        <v>5554.95</v>
      </c>
      <c r="AL3110" s="2" t="s">
        <v>80</v>
      </c>
      <c r="AM3110" s="2" t="s">
        <v>80</v>
      </c>
      <c r="AN3110" s="2" t="s">
        <v>80</v>
      </c>
      <c r="AO3110" s="2" t="s">
        <v>80</v>
      </c>
      <c r="AP3110" s="2" t="s">
        <v>80</v>
      </c>
      <c r="AQ3110" s="2" t="s">
        <v>80</v>
      </c>
      <c r="AR3110" s="2" t="s">
        <v>80</v>
      </c>
      <c r="AS3110" s="2" t="s">
        <v>80</v>
      </c>
      <c r="AT3110" s="2" t="s">
        <v>80</v>
      </c>
      <c r="AU3110" s="2" t="s">
        <v>80</v>
      </c>
      <c r="AV3110" s="2" t="s">
        <v>80</v>
      </c>
      <c r="AW3110" s="2" t="s">
        <v>80</v>
      </c>
      <c r="AX3110" s="2" t="s">
        <v>80</v>
      </c>
      <c r="AY3110" s="2" t="s">
        <v>80</v>
      </c>
      <c r="AZ3110" s="2" t="s">
        <v>80</v>
      </c>
      <c r="BA3110" s="2" t="s">
        <v>80</v>
      </c>
      <c r="BB3110" s="2" t="s">
        <v>80</v>
      </c>
      <c r="BC3110" s="2" t="s">
        <v>80</v>
      </c>
      <c r="BD3110" s="2" t="s">
        <v>80</v>
      </c>
      <c r="BE3110" s="2" t="s">
        <v>80</v>
      </c>
      <c r="BF3110" s="2" t="s">
        <v>80</v>
      </c>
      <c r="BG3110" s="2" t="s">
        <v>80</v>
      </c>
      <c r="BH3110" s="2" t="s">
        <v>80</v>
      </c>
      <c r="BI3110" s="2" t="s">
        <v>80</v>
      </c>
      <c r="BJ3110" s="2" t="s">
        <v>80</v>
      </c>
      <c r="BK3110" s="2" t="s">
        <v>80</v>
      </c>
      <c r="BL3110" s="2" t="s">
        <v>80</v>
      </c>
      <c r="BM3110" s="2" t="s">
        <v>80</v>
      </c>
      <c r="BN3110" s="2" t="s">
        <v>80</v>
      </c>
      <c r="BO3110" s="2" t="s">
        <v>80</v>
      </c>
      <c r="BP3110" s="2" t="s">
        <v>80</v>
      </c>
    </row>
    <row r="3111" spans="1:68" x14ac:dyDescent="0.25">
      <c r="A3111">
        <v>3110</v>
      </c>
      <c r="B3111" s="1">
        <v>43721.015509259261</v>
      </c>
      <c r="C3111" s="2" t="s">
        <v>4771</v>
      </c>
      <c r="D3111" s="3">
        <v>0.14027777777777778</v>
      </c>
      <c r="E3111" s="2" t="s">
        <v>3907</v>
      </c>
      <c r="F3111">
        <v>3</v>
      </c>
      <c r="G3111">
        <v>2019</v>
      </c>
      <c r="H3111">
        <v>9</v>
      </c>
      <c r="I3111">
        <v>13</v>
      </c>
      <c r="J3111">
        <v>0</v>
      </c>
      <c r="K3111">
        <v>0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1</v>
      </c>
      <c r="S3111" s="2" t="s">
        <v>4459</v>
      </c>
      <c r="T3111" s="2" t="s">
        <v>71</v>
      </c>
      <c r="U3111" s="2" t="s">
        <v>2257</v>
      </c>
      <c r="V3111" s="2" t="s">
        <v>73</v>
      </c>
      <c r="W3111">
        <v>1</v>
      </c>
      <c r="X3111" s="2" t="s">
        <v>74</v>
      </c>
      <c r="Y3111">
        <v>200</v>
      </c>
      <c r="Z3111">
        <v>89</v>
      </c>
      <c r="AA3111" s="2" t="s">
        <v>301</v>
      </c>
      <c r="AB3111" s="2" t="s">
        <v>151</v>
      </c>
      <c r="AC3111">
        <v>411015</v>
      </c>
      <c r="AD3111" s="2" t="s">
        <v>77</v>
      </c>
      <c r="AE3111">
        <v>289</v>
      </c>
      <c r="AF3111" s="2" t="s">
        <v>2258</v>
      </c>
      <c r="AG3111" s="2" t="s">
        <v>2259</v>
      </c>
      <c r="AH3111">
        <v>13</v>
      </c>
      <c r="AI3111">
        <v>26</v>
      </c>
      <c r="AJ3111">
        <v>174</v>
      </c>
      <c r="AK3111" s="2">
        <f>Kaggle_Books_Selling_Records[[#This Row],[Cost Price]]/100</f>
        <v>1.74</v>
      </c>
      <c r="AL3111" s="2" t="s">
        <v>80</v>
      </c>
      <c r="AM3111" s="2" t="s">
        <v>80</v>
      </c>
      <c r="AN3111" s="2" t="s">
        <v>80</v>
      </c>
      <c r="AO3111" s="2" t="s">
        <v>80</v>
      </c>
      <c r="AP3111" s="2" t="s">
        <v>80</v>
      </c>
      <c r="AQ3111" s="2" t="s">
        <v>80</v>
      </c>
      <c r="AR3111" s="2" t="s">
        <v>80</v>
      </c>
      <c r="AS3111" s="2" t="s">
        <v>80</v>
      </c>
      <c r="AT3111" s="2" t="s">
        <v>80</v>
      </c>
      <c r="AU3111" s="2" t="s">
        <v>80</v>
      </c>
      <c r="AV3111" s="2" t="s">
        <v>80</v>
      </c>
      <c r="AW3111" s="2" t="s">
        <v>80</v>
      </c>
      <c r="AX3111" s="2" t="s">
        <v>80</v>
      </c>
      <c r="AY3111" s="2" t="s">
        <v>80</v>
      </c>
      <c r="AZ3111" s="2" t="s">
        <v>80</v>
      </c>
      <c r="BA3111" s="2" t="s">
        <v>80</v>
      </c>
      <c r="BB3111" s="2" t="s">
        <v>80</v>
      </c>
      <c r="BC3111" s="2" t="s">
        <v>80</v>
      </c>
      <c r="BD3111" s="2" t="s">
        <v>80</v>
      </c>
      <c r="BE3111" s="2" t="s">
        <v>80</v>
      </c>
      <c r="BF3111" s="2" t="s">
        <v>80</v>
      </c>
      <c r="BG3111" s="2" t="s">
        <v>80</v>
      </c>
      <c r="BH3111" s="2" t="s">
        <v>80</v>
      </c>
      <c r="BI3111" s="2" t="s">
        <v>80</v>
      </c>
      <c r="BJ3111" s="2" t="s">
        <v>80</v>
      </c>
      <c r="BK3111" s="2" t="s">
        <v>80</v>
      </c>
      <c r="BL3111" s="2" t="s">
        <v>80</v>
      </c>
      <c r="BM3111" s="2" t="s">
        <v>80</v>
      </c>
      <c r="BN3111" s="2" t="s">
        <v>80</v>
      </c>
      <c r="BO3111" s="2" t="s">
        <v>80</v>
      </c>
      <c r="BP3111" s="2" t="s">
        <v>80</v>
      </c>
    </row>
    <row r="3112" spans="1:68" x14ac:dyDescent="0.25">
      <c r="A3112">
        <v>3111</v>
      </c>
      <c r="B3112" s="1">
        <v>43721.226944444446</v>
      </c>
      <c r="C3112" s="2" t="s">
        <v>4771</v>
      </c>
      <c r="D3112" s="3">
        <v>0.35138888888888886</v>
      </c>
      <c r="E3112" s="2" t="s">
        <v>3907</v>
      </c>
      <c r="F3112">
        <v>3</v>
      </c>
      <c r="G3112">
        <v>2019</v>
      </c>
      <c r="H3112">
        <v>9</v>
      </c>
      <c r="I3112">
        <v>13</v>
      </c>
      <c r="J3112">
        <v>0</v>
      </c>
      <c r="K3112">
        <v>0</v>
      </c>
      <c r="L3112">
        <v>5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 s="2" t="s">
        <v>747</v>
      </c>
      <c r="T3112" s="2" t="s">
        <v>71</v>
      </c>
      <c r="U3112" s="2" t="s">
        <v>2483</v>
      </c>
      <c r="V3112" s="2" t="s">
        <v>73</v>
      </c>
      <c r="W3112">
        <v>1</v>
      </c>
      <c r="X3112" s="2" t="s">
        <v>74</v>
      </c>
      <c r="Y3112">
        <v>175</v>
      </c>
      <c r="Z3112">
        <v>89</v>
      </c>
      <c r="AA3112" s="2" t="s">
        <v>383</v>
      </c>
      <c r="AB3112" s="2" t="s">
        <v>272</v>
      </c>
      <c r="AC3112">
        <v>515001</v>
      </c>
      <c r="AD3112" s="2" t="s">
        <v>1002</v>
      </c>
      <c r="AE3112">
        <v>264</v>
      </c>
      <c r="AF3112" s="2" t="s">
        <v>2042</v>
      </c>
      <c r="AG3112" s="2" t="s">
        <v>2184</v>
      </c>
      <c r="AH3112">
        <v>18</v>
      </c>
      <c r="AI3112">
        <v>315</v>
      </c>
      <c r="AJ3112">
        <v>1435</v>
      </c>
      <c r="AK3112" s="2">
        <f>Kaggle_Books_Selling_Records[[#This Row],[Cost Price]]/100</f>
        <v>14.35</v>
      </c>
      <c r="AL3112" s="2" t="s">
        <v>80</v>
      </c>
      <c r="AM3112" s="2" t="s">
        <v>80</v>
      </c>
      <c r="AN3112" s="2" t="s">
        <v>80</v>
      </c>
      <c r="AO3112" s="2" t="s">
        <v>80</v>
      </c>
      <c r="AP3112" s="2" t="s">
        <v>80</v>
      </c>
      <c r="AQ3112" s="2" t="s">
        <v>80</v>
      </c>
      <c r="AR3112" s="2" t="s">
        <v>80</v>
      </c>
      <c r="AS3112" s="2" t="s">
        <v>80</v>
      </c>
      <c r="AT3112" s="2" t="s">
        <v>80</v>
      </c>
      <c r="AU3112" s="2" t="s">
        <v>80</v>
      </c>
      <c r="AV3112" s="2" t="s">
        <v>80</v>
      </c>
      <c r="AW3112" s="2" t="s">
        <v>80</v>
      </c>
      <c r="AX3112" s="2" t="s">
        <v>80</v>
      </c>
      <c r="AY3112" s="2" t="s">
        <v>80</v>
      </c>
      <c r="AZ3112" s="2" t="s">
        <v>80</v>
      </c>
      <c r="BA3112" s="2" t="s">
        <v>80</v>
      </c>
      <c r="BB3112" s="2" t="s">
        <v>80</v>
      </c>
      <c r="BC3112" s="2" t="s">
        <v>80</v>
      </c>
      <c r="BD3112" s="2" t="s">
        <v>80</v>
      </c>
      <c r="BE3112" s="2" t="s">
        <v>80</v>
      </c>
      <c r="BF3112" s="2" t="s">
        <v>80</v>
      </c>
      <c r="BG3112" s="2" t="s">
        <v>80</v>
      </c>
      <c r="BH3112" s="2" t="s">
        <v>80</v>
      </c>
      <c r="BI3112" s="2" t="s">
        <v>80</v>
      </c>
      <c r="BJ3112" s="2" t="s">
        <v>80</v>
      </c>
      <c r="BK3112" s="2" t="s">
        <v>80</v>
      </c>
      <c r="BL3112" s="2" t="s">
        <v>80</v>
      </c>
      <c r="BM3112" s="2" t="s">
        <v>80</v>
      </c>
      <c r="BN3112" s="2" t="s">
        <v>80</v>
      </c>
      <c r="BO3112" s="2" t="s">
        <v>80</v>
      </c>
      <c r="BP3112" s="2" t="s">
        <v>80</v>
      </c>
    </row>
    <row r="3113" spans="1:68" x14ac:dyDescent="0.25">
      <c r="A3113">
        <v>3112</v>
      </c>
      <c r="B3113" s="1">
        <v>43721.309201388889</v>
      </c>
      <c r="C3113" s="2" t="s">
        <v>4771</v>
      </c>
      <c r="D3113" s="3">
        <v>0.43402777777777779</v>
      </c>
      <c r="E3113" s="2" t="s">
        <v>3907</v>
      </c>
      <c r="F3113">
        <v>3</v>
      </c>
      <c r="G3113">
        <v>2019</v>
      </c>
      <c r="H3113">
        <v>9</v>
      </c>
      <c r="I3113">
        <v>13</v>
      </c>
      <c r="J3113">
        <v>0</v>
      </c>
      <c r="K3113">
        <v>0</v>
      </c>
      <c r="L3113">
        <v>5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 s="2" t="s">
        <v>2798</v>
      </c>
      <c r="T3113" s="2" t="s">
        <v>83</v>
      </c>
      <c r="U3113" s="2" t="s">
        <v>2234</v>
      </c>
      <c r="V3113" s="2" t="s">
        <v>73</v>
      </c>
      <c r="W3113">
        <v>1</v>
      </c>
      <c r="X3113" s="2" t="s">
        <v>74</v>
      </c>
      <c r="Y3113">
        <v>138</v>
      </c>
      <c r="Z3113">
        <v>4062</v>
      </c>
      <c r="AA3113" s="2" t="s">
        <v>2799</v>
      </c>
      <c r="AB3113" s="2" t="s">
        <v>151</v>
      </c>
      <c r="AC3113">
        <v>431721</v>
      </c>
      <c r="AD3113" s="2" t="s">
        <v>1002</v>
      </c>
      <c r="AE3113">
        <v>17862</v>
      </c>
      <c r="AF3113" s="2" t="s">
        <v>2042</v>
      </c>
      <c r="AG3113" s="2" t="s">
        <v>2184</v>
      </c>
      <c r="AH3113">
        <v>18</v>
      </c>
      <c r="AI3113">
        <v>2484</v>
      </c>
      <c r="AJ3113">
        <v>11316</v>
      </c>
      <c r="AK3113" s="2">
        <f>Kaggle_Books_Selling_Records[[#This Row],[Cost Price]]/100</f>
        <v>113.16</v>
      </c>
      <c r="AL3113" s="2" t="s">
        <v>80</v>
      </c>
      <c r="AM3113" s="2" t="s">
        <v>80</v>
      </c>
      <c r="AN3113" s="2" t="s">
        <v>80</v>
      </c>
      <c r="AO3113" s="2" t="s">
        <v>80</v>
      </c>
      <c r="AP3113" s="2" t="s">
        <v>80</v>
      </c>
      <c r="AQ3113" s="2" t="s">
        <v>80</v>
      </c>
      <c r="AR3113" s="2" t="s">
        <v>80</v>
      </c>
      <c r="AS3113" s="2" t="s">
        <v>80</v>
      </c>
      <c r="AT3113" s="2" t="s">
        <v>80</v>
      </c>
      <c r="AU3113" s="2" t="s">
        <v>80</v>
      </c>
      <c r="AV3113" s="2" t="s">
        <v>80</v>
      </c>
      <c r="AW3113" s="2" t="s">
        <v>80</v>
      </c>
      <c r="AX3113" s="2" t="s">
        <v>80</v>
      </c>
      <c r="AY3113" s="2" t="s">
        <v>80</v>
      </c>
      <c r="AZ3113" s="2" t="s">
        <v>80</v>
      </c>
      <c r="BA3113" s="2" t="s">
        <v>80</v>
      </c>
      <c r="BB3113" s="2" t="s">
        <v>80</v>
      </c>
      <c r="BC3113" s="2" t="s">
        <v>80</v>
      </c>
      <c r="BD3113" s="2" t="s">
        <v>80</v>
      </c>
      <c r="BE3113" s="2" t="s">
        <v>80</v>
      </c>
      <c r="BF3113" s="2" t="s">
        <v>80</v>
      </c>
      <c r="BG3113" s="2" t="s">
        <v>80</v>
      </c>
      <c r="BH3113" s="2" t="s">
        <v>80</v>
      </c>
      <c r="BI3113" s="2" t="s">
        <v>80</v>
      </c>
      <c r="BJ3113" s="2" t="s">
        <v>80</v>
      </c>
      <c r="BK3113" s="2" t="s">
        <v>80</v>
      </c>
      <c r="BL3113" s="2" t="s">
        <v>80</v>
      </c>
      <c r="BM3113" s="2" t="s">
        <v>80</v>
      </c>
      <c r="BN3113" s="2" t="s">
        <v>80</v>
      </c>
      <c r="BO3113" s="2" t="s">
        <v>80</v>
      </c>
      <c r="BP3113" s="2" t="s">
        <v>80</v>
      </c>
    </row>
    <row r="3114" spans="1:68" x14ac:dyDescent="0.25">
      <c r="A3114">
        <v>3113</v>
      </c>
      <c r="B3114" s="1">
        <v>43721.309201388889</v>
      </c>
      <c r="C3114" s="2" t="s">
        <v>4771</v>
      </c>
      <c r="D3114" s="3">
        <v>0.43402777777777779</v>
      </c>
      <c r="E3114" s="2" t="s">
        <v>3907</v>
      </c>
      <c r="F3114">
        <v>3</v>
      </c>
      <c r="G3114">
        <v>2019</v>
      </c>
      <c r="H3114">
        <v>9</v>
      </c>
      <c r="I3114">
        <v>13</v>
      </c>
      <c r="J3114">
        <v>0</v>
      </c>
      <c r="K3114">
        <v>0</v>
      </c>
      <c r="L3114">
        <v>5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1</v>
      </c>
      <c r="S3114" s="2" t="s">
        <v>3951</v>
      </c>
      <c r="T3114" s="2" t="s">
        <v>71</v>
      </c>
      <c r="U3114" s="2" t="s">
        <v>2570</v>
      </c>
      <c r="V3114" s="2" t="s">
        <v>73</v>
      </c>
      <c r="W3114">
        <v>1</v>
      </c>
      <c r="X3114" s="2" t="s">
        <v>74</v>
      </c>
      <c r="Y3114">
        <v>149</v>
      </c>
      <c r="Z3114">
        <v>4838</v>
      </c>
      <c r="AA3114" s="2" t="s">
        <v>2799</v>
      </c>
      <c r="AB3114" s="2" t="s">
        <v>151</v>
      </c>
      <c r="AC3114">
        <v>431721</v>
      </c>
      <c r="AD3114" s="2" t="s">
        <v>1002</v>
      </c>
      <c r="AE3114">
        <v>19738</v>
      </c>
      <c r="AF3114" s="2" t="s">
        <v>2042</v>
      </c>
      <c r="AG3114" s="2" t="s">
        <v>2571</v>
      </c>
      <c r="AH3114">
        <v>18</v>
      </c>
      <c r="AI3114">
        <v>2682</v>
      </c>
      <c r="AJ3114">
        <v>12218</v>
      </c>
      <c r="AK3114" s="2">
        <f>Kaggle_Books_Selling_Records[[#This Row],[Cost Price]]/100</f>
        <v>122.18</v>
      </c>
      <c r="AL3114" s="2" t="s">
        <v>80</v>
      </c>
      <c r="AM3114" s="2" t="s">
        <v>80</v>
      </c>
      <c r="AN3114" s="2" t="s">
        <v>80</v>
      </c>
      <c r="AO3114" s="2" t="s">
        <v>80</v>
      </c>
      <c r="AP3114" s="2" t="s">
        <v>80</v>
      </c>
      <c r="AQ3114" s="2" t="s">
        <v>80</v>
      </c>
      <c r="AR3114" s="2" t="s">
        <v>80</v>
      </c>
      <c r="AS3114" s="2" t="s">
        <v>80</v>
      </c>
      <c r="AT3114" s="2" t="s">
        <v>80</v>
      </c>
      <c r="AU3114" s="2" t="s">
        <v>80</v>
      </c>
      <c r="AV3114" s="2" t="s">
        <v>80</v>
      </c>
      <c r="AW3114" s="2" t="s">
        <v>80</v>
      </c>
      <c r="AX3114" s="2" t="s">
        <v>80</v>
      </c>
      <c r="AY3114" s="2" t="s">
        <v>80</v>
      </c>
      <c r="AZ3114" s="2" t="s">
        <v>80</v>
      </c>
      <c r="BA3114" s="2" t="s">
        <v>80</v>
      </c>
      <c r="BB3114" s="2" t="s">
        <v>80</v>
      </c>
      <c r="BC3114" s="2" t="s">
        <v>80</v>
      </c>
      <c r="BD3114" s="2" t="s">
        <v>80</v>
      </c>
      <c r="BE3114" s="2" t="s">
        <v>80</v>
      </c>
      <c r="BF3114" s="2" t="s">
        <v>80</v>
      </c>
      <c r="BG3114" s="2" t="s">
        <v>80</v>
      </c>
      <c r="BH3114" s="2" t="s">
        <v>80</v>
      </c>
      <c r="BI3114" s="2" t="s">
        <v>80</v>
      </c>
      <c r="BJ3114" s="2" t="s">
        <v>80</v>
      </c>
      <c r="BK3114" s="2" t="s">
        <v>80</v>
      </c>
      <c r="BL3114" s="2" t="s">
        <v>80</v>
      </c>
      <c r="BM3114" s="2" t="s">
        <v>80</v>
      </c>
      <c r="BN3114" s="2" t="s">
        <v>80</v>
      </c>
      <c r="BO3114" s="2" t="s">
        <v>80</v>
      </c>
      <c r="BP3114" s="2" t="s">
        <v>80</v>
      </c>
    </row>
    <row r="3115" spans="1:68" x14ac:dyDescent="0.25">
      <c r="A3115">
        <v>3114</v>
      </c>
      <c r="B3115" s="1">
        <v>43721.414837962962</v>
      </c>
      <c r="C3115" s="2" t="s">
        <v>4771</v>
      </c>
      <c r="D3115" s="3">
        <v>0.5395833333333333</v>
      </c>
      <c r="E3115" s="2" t="s">
        <v>3907</v>
      </c>
      <c r="F3115">
        <v>3</v>
      </c>
      <c r="G3115">
        <v>2019</v>
      </c>
      <c r="H3115">
        <v>9</v>
      </c>
      <c r="I3115">
        <v>13</v>
      </c>
      <c r="J3115">
        <v>0</v>
      </c>
      <c r="K3115">
        <v>0</v>
      </c>
      <c r="L3115">
        <v>5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 s="2" t="s">
        <v>3971</v>
      </c>
      <c r="T3115" s="2" t="s">
        <v>83</v>
      </c>
      <c r="U3115" s="2" t="s">
        <v>259</v>
      </c>
      <c r="V3115" s="2" t="s">
        <v>73</v>
      </c>
      <c r="W3115">
        <v>1</v>
      </c>
      <c r="X3115" s="2" t="s">
        <v>74</v>
      </c>
      <c r="Y3115">
        <v>899</v>
      </c>
      <c r="Z3115">
        <v>89</v>
      </c>
      <c r="AA3115" s="2" t="s">
        <v>180</v>
      </c>
      <c r="AB3115" s="2" t="s">
        <v>181</v>
      </c>
      <c r="AC3115">
        <v>110059</v>
      </c>
      <c r="AD3115" s="2" t="s">
        <v>77</v>
      </c>
      <c r="AE3115">
        <v>988</v>
      </c>
      <c r="AF3115" s="2" t="s">
        <v>261</v>
      </c>
      <c r="AG3115" s="2" t="s">
        <v>102</v>
      </c>
      <c r="AH3115">
        <v>13</v>
      </c>
      <c r="AI3115">
        <v>11687</v>
      </c>
      <c r="AJ3115">
        <v>78213</v>
      </c>
      <c r="AK3115" s="2">
        <f>Kaggle_Books_Selling_Records[[#This Row],[Cost Price]]/100</f>
        <v>782.13</v>
      </c>
      <c r="AL3115" s="2" t="s">
        <v>80</v>
      </c>
      <c r="AM3115" s="2" t="s">
        <v>80</v>
      </c>
      <c r="AN3115" s="2" t="s">
        <v>80</v>
      </c>
      <c r="AO3115" s="2" t="s">
        <v>80</v>
      </c>
      <c r="AP3115" s="2" t="s">
        <v>80</v>
      </c>
      <c r="AQ3115" s="2" t="s">
        <v>80</v>
      </c>
      <c r="AR3115" s="2" t="s">
        <v>80</v>
      </c>
      <c r="AS3115" s="2" t="s">
        <v>80</v>
      </c>
      <c r="AT3115" s="2" t="s">
        <v>80</v>
      </c>
      <c r="AU3115" s="2" t="s">
        <v>80</v>
      </c>
      <c r="AV3115" s="2" t="s">
        <v>80</v>
      </c>
      <c r="AW3115" s="2" t="s">
        <v>80</v>
      </c>
      <c r="AX3115" s="2" t="s">
        <v>80</v>
      </c>
      <c r="AY3115" s="2" t="s">
        <v>80</v>
      </c>
      <c r="AZ3115" s="2" t="s">
        <v>80</v>
      </c>
      <c r="BA3115" s="2" t="s">
        <v>80</v>
      </c>
      <c r="BB3115" s="2" t="s">
        <v>80</v>
      </c>
      <c r="BC3115" s="2" t="s">
        <v>80</v>
      </c>
      <c r="BD3115" s="2" t="s">
        <v>80</v>
      </c>
      <c r="BE3115" s="2" t="s">
        <v>80</v>
      </c>
      <c r="BF3115" s="2" t="s">
        <v>80</v>
      </c>
      <c r="BG3115" s="2" t="s">
        <v>80</v>
      </c>
      <c r="BH3115" s="2" t="s">
        <v>80</v>
      </c>
      <c r="BI3115" s="2" t="s">
        <v>80</v>
      </c>
      <c r="BJ3115" s="2" t="s">
        <v>80</v>
      </c>
      <c r="BK3115" s="2" t="s">
        <v>80</v>
      </c>
      <c r="BL3115" s="2" t="s">
        <v>80</v>
      </c>
      <c r="BM3115" s="2" t="s">
        <v>80</v>
      </c>
      <c r="BN3115" s="2" t="s">
        <v>80</v>
      </c>
      <c r="BO3115" s="2" t="s">
        <v>80</v>
      </c>
      <c r="BP3115" s="2" t="s">
        <v>80</v>
      </c>
    </row>
    <row r="3116" spans="1:68" x14ac:dyDescent="0.25">
      <c r="A3116">
        <v>3115</v>
      </c>
      <c r="B3116" s="1">
        <v>43721.524212962962</v>
      </c>
      <c r="C3116" s="2" t="s">
        <v>4771</v>
      </c>
      <c r="D3116" s="3">
        <v>0.64861111111111114</v>
      </c>
      <c r="E3116" s="2" t="s">
        <v>3907</v>
      </c>
      <c r="F3116">
        <v>3</v>
      </c>
      <c r="G3116">
        <v>2019</v>
      </c>
      <c r="H3116">
        <v>9</v>
      </c>
      <c r="I3116">
        <v>13</v>
      </c>
      <c r="J3116">
        <v>0</v>
      </c>
      <c r="K3116">
        <v>0</v>
      </c>
      <c r="L3116">
        <v>5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1</v>
      </c>
      <c r="S3116" s="2" t="s">
        <v>4719</v>
      </c>
      <c r="T3116" s="2" t="s">
        <v>71</v>
      </c>
      <c r="U3116" s="2" t="s">
        <v>2483</v>
      </c>
      <c r="V3116" s="2" t="s">
        <v>73</v>
      </c>
      <c r="W3116">
        <v>1</v>
      </c>
      <c r="X3116" s="2" t="s">
        <v>74</v>
      </c>
      <c r="Y3116">
        <v>175</v>
      </c>
      <c r="Z3116">
        <v>89</v>
      </c>
      <c r="AA3116" s="2" t="s">
        <v>156</v>
      </c>
      <c r="AB3116" s="2" t="s">
        <v>157</v>
      </c>
      <c r="AC3116">
        <v>394221</v>
      </c>
      <c r="AD3116" s="2" t="s">
        <v>1002</v>
      </c>
      <c r="AE3116">
        <v>264</v>
      </c>
      <c r="AF3116" s="2" t="s">
        <v>2042</v>
      </c>
      <c r="AG3116" s="2" t="s">
        <v>2184</v>
      </c>
      <c r="AH3116">
        <v>18</v>
      </c>
      <c r="AI3116">
        <v>315</v>
      </c>
      <c r="AJ3116">
        <v>1435</v>
      </c>
      <c r="AK3116" s="2">
        <f>Kaggle_Books_Selling_Records[[#This Row],[Cost Price]]/100</f>
        <v>14.35</v>
      </c>
      <c r="AL3116" s="2" t="s">
        <v>80</v>
      </c>
      <c r="AM3116" s="2" t="s">
        <v>80</v>
      </c>
      <c r="AN3116" s="2" t="s">
        <v>80</v>
      </c>
      <c r="AO3116" s="2" t="s">
        <v>80</v>
      </c>
      <c r="AP3116" s="2" t="s">
        <v>80</v>
      </c>
      <c r="AQ3116" s="2" t="s">
        <v>80</v>
      </c>
      <c r="AR3116" s="2" t="s">
        <v>80</v>
      </c>
      <c r="AS3116" s="2" t="s">
        <v>80</v>
      </c>
      <c r="AT3116" s="2" t="s">
        <v>80</v>
      </c>
      <c r="AU3116" s="2" t="s">
        <v>80</v>
      </c>
      <c r="AV3116" s="2" t="s">
        <v>80</v>
      </c>
      <c r="AW3116" s="2" t="s">
        <v>80</v>
      </c>
      <c r="AX3116" s="2" t="s">
        <v>80</v>
      </c>
      <c r="AY3116" s="2" t="s">
        <v>80</v>
      </c>
      <c r="AZ3116" s="2" t="s">
        <v>80</v>
      </c>
      <c r="BA3116" s="2" t="s">
        <v>80</v>
      </c>
      <c r="BB3116" s="2" t="s">
        <v>80</v>
      </c>
      <c r="BC3116" s="2" t="s">
        <v>80</v>
      </c>
      <c r="BD3116" s="2" t="s">
        <v>80</v>
      </c>
      <c r="BE3116" s="2" t="s">
        <v>80</v>
      </c>
      <c r="BF3116" s="2" t="s">
        <v>80</v>
      </c>
      <c r="BG3116" s="2" t="s">
        <v>80</v>
      </c>
      <c r="BH3116" s="2" t="s">
        <v>80</v>
      </c>
      <c r="BI3116" s="2" t="s">
        <v>80</v>
      </c>
      <c r="BJ3116" s="2" t="s">
        <v>80</v>
      </c>
      <c r="BK3116" s="2" t="s">
        <v>80</v>
      </c>
      <c r="BL3116" s="2" t="s">
        <v>80</v>
      </c>
      <c r="BM3116" s="2" t="s">
        <v>80</v>
      </c>
      <c r="BN3116" s="2" t="s">
        <v>80</v>
      </c>
      <c r="BO3116" s="2" t="s">
        <v>80</v>
      </c>
      <c r="BP3116" s="2" t="s">
        <v>80</v>
      </c>
    </row>
    <row r="3117" spans="1:68" x14ac:dyDescent="0.25">
      <c r="A3117">
        <v>3116</v>
      </c>
      <c r="B3117" s="1">
        <v>43722.16909722222</v>
      </c>
      <c r="C3117" s="2" t="s">
        <v>4772</v>
      </c>
      <c r="D3117" s="3">
        <v>0.29375000000000001</v>
      </c>
      <c r="E3117" s="2" t="s">
        <v>3907</v>
      </c>
      <c r="F3117">
        <v>3</v>
      </c>
      <c r="G3117">
        <v>2019</v>
      </c>
      <c r="H3117">
        <v>9</v>
      </c>
      <c r="I3117">
        <v>14</v>
      </c>
      <c r="J3117">
        <v>0</v>
      </c>
      <c r="K3117">
        <v>0</v>
      </c>
      <c r="L3117">
        <v>6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 s="2" t="s">
        <v>4126</v>
      </c>
      <c r="T3117" s="2" t="s">
        <v>83</v>
      </c>
      <c r="U3117" s="2" t="s">
        <v>2234</v>
      </c>
      <c r="V3117" s="2" t="s">
        <v>73</v>
      </c>
      <c r="W3117">
        <v>1</v>
      </c>
      <c r="X3117" s="2" t="s">
        <v>74</v>
      </c>
      <c r="Y3117">
        <v>138</v>
      </c>
      <c r="Z3117">
        <v>89</v>
      </c>
      <c r="AA3117" s="2" t="s">
        <v>686</v>
      </c>
      <c r="AB3117" s="2" t="s">
        <v>151</v>
      </c>
      <c r="AC3117">
        <v>401107</v>
      </c>
      <c r="AD3117" s="2" t="s">
        <v>1002</v>
      </c>
      <c r="AE3117">
        <v>227</v>
      </c>
      <c r="AF3117" s="2" t="s">
        <v>2042</v>
      </c>
      <c r="AG3117" s="2" t="s">
        <v>2184</v>
      </c>
      <c r="AH3117">
        <v>18</v>
      </c>
      <c r="AI3117">
        <v>2484</v>
      </c>
      <c r="AJ3117">
        <v>11316</v>
      </c>
      <c r="AK3117" s="2">
        <f>Kaggle_Books_Selling_Records[[#This Row],[Cost Price]]/100</f>
        <v>113.16</v>
      </c>
      <c r="AL3117" s="2" t="s">
        <v>80</v>
      </c>
      <c r="AM3117" s="2" t="s">
        <v>80</v>
      </c>
      <c r="AN3117" s="2" t="s">
        <v>80</v>
      </c>
      <c r="AO3117" s="2" t="s">
        <v>80</v>
      </c>
      <c r="AP3117" s="2" t="s">
        <v>80</v>
      </c>
      <c r="AQ3117" s="2" t="s">
        <v>80</v>
      </c>
      <c r="AR3117" s="2" t="s">
        <v>80</v>
      </c>
      <c r="AS3117" s="2" t="s">
        <v>80</v>
      </c>
      <c r="AT3117" s="2" t="s">
        <v>80</v>
      </c>
      <c r="AU3117" s="2" t="s">
        <v>80</v>
      </c>
      <c r="AV3117" s="2" t="s">
        <v>80</v>
      </c>
      <c r="AW3117" s="2" t="s">
        <v>80</v>
      </c>
      <c r="AX3117" s="2" t="s">
        <v>80</v>
      </c>
      <c r="AY3117" s="2" t="s">
        <v>80</v>
      </c>
      <c r="AZ3117" s="2" t="s">
        <v>80</v>
      </c>
      <c r="BA3117" s="2" t="s">
        <v>80</v>
      </c>
      <c r="BB3117" s="2" t="s">
        <v>80</v>
      </c>
      <c r="BC3117" s="2" t="s">
        <v>80</v>
      </c>
      <c r="BD3117" s="2" t="s">
        <v>80</v>
      </c>
      <c r="BE3117" s="2" t="s">
        <v>80</v>
      </c>
      <c r="BF3117" s="2" t="s">
        <v>80</v>
      </c>
      <c r="BG3117" s="2" t="s">
        <v>80</v>
      </c>
      <c r="BH3117" s="2" t="s">
        <v>80</v>
      </c>
      <c r="BI3117" s="2" t="s">
        <v>80</v>
      </c>
      <c r="BJ3117" s="2" t="s">
        <v>80</v>
      </c>
      <c r="BK3117" s="2" t="s">
        <v>80</v>
      </c>
      <c r="BL3117" s="2" t="s">
        <v>80</v>
      </c>
      <c r="BM3117" s="2" t="s">
        <v>80</v>
      </c>
      <c r="BN3117" s="2" t="s">
        <v>80</v>
      </c>
      <c r="BO3117" s="2" t="s">
        <v>80</v>
      </c>
      <c r="BP3117" s="2" t="s">
        <v>80</v>
      </c>
    </row>
    <row r="3118" spans="1:68" x14ac:dyDescent="0.25">
      <c r="A3118">
        <v>3117</v>
      </c>
      <c r="B3118" s="1">
        <v>43722.39571759259</v>
      </c>
      <c r="C3118" s="2" t="s">
        <v>4772</v>
      </c>
      <c r="D3118" s="3">
        <v>0.52013888888888893</v>
      </c>
      <c r="E3118" s="2" t="s">
        <v>3907</v>
      </c>
      <c r="F3118">
        <v>3</v>
      </c>
      <c r="G3118">
        <v>2019</v>
      </c>
      <c r="H3118">
        <v>9</v>
      </c>
      <c r="I3118">
        <v>14</v>
      </c>
      <c r="J3118">
        <v>0</v>
      </c>
      <c r="K3118">
        <v>0</v>
      </c>
      <c r="L3118">
        <v>6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 s="2" t="s">
        <v>3293</v>
      </c>
      <c r="T3118" s="2" t="s">
        <v>83</v>
      </c>
      <c r="U3118" s="2" t="s">
        <v>2596</v>
      </c>
      <c r="V3118" s="2" t="s">
        <v>73</v>
      </c>
      <c r="W3118">
        <v>1</v>
      </c>
      <c r="X3118" s="2" t="s">
        <v>74</v>
      </c>
      <c r="Y3118">
        <v>14245</v>
      </c>
      <c r="Z3118">
        <v>89</v>
      </c>
      <c r="AA3118" s="2" t="s">
        <v>3294</v>
      </c>
      <c r="AB3118" s="2" t="s">
        <v>272</v>
      </c>
      <c r="AC3118">
        <v>522201</v>
      </c>
      <c r="AD3118" s="2" t="s">
        <v>1002</v>
      </c>
      <c r="AE3118">
        <v>23145</v>
      </c>
      <c r="AF3118" s="2" t="s">
        <v>2598</v>
      </c>
      <c r="AG3118" s="2" t="s">
        <v>2599</v>
      </c>
      <c r="AH3118">
        <v>18</v>
      </c>
      <c r="AI3118">
        <v>25641</v>
      </c>
      <c r="AJ3118">
        <v>116809</v>
      </c>
      <c r="AK3118" s="2">
        <f>Kaggle_Books_Selling_Records[[#This Row],[Cost Price]]/100</f>
        <v>1168.0899999999999</v>
      </c>
      <c r="AL3118" s="2" t="s">
        <v>80</v>
      </c>
      <c r="AM3118" s="2" t="s">
        <v>80</v>
      </c>
      <c r="AN3118" s="2" t="s">
        <v>80</v>
      </c>
      <c r="AO3118" s="2" t="s">
        <v>80</v>
      </c>
      <c r="AP3118" s="2" t="s">
        <v>80</v>
      </c>
      <c r="AQ3118" s="2" t="s">
        <v>80</v>
      </c>
      <c r="AR3118" s="2" t="s">
        <v>80</v>
      </c>
      <c r="AS3118" s="2" t="s">
        <v>80</v>
      </c>
      <c r="AT3118" s="2" t="s">
        <v>80</v>
      </c>
      <c r="AU3118" s="2" t="s">
        <v>80</v>
      </c>
      <c r="AV3118" s="2" t="s">
        <v>80</v>
      </c>
      <c r="AW3118" s="2" t="s">
        <v>80</v>
      </c>
      <c r="AX3118" s="2" t="s">
        <v>80</v>
      </c>
      <c r="AY3118" s="2" t="s">
        <v>80</v>
      </c>
      <c r="AZ3118" s="2" t="s">
        <v>80</v>
      </c>
      <c r="BA3118" s="2" t="s">
        <v>80</v>
      </c>
      <c r="BB3118" s="2" t="s">
        <v>80</v>
      </c>
      <c r="BC3118" s="2" t="s">
        <v>80</v>
      </c>
      <c r="BD3118" s="2" t="s">
        <v>80</v>
      </c>
      <c r="BE3118" s="2" t="s">
        <v>80</v>
      </c>
      <c r="BF3118" s="2" t="s">
        <v>80</v>
      </c>
      <c r="BG3118" s="2" t="s">
        <v>80</v>
      </c>
      <c r="BH3118" s="2" t="s">
        <v>80</v>
      </c>
      <c r="BI3118" s="2" t="s">
        <v>80</v>
      </c>
      <c r="BJ3118" s="2" t="s">
        <v>80</v>
      </c>
      <c r="BK3118" s="2" t="s">
        <v>80</v>
      </c>
      <c r="BL3118" s="2" t="s">
        <v>80</v>
      </c>
      <c r="BM3118" s="2" t="s">
        <v>80</v>
      </c>
      <c r="BN3118" s="2" t="s">
        <v>80</v>
      </c>
      <c r="BO3118" s="2" t="s">
        <v>80</v>
      </c>
      <c r="BP3118" s="2" t="s">
        <v>80</v>
      </c>
    </row>
    <row r="3119" spans="1:68" x14ac:dyDescent="0.25">
      <c r="A3119">
        <v>3118</v>
      </c>
      <c r="B3119" s="1">
        <v>43723.534143518518</v>
      </c>
      <c r="C3119" s="2" t="s">
        <v>4773</v>
      </c>
      <c r="D3119" s="3">
        <v>0.65902777777777777</v>
      </c>
      <c r="E3119" s="2" t="s">
        <v>3907</v>
      </c>
      <c r="F3119">
        <v>3</v>
      </c>
      <c r="G3119">
        <v>2019</v>
      </c>
      <c r="H3119">
        <v>9</v>
      </c>
      <c r="I3119">
        <v>15</v>
      </c>
      <c r="J3119">
        <v>0</v>
      </c>
      <c r="K3119">
        <v>0</v>
      </c>
      <c r="L3119">
        <v>7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 s="2" t="s">
        <v>2654</v>
      </c>
      <c r="T3119" s="2" t="s">
        <v>71</v>
      </c>
      <c r="U3119" s="2" t="s">
        <v>4621</v>
      </c>
      <c r="V3119" s="2" t="s">
        <v>73</v>
      </c>
      <c r="W3119">
        <v>1</v>
      </c>
      <c r="X3119" s="2" t="s">
        <v>74</v>
      </c>
      <c r="Y3119">
        <v>310</v>
      </c>
      <c r="Z3119">
        <v>89</v>
      </c>
      <c r="AA3119" s="2" t="s">
        <v>192</v>
      </c>
      <c r="AB3119" s="2" t="s">
        <v>151</v>
      </c>
      <c r="AC3119">
        <v>400086</v>
      </c>
      <c r="AD3119" s="2" t="s">
        <v>77</v>
      </c>
      <c r="AE3119">
        <v>399</v>
      </c>
      <c r="AF3119" s="2" t="s">
        <v>4622</v>
      </c>
      <c r="AG3119" s="2" t="s">
        <v>4623</v>
      </c>
      <c r="AH3119">
        <v>13</v>
      </c>
      <c r="AI3119">
        <v>403</v>
      </c>
      <c r="AJ3119">
        <v>2697</v>
      </c>
      <c r="AK3119" s="2">
        <f>Kaggle_Books_Selling_Records[[#This Row],[Cost Price]]/100</f>
        <v>26.97</v>
      </c>
      <c r="AL3119" s="2" t="s">
        <v>80</v>
      </c>
      <c r="AM3119" s="2" t="s">
        <v>80</v>
      </c>
      <c r="AN3119" s="2" t="s">
        <v>80</v>
      </c>
      <c r="AO3119" s="2" t="s">
        <v>80</v>
      </c>
      <c r="AP3119" s="2" t="s">
        <v>80</v>
      </c>
      <c r="AQ3119" s="2" t="s">
        <v>80</v>
      </c>
      <c r="AR3119" s="2" t="s">
        <v>80</v>
      </c>
      <c r="AS3119" s="2" t="s">
        <v>80</v>
      </c>
      <c r="AT3119" s="2" t="s">
        <v>80</v>
      </c>
      <c r="AU3119" s="2" t="s">
        <v>80</v>
      </c>
      <c r="AV3119" s="2" t="s">
        <v>80</v>
      </c>
      <c r="AW3119" s="2" t="s">
        <v>80</v>
      </c>
      <c r="AX3119" s="2" t="s">
        <v>80</v>
      </c>
      <c r="AY3119" s="2" t="s">
        <v>80</v>
      </c>
      <c r="AZ3119" s="2" t="s">
        <v>80</v>
      </c>
      <c r="BA3119" s="2" t="s">
        <v>80</v>
      </c>
      <c r="BB3119" s="2" t="s">
        <v>80</v>
      </c>
      <c r="BC3119" s="2" t="s">
        <v>80</v>
      </c>
      <c r="BD3119" s="2" t="s">
        <v>80</v>
      </c>
      <c r="BE3119" s="2" t="s">
        <v>80</v>
      </c>
      <c r="BF3119" s="2" t="s">
        <v>80</v>
      </c>
      <c r="BG3119" s="2" t="s">
        <v>80</v>
      </c>
      <c r="BH3119" s="2" t="s">
        <v>80</v>
      </c>
      <c r="BI3119" s="2" t="s">
        <v>80</v>
      </c>
      <c r="BJ3119" s="2" t="s">
        <v>80</v>
      </c>
      <c r="BK3119" s="2" t="s">
        <v>80</v>
      </c>
      <c r="BL3119" s="2" t="s">
        <v>80</v>
      </c>
      <c r="BM3119" s="2" t="s">
        <v>80</v>
      </c>
      <c r="BN3119" s="2" t="s">
        <v>80</v>
      </c>
      <c r="BO3119" s="2" t="s">
        <v>80</v>
      </c>
      <c r="BP3119" s="2" t="s">
        <v>80</v>
      </c>
    </row>
    <row r="3120" spans="1:68" x14ac:dyDescent="0.25">
      <c r="A3120">
        <v>3119</v>
      </c>
      <c r="B3120" s="1">
        <v>43724.171817129631</v>
      </c>
      <c r="C3120" s="2" t="s">
        <v>4774</v>
      </c>
      <c r="D3120" s="3">
        <v>0.29652777777777778</v>
      </c>
      <c r="E3120" s="2" t="s">
        <v>3907</v>
      </c>
      <c r="F3120">
        <v>3</v>
      </c>
      <c r="G3120">
        <v>2019</v>
      </c>
      <c r="H3120">
        <v>9</v>
      </c>
      <c r="I3120">
        <v>16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1</v>
      </c>
      <c r="S3120" s="2" t="s">
        <v>4775</v>
      </c>
      <c r="T3120" s="2" t="s">
        <v>71</v>
      </c>
      <c r="U3120" s="2" t="s">
        <v>2257</v>
      </c>
      <c r="V3120" s="2" t="s">
        <v>73</v>
      </c>
      <c r="W3120">
        <v>1</v>
      </c>
      <c r="X3120" s="2" t="s">
        <v>74</v>
      </c>
      <c r="Y3120">
        <v>200</v>
      </c>
      <c r="Z3120">
        <v>89</v>
      </c>
      <c r="AA3120" s="2" t="s">
        <v>4776</v>
      </c>
      <c r="AB3120" s="2" t="s">
        <v>154</v>
      </c>
      <c r="AC3120">
        <v>322201</v>
      </c>
      <c r="AD3120" s="2" t="s">
        <v>77</v>
      </c>
      <c r="AE3120">
        <v>289</v>
      </c>
      <c r="AF3120" s="2" t="s">
        <v>2258</v>
      </c>
      <c r="AG3120" s="2" t="s">
        <v>2259</v>
      </c>
      <c r="AH3120">
        <v>13</v>
      </c>
      <c r="AI3120">
        <v>26</v>
      </c>
      <c r="AJ3120">
        <v>174</v>
      </c>
      <c r="AK3120" s="2">
        <f>Kaggle_Books_Selling_Records[[#This Row],[Cost Price]]/100</f>
        <v>1.74</v>
      </c>
      <c r="AL3120" s="2" t="s">
        <v>80</v>
      </c>
      <c r="AM3120" s="2" t="s">
        <v>80</v>
      </c>
      <c r="AN3120" s="2" t="s">
        <v>80</v>
      </c>
      <c r="AO3120" s="2" t="s">
        <v>80</v>
      </c>
      <c r="AP3120" s="2" t="s">
        <v>80</v>
      </c>
      <c r="AQ3120" s="2" t="s">
        <v>80</v>
      </c>
      <c r="AR3120" s="2" t="s">
        <v>80</v>
      </c>
      <c r="AS3120" s="2" t="s">
        <v>80</v>
      </c>
      <c r="AT3120" s="2" t="s">
        <v>80</v>
      </c>
      <c r="AU3120" s="2" t="s">
        <v>80</v>
      </c>
      <c r="AV3120" s="2" t="s">
        <v>80</v>
      </c>
      <c r="AW3120" s="2" t="s">
        <v>80</v>
      </c>
      <c r="AX3120" s="2" t="s">
        <v>80</v>
      </c>
      <c r="AY3120" s="2" t="s">
        <v>80</v>
      </c>
      <c r="AZ3120" s="2" t="s">
        <v>80</v>
      </c>
      <c r="BA3120" s="2" t="s">
        <v>80</v>
      </c>
      <c r="BB3120" s="2" t="s">
        <v>80</v>
      </c>
      <c r="BC3120" s="2" t="s">
        <v>80</v>
      </c>
      <c r="BD3120" s="2" t="s">
        <v>80</v>
      </c>
      <c r="BE3120" s="2" t="s">
        <v>80</v>
      </c>
      <c r="BF3120" s="2" t="s">
        <v>80</v>
      </c>
      <c r="BG3120" s="2" t="s">
        <v>80</v>
      </c>
      <c r="BH3120" s="2" t="s">
        <v>80</v>
      </c>
      <c r="BI3120" s="2" t="s">
        <v>80</v>
      </c>
      <c r="BJ3120" s="2" t="s">
        <v>80</v>
      </c>
      <c r="BK3120" s="2" t="s">
        <v>80</v>
      </c>
      <c r="BL3120" s="2" t="s">
        <v>80</v>
      </c>
      <c r="BM3120" s="2" t="s">
        <v>80</v>
      </c>
      <c r="BN3120" s="2" t="s">
        <v>80</v>
      </c>
      <c r="BO3120" s="2" t="s">
        <v>80</v>
      </c>
      <c r="BP3120" s="2" t="s">
        <v>80</v>
      </c>
    </row>
    <row r="3121" spans="1:68" x14ac:dyDescent="0.25">
      <c r="A3121">
        <v>3120</v>
      </c>
      <c r="B3121" s="1">
        <v>43725.408622685187</v>
      </c>
      <c r="C3121" s="2" t="s">
        <v>4777</v>
      </c>
      <c r="D3121" s="3">
        <v>0.53333333333333333</v>
      </c>
      <c r="E3121" s="2" t="s">
        <v>3907</v>
      </c>
      <c r="F3121">
        <v>3</v>
      </c>
      <c r="G3121">
        <v>2019</v>
      </c>
      <c r="H3121">
        <v>9</v>
      </c>
      <c r="I3121">
        <v>17</v>
      </c>
      <c r="J3121">
        <v>0</v>
      </c>
      <c r="K3121">
        <v>0</v>
      </c>
      <c r="L3121">
        <v>2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1</v>
      </c>
      <c r="S3121" s="2" t="s">
        <v>3710</v>
      </c>
      <c r="T3121" s="2" t="s">
        <v>71</v>
      </c>
      <c r="U3121" s="2" t="s">
        <v>3130</v>
      </c>
      <c r="V3121" s="2" t="s">
        <v>73</v>
      </c>
      <c r="W3121">
        <v>1</v>
      </c>
      <c r="X3121" s="2" t="s">
        <v>74</v>
      </c>
      <c r="Y3121">
        <v>129</v>
      </c>
      <c r="Z3121">
        <v>89</v>
      </c>
      <c r="AA3121" s="2" t="s">
        <v>3711</v>
      </c>
      <c r="AB3121" s="2" t="s">
        <v>151</v>
      </c>
      <c r="AC3121">
        <v>416410</v>
      </c>
      <c r="AD3121" s="2" t="s">
        <v>1002</v>
      </c>
      <c r="AE3121">
        <v>218</v>
      </c>
      <c r="AF3121" s="2" t="s">
        <v>2042</v>
      </c>
      <c r="AG3121" s="2" t="s">
        <v>2184</v>
      </c>
      <c r="AH3121">
        <v>18</v>
      </c>
      <c r="AI3121">
        <v>2322</v>
      </c>
      <c r="AJ3121">
        <v>10578</v>
      </c>
      <c r="AK3121" s="2">
        <f>Kaggle_Books_Selling_Records[[#This Row],[Cost Price]]/100</f>
        <v>105.78</v>
      </c>
      <c r="AL3121" s="2" t="s">
        <v>80</v>
      </c>
      <c r="AM3121" s="2" t="s">
        <v>80</v>
      </c>
      <c r="AN3121" s="2" t="s">
        <v>80</v>
      </c>
      <c r="AO3121" s="2" t="s">
        <v>80</v>
      </c>
      <c r="AP3121" s="2" t="s">
        <v>80</v>
      </c>
      <c r="AQ3121" s="2" t="s">
        <v>80</v>
      </c>
      <c r="AR3121" s="2" t="s">
        <v>80</v>
      </c>
      <c r="AS3121" s="2" t="s">
        <v>80</v>
      </c>
      <c r="AT3121" s="2" t="s">
        <v>80</v>
      </c>
      <c r="AU3121" s="2" t="s">
        <v>80</v>
      </c>
      <c r="AV3121" s="2" t="s">
        <v>80</v>
      </c>
      <c r="AW3121" s="2" t="s">
        <v>80</v>
      </c>
      <c r="AX3121" s="2" t="s">
        <v>80</v>
      </c>
      <c r="AY3121" s="2" t="s">
        <v>80</v>
      </c>
      <c r="AZ3121" s="2" t="s">
        <v>80</v>
      </c>
      <c r="BA3121" s="2" t="s">
        <v>80</v>
      </c>
      <c r="BB3121" s="2" t="s">
        <v>80</v>
      </c>
      <c r="BC3121" s="2" t="s">
        <v>80</v>
      </c>
      <c r="BD3121" s="2" t="s">
        <v>80</v>
      </c>
      <c r="BE3121" s="2" t="s">
        <v>80</v>
      </c>
      <c r="BF3121" s="2" t="s">
        <v>80</v>
      </c>
      <c r="BG3121" s="2" t="s">
        <v>80</v>
      </c>
      <c r="BH3121" s="2" t="s">
        <v>80</v>
      </c>
      <c r="BI3121" s="2" t="s">
        <v>80</v>
      </c>
      <c r="BJ3121" s="2" t="s">
        <v>80</v>
      </c>
      <c r="BK3121" s="2" t="s">
        <v>80</v>
      </c>
      <c r="BL3121" s="2" t="s">
        <v>80</v>
      </c>
      <c r="BM3121" s="2" t="s">
        <v>80</v>
      </c>
      <c r="BN3121" s="2" t="s">
        <v>80</v>
      </c>
      <c r="BO3121" s="2" t="s">
        <v>80</v>
      </c>
      <c r="BP3121" s="2" t="s">
        <v>80</v>
      </c>
    </row>
    <row r="3122" spans="1:68" x14ac:dyDescent="0.25">
      <c r="A3122">
        <v>3121</v>
      </c>
      <c r="B3122" s="1">
        <v>43725.9925</v>
      </c>
      <c r="C3122" s="2" t="s">
        <v>4778</v>
      </c>
      <c r="D3122" s="3">
        <v>0.11736111111111111</v>
      </c>
      <c r="E3122" s="2" t="s">
        <v>3907</v>
      </c>
      <c r="F3122">
        <v>3</v>
      </c>
      <c r="G3122">
        <v>2019</v>
      </c>
      <c r="H3122">
        <v>9</v>
      </c>
      <c r="I3122">
        <v>18</v>
      </c>
      <c r="J3122">
        <v>0</v>
      </c>
      <c r="K3122">
        <v>0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1</v>
      </c>
      <c r="S3122" s="2" t="s">
        <v>4779</v>
      </c>
      <c r="T3122" s="2" t="s">
        <v>71</v>
      </c>
      <c r="U3122" s="2" t="s">
        <v>1760</v>
      </c>
      <c r="V3122" s="2" t="s">
        <v>73</v>
      </c>
      <c r="W3122">
        <v>1</v>
      </c>
      <c r="X3122" s="2" t="s">
        <v>74</v>
      </c>
      <c r="Y3122">
        <v>320</v>
      </c>
      <c r="Z3122">
        <v>79</v>
      </c>
      <c r="AA3122" s="2" t="s">
        <v>4780</v>
      </c>
      <c r="AB3122" s="2" t="s">
        <v>154</v>
      </c>
      <c r="AC3122">
        <v>313802</v>
      </c>
      <c r="AD3122" s="2" t="s">
        <v>87</v>
      </c>
      <c r="AE3122">
        <v>399</v>
      </c>
      <c r="AF3122" s="2" t="s">
        <v>1762</v>
      </c>
      <c r="AG3122" s="2" t="s">
        <v>1374</v>
      </c>
      <c r="AH3122">
        <v>17</v>
      </c>
      <c r="AI3122">
        <v>544</v>
      </c>
      <c r="AJ3122">
        <v>2656</v>
      </c>
      <c r="AK3122" s="2">
        <f>Kaggle_Books_Selling_Records[[#This Row],[Cost Price]]/100</f>
        <v>26.56</v>
      </c>
      <c r="AL3122" s="2" t="s">
        <v>80</v>
      </c>
      <c r="AM3122" s="2" t="s">
        <v>80</v>
      </c>
      <c r="AN3122" s="2" t="s">
        <v>80</v>
      </c>
      <c r="AO3122" s="2" t="s">
        <v>80</v>
      </c>
      <c r="AP3122" s="2" t="s">
        <v>80</v>
      </c>
      <c r="AQ3122" s="2" t="s">
        <v>80</v>
      </c>
      <c r="AR3122" s="2" t="s">
        <v>80</v>
      </c>
      <c r="AS3122" s="2" t="s">
        <v>80</v>
      </c>
      <c r="AT3122" s="2" t="s">
        <v>80</v>
      </c>
      <c r="AU3122" s="2" t="s">
        <v>80</v>
      </c>
      <c r="AV3122" s="2" t="s">
        <v>80</v>
      </c>
      <c r="AW3122" s="2" t="s">
        <v>80</v>
      </c>
      <c r="AX3122" s="2" t="s">
        <v>80</v>
      </c>
      <c r="AY3122" s="2" t="s">
        <v>80</v>
      </c>
      <c r="AZ3122" s="2" t="s">
        <v>80</v>
      </c>
      <c r="BA3122" s="2" t="s">
        <v>80</v>
      </c>
      <c r="BB3122" s="2" t="s">
        <v>80</v>
      </c>
      <c r="BC3122" s="2" t="s">
        <v>80</v>
      </c>
      <c r="BD3122" s="2" t="s">
        <v>80</v>
      </c>
      <c r="BE3122" s="2" t="s">
        <v>80</v>
      </c>
      <c r="BF3122" s="2" t="s">
        <v>80</v>
      </c>
      <c r="BG3122" s="2" t="s">
        <v>80</v>
      </c>
      <c r="BH3122" s="2" t="s">
        <v>80</v>
      </c>
      <c r="BI3122" s="2" t="s">
        <v>80</v>
      </c>
      <c r="BJ3122" s="2" t="s">
        <v>80</v>
      </c>
      <c r="BK3122" s="2" t="s">
        <v>80</v>
      </c>
      <c r="BL3122" s="2" t="s">
        <v>80</v>
      </c>
      <c r="BM3122" s="2" t="s">
        <v>80</v>
      </c>
      <c r="BN3122" s="2" t="s">
        <v>80</v>
      </c>
      <c r="BO3122" s="2" t="s">
        <v>80</v>
      </c>
      <c r="BP3122" s="2" t="s">
        <v>80</v>
      </c>
    </row>
    <row r="3123" spans="1:68" x14ac:dyDescent="0.25">
      <c r="A3123">
        <v>3122</v>
      </c>
      <c r="B3123" s="1">
        <v>43725.992997685185</v>
      </c>
      <c r="C3123" s="2" t="s">
        <v>4778</v>
      </c>
      <c r="D3123" s="3">
        <v>0.11736111111111111</v>
      </c>
      <c r="E3123" s="2" t="s">
        <v>3907</v>
      </c>
      <c r="F3123">
        <v>3</v>
      </c>
      <c r="G3123">
        <v>2019</v>
      </c>
      <c r="H3123">
        <v>9</v>
      </c>
      <c r="I3123">
        <v>18</v>
      </c>
      <c r="J3123">
        <v>0</v>
      </c>
      <c r="K3123">
        <v>0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 s="2" t="s">
        <v>4781</v>
      </c>
      <c r="T3123" s="2" t="s">
        <v>83</v>
      </c>
      <c r="U3123" s="2" t="s">
        <v>1760</v>
      </c>
      <c r="V3123" s="2" t="s">
        <v>73</v>
      </c>
      <c r="W3123">
        <v>1</v>
      </c>
      <c r="X3123" s="2" t="s">
        <v>74</v>
      </c>
      <c r="Y3123">
        <v>320</v>
      </c>
      <c r="Z3123">
        <v>79</v>
      </c>
      <c r="AA3123" s="2" t="s">
        <v>4780</v>
      </c>
      <c r="AB3123" s="2" t="s">
        <v>154</v>
      </c>
      <c r="AC3123">
        <v>313802</v>
      </c>
      <c r="AD3123" s="2" t="s">
        <v>87</v>
      </c>
      <c r="AE3123">
        <v>399</v>
      </c>
      <c r="AF3123" s="2" t="s">
        <v>1762</v>
      </c>
      <c r="AG3123" s="2" t="s">
        <v>1374</v>
      </c>
      <c r="AH3123">
        <v>17</v>
      </c>
      <c r="AI3123">
        <v>544</v>
      </c>
      <c r="AJ3123">
        <v>2656</v>
      </c>
      <c r="AK3123" s="2">
        <f>Kaggle_Books_Selling_Records[[#This Row],[Cost Price]]/100</f>
        <v>26.56</v>
      </c>
      <c r="AL3123" s="2" t="s">
        <v>80</v>
      </c>
      <c r="AM3123" s="2" t="s">
        <v>80</v>
      </c>
      <c r="AN3123" s="2" t="s">
        <v>80</v>
      </c>
      <c r="AO3123" s="2" t="s">
        <v>80</v>
      </c>
      <c r="AP3123" s="2" t="s">
        <v>80</v>
      </c>
      <c r="AQ3123" s="2" t="s">
        <v>80</v>
      </c>
      <c r="AR3123" s="2" t="s">
        <v>80</v>
      </c>
      <c r="AS3123" s="2" t="s">
        <v>80</v>
      </c>
      <c r="AT3123" s="2" t="s">
        <v>80</v>
      </c>
      <c r="AU3123" s="2" t="s">
        <v>80</v>
      </c>
      <c r="AV3123" s="2" t="s">
        <v>80</v>
      </c>
      <c r="AW3123" s="2" t="s">
        <v>80</v>
      </c>
      <c r="AX3123" s="2" t="s">
        <v>80</v>
      </c>
      <c r="AY3123" s="2" t="s">
        <v>80</v>
      </c>
      <c r="AZ3123" s="2" t="s">
        <v>80</v>
      </c>
      <c r="BA3123" s="2" t="s">
        <v>80</v>
      </c>
      <c r="BB3123" s="2" t="s">
        <v>80</v>
      </c>
      <c r="BC3123" s="2" t="s">
        <v>80</v>
      </c>
      <c r="BD3123" s="2" t="s">
        <v>80</v>
      </c>
      <c r="BE3123" s="2" t="s">
        <v>80</v>
      </c>
      <c r="BF3123" s="2" t="s">
        <v>80</v>
      </c>
      <c r="BG3123" s="2" t="s">
        <v>80</v>
      </c>
      <c r="BH3123" s="2" t="s">
        <v>80</v>
      </c>
      <c r="BI3123" s="2" t="s">
        <v>80</v>
      </c>
      <c r="BJ3123" s="2" t="s">
        <v>80</v>
      </c>
      <c r="BK3123" s="2" t="s">
        <v>80</v>
      </c>
      <c r="BL3123" s="2" t="s">
        <v>80</v>
      </c>
      <c r="BM3123" s="2" t="s">
        <v>80</v>
      </c>
      <c r="BN3123" s="2" t="s">
        <v>80</v>
      </c>
      <c r="BO3123" s="2" t="s">
        <v>80</v>
      </c>
      <c r="BP3123" s="2" t="s">
        <v>80</v>
      </c>
    </row>
    <row r="3124" spans="1:68" x14ac:dyDescent="0.25">
      <c r="A3124">
        <v>3123</v>
      </c>
      <c r="B3124" s="1">
        <v>43725.999606481484</v>
      </c>
      <c r="C3124" s="2" t="s">
        <v>4778</v>
      </c>
      <c r="D3124" s="3">
        <v>0.12430555555555556</v>
      </c>
      <c r="E3124" s="2" t="s">
        <v>3907</v>
      </c>
      <c r="F3124">
        <v>3</v>
      </c>
      <c r="G3124">
        <v>2019</v>
      </c>
      <c r="H3124">
        <v>9</v>
      </c>
      <c r="I3124">
        <v>18</v>
      </c>
      <c r="J3124">
        <v>0</v>
      </c>
      <c r="K3124">
        <v>0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 s="2" t="s">
        <v>3628</v>
      </c>
      <c r="T3124" s="2" t="s">
        <v>83</v>
      </c>
      <c r="U3124" s="2" t="s">
        <v>2483</v>
      </c>
      <c r="V3124" s="2" t="s">
        <v>73</v>
      </c>
      <c r="W3124">
        <v>1</v>
      </c>
      <c r="X3124" s="2" t="s">
        <v>74</v>
      </c>
      <c r="Y3124">
        <v>175</v>
      </c>
      <c r="Z3124">
        <v>89</v>
      </c>
      <c r="AA3124" s="2" t="s">
        <v>721</v>
      </c>
      <c r="AB3124" s="2" t="s">
        <v>157</v>
      </c>
      <c r="AC3124">
        <v>390025</v>
      </c>
      <c r="AD3124" s="2" t="s">
        <v>1002</v>
      </c>
      <c r="AE3124">
        <v>264</v>
      </c>
      <c r="AF3124" s="2" t="s">
        <v>2042</v>
      </c>
      <c r="AG3124" s="2" t="s">
        <v>2184</v>
      </c>
      <c r="AH3124">
        <v>18</v>
      </c>
      <c r="AI3124">
        <v>315</v>
      </c>
      <c r="AJ3124">
        <v>1435</v>
      </c>
      <c r="AK3124" s="2">
        <f>Kaggle_Books_Selling_Records[[#This Row],[Cost Price]]/100</f>
        <v>14.35</v>
      </c>
      <c r="AL3124" s="2" t="s">
        <v>80</v>
      </c>
      <c r="AM3124" s="2" t="s">
        <v>80</v>
      </c>
      <c r="AN3124" s="2" t="s">
        <v>80</v>
      </c>
      <c r="AO3124" s="2" t="s">
        <v>80</v>
      </c>
      <c r="AP3124" s="2" t="s">
        <v>80</v>
      </c>
      <c r="AQ3124" s="2" t="s">
        <v>80</v>
      </c>
      <c r="AR3124" s="2" t="s">
        <v>80</v>
      </c>
      <c r="AS3124" s="2" t="s">
        <v>80</v>
      </c>
      <c r="AT3124" s="2" t="s">
        <v>80</v>
      </c>
      <c r="AU3124" s="2" t="s">
        <v>80</v>
      </c>
      <c r="AV3124" s="2" t="s">
        <v>80</v>
      </c>
      <c r="AW3124" s="2" t="s">
        <v>80</v>
      </c>
      <c r="AX3124" s="2" t="s">
        <v>80</v>
      </c>
      <c r="AY3124" s="2" t="s">
        <v>80</v>
      </c>
      <c r="AZ3124" s="2" t="s">
        <v>80</v>
      </c>
      <c r="BA3124" s="2" t="s">
        <v>80</v>
      </c>
      <c r="BB3124" s="2" t="s">
        <v>80</v>
      </c>
      <c r="BC3124" s="2" t="s">
        <v>80</v>
      </c>
      <c r="BD3124" s="2" t="s">
        <v>80</v>
      </c>
      <c r="BE3124" s="2" t="s">
        <v>80</v>
      </c>
      <c r="BF3124" s="2" t="s">
        <v>80</v>
      </c>
      <c r="BG3124" s="2" t="s">
        <v>80</v>
      </c>
      <c r="BH3124" s="2" t="s">
        <v>80</v>
      </c>
      <c r="BI3124" s="2" t="s">
        <v>80</v>
      </c>
      <c r="BJ3124" s="2" t="s">
        <v>80</v>
      </c>
      <c r="BK3124" s="2" t="s">
        <v>80</v>
      </c>
      <c r="BL3124" s="2" t="s">
        <v>80</v>
      </c>
      <c r="BM3124" s="2" t="s">
        <v>80</v>
      </c>
      <c r="BN3124" s="2" t="s">
        <v>80</v>
      </c>
      <c r="BO3124" s="2" t="s">
        <v>80</v>
      </c>
      <c r="BP3124" s="2" t="s">
        <v>80</v>
      </c>
    </row>
    <row r="3125" spans="1:68" x14ac:dyDescent="0.25">
      <c r="A3125">
        <v>3124</v>
      </c>
      <c r="B3125" s="1">
        <v>43726.180949074071</v>
      </c>
      <c r="C3125" s="2" t="s">
        <v>4778</v>
      </c>
      <c r="D3125" s="3">
        <v>0.30555555555555558</v>
      </c>
      <c r="E3125" s="2" t="s">
        <v>3907</v>
      </c>
      <c r="F3125">
        <v>3</v>
      </c>
      <c r="G3125">
        <v>2019</v>
      </c>
      <c r="H3125">
        <v>9</v>
      </c>
      <c r="I3125">
        <v>18</v>
      </c>
      <c r="J3125">
        <v>0</v>
      </c>
      <c r="K3125">
        <v>0</v>
      </c>
      <c r="L3125">
        <v>3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1</v>
      </c>
      <c r="S3125" s="2" t="s">
        <v>4782</v>
      </c>
      <c r="T3125" s="2" t="s">
        <v>71</v>
      </c>
      <c r="U3125" s="2" t="s">
        <v>2257</v>
      </c>
      <c r="V3125" s="2" t="s">
        <v>73</v>
      </c>
      <c r="W3125">
        <v>1</v>
      </c>
      <c r="X3125" s="2" t="s">
        <v>74</v>
      </c>
      <c r="Y3125">
        <v>200</v>
      </c>
      <c r="Z3125">
        <v>79</v>
      </c>
      <c r="AA3125" s="2" t="s">
        <v>4783</v>
      </c>
      <c r="AB3125" s="2" t="s">
        <v>154</v>
      </c>
      <c r="AC3125">
        <v>342305</v>
      </c>
      <c r="AD3125" s="2" t="s">
        <v>77</v>
      </c>
      <c r="AE3125">
        <v>279</v>
      </c>
      <c r="AF3125" s="2" t="s">
        <v>2258</v>
      </c>
      <c r="AG3125" s="2" t="s">
        <v>2259</v>
      </c>
      <c r="AH3125">
        <v>13</v>
      </c>
      <c r="AI3125">
        <v>26</v>
      </c>
      <c r="AJ3125">
        <v>174</v>
      </c>
      <c r="AK3125" s="2">
        <f>Kaggle_Books_Selling_Records[[#This Row],[Cost Price]]/100</f>
        <v>1.74</v>
      </c>
      <c r="AL3125" s="2" t="s">
        <v>80</v>
      </c>
      <c r="AM3125" s="2" t="s">
        <v>80</v>
      </c>
      <c r="AN3125" s="2" t="s">
        <v>80</v>
      </c>
      <c r="AO3125" s="2" t="s">
        <v>80</v>
      </c>
      <c r="AP3125" s="2" t="s">
        <v>80</v>
      </c>
      <c r="AQ3125" s="2" t="s">
        <v>80</v>
      </c>
      <c r="AR3125" s="2" t="s">
        <v>80</v>
      </c>
      <c r="AS3125" s="2" t="s">
        <v>80</v>
      </c>
      <c r="AT3125" s="2" t="s">
        <v>80</v>
      </c>
      <c r="AU3125" s="2" t="s">
        <v>80</v>
      </c>
      <c r="AV3125" s="2" t="s">
        <v>80</v>
      </c>
      <c r="AW3125" s="2" t="s">
        <v>80</v>
      </c>
      <c r="AX3125" s="2" t="s">
        <v>80</v>
      </c>
      <c r="AY3125" s="2" t="s">
        <v>80</v>
      </c>
      <c r="AZ3125" s="2" t="s">
        <v>80</v>
      </c>
      <c r="BA3125" s="2" t="s">
        <v>80</v>
      </c>
      <c r="BB3125" s="2" t="s">
        <v>80</v>
      </c>
      <c r="BC3125" s="2" t="s">
        <v>80</v>
      </c>
      <c r="BD3125" s="2" t="s">
        <v>80</v>
      </c>
      <c r="BE3125" s="2" t="s">
        <v>80</v>
      </c>
      <c r="BF3125" s="2" t="s">
        <v>80</v>
      </c>
      <c r="BG3125" s="2" t="s">
        <v>80</v>
      </c>
      <c r="BH3125" s="2" t="s">
        <v>80</v>
      </c>
      <c r="BI3125" s="2" t="s">
        <v>80</v>
      </c>
      <c r="BJ3125" s="2" t="s">
        <v>80</v>
      </c>
      <c r="BK3125" s="2" t="s">
        <v>80</v>
      </c>
      <c r="BL3125" s="2" t="s">
        <v>80</v>
      </c>
      <c r="BM3125" s="2" t="s">
        <v>80</v>
      </c>
      <c r="BN3125" s="2" t="s">
        <v>80</v>
      </c>
      <c r="BO3125" s="2" t="s">
        <v>80</v>
      </c>
      <c r="BP3125" s="2" t="s">
        <v>80</v>
      </c>
    </row>
    <row r="3126" spans="1:68" x14ac:dyDescent="0.25">
      <c r="A3126">
        <v>3125</v>
      </c>
      <c r="B3126" s="1">
        <v>43726.245659722219</v>
      </c>
      <c r="C3126" s="2" t="s">
        <v>4778</v>
      </c>
      <c r="D3126" s="3">
        <v>0.37013888888888891</v>
      </c>
      <c r="E3126" s="2" t="s">
        <v>3907</v>
      </c>
      <c r="F3126">
        <v>3</v>
      </c>
      <c r="G3126">
        <v>2019</v>
      </c>
      <c r="H3126">
        <v>9</v>
      </c>
      <c r="I3126">
        <v>18</v>
      </c>
      <c r="J3126">
        <v>0</v>
      </c>
      <c r="K3126">
        <v>0</v>
      </c>
      <c r="L3126">
        <v>3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 s="2" t="s">
        <v>4784</v>
      </c>
      <c r="T3126" s="2" t="s">
        <v>83</v>
      </c>
      <c r="U3126" s="2" t="s">
        <v>2234</v>
      </c>
      <c r="V3126" s="2" t="s">
        <v>73</v>
      </c>
      <c r="W3126">
        <v>1</v>
      </c>
      <c r="X3126" s="2" t="s">
        <v>74</v>
      </c>
      <c r="Y3126">
        <v>138</v>
      </c>
      <c r="Z3126">
        <v>89</v>
      </c>
      <c r="AA3126" s="2" t="s">
        <v>4414</v>
      </c>
      <c r="AB3126" s="2" t="s">
        <v>106</v>
      </c>
      <c r="AC3126">
        <v>855107</v>
      </c>
      <c r="AD3126" s="2" t="s">
        <v>1002</v>
      </c>
      <c r="AE3126">
        <v>227</v>
      </c>
      <c r="AF3126" s="2" t="s">
        <v>2042</v>
      </c>
      <c r="AG3126" s="2" t="s">
        <v>2184</v>
      </c>
      <c r="AH3126">
        <v>18</v>
      </c>
      <c r="AI3126">
        <v>2484</v>
      </c>
      <c r="AJ3126">
        <v>11316</v>
      </c>
      <c r="AK3126" s="2">
        <f>Kaggle_Books_Selling_Records[[#This Row],[Cost Price]]/100</f>
        <v>113.16</v>
      </c>
      <c r="AL3126" s="2" t="s">
        <v>80</v>
      </c>
      <c r="AM3126" s="2" t="s">
        <v>80</v>
      </c>
      <c r="AN3126" s="2" t="s">
        <v>80</v>
      </c>
      <c r="AO3126" s="2" t="s">
        <v>80</v>
      </c>
      <c r="AP3126" s="2" t="s">
        <v>80</v>
      </c>
      <c r="AQ3126" s="2" t="s">
        <v>80</v>
      </c>
      <c r="AR3126" s="2" t="s">
        <v>80</v>
      </c>
      <c r="AS3126" s="2" t="s">
        <v>80</v>
      </c>
      <c r="AT3126" s="2" t="s">
        <v>80</v>
      </c>
      <c r="AU3126" s="2" t="s">
        <v>80</v>
      </c>
      <c r="AV3126" s="2" t="s">
        <v>80</v>
      </c>
      <c r="AW3126" s="2" t="s">
        <v>80</v>
      </c>
      <c r="AX3126" s="2" t="s">
        <v>80</v>
      </c>
      <c r="AY3126" s="2" t="s">
        <v>80</v>
      </c>
      <c r="AZ3126" s="2" t="s">
        <v>80</v>
      </c>
      <c r="BA3126" s="2" t="s">
        <v>80</v>
      </c>
      <c r="BB3126" s="2" t="s">
        <v>80</v>
      </c>
      <c r="BC3126" s="2" t="s">
        <v>80</v>
      </c>
      <c r="BD3126" s="2" t="s">
        <v>80</v>
      </c>
      <c r="BE3126" s="2" t="s">
        <v>80</v>
      </c>
      <c r="BF3126" s="2" t="s">
        <v>80</v>
      </c>
      <c r="BG3126" s="2" t="s">
        <v>80</v>
      </c>
      <c r="BH3126" s="2" t="s">
        <v>80</v>
      </c>
      <c r="BI3126" s="2" t="s">
        <v>80</v>
      </c>
      <c r="BJ3126" s="2" t="s">
        <v>80</v>
      </c>
      <c r="BK3126" s="2" t="s">
        <v>80</v>
      </c>
      <c r="BL3126" s="2" t="s">
        <v>80</v>
      </c>
      <c r="BM3126" s="2" t="s">
        <v>80</v>
      </c>
      <c r="BN3126" s="2" t="s">
        <v>80</v>
      </c>
      <c r="BO3126" s="2" t="s">
        <v>80</v>
      </c>
      <c r="BP3126" s="2" t="s">
        <v>80</v>
      </c>
    </row>
    <row r="3127" spans="1:68" x14ac:dyDescent="0.25">
      <c r="A3127">
        <v>3126</v>
      </c>
      <c r="B3127" s="1">
        <v>43726.459270833337</v>
      </c>
      <c r="C3127" s="2" t="s">
        <v>4778</v>
      </c>
      <c r="D3127" s="3">
        <v>0.58402777777777781</v>
      </c>
      <c r="E3127" s="2" t="s">
        <v>3907</v>
      </c>
      <c r="F3127">
        <v>3</v>
      </c>
      <c r="G3127">
        <v>2019</v>
      </c>
      <c r="H3127">
        <v>9</v>
      </c>
      <c r="I3127">
        <v>18</v>
      </c>
      <c r="J3127">
        <v>0</v>
      </c>
      <c r="K3127">
        <v>0</v>
      </c>
      <c r="L3127">
        <v>3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1</v>
      </c>
      <c r="S3127" s="2" t="s">
        <v>4785</v>
      </c>
      <c r="T3127" s="2" t="s">
        <v>71</v>
      </c>
      <c r="U3127" s="2" t="s">
        <v>2286</v>
      </c>
      <c r="V3127" s="2" t="s">
        <v>73</v>
      </c>
      <c r="W3127">
        <v>1</v>
      </c>
      <c r="X3127" s="2" t="s">
        <v>74</v>
      </c>
      <c r="Y3127">
        <v>285</v>
      </c>
      <c r="Z3127">
        <v>89</v>
      </c>
      <c r="AA3127" s="2" t="s">
        <v>206</v>
      </c>
      <c r="AB3127" s="2" t="s">
        <v>86</v>
      </c>
      <c r="AC3127">
        <v>636010</v>
      </c>
      <c r="AD3127" s="2" t="s">
        <v>1002</v>
      </c>
      <c r="AE3127">
        <v>374</v>
      </c>
      <c r="AF3127" s="2" t="s">
        <v>2042</v>
      </c>
      <c r="AG3127" s="2" t="s">
        <v>2184</v>
      </c>
      <c r="AH3127">
        <v>18</v>
      </c>
      <c r="AI3127">
        <v>513</v>
      </c>
      <c r="AJ3127">
        <v>2337</v>
      </c>
      <c r="AK3127" s="2">
        <f>Kaggle_Books_Selling_Records[[#This Row],[Cost Price]]/100</f>
        <v>23.37</v>
      </c>
      <c r="AL3127" s="2" t="s">
        <v>80</v>
      </c>
      <c r="AM3127" s="2" t="s">
        <v>80</v>
      </c>
      <c r="AN3127" s="2" t="s">
        <v>80</v>
      </c>
      <c r="AO3127" s="2" t="s">
        <v>80</v>
      </c>
      <c r="AP3127" s="2" t="s">
        <v>80</v>
      </c>
      <c r="AQ3127" s="2" t="s">
        <v>80</v>
      </c>
      <c r="AR3127" s="2" t="s">
        <v>80</v>
      </c>
      <c r="AS3127" s="2" t="s">
        <v>80</v>
      </c>
      <c r="AT3127" s="2" t="s">
        <v>80</v>
      </c>
      <c r="AU3127" s="2" t="s">
        <v>80</v>
      </c>
      <c r="AV3127" s="2" t="s">
        <v>80</v>
      </c>
      <c r="AW3127" s="2" t="s">
        <v>80</v>
      </c>
      <c r="AX3127" s="2" t="s">
        <v>80</v>
      </c>
      <c r="AY3127" s="2" t="s">
        <v>80</v>
      </c>
      <c r="AZ3127" s="2" t="s">
        <v>80</v>
      </c>
      <c r="BA3127" s="2" t="s">
        <v>80</v>
      </c>
      <c r="BB3127" s="2" t="s">
        <v>80</v>
      </c>
      <c r="BC3127" s="2" t="s">
        <v>80</v>
      </c>
      <c r="BD3127" s="2" t="s">
        <v>80</v>
      </c>
      <c r="BE3127" s="2" t="s">
        <v>80</v>
      </c>
      <c r="BF3127" s="2" t="s">
        <v>80</v>
      </c>
      <c r="BG3127" s="2" t="s">
        <v>80</v>
      </c>
      <c r="BH3127" s="2" t="s">
        <v>80</v>
      </c>
      <c r="BI3127" s="2" t="s">
        <v>80</v>
      </c>
      <c r="BJ3127" s="2" t="s">
        <v>80</v>
      </c>
      <c r="BK3127" s="2" t="s">
        <v>80</v>
      </c>
      <c r="BL3127" s="2" t="s">
        <v>80</v>
      </c>
      <c r="BM3127" s="2" t="s">
        <v>80</v>
      </c>
      <c r="BN3127" s="2" t="s">
        <v>80</v>
      </c>
      <c r="BO3127" s="2" t="s">
        <v>80</v>
      </c>
      <c r="BP3127" s="2" t="s">
        <v>80</v>
      </c>
    </row>
    <row r="3128" spans="1:68" x14ac:dyDescent="0.25">
      <c r="A3128">
        <v>3127</v>
      </c>
      <c r="B3128" s="1">
        <v>43726.580243055556</v>
      </c>
      <c r="C3128" s="2" t="s">
        <v>4778</v>
      </c>
      <c r="D3128" s="3">
        <v>0.70486111111111116</v>
      </c>
      <c r="E3128" s="2" t="s">
        <v>3907</v>
      </c>
      <c r="F3128">
        <v>3</v>
      </c>
      <c r="G3128">
        <v>2019</v>
      </c>
      <c r="H3128">
        <v>9</v>
      </c>
      <c r="I3128">
        <v>18</v>
      </c>
      <c r="J3128">
        <v>0</v>
      </c>
      <c r="K3128">
        <v>0</v>
      </c>
      <c r="L3128">
        <v>3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1</v>
      </c>
      <c r="S3128" s="2" t="s">
        <v>4786</v>
      </c>
      <c r="T3128" s="2" t="s">
        <v>71</v>
      </c>
      <c r="U3128" s="2" t="s">
        <v>738</v>
      </c>
      <c r="V3128" s="2" t="s">
        <v>73</v>
      </c>
      <c r="W3128">
        <v>1</v>
      </c>
      <c r="X3128" s="2" t="s">
        <v>74</v>
      </c>
      <c r="Y3128">
        <v>6385</v>
      </c>
      <c r="Z3128">
        <v>79</v>
      </c>
      <c r="AA3128" s="2" t="s">
        <v>180</v>
      </c>
      <c r="AB3128" s="2" t="s">
        <v>181</v>
      </c>
      <c r="AC3128">
        <v>110026</v>
      </c>
      <c r="AD3128" s="2" t="s">
        <v>77</v>
      </c>
      <c r="AE3128">
        <v>7175</v>
      </c>
      <c r="AF3128" s="2" t="s">
        <v>740</v>
      </c>
      <c r="AG3128" s="2" t="s">
        <v>741</v>
      </c>
      <c r="AH3128">
        <v>13</v>
      </c>
      <c r="AI3128">
        <v>83005</v>
      </c>
      <c r="AJ3128">
        <v>555495</v>
      </c>
      <c r="AK3128" s="2">
        <f>Kaggle_Books_Selling_Records[[#This Row],[Cost Price]]/100</f>
        <v>5554.95</v>
      </c>
      <c r="AL3128" s="2" t="s">
        <v>80</v>
      </c>
      <c r="AM3128" s="2" t="s">
        <v>80</v>
      </c>
      <c r="AN3128" s="2" t="s">
        <v>80</v>
      </c>
      <c r="AO3128" s="2" t="s">
        <v>80</v>
      </c>
      <c r="AP3128" s="2" t="s">
        <v>80</v>
      </c>
      <c r="AQ3128" s="2" t="s">
        <v>80</v>
      </c>
      <c r="AR3128" s="2" t="s">
        <v>80</v>
      </c>
      <c r="AS3128" s="2" t="s">
        <v>80</v>
      </c>
      <c r="AT3128" s="2" t="s">
        <v>80</v>
      </c>
      <c r="AU3128" s="2" t="s">
        <v>80</v>
      </c>
      <c r="AV3128" s="2" t="s">
        <v>80</v>
      </c>
      <c r="AW3128" s="2" t="s">
        <v>80</v>
      </c>
      <c r="AX3128" s="2" t="s">
        <v>80</v>
      </c>
      <c r="AY3128" s="2" t="s">
        <v>80</v>
      </c>
      <c r="AZ3128" s="2" t="s">
        <v>80</v>
      </c>
      <c r="BA3128" s="2" t="s">
        <v>80</v>
      </c>
      <c r="BB3128" s="2" t="s">
        <v>80</v>
      </c>
      <c r="BC3128" s="2" t="s">
        <v>80</v>
      </c>
      <c r="BD3128" s="2" t="s">
        <v>80</v>
      </c>
      <c r="BE3128" s="2" t="s">
        <v>80</v>
      </c>
      <c r="BF3128" s="2" t="s">
        <v>80</v>
      </c>
      <c r="BG3128" s="2" t="s">
        <v>80</v>
      </c>
      <c r="BH3128" s="2" t="s">
        <v>80</v>
      </c>
      <c r="BI3128" s="2" t="s">
        <v>80</v>
      </c>
      <c r="BJ3128" s="2" t="s">
        <v>80</v>
      </c>
      <c r="BK3128" s="2" t="s">
        <v>80</v>
      </c>
      <c r="BL3128" s="2" t="s">
        <v>80</v>
      </c>
      <c r="BM3128" s="2" t="s">
        <v>80</v>
      </c>
      <c r="BN3128" s="2" t="s">
        <v>80</v>
      </c>
      <c r="BO3128" s="2" t="s">
        <v>80</v>
      </c>
      <c r="BP3128" s="2" t="s">
        <v>80</v>
      </c>
    </row>
    <row r="3129" spans="1:68" x14ac:dyDescent="0.25">
      <c r="A3129">
        <v>3128</v>
      </c>
      <c r="B3129" s="1">
        <v>43726.968634259261</v>
      </c>
      <c r="C3129" s="2" t="s">
        <v>4787</v>
      </c>
      <c r="D3129" s="3">
        <v>9.3055555555555558E-2</v>
      </c>
      <c r="E3129" s="2" t="s">
        <v>3907</v>
      </c>
      <c r="F3129">
        <v>3</v>
      </c>
      <c r="G3129">
        <v>2019</v>
      </c>
      <c r="H3129">
        <v>9</v>
      </c>
      <c r="I3129">
        <v>19</v>
      </c>
      <c r="J3129">
        <v>0</v>
      </c>
      <c r="K3129">
        <v>0</v>
      </c>
      <c r="L3129">
        <v>4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1</v>
      </c>
      <c r="S3129" s="2" t="s">
        <v>655</v>
      </c>
      <c r="T3129" s="2" t="s">
        <v>71</v>
      </c>
      <c r="U3129" s="2" t="s">
        <v>2234</v>
      </c>
      <c r="V3129" s="2" t="s">
        <v>73</v>
      </c>
      <c r="W3129">
        <v>1</v>
      </c>
      <c r="X3129" s="2" t="s">
        <v>74</v>
      </c>
      <c r="Y3129">
        <v>138</v>
      </c>
      <c r="Z3129">
        <v>89</v>
      </c>
      <c r="AA3129" s="2" t="s">
        <v>160</v>
      </c>
      <c r="AB3129" s="2" t="s">
        <v>161</v>
      </c>
      <c r="AC3129">
        <v>171001</v>
      </c>
      <c r="AD3129" s="2" t="s">
        <v>1002</v>
      </c>
      <c r="AE3129">
        <v>227</v>
      </c>
      <c r="AF3129" s="2" t="s">
        <v>2042</v>
      </c>
      <c r="AG3129" s="2" t="s">
        <v>2184</v>
      </c>
      <c r="AH3129">
        <v>18</v>
      </c>
      <c r="AI3129">
        <v>2484</v>
      </c>
      <c r="AJ3129">
        <v>11316</v>
      </c>
      <c r="AK3129" s="2">
        <f>Kaggle_Books_Selling_Records[[#This Row],[Cost Price]]/100</f>
        <v>113.16</v>
      </c>
      <c r="AL3129" s="2" t="s">
        <v>80</v>
      </c>
      <c r="AM3129" s="2" t="s">
        <v>80</v>
      </c>
      <c r="AN3129" s="2" t="s">
        <v>80</v>
      </c>
      <c r="AO3129" s="2" t="s">
        <v>80</v>
      </c>
      <c r="AP3129" s="2" t="s">
        <v>80</v>
      </c>
      <c r="AQ3129" s="2" t="s">
        <v>80</v>
      </c>
      <c r="AR3129" s="2" t="s">
        <v>80</v>
      </c>
      <c r="AS3129" s="2" t="s">
        <v>80</v>
      </c>
      <c r="AT3129" s="2" t="s">
        <v>80</v>
      </c>
      <c r="AU3129" s="2" t="s">
        <v>80</v>
      </c>
      <c r="AV3129" s="2" t="s">
        <v>80</v>
      </c>
      <c r="AW3129" s="2" t="s">
        <v>80</v>
      </c>
      <c r="AX3129" s="2" t="s">
        <v>80</v>
      </c>
      <c r="AY3129" s="2" t="s">
        <v>80</v>
      </c>
      <c r="AZ3129" s="2" t="s">
        <v>80</v>
      </c>
      <c r="BA3129" s="2" t="s">
        <v>80</v>
      </c>
      <c r="BB3129" s="2" t="s">
        <v>80</v>
      </c>
      <c r="BC3129" s="2" t="s">
        <v>80</v>
      </c>
      <c r="BD3129" s="2" t="s">
        <v>80</v>
      </c>
      <c r="BE3129" s="2" t="s">
        <v>80</v>
      </c>
      <c r="BF3129" s="2" t="s">
        <v>80</v>
      </c>
      <c r="BG3129" s="2" t="s">
        <v>80</v>
      </c>
      <c r="BH3129" s="2" t="s">
        <v>80</v>
      </c>
      <c r="BI3129" s="2" t="s">
        <v>80</v>
      </c>
      <c r="BJ3129" s="2" t="s">
        <v>80</v>
      </c>
      <c r="BK3129" s="2" t="s">
        <v>80</v>
      </c>
      <c r="BL3129" s="2" t="s">
        <v>80</v>
      </c>
      <c r="BM3129" s="2" t="s">
        <v>80</v>
      </c>
      <c r="BN3129" s="2" t="s">
        <v>80</v>
      </c>
      <c r="BO3129" s="2" t="s">
        <v>80</v>
      </c>
      <c r="BP3129" s="2" t="s">
        <v>80</v>
      </c>
    </row>
    <row r="3130" spans="1:68" x14ac:dyDescent="0.25">
      <c r="A3130">
        <v>3129</v>
      </c>
      <c r="B3130" s="1">
        <v>43727.074189814812</v>
      </c>
      <c r="C3130" s="2" t="s">
        <v>4787</v>
      </c>
      <c r="D3130" s="3">
        <v>0.1986111111111111</v>
      </c>
      <c r="E3130" s="2" t="s">
        <v>3907</v>
      </c>
      <c r="F3130">
        <v>3</v>
      </c>
      <c r="G3130">
        <v>2019</v>
      </c>
      <c r="H3130">
        <v>9</v>
      </c>
      <c r="I3130">
        <v>19</v>
      </c>
      <c r="J3130">
        <v>0</v>
      </c>
      <c r="K3130">
        <v>0</v>
      </c>
      <c r="L3130">
        <v>4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 s="2" t="s">
        <v>3183</v>
      </c>
      <c r="T3130" s="2" t="s">
        <v>83</v>
      </c>
      <c r="U3130" s="2" t="s">
        <v>738</v>
      </c>
      <c r="V3130" s="2" t="s">
        <v>73</v>
      </c>
      <c r="W3130">
        <v>1</v>
      </c>
      <c r="X3130" s="2" t="s">
        <v>74</v>
      </c>
      <c r="Y3130">
        <v>6385</v>
      </c>
      <c r="Z3130">
        <v>79</v>
      </c>
      <c r="AA3130" s="2" t="s">
        <v>1306</v>
      </c>
      <c r="AB3130" s="2" t="s">
        <v>137</v>
      </c>
      <c r="AC3130">
        <v>208011</v>
      </c>
      <c r="AD3130" s="2" t="s">
        <v>77</v>
      </c>
      <c r="AE3130">
        <v>7175</v>
      </c>
      <c r="AF3130" s="2" t="s">
        <v>740</v>
      </c>
      <c r="AG3130" s="2" t="s">
        <v>741</v>
      </c>
      <c r="AH3130">
        <v>13</v>
      </c>
      <c r="AI3130">
        <v>83005</v>
      </c>
      <c r="AJ3130">
        <v>555495</v>
      </c>
      <c r="AK3130" s="2">
        <f>Kaggle_Books_Selling_Records[[#This Row],[Cost Price]]/100</f>
        <v>5554.95</v>
      </c>
      <c r="AL3130" s="2" t="s">
        <v>80</v>
      </c>
      <c r="AM3130" s="2" t="s">
        <v>80</v>
      </c>
      <c r="AN3130" s="2" t="s">
        <v>80</v>
      </c>
      <c r="AO3130" s="2" t="s">
        <v>80</v>
      </c>
      <c r="AP3130" s="2" t="s">
        <v>80</v>
      </c>
      <c r="AQ3130" s="2" t="s">
        <v>80</v>
      </c>
      <c r="AR3130" s="2" t="s">
        <v>80</v>
      </c>
      <c r="AS3130" s="2" t="s">
        <v>80</v>
      </c>
      <c r="AT3130" s="2" t="s">
        <v>80</v>
      </c>
      <c r="AU3130" s="2" t="s">
        <v>80</v>
      </c>
      <c r="AV3130" s="2" t="s">
        <v>80</v>
      </c>
      <c r="AW3130" s="2" t="s">
        <v>80</v>
      </c>
      <c r="AX3130" s="2" t="s">
        <v>80</v>
      </c>
      <c r="AY3130" s="2" t="s">
        <v>80</v>
      </c>
      <c r="AZ3130" s="2" t="s">
        <v>80</v>
      </c>
      <c r="BA3130" s="2" t="s">
        <v>80</v>
      </c>
      <c r="BB3130" s="2" t="s">
        <v>80</v>
      </c>
      <c r="BC3130" s="2" t="s">
        <v>80</v>
      </c>
      <c r="BD3130" s="2" t="s">
        <v>80</v>
      </c>
      <c r="BE3130" s="2" t="s">
        <v>80</v>
      </c>
      <c r="BF3130" s="2" t="s">
        <v>80</v>
      </c>
      <c r="BG3130" s="2" t="s">
        <v>80</v>
      </c>
      <c r="BH3130" s="2" t="s">
        <v>80</v>
      </c>
      <c r="BI3130" s="2" t="s">
        <v>80</v>
      </c>
      <c r="BJ3130" s="2" t="s">
        <v>80</v>
      </c>
      <c r="BK3130" s="2" t="s">
        <v>80</v>
      </c>
      <c r="BL3130" s="2" t="s">
        <v>80</v>
      </c>
      <c r="BM3130" s="2" t="s">
        <v>80</v>
      </c>
      <c r="BN3130" s="2" t="s">
        <v>80</v>
      </c>
      <c r="BO3130" s="2" t="s">
        <v>80</v>
      </c>
      <c r="BP3130" s="2" t="s">
        <v>80</v>
      </c>
    </row>
    <row r="3131" spans="1:68" x14ac:dyDescent="0.25">
      <c r="A3131">
        <v>3130</v>
      </c>
      <c r="B3131" s="1">
        <v>43727.394780092596</v>
      </c>
      <c r="C3131" s="2" t="s">
        <v>4787</v>
      </c>
      <c r="D3131" s="3">
        <v>0.51944444444444449</v>
      </c>
      <c r="E3131" s="2" t="s">
        <v>3907</v>
      </c>
      <c r="F3131">
        <v>3</v>
      </c>
      <c r="G3131">
        <v>2019</v>
      </c>
      <c r="H3131">
        <v>9</v>
      </c>
      <c r="I3131">
        <v>19</v>
      </c>
      <c r="J3131">
        <v>0</v>
      </c>
      <c r="K3131">
        <v>0</v>
      </c>
      <c r="L3131">
        <v>4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1</v>
      </c>
      <c r="S3131" s="2" t="s">
        <v>4788</v>
      </c>
      <c r="T3131" s="2" t="s">
        <v>71</v>
      </c>
      <c r="U3131" s="2" t="s">
        <v>2619</v>
      </c>
      <c r="V3131" s="2" t="s">
        <v>73</v>
      </c>
      <c r="W3131">
        <v>1</v>
      </c>
      <c r="X3131" s="2" t="s">
        <v>74</v>
      </c>
      <c r="Y3131">
        <v>180</v>
      </c>
      <c r="Z3131">
        <v>89</v>
      </c>
      <c r="AA3131" s="2" t="s">
        <v>4789</v>
      </c>
      <c r="AB3131" s="2" t="s">
        <v>86</v>
      </c>
      <c r="AC3131">
        <v>600044</v>
      </c>
      <c r="AD3131" s="2" t="s">
        <v>1002</v>
      </c>
      <c r="AE3131">
        <v>269</v>
      </c>
      <c r="AF3131" s="2" t="s">
        <v>2042</v>
      </c>
      <c r="AG3131" s="2" t="s">
        <v>2184</v>
      </c>
      <c r="AH3131">
        <v>18</v>
      </c>
      <c r="AI3131">
        <v>324</v>
      </c>
      <c r="AJ3131">
        <v>1476</v>
      </c>
      <c r="AK3131" s="2">
        <f>Kaggle_Books_Selling_Records[[#This Row],[Cost Price]]/100</f>
        <v>14.76</v>
      </c>
      <c r="AL3131" s="2" t="s">
        <v>80</v>
      </c>
      <c r="AM3131" s="2" t="s">
        <v>80</v>
      </c>
      <c r="AN3131" s="2" t="s">
        <v>80</v>
      </c>
      <c r="AO3131" s="2" t="s">
        <v>80</v>
      </c>
      <c r="AP3131" s="2" t="s">
        <v>80</v>
      </c>
      <c r="AQ3131" s="2" t="s">
        <v>80</v>
      </c>
      <c r="AR3131" s="2" t="s">
        <v>80</v>
      </c>
      <c r="AS3131" s="2" t="s">
        <v>80</v>
      </c>
      <c r="AT3131" s="2" t="s">
        <v>80</v>
      </c>
      <c r="AU3131" s="2" t="s">
        <v>80</v>
      </c>
      <c r="AV3131" s="2" t="s">
        <v>80</v>
      </c>
      <c r="AW3131" s="2" t="s">
        <v>80</v>
      </c>
      <c r="AX3131" s="2" t="s">
        <v>80</v>
      </c>
      <c r="AY3131" s="2" t="s">
        <v>80</v>
      </c>
      <c r="AZ3131" s="2" t="s">
        <v>80</v>
      </c>
      <c r="BA3131" s="2" t="s">
        <v>80</v>
      </c>
      <c r="BB3131" s="2" t="s">
        <v>80</v>
      </c>
      <c r="BC3131" s="2" t="s">
        <v>80</v>
      </c>
      <c r="BD3131" s="2" t="s">
        <v>80</v>
      </c>
      <c r="BE3131" s="2" t="s">
        <v>80</v>
      </c>
      <c r="BF3131" s="2" t="s">
        <v>80</v>
      </c>
      <c r="BG3131" s="2" t="s">
        <v>80</v>
      </c>
      <c r="BH3131" s="2" t="s">
        <v>80</v>
      </c>
      <c r="BI3131" s="2" t="s">
        <v>80</v>
      </c>
      <c r="BJ3131" s="2" t="s">
        <v>80</v>
      </c>
      <c r="BK3131" s="2" t="s">
        <v>80</v>
      </c>
      <c r="BL3131" s="2" t="s">
        <v>80</v>
      </c>
      <c r="BM3131" s="2" t="s">
        <v>80</v>
      </c>
      <c r="BN3131" s="2" t="s">
        <v>80</v>
      </c>
      <c r="BO3131" s="2" t="s">
        <v>80</v>
      </c>
      <c r="BP3131" s="2" t="s">
        <v>80</v>
      </c>
    </row>
    <row r="3132" spans="1:68" x14ac:dyDescent="0.25">
      <c r="A3132">
        <v>3131</v>
      </c>
      <c r="B3132" s="1">
        <v>43728.092951388891</v>
      </c>
      <c r="C3132" s="2" t="s">
        <v>4790</v>
      </c>
      <c r="D3132" s="3">
        <v>0.21736111111111112</v>
      </c>
      <c r="E3132" s="2" t="s">
        <v>3907</v>
      </c>
      <c r="F3132">
        <v>3</v>
      </c>
      <c r="G3132">
        <v>2019</v>
      </c>
      <c r="H3132">
        <v>9</v>
      </c>
      <c r="I3132">
        <v>20</v>
      </c>
      <c r="J3132">
        <v>0</v>
      </c>
      <c r="K3132">
        <v>0</v>
      </c>
      <c r="L3132">
        <v>5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1</v>
      </c>
      <c r="S3132" s="2" t="s">
        <v>3976</v>
      </c>
      <c r="T3132" s="2" t="s">
        <v>71</v>
      </c>
      <c r="U3132" s="2" t="s">
        <v>2582</v>
      </c>
      <c r="V3132" s="2" t="s">
        <v>73</v>
      </c>
      <c r="W3132">
        <v>1</v>
      </c>
      <c r="X3132" s="2" t="s">
        <v>74</v>
      </c>
      <c r="Y3132">
        <v>315</v>
      </c>
      <c r="Z3132">
        <v>89</v>
      </c>
      <c r="AA3132" s="2" t="s">
        <v>3977</v>
      </c>
      <c r="AB3132" s="2" t="s">
        <v>86</v>
      </c>
      <c r="AC3132">
        <v>631561</v>
      </c>
      <c r="AD3132" s="2" t="s">
        <v>77</v>
      </c>
      <c r="AE3132">
        <v>404</v>
      </c>
      <c r="AF3132" s="2" t="s">
        <v>611</v>
      </c>
      <c r="AG3132" s="2" t="s">
        <v>2583</v>
      </c>
      <c r="AH3132">
        <v>13</v>
      </c>
      <c r="AI3132">
        <v>4095</v>
      </c>
      <c r="AJ3132">
        <v>27405</v>
      </c>
      <c r="AK3132" s="2">
        <f>Kaggle_Books_Selling_Records[[#This Row],[Cost Price]]/100</f>
        <v>274.05</v>
      </c>
      <c r="AL3132" s="2" t="s">
        <v>80</v>
      </c>
      <c r="AM3132" s="2" t="s">
        <v>80</v>
      </c>
      <c r="AN3132" s="2" t="s">
        <v>80</v>
      </c>
      <c r="AO3132" s="2" t="s">
        <v>80</v>
      </c>
      <c r="AP3132" s="2" t="s">
        <v>80</v>
      </c>
      <c r="AQ3132" s="2" t="s">
        <v>80</v>
      </c>
      <c r="AR3132" s="2" t="s">
        <v>80</v>
      </c>
      <c r="AS3132" s="2" t="s">
        <v>80</v>
      </c>
      <c r="AT3132" s="2" t="s">
        <v>80</v>
      </c>
      <c r="AU3132" s="2" t="s">
        <v>80</v>
      </c>
      <c r="AV3132" s="2" t="s">
        <v>80</v>
      </c>
      <c r="AW3132" s="2" t="s">
        <v>80</v>
      </c>
      <c r="AX3132" s="2" t="s">
        <v>80</v>
      </c>
      <c r="AY3132" s="2" t="s">
        <v>80</v>
      </c>
      <c r="AZ3132" s="2" t="s">
        <v>80</v>
      </c>
      <c r="BA3132" s="2" t="s">
        <v>80</v>
      </c>
      <c r="BB3132" s="2" t="s">
        <v>80</v>
      </c>
      <c r="BC3132" s="2" t="s">
        <v>80</v>
      </c>
      <c r="BD3132" s="2" t="s">
        <v>80</v>
      </c>
      <c r="BE3132" s="2" t="s">
        <v>80</v>
      </c>
      <c r="BF3132" s="2" t="s">
        <v>80</v>
      </c>
      <c r="BG3132" s="2" t="s">
        <v>80</v>
      </c>
      <c r="BH3132" s="2" t="s">
        <v>80</v>
      </c>
      <c r="BI3132" s="2" t="s">
        <v>80</v>
      </c>
      <c r="BJ3132" s="2" t="s">
        <v>80</v>
      </c>
      <c r="BK3132" s="2" t="s">
        <v>80</v>
      </c>
      <c r="BL3132" s="2" t="s">
        <v>80</v>
      </c>
      <c r="BM3132" s="2" t="s">
        <v>80</v>
      </c>
      <c r="BN3132" s="2" t="s">
        <v>80</v>
      </c>
      <c r="BO3132" s="2" t="s">
        <v>80</v>
      </c>
      <c r="BP3132" s="2" t="s">
        <v>80</v>
      </c>
    </row>
    <row r="3133" spans="1:68" x14ac:dyDescent="0.25">
      <c r="A3133">
        <v>3132</v>
      </c>
      <c r="B3133" s="1">
        <v>43728.319988425923</v>
      </c>
      <c r="C3133" s="2" t="s">
        <v>4790</v>
      </c>
      <c r="D3133" s="3">
        <v>0.44444444444444442</v>
      </c>
      <c r="E3133" s="2" t="s">
        <v>3907</v>
      </c>
      <c r="F3133">
        <v>3</v>
      </c>
      <c r="G3133">
        <v>2019</v>
      </c>
      <c r="H3133">
        <v>9</v>
      </c>
      <c r="I3133">
        <v>20</v>
      </c>
      <c r="J3133">
        <v>0</v>
      </c>
      <c r="K3133">
        <v>0</v>
      </c>
      <c r="L3133">
        <v>5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1</v>
      </c>
      <c r="S3133" s="2" t="s">
        <v>4064</v>
      </c>
      <c r="T3133" s="2" t="s">
        <v>71</v>
      </c>
      <c r="U3133" s="2" t="s">
        <v>2257</v>
      </c>
      <c r="V3133" s="2" t="s">
        <v>73</v>
      </c>
      <c r="W3133">
        <v>1</v>
      </c>
      <c r="X3133" s="2" t="s">
        <v>74</v>
      </c>
      <c r="Y3133">
        <v>200</v>
      </c>
      <c r="Z3133">
        <v>79</v>
      </c>
      <c r="AA3133" s="2" t="s">
        <v>180</v>
      </c>
      <c r="AB3133" s="2" t="s">
        <v>181</v>
      </c>
      <c r="AC3133">
        <v>110009</v>
      </c>
      <c r="AD3133" s="2" t="s">
        <v>77</v>
      </c>
      <c r="AE3133">
        <v>279</v>
      </c>
      <c r="AF3133" s="2" t="s">
        <v>2258</v>
      </c>
      <c r="AG3133" s="2" t="s">
        <v>2259</v>
      </c>
      <c r="AH3133">
        <v>13</v>
      </c>
      <c r="AI3133">
        <v>26</v>
      </c>
      <c r="AJ3133">
        <v>174</v>
      </c>
      <c r="AK3133" s="2">
        <f>Kaggle_Books_Selling_Records[[#This Row],[Cost Price]]/100</f>
        <v>1.74</v>
      </c>
      <c r="AL3133" s="2" t="s">
        <v>80</v>
      </c>
      <c r="AM3133" s="2" t="s">
        <v>80</v>
      </c>
      <c r="AN3133" s="2" t="s">
        <v>80</v>
      </c>
      <c r="AO3133" s="2" t="s">
        <v>80</v>
      </c>
      <c r="AP3133" s="2" t="s">
        <v>80</v>
      </c>
      <c r="AQ3133" s="2" t="s">
        <v>80</v>
      </c>
      <c r="AR3133" s="2" t="s">
        <v>80</v>
      </c>
      <c r="AS3133" s="2" t="s">
        <v>80</v>
      </c>
      <c r="AT3133" s="2" t="s">
        <v>80</v>
      </c>
      <c r="AU3133" s="2" t="s">
        <v>80</v>
      </c>
      <c r="AV3133" s="2" t="s">
        <v>80</v>
      </c>
      <c r="AW3133" s="2" t="s">
        <v>80</v>
      </c>
      <c r="AX3133" s="2" t="s">
        <v>80</v>
      </c>
      <c r="AY3133" s="2" t="s">
        <v>80</v>
      </c>
      <c r="AZ3133" s="2" t="s">
        <v>80</v>
      </c>
      <c r="BA3133" s="2" t="s">
        <v>80</v>
      </c>
      <c r="BB3133" s="2" t="s">
        <v>80</v>
      </c>
      <c r="BC3133" s="2" t="s">
        <v>80</v>
      </c>
      <c r="BD3133" s="2" t="s">
        <v>80</v>
      </c>
      <c r="BE3133" s="2" t="s">
        <v>80</v>
      </c>
      <c r="BF3133" s="2" t="s">
        <v>80</v>
      </c>
      <c r="BG3133" s="2" t="s">
        <v>80</v>
      </c>
      <c r="BH3133" s="2" t="s">
        <v>80</v>
      </c>
      <c r="BI3133" s="2" t="s">
        <v>80</v>
      </c>
      <c r="BJ3133" s="2" t="s">
        <v>80</v>
      </c>
      <c r="BK3133" s="2" t="s">
        <v>80</v>
      </c>
      <c r="BL3133" s="2" t="s">
        <v>80</v>
      </c>
      <c r="BM3133" s="2" t="s">
        <v>80</v>
      </c>
      <c r="BN3133" s="2" t="s">
        <v>80</v>
      </c>
      <c r="BO3133" s="2" t="s">
        <v>80</v>
      </c>
      <c r="BP3133" s="2" t="s">
        <v>80</v>
      </c>
    </row>
    <row r="3134" spans="1:68" x14ac:dyDescent="0.25">
      <c r="A3134">
        <v>3133</v>
      </c>
      <c r="B3134" s="1">
        <v>43728.557708333334</v>
      </c>
      <c r="C3134" s="2" t="s">
        <v>4790</v>
      </c>
      <c r="D3134" s="3">
        <v>0.68263888888888891</v>
      </c>
      <c r="E3134" s="2" t="s">
        <v>3907</v>
      </c>
      <c r="F3134">
        <v>3</v>
      </c>
      <c r="G3134">
        <v>2019</v>
      </c>
      <c r="H3134">
        <v>9</v>
      </c>
      <c r="I3134">
        <v>20</v>
      </c>
      <c r="J3134">
        <v>0</v>
      </c>
      <c r="K3134">
        <v>0</v>
      </c>
      <c r="L3134">
        <v>5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 s="2" t="s">
        <v>3723</v>
      </c>
      <c r="T3134" s="2" t="s">
        <v>83</v>
      </c>
      <c r="U3134" s="2" t="s">
        <v>2483</v>
      </c>
      <c r="V3134" s="2" t="s">
        <v>73</v>
      </c>
      <c r="W3134">
        <v>1</v>
      </c>
      <c r="X3134" s="2" t="s">
        <v>74</v>
      </c>
      <c r="Y3134">
        <v>175</v>
      </c>
      <c r="Z3134">
        <v>89</v>
      </c>
      <c r="AA3134" s="2" t="s">
        <v>301</v>
      </c>
      <c r="AB3134" s="2" t="s">
        <v>151</v>
      </c>
      <c r="AC3134">
        <v>411030</v>
      </c>
      <c r="AD3134" s="2" t="s">
        <v>1002</v>
      </c>
      <c r="AE3134">
        <v>264</v>
      </c>
      <c r="AF3134" s="2" t="s">
        <v>2042</v>
      </c>
      <c r="AG3134" s="2" t="s">
        <v>2184</v>
      </c>
      <c r="AH3134">
        <v>18</v>
      </c>
      <c r="AI3134">
        <v>315</v>
      </c>
      <c r="AJ3134">
        <v>1435</v>
      </c>
      <c r="AK3134" s="2">
        <f>Kaggle_Books_Selling_Records[[#This Row],[Cost Price]]/100</f>
        <v>14.35</v>
      </c>
      <c r="AL3134" s="2" t="s">
        <v>80</v>
      </c>
      <c r="AM3134" s="2" t="s">
        <v>80</v>
      </c>
      <c r="AN3134" s="2" t="s">
        <v>80</v>
      </c>
      <c r="AO3134" s="2" t="s">
        <v>80</v>
      </c>
      <c r="AP3134" s="2" t="s">
        <v>80</v>
      </c>
      <c r="AQ3134" s="2" t="s">
        <v>80</v>
      </c>
      <c r="AR3134" s="2" t="s">
        <v>80</v>
      </c>
      <c r="AS3134" s="2" t="s">
        <v>80</v>
      </c>
      <c r="AT3134" s="2" t="s">
        <v>80</v>
      </c>
      <c r="AU3134" s="2" t="s">
        <v>80</v>
      </c>
      <c r="AV3134" s="2" t="s">
        <v>80</v>
      </c>
      <c r="AW3134" s="2" t="s">
        <v>80</v>
      </c>
      <c r="AX3134" s="2" t="s">
        <v>80</v>
      </c>
      <c r="AY3134" s="2" t="s">
        <v>80</v>
      </c>
      <c r="AZ3134" s="2" t="s">
        <v>80</v>
      </c>
      <c r="BA3134" s="2" t="s">
        <v>80</v>
      </c>
      <c r="BB3134" s="2" t="s">
        <v>80</v>
      </c>
      <c r="BC3134" s="2" t="s">
        <v>80</v>
      </c>
      <c r="BD3134" s="2" t="s">
        <v>80</v>
      </c>
      <c r="BE3134" s="2" t="s">
        <v>80</v>
      </c>
      <c r="BF3134" s="2" t="s">
        <v>80</v>
      </c>
      <c r="BG3134" s="2" t="s">
        <v>80</v>
      </c>
      <c r="BH3134" s="2" t="s">
        <v>80</v>
      </c>
      <c r="BI3134" s="2" t="s">
        <v>80</v>
      </c>
      <c r="BJ3134" s="2" t="s">
        <v>80</v>
      </c>
      <c r="BK3134" s="2" t="s">
        <v>80</v>
      </c>
      <c r="BL3134" s="2" t="s">
        <v>80</v>
      </c>
      <c r="BM3134" s="2" t="s">
        <v>80</v>
      </c>
      <c r="BN3134" s="2" t="s">
        <v>80</v>
      </c>
      <c r="BO3134" s="2" t="s">
        <v>80</v>
      </c>
      <c r="BP3134" s="2" t="s">
        <v>80</v>
      </c>
    </row>
    <row r="3135" spans="1:68" x14ac:dyDescent="0.25">
      <c r="A3135">
        <v>3134</v>
      </c>
      <c r="B3135" s="1">
        <v>43728.570428240739</v>
      </c>
      <c r="C3135" s="2" t="s">
        <v>4790</v>
      </c>
      <c r="D3135" s="3">
        <v>0.69513888888888886</v>
      </c>
      <c r="E3135" s="2" t="s">
        <v>3907</v>
      </c>
      <c r="F3135">
        <v>3</v>
      </c>
      <c r="G3135">
        <v>2019</v>
      </c>
      <c r="H3135">
        <v>9</v>
      </c>
      <c r="I3135">
        <v>20</v>
      </c>
      <c r="J3135">
        <v>0</v>
      </c>
      <c r="K3135">
        <v>0</v>
      </c>
      <c r="L3135">
        <v>5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 s="2" t="s">
        <v>4791</v>
      </c>
      <c r="T3135" s="2" t="s">
        <v>83</v>
      </c>
      <c r="U3135" s="2" t="s">
        <v>2483</v>
      </c>
      <c r="V3135" s="2" t="s">
        <v>73</v>
      </c>
      <c r="W3135">
        <v>1</v>
      </c>
      <c r="X3135" s="2" t="s">
        <v>74</v>
      </c>
      <c r="Y3135">
        <v>175</v>
      </c>
      <c r="Z3135">
        <v>89</v>
      </c>
      <c r="AA3135" s="2" t="s">
        <v>241</v>
      </c>
      <c r="AB3135" s="2" t="s">
        <v>233</v>
      </c>
      <c r="AC3135">
        <v>500008</v>
      </c>
      <c r="AD3135" s="2" t="s">
        <v>1002</v>
      </c>
      <c r="AE3135">
        <v>264</v>
      </c>
      <c r="AF3135" s="2" t="s">
        <v>2042</v>
      </c>
      <c r="AG3135" s="2" t="s">
        <v>2184</v>
      </c>
      <c r="AH3135">
        <v>18</v>
      </c>
      <c r="AI3135">
        <v>315</v>
      </c>
      <c r="AJ3135">
        <v>1435</v>
      </c>
      <c r="AK3135" s="2">
        <f>Kaggle_Books_Selling_Records[[#This Row],[Cost Price]]/100</f>
        <v>14.35</v>
      </c>
      <c r="AL3135" s="2" t="s">
        <v>80</v>
      </c>
      <c r="AM3135" s="2" t="s">
        <v>80</v>
      </c>
      <c r="AN3135" s="2" t="s">
        <v>80</v>
      </c>
      <c r="AO3135" s="2" t="s">
        <v>80</v>
      </c>
      <c r="AP3135" s="2" t="s">
        <v>80</v>
      </c>
      <c r="AQ3135" s="2" t="s">
        <v>80</v>
      </c>
      <c r="AR3135" s="2" t="s">
        <v>80</v>
      </c>
      <c r="AS3135" s="2" t="s">
        <v>80</v>
      </c>
      <c r="AT3135" s="2" t="s">
        <v>80</v>
      </c>
      <c r="AU3135" s="2" t="s">
        <v>80</v>
      </c>
      <c r="AV3135" s="2" t="s">
        <v>80</v>
      </c>
      <c r="AW3135" s="2" t="s">
        <v>80</v>
      </c>
      <c r="AX3135" s="2" t="s">
        <v>80</v>
      </c>
      <c r="AY3135" s="2" t="s">
        <v>80</v>
      </c>
      <c r="AZ3135" s="2" t="s">
        <v>80</v>
      </c>
      <c r="BA3135" s="2" t="s">
        <v>80</v>
      </c>
      <c r="BB3135" s="2" t="s">
        <v>80</v>
      </c>
      <c r="BC3135" s="2" t="s">
        <v>80</v>
      </c>
      <c r="BD3135" s="2" t="s">
        <v>80</v>
      </c>
      <c r="BE3135" s="2" t="s">
        <v>80</v>
      </c>
      <c r="BF3135" s="2" t="s">
        <v>80</v>
      </c>
      <c r="BG3135" s="2" t="s">
        <v>80</v>
      </c>
      <c r="BH3135" s="2" t="s">
        <v>80</v>
      </c>
      <c r="BI3135" s="2" t="s">
        <v>80</v>
      </c>
      <c r="BJ3135" s="2" t="s">
        <v>80</v>
      </c>
      <c r="BK3135" s="2" t="s">
        <v>80</v>
      </c>
      <c r="BL3135" s="2" t="s">
        <v>80</v>
      </c>
      <c r="BM3135" s="2" t="s">
        <v>80</v>
      </c>
      <c r="BN3135" s="2" t="s">
        <v>80</v>
      </c>
      <c r="BO3135" s="2" t="s">
        <v>80</v>
      </c>
      <c r="BP3135" s="2" t="s">
        <v>80</v>
      </c>
    </row>
    <row r="3136" spans="1:68" x14ac:dyDescent="0.25">
      <c r="A3136">
        <v>3135</v>
      </c>
      <c r="B3136" s="1">
        <v>43729.093148148146</v>
      </c>
      <c r="C3136" s="2" t="s">
        <v>4792</v>
      </c>
      <c r="D3136" s="3">
        <v>0.21805555555555556</v>
      </c>
      <c r="E3136" s="2" t="s">
        <v>3907</v>
      </c>
      <c r="F3136">
        <v>3</v>
      </c>
      <c r="G3136">
        <v>2019</v>
      </c>
      <c r="H3136">
        <v>9</v>
      </c>
      <c r="I3136">
        <v>21</v>
      </c>
      <c r="J3136">
        <v>0</v>
      </c>
      <c r="K3136">
        <v>0</v>
      </c>
      <c r="L3136">
        <v>6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 s="2" t="s">
        <v>4793</v>
      </c>
      <c r="T3136" s="2" t="s">
        <v>83</v>
      </c>
      <c r="U3136" s="2" t="s">
        <v>2483</v>
      </c>
      <c r="V3136" s="2" t="s">
        <v>73</v>
      </c>
      <c r="W3136">
        <v>1</v>
      </c>
      <c r="X3136" s="2" t="s">
        <v>74</v>
      </c>
      <c r="Y3136">
        <v>175</v>
      </c>
      <c r="Z3136">
        <v>89</v>
      </c>
      <c r="AA3136" s="2" t="s">
        <v>4794</v>
      </c>
      <c r="AB3136" s="2" t="s">
        <v>154</v>
      </c>
      <c r="AC3136">
        <v>301001</v>
      </c>
      <c r="AD3136" s="2" t="s">
        <v>1002</v>
      </c>
      <c r="AE3136">
        <v>264</v>
      </c>
      <c r="AF3136" s="2" t="s">
        <v>2042</v>
      </c>
      <c r="AG3136" s="2" t="s">
        <v>2184</v>
      </c>
      <c r="AH3136">
        <v>18</v>
      </c>
      <c r="AI3136">
        <v>315</v>
      </c>
      <c r="AJ3136">
        <v>1435</v>
      </c>
      <c r="AK3136" s="2">
        <f>Kaggle_Books_Selling_Records[[#This Row],[Cost Price]]/100</f>
        <v>14.35</v>
      </c>
      <c r="AL3136" s="2" t="s">
        <v>80</v>
      </c>
      <c r="AM3136" s="2" t="s">
        <v>80</v>
      </c>
      <c r="AN3136" s="2" t="s">
        <v>80</v>
      </c>
      <c r="AO3136" s="2" t="s">
        <v>80</v>
      </c>
      <c r="AP3136" s="2" t="s">
        <v>80</v>
      </c>
      <c r="AQ3136" s="2" t="s">
        <v>80</v>
      </c>
      <c r="AR3136" s="2" t="s">
        <v>80</v>
      </c>
      <c r="AS3136" s="2" t="s">
        <v>80</v>
      </c>
      <c r="AT3136" s="2" t="s">
        <v>80</v>
      </c>
      <c r="AU3136" s="2" t="s">
        <v>80</v>
      </c>
      <c r="AV3136" s="2" t="s">
        <v>80</v>
      </c>
      <c r="AW3136" s="2" t="s">
        <v>80</v>
      </c>
      <c r="AX3136" s="2" t="s">
        <v>80</v>
      </c>
      <c r="AY3136" s="2" t="s">
        <v>80</v>
      </c>
      <c r="AZ3136" s="2" t="s">
        <v>80</v>
      </c>
      <c r="BA3136" s="2" t="s">
        <v>80</v>
      </c>
      <c r="BB3136" s="2" t="s">
        <v>80</v>
      </c>
      <c r="BC3136" s="2" t="s">
        <v>80</v>
      </c>
      <c r="BD3136" s="2" t="s">
        <v>80</v>
      </c>
      <c r="BE3136" s="2" t="s">
        <v>80</v>
      </c>
      <c r="BF3136" s="2" t="s">
        <v>80</v>
      </c>
      <c r="BG3136" s="2" t="s">
        <v>80</v>
      </c>
      <c r="BH3136" s="2" t="s">
        <v>80</v>
      </c>
      <c r="BI3136" s="2" t="s">
        <v>80</v>
      </c>
      <c r="BJ3136" s="2" t="s">
        <v>80</v>
      </c>
      <c r="BK3136" s="2" t="s">
        <v>80</v>
      </c>
      <c r="BL3136" s="2" t="s">
        <v>80</v>
      </c>
      <c r="BM3136" s="2" t="s">
        <v>80</v>
      </c>
      <c r="BN3136" s="2" t="s">
        <v>80</v>
      </c>
      <c r="BO3136" s="2" t="s">
        <v>80</v>
      </c>
      <c r="BP3136" s="2" t="s">
        <v>80</v>
      </c>
    </row>
    <row r="3137" spans="1:68" x14ac:dyDescent="0.25">
      <c r="A3137">
        <v>3136</v>
      </c>
      <c r="B3137" s="1">
        <v>43729.131736111114</v>
      </c>
      <c r="C3137" s="2" t="s">
        <v>4792</v>
      </c>
      <c r="D3137" s="3">
        <v>0.25624999999999998</v>
      </c>
      <c r="E3137" s="2" t="s">
        <v>3907</v>
      </c>
      <c r="F3137">
        <v>3</v>
      </c>
      <c r="G3137">
        <v>2019</v>
      </c>
      <c r="H3137">
        <v>9</v>
      </c>
      <c r="I3137">
        <v>21</v>
      </c>
      <c r="J3137">
        <v>0</v>
      </c>
      <c r="K3137">
        <v>0</v>
      </c>
      <c r="L3137">
        <v>6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 s="2" t="s">
        <v>4795</v>
      </c>
      <c r="T3137" s="2" t="s">
        <v>83</v>
      </c>
      <c r="U3137" s="2" t="s">
        <v>4440</v>
      </c>
      <c r="V3137" s="2" t="s">
        <v>73</v>
      </c>
      <c r="W3137">
        <v>1</v>
      </c>
      <c r="X3137" s="2" t="s">
        <v>74</v>
      </c>
      <c r="Y3137">
        <v>1790</v>
      </c>
      <c r="Z3137">
        <v>89</v>
      </c>
      <c r="AA3137" s="2" t="s">
        <v>576</v>
      </c>
      <c r="AB3137" s="2" t="s">
        <v>157</v>
      </c>
      <c r="AC3137">
        <v>380009</v>
      </c>
      <c r="AD3137" s="2" t="s">
        <v>77</v>
      </c>
      <c r="AE3137">
        <v>1879</v>
      </c>
      <c r="AF3137" s="2" t="s">
        <v>4441</v>
      </c>
      <c r="AG3137" s="2" t="s">
        <v>4442</v>
      </c>
      <c r="AH3137">
        <v>13</v>
      </c>
      <c r="AI3137">
        <v>2327</v>
      </c>
      <c r="AJ3137">
        <v>15573</v>
      </c>
      <c r="AK3137" s="2">
        <f>Kaggle_Books_Selling_Records[[#This Row],[Cost Price]]/100</f>
        <v>155.72999999999999</v>
      </c>
      <c r="AL3137" s="2" t="s">
        <v>80</v>
      </c>
      <c r="AM3137" s="2" t="s">
        <v>80</v>
      </c>
      <c r="AN3137" s="2" t="s">
        <v>80</v>
      </c>
      <c r="AO3137" s="2" t="s">
        <v>80</v>
      </c>
      <c r="AP3137" s="2" t="s">
        <v>80</v>
      </c>
      <c r="AQ3137" s="2" t="s">
        <v>80</v>
      </c>
      <c r="AR3137" s="2" t="s">
        <v>80</v>
      </c>
      <c r="AS3137" s="2" t="s">
        <v>80</v>
      </c>
      <c r="AT3137" s="2" t="s">
        <v>80</v>
      </c>
      <c r="AU3137" s="2" t="s">
        <v>80</v>
      </c>
      <c r="AV3137" s="2" t="s">
        <v>80</v>
      </c>
      <c r="AW3137" s="2" t="s">
        <v>80</v>
      </c>
      <c r="AX3137" s="2" t="s">
        <v>80</v>
      </c>
      <c r="AY3137" s="2" t="s">
        <v>80</v>
      </c>
      <c r="AZ3137" s="2" t="s">
        <v>80</v>
      </c>
      <c r="BA3137" s="2" t="s">
        <v>80</v>
      </c>
      <c r="BB3137" s="2" t="s">
        <v>80</v>
      </c>
      <c r="BC3137" s="2" t="s">
        <v>80</v>
      </c>
      <c r="BD3137" s="2" t="s">
        <v>80</v>
      </c>
      <c r="BE3137" s="2" t="s">
        <v>80</v>
      </c>
      <c r="BF3137" s="2" t="s">
        <v>80</v>
      </c>
      <c r="BG3137" s="2" t="s">
        <v>80</v>
      </c>
      <c r="BH3137" s="2" t="s">
        <v>80</v>
      </c>
      <c r="BI3137" s="2" t="s">
        <v>80</v>
      </c>
      <c r="BJ3137" s="2" t="s">
        <v>80</v>
      </c>
      <c r="BK3137" s="2" t="s">
        <v>80</v>
      </c>
      <c r="BL3137" s="2" t="s">
        <v>80</v>
      </c>
      <c r="BM3137" s="2" t="s">
        <v>80</v>
      </c>
      <c r="BN3137" s="2" t="s">
        <v>80</v>
      </c>
      <c r="BO3137" s="2" t="s">
        <v>80</v>
      </c>
      <c r="BP3137" s="2" t="s">
        <v>80</v>
      </c>
    </row>
    <row r="3138" spans="1:68" x14ac:dyDescent="0.25">
      <c r="A3138">
        <v>3137</v>
      </c>
      <c r="B3138" s="1">
        <v>43729.137442129628</v>
      </c>
      <c r="C3138" s="2" t="s">
        <v>4792</v>
      </c>
      <c r="D3138" s="3">
        <v>0.26180555555555557</v>
      </c>
      <c r="E3138" s="2" t="s">
        <v>3907</v>
      </c>
      <c r="F3138">
        <v>3</v>
      </c>
      <c r="G3138">
        <v>2019</v>
      </c>
      <c r="H3138">
        <v>9</v>
      </c>
      <c r="I3138">
        <v>21</v>
      </c>
      <c r="J3138">
        <v>0</v>
      </c>
      <c r="K3138">
        <v>0</v>
      </c>
      <c r="L3138">
        <v>6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 s="2" t="s">
        <v>4054</v>
      </c>
      <c r="T3138" s="2" t="s">
        <v>83</v>
      </c>
      <c r="U3138" s="2" t="s">
        <v>2483</v>
      </c>
      <c r="V3138" s="2" t="s">
        <v>73</v>
      </c>
      <c r="W3138">
        <v>1</v>
      </c>
      <c r="X3138" s="2" t="s">
        <v>74</v>
      </c>
      <c r="Y3138">
        <v>175</v>
      </c>
      <c r="Z3138">
        <v>89</v>
      </c>
      <c r="AA3138" s="2" t="s">
        <v>4055</v>
      </c>
      <c r="AB3138" s="2" t="s">
        <v>233</v>
      </c>
      <c r="AC3138">
        <v>509125</v>
      </c>
      <c r="AD3138" s="2" t="s">
        <v>1002</v>
      </c>
      <c r="AE3138">
        <v>264</v>
      </c>
      <c r="AF3138" s="2" t="s">
        <v>2042</v>
      </c>
      <c r="AG3138" s="2" t="s">
        <v>2184</v>
      </c>
      <c r="AH3138">
        <v>18</v>
      </c>
      <c r="AI3138">
        <v>315</v>
      </c>
      <c r="AJ3138">
        <v>1435</v>
      </c>
      <c r="AK3138" s="2">
        <f>Kaggle_Books_Selling_Records[[#This Row],[Cost Price]]/100</f>
        <v>14.35</v>
      </c>
      <c r="AL3138" s="2" t="s">
        <v>80</v>
      </c>
      <c r="AM3138" s="2" t="s">
        <v>80</v>
      </c>
      <c r="AN3138" s="2" t="s">
        <v>80</v>
      </c>
      <c r="AO3138" s="2" t="s">
        <v>80</v>
      </c>
      <c r="AP3138" s="2" t="s">
        <v>80</v>
      </c>
      <c r="AQ3138" s="2" t="s">
        <v>80</v>
      </c>
      <c r="AR3138" s="2" t="s">
        <v>80</v>
      </c>
      <c r="AS3138" s="2" t="s">
        <v>80</v>
      </c>
      <c r="AT3138" s="2" t="s">
        <v>80</v>
      </c>
      <c r="AU3138" s="2" t="s">
        <v>80</v>
      </c>
      <c r="AV3138" s="2" t="s">
        <v>80</v>
      </c>
      <c r="AW3138" s="2" t="s">
        <v>80</v>
      </c>
      <c r="AX3138" s="2" t="s">
        <v>80</v>
      </c>
      <c r="AY3138" s="2" t="s">
        <v>80</v>
      </c>
      <c r="AZ3138" s="2" t="s">
        <v>80</v>
      </c>
      <c r="BA3138" s="2" t="s">
        <v>80</v>
      </c>
      <c r="BB3138" s="2" t="s">
        <v>80</v>
      </c>
      <c r="BC3138" s="2" t="s">
        <v>80</v>
      </c>
      <c r="BD3138" s="2" t="s">
        <v>80</v>
      </c>
      <c r="BE3138" s="2" t="s">
        <v>80</v>
      </c>
      <c r="BF3138" s="2" t="s">
        <v>80</v>
      </c>
      <c r="BG3138" s="2" t="s">
        <v>80</v>
      </c>
      <c r="BH3138" s="2" t="s">
        <v>80</v>
      </c>
      <c r="BI3138" s="2" t="s">
        <v>80</v>
      </c>
      <c r="BJ3138" s="2" t="s">
        <v>80</v>
      </c>
      <c r="BK3138" s="2" t="s">
        <v>80</v>
      </c>
      <c r="BL3138" s="2" t="s">
        <v>80</v>
      </c>
      <c r="BM3138" s="2" t="s">
        <v>80</v>
      </c>
      <c r="BN3138" s="2" t="s">
        <v>80</v>
      </c>
      <c r="BO3138" s="2" t="s">
        <v>80</v>
      </c>
      <c r="BP3138" s="2" t="s">
        <v>80</v>
      </c>
    </row>
    <row r="3139" spans="1:68" x14ac:dyDescent="0.25">
      <c r="A3139">
        <v>3138</v>
      </c>
      <c r="B3139" s="1">
        <v>43729.195057870369</v>
      </c>
      <c r="C3139" s="2" t="s">
        <v>4792</v>
      </c>
      <c r="D3139" s="3">
        <v>0.31944444444444442</v>
      </c>
      <c r="E3139" s="2" t="s">
        <v>3907</v>
      </c>
      <c r="F3139">
        <v>3</v>
      </c>
      <c r="G3139">
        <v>2019</v>
      </c>
      <c r="H3139">
        <v>9</v>
      </c>
      <c r="I3139">
        <v>21</v>
      </c>
      <c r="J3139">
        <v>0</v>
      </c>
      <c r="K3139">
        <v>0</v>
      </c>
      <c r="L3139">
        <v>6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1</v>
      </c>
      <c r="S3139" s="2" t="s">
        <v>3059</v>
      </c>
      <c r="T3139" s="2" t="s">
        <v>71</v>
      </c>
      <c r="U3139" s="2" t="s">
        <v>2483</v>
      </c>
      <c r="V3139" s="2" t="s">
        <v>73</v>
      </c>
      <c r="W3139">
        <v>1</v>
      </c>
      <c r="X3139" s="2" t="s">
        <v>74</v>
      </c>
      <c r="Y3139">
        <v>175</v>
      </c>
      <c r="Z3139">
        <v>89</v>
      </c>
      <c r="AA3139" s="2" t="s">
        <v>3060</v>
      </c>
      <c r="AB3139" s="2" t="s">
        <v>272</v>
      </c>
      <c r="AC3139">
        <v>534005</v>
      </c>
      <c r="AD3139" s="2" t="s">
        <v>1002</v>
      </c>
      <c r="AE3139">
        <v>264</v>
      </c>
      <c r="AF3139" s="2" t="s">
        <v>2042</v>
      </c>
      <c r="AG3139" s="2" t="s">
        <v>2184</v>
      </c>
      <c r="AH3139">
        <v>18</v>
      </c>
      <c r="AI3139">
        <v>315</v>
      </c>
      <c r="AJ3139">
        <v>1435</v>
      </c>
      <c r="AK3139" s="2">
        <f>Kaggle_Books_Selling_Records[[#This Row],[Cost Price]]/100</f>
        <v>14.35</v>
      </c>
      <c r="AL3139" s="2" t="s">
        <v>80</v>
      </c>
      <c r="AM3139" s="2" t="s">
        <v>80</v>
      </c>
      <c r="AN3139" s="2" t="s">
        <v>80</v>
      </c>
      <c r="AO3139" s="2" t="s">
        <v>80</v>
      </c>
      <c r="AP3139" s="2" t="s">
        <v>80</v>
      </c>
      <c r="AQ3139" s="2" t="s">
        <v>80</v>
      </c>
      <c r="AR3139" s="2" t="s">
        <v>80</v>
      </c>
      <c r="AS3139" s="2" t="s">
        <v>80</v>
      </c>
      <c r="AT3139" s="2" t="s">
        <v>80</v>
      </c>
      <c r="AU3139" s="2" t="s">
        <v>80</v>
      </c>
      <c r="AV3139" s="2" t="s">
        <v>80</v>
      </c>
      <c r="AW3139" s="2" t="s">
        <v>80</v>
      </c>
      <c r="AX3139" s="2" t="s">
        <v>80</v>
      </c>
      <c r="AY3139" s="2" t="s">
        <v>80</v>
      </c>
      <c r="AZ3139" s="2" t="s">
        <v>80</v>
      </c>
      <c r="BA3139" s="2" t="s">
        <v>80</v>
      </c>
      <c r="BB3139" s="2" t="s">
        <v>80</v>
      </c>
      <c r="BC3139" s="2" t="s">
        <v>80</v>
      </c>
      <c r="BD3139" s="2" t="s">
        <v>80</v>
      </c>
      <c r="BE3139" s="2" t="s">
        <v>80</v>
      </c>
      <c r="BF3139" s="2" t="s">
        <v>80</v>
      </c>
      <c r="BG3139" s="2" t="s">
        <v>80</v>
      </c>
      <c r="BH3139" s="2" t="s">
        <v>80</v>
      </c>
      <c r="BI3139" s="2" t="s">
        <v>80</v>
      </c>
      <c r="BJ3139" s="2" t="s">
        <v>80</v>
      </c>
      <c r="BK3139" s="2" t="s">
        <v>80</v>
      </c>
      <c r="BL3139" s="2" t="s">
        <v>80</v>
      </c>
      <c r="BM3139" s="2" t="s">
        <v>80</v>
      </c>
      <c r="BN3139" s="2" t="s">
        <v>80</v>
      </c>
      <c r="BO3139" s="2" t="s">
        <v>80</v>
      </c>
      <c r="BP3139" s="2" t="s">
        <v>80</v>
      </c>
    </row>
    <row r="3140" spans="1:68" x14ac:dyDescent="0.25">
      <c r="A3140">
        <v>3139</v>
      </c>
      <c r="B3140" s="1">
        <v>43729.202164351853</v>
      </c>
      <c r="C3140" s="2" t="s">
        <v>4792</v>
      </c>
      <c r="D3140" s="3">
        <v>0.32708333333333334</v>
      </c>
      <c r="E3140" s="2" t="s">
        <v>3907</v>
      </c>
      <c r="F3140">
        <v>3</v>
      </c>
      <c r="G3140">
        <v>2019</v>
      </c>
      <c r="H3140">
        <v>9</v>
      </c>
      <c r="I3140">
        <v>21</v>
      </c>
      <c r="J3140">
        <v>0</v>
      </c>
      <c r="K3140">
        <v>0</v>
      </c>
      <c r="L3140">
        <v>6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1</v>
      </c>
      <c r="S3140" s="2" t="s">
        <v>4796</v>
      </c>
      <c r="T3140" s="2" t="s">
        <v>71</v>
      </c>
      <c r="U3140" s="2" t="s">
        <v>4797</v>
      </c>
      <c r="V3140" s="2" t="s">
        <v>73</v>
      </c>
      <c r="W3140">
        <v>1</v>
      </c>
      <c r="X3140" s="2" t="s">
        <v>74</v>
      </c>
      <c r="Y3140">
        <v>395</v>
      </c>
      <c r="Z3140">
        <v>89</v>
      </c>
      <c r="AA3140" s="2" t="s">
        <v>1034</v>
      </c>
      <c r="AB3140" s="2" t="s">
        <v>276</v>
      </c>
      <c r="AC3140">
        <v>492007</v>
      </c>
      <c r="AD3140" s="2" t="s">
        <v>77</v>
      </c>
      <c r="AE3140">
        <v>484</v>
      </c>
      <c r="AF3140" s="2" t="s">
        <v>4798</v>
      </c>
      <c r="AG3140" s="2" t="s">
        <v>318</v>
      </c>
      <c r="AH3140">
        <v>13</v>
      </c>
      <c r="AI3140">
        <v>5135</v>
      </c>
      <c r="AJ3140">
        <v>34365</v>
      </c>
      <c r="AK3140" s="2">
        <f>Kaggle_Books_Selling_Records[[#This Row],[Cost Price]]/100</f>
        <v>343.65</v>
      </c>
      <c r="AL3140" s="2" t="s">
        <v>80</v>
      </c>
      <c r="AM3140" s="2" t="s">
        <v>80</v>
      </c>
      <c r="AN3140" s="2" t="s">
        <v>80</v>
      </c>
      <c r="AO3140" s="2" t="s">
        <v>80</v>
      </c>
      <c r="AP3140" s="2" t="s">
        <v>80</v>
      </c>
      <c r="AQ3140" s="2" t="s">
        <v>80</v>
      </c>
      <c r="AR3140" s="2" t="s">
        <v>80</v>
      </c>
      <c r="AS3140" s="2" t="s">
        <v>80</v>
      </c>
      <c r="AT3140" s="2" t="s">
        <v>80</v>
      </c>
      <c r="AU3140" s="2" t="s">
        <v>80</v>
      </c>
      <c r="AV3140" s="2" t="s">
        <v>80</v>
      </c>
      <c r="AW3140" s="2" t="s">
        <v>80</v>
      </c>
      <c r="AX3140" s="2" t="s">
        <v>80</v>
      </c>
      <c r="AY3140" s="2" t="s">
        <v>80</v>
      </c>
      <c r="AZ3140" s="2" t="s">
        <v>80</v>
      </c>
      <c r="BA3140" s="2" t="s">
        <v>80</v>
      </c>
      <c r="BB3140" s="2" t="s">
        <v>80</v>
      </c>
      <c r="BC3140" s="2" t="s">
        <v>80</v>
      </c>
      <c r="BD3140" s="2" t="s">
        <v>80</v>
      </c>
      <c r="BE3140" s="2" t="s">
        <v>80</v>
      </c>
      <c r="BF3140" s="2" t="s">
        <v>80</v>
      </c>
      <c r="BG3140" s="2" t="s">
        <v>80</v>
      </c>
      <c r="BH3140" s="2" t="s">
        <v>80</v>
      </c>
      <c r="BI3140" s="2" t="s">
        <v>80</v>
      </c>
      <c r="BJ3140" s="2" t="s">
        <v>80</v>
      </c>
      <c r="BK3140" s="2" t="s">
        <v>80</v>
      </c>
      <c r="BL3140" s="2" t="s">
        <v>80</v>
      </c>
      <c r="BM3140" s="2" t="s">
        <v>80</v>
      </c>
      <c r="BN3140" s="2" t="s">
        <v>80</v>
      </c>
      <c r="BO3140" s="2" t="s">
        <v>80</v>
      </c>
      <c r="BP3140" s="2" t="s">
        <v>80</v>
      </c>
    </row>
    <row r="3141" spans="1:68" x14ac:dyDescent="0.25">
      <c r="A3141">
        <v>3140</v>
      </c>
      <c r="B3141" s="1">
        <v>43729.510509259257</v>
      </c>
      <c r="C3141" s="2" t="s">
        <v>4792</v>
      </c>
      <c r="D3141" s="3">
        <v>0.63541666666666663</v>
      </c>
      <c r="E3141" s="2" t="s">
        <v>3907</v>
      </c>
      <c r="F3141">
        <v>3</v>
      </c>
      <c r="G3141">
        <v>2019</v>
      </c>
      <c r="H3141">
        <v>9</v>
      </c>
      <c r="I3141">
        <v>21</v>
      </c>
      <c r="J3141">
        <v>0</v>
      </c>
      <c r="K3141">
        <v>0</v>
      </c>
      <c r="L3141">
        <v>6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1</v>
      </c>
      <c r="S3141" s="2" t="s">
        <v>4799</v>
      </c>
      <c r="T3141" s="2" t="s">
        <v>71</v>
      </c>
      <c r="U3141" s="2" t="s">
        <v>2483</v>
      </c>
      <c r="V3141" s="2" t="s">
        <v>73</v>
      </c>
      <c r="W3141">
        <v>1</v>
      </c>
      <c r="X3141" s="2" t="s">
        <v>74</v>
      </c>
      <c r="Y3141">
        <v>175</v>
      </c>
      <c r="Z3141">
        <v>89</v>
      </c>
      <c r="AA3141" s="2" t="s">
        <v>4800</v>
      </c>
      <c r="AB3141" s="2" t="s">
        <v>780</v>
      </c>
      <c r="AC3141">
        <v>400705</v>
      </c>
      <c r="AD3141" s="2" t="s">
        <v>1002</v>
      </c>
      <c r="AE3141">
        <v>264</v>
      </c>
      <c r="AF3141" s="2" t="s">
        <v>2042</v>
      </c>
      <c r="AG3141" s="2" t="s">
        <v>2184</v>
      </c>
      <c r="AH3141">
        <v>18</v>
      </c>
      <c r="AI3141">
        <v>315</v>
      </c>
      <c r="AJ3141">
        <v>1435</v>
      </c>
      <c r="AK3141" s="2">
        <f>Kaggle_Books_Selling_Records[[#This Row],[Cost Price]]/100</f>
        <v>14.35</v>
      </c>
      <c r="AL3141" s="2" t="s">
        <v>80</v>
      </c>
      <c r="AM3141" s="2" t="s">
        <v>80</v>
      </c>
      <c r="AN3141" s="2" t="s">
        <v>80</v>
      </c>
      <c r="AO3141" s="2" t="s">
        <v>80</v>
      </c>
      <c r="AP3141" s="2" t="s">
        <v>80</v>
      </c>
      <c r="AQ3141" s="2" t="s">
        <v>80</v>
      </c>
      <c r="AR3141" s="2" t="s">
        <v>80</v>
      </c>
      <c r="AS3141" s="2" t="s">
        <v>80</v>
      </c>
      <c r="AT3141" s="2" t="s">
        <v>80</v>
      </c>
      <c r="AU3141" s="2" t="s">
        <v>80</v>
      </c>
      <c r="AV3141" s="2" t="s">
        <v>80</v>
      </c>
      <c r="AW3141" s="2" t="s">
        <v>80</v>
      </c>
      <c r="AX3141" s="2" t="s">
        <v>80</v>
      </c>
      <c r="AY3141" s="2" t="s">
        <v>80</v>
      </c>
      <c r="AZ3141" s="2" t="s">
        <v>80</v>
      </c>
      <c r="BA3141" s="2" t="s">
        <v>80</v>
      </c>
      <c r="BB3141" s="2" t="s">
        <v>80</v>
      </c>
      <c r="BC3141" s="2" t="s">
        <v>80</v>
      </c>
      <c r="BD3141" s="2" t="s">
        <v>80</v>
      </c>
      <c r="BE3141" s="2" t="s">
        <v>80</v>
      </c>
      <c r="BF3141" s="2" t="s">
        <v>80</v>
      </c>
      <c r="BG3141" s="2" t="s">
        <v>80</v>
      </c>
      <c r="BH3141" s="2" t="s">
        <v>80</v>
      </c>
      <c r="BI3141" s="2" t="s">
        <v>80</v>
      </c>
      <c r="BJ3141" s="2" t="s">
        <v>80</v>
      </c>
      <c r="BK3141" s="2" t="s">
        <v>80</v>
      </c>
      <c r="BL3141" s="2" t="s">
        <v>80</v>
      </c>
      <c r="BM3141" s="2" t="s">
        <v>80</v>
      </c>
      <c r="BN3141" s="2" t="s">
        <v>80</v>
      </c>
      <c r="BO3141" s="2" t="s">
        <v>80</v>
      </c>
      <c r="BP3141" s="2" t="s">
        <v>80</v>
      </c>
    </row>
    <row r="3142" spans="1:68" x14ac:dyDescent="0.25">
      <c r="A3142">
        <v>3141</v>
      </c>
      <c r="B3142" s="1">
        <v>43729.60465277778</v>
      </c>
      <c r="C3142" s="2" t="s">
        <v>4792</v>
      </c>
      <c r="D3142" s="3">
        <v>0.72916666666666663</v>
      </c>
      <c r="E3142" s="2" t="s">
        <v>3907</v>
      </c>
      <c r="F3142">
        <v>3</v>
      </c>
      <c r="G3142">
        <v>2019</v>
      </c>
      <c r="H3142">
        <v>9</v>
      </c>
      <c r="I3142">
        <v>21</v>
      </c>
      <c r="J3142">
        <v>0</v>
      </c>
      <c r="K3142">
        <v>0</v>
      </c>
      <c r="L3142">
        <v>6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 s="2" t="s">
        <v>4801</v>
      </c>
      <c r="T3142" s="2" t="s">
        <v>83</v>
      </c>
      <c r="U3142" s="2" t="s">
        <v>2257</v>
      </c>
      <c r="V3142" s="2" t="s">
        <v>73</v>
      </c>
      <c r="W3142">
        <v>1</v>
      </c>
      <c r="X3142" s="2" t="s">
        <v>74</v>
      </c>
      <c r="Y3142">
        <v>200</v>
      </c>
      <c r="Z3142">
        <v>79</v>
      </c>
      <c r="AA3142" s="2" t="s">
        <v>2344</v>
      </c>
      <c r="AB3142" s="2" t="s">
        <v>154</v>
      </c>
      <c r="AC3142">
        <v>312615</v>
      </c>
      <c r="AD3142" s="2" t="s">
        <v>77</v>
      </c>
      <c r="AE3142">
        <v>279</v>
      </c>
      <c r="AF3142" s="2" t="s">
        <v>2258</v>
      </c>
      <c r="AG3142" s="2" t="s">
        <v>2259</v>
      </c>
      <c r="AH3142">
        <v>13</v>
      </c>
      <c r="AI3142">
        <v>26</v>
      </c>
      <c r="AJ3142">
        <v>174</v>
      </c>
      <c r="AK3142" s="2">
        <f>Kaggle_Books_Selling_Records[[#This Row],[Cost Price]]/100</f>
        <v>1.74</v>
      </c>
      <c r="AL3142" s="2" t="s">
        <v>80</v>
      </c>
      <c r="AM3142" s="2" t="s">
        <v>80</v>
      </c>
      <c r="AN3142" s="2" t="s">
        <v>80</v>
      </c>
      <c r="AO3142" s="2" t="s">
        <v>80</v>
      </c>
      <c r="AP3142" s="2" t="s">
        <v>80</v>
      </c>
      <c r="AQ3142" s="2" t="s">
        <v>80</v>
      </c>
      <c r="AR3142" s="2" t="s">
        <v>80</v>
      </c>
      <c r="AS3142" s="2" t="s">
        <v>80</v>
      </c>
      <c r="AT3142" s="2" t="s">
        <v>80</v>
      </c>
      <c r="AU3142" s="2" t="s">
        <v>80</v>
      </c>
      <c r="AV3142" s="2" t="s">
        <v>80</v>
      </c>
      <c r="AW3142" s="2" t="s">
        <v>80</v>
      </c>
      <c r="AX3142" s="2" t="s">
        <v>80</v>
      </c>
      <c r="AY3142" s="2" t="s">
        <v>80</v>
      </c>
      <c r="AZ3142" s="2" t="s">
        <v>80</v>
      </c>
      <c r="BA3142" s="2" t="s">
        <v>80</v>
      </c>
      <c r="BB3142" s="2" t="s">
        <v>80</v>
      </c>
      <c r="BC3142" s="2" t="s">
        <v>80</v>
      </c>
      <c r="BD3142" s="2" t="s">
        <v>80</v>
      </c>
      <c r="BE3142" s="2" t="s">
        <v>80</v>
      </c>
      <c r="BF3142" s="2" t="s">
        <v>80</v>
      </c>
      <c r="BG3142" s="2" t="s">
        <v>80</v>
      </c>
      <c r="BH3142" s="2" t="s">
        <v>80</v>
      </c>
      <c r="BI3142" s="2" t="s">
        <v>80</v>
      </c>
      <c r="BJ3142" s="2" t="s">
        <v>80</v>
      </c>
      <c r="BK3142" s="2" t="s">
        <v>80</v>
      </c>
      <c r="BL3142" s="2" t="s">
        <v>80</v>
      </c>
      <c r="BM3142" s="2" t="s">
        <v>80</v>
      </c>
      <c r="BN3142" s="2" t="s">
        <v>80</v>
      </c>
      <c r="BO3142" s="2" t="s">
        <v>80</v>
      </c>
      <c r="BP3142" s="2" t="s">
        <v>80</v>
      </c>
    </row>
    <row r="3143" spans="1:68" x14ac:dyDescent="0.25">
      <c r="A3143">
        <v>3142</v>
      </c>
      <c r="B3143" s="1">
        <v>43730.03533564815</v>
      </c>
      <c r="C3143" s="2" t="s">
        <v>4802</v>
      </c>
      <c r="D3143" s="3">
        <v>0.15972222222222221</v>
      </c>
      <c r="E3143" s="2" t="s">
        <v>3907</v>
      </c>
      <c r="F3143">
        <v>3</v>
      </c>
      <c r="G3143">
        <v>2019</v>
      </c>
      <c r="H3143">
        <v>9</v>
      </c>
      <c r="I3143">
        <v>22</v>
      </c>
      <c r="J3143">
        <v>0</v>
      </c>
      <c r="K3143">
        <v>0</v>
      </c>
      <c r="L3143">
        <v>7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 s="2" t="s">
        <v>3628</v>
      </c>
      <c r="T3143" s="2" t="s">
        <v>83</v>
      </c>
      <c r="U3143" s="2" t="s">
        <v>2483</v>
      </c>
      <c r="V3143" s="2" t="s">
        <v>73</v>
      </c>
      <c r="W3143">
        <v>1</v>
      </c>
      <c r="X3143" s="2" t="s">
        <v>74</v>
      </c>
      <c r="Y3143">
        <v>175</v>
      </c>
      <c r="Z3143">
        <v>89</v>
      </c>
      <c r="AA3143" s="2" t="s">
        <v>721</v>
      </c>
      <c r="AB3143" s="2" t="s">
        <v>157</v>
      </c>
      <c r="AC3143">
        <v>390025</v>
      </c>
      <c r="AD3143" s="2" t="s">
        <v>1002</v>
      </c>
      <c r="AE3143">
        <v>264</v>
      </c>
      <c r="AF3143" s="2" t="s">
        <v>2042</v>
      </c>
      <c r="AG3143" s="2" t="s">
        <v>2184</v>
      </c>
      <c r="AH3143">
        <v>18</v>
      </c>
      <c r="AI3143">
        <v>315</v>
      </c>
      <c r="AJ3143">
        <v>1435</v>
      </c>
      <c r="AK3143" s="2">
        <f>Kaggle_Books_Selling_Records[[#This Row],[Cost Price]]/100</f>
        <v>14.35</v>
      </c>
      <c r="AL3143" s="2" t="s">
        <v>80</v>
      </c>
      <c r="AM3143" s="2" t="s">
        <v>80</v>
      </c>
      <c r="AN3143" s="2" t="s">
        <v>80</v>
      </c>
      <c r="AO3143" s="2" t="s">
        <v>80</v>
      </c>
      <c r="AP3143" s="2" t="s">
        <v>80</v>
      </c>
      <c r="AQ3143" s="2" t="s">
        <v>80</v>
      </c>
      <c r="AR3143" s="2" t="s">
        <v>80</v>
      </c>
      <c r="AS3143" s="2" t="s">
        <v>80</v>
      </c>
      <c r="AT3143" s="2" t="s">
        <v>80</v>
      </c>
      <c r="AU3143" s="2" t="s">
        <v>80</v>
      </c>
      <c r="AV3143" s="2" t="s">
        <v>80</v>
      </c>
      <c r="AW3143" s="2" t="s">
        <v>80</v>
      </c>
      <c r="AX3143" s="2" t="s">
        <v>80</v>
      </c>
      <c r="AY3143" s="2" t="s">
        <v>80</v>
      </c>
      <c r="AZ3143" s="2" t="s">
        <v>80</v>
      </c>
      <c r="BA3143" s="2" t="s">
        <v>80</v>
      </c>
      <c r="BB3143" s="2" t="s">
        <v>80</v>
      </c>
      <c r="BC3143" s="2" t="s">
        <v>80</v>
      </c>
      <c r="BD3143" s="2" t="s">
        <v>80</v>
      </c>
      <c r="BE3143" s="2" t="s">
        <v>80</v>
      </c>
      <c r="BF3143" s="2" t="s">
        <v>80</v>
      </c>
      <c r="BG3143" s="2" t="s">
        <v>80</v>
      </c>
      <c r="BH3143" s="2" t="s">
        <v>80</v>
      </c>
      <c r="BI3143" s="2" t="s">
        <v>80</v>
      </c>
      <c r="BJ3143" s="2" t="s">
        <v>80</v>
      </c>
      <c r="BK3143" s="2" t="s">
        <v>80</v>
      </c>
      <c r="BL3143" s="2" t="s">
        <v>80</v>
      </c>
      <c r="BM3143" s="2" t="s">
        <v>80</v>
      </c>
      <c r="BN3143" s="2" t="s">
        <v>80</v>
      </c>
      <c r="BO3143" s="2" t="s">
        <v>80</v>
      </c>
      <c r="BP3143" s="2" t="s">
        <v>80</v>
      </c>
    </row>
    <row r="3144" spans="1:68" x14ac:dyDescent="0.25">
      <c r="A3144">
        <v>3143</v>
      </c>
      <c r="B3144" s="1">
        <v>43730.054560185185</v>
      </c>
      <c r="C3144" s="2" t="s">
        <v>4802</v>
      </c>
      <c r="D3144" s="3">
        <v>0.17916666666666667</v>
      </c>
      <c r="E3144" s="2" t="s">
        <v>3907</v>
      </c>
      <c r="F3144">
        <v>3</v>
      </c>
      <c r="G3144">
        <v>2019</v>
      </c>
      <c r="H3144">
        <v>9</v>
      </c>
      <c r="I3144">
        <v>22</v>
      </c>
      <c r="J3144">
        <v>0</v>
      </c>
      <c r="K3144">
        <v>0</v>
      </c>
      <c r="L3144">
        <v>7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 s="2" t="s">
        <v>4803</v>
      </c>
      <c r="T3144" s="2" t="s">
        <v>83</v>
      </c>
      <c r="U3144" s="2" t="s">
        <v>2483</v>
      </c>
      <c r="V3144" s="2" t="s">
        <v>73</v>
      </c>
      <c r="W3144">
        <v>1</v>
      </c>
      <c r="X3144" s="2" t="s">
        <v>74</v>
      </c>
      <c r="Y3144">
        <v>175</v>
      </c>
      <c r="Z3144">
        <v>89</v>
      </c>
      <c r="AA3144" s="2" t="s">
        <v>362</v>
      </c>
      <c r="AB3144" s="2" t="s">
        <v>312</v>
      </c>
      <c r="AC3144">
        <v>700084</v>
      </c>
      <c r="AD3144" s="2" t="s">
        <v>1002</v>
      </c>
      <c r="AE3144">
        <v>264</v>
      </c>
      <c r="AF3144" s="2" t="s">
        <v>2042</v>
      </c>
      <c r="AG3144" s="2" t="s">
        <v>2184</v>
      </c>
      <c r="AH3144">
        <v>18</v>
      </c>
      <c r="AI3144">
        <v>315</v>
      </c>
      <c r="AJ3144">
        <v>1435</v>
      </c>
      <c r="AK3144" s="2">
        <f>Kaggle_Books_Selling_Records[[#This Row],[Cost Price]]/100</f>
        <v>14.35</v>
      </c>
      <c r="AL3144" s="2" t="s">
        <v>80</v>
      </c>
      <c r="AM3144" s="2" t="s">
        <v>80</v>
      </c>
      <c r="AN3144" s="2" t="s">
        <v>80</v>
      </c>
      <c r="AO3144" s="2" t="s">
        <v>80</v>
      </c>
      <c r="AP3144" s="2" t="s">
        <v>80</v>
      </c>
      <c r="AQ3144" s="2" t="s">
        <v>80</v>
      </c>
      <c r="AR3144" s="2" t="s">
        <v>80</v>
      </c>
      <c r="AS3144" s="2" t="s">
        <v>80</v>
      </c>
      <c r="AT3144" s="2" t="s">
        <v>80</v>
      </c>
      <c r="AU3144" s="2" t="s">
        <v>80</v>
      </c>
      <c r="AV3144" s="2" t="s">
        <v>80</v>
      </c>
      <c r="AW3144" s="2" t="s">
        <v>80</v>
      </c>
      <c r="AX3144" s="2" t="s">
        <v>80</v>
      </c>
      <c r="AY3144" s="2" t="s">
        <v>80</v>
      </c>
      <c r="AZ3144" s="2" t="s">
        <v>80</v>
      </c>
      <c r="BA3144" s="2" t="s">
        <v>80</v>
      </c>
      <c r="BB3144" s="2" t="s">
        <v>80</v>
      </c>
      <c r="BC3144" s="2" t="s">
        <v>80</v>
      </c>
      <c r="BD3144" s="2" t="s">
        <v>80</v>
      </c>
      <c r="BE3144" s="2" t="s">
        <v>80</v>
      </c>
      <c r="BF3144" s="2" t="s">
        <v>80</v>
      </c>
      <c r="BG3144" s="2" t="s">
        <v>80</v>
      </c>
      <c r="BH3144" s="2" t="s">
        <v>80</v>
      </c>
      <c r="BI3144" s="2" t="s">
        <v>80</v>
      </c>
      <c r="BJ3144" s="2" t="s">
        <v>80</v>
      </c>
      <c r="BK3144" s="2" t="s">
        <v>80</v>
      </c>
      <c r="BL3144" s="2" t="s">
        <v>80</v>
      </c>
      <c r="BM3144" s="2" t="s">
        <v>80</v>
      </c>
      <c r="BN3144" s="2" t="s">
        <v>80</v>
      </c>
      <c r="BO3144" s="2" t="s">
        <v>80</v>
      </c>
      <c r="BP3144" s="2" t="s">
        <v>80</v>
      </c>
    </row>
    <row r="3145" spans="1:68" x14ac:dyDescent="0.25">
      <c r="A3145">
        <v>3144</v>
      </c>
      <c r="B3145" s="1">
        <v>43730.201168981483</v>
      </c>
      <c r="C3145" s="2" t="s">
        <v>4802</v>
      </c>
      <c r="D3145" s="3">
        <v>0.32569444444444445</v>
      </c>
      <c r="E3145" s="2" t="s">
        <v>3907</v>
      </c>
      <c r="F3145">
        <v>3</v>
      </c>
      <c r="G3145">
        <v>2019</v>
      </c>
      <c r="H3145">
        <v>9</v>
      </c>
      <c r="I3145">
        <v>22</v>
      </c>
      <c r="J3145">
        <v>0</v>
      </c>
      <c r="K3145">
        <v>0</v>
      </c>
      <c r="L3145">
        <v>7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1</v>
      </c>
      <c r="S3145" s="2" t="s">
        <v>2606</v>
      </c>
      <c r="T3145" s="2" t="s">
        <v>71</v>
      </c>
      <c r="U3145" s="2" t="s">
        <v>2483</v>
      </c>
      <c r="V3145" s="2" t="s">
        <v>73</v>
      </c>
      <c r="W3145">
        <v>1</v>
      </c>
      <c r="X3145" s="2" t="s">
        <v>74</v>
      </c>
      <c r="Y3145">
        <v>175</v>
      </c>
      <c r="Z3145">
        <v>89</v>
      </c>
      <c r="AA3145" s="2" t="s">
        <v>2607</v>
      </c>
      <c r="AB3145" s="2" t="s">
        <v>157</v>
      </c>
      <c r="AC3145">
        <v>396155</v>
      </c>
      <c r="AD3145" s="2" t="s">
        <v>1002</v>
      </c>
      <c r="AE3145">
        <v>264</v>
      </c>
      <c r="AF3145" s="2" t="s">
        <v>2042</v>
      </c>
      <c r="AG3145" s="2" t="s">
        <v>2184</v>
      </c>
      <c r="AH3145">
        <v>18</v>
      </c>
      <c r="AI3145">
        <v>315</v>
      </c>
      <c r="AJ3145">
        <v>1435</v>
      </c>
      <c r="AK3145" s="2">
        <f>Kaggle_Books_Selling_Records[[#This Row],[Cost Price]]/100</f>
        <v>14.35</v>
      </c>
      <c r="AL3145" s="2" t="s">
        <v>80</v>
      </c>
      <c r="AM3145" s="2" t="s">
        <v>80</v>
      </c>
      <c r="AN3145" s="2" t="s">
        <v>80</v>
      </c>
      <c r="AO3145" s="2" t="s">
        <v>80</v>
      </c>
      <c r="AP3145" s="2" t="s">
        <v>80</v>
      </c>
      <c r="AQ3145" s="2" t="s">
        <v>80</v>
      </c>
      <c r="AR3145" s="2" t="s">
        <v>80</v>
      </c>
      <c r="AS3145" s="2" t="s">
        <v>80</v>
      </c>
      <c r="AT3145" s="2" t="s">
        <v>80</v>
      </c>
      <c r="AU3145" s="2" t="s">
        <v>80</v>
      </c>
      <c r="AV3145" s="2" t="s">
        <v>80</v>
      </c>
      <c r="AW3145" s="2" t="s">
        <v>80</v>
      </c>
      <c r="AX3145" s="2" t="s">
        <v>80</v>
      </c>
      <c r="AY3145" s="2" t="s">
        <v>80</v>
      </c>
      <c r="AZ3145" s="2" t="s">
        <v>80</v>
      </c>
      <c r="BA3145" s="2" t="s">
        <v>80</v>
      </c>
      <c r="BB3145" s="2" t="s">
        <v>80</v>
      </c>
      <c r="BC3145" s="2" t="s">
        <v>80</v>
      </c>
      <c r="BD3145" s="2" t="s">
        <v>80</v>
      </c>
      <c r="BE3145" s="2" t="s">
        <v>80</v>
      </c>
      <c r="BF3145" s="2" t="s">
        <v>80</v>
      </c>
      <c r="BG3145" s="2" t="s">
        <v>80</v>
      </c>
      <c r="BH3145" s="2" t="s">
        <v>80</v>
      </c>
      <c r="BI3145" s="2" t="s">
        <v>80</v>
      </c>
      <c r="BJ3145" s="2" t="s">
        <v>80</v>
      </c>
      <c r="BK3145" s="2" t="s">
        <v>80</v>
      </c>
      <c r="BL3145" s="2" t="s">
        <v>80</v>
      </c>
      <c r="BM3145" s="2" t="s">
        <v>80</v>
      </c>
      <c r="BN3145" s="2" t="s">
        <v>80</v>
      </c>
      <c r="BO3145" s="2" t="s">
        <v>80</v>
      </c>
      <c r="BP3145" s="2" t="s">
        <v>80</v>
      </c>
    </row>
    <row r="3146" spans="1:68" x14ac:dyDescent="0.25">
      <c r="A3146">
        <v>3145</v>
      </c>
      <c r="B3146" s="1">
        <v>43730.294166666667</v>
      </c>
      <c r="C3146" s="2" t="s">
        <v>4802</v>
      </c>
      <c r="D3146" s="3">
        <v>0.41875000000000001</v>
      </c>
      <c r="E3146" s="2" t="s">
        <v>3907</v>
      </c>
      <c r="F3146">
        <v>3</v>
      </c>
      <c r="G3146">
        <v>2019</v>
      </c>
      <c r="H3146">
        <v>9</v>
      </c>
      <c r="I3146">
        <v>22</v>
      </c>
      <c r="J3146">
        <v>0</v>
      </c>
      <c r="K3146">
        <v>0</v>
      </c>
      <c r="L3146">
        <v>7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1</v>
      </c>
      <c r="S3146" s="2" t="s">
        <v>4804</v>
      </c>
      <c r="T3146" s="2" t="s">
        <v>71</v>
      </c>
      <c r="U3146" s="2" t="s">
        <v>2483</v>
      </c>
      <c r="V3146" s="2" t="s">
        <v>73</v>
      </c>
      <c r="W3146">
        <v>1</v>
      </c>
      <c r="X3146" s="2" t="s">
        <v>74</v>
      </c>
      <c r="Y3146">
        <v>175</v>
      </c>
      <c r="Z3146">
        <v>89</v>
      </c>
      <c r="AA3146" s="2" t="s">
        <v>660</v>
      </c>
      <c r="AB3146" s="2" t="s">
        <v>151</v>
      </c>
      <c r="AC3146">
        <v>431401</v>
      </c>
      <c r="AD3146" s="2" t="s">
        <v>1002</v>
      </c>
      <c r="AE3146">
        <v>264</v>
      </c>
      <c r="AF3146" s="2" t="s">
        <v>2042</v>
      </c>
      <c r="AG3146" s="2" t="s">
        <v>2184</v>
      </c>
      <c r="AH3146">
        <v>18</v>
      </c>
      <c r="AI3146">
        <v>315</v>
      </c>
      <c r="AJ3146">
        <v>1435</v>
      </c>
      <c r="AK3146" s="2">
        <f>Kaggle_Books_Selling_Records[[#This Row],[Cost Price]]/100</f>
        <v>14.35</v>
      </c>
      <c r="AL3146" s="2" t="s">
        <v>80</v>
      </c>
      <c r="AM3146" s="2" t="s">
        <v>80</v>
      </c>
      <c r="AN3146" s="2" t="s">
        <v>80</v>
      </c>
      <c r="AO3146" s="2" t="s">
        <v>80</v>
      </c>
      <c r="AP3146" s="2" t="s">
        <v>80</v>
      </c>
      <c r="AQ3146" s="2" t="s">
        <v>80</v>
      </c>
      <c r="AR3146" s="2" t="s">
        <v>80</v>
      </c>
      <c r="AS3146" s="2" t="s">
        <v>80</v>
      </c>
      <c r="AT3146" s="2" t="s">
        <v>80</v>
      </c>
      <c r="AU3146" s="2" t="s">
        <v>80</v>
      </c>
      <c r="AV3146" s="2" t="s">
        <v>80</v>
      </c>
      <c r="AW3146" s="2" t="s">
        <v>80</v>
      </c>
      <c r="AX3146" s="2" t="s">
        <v>80</v>
      </c>
      <c r="AY3146" s="2" t="s">
        <v>80</v>
      </c>
      <c r="AZ3146" s="2" t="s">
        <v>80</v>
      </c>
      <c r="BA3146" s="2" t="s">
        <v>80</v>
      </c>
      <c r="BB3146" s="2" t="s">
        <v>80</v>
      </c>
      <c r="BC3146" s="2" t="s">
        <v>80</v>
      </c>
      <c r="BD3146" s="2" t="s">
        <v>80</v>
      </c>
      <c r="BE3146" s="2" t="s">
        <v>80</v>
      </c>
      <c r="BF3146" s="2" t="s">
        <v>80</v>
      </c>
      <c r="BG3146" s="2" t="s">
        <v>80</v>
      </c>
      <c r="BH3146" s="2" t="s">
        <v>80</v>
      </c>
      <c r="BI3146" s="2" t="s">
        <v>80</v>
      </c>
      <c r="BJ3146" s="2" t="s">
        <v>80</v>
      </c>
      <c r="BK3146" s="2" t="s">
        <v>80</v>
      </c>
      <c r="BL3146" s="2" t="s">
        <v>80</v>
      </c>
      <c r="BM3146" s="2" t="s">
        <v>80</v>
      </c>
      <c r="BN3146" s="2" t="s">
        <v>80</v>
      </c>
      <c r="BO3146" s="2" t="s">
        <v>80</v>
      </c>
      <c r="BP3146" s="2" t="s">
        <v>80</v>
      </c>
    </row>
    <row r="3147" spans="1:68" x14ac:dyDescent="0.25">
      <c r="A3147">
        <v>3146</v>
      </c>
      <c r="B3147" s="1">
        <v>43730.440324074072</v>
      </c>
      <c r="C3147" s="2" t="s">
        <v>4802</v>
      </c>
      <c r="D3147" s="3">
        <v>0.56527777777777777</v>
      </c>
      <c r="E3147" s="2" t="s">
        <v>3907</v>
      </c>
      <c r="F3147">
        <v>3</v>
      </c>
      <c r="G3147">
        <v>2019</v>
      </c>
      <c r="H3147">
        <v>9</v>
      </c>
      <c r="I3147">
        <v>22</v>
      </c>
      <c r="J3147">
        <v>0</v>
      </c>
      <c r="K3147">
        <v>0</v>
      </c>
      <c r="L3147">
        <v>7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1</v>
      </c>
      <c r="S3147" s="2" t="s">
        <v>4805</v>
      </c>
      <c r="T3147" s="2" t="s">
        <v>71</v>
      </c>
      <c r="U3147" s="2" t="s">
        <v>2286</v>
      </c>
      <c r="V3147" s="2" t="s">
        <v>73</v>
      </c>
      <c r="W3147">
        <v>1</v>
      </c>
      <c r="X3147" s="2" t="s">
        <v>74</v>
      </c>
      <c r="Y3147">
        <v>285</v>
      </c>
      <c r="Z3147">
        <v>79</v>
      </c>
      <c r="AA3147" s="2" t="s">
        <v>338</v>
      </c>
      <c r="AB3147" s="2" t="s">
        <v>137</v>
      </c>
      <c r="AC3147">
        <v>201305</v>
      </c>
      <c r="AD3147" s="2" t="s">
        <v>1002</v>
      </c>
      <c r="AE3147">
        <v>364</v>
      </c>
      <c r="AF3147" s="2" t="s">
        <v>2042</v>
      </c>
      <c r="AG3147" s="2" t="s">
        <v>2184</v>
      </c>
      <c r="AH3147">
        <v>18</v>
      </c>
      <c r="AI3147">
        <v>513</v>
      </c>
      <c r="AJ3147">
        <v>2337</v>
      </c>
      <c r="AK3147" s="2">
        <f>Kaggle_Books_Selling_Records[[#This Row],[Cost Price]]/100</f>
        <v>23.37</v>
      </c>
      <c r="AL3147" s="2" t="s">
        <v>80</v>
      </c>
      <c r="AM3147" s="2" t="s">
        <v>80</v>
      </c>
      <c r="AN3147" s="2" t="s">
        <v>80</v>
      </c>
      <c r="AO3147" s="2" t="s">
        <v>80</v>
      </c>
      <c r="AP3147" s="2" t="s">
        <v>80</v>
      </c>
      <c r="AQ3147" s="2" t="s">
        <v>80</v>
      </c>
      <c r="AR3147" s="2" t="s">
        <v>80</v>
      </c>
      <c r="AS3147" s="2" t="s">
        <v>80</v>
      </c>
      <c r="AT3147" s="2" t="s">
        <v>80</v>
      </c>
      <c r="AU3147" s="2" t="s">
        <v>80</v>
      </c>
      <c r="AV3147" s="2" t="s">
        <v>80</v>
      </c>
      <c r="AW3147" s="2" t="s">
        <v>80</v>
      </c>
      <c r="AX3147" s="2" t="s">
        <v>80</v>
      </c>
      <c r="AY3147" s="2" t="s">
        <v>80</v>
      </c>
      <c r="AZ3147" s="2" t="s">
        <v>80</v>
      </c>
      <c r="BA3147" s="2" t="s">
        <v>80</v>
      </c>
      <c r="BB3147" s="2" t="s">
        <v>80</v>
      </c>
      <c r="BC3147" s="2" t="s">
        <v>80</v>
      </c>
      <c r="BD3147" s="2" t="s">
        <v>80</v>
      </c>
      <c r="BE3147" s="2" t="s">
        <v>80</v>
      </c>
      <c r="BF3147" s="2" t="s">
        <v>80</v>
      </c>
      <c r="BG3147" s="2" t="s">
        <v>80</v>
      </c>
      <c r="BH3147" s="2" t="s">
        <v>80</v>
      </c>
      <c r="BI3147" s="2" t="s">
        <v>80</v>
      </c>
      <c r="BJ3147" s="2" t="s">
        <v>80</v>
      </c>
      <c r="BK3147" s="2" t="s">
        <v>80</v>
      </c>
      <c r="BL3147" s="2" t="s">
        <v>80</v>
      </c>
      <c r="BM3147" s="2" t="s">
        <v>80</v>
      </c>
      <c r="BN3147" s="2" t="s">
        <v>80</v>
      </c>
      <c r="BO3147" s="2" t="s">
        <v>80</v>
      </c>
      <c r="BP3147" s="2" t="s">
        <v>80</v>
      </c>
    </row>
    <row r="3148" spans="1:68" x14ac:dyDescent="0.25">
      <c r="A3148">
        <v>3147</v>
      </c>
      <c r="B3148" s="1">
        <v>43730.476527777777</v>
      </c>
      <c r="C3148" s="2" t="s">
        <v>4802</v>
      </c>
      <c r="D3148" s="3">
        <v>0.60138888888888886</v>
      </c>
      <c r="E3148" s="2" t="s">
        <v>3907</v>
      </c>
      <c r="F3148">
        <v>3</v>
      </c>
      <c r="G3148">
        <v>2019</v>
      </c>
      <c r="H3148">
        <v>9</v>
      </c>
      <c r="I3148">
        <v>22</v>
      </c>
      <c r="J3148">
        <v>0</v>
      </c>
      <c r="K3148">
        <v>0</v>
      </c>
      <c r="L3148">
        <v>7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 s="2" t="s">
        <v>4203</v>
      </c>
      <c r="T3148" s="2" t="s">
        <v>83</v>
      </c>
      <c r="U3148" s="2" t="s">
        <v>2286</v>
      </c>
      <c r="V3148" s="2" t="s">
        <v>73</v>
      </c>
      <c r="W3148">
        <v>1</v>
      </c>
      <c r="X3148" s="2" t="s">
        <v>74</v>
      </c>
      <c r="Y3148">
        <v>285</v>
      </c>
      <c r="Z3148">
        <v>89</v>
      </c>
      <c r="AA3148" s="2" t="s">
        <v>2948</v>
      </c>
      <c r="AB3148" s="2" t="s">
        <v>2949</v>
      </c>
      <c r="AC3148">
        <v>560037</v>
      </c>
      <c r="AD3148" s="2" t="s">
        <v>1002</v>
      </c>
      <c r="AE3148">
        <v>374</v>
      </c>
      <c r="AF3148" s="2" t="s">
        <v>2042</v>
      </c>
      <c r="AG3148" s="2" t="s">
        <v>2184</v>
      </c>
      <c r="AH3148">
        <v>18</v>
      </c>
      <c r="AI3148">
        <v>513</v>
      </c>
      <c r="AJ3148">
        <v>2337</v>
      </c>
      <c r="AK3148" s="2">
        <f>Kaggle_Books_Selling_Records[[#This Row],[Cost Price]]/100</f>
        <v>23.37</v>
      </c>
      <c r="AL3148" s="2" t="s">
        <v>80</v>
      </c>
      <c r="AM3148" s="2" t="s">
        <v>80</v>
      </c>
      <c r="AN3148" s="2" t="s">
        <v>80</v>
      </c>
      <c r="AO3148" s="2" t="s">
        <v>80</v>
      </c>
      <c r="AP3148" s="2" t="s">
        <v>80</v>
      </c>
      <c r="AQ3148" s="2" t="s">
        <v>80</v>
      </c>
      <c r="AR3148" s="2" t="s">
        <v>80</v>
      </c>
      <c r="AS3148" s="2" t="s">
        <v>80</v>
      </c>
      <c r="AT3148" s="2" t="s">
        <v>80</v>
      </c>
      <c r="AU3148" s="2" t="s">
        <v>80</v>
      </c>
      <c r="AV3148" s="2" t="s">
        <v>80</v>
      </c>
      <c r="AW3148" s="2" t="s">
        <v>80</v>
      </c>
      <c r="AX3148" s="2" t="s">
        <v>80</v>
      </c>
      <c r="AY3148" s="2" t="s">
        <v>80</v>
      </c>
      <c r="AZ3148" s="2" t="s">
        <v>80</v>
      </c>
      <c r="BA3148" s="2" t="s">
        <v>80</v>
      </c>
      <c r="BB3148" s="2" t="s">
        <v>80</v>
      </c>
      <c r="BC3148" s="2" t="s">
        <v>80</v>
      </c>
      <c r="BD3148" s="2" t="s">
        <v>80</v>
      </c>
      <c r="BE3148" s="2" t="s">
        <v>80</v>
      </c>
      <c r="BF3148" s="2" t="s">
        <v>80</v>
      </c>
      <c r="BG3148" s="2" t="s">
        <v>80</v>
      </c>
      <c r="BH3148" s="2" t="s">
        <v>80</v>
      </c>
      <c r="BI3148" s="2" t="s">
        <v>80</v>
      </c>
      <c r="BJ3148" s="2" t="s">
        <v>80</v>
      </c>
      <c r="BK3148" s="2" t="s">
        <v>80</v>
      </c>
      <c r="BL3148" s="2" t="s">
        <v>80</v>
      </c>
      <c r="BM3148" s="2" t="s">
        <v>80</v>
      </c>
      <c r="BN3148" s="2" t="s">
        <v>80</v>
      </c>
      <c r="BO3148" s="2" t="s">
        <v>80</v>
      </c>
      <c r="BP3148" s="2" t="s">
        <v>80</v>
      </c>
    </row>
    <row r="3149" spans="1:68" x14ac:dyDescent="0.25">
      <c r="A3149">
        <v>3148</v>
      </c>
      <c r="B3149" s="1">
        <v>43730.987569444442</v>
      </c>
      <c r="C3149" s="2" t="s">
        <v>4806</v>
      </c>
      <c r="D3149" s="3">
        <v>0.1125</v>
      </c>
      <c r="E3149" s="2" t="s">
        <v>3907</v>
      </c>
      <c r="F3149">
        <v>3</v>
      </c>
      <c r="G3149">
        <v>2019</v>
      </c>
      <c r="H3149">
        <v>9</v>
      </c>
      <c r="I3149">
        <v>23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1</v>
      </c>
      <c r="S3149" s="2" t="s">
        <v>1814</v>
      </c>
      <c r="T3149" s="2" t="s">
        <v>71</v>
      </c>
      <c r="U3149" s="2" t="s">
        <v>2483</v>
      </c>
      <c r="V3149" s="2" t="s">
        <v>73</v>
      </c>
      <c r="W3149">
        <v>1</v>
      </c>
      <c r="X3149" s="2" t="s">
        <v>74</v>
      </c>
      <c r="Y3149">
        <v>175</v>
      </c>
      <c r="Z3149">
        <v>89</v>
      </c>
      <c r="AA3149" s="2" t="s">
        <v>435</v>
      </c>
      <c r="AB3149" s="2" t="s">
        <v>204</v>
      </c>
      <c r="AC3149">
        <v>122002</v>
      </c>
      <c r="AD3149" s="2" t="s">
        <v>1002</v>
      </c>
      <c r="AE3149">
        <v>264</v>
      </c>
      <c r="AF3149" s="2" t="s">
        <v>2042</v>
      </c>
      <c r="AG3149" s="2" t="s">
        <v>2184</v>
      </c>
      <c r="AH3149">
        <v>18</v>
      </c>
      <c r="AI3149">
        <v>315</v>
      </c>
      <c r="AJ3149">
        <v>1435</v>
      </c>
      <c r="AK3149" s="2">
        <f>Kaggle_Books_Selling_Records[[#This Row],[Cost Price]]/100</f>
        <v>14.35</v>
      </c>
      <c r="AL3149" s="2" t="s">
        <v>80</v>
      </c>
      <c r="AM3149" s="2" t="s">
        <v>80</v>
      </c>
      <c r="AN3149" s="2" t="s">
        <v>80</v>
      </c>
      <c r="AO3149" s="2" t="s">
        <v>80</v>
      </c>
      <c r="AP3149" s="2" t="s">
        <v>80</v>
      </c>
      <c r="AQ3149" s="2" t="s">
        <v>80</v>
      </c>
      <c r="AR3149" s="2" t="s">
        <v>80</v>
      </c>
      <c r="AS3149" s="2" t="s">
        <v>80</v>
      </c>
      <c r="AT3149" s="2" t="s">
        <v>80</v>
      </c>
      <c r="AU3149" s="2" t="s">
        <v>80</v>
      </c>
      <c r="AV3149" s="2" t="s">
        <v>80</v>
      </c>
      <c r="AW3149" s="2" t="s">
        <v>80</v>
      </c>
      <c r="AX3149" s="2" t="s">
        <v>80</v>
      </c>
      <c r="AY3149" s="2" t="s">
        <v>80</v>
      </c>
      <c r="AZ3149" s="2" t="s">
        <v>80</v>
      </c>
      <c r="BA3149" s="2" t="s">
        <v>80</v>
      </c>
      <c r="BB3149" s="2" t="s">
        <v>80</v>
      </c>
      <c r="BC3149" s="2" t="s">
        <v>80</v>
      </c>
      <c r="BD3149" s="2" t="s">
        <v>80</v>
      </c>
      <c r="BE3149" s="2" t="s">
        <v>80</v>
      </c>
      <c r="BF3149" s="2" t="s">
        <v>80</v>
      </c>
      <c r="BG3149" s="2" t="s">
        <v>80</v>
      </c>
      <c r="BH3149" s="2" t="s">
        <v>80</v>
      </c>
      <c r="BI3149" s="2" t="s">
        <v>80</v>
      </c>
      <c r="BJ3149" s="2" t="s">
        <v>80</v>
      </c>
      <c r="BK3149" s="2" t="s">
        <v>80</v>
      </c>
      <c r="BL3149" s="2" t="s">
        <v>80</v>
      </c>
      <c r="BM3149" s="2" t="s">
        <v>80</v>
      </c>
      <c r="BN3149" s="2" t="s">
        <v>80</v>
      </c>
      <c r="BO3149" s="2" t="s">
        <v>80</v>
      </c>
      <c r="BP3149" s="2" t="s">
        <v>80</v>
      </c>
    </row>
    <row r="3150" spans="1:68" x14ac:dyDescent="0.25">
      <c r="A3150">
        <v>3149</v>
      </c>
      <c r="B3150" s="1">
        <v>43731.018275462964</v>
      </c>
      <c r="C3150" s="2" t="s">
        <v>4806</v>
      </c>
      <c r="D3150" s="3">
        <v>0.14305555555555555</v>
      </c>
      <c r="E3150" s="2" t="s">
        <v>3907</v>
      </c>
      <c r="F3150">
        <v>3</v>
      </c>
      <c r="G3150">
        <v>2019</v>
      </c>
      <c r="H3150">
        <v>9</v>
      </c>
      <c r="I3150">
        <v>23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1</v>
      </c>
      <c r="S3150" s="2" t="s">
        <v>2485</v>
      </c>
      <c r="T3150" s="2" t="s">
        <v>71</v>
      </c>
      <c r="U3150" s="2" t="s">
        <v>2483</v>
      </c>
      <c r="V3150" s="2" t="s">
        <v>73</v>
      </c>
      <c r="W3150">
        <v>1</v>
      </c>
      <c r="X3150" s="2" t="s">
        <v>74</v>
      </c>
      <c r="Y3150">
        <v>175</v>
      </c>
      <c r="Z3150">
        <v>79</v>
      </c>
      <c r="AA3150" s="2" t="s">
        <v>180</v>
      </c>
      <c r="AB3150" s="2" t="s">
        <v>181</v>
      </c>
      <c r="AC3150">
        <v>110076</v>
      </c>
      <c r="AD3150" s="2" t="s">
        <v>1002</v>
      </c>
      <c r="AE3150">
        <v>254</v>
      </c>
      <c r="AF3150" s="2" t="s">
        <v>2042</v>
      </c>
      <c r="AG3150" s="2" t="s">
        <v>2184</v>
      </c>
      <c r="AH3150">
        <v>18</v>
      </c>
      <c r="AI3150">
        <v>315</v>
      </c>
      <c r="AJ3150">
        <v>1435</v>
      </c>
      <c r="AK3150" s="2">
        <f>Kaggle_Books_Selling_Records[[#This Row],[Cost Price]]/100</f>
        <v>14.35</v>
      </c>
      <c r="AL3150" s="2" t="s">
        <v>80</v>
      </c>
      <c r="AM3150" s="2" t="s">
        <v>80</v>
      </c>
      <c r="AN3150" s="2" t="s">
        <v>80</v>
      </c>
      <c r="AO3150" s="2" t="s">
        <v>80</v>
      </c>
      <c r="AP3150" s="2" t="s">
        <v>80</v>
      </c>
      <c r="AQ3150" s="2" t="s">
        <v>80</v>
      </c>
      <c r="AR3150" s="2" t="s">
        <v>80</v>
      </c>
      <c r="AS3150" s="2" t="s">
        <v>80</v>
      </c>
      <c r="AT3150" s="2" t="s">
        <v>80</v>
      </c>
      <c r="AU3150" s="2" t="s">
        <v>80</v>
      </c>
      <c r="AV3150" s="2" t="s">
        <v>80</v>
      </c>
      <c r="AW3150" s="2" t="s">
        <v>80</v>
      </c>
      <c r="AX3150" s="2" t="s">
        <v>80</v>
      </c>
      <c r="AY3150" s="2" t="s">
        <v>80</v>
      </c>
      <c r="AZ3150" s="2" t="s">
        <v>80</v>
      </c>
      <c r="BA3150" s="2" t="s">
        <v>80</v>
      </c>
      <c r="BB3150" s="2" t="s">
        <v>80</v>
      </c>
      <c r="BC3150" s="2" t="s">
        <v>80</v>
      </c>
      <c r="BD3150" s="2" t="s">
        <v>80</v>
      </c>
      <c r="BE3150" s="2" t="s">
        <v>80</v>
      </c>
      <c r="BF3150" s="2" t="s">
        <v>80</v>
      </c>
      <c r="BG3150" s="2" t="s">
        <v>80</v>
      </c>
      <c r="BH3150" s="2" t="s">
        <v>80</v>
      </c>
      <c r="BI3150" s="2" t="s">
        <v>80</v>
      </c>
      <c r="BJ3150" s="2" t="s">
        <v>80</v>
      </c>
      <c r="BK3150" s="2" t="s">
        <v>80</v>
      </c>
      <c r="BL3150" s="2" t="s">
        <v>80</v>
      </c>
      <c r="BM3150" s="2" t="s">
        <v>80</v>
      </c>
      <c r="BN3150" s="2" t="s">
        <v>80</v>
      </c>
      <c r="BO3150" s="2" t="s">
        <v>80</v>
      </c>
      <c r="BP3150" s="2" t="s">
        <v>80</v>
      </c>
    </row>
    <row r="3151" spans="1:68" x14ac:dyDescent="0.25">
      <c r="A3151">
        <v>3150</v>
      </c>
      <c r="B3151" s="1">
        <v>43731.174629629626</v>
      </c>
      <c r="C3151" s="2" t="s">
        <v>4806</v>
      </c>
      <c r="D3151" s="3">
        <v>0.29930555555555555</v>
      </c>
      <c r="E3151" s="2" t="s">
        <v>3907</v>
      </c>
      <c r="F3151">
        <v>3</v>
      </c>
      <c r="G3151">
        <v>2019</v>
      </c>
      <c r="H3151">
        <v>9</v>
      </c>
      <c r="I3151">
        <v>23</v>
      </c>
      <c r="J3151">
        <v>0</v>
      </c>
      <c r="K3151">
        <v>0</v>
      </c>
      <c r="L3151">
        <v>1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1</v>
      </c>
      <c r="S3151" s="2" t="s">
        <v>4439</v>
      </c>
      <c r="T3151" s="2" t="s">
        <v>71</v>
      </c>
      <c r="U3151" s="2" t="s">
        <v>1419</v>
      </c>
      <c r="V3151" s="2" t="s">
        <v>73</v>
      </c>
      <c r="W3151">
        <v>1</v>
      </c>
      <c r="X3151" s="2" t="s">
        <v>74</v>
      </c>
      <c r="Y3151">
        <v>104</v>
      </c>
      <c r="Z3151">
        <v>89</v>
      </c>
      <c r="AA3151" s="2" t="s">
        <v>180</v>
      </c>
      <c r="AB3151" s="2" t="s">
        <v>181</v>
      </c>
      <c r="AC3151">
        <v>110070</v>
      </c>
      <c r="AD3151" s="2" t="s">
        <v>77</v>
      </c>
      <c r="AE3151">
        <v>193</v>
      </c>
      <c r="AF3151" s="2" t="s">
        <v>1421</v>
      </c>
      <c r="AG3151" s="2" t="s">
        <v>1422</v>
      </c>
      <c r="AH3151">
        <v>13</v>
      </c>
      <c r="AI3151">
        <v>1352</v>
      </c>
      <c r="AJ3151">
        <v>9048</v>
      </c>
      <c r="AK3151" s="2">
        <f>Kaggle_Books_Selling_Records[[#This Row],[Cost Price]]/100</f>
        <v>90.48</v>
      </c>
      <c r="AL3151" s="2" t="s">
        <v>80</v>
      </c>
      <c r="AM3151" s="2" t="s">
        <v>80</v>
      </c>
      <c r="AN3151" s="2" t="s">
        <v>80</v>
      </c>
      <c r="AO3151" s="2" t="s">
        <v>80</v>
      </c>
      <c r="AP3151" s="2" t="s">
        <v>80</v>
      </c>
      <c r="AQ3151" s="2" t="s">
        <v>80</v>
      </c>
      <c r="AR3151" s="2" t="s">
        <v>80</v>
      </c>
      <c r="AS3151" s="2" t="s">
        <v>80</v>
      </c>
      <c r="AT3151" s="2" t="s">
        <v>80</v>
      </c>
      <c r="AU3151" s="2" t="s">
        <v>80</v>
      </c>
      <c r="AV3151" s="2" t="s">
        <v>80</v>
      </c>
      <c r="AW3151" s="2" t="s">
        <v>80</v>
      </c>
      <c r="AX3151" s="2" t="s">
        <v>80</v>
      </c>
      <c r="AY3151" s="2" t="s">
        <v>80</v>
      </c>
      <c r="AZ3151" s="2" t="s">
        <v>80</v>
      </c>
      <c r="BA3151" s="2" t="s">
        <v>80</v>
      </c>
      <c r="BB3151" s="2" t="s">
        <v>80</v>
      </c>
      <c r="BC3151" s="2" t="s">
        <v>80</v>
      </c>
      <c r="BD3151" s="2" t="s">
        <v>80</v>
      </c>
      <c r="BE3151" s="2" t="s">
        <v>80</v>
      </c>
      <c r="BF3151" s="2" t="s">
        <v>80</v>
      </c>
      <c r="BG3151" s="2" t="s">
        <v>80</v>
      </c>
      <c r="BH3151" s="2" t="s">
        <v>80</v>
      </c>
      <c r="BI3151" s="2" t="s">
        <v>80</v>
      </c>
      <c r="BJ3151" s="2" t="s">
        <v>80</v>
      </c>
      <c r="BK3151" s="2" t="s">
        <v>80</v>
      </c>
      <c r="BL3151" s="2" t="s">
        <v>80</v>
      </c>
      <c r="BM3151" s="2" t="s">
        <v>80</v>
      </c>
      <c r="BN3151" s="2" t="s">
        <v>80</v>
      </c>
      <c r="BO3151" s="2" t="s">
        <v>80</v>
      </c>
      <c r="BP3151" s="2" t="s">
        <v>80</v>
      </c>
    </row>
    <row r="3152" spans="1:68" x14ac:dyDescent="0.25">
      <c r="A3152">
        <v>3151</v>
      </c>
      <c r="B3152" s="1">
        <v>43731.567465277774</v>
      </c>
      <c r="C3152" s="2" t="s">
        <v>4806</v>
      </c>
      <c r="D3152" s="3">
        <v>0.69236111111111109</v>
      </c>
      <c r="E3152" s="2" t="s">
        <v>3907</v>
      </c>
      <c r="F3152">
        <v>3</v>
      </c>
      <c r="G3152">
        <v>2019</v>
      </c>
      <c r="H3152">
        <v>9</v>
      </c>
      <c r="I3152">
        <v>23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 s="2" t="s">
        <v>4807</v>
      </c>
      <c r="T3152" s="2" t="s">
        <v>83</v>
      </c>
      <c r="U3152" s="2" t="s">
        <v>2483</v>
      </c>
      <c r="V3152" s="2" t="s">
        <v>73</v>
      </c>
      <c r="W3152">
        <v>1</v>
      </c>
      <c r="X3152" s="2" t="s">
        <v>74</v>
      </c>
      <c r="Y3152">
        <v>175</v>
      </c>
      <c r="Z3152">
        <v>89</v>
      </c>
      <c r="AA3152" s="2" t="s">
        <v>166</v>
      </c>
      <c r="AB3152" s="2" t="s">
        <v>167</v>
      </c>
      <c r="AC3152">
        <v>560066</v>
      </c>
      <c r="AD3152" s="2" t="s">
        <v>1002</v>
      </c>
      <c r="AE3152">
        <v>264</v>
      </c>
      <c r="AF3152" s="2" t="s">
        <v>2042</v>
      </c>
      <c r="AG3152" s="2" t="s">
        <v>2184</v>
      </c>
      <c r="AH3152">
        <v>18</v>
      </c>
      <c r="AI3152">
        <v>315</v>
      </c>
      <c r="AJ3152">
        <v>1435</v>
      </c>
      <c r="AK3152" s="2">
        <f>Kaggle_Books_Selling_Records[[#This Row],[Cost Price]]/100</f>
        <v>14.35</v>
      </c>
      <c r="AL3152" s="2" t="s">
        <v>80</v>
      </c>
      <c r="AM3152" s="2" t="s">
        <v>80</v>
      </c>
      <c r="AN3152" s="2" t="s">
        <v>80</v>
      </c>
      <c r="AO3152" s="2" t="s">
        <v>80</v>
      </c>
      <c r="AP3152" s="2" t="s">
        <v>80</v>
      </c>
      <c r="AQ3152" s="2" t="s">
        <v>80</v>
      </c>
      <c r="AR3152" s="2" t="s">
        <v>80</v>
      </c>
      <c r="AS3152" s="2" t="s">
        <v>80</v>
      </c>
      <c r="AT3152" s="2" t="s">
        <v>80</v>
      </c>
      <c r="AU3152" s="2" t="s">
        <v>80</v>
      </c>
      <c r="AV3152" s="2" t="s">
        <v>80</v>
      </c>
      <c r="AW3152" s="2" t="s">
        <v>80</v>
      </c>
      <c r="AX3152" s="2" t="s">
        <v>80</v>
      </c>
      <c r="AY3152" s="2" t="s">
        <v>80</v>
      </c>
      <c r="AZ3152" s="2" t="s">
        <v>80</v>
      </c>
      <c r="BA3152" s="2" t="s">
        <v>80</v>
      </c>
      <c r="BB3152" s="2" t="s">
        <v>80</v>
      </c>
      <c r="BC3152" s="2" t="s">
        <v>80</v>
      </c>
      <c r="BD3152" s="2" t="s">
        <v>80</v>
      </c>
      <c r="BE3152" s="2" t="s">
        <v>80</v>
      </c>
      <c r="BF3152" s="2" t="s">
        <v>80</v>
      </c>
      <c r="BG3152" s="2" t="s">
        <v>80</v>
      </c>
      <c r="BH3152" s="2" t="s">
        <v>80</v>
      </c>
      <c r="BI3152" s="2" t="s">
        <v>80</v>
      </c>
      <c r="BJ3152" s="2" t="s">
        <v>80</v>
      </c>
      <c r="BK3152" s="2" t="s">
        <v>80</v>
      </c>
      <c r="BL3152" s="2" t="s">
        <v>80</v>
      </c>
      <c r="BM3152" s="2" t="s">
        <v>80</v>
      </c>
      <c r="BN3152" s="2" t="s">
        <v>80</v>
      </c>
      <c r="BO3152" s="2" t="s">
        <v>80</v>
      </c>
      <c r="BP3152" s="2" t="s">
        <v>80</v>
      </c>
    </row>
    <row r="3153" spans="1:68" x14ac:dyDescent="0.25">
      <c r="A3153">
        <v>3152</v>
      </c>
      <c r="B3153" s="1">
        <v>43731.997025462966</v>
      </c>
      <c r="C3153" s="2" t="s">
        <v>4808</v>
      </c>
      <c r="D3153" s="3">
        <v>0.12152777777777778</v>
      </c>
      <c r="E3153" s="2" t="s">
        <v>3907</v>
      </c>
      <c r="F3153">
        <v>3</v>
      </c>
      <c r="G3153">
        <v>2019</v>
      </c>
      <c r="H3153">
        <v>9</v>
      </c>
      <c r="I3153">
        <v>24</v>
      </c>
      <c r="J3153">
        <v>0</v>
      </c>
      <c r="K3153">
        <v>0</v>
      </c>
      <c r="L3153">
        <v>2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 s="2" t="s">
        <v>4809</v>
      </c>
      <c r="T3153" s="2" t="s">
        <v>83</v>
      </c>
      <c r="U3153" s="2" t="s">
        <v>2483</v>
      </c>
      <c r="V3153" s="2" t="s">
        <v>73</v>
      </c>
      <c r="W3153">
        <v>1</v>
      </c>
      <c r="X3153" s="2" t="s">
        <v>74</v>
      </c>
      <c r="Y3153">
        <v>175</v>
      </c>
      <c r="Z3153">
        <v>89</v>
      </c>
      <c r="AA3153" s="2" t="s">
        <v>301</v>
      </c>
      <c r="AB3153" s="2" t="s">
        <v>151</v>
      </c>
      <c r="AC3153">
        <v>412207</v>
      </c>
      <c r="AD3153" s="2" t="s">
        <v>1002</v>
      </c>
      <c r="AE3153">
        <v>264</v>
      </c>
      <c r="AF3153" s="2" t="s">
        <v>2042</v>
      </c>
      <c r="AG3153" s="2" t="s">
        <v>2184</v>
      </c>
      <c r="AH3153">
        <v>18</v>
      </c>
      <c r="AI3153">
        <v>315</v>
      </c>
      <c r="AJ3153">
        <v>1435</v>
      </c>
      <c r="AK3153" s="2">
        <f>Kaggle_Books_Selling_Records[[#This Row],[Cost Price]]/100</f>
        <v>14.35</v>
      </c>
      <c r="AL3153" s="2" t="s">
        <v>80</v>
      </c>
      <c r="AM3153" s="2" t="s">
        <v>80</v>
      </c>
      <c r="AN3153" s="2" t="s">
        <v>80</v>
      </c>
      <c r="AO3153" s="2" t="s">
        <v>80</v>
      </c>
      <c r="AP3153" s="2" t="s">
        <v>80</v>
      </c>
      <c r="AQ3153" s="2" t="s">
        <v>80</v>
      </c>
      <c r="AR3153" s="2" t="s">
        <v>80</v>
      </c>
      <c r="AS3153" s="2" t="s">
        <v>80</v>
      </c>
      <c r="AT3153" s="2" t="s">
        <v>80</v>
      </c>
      <c r="AU3153" s="2" t="s">
        <v>80</v>
      </c>
      <c r="AV3153" s="2" t="s">
        <v>80</v>
      </c>
      <c r="AW3153" s="2" t="s">
        <v>80</v>
      </c>
      <c r="AX3153" s="2" t="s">
        <v>80</v>
      </c>
      <c r="AY3153" s="2" t="s">
        <v>80</v>
      </c>
      <c r="AZ3153" s="2" t="s">
        <v>80</v>
      </c>
      <c r="BA3153" s="2" t="s">
        <v>80</v>
      </c>
      <c r="BB3153" s="2" t="s">
        <v>80</v>
      </c>
      <c r="BC3153" s="2" t="s">
        <v>80</v>
      </c>
      <c r="BD3153" s="2" t="s">
        <v>80</v>
      </c>
      <c r="BE3153" s="2" t="s">
        <v>80</v>
      </c>
      <c r="BF3153" s="2" t="s">
        <v>80</v>
      </c>
      <c r="BG3153" s="2" t="s">
        <v>80</v>
      </c>
      <c r="BH3153" s="2" t="s">
        <v>80</v>
      </c>
      <c r="BI3153" s="2" t="s">
        <v>80</v>
      </c>
      <c r="BJ3153" s="2" t="s">
        <v>80</v>
      </c>
      <c r="BK3153" s="2" t="s">
        <v>80</v>
      </c>
      <c r="BL3153" s="2" t="s">
        <v>80</v>
      </c>
      <c r="BM3153" s="2" t="s">
        <v>80</v>
      </c>
      <c r="BN3153" s="2" t="s">
        <v>80</v>
      </c>
      <c r="BO3153" s="2" t="s">
        <v>80</v>
      </c>
      <c r="BP3153" s="2" t="s">
        <v>80</v>
      </c>
    </row>
    <row r="3154" spans="1:68" x14ac:dyDescent="0.25">
      <c r="A3154">
        <v>3153</v>
      </c>
      <c r="B3154" s="1">
        <v>43732.183483796296</v>
      </c>
      <c r="C3154" s="2" t="s">
        <v>4808</v>
      </c>
      <c r="D3154" s="3">
        <v>0.30833333333333335</v>
      </c>
      <c r="E3154" s="2" t="s">
        <v>3907</v>
      </c>
      <c r="F3154">
        <v>3</v>
      </c>
      <c r="G3154">
        <v>2019</v>
      </c>
      <c r="H3154">
        <v>9</v>
      </c>
      <c r="I3154">
        <v>24</v>
      </c>
      <c r="J3154">
        <v>0</v>
      </c>
      <c r="K3154">
        <v>0</v>
      </c>
      <c r="L3154">
        <v>2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 s="2" t="s">
        <v>777</v>
      </c>
      <c r="T3154" s="2" t="s">
        <v>83</v>
      </c>
      <c r="U3154" s="2" t="s">
        <v>2406</v>
      </c>
      <c r="V3154" s="2" t="s">
        <v>73</v>
      </c>
      <c r="W3154">
        <v>1</v>
      </c>
      <c r="X3154" s="2" t="s">
        <v>74</v>
      </c>
      <c r="Y3154">
        <v>145</v>
      </c>
      <c r="Z3154">
        <v>69</v>
      </c>
      <c r="AA3154" s="2" t="s">
        <v>473</v>
      </c>
      <c r="AB3154" s="2" t="s">
        <v>154</v>
      </c>
      <c r="AC3154">
        <v>302017</v>
      </c>
      <c r="AD3154" s="2" t="s">
        <v>1002</v>
      </c>
      <c r="AE3154">
        <v>214</v>
      </c>
      <c r="AF3154" s="2" t="s">
        <v>2042</v>
      </c>
      <c r="AG3154" s="2" t="s">
        <v>2184</v>
      </c>
      <c r="AH3154">
        <v>18</v>
      </c>
      <c r="AI3154">
        <v>261</v>
      </c>
      <c r="AJ3154">
        <v>1189</v>
      </c>
      <c r="AK3154" s="2">
        <f>Kaggle_Books_Selling_Records[[#This Row],[Cost Price]]/100</f>
        <v>11.89</v>
      </c>
      <c r="AL3154" s="2" t="s">
        <v>80</v>
      </c>
      <c r="AM3154" s="2" t="s">
        <v>80</v>
      </c>
      <c r="AN3154" s="2" t="s">
        <v>80</v>
      </c>
      <c r="AO3154" s="2" t="s">
        <v>80</v>
      </c>
      <c r="AP3154" s="2" t="s">
        <v>80</v>
      </c>
      <c r="AQ3154" s="2" t="s">
        <v>80</v>
      </c>
      <c r="AR3154" s="2" t="s">
        <v>80</v>
      </c>
      <c r="AS3154" s="2" t="s">
        <v>80</v>
      </c>
      <c r="AT3154" s="2" t="s">
        <v>80</v>
      </c>
      <c r="AU3154" s="2" t="s">
        <v>80</v>
      </c>
      <c r="AV3154" s="2" t="s">
        <v>80</v>
      </c>
      <c r="AW3154" s="2" t="s">
        <v>80</v>
      </c>
      <c r="AX3154" s="2" t="s">
        <v>80</v>
      </c>
      <c r="AY3154" s="2" t="s">
        <v>80</v>
      </c>
      <c r="AZ3154" s="2" t="s">
        <v>80</v>
      </c>
      <c r="BA3154" s="2" t="s">
        <v>80</v>
      </c>
      <c r="BB3154" s="2" t="s">
        <v>80</v>
      </c>
      <c r="BC3154" s="2" t="s">
        <v>80</v>
      </c>
      <c r="BD3154" s="2" t="s">
        <v>80</v>
      </c>
      <c r="BE3154" s="2" t="s">
        <v>80</v>
      </c>
      <c r="BF3154" s="2" t="s">
        <v>80</v>
      </c>
      <c r="BG3154" s="2" t="s">
        <v>80</v>
      </c>
      <c r="BH3154" s="2" t="s">
        <v>80</v>
      </c>
      <c r="BI3154" s="2" t="s">
        <v>80</v>
      </c>
      <c r="BJ3154" s="2" t="s">
        <v>80</v>
      </c>
      <c r="BK3154" s="2" t="s">
        <v>80</v>
      </c>
      <c r="BL3154" s="2" t="s">
        <v>80</v>
      </c>
      <c r="BM3154" s="2" t="s">
        <v>80</v>
      </c>
      <c r="BN3154" s="2" t="s">
        <v>80</v>
      </c>
      <c r="BO3154" s="2" t="s">
        <v>80</v>
      </c>
      <c r="BP3154" s="2" t="s">
        <v>80</v>
      </c>
    </row>
    <row r="3155" spans="1:68" x14ac:dyDescent="0.25">
      <c r="A3155">
        <v>3154</v>
      </c>
      <c r="B3155" s="1">
        <v>43732.320057870369</v>
      </c>
      <c r="C3155" s="2" t="s">
        <v>4808</v>
      </c>
      <c r="D3155" s="3">
        <v>0.44444444444444442</v>
      </c>
      <c r="E3155" s="2" t="s">
        <v>3907</v>
      </c>
      <c r="F3155">
        <v>3</v>
      </c>
      <c r="G3155">
        <v>2019</v>
      </c>
      <c r="H3155">
        <v>9</v>
      </c>
      <c r="I3155">
        <v>24</v>
      </c>
      <c r="J3155">
        <v>0</v>
      </c>
      <c r="K3155">
        <v>0</v>
      </c>
      <c r="L3155">
        <v>2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1</v>
      </c>
      <c r="S3155" s="2" t="s">
        <v>4528</v>
      </c>
      <c r="T3155" s="2" t="s">
        <v>71</v>
      </c>
      <c r="U3155" s="2" t="s">
        <v>2483</v>
      </c>
      <c r="V3155" s="2" t="s">
        <v>73</v>
      </c>
      <c r="W3155">
        <v>1</v>
      </c>
      <c r="X3155" s="2" t="s">
        <v>74</v>
      </c>
      <c r="Y3155">
        <v>175</v>
      </c>
      <c r="Z3155">
        <v>79</v>
      </c>
      <c r="AA3155" s="2" t="s">
        <v>229</v>
      </c>
      <c r="AB3155" s="2" t="s">
        <v>137</v>
      </c>
      <c r="AC3155">
        <v>201308</v>
      </c>
      <c r="AD3155" s="2" t="s">
        <v>1002</v>
      </c>
      <c r="AE3155">
        <v>254</v>
      </c>
      <c r="AF3155" s="2" t="s">
        <v>2042</v>
      </c>
      <c r="AG3155" s="2" t="s">
        <v>2184</v>
      </c>
      <c r="AH3155">
        <v>18</v>
      </c>
      <c r="AI3155">
        <v>315</v>
      </c>
      <c r="AJ3155">
        <v>1435</v>
      </c>
      <c r="AK3155" s="2">
        <f>Kaggle_Books_Selling_Records[[#This Row],[Cost Price]]/100</f>
        <v>14.35</v>
      </c>
      <c r="AL3155" s="2" t="s">
        <v>80</v>
      </c>
      <c r="AM3155" s="2" t="s">
        <v>80</v>
      </c>
      <c r="AN3155" s="2" t="s">
        <v>80</v>
      </c>
      <c r="AO3155" s="2" t="s">
        <v>80</v>
      </c>
      <c r="AP3155" s="2" t="s">
        <v>80</v>
      </c>
      <c r="AQ3155" s="2" t="s">
        <v>80</v>
      </c>
      <c r="AR3155" s="2" t="s">
        <v>80</v>
      </c>
      <c r="AS3155" s="2" t="s">
        <v>80</v>
      </c>
      <c r="AT3155" s="2" t="s">
        <v>80</v>
      </c>
      <c r="AU3155" s="2" t="s">
        <v>80</v>
      </c>
      <c r="AV3155" s="2" t="s">
        <v>80</v>
      </c>
      <c r="AW3155" s="2" t="s">
        <v>80</v>
      </c>
      <c r="AX3155" s="2" t="s">
        <v>80</v>
      </c>
      <c r="AY3155" s="2" t="s">
        <v>80</v>
      </c>
      <c r="AZ3155" s="2" t="s">
        <v>80</v>
      </c>
      <c r="BA3155" s="2" t="s">
        <v>80</v>
      </c>
      <c r="BB3155" s="2" t="s">
        <v>80</v>
      </c>
      <c r="BC3155" s="2" t="s">
        <v>80</v>
      </c>
      <c r="BD3155" s="2" t="s">
        <v>80</v>
      </c>
      <c r="BE3155" s="2" t="s">
        <v>80</v>
      </c>
      <c r="BF3155" s="2" t="s">
        <v>80</v>
      </c>
      <c r="BG3155" s="2" t="s">
        <v>80</v>
      </c>
      <c r="BH3155" s="2" t="s">
        <v>80</v>
      </c>
      <c r="BI3155" s="2" t="s">
        <v>80</v>
      </c>
      <c r="BJ3155" s="2" t="s">
        <v>80</v>
      </c>
      <c r="BK3155" s="2" t="s">
        <v>80</v>
      </c>
      <c r="BL3155" s="2" t="s">
        <v>80</v>
      </c>
      <c r="BM3155" s="2" t="s">
        <v>80</v>
      </c>
      <c r="BN3155" s="2" t="s">
        <v>80</v>
      </c>
      <c r="BO3155" s="2" t="s">
        <v>80</v>
      </c>
      <c r="BP3155" s="2" t="s">
        <v>80</v>
      </c>
    </row>
    <row r="3156" spans="1:68" x14ac:dyDescent="0.25">
      <c r="A3156">
        <v>3155</v>
      </c>
      <c r="B3156" s="1">
        <v>43732.484189814815</v>
      </c>
      <c r="C3156" s="2" t="s">
        <v>4808</v>
      </c>
      <c r="D3156" s="3">
        <v>0.60902777777777772</v>
      </c>
      <c r="E3156" s="2" t="s">
        <v>3907</v>
      </c>
      <c r="F3156">
        <v>3</v>
      </c>
      <c r="G3156">
        <v>2019</v>
      </c>
      <c r="H3156">
        <v>9</v>
      </c>
      <c r="I3156">
        <v>24</v>
      </c>
      <c r="J3156">
        <v>0</v>
      </c>
      <c r="K3156">
        <v>0</v>
      </c>
      <c r="L3156">
        <v>2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 s="2" t="s">
        <v>4810</v>
      </c>
      <c r="T3156" s="2" t="s">
        <v>83</v>
      </c>
      <c r="U3156" s="2" t="s">
        <v>2483</v>
      </c>
      <c r="V3156" s="2" t="s">
        <v>73</v>
      </c>
      <c r="W3156">
        <v>1</v>
      </c>
      <c r="X3156" s="2" t="s">
        <v>74</v>
      </c>
      <c r="Y3156">
        <v>175</v>
      </c>
      <c r="Z3156">
        <v>89</v>
      </c>
      <c r="AA3156" s="2" t="s">
        <v>4811</v>
      </c>
      <c r="AB3156" s="2" t="s">
        <v>312</v>
      </c>
      <c r="AC3156">
        <v>713101</v>
      </c>
      <c r="AD3156" s="2" t="s">
        <v>1002</v>
      </c>
      <c r="AE3156">
        <v>264</v>
      </c>
      <c r="AF3156" s="2" t="s">
        <v>2042</v>
      </c>
      <c r="AG3156" s="2" t="s">
        <v>2184</v>
      </c>
      <c r="AH3156">
        <v>18</v>
      </c>
      <c r="AI3156">
        <v>315</v>
      </c>
      <c r="AJ3156">
        <v>1435</v>
      </c>
      <c r="AK3156" s="2">
        <f>Kaggle_Books_Selling_Records[[#This Row],[Cost Price]]/100</f>
        <v>14.35</v>
      </c>
      <c r="AL3156" s="2" t="s">
        <v>80</v>
      </c>
      <c r="AM3156" s="2" t="s">
        <v>80</v>
      </c>
      <c r="AN3156" s="2" t="s">
        <v>80</v>
      </c>
      <c r="AO3156" s="2" t="s">
        <v>80</v>
      </c>
      <c r="AP3156" s="2" t="s">
        <v>80</v>
      </c>
      <c r="AQ3156" s="2" t="s">
        <v>80</v>
      </c>
      <c r="AR3156" s="2" t="s">
        <v>80</v>
      </c>
      <c r="AS3156" s="2" t="s">
        <v>80</v>
      </c>
      <c r="AT3156" s="2" t="s">
        <v>80</v>
      </c>
      <c r="AU3156" s="2" t="s">
        <v>80</v>
      </c>
      <c r="AV3156" s="2" t="s">
        <v>80</v>
      </c>
      <c r="AW3156" s="2" t="s">
        <v>80</v>
      </c>
      <c r="AX3156" s="2" t="s">
        <v>80</v>
      </c>
      <c r="AY3156" s="2" t="s">
        <v>80</v>
      </c>
      <c r="AZ3156" s="2" t="s">
        <v>80</v>
      </c>
      <c r="BA3156" s="2" t="s">
        <v>80</v>
      </c>
      <c r="BB3156" s="2" t="s">
        <v>80</v>
      </c>
      <c r="BC3156" s="2" t="s">
        <v>80</v>
      </c>
      <c r="BD3156" s="2" t="s">
        <v>80</v>
      </c>
      <c r="BE3156" s="2" t="s">
        <v>80</v>
      </c>
      <c r="BF3156" s="2" t="s">
        <v>80</v>
      </c>
      <c r="BG3156" s="2" t="s">
        <v>80</v>
      </c>
      <c r="BH3156" s="2" t="s">
        <v>80</v>
      </c>
      <c r="BI3156" s="2" t="s">
        <v>80</v>
      </c>
      <c r="BJ3156" s="2" t="s">
        <v>80</v>
      </c>
      <c r="BK3156" s="2" t="s">
        <v>80</v>
      </c>
      <c r="BL3156" s="2" t="s">
        <v>80</v>
      </c>
      <c r="BM3156" s="2" t="s">
        <v>80</v>
      </c>
      <c r="BN3156" s="2" t="s">
        <v>80</v>
      </c>
      <c r="BO3156" s="2" t="s">
        <v>80</v>
      </c>
      <c r="BP3156" s="2" t="s">
        <v>80</v>
      </c>
    </row>
    <row r="3157" spans="1:68" x14ac:dyDescent="0.25">
      <c r="A3157">
        <v>3156</v>
      </c>
      <c r="B3157" s="1">
        <v>43732.498460648145</v>
      </c>
      <c r="C3157" s="2" t="s">
        <v>4808</v>
      </c>
      <c r="D3157" s="3">
        <v>0.62291666666666667</v>
      </c>
      <c r="E3157" s="2" t="s">
        <v>3907</v>
      </c>
      <c r="F3157">
        <v>3</v>
      </c>
      <c r="G3157">
        <v>2019</v>
      </c>
      <c r="H3157">
        <v>9</v>
      </c>
      <c r="I3157">
        <v>24</v>
      </c>
      <c r="J3157">
        <v>0</v>
      </c>
      <c r="K3157">
        <v>0</v>
      </c>
      <c r="L3157">
        <v>2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 s="2" t="s">
        <v>4812</v>
      </c>
      <c r="T3157" s="2" t="s">
        <v>71</v>
      </c>
      <c r="U3157" s="2" t="s">
        <v>2234</v>
      </c>
      <c r="V3157" s="2" t="s">
        <v>73</v>
      </c>
      <c r="W3157">
        <v>1</v>
      </c>
      <c r="X3157" s="2" t="s">
        <v>74</v>
      </c>
      <c r="Y3157">
        <v>138</v>
      </c>
      <c r="Z3157">
        <v>89</v>
      </c>
      <c r="AA3157" s="2" t="s">
        <v>4813</v>
      </c>
      <c r="AB3157" s="2" t="s">
        <v>118</v>
      </c>
      <c r="AC3157">
        <v>759147</v>
      </c>
      <c r="AD3157" s="2" t="s">
        <v>1002</v>
      </c>
      <c r="AE3157">
        <v>227</v>
      </c>
      <c r="AF3157" s="2" t="s">
        <v>2042</v>
      </c>
      <c r="AG3157" s="2" t="s">
        <v>2184</v>
      </c>
      <c r="AH3157">
        <v>18</v>
      </c>
      <c r="AI3157">
        <v>2484</v>
      </c>
      <c r="AJ3157">
        <v>11316</v>
      </c>
      <c r="AK3157" s="2">
        <f>Kaggle_Books_Selling_Records[[#This Row],[Cost Price]]/100</f>
        <v>113.16</v>
      </c>
      <c r="AL3157" s="2" t="s">
        <v>80</v>
      </c>
      <c r="AM3157" s="2" t="s">
        <v>80</v>
      </c>
      <c r="AN3157" s="2" t="s">
        <v>80</v>
      </c>
      <c r="AO3157" s="2" t="s">
        <v>80</v>
      </c>
      <c r="AP3157" s="2" t="s">
        <v>80</v>
      </c>
      <c r="AQ3157" s="2" t="s">
        <v>80</v>
      </c>
      <c r="AR3157" s="2" t="s">
        <v>80</v>
      </c>
      <c r="AS3157" s="2" t="s">
        <v>80</v>
      </c>
      <c r="AT3157" s="2" t="s">
        <v>80</v>
      </c>
      <c r="AU3157" s="2" t="s">
        <v>80</v>
      </c>
      <c r="AV3157" s="2" t="s">
        <v>80</v>
      </c>
      <c r="AW3157" s="2" t="s">
        <v>80</v>
      </c>
      <c r="AX3157" s="2" t="s">
        <v>80</v>
      </c>
      <c r="AY3157" s="2" t="s">
        <v>80</v>
      </c>
      <c r="AZ3157" s="2" t="s">
        <v>80</v>
      </c>
      <c r="BA3157" s="2" t="s">
        <v>80</v>
      </c>
      <c r="BB3157" s="2" t="s">
        <v>80</v>
      </c>
      <c r="BC3157" s="2" t="s">
        <v>80</v>
      </c>
      <c r="BD3157" s="2" t="s">
        <v>80</v>
      </c>
      <c r="BE3157" s="2" t="s">
        <v>80</v>
      </c>
      <c r="BF3157" s="2" t="s">
        <v>80</v>
      </c>
      <c r="BG3157" s="2" t="s">
        <v>80</v>
      </c>
      <c r="BH3157" s="2" t="s">
        <v>80</v>
      </c>
      <c r="BI3157" s="2" t="s">
        <v>80</v>
      </c>
      <c r="BJ3157" s="2" t="s">
        <v>80</v>
      </c>
      <c r="BK3157" s="2" t="s">
        <v>80</v>
      </c>
      <c r="BL3157" s="2" t="s">
        <v>80</v>
      </c>
      <c r="BM3157" s="2" t="s">
        <v>80</v>
      </c>
      <c r="BN3157" s="2" t="s">
        <v>80</v>
      </c>
      <c r="BO3157" s="2" t="s">
        <v>80</v>
      </c>
      <c r="BP3157" s="2" t="s">
        <v>80</v>
      </c>
    </row>
    <row r="3158" spans="1:68" x14ac:dyDescent="0.25">
      <c r="A3158">
        <v>3157</v>
      </c>
      <c r="B3158" s="1">
        <v>43732.564155092594</v>
      </c>
      <c r="C3158" s="2" t="s">
        <v>4808</v>
      </c>
      <c r="D3158" s="3">
        <v>0.68888888888888888</v>
      </c>
      <c r="E3158" s="2" t="s">
        <v>3907</v>
      </c>
      <c r="F3158">
        <v>3</v>
      </c>
      <c r="G3158">
        <v>2019</v>
      </c>
      <c r="H3158">
        <v>9</v>
      </c>
      <c r="I3158">
        <v>24</v>
      </c>
      <c r="J3158">
        <v>0</v>
      </c>
      <c r="K3158">
        <v>0</v>
      </c>
      <c r="L3158">
        <v>2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 s="2" t="s">
        <v>4814</v>
      </c>
      <c r="T3158" s="2" t="s">
        <v>83</v>
      </c>
      <c r="U3158" s="2" t="s">
        <v>2483</v>
      </c>
      <c r="V3158" s="2" t="s">
        <v>73</v>
      </c>
      <c r="W3158">
        <v>1</v>
      </c>
      <c r="X3158" s="2" t="s">
        <v>74</v>
      </c>
      <c r="Y3158">
        <v>175</v>
      </c>
      <c r="Z3158">
        <v>89</v>
      </c>
      <c r="AA3158" s="2" t="s">
        <v>4815</v>
      </c>
      <c r="AB3158" s="2" t="s">
        <v>151</v>
      </c>
      <c r="AC3158">
        <v>422605</v>
      </c>
      <c r="AD3158" s="2" t="s">
        <v>1002</v>
      </c>
      <c r="AE3158">
        <v>264</v>
      </c>
      <c r="AF3158" s="2" t="s">
        <v>2042</v>
      </c>
      <c r="AG3158" s="2" t="s">
        <v>2184</v>
      </c>
      <c r="AH3158">
        <v>18</v>
      </c>
      <c r="AI3158">
        <v>315</v>
      </c>
      <c r="AJ3158">
        <v>1435</v>
      </c>
      <c r="AK3158" s="2">
        <f>Kaggle_Books_Selling_Records[[#This Row],[Cost Price]]/100</f>
        <v>14.35</v>
      </c>
      <c r="AL3158" s="2" t="s">
        <v>80</v>
      </c>
      <c r="AM3158" s="2" t="s">
        <v>80</v>
      </c>
      <c r="AN3158" s="2" t="s">
        <v>80</v>
      </c>
      <c r="AO3158" s="2" t="s">
        <v>80</v>
      </c>
      <c r="AP3158" s="2" t="s">
        <v>80</v>
      </c>
      <c r="AQ3158" s="2" t="s">
        <v>80</v>
      </c>
      <c r="AR3158" s="2" t="s">
        <v>80</v>
      </c>
      <c r="AS3158" s="2" t="s">
        <v>80</v>
      </c>
      <c r="AT3158" s="2" t="s">
        <v>80</v>
      </c>
      <c r="AU3158" s="2" t="s">
        <v>80</v>
      </c>
      <c r="AV3158" s="2" t="s">
        <v>80</v>
      </c>
      <c r="AW3158" s="2" t="s">
        <v>80</v>
      </c>
      <c r="AX3158" s="2" t="s">
        <v>80</v>
      </c>
      <c r="AY3158" s="2" t="s">
        <v>80</v>
      </c>
      <c r="AZ3158" s="2" t="s">
        <v>80</v>
      </c>
      <c r="BA3158" s="2" t="s">
        <v>80</v>
      </c>
      <c r="BB3158" s="2" t="s">
        <v>80</v>
      </c>
      <c r="BC3158" s="2" t="s">
        <v>80</v>
      </c>
      <c r="BD3158" s="2" t="s">
        <v>80</v>
      </c>
      <c r="BE3158" s="2" t="s">
        <v>80</v>
      </c>
      <c r="BF3158" s="2" t="s">
        <v>80</v>
      </c>
      <c r="BG3158" s="2" t="s">
        <v>80</v>
      </c>
      <c r="BH3158" s="2" t="s">
        <v>80</v>
      </c>
      <c r="BI3158" s="2" t="s">
        <v>80</v>
      </c>
      <c r="BJ3158" s="2" t="s">
        <v>80</v>
      </c>
      <c r="BK3158" s="2" t="s">
        <v>80</v>
      </c>
      <c r="BL3158" s="2" t="s">
        <v>80</v>
      </c>
      <c r="BM3158" s="2" t="s">
        <v>80</v>
      </c>
      <c r="BN3158" s="2" t="s">
        <v>80</v>
      </c>
      <c r="BO3158" s="2" t="s">
        <v>80</v>
      </c>
      <c r="BP3158" s="2" t="s">
        <v>80</v>
      </c>
    </row>
    <row r="3159" spans="1:68" x14ac:dyDescent="0.25">
      <c r="A3159">
        <v>3158</v>
      </c>
      <c r="B3159" s="1">
        <v>43733.191377314812</v>
      </c>
      <c r="C3159" s="2" t="s">
        <v>4816</v>
      </c>
      <c r="D3159" s="3">
        <v>0.31597222222222221</v>
      </c>
      <c r="E3159" s="2" t="s">
        <v>3907</v>
      </c>
      <c r="F3159">
        <v>3</v>
      </c>
      <c r="G3159">
        <v>2019</v>
      </c>
      <c r="H3159">
        <v>9</v>
      </c>
      <c r="I3159">
        <v>25</v>
      </c>
      <c r="J3159">
        <v>0</v>
      </c>
      <c r="K3159">
        <v>0</v>
      </c>
      <c r="L3159">
        <v>3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1</v>
      </c>
      <c r="S3159" s="2" t="s">
        <v>4817</v>
      </c>
      <c r="T3159" s="2" t="s">
        <v>71</v>
      </c>
      <c r="U3159" s="2" t="s">
        <v>4440</v>
      </c>
      <c r="V3159" s="2" t="s">
        <v>73</v>
      </c>
      <c r="W3159">
        <v>1</v>
      </c>
      <c r="X3159" s="2" t="s">
        <v>74</v>
      </c>
      <c r="Y3159">
        <v>1790</v>
      </c>
      <c r="Z3159">
        <v>0</v>
      </c>
      <c r="AA3159" s="2" t="s">
        <v>845</v>
      </c>
      <c r="AB3159" s="2" t="s">
        <v>1487</v>
      </c>
      <c r="AC3159">
        <v>110092</v>
      </c>
      <c r="AD3159" s="2" t="s">
        <v>77</v>
      </c>
      <c r="AE3159">
        <v>1790</v>
      </c>
      <c r="AF3159" s="2" t="s">
        <v>4441</v>
      </c>
      <c r="AG3159" s="2" t="s">
        <v>4442</v>
      </c>
      <c r="AH3159">
        <v>13</v>
      </c>
      <c r="AI3159">
        <v>2327</v>
      </c>
      <c r="AJ3159">
        <v>15573</v>
      </c>
      <c r="AK3159" s="2">
        <f>Kaggle_Books_Selling_Records[[#This Row],[Cost Price]]/100</f>
        <v>155.72999999999999</v>
      </c>
      <c r="AL3159" s="2" t="s">
        <v>80</v>
      </c>
      <c r="AM3159" s="2" t="s">
        <v>80</v>
      </c>
      <c r="AN3159" s="2" t="s">
        <v>80</v>
      </c>
      <c r="AO3159" s="2" t="s">
        <v>80</v>
      </c>
      <c r="AP3159" s="2" t="s">
        <v>80</v>
      </c>
      <c r="AQ3159" s="2" t="s">
        <v>80</v>
      </c>
      <c r="AR3159" s="2" t="s">
        <v>80</v>
      </c>
      <c r="AS3159" s="2" t="s">
        <v>80</v>
      </c>
      <c r="AT3159" s="2" t="s">
        <v>80</v>
      </c>
      <c r="AU3159" s="2" t="s">
        <v>80</v>
      </c>
      <c r="AV3159" s="2" t="s">
        <v>80</v>
      </c>
      <c r="AW3159" s="2" t="s">
        <v>80</v>
      </c>
      <c r="AX3159" s="2" t="s">
        <v>80</v>
      </c>
      <c r="AY3159" s="2" t="s">
        <v>80</v>
      </c>
      <c r="AZ3159" s="2" t="s">
        <v>80</v>
      </c>
      <c r="BA3159" s="2" t="s">
        <v>80</v>
      </c>
      <c r="BB3159" s="2" t="s">
        <v>80</v>
      </c>
      <c r="BC3159" s="2" t="s">
        <v>80</v>
      </c>
      <c r="BD3159" s="2" t="s">
        <v>80</v>
      </c>
      <c r="BE3159" s="2" t="s">
        <v>80</v>
      </c>
      <c r="BF3159" s="2" t="s">
        <v>80</v>
      </c>
      <c r="BG3159" s="2" t="s">
        <v>80</v>
      </c>
      <c r="BH3159" s="2" t="s">
        <v>80</v>
      </c>
      <c r="BI3159" s="2" t="s">
        <v>80</v>
      </c>
      <c r="BJ3159" s="2" t="s">
        <v>80</v>
      </c>
      <c r="BK3159" s="2" t="s">
        <v>80</v>
      </c>
      <c r="BL3159" s="2" t="s">
        <v>80</v>
      </c>
      <c r="BM3159" s="2" t="s">
        <v>80</v>
      </c>
      <c r="BN3159" s="2" t="s">
        <v>80</v>
      </c>
      <c r="BO3159" s="2" t="s">
        <v>80</v>
      </c>
      <c r="BP3159" s="2" t="s">
        <v>80</v>
      </c>
    </row>
    <row r="3160" spans="1:68" x14ac:dyDescent="0.25">
      <c r="A3160">
        <v>3159</v>
      </c>
      <c r="B3160" s="1">
        <v>43733.47142361111</v>
      </c>
      <c r="C3160" s="2" t="s">
        <v>4816</v>
      </c>
      <c r="D3160" s="3">
        <v>0.59583333333333333</v>
      </c>
      <c r="E3160" s="2" t="s">
        <v>3907</v>
      </c>
      <c r="F3160">
        <v>3</v>
      </c>
      <c r="G3160">
        <v>2019</v>
      </c>
      <c r="H3160">
        <v>9</v>
      </c>
      <c r="I3160">
        <v>25</v>
      </c>
      <c r="J3160">
        <v>0</v>
      </c>
      <c r="K3160">
        <v>0</v>
      </c>
      <c r="L3160">
        <v>3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1</v>
      </c>
      <c r="S3160" s="2" t="s">
        <v>4818</v>
      </c>
      <c r="T3160" s="2" t="s">
        <v>71</v>
      </c>
      <c r="U3160" s="2" t="s">
        <v>2483</v>
      </c>
      <c r="V3160" s="2" t="s">
        <v>73</v>
      </c>
      <c r="W3160">
        <v>1</v>
      </c>
      <c r="X3160" s="2" t="s">
        <v>74</v>
      </c>
      <c r="Y3160">
        <v>175</v>
      </c>
      <c r="Z3160">
        <v>69</v>
      </c>
      <c r="AA3160" s="2" t="s">
        <v>473</v>
      </c>
      <c r="AB3160" s="2" t="s">
        <v>154</v>
      </c>
      <c r="AC3160">
        <v>302015</v>
      </c>
      <c r="AD3160" s="2" t="s">
        <v>1002</v>
      </c>
      <c r="AE3160">
        <v>244</v>
      </c>
      <c r="AF3160" s="2" t="s">
        <v>2042</v>
      </c>
      <c r="AG3160" s="2" t="s">
        <v>2184</v>
      </c>
      <c r="AH3160">
        <v>18</v>
      </c>
      <c r="AI3160">
        <v>315</v>
      </c>
      <c r="AJ3160">
        <v>1435</v>
      </c>
      <c r="AK3160" s="2">
        <f>Kaggle_Books_Selling_Records[[#This Row],[Cost Price]]/100</f>
        <v>14.35</v>
      </c>
      <c r="AL3160" s="2" t="s">
        <v>80</v>
      </c>
      <c r="AM3160" s="2" t="s">
        <v>80</v>
      </c>
      <c r="AN3160" s="2" t="s">
        <v>80</v>
      </c>
      <c r="AO3160" s="2" t="s">
        <v>80</v>
      </c>
      <c r="AP3160" s="2" t="s">
        <v>80</v>
      </c>
      <c r="AQ3160" s="2" t="s">
        <v>80</v>
      </c>
      <c r="AR3160" s="2" t="s">
        <v>80</v>
      </c>
      <c r="AS3160" s="2" t="s">
        <v>80</v>
      </c>
      <c r="AT3160" s="2" t="s">
        <v>80</v>
      </c>
      <c r="AU3160" s="2" t="s">
        <v>80</v>
      </c>
      <c r="AV3160" s="2" t="s">
        <v>80</v>
      </c>
      <c r="AW3160" s="2" t="s">
        <v>80</v>
      </c>
      <c r="AX3160" s="2" t="s">
        <v>80</v>
      </c>
      <c r="AY3160" s="2" t="s">
        <v>80</v>
      </c>
      <c r="AZ3160" s="2" t="s">
        <v>80</v>
      </c>
      <c r="BA3160" s="2" t="s">
        <v>80</v>
      </c>
      <c r="BB3160" s="2" t="s">
        <v>80</v>
      </c>
      <c r="BC3160" s="2" t="s">
        <v>80</v>
      </c>
      <c r="BD3160" s="2" t="s">
        <v>80</v>
      </c>
      <c r="BE3160" s="2" t="s">
        <v>80</v>
      </c>
      <c r="BF3160" s="2" t="s">
        <v>80</v>
      </c>
      <c r="BG3160" s="2" t="s">
        <v>80</v>
      </c>
      <c r="BH3160" s="2" t="s">
        <v>80</v>
      </c>
      <c r="BI3160" s="2" t="s">
        <v>80</v>
      </c>
      <c r="BJ3160" s="2" t="s">
        <v>80</v>
      </c>
      <c r="BK3160" s="2" t="s">
        <v>80</v>
      </c>
      <c r="BL3160" s="2" t="s">
        <v>80</v>
      </c>
      <c r="BM3160" s="2" t="s">
        <v>80</v>
      </c>
      <c r="BN3160" s="2" t="s">
        <v>80</v>
      </c>
      <c r="BO3160" s="2" t="s">
        <v>80</v>
      </c>
      <c r="BP3160" s="2" t="s">
        <v>80</v>
      </c>
    </row>
    <row r="3161" spans="1:68" x14ac:dyDescent="0.25">
      <c r="A3161">
        <v>3160</v>
      </c>
      <c r="B3161" s="1">
        <v>43733.519976851851</v>
      </c>
      <c r="C3161" s="2" t="s">
        <v>4816</v>
      </c>
      <c r="D3161" s="3">
        <v>0.64444444444444449</v>
      </c>
      <c r="E3161" s="2" t="s">
        <v>3907</v>
      </c>
      <c r="F3161">
        <v>3</v>
      </c>
      <c r="G3161">
        <v>2019</v>
      </c>
      <c r="H3161">
        <v>9</v>
      </c>
      <c r="I3161">
        <v>25</v>
      </c>
      <c r="J3161">
        <v>0</v>
      </c>
      <c r="K3161">
        <v>0</v>
      </c>
      <c r="L3161">
        <v>3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 s="2" t="s">
        <v>4819</v>
      </c>
      <c r="T3161" s="2" t="s">
        <v>71</v>
      </c>
      <c r="U3161" s="2" t="s">
        <v>2570</v>
      </c>
      <c r="V3161" s="2" t="s">
        <v>73</v>
      </c>
      <c r="W3161">
        <v>1</v>
      </c>
      <c r="X3161" s="2" t="s">
        <v>74</v>
      </c>
      <c r="Y3161">
        <v>149</v>
      </c>
      <c r="Z3161">
        <v>89</v>
      </c>
      <c r="AA3161" s="2" t="s">
        <v>3762</v>
      </c>
      <c r="AB3161" s="2" t="s">
        <v>167</v>
      </c>
      <c r="AC3161">
        <v>577201</v>
      </c>
      <c r="AD3161" s="2" t="s">
        <v>1002</v>
      </c>
      <c r="AE3161">
        <v>238</v>
      </c>
      <c r="AF3161" s="2" t="s">
        <v>2042</v>
      </c>
      <c r="AG3161" s="2" t="s">
        <v>2571</v>
      </c>
      <c r="AH3161">
        <v>18</v>
      </c>
      <c r="AI3161">
        <v>2682</v>
      </c>
      <c r="AJ3161">
        <v>12218</v>
      </c>
      <c r="AK3161" s="2">
        <f>Kaggle_Books_Selling_Records[[#This Row],[Cost Price]]/100</f>
        <v>122.18</v>
      </c>
      <c r="AL3161" s="2" t="s">
        <v>80</v>
      </c>
      <c r="AM3161" s="2" t="s">
        <v>80</v>
      </c>
      <c r="AN3161" s="2" t="s">
        <v>80</v>
      </c>
      <c r="AO3161" s="2" t="s">
        <v>80</v>
      </c>
      <c r="AP3161" s="2" t="s">
        <v>80</v>
      </c>
      <c r="AQ3161" s="2" t="s">
        <v>80</v>
      </c>
      <c r="AR3161" s="2" t="s">
        <v>80</v>
      </c>
      <c r="AS3161" s="2" t="s">
        <v>80</v>
      </c>
      <c r="AT3161" s="2" t="s">
        <v>80</v>
      </c>
      <c r="AU3161" s="2" t="s">
        <v>80</v>
      </c>
      <c r="AV3161" s="2" t="s">
        <v>80</v>
      </c>
      <c r="AW3161" s="2" t="s">
        <v>80</v>
      </c>
      <c r="AX3161" s="2" t="s">
        <v>80</v>
      </c>
      <c r="AY3161" s="2" t="s">
        <v>80</v>
      </c>
      <c r="AZ3161" s="2" t="s">
        <v>80</v>
      </c>
      <c r="BA3161" s="2" t="s">
        <v>80</v>
      </c>
      <c r="BB3161" s="2" t="s">
        <v>80</v>
      </c>
      <c r="BC3161" s="2" t="s">
        <v>80</v>
      </c>
      <c r="BD3161" s="2" t="s">
        <v>80</v>
      </c>
      <c r="BE3161" s="2" t="s">
        <v>80</v>
      </c>
      <c r="BF3161" s="2" t="s">
        <v>80</v>
      </c>
      <c r="BG3161" s="2" t="s">
        <v>80</v>
      </c>
      <c r="BH3161" s="2" t="s">
        <v>80</v>
      </c>
      <c r="BI3161" s="2" t="s">
        <v>80</v>
      </c>
      <c r="BJ3161" s="2" t="s">
        <v>80</v>
      </c>
      <c r="BK3161" s="2" t="s">
        <v>80</v>
      </c>
      <c r="BL3161" s="2" t="s">
        <v>80</v>
      </c>
      <c r="BM3161" s="2" t="s">
        <v>80</v>
      </c>
      <c r="BN3161" s="2" t="s">
        <v>80</v>
      </c>
      <c r="BO3161" s="2" t="s">
        <v>80</v>
      </c>
      <c r="BP3161" s="2" t="s">
        <v>80</v>
      </c>
    </row>
    <row r="3162" spans="1:68" x14ac:dyDescent="0.25">
      <c r="A3162">
        <v>3161</v>
      </c>
      <c r="B3162" s="1">
        <v>43733.592546296299</v>
      </c>
      <c r="C3162" s="2" t="s">
        <v>4816</v>
      </c>
      <c r="D3162" s="3">
        <v>0.71736111111111112</v>
      </c>
      <c r="E3162" s="2" t="s">
        <v>3907</v>
      </c>
      <c r="F3162">
        <v>3</v>
      </c>
      <c r="G3162">
        <v>2019</v>
      </c>
      <c r="H3162">
        <v>9</v>
      </c>
      <c r="I3162">
        <v>25</v>
      </c>
      <c r="J3162">
        <v>0</v>
      </c>
      <c r="K3162">
        <v>0</v>
      </c>
      <c r="L3162">
        <v>3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 s="2" t="s">
        <v>4820</v>
      </c>
      <c r="T3162" s="2" t="s">
        <v>83</v>
      </c>
      <c r="U3162" s="2" t="s">
        <v>2220</v>
      </c>
      <c r="V3162" s="2" t="s">
        <v>73</v>
      </c>
      <c r="W3162">
        <v>1</v>
      </c>
      <c r="X3162" s="2" t="s">
        <v>74</v>
      </c>
      <c r="Y3162">
        <v>157</v>
      </c>
      <c r="Z3162">
        <v>89</v>
      </c>
      <c r="AA3162" s="2" t="s">
        <v>105</v>
      </c>
      <c r="AB3162" s="2" t="s">
        <v>106</v>
      </c>
      <c r="AC3162">
        <v>800025</v>
      </c>
      <c r="AD3162" s="2" t="s">
        <v>1002</v>
      </c>
      <c r="AE3162">
        <v>246</v>
      </c>
      <c r="AF3162" s="2" t="s">
        <v>2042</v>
      </c>
      <c r="AG3162" s="2" t="s">
        <v>2184</v>
      </c>
      <c r="AH3162">
        <v>18</v>
      </c>
      <c r="AI3162">
        <v>2826</v>
      </c>
      <c r="AJ3162">
        <v>12874</v>
      </c>
      <c r="AK3162" s="2">
        <f>Kaggle_Books_Selling_Records[[#This Row],[Cost Price]]/100</f>
        <v>128.74</v>
      </c>
      <c r="AL3162" s="2" t="s">
        <v>80</v>
      </c>
      <c r="AM3162" s="2" t="s">
        <v>80</v>
      </c>
      <c r="AN3162" s="2" t="s">
        <v>80</v>
      </c>
      <c r="AO3162" s="2" t="s">
        <v>80</v>
      </c>
      <c r="AP3162" s="2" t="s">
        <v>80</v>
      </c>
      <c r="AQ3162" s="2" t="s">
        <v>80</v>
      </c>
      <c r="AR3162" s="2" t="s">
        <v>80</v>
      </c>
      <c r="AS3162" s="2" t="s">
        <v>80</v>
      </c>
      <c r="AT3162" s="2" t="s">
        <v>80</v>
      </c>
      <c r="AU3162" s="2" t="s">
        <v>80</v>
      </c>
      <c r="AV3162" s="2" t="s">
        <v>80</v>
      </c>
      <c r="AW3162" s="2" t="s">
        <v>80</v>
      </c>
      <c r="AX3162" s="2" t="s">
        <v>80</v>
      </c>
      <c r="AY3162" s="2" t="s">
        <v>80</v>
      </c>
      <c r="AZ3162" s="2" t="s">
        <v>80</v>
      </c>
      <c r="BA3162" s="2" t="s">
        <v>80</v>
      </c>
      <c r="BB3162" s="2" t="s">
        <v>80</v>
      </c>
      <c r="BC3162" s="2" t="s">
        <v>80</v>
      </c>
      <c r="BD3162" s="2" t="s">
        <v>80</v>
      </c>
      <c r="BE3162" s="2" t="s">
        <v>80</v>
      </c>
      <c r="BF3162" s="2" t="s">
        <v>80</v>
      </c>
      <c r="BG3162" s="2" t="s">
        <v>80</v>
      </c>
      <c r="BH3162" s="2" t="s">
        <v>80</v>
      </c>
      <c r="BI3162" s="2" t="s">
        <v>80</v>
      </c>
      <c r="BJ3162" s="2" t="s">
        <v>80</v>
      </c>
      <c r="BK3162" s="2" t="s">
        <v>80</v>
      </c>
      <c r="BL3162" s="2" t="s">
        <v>80</v>
      </c>
      <c r="BM3162" s="2" t="s">
        <v>80</v>
      </c>
      <c r="BN3162" s="2" t="s">
        <v>80</v>
      </c>
      <c r="BO3162" s="2" t="s">
        <v>80</v>
      </c>
      <c r="BP3162" s="2" t="s">
        <v>80</v>
      </c>
    </row>
    <row r="3163" spans="1:68" x14ac:dyDescent="0.25">
      <c r="A3163">
        <v>3162</v>
      </c>
      <c r="B3163" s="1">
        <v>43734.283587962964</v>
      </c>
      <c r="C3163" s="2" t="s">
        <v>4821</v>
      </c>
      <c r="D3163" s="3">
        <v>0.40833333333333333</v>
      </c>
      <c r="E3163" s="2" t="s">
        <v>3907</v>
      </c>
      <c r="F3163">
        <v>3</v>
      </c>
      <c r="G3163">
        <v>2019</v>
      </c>
      <c r="H3163">
        <v>9</v>
      </c>
      <c r="I3163">
        <v>26</v>
      </c>
      <c r="J3163">
        <v>0</v>
      </c>
      <c r="K3163">
        <v>0</v>
      </c>
      <c r="L3163">
        <v>4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1</v>
      </c>
      <c r="S3163" s="2" t="s">
        <v>4729</v>
      </c>
      <c r="T3163" s="2" t="s">
        <v>71</v>
      </c>
      <c r="U3163" s="2" t="s">
        <v>2234</v>
      </c>
      <c r="V3163" s="2" t="s">
        <v>73</v>
      </c>
      <c r="W3163">
        <v>1</v>
      </c>
      <c r="X3163" s="2" t="s">
        <v>74</v>
      </c>
      <c r="Y3163">
        <v>138</v>
      </c>
      <c r="Z3163">
        <v>89</v>
      </c>
      <c r="AA3163" s="2" t="s">
        <v>248</v>
      </c>
      <c r="AB3163" s="2" t="s">
        <v>151</v>
      </c>
      <c r="AC3163">
        <v>444607</v>
      </c>
      <c r="AD3163" s="2" t="s">
        <v>1002</v>
      </c>
      <c r="AE3163">
        <v>227</v>
      </c>
      <c r="AF3163" s="2" t="s">
        <v>2042</v>
      </c>
      <c r="AG3163" s="2" t="s">
        <v>2184</v>
      </c>
      <c r="AH3163">
        <v>18</v>
      </c>
      <c r="AI3163">
        <v>2484</v>
      </c>
      <c r="AJ3163">
        <v>11316</v>
      </c>
      <c r="AK3163" s="2">
        <f>Kaggle_Books_Selling_Records[[#This Row],[Cost Price]]/100</f>
        <v>113.16</v>
      </c>
      <c r="AL3163" s="2" t="s">
        <v>80</v>
      </c>
      <c r="AM3163" s="2" t="s">
        <v>80</v>
      </c>
      <c r="AN3163" s="2" t="s">
        <v>80</v>
      </c>
      <c r="AO3163" s="2" t="s">
        <v>80</v>
      </c>
      <c r="AP3163" s="2" t="s">
        <v>80</v>
      </c>
      <c r="AQ3163" s="2" t="s">
        <v>80</v>
      </c>
      <c r="AR3163" s="2" t="s">
        <v>80</v>
      </c>
      <c r="AS3163" s="2" t="s">
        <v>80</v>
      </c>
      <c r="AT3163" s="2" t="s">
        <v>80</v>
      </c>
      <c r="AU3163" s="2" t="s">
        <v>80</v>
      </c>
      <c r="AV3163" s="2" t="s">
        <v>80</v>
      </c>
      <c r="AW3163" s="2" t="s">
        <v>80</v>
      </c>
      <c r="AX3163" s="2" t="s">
        <v>80</v>
      </c>
      <c r="AY3163" s="2" t="s">
        <v>80</v>
      </c>
      <c r="AZ3163" s="2" t="s">
        <v>80</v>
      </c>
      <c r="BA3163" s="2" t="s">
        <v>80</v>
      </c>
      <c r="BB3163" s="2" t="s">
        <v>80</v>
      </c>
      <c r="BC3163" s="2" t="s">
        <v>80</v>
      </c>
      <c r="BD3163" s="2" t="s">
        <v>80</v>
      </c>
      <c r="BE3163" s="2" t="s">
        <v>80</v>
      </c>
      <c r="BF3163" s="2" t="s">
        <v>80</v>
      </c>
      <c r="BG3163" s="2" t="s">
        <v>80</v>
      </c>
      <c r="BH3163" s="2" t="s">
        <v>80</v>
      </c>
      <c r="BI3163" s="2" t="s">
        <v>80</v>
      </c>
      <c r="BJ3163" s="2" t="s">
        <v>80</v>
      </c>
      <c r="BK3163" s="2" t="s">
        <v>80</v>
      </c>
      <c r="BL3163" s="2" t="s">
        <v>80</v>
      </c>
      <c r="BM3163" s="2" t="s">
        <v>80</v>
      </c>
      <c r="BN3163" s="2" t="s">
        <v>80</v>
      </c>
      <c r="BO3163" s="2" t="s">
        <v>80</v>
      </c>
      <c r="BP3163" s="2" t="s">
        <v>80</v>
      </c>
    </row>
    <row r="3164" spans="1:68" x14ac:dyDescent="0.25">
      <c r="A3164">
        <v>3163</v>
      </c>
      <c r="B3164" s="1">
        <v>43734.422986111109</v>
      </c>
      <c r="C3164" s="2" t="s">
        <v>4821</v>
      </c>
      <c r="D3164" s="3">
        <v>0.54791666666666672</v>
      </c>
      <c r="E3164" s="2" t="s">
        <v>3907</v>
      </c>
      <c r="F3164">
        <v>3</v>
      </c>
      <c r="G3164">
        <v>2019</v>
      </c>
      <c r="H3164">
        <v>9</v>
      </c>
      <c r="I3164">
        <v>26</v>
      </c>
      <c r="J3164">
        <v>0</v>
      </c>
      <c r="K3164">
        <v>0</v>
      </c>
      <c r="L3164">
        <v>4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 s="2" t="s">
        <v>4822</v>
      </c>
      <c r="T3164" s="2" t="s">
        <v>83</v>
      </c>
      <c r="U3164" s="2" t="s">
        <v>2257</v>
      </c>
      <c r="V3164" s="2" t="s">
        <v>73</v>
      </c>
      <c r="W3164">
        <v>1</v>
      </c>
      <c r="X3164" s="2" t="s">
        <v>74</v>
      </c>
      <c r="Y3164">
        <v>200</v>
      </c>
      <c r="Z3164">
        <v>79</v>
      </c>
      <c r="AA3164" s="2" t="s">
        <v>2344</v>
      </c>
      <c r="AB3164" s="2" t="s">
        <v>154</v>
      </c>
      <c r="AC3164">
        <v>312615</v>
      </c>
      <c r="AD3164" s="2" t="s">
        <v>77</v>
      </c>
      <c r="AE3164">
        <v>279</v>
      </c>
      <c r="AF3164" s="2" t="s">
        <v>2258</v>
      </c>
      <c r="AG3164" s="2" t="s">
        <v>2259</v>
      </c>
      <c r="AH3164">
        <v>13</v>
      </c>
      <c r="AI3164">
        <v>26</v>
      </c>
      <c r="AJ3164">
        <v>174</v>
      </c>
      <c r="AK3164" s="2">
        <f>Kaggle_Books_Selling_Records[[#This Row],[Cost Price]]/100</f>
        <v>1.74</v>
      </c>
      <c r="AL3164" s="2" t="s">
        <v>80</v>
      </c>
      <c r="AM3164" s="2" t="s">
        <v>80</v>
      </c>
      <c r="AN3164" s="2" t="s">
        <v>80</v>
      </c>
      <c r="AO3164" s="2" t="s">
        <v>80</v>
      </c>
      <c r="AP3164" s="2" t="s">
        <v>80</v>
      </c>
      <c r="AQ3164" s="2" t="s">
        <v>80</v>
      </c>
      <c r="AR3164" s="2" t="s">
        <v>80</v>
      </c>
      <c r="AS3164" s="2" t="s">
        <v>80</v>
      </c>
      <c r="AT3164" s="2" t="s">
        <v>80</v>
      </c>
      <c r="AU3164" s="2" t="s">
        <v>80</v>
      </c>
      <c r="AV3164" s="2" t="s">
        <v>80</v>
      </c>
      <c r="AW3164" s="2" t="s">
        <v>80</v>
      </c>
      <c r="AX3164" s="2" t="s">
        <v>80</v>
      </c>
      <c r="AY3164" s="2" t="s">
        <v>80</v>
      </c>
      <c r="AZ3164" s="2" t="s">
        <v>80</v>
      </c>
      <c r="BA3164" s="2" t="s">
        <v>80</v>
      </c>
      <c r="BB3164" s="2" t="s">
        <v>80</v>
      </c>
      <c r="BC3164" s="2" t="s">
        <v>80</v>
      </c>
      <c r="BD3164" s="2" t="s">
        <v>80</v>
      </c>
      <c r="BE3164" s="2" t="s">
        <v>80</v>
      </c>
      <c r="BF3164" s="2" t="s">
        <v>80</v>
      </c>
      <c r="BG3164" s="2" t="s">
        <v>80</v>
      </c>
      <c r="BH3164" s="2" t="s">
        <v>80</v>
      </c>
      <c r="BI3164" s="2" t="s">
        <v>80</v>
      </c>
      <c r="BJ3164" s="2" t="s">
        <v>80</v>
      </c>
      <c r="BK3164" s="2" t="s">
        <v>80</v>
      </c>
      <c r="BL3164" s="2" t="s">
        <v>80</v>
      </c>
      <c r="BM3164" s="2" t="s">
        <v>80</v>
      </c>
      <c r="BN3164" s="2" t="s">
        <v>80</v>
      </c>
      <c r="BO3164" s="2" t="s">
        <v>80</v>
      </c>
      <c r="BP3164" s="2" t="s">
        <v>80</v>
      </c>
    </row>
    <row r="3165" spans="1:68" x14ac:dyDescent="0.25">
      <c r="A3165">
        <v>3164</v>
      </c>
      <c r="B3165" s="1">
        <v>43734.423888888887</v>
      </c>
      <c r="C3165" s="2" t="s">
        <v>4821</v>
      </c>
      <c r="D3165" s="3">
        <v>0.54861111111111116</v>
      </c>
      <c r="E3165" s="2" t="s">
        <v>3907</v>
      </c>
      <c r="F3165">
        <v>3</v>
      </c>
      <c r="G3165">
        <v>2019</v>
      </c>
      <c r="H3165">
        <v>9</v>
      </c>
      <c r="I3165">
        <v>26</v>
      </c>
      <c r="J3165">
        <v>0</v>
      </c>
      <c r="K3165">
        <v>0</v>
      </c>
      <c r="L3165">
        <v>4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1</v>
      </c>
      <c r="S3165" s="2" t="s">
        <v>1626</v>
      </c>
      <c r="T3165" s="2" t="s">
        <v>71</v>
      </c>
      <c r="U3165" s="2" t="s">
        <v>2257</v>
      </c>
      <c r="V3165" s="2" t="s">
        <v>73</v>
      </c>
      <c r="W3165">
        <v>1</v>
      </c>
      <c r="X3165" s="2" t="s">
        <v>74</v>
      </c>
      <c r="Y3165">
        <v>200</v>
      </c>
      <c r="Z3165">
        <v>79</v>
      </c>
      <c r="AA3165" s="2" t="s">
        <v>441</v>
      </c>
      <c r="AB3165" s="2" t="s">
        <v>293</v>
      </c>
      <c r="AC3165">
        <v>452001</v>
      </c>
      <c r="AD3165" s="2" t="s">
        <v>77</v>
      </c>
      <c r="AE3165">
        <v>279</v>
      </c>
      <c r="AF3165" s="2" t="s">
        <v>2258</v>
      </c>
      <c r="AG3165" s="2" t="s">
        <v>2259</v>
      </c>
      <c r="AH3165">
        <v>13</v>
      </c>
      <c r="AI3165">
        <v>26</v>
      </c>
      <c r="AJ3165">
        <v>174</v>
      </c>
      <c r="AK3165" s="2">
        <f>Kaggle_Books_Selling_Records[[#This Row],[Cost Price]]/100</f>
        <v>1.74</v>
      </c>
      <c r="AL3165" s="2" t="s">
        <v>80</v>
      </c>
      <c r="AM3165" s="2" t="s">
        <v>80</v>
      </c>
      <c r="AN3165" s="2" t="s">
        <v>80</v>
      </c>
      <c r="AO3165" s="2" t="s">
        <v>80</v>
      </c>
      <c r="AP3165" s="2" t="s">
        <v>80</v>
      </c>
      <c r="AQ3165" s="2" t="s">
        <v>80</v>
      </c>
      <c r="AR3165" s="2" t="s">
        <v>80</v>
      </c>
      <c r="AS3165" s="2" t="s">
        <v>80</v>
      </c>
      <c r="AT3165" s="2" t="s">
        <v>80</v>
      </c>
      <c r="AU3165" s="2" t="s">
        <v>80</v>
      </c>
      <c r="AV3165" s="2" t="s">
        <v>80</v>
      </c>
      <c r="AW3165" s="2" t="s">
        <v>80</v>
      </c>
      <c r="AX3165" s="2" t="s">
        <v>80</v>
      </c>
      <c r="AY3165" s="2" t="s">
        <v>80</v>
      </c>
      <c r="AZ3165" s="2" t="s">
        <v>80</v>
      </c>
      <c r="BA3165" s="2" t="s">
        <v>80</v>
      </c>
      <c r="BB3165" s="2" t="s">
        <v>80</v>
      </c>
      <c r="BC3165" s="2" t="s">
        <v>80</v>
      </c>
      <c r="BD3165" s="2" t="s">
        <v>80</v>
      </c>
      <c r="BE3165" s="2" t="s">
        <v>80</v>
      </c>
      <c r="BF3165" s="2" t="s">
        <v>80</v>
      </c>
      <c r="BG3165" s="2" t="s">
        <v>80</v>
      </c>
      <c r="BH3165" s="2" t="s">
        <v>80</v>
      </c>
      <c r="BI3165" s="2" t="s">
        <v>80</v>
      </c>
      <c r="BJ3165" s="2" t="s">
        <v>80</v>
      </c>
      <c r="BK3165" s="2" t="s">
        <v>80</v>
      </c>
      <c r="BL3165" s="2" t="s">
        <v>80</v>
      </c>
      <c r="BM3165" s="2" t="s">
        <v>80</v>
      </c>
      <c r="BN3165" s="2" t="s">
        <v>80</v>
      </c>
      <c r="BO3165" s="2" t="s">
        <v>80</v>
      </c>
      <c r="BP3165" s="2" t="s">
        <v>80</v>
      </c>
    </row>
    <row r="3166" spans="1:68" x14ac:dyDescent="0.25">
      <c r="A3166">
        <v>3165</v>
      </c>
      <c r="B3166" s="1">
        <v>43734.557534722226</v>
      </c>
      <c r="C3166" s="2" t="s">
        <v>4821</v>
      </c>
      <c r="D3166" s="3">
        <v>0.68194444444444446</v>
      </c>
      <c r="E3166" s="2" t="s">
        <v>3907</v>
      </c>
      <c r="F3166">
        <v>3</v>
      </c>
      <c r="G3166">
        <v>2019</v>
      </c>
      <c r="H3166">
        <v>9</v>
      </c>
      <c r="I3166">
        <v>26</v>
      </c>
      <c r="J3166">
        <v>0</v>
      </c>
      <c r="K3166">
        <v>0</v>
      </c>
      <c r="L3166">
        <v>4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 s="2" t="s">
        <v>3337</v>
      </c>
      <c r="T3166" s="2" t="s">
        <v>83</v>
      </c>
      <c r="U3166" s="2" t="s">
        <v>2286</v>
      </c>
      <c r="V3166" s="2" t="s">
        <v>73</v>
      </c>
      <c r="W3166">
        <v>1</v>
      </c>
      <c r="X3166" s="2" t="s">
        <v>74</v>
      </c>
      <c r="Y3166">
        <v>285</v>
      </c>
      <c r="Z3166">
        <v>89</v>
      </c>
      <c r="AA3166" s="2" t="s">
        <v>150</v>
      </c>
      <c r="AB3166" s="2" t="s">
        <v>151</v>
      </c>
      <c r="AC3166">
        <v>400707</v>
      </c>
      <c r="AD3166" s="2" t="s">
        <v>1002</v>
      </c>
      <c r="AE3166">
        <v>374</v>
      </c>
      <c r="AF3166" s="2" t="s">
        <v>2042</v>
      </c>
      <c r="AG3166" s="2" t="s">
        <v>2184</v>
      </c>
      <c r="AH3166">
        <v>18</v>
      </c>
      <c r="AI3166">
        <v>513</v>
      </c>
      <c r="AJ3166">
        <v>2337</v>
      </c>
      <c r="AK3166" s="2">
        <f>Kaggle_Books_Selling_Records[[#This Row],[Cost Price]]/100</f>
        <v>23.37</v>
      </c>
      <c r="AL3166" s="2" t="s">
        <v>80</v>
      </c>
      <c r="AM3166" s="2" t="s">
        <v>80</v>
      </c>
      <c r="AN3166" s="2" t="s">
        <v>80</v>
      </c>
      <c r="AO3166" s="2" t="s">
        <v>80</v>
      </c>
      <c r="AP3166" s="2" t="s">
        <v>80</v>
      </c>
      <c r="AQ3166" s="2" t="s">
        <v>80</v>
      </c>
      <c r="AR3166" s="2" t="s">
        <v>80</v>
      </c>
      <c r="AS3166" s="2" t="s">
        <v>80</v>
      </c>
      <c r="AT3166" s="2" t="s">
        <v>80</v>
      </c>
      <c r="AU3166" s="2" t="s">
        <v>80</v>
      </c>
      <c r="AV3166" s="2" t="s">
        <v>80</v>
      </c>
      <c r="AW3166" s="2" t="s">
        <v>80</v>
      </c>
      <c r="AX3166" s="2" t="s">
        <v>80</v>
      </c>
      <c r="AY3166" s="2" t="s">
        <v>80</v>
      </c>
      <c r="AZ3166" s="2" t="s">
        <v>80</v>
      </c>
      <c r="BA3166" s="2" t="s">
        <v>80</v>
      </c>
      <c r="BB3166" s="2" t="s">
        <v>80</v>
      </c>
      <c r="BC3166" s="2" t="s">
        <v>80</v>
      </c>
      <c r="BD3166" s="2" t="s">
        <v>80</v>
      </c>
      <c r="BE3166" s="2" t="s">
        <v>80</v>
      </c>
      <c r="BF3166" s="2" t="s">
        <v>80</v>
      </c>
      <c r="BG3166" s="2" t="s">
        <v>80</v>
      </c>
      <c r="BH3166" s="2" t="s">
        <v>80</v>
      </c>
      <c r="BI3166" s="2" t="s">
        <v>80</v>
      </c>
      <c r="BJ3166" s="2" t="s">
        <v>80</v>
      </c>
      <c r="BK3166" s="2" t="s">
        <v>80</v>
      </c>
      <c r="BL3166" s="2" t="s">
        <v>80</v>
      </c>
      <c r="BM3166" s="2" t="s">
        <v>80</v>
      </c>
      <c r="BN3166" s="2" t="s">
        <v>80</v>
      </c>
      <c r="BO3166" s="2" t="s">
        <v>80</v>
      </c>
      <c r="BP3166" s="2" t="s">
        <v>80</v>
      </c>
    </row>
    <row r="3167" spans="1:68" x14ac:dyDescent="0.25">
      <c r="A3167">
        <v>3166</v>
      </c>
      <c r="B3167" s="1">
        <v>43735.015972222223</v>
      </c>
      <c r="C3167" s="2" t="s">
        <v>4823</v>
      </c>
      <c r="D3167" s="3">
        <v>0.14097222222222222</v>
      </c>
      <c r="E3167" s="2" t="s">
        <v>3907</v>
      </c>
      <c r="F3167">
        <v>3</v>
      </c>
      <c r="G3167">
        <v>2019</v>
      </c>
      <c r="H3167">
        <v>9</v>
      </c>
      <c r="I3167">
        <v>27</v>
      </c>
      <c r="J3167">
        <v>0</v>
      </c>
      <c r="K3167">
        <v>0</v>
      </c>
      <c r="L3167">
        <v>5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1</v>
      </c>
      <c r="S3167" s="2" t="s">
        <v>4824</v>
      </c>
      <c r="T3167" s="2" t="s">
        <v>71</v>
      </c>
      <c r="U3167" s="2" t="s">
        <v>4825</v>
      </c>
      <c r="V3167" s="2" t="s">
        <v>73</v>
      </c>
      <c r="W3167">
        <v>1</v>
      </c>
      <c r="X3167" s="2" t="s">
        <v>74</v>
      </c>
      <c r="Y3167">
        <v>899</v>
      </c>
      <c r="Z3167">
        <v>89</v>
      </c>
      <c r="AA3167" s="2" t="s">
        <v>192</v>
      </c>
      <c r="AB3167" s="2" t="s">
        <v>151</v>
      </c>
      <c r="AC3167">
        <v>400079</v>
      </c>
      <c r="AD3167" s="2" t="s">
        <v>1002</v>
      </c>
      <c r="AE3167">
        <v>988</v>
      </c>
      <c r="AF3167" s="2" t="s">
        <v>2042</v>
      </c>
      <c r="AG3167" s="2" t="s">
        <v>2184</v>
      </c>
      <c r="AH3167">
        <v>18</v>
      </c>
      <c r="AI3167">
        <v>16182</v>
      </c>
      <c r="AJ3167">
        <v>73718</v>
      </c>
      <c r="AK3167" s="2">
        <f>Kaggle_Books_Selling_Records[[#This Row],[Cost Price]]/100</f>
        <v>737.18</v>
      </c>
      <c r="AL3167" s="2" t="s">
        <v>80</v>
      </c>
      <c r="AM3167" s="2" t="s">
        <v>80</v>
      </c>
      <c r="AN3167" s="2" t="s">
        <v>80</v>
      </c>
      <c r="AO3167" s="2" t="s">
        <v>80</v>
      </c>
      <c r="AP3167" s="2" t="s">
        <v>80</v>
      </c>
      <c r="AQ3167" s="2" t="s">
        <v>80</v>
      </c>
      <c r="AR3167" s="2" t="s">
        <v>80</v>
      </c>
      <c r="AS3167" s="2" t="s">
        <v>80</v>
      </c>
      <c r="AT3167" s="2" t="s">
        <v>80</v>
      </c>
      <c r="AU3167" s="2" t="s">
        <v>80</v>
      </c>
      <c r="AV3167" s="2" t="s">
        <v>80</v>
      </c>
      <c r="AW3167" s="2" t="s">
        <v>80</v>
      </c>
      <c r="AX3167" s="2" t="s">
        <v>80</v>
      </c>
      <c r="AY3167" s="2" t="s">
        <v>80</v>
      </c>
      <c r="AZ3167" s="2" t="s">
        <v>80</v>
      </c>
      <c r="BA3167" s="2" t="s">
        <v>80</v>
      </c>
      <c r="BB3167" s="2" t="s">
        <v>80</v>
      </c>
      <c r="BC3167" s="2" t="s">
        <v>80</v>
      </c>
      <c r="BD3167" s="2" t="s">
        <v>80</v>
      </c>
      <c r="BE3167" s="2" t="s">
        <v>80</v>
      </c>
      <c r="BF3167" s="2" t="s">
        <v>80</v>
      </c>
      <c r="BG3167" s="2" t="s">
        <v>80</v>
      </c>
      <c r="BH3167" s="2" t="s">
        <v>80</v>
      </c>
      <c r="BI3167" s="2" t="s">
        <v>80</v>
      </c>
      <c r="BJ3167" s="2" t="s">
        <v>80</v>
      </c>
      <c r="BK3167" s="2" t="s">
        <v>80</v>
      </c>
      <c r="BL3167" s="2" t="s">
        <v>80</v>
      </c>
      <c r="BM3167" s="2" t="s">
        <v>80</v>
      </c>
      <c r="BN3167" s="2" t="s">
        <v>80</v>
      </c>
      <c r="BO3167" s="2" t="s">
        <v>80</v>
      </c>
      <c r="BP3167" s="2" t="s">
        <v>80</v>
      </c>
    </row>
    <row r="3168" spans="1:68" x14ac:dyDescent="0.25">
      <c r="A3168">
        <v>3167</v>
      </c>
      <c r="B3168" s="1">
        <v>43735.176724537036</v>
      </c>
      <c r="C3168" s="2" t="s">
        <v>4823</v>
      </c>
      <c r="D3168" s="3">
        <v>0.30138888888888887</v>
      </c>
      <c r="E3168" s="2" t="s">
        <v>3907</v>
      </c>
      <c r="F3168">
        <v>3</v>
      </c>
      <c r="G3168">
        <v>2019</v>
      </c>
      <c r="H3168">
        <v>9</v>
      </c>
      <c r="I3168">
        <v>27</v>
      </c>
      <c r="J3168">
        <v>0</v>
      </c>
      <c r="K3168">
        <v>0</v>
      </c>
      <c r="L3168">
        <v>5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 s="2" t="s">
        <v>4826</v>
      </c>
      <c r="T3168" s="2" t="s">
        <v>83</v>
      </c>
      <c r="U3168" s="2" t="s">
        <v>2483</v>
      </c>
      <c r="V3168" s="2" t="s">
        <v>73</v>
      </c>
      <c r="W3168">
        <v>2</v>
      </c>
      <c r="X3168" s="2" t="s">
        <v>74</v>
      </c>
      <c r="Y3168">
        <v>350</v>
      </c>
      <c r="Z3168">
        <v>89</v>
      </c>
      <c r="AA3168" s="2" t="s">
        <v>4543</v>
      </c>
      <c r="AB3168" s="2" t="s">
        <v>780</v>
      </c>
      <c r="AC3168">
        <v>431204</v>
      </c>
      <c r="AD3168" s="2" t="s">
        <v>1002</v>
      </c>
      <c r="AE3168">
        <v>439</v>
      </c>
      <c r="AF3168" s="2" t="s">
        <v>2042</v>
      </c>
      <c r="AG3168" s="2" t="s">
        <v>2184</v>
      </c>
      <c r="AH3168">
        <v>18</v>
      </c>
      <c r="AI3168">
        <v>63</v>
      </c>
      <c r="AJ3168">
        <v>287</v>
      </c>
      <c r="AK3168" s="2">
        <f>Kaggle_Books_Selling_Records[[#This Row],[Cost Price]]/100</f>
        <v>2.87</v>
      </c>
      <c r="AL3168" s="2" t="s">
        <v>80</v>
      </c>
      <c r="AM3168" s="2" t="s">
        <v>80</v>
      </c>
      <c r="AN3168" s="2" t="s">
        <v>80</v>
      </c>
      <c r="AO3168" s="2" t="s">
        <v>80</v>
      </c>
      <c r="AP3168" s="2" t="s">
        <v>80</v>
      </c>
      <c r="AQ3168" s="2" t="s">
        <v>80</v>
      </c>
      <c r="AR3168" s="2" t="s">
        <v>80</v>
      </c>
      <c r="AS3168" s="2" t="s">
        <v>80</v>
      </c>
      <c r="AT3168" s="2" t="s">
        <v>80</v>
      </c>
      <c r="AU3168" s="2" t="s">
        <v>80</v>
      </c>
      <c r="AV3168" s="2" t="s">
        <v>80</v>
      </c>
      <c r="AW3168" s="2" t="s">
        <v>80</v>
      </c>
      <c r="AX3168" s="2" t="s">
        <v>80</v>
      </c>
      <c r="AY3168" s="2" t="s">
        <v>80</v>
      </c>
      <c r="AZ3168" s="2" t="s">
        <v>80</v>
      </c>
      <c r="BA3168" s="2" t="s">
        <v>80</v>
      </c>
      <c r="BB3168" s="2" t="s">
        <v>80</v>
      </c>
      <c r="BC3168" s="2" t="s">
        <v>80</v>
      </c>
      <c r="BD3168" s="2" t="s">
        <v>80</v>
      </c>
      <c r="BE3168" s="2" t="s">
        <v>80</v>
      </c>
      <c r="BF3168" s="2" t="s">
        <v>80</v>
      </c>
      <c r="BG3168" s="2" t="s">
        <v>80</v>
      </c>
      <c r="BH3168" s="2" t="s">
        <v>80</v>
      </c>
      <c r="BI3168" s="2" t="s">
        <v>80</v>
      </c>
      <c r="BJ3168" s="2" t="s">
        <v>80</v>
      </c>
      <c r="BK3168" s="2" t="s">
        <v>80</v>
      </c>
      <c r="BL3168" s="2" t="s">
        <v>80</v>
      </c>
      <c r="BM3168" s="2" t="s">
        <v>80</v>
      </c>
      <c r="BN3168" s="2" t="s">
        <v>80</v>
      </c>
      <c r="BO3168" s="2" t="s">
        <v>80</v>
      </c>
      <c r="BP3168" s="2" t="s">
        <v>80</v>
      </c>
    </row>
    <row r="3169" spans="1:68" x14ac:dyDescent="0.25">
      <c r="A3169">
        <v>3168</v>
      </c>
      <c r="B3169" s="1">
        <v>43735.331053240741</v>
      </c>
      <c r="C3169" s="2" t="s">
        <v>4823</v>
      </c>
      <c r="D3169" s="3">
        <v>0.45555555555555555</v>
      </c>
      <c r="E3169" s="2" t="s">
        <v>3907</v>
      </c>
      <c r="F3169">
        <v>3</v>
      </c>
      <c r="G3169">
        <v>2019</v>
      </c>
      <c r="H3169">
        <v>9</v>
      </c>
      <c r="I3169">
        <v>27</v>
      </c>
      <c r="J3169">
        <v>0</v>
      </c>
      <c r="K3169">
        <v>0</v>
      </c>
      <c r="L3169">
        <v>5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1</v>
      </c>
      <c r="S3169" s="2" t="s">
        <v>4581</v>
      </c>
      <c r="T3169" s="2" t="s">
        <v>71</v>
      </c>
      <c r="U3169" s="2" t="s">
        <v>2596</v>
      </c>
      <c r="V3169" s="2" t="s">
        <v>73</v>
      </c>
      <c r="W3169">
        <v>1</v>
      </c>
      <c r="X3169" s="2" t="s">
        <v>74</v>
      </c>
      <c r="Y3169">
        <v>14245</v>
      </c>
      <c r="Z3169">
        <v>89</v>
      </c>
      <c r="AA3169" s="2" t="s">
        <v>301</v>
      </c>
      <c r="AB3169" s="2" t="s">
        <v>151</v>
      </c>
      <c r="AC3169">
        <v>411041</v>
      </c>
      <c r="AD3169" s="2" t="s">
        <v>1002</v>
      </c>
      <c r="AE3169">
        <v>23145</v>
      </c>
      <c r="AF3169" s="2" t="s">
        <v>2598</v>
      </c>
      <c r="AG3169" s="2" t="s">
        <v>2599</v>
      </c>
      <c r="AH3169">
        <v>18</v>
      </c>
      <c r="AI3169">
        <v>25641</v>
      </c>
      <c r="AJ3169">
        <v>116809</v>
      </c>
      <c r="AK3169" s="2">
        <f>Kaggle_Books_Selling_Records[[#This Row],[Cost Price]]/100</f>
        <v>1168.0899999999999</v>
      </c>
      <c r="AL3169" s="2" t="s">
        <v>80</v>
      </c>
      <c r="AM3169" s="2" t="s">
        <v>80</v>
      </c>
      <c r="AN3169" s="2" t="s">
        <v>80</v>
      </c>
      <c r="AO3169" s="2" t="s">
        <v>80</v>
      </c>
      <c r="AP3169" s="2" t="s">
        <v>80</v>
      </c>
      <c r="AQ3169" s="2" t="s">
        <v>80</v>
      </c>
      <c r="AR3169" s="2" t="s">
        <v>80</v>
      </c>
      <c r="AS3169" s="2" t="s">
        <v>80</v>
      </c>
      <c r="AT3169" s="2" t="s">
        <v>80</v>
      </c>
      <c r="AU3169" s="2" t="s">
        <v>80</v>
      </c>
      <c r="AV3169" s="2" t="s">
        <v>80</v>
      </c>
      <c r="AW3169" s="2" t="s">
        <v>80</v>
      </c>
      <c r="AX3169" s="2" t="s">
        <v>80</v>
      </c>
      <c r="AY3169" s="2" t="s">
        <v>80</v>
      </c>
      <c r="AZ3169" s="2" t="s">
        <v>80</v>
      </c>
      <c r="BA3169" s="2" t="s">
        <v>80</v>
      </c>
      <c r="BB3169" s="2" t="s">
        <v>80</v>
      </c>
      <c r="BC3169" s="2" t="s">
        <v>80</v>
      </c>
      <c r="BD3169" s="2" t="s">
        <v>80</v>
      </c>
      <c r="BE3169" s="2" t="s">
        <v>80</v>
      </c>
      <c r="BF3169" s="2" t="s">
        <v>80</v>
      </c>
      <c r="BG3169" s="2" t="s">
        <v>80</v>
      </c>
      <c r="BH3169" s="2" t="s">
        <v>80</v>
      </c>
      <c r="BI3169" s="2" t="s">
        <v>80</v>
      </c>
      <c r="BJ3169" s="2" t="s">
        <v>80</v>
      </c>
      <c r="BK3169" s="2" t="s">
        <v>80</v>
      </c>
      <c r="BL3169" s="2" t="s">
        <v>80</v>
      </c>
      <c r="BM3169" s="2" t="s">
        <v>80</v>
      </c>
      <c r="BN3169" s="2" t="s">
        <v>80</v>
      </c>
      <c r="BO3169" s="2" t="s">
        <v>80</v>
      </c>
      <c r="BP3169" s="2" t="s">
        <v>80</v>
      </c>
    </row>
    <row r="3170" spans="1:68" x14ac:dyDescent="0.25">
      <c r="A3170">
        <v>3169</v>
      </c>
      <c r="B3170" s="1">
        <v>43735.413819444446</v>
      </c>
      <c r="C3170" s="2" t="s">
        <v>4823</v>
      </c>
      <c r="D3170" s="3">
        <v>0.53819444444444442</v>
      </c>
      <c r="E3170" s="2" t="s">
        <v>3907</v>
      </c>
      <c r="F3170">
        <v>3</v>
      </c>
      <c r="G3170">
        <v>2019</v>
      </c>
      <c r="H3170">
        <v>9</v>
      </c>
      <c r="I3170">
        <v>27</v>
      </c>
      <c r="J3170">
        <v>0</v>
      </c>
      <c r="K3170">
        <v>0</v>
      </c>
      <c r="L3170">
        <v>5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1</v>
      </c>
      <c r="S3170" s="2" t="s">
        <v>433</v>
      </c>
      <c r="T3170" s="2" t="s">
        <v>71</v>
      </c>
      <c r="U3170" s="2" t="s">
        <v>2596</v>
      </c>
      <c r="V3170" s="2" t="s">
        <v>73</v>
      </c>
      <c r="W3170">
        <v>1</v>
      </c>
      <c r="X3170" s="2" t="s">
        <v>74</v>
      </c>
      <c r="Y3170">
        <v>14245</v>
      </c>
      <c r="Z3170">
        <v>89</v>
      </c>
      <c r="AA3170" s="2" t="s">
        <v>435</v>
      </c>
      <c r="AB3170" s="2" t="s">
        <v>204</v>
      </c>
      <c r="AC3170">
        <v>122001</v>
      </c>
      <c r="AD3170" s="2" t="s">
        <v>1002</v>
      </c>
      <c r="AE3170">
        <v>23145</v>
      </c>
      <c r="AF3170" s="2" t="s">
        <v>2598</v>
      </c>
      <c r="AG3170" s="2" t="s">
        <v>2599</v>
      </c>
      <c r="AH3170">
        <v>18</v>
      </c>
      <c r="AI3170">
        <v>25641</v>
      </c>
      <c r="AJ3170">
        <v>116809</v>
      </c>
      <c r="AK3170" s="2">
        <f>Kaggle_Books_Selling_Records[[#This Row],[Cost Price]]/100</f>
        <v>1168.0899999999999</v>
      </c>
      <c r="AL3170" s="2" t="s">
        <v>80</v>
      </c>
      <c r="AM3170" s="2" t="s">
        <v>80</v>
      </c>
      <c r="AN3170" s="2" t="s">
        <v>80</v>
      </c>
      <c r="AO3170" s="2" t="s">
        <v>80</v>
      </c>
      <c r="AP3170" s="2" t="s">
        <v>80</v>
      </c>
      <c r="AQ3170" s="2" t="s">
        <v>80</v>
      </c>
      <c r="AR3170" s="2" t="s">
        <v>80</v>
      </c>
      <c r="AS3170" s="2" t="s">
        <v>80</v>
      </c>
      <c r="AT3170" s="2" t="s">
        <v>80</v>
      </c>
      <c r="AU3170" s="2" t="s">
        <v>80</v>
      </c>
      <c r="AV3170" s="2" t="s">
        <v>80</v>
      </c>
      <c r="AW3170" s="2" t="s">
        <v>80</v>
      </c>
      <c r="AX3170" s="2" t="s">
        <v>80</v>
      </c>
      <c r="AY3170" s="2" t="s">
        <v>80</v>
      </c>
      <c r="AZ3170" s="2" t="s">
        <v>80</v>
      </c>
      <c r="BA3170" s="2" t="s">
        <v>80</v>
      </c>
      <c r="BB3170" s="2" t="s">
        <v>80</v>
      </c>
      <c r="BC3170" s="2" t="s">
        <v>80</v>
      </c>
      <c r="BD3170" s="2" t="s">
        <v>80</v>
      </c>
      <c r="BE3170" s="2" t="s">
        <v>80</v>
      </c>
      <c r="BF3170" s="2" t="s">
        <v>80</v>
      </c>
      <c r="BG3170" s="2" t="s">
        <v>80</v>
      </c>
      <c r="BH3170" s="2" t="s">
        <v>80</v>
      </c>
      <c r="BI3170" s="2" t="s">
        <v>80</v>
      </c>
      <c r="BJ3170" s="2" t="s">
        <v>80</v>
      </c>
      <c r="BK3170" s="2" t="s">
        <v>80</v>
      </c>
      <c r="BL3170" s="2" t="s">
        <v>80</v>
      </c>
      <c r="BM3170" s="2" t="s">
        <v>80</v>
      </c>
      <c r="BN3170" s="2" t="s">
        <v>80</v>
      </c>
      <c r="BO3170" s="2" t="s">
        <v>80</v>
      </c>
      <c r="BP3170" s="2" t="s">
        <v>80</v>
      </c>
    </row>
    <row r="3171" spans="1:68" x14ac:dyDescent="0.25">
      <c r="A3171">
        <v>3170</v>
      </c>
      <c r="B3171" s="1">
        <v>43735.462789351855</v>
      </c>
      <c r="C3171" s="2" t="s">
        <v>4823</v>
      </c>
      <c r="D3171" s="3">
        <v>0.58750000000000002</v>
      </c>
      <c r="E3171" s="2" t="s">
        <v>3907</v>
      </c>
      <c r="F3171">
        <v>3</v>
      </c>
      <c r="G3171">
        <v>2019</v>
      </c>
      <c r="H3171">
        <v>9</v>
      </c>
      <c r="I3171">
        <v>27</v>
      </c>
      <c r="J3171">
        <v>0</v>
      </c>
      <c r="K3171">
        <v>0</v>
      </c>
      <c r="L3171">
        <v>5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1</v>
      </c>
      <c r="S3171" s="2" t="s">
        <v>4127</v>
      </c>
      <c r="T3171" s="2" t="s">
        <v>71</v>
      </c>
      <c r="U3171" s="2" t="s">
        <v>2596</v>
      </c>
      <c r="V3171" s="2" t="s">
        <v>73</v>
      </c>
      <c r="W3171">
        <v>1</v>
      </c>
      <c r="X3171" s="2" t="s">
        <v>74</v>
      </c>
      <c r="Y3171">
        <v>14245</v>
      </c>
      <c r="Z3171">
        <v>89</v>
      </c>
      <c r="AA3171" s="2" t="s">
        <v>2668</v>
      </c>
      <c r="AB3171" s="2" t="s">
        <v>157</v>
      </c>
      <c r="AC3171">
        <v>380007</v>
      </c>
      <c r="AD3171" s="2" t="s">
        <v>1002</v>
      </c>
      <c r="AE3171">
        <v>23145</v>
      </c>
      <c r="AF3171" s="2" t="s">
        <v>2598</v>
      </c>
      <c r="AG3171" s="2" t="s">
        <v>2599</v>
      </c>
      <c r="AH3171">
        <v>18</v>
      </c>
      <c r="AI3171">
        <v>25641</v>
      </c>
      <c r="AJ3171">
        <v>116809</v>
      </c>
      <c r="AK3171" s="2">
        <f>Kaggle_Books_Selling_Records[[#This Row],[Cost Price]]/100</f>
        <v>1168.0899999999999</v>
      </c>
      <c r="AL3171" s="2" t="s">
        <v>80</v>
      </c>
      <c r="AM3171" s="2" t="s">
        <v>80</v>
      </c>
      <c r="AN3171" s="2" t="s">
        <v>80</v>
      </c>
      <c r="AO3171" s="2" t="s">
        <v>80</v>
      </c>
      <c r="AP3171" s="2" t="s">
        <v>80</v>
      </c>
      <c r="AQ3171" s="2" t="s">
        <v>80</v>
      </c>
      <c r="AR3171" s="2" t="s">
        <v>80</v>
      </c>
      <c r="AS3171" s="2" t="s">
        <v>80</v>
      </c>
      <c r="AT3171" s="2" t="s">
        <v>80</v>
      </c>
      <c r="AU3171" s="2" t="s">
        <v>80</v>
      </c>
      <c r="AV3171" s="2" t="s">
        <v>80</v>
      </c>
      <c r="AW3171" s="2" t="s">
        <v>80</v>
      </c>
      <c r="AX3171" s="2" t="s">
        <v>80</v>
      </c>
      <c r="AY3171" s="2" t="s">
        <v>80</v>
      </c>
      <c r="AZ3171" s="2" t="s">
        <v>80</v>
      </c>
      <c r="BA3171" s="2" t="s">
        <v>80</v>
      </c>
      <c r="BB3171" s="2" t="s">
        <v>80</v>
      </c>
      <c r="BC3171" s="2" t="s">
        <v>80</v>
      </c>
      <c r="BD3171" s="2" t="s">
        <v>80</v>
      </c>
      <c r="BE3171" s="2" t="s">
        <v>80</v>
      </c>
      <c r="BF3171" s="2" t="s">
        <v>80</v>
      </c>
      <c r="BG3171" s="2" t="s">
        <v>80</v>
      </c>
      <c r="BH3171" s="2" t="s">
        <v>80</v>
      </c>
      <c r="BI3171" s="2" t="s">
        <v>80</v>
      </c>
      <c r="BJ3171" s="2" t="s">
        <v>80</v>
      </c>
      <c r="BK3171" s="2" t="s">
        <v>80</v>
      </c>
      <c r="BL3171" s="2" t="s">
        <v>80</v>
      </c>
      <c r="BM3171" s="2" t="s">
        <v>80</v>
      </c>
      <c r="BN3171" s="2" t="s">
        <v>80</v>
      </c>
      <c r="BO3171" s="2" t="s">
        <v>80</v>
      </c>
      <c r="BP3171" s="2" t="s">
        <v>80</v>
      </c>
    </row>
    <row r="3172" spans="1:68" x14ac:dyDescent="0.25">
      <c r="A3172">
        <v>3171</v>
      </c>
      <c r="B3172" s="1">
        <v>43735.49422453704</v>
      </c>
      <c r="C3172" s="2" t="s">
        <v>4823</v>
      </c>
      <c r="D3172" s="3">
        <v>0.61875000000000002</v>
      </c>
      <c r="E3172" s="2" t="s">
        <v>3907</v>
      </c>
      <c r="F3172">
        <v>3</v>
      </c>
      <c r="G3172">
        <v>2019</v>
      </c>
      <c r="H3172">
        <v>9</v>
      </c>
      <c r="I3172">
        <v>27</v>
      </c>
      <c r="J3172">
        <v>0</v>
      </c>
      <c r="K3172">
        <v>0</v>
      </c>
      <c r="L3172">
        <v>5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1</v>
      </c>
      <c r="S3172" s="2" t="s">
        <v>3955</v>
      </c>
      <c r="T3172" s="2" t="s">
        <v>71</v>
      </c>
      <c r="U3172" s="2" t="s">
        <v>2596</v>
      </c>
      <c r="V3172" s="2" t="s">
        <v>73</v>
      </c>
      <c r="W3172">
        <v>1</v>
      </c>
      <c r="X3172" s="2" t="s">
        <v>74</v>
      </c>
      <c r="Y3172">
        <v>14245</v>
      </c>
      <c r="Z3172">
        <v>89</v>
      </c>
      <c r="AA3172" s="2" t="s">
        <v>1487</v>
      </c>
      <c r="AB3172" s="2" t="s">
        <v>181</v>
      </c>
      <c r="AC3172">
        <v>110084</v>
      </c>
      <c r="AD3172" s="2" t="s">
        <v>1002</v>
      </c>
      <c r="AE3172">
        <v>23145</v>
      </c>
      <c r="AF3172" s="2" t="s">
        <v>2598</v>
      </c>
      <c r="AG3172" s="2" t="s">
        <v>2599</v>
      </c>
      <c r="AH3172">
        <v>18</v>
      </c>
      <c r="AI3172">
        <v>25641</v>
      </c>
      <c r="AJ3172">
        <v>116809</v>
      </c>
      <c r="AK3172" s="2">
        <f>Kaggle_Books_Selling_Records[[#This Row],[Cost Price]]/100</f>
        <v>1168.0899999999999</v>
      </c>
      <c r="AL3172" s="2" t="s">
        <v>80</v>
      </c>
      <c r="AM3172" s="2" t="s">
        <v>80</v>
      </c>
      <c r="AN3172" s="2" t="s">
        <v>80</v>
      </c>
      <c r="AO3172" s="2" t="s">
        <v>80</v>
      </c>
      <c r="AP3172" s="2" t="s">
        <v>80</v>
      </c>
      <c r="AQ3172" s="2" t="s">
        <v>80</v>
      </c>
      <c r="AR3172" s="2" t="s">
        <v>80</v>
      </c>
      <c r="AS3172" s="2" t="s">
        <v>80</v>
      </c>
      <c r="AT3172" s="2" t="s">
        <v>80</v>
      </c>
      <c r="AU3172" s="2" t="s">
        <v>80</v>
      </c>
      <c r="AV3172" s="2" t="s">
        <v>80</v>
      </c>
      <c r="AW3172" s="2" t="s">
        <v>80</v>
      </c>
      <c r="AX3172" s="2" t="s">
        <v>80</v>
      </c>
      <c r="AY3172" s="2" t="s">
        <v>80</v>
      </c>
      <c r="AZ3172" s="2" t="s">
        <v>80</v>
      </c>
      <c r="BA3172" s="2" t="s">
        <v>80</v>
      </c>
      <c r="BB3172" s="2" t="s">
        <v>80</v>
      </c>
      <c r="BC3172" s="2" t="s">
        <v>80</v>
      </c>
      <c r="BD3172" s="2" t="s">
        <v>80</v>
      </c>
      <c r="BE3172" s="2" t="s">
        <v>80</v>
      </c>
      <c r="BF3172" s="2" t="s">
        <v>80</v>
      </c>
      <c r="BG3172" s="2" t="s">
        <v>80</v>
      </c>
      <c r="BH3172" s="2" t="s">
        <v>80</v>
      </c>
      <c r="BI3172" s="2" t="s">
        <v>80</v>
      </c>
      <c r="BJ3172" s="2" t="s">
        <v>80</v>
      </c>
      <c r="BK3172" s="2" t="s">
        <v>80</v>
      </c>
      <c r="BL3172" s="2" t="s">
        <v>80</v>
      </c>
      <c r="BM3172" s="2" t="s">
        <v>80</v>
      </c>
      <c r="BN3172" s="2" t="s">
        <v>80</v>
      </c>
      <c r="BO3172" s="2" t="s">
        <v>80</v>
      </c>
      <c r="BP3172" s="2" t="s">
        <v>80</v>
      </c>
    </row>
    <row r="3173" spans="1:68" x14ac:dyDescent="0.25">
      <c r="A3173">
        <v>3172</v>
      </c>
      <c r="B3173" s="1">
        <v>43735.515451388892</v>
      </c>
      <c r="C3173" s="2" t="s">
        <v>4823</v>
      </c>
      <c r="D3173" s="3">
        <v>0.64027777777777772</v>
      </c>
      <c r="E3173" s="2" t="s">
        <v>3907</v>
      </c>
      <c r="F3173">
        <v>3</v>
      </c>
      <c r="G3173">
        <v>2019</v>
      </c>
      <c r="H3173">
        <v>9</v>
      </c>
      <c r="I3173">
        <v>27</v>
      </c>
      <c r="J3173">
        <v>0</v>
      </c>
      <c r="K3173">
        <v>0</v>
      </c>
      <c r="L3173">
        <v>5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1</v>
      </c>
      <c r="S3173" s="2" t="s">
        <v>2960</v>
      </c>
      <c r="T3173" s="2" t="s">
        <v>71</v>
      </c>
      <c r="U3173" s="2" t="s">
        <v>4573</v>
      </c>
      <c r="V3173" s="2" t="s">
        <v>73</v>
      </c>
      <c r="W3173">
        <v>1</v>
      </c>
      <c r="X3173" s="2" t="s">
        <v>74</v>
      </c>
      <c r="Y3173">
        <v>720</v>
      </c>
      <c r="Z3173">
        <v>79</v>
      </c>
      <c r="AA3173" s="2" t="s">
        <v>412</v>
      </c>
      <c r="AB3173" s="2" t="s">
        <v>137</v>
      </c>
      <c r="AC3173">
        <v>226016</v>
      </c>
      <c r="AD3173" s="2" t="s">
        <v>193</v>
      </c>
      <c r="AE3173">
        <v>799</v>
      </c>
      <c r="AF3173" s="2" t="s">
        <v>4574</v>
      </c>
      <c r="AG3173" s="2" t="s">
        <v>4575</v>
      </c>
      <c r="AH3173">
        <v>18</v>
      </c>
      <c r="AI3173">
        <v>1296</v>
      </c>
      <c r="AJ3173">
        <v>5904</v>
      </c>
      <c r="AK3173" s="2">
        <f>Kaggle_Books_Selling_Records[[#This Row],[Cost Price]]/100</f>
        <v>59.04</v>
      </c>
      <c r="AL3173" s="2" t="s">
        <v>80</v>
      </c>
      <c r="AM3173" s="2" t="s">
        <v>80</v>
      </c>
      <c r="AN3173" s="2" t="s">
        <v>80</v>
      </c>
      <c r="AO3173" s="2" t="s">
        <v>80</v>
      </c>
      <c r="AP3173" s="2" t="s">
        <v>80</v>
      </c>
      <c r="AQ3173" s="2" t="s">
        <v>80</v>
      </c>
      <c r="AR3173" s="2" t="s">
        <v>80</v>
      </c>
      <c r="AS3173" s="2" t="s">
        <v>80</v>
      </c>
      <c r="AT3173" s="2" t="s">
        <v>80</v>
      </c>
      <c r="AU3173" s="2" t="s">
        <v>80</v>
      </c>
      <c r="AV3173" s="2" t="s">
        <v>80</v>
      </c>
      <c r="AW3173" s="2" t="s">
        <v>80</v>
      </c>
      <c r="AX3173" s="2" t="s">
        <v>80</v>
      </c>
      <c r="AY3173" s="2" t="s">
        <v>80</v>
      </c>
      <c r="AZ3173" s="2" t="s">
        <v>80</v>
      </c>
      <c r="BA3173" s="2" t="s">
        <v>80</v>
      </c>
      <c r="BB3173" s="2" t="s">
        <v>80</v>
      </c>
      <c r="BC3173" s="2" t="s">
        <v>80</v>
      </c>
      <c r="BD3173" s="2" t="s">
        <v>80</v>
      </c>
      <c r="BE3173" s="2" t="s">
        <v>80</v>
      </c>
      <c r="BF3173" s="2" t="s">
        <v>80</v>
      </c>
      <c r="BG3173" s="2" t="s">
        <v>80</v>
      </c>
      <c r="BH3173" s="2" t="s">
        <v>80</v>
      </c>
      <c r="BI3173" s="2" t="s">
        <v>80</v>
      </c>
      <c r="BJ3173" s="2" t="s">
        <v>80</v>
      </c>
      <c r="BK3173" s="2" t="s">
        <v>80</v>
      </c>
      <c r="BL3173" s="2" t="s">
        <v>80</v>
      </c>
      <c r="BM3173" s="2" t="s">
        <v>80</v>
      </c>
      <c r="BN3173" s="2" t="s">
        <v>80</v>
      </c>
      <c r="BO3173" s="2" t="s">
        <v>80</v>
      </c>
      <c r="BP3173" s="2" t="s">
        <v>80</v>
      </c>
    </row>
    <row r="3174" spans="1:68" x14ac:dyDescent="0.25">
      <c r="A3174">
        <v>3173</v>
      </c>
      <c r="B3174" s="1">
        <v>43735.522060185183</v>
      </c>
      <c r="C3174" s="2" t="s">
        <v>4823</v>
      </c>
      <c r="D3174" s="3">
        <v>0.64652777777777781</v>
      </c>
      <c r="E3174" s="2" t="s">
        <v>3907</v>
      </c>
      <c r="F3174">
        <v>3</v>
      </c>
      <c r="G3174">
        <v>2019</v>
      </c>
      <c r="H3174">
        <v>9</v>
      </c>
      <c r="I3174">
        <v>27</v>
      </c>
      <c r="J3174">
        <v>0</v>
      </c>
      <c r="K3174">
        <v>0</v>
      </c>
      <c r="L3174">
        <v>5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1</v>
      </c>
      <c r="S3174" s="2" t="s">
        <v>2894</v>
      </c>
      <c r="T3174" s="2" t="s">
        <v>71</v>
      </c>
      <c r="U3174" s="2" t="s">
        <v>2596</v>
      </c>
      <c r="V3174" s="2" t="s">
        <v>73</v>
      </c>
      <c r="W3174">
        <v>1</v>
      </c>
      <c r="X3174" s="2" t="s">
        <v>74</v>
      </c>
      <c r="Y3174">
        <v>14245</v>
      </c>
      <c r="Z3174">
        <v>89</v>
      </c>
      <c r="AA3174" s="2" t="s">
        <v>576</v>
      </c>
      <c r="AB3174" s="2" t="s">
        <v>157</v>
      </c>
      <c r="AC3174">
        <v>380008</v>
      </c>
      <c r="AD3174" s="2" t="s">
        <v>1002</v>
      </c>
      <c r="AE3174">
        <v>23145</v>
      </c>
      <c r="AF3174" s="2" t="s">
        <v>2598</v>
      </c>
      <c r="AG3174" s="2" t="s">
        <v>2599</v>
      </c>
      <c r="AH3174">
        <v>18</v>
      </c>
      <c r="AI3174">
        <v>25641</v>
      </c>
      <c r="AJ3174">
        <v>116809</v>
      </c>
      <c r="AK3174" s="2">
        <f>Kaggle_Books_Selling_Records[[#This Row],[Cost Price]]/100</f>
        <v>1168.0899999999999</v>
      </c>
      <c r="AL3174" s="2" t="s">
        <v>80</v>
      </c>
      <c r="AM3174" s="2" t="s">
        <v>80</v>
      </c>
      <c r="AN3174" s="2" t="s">
        <v>80</v>
      </c>
      <c r="AO3174" s="2" t="s">
        <v>80</v>
      </c>
      <c r="AP3174" s="2" t="s">
        <v>80</v>
      </c>
      <c r="AQ3174" s="2" t="s">
        <v>80</v>
      </c>
      <c r="AR3174" s="2" t="s">
        <v>80</v>
      </c>
      <c r="AS3174" s="2" t="s">
        <v>80</v>
      </c>
      <c r="AT3174" s="2" t="s">
        <v>80</v>
      </c>
      <c r="AU3174" s="2" t="s">
        <v>80</v>
      </c>
      <c r="AV3174" s="2" t="s">
        <v>80</v>
      </c>
      <c r="AW3174" s="2" t="s">
        <v>80</v>
      </c>
      <c r="AX3174" s="2" t="s">
        <v>80</v>
      </c>
      <c r="AY3174" s="2" t="s">
        <v>80</v>
      </c>
      <c r="AZ3174" s="2" t="s">
        <v>80</v>
      </c>
      <c r="BA3174" s="2" t="s">
        <v>80</v>
      </c>
      <c r="BB3174" s="2" t="s">
        <v>80</v>
      </c>
      <c r="BC3174" s="2" t="s">
        <v>80</v>
      </c>
      <c r="BD3174" s="2" t="s">
        <v>80</v>
      </c>
      <c r="BE3174" s="2" t="s">
        <v>80</v>
      </c>
      <c r="BF3174" s="2" t="s">
        <v>80</v>
      </c>
      <c r="BG3174" s="2" t="s">
        <v>80</v>
      </c>
      <c r="BH3174" s="2" t="s">
        <v>80</v>
      </c>
      <c r="BI3174" s="2" t="s">
        <v>80</v>
      </c>
      <c r="BJ3174" s="2" t="s">
        <v>80</v>
      </c>
      <c r="BK3174" s="2" t="s">
        <v>80</v>
      </c>
      <c r="BL3174" s="2" t="s">
        <v>80</v>
      </c>
      <c r="BM3174" s="2" t="s">
        <v>80</v>
      </c>
      <c r="BN3174" s="2" t="s">
        <v>80</v>
      </c>
      <c r="BO3174" s="2" t="s">
        <v>80</v>
      </c>
      <c r="BP3174" s="2" t="s">
        <v>80</v>
      </c>
    </row>
    <row r="3175" spans="1:68" x14ac:dyDescent="0.25">
      <c r="A3175">
        <v>3174</v>
      </c>
      <c r="B3175" s="1">
        <v>43736.12767361111</v>
      </c>
      <c r="C3175" s="2" t="s">
        <v>4827</v>
      </c>
      <c r="D3175" s="3">
        <v>0.25208333333333333</v>
      </c>
      <c r="E3175" s="2" t="s">
        <v>3907</v>
      </c>
      <c r="F3175">
        <v>3</v>
      </c>
      <c r="G3175">
        <v>2019</v>
      </c>
      <c r="H3175">
        <v>9</v>
      </c>
      <c r="I3175">
        <v>28</v>
      </c>
      <c r="J3175">
        <v>0</v>
      </c>
      <c r="K3175">
        <v>0</v>
      </c>
      <c r="L3175">
        <v>6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 s="2" t="s">
        <v>4828</v>
      </c>
      <c r="T3175" s="2" t="s">
        <v>83</v>
      </c>
      <c r="U3175" s="2" t="s">
        <v>2483</v>
      </c>
      <c r="V3175" s="2" t="s">
        <v>73</v>
      </c>
      <c r="W3175">
        <v>1</v>
      </c>
      <c r="X3175" s="2" t="s">
        <v>74</v>
      </c>
      <c r="Y3175">
        <v>175</v>
      </c>
      <c r="Z3175">
        <v>89</v>
      </c>
      <c r="AA3175" s="2" t="s">
        <v>4829</v>
      </c>
      <c r="AB3175" s="2" t="s">
        <v>390</v>
      </c>
      <c r="AC3175">
        <v>834001</v>
      </c>
      <c r="AD3175" s="2" t="s">
        <v>1002</v>
      </c>
      <c r="AE3175">
        <v>264</v>
      </c>
      <c r="AF3175" s="2" t="s">
        <v>2042</v>
      </c>
      <c r="AG3175" s="2" t="s">
        <v>2184</v>
      </c>
      <c r="AH3175">
        <v>18</v>
      </c>
      <c r="AI3175">
        <v>315</v>
      </c>
      <c r="AJ3175">
        <v>1435</v>
      </c>
      <c r="AK3175" s="2">
        <f>Kaggle_Books_Selling_Records[[#This Row],[Cost Price]]/100</f>
        <v>14.35</v>
      </c>
      <c r="AL3175" s="2" t="s">
        <v>80</v>
      </c>
      <c r="AM3175" s="2" t="s">
        <v>80</v>
      </c>
      <c r="AN3175" s="2" t="s">
        <v>80</v>
      </c>
      <c r="AO3175" s="2" t="s">
        <v>80</v>
      </c>
      <c r="AP3175" s="2" t="s">
        <v>80</v>
      </c>
      <c r="AQ3175" s="2" t="s">
        <v>80</v>
      </c>
      <c r="AR3175" s="2" t="s">
        <v>80</v>
      </c>
      <c r="AS3175" s="2" t="s">
        <v>80</v>
      </c>
      <c r="AT3175" s="2" t="s">
        <v>80</v>
      </c>
      <c r="AU3175" s="2" t="s">
        <v>80</v>
      </c>
      <c r="AV3175" s="2" t="s">
        <v>80</v>
      </c>
      <c r="AW3175" s="2" t="s">
        <v>80</v>
      </c>
      <c r="AX3175" s="2" t="s">
        <v>80</v>
      </c>
      <c r="AY3175" s="2" t="s">
        <v>80</v>
      </c>
      <c r="AZ3175" s="2" t="s">
        <v>80</v>
      </c>
      <c r="BA3175" s="2" t="s">
        <v>80</v>
      </c>
      <c r="BB3175" s="2" t="s">
        <v>80</v>
      </c>
      <c r="BC3175" s="2" t="s">
        <v>80</v>
      </c>
      <c r="BD3175" s="2" t="s">
        <v>80</v>
      </c>
      <c r="BE3175" s="2" t="s">
        <v>80</v>
      </c>
      <c r="BF3175" s="2" t="s">
        <v>80</v>
      </c>
      <c r="BG3175" s="2" t="s">
        <v>80</v>
      </c>
      <c r="BH3175" s="2" t="s">
        <v>80</v>
      </c>
      <c r="BI3175" s="2" t="s">
        <v>80</v>
      </c>
      <c r="BJ3175" s="2" t="s">
        <v>80</v>
      </c>
      <c r="BK3175" s="2" t="s">
        <v>80</v>
      </c>
      <c r="BL3175" s="2" t="s">
        <v>80</v>
      </c>
      <c r="BM3175" s="2" t="s">
        <v>80</v>
      </c>
      <c r="BN3175" s="2" t="s">
        <v>80</v>
      </c>
      <c r="BO3175" s="2" t="s">
        <v>80</v>
      </c>
      <c r="BP3175" s="2" t="s">
        <v>80</v>
      </c>
    </row>
    <row r="3176" spans="1:68" x14ac:dyDescent="0.25">
      <c r="A3176">
        <v>3175</v>
      </c>
      <c r="B3176" s="1">
        <v>43736.446412037039</v>
      </c>
      <c r="C3176" s="2" t="s">
        <v>4827</v>
      </c>
      <c r="D3176" s="3">
        <v>0.5708333333333333</v>
      </c>
      <c r="E3176" s="2" t="s">
        <v>3907</v>
      </c>
      <c r="F3176">
        <v>3</v>
      </c>
      <c r="G3176">
        <v>2019</v>
      </c>
      <c r="H3176">
        <v>9</v>
      </c>
      <c r="I3176">
        <v>28</v>
      </c>
      <c r="J3176">
        <v>0</v>
      </c>
      <c r="K3176">
        <v>0</v>
      </c>
      <c r="L3176">
        <v>6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1</v>
      </c>
      <c r="S3176" s="2" t="s">
        <v>2155</v>
      </c>
      <c r="T3176" s="2" t="s">
        <v>71</v>
      </c>
      <c r="U3176" s="2" t="s">
        <v>2483</v>
      </c>
      <c r="V3176" s="2" t="s">
        <v>73</v>
      </c>
      <c r="W3176">
        <v>1</v>
      </c>
      <c r="X3176" s="2" t="s">
        <v>74</v>
      </c>
      <c r="Y3176">
        <v>175</v>
      </c>
      <c r="Z3176">
        <v>89</v>
      </c>
      <c r="AA3176" s="2" t="s">
        <v>2156</v>
      </c>
      <c r="AB3176" s="2" t="s">
        <v>154</v>
      </c>
      <c r="AC3176">
        <v>313211</v>
      </c>
      <c r="AD3176" s="2" t="s">
        <v>1002</v>
      </c>
      <c r="AE3176">
        <v>264</v>
      </c>
      <c r="AF3176" s="2" t="s">
        <v>2042</v>
      </c>
      <c r="AG3176" s="2" t="s">
        <v>2184</v>
      </c>
      <c r="AH3176">
        <v>18</v>
      </c>
      <c r="AI3176">
        <v>315</v>
      </c>
      <c r="AJ3176">
        <v>1435</v>
      </c>
      <c r="AK3176" s="2">
        <f>Kaggle_Books_Selling_Records[[#This Row],[Cost Price]]/100</f>
        <v>14.35</v>
      </c>
      <c r="AL3176" s="2" t="s">
        <v>80</v>
      </c>
      <c r="AM3176" s="2" t="s">
        <v>80</v>
      </c>
      <c r="AN3176" s="2" t="s">
        <v>80</v>
      </c>
      <c r="AO3176" s="2" t="s">
        <v>80</v>
      </c>
      <c r="AP3176" s="2" t="s">
        <v>80</v>
      </c>
      <c r="AQ3176" s="2" t="s">
        <v>80</v>
      </c>
      <c r="AR3176" s="2" t="s">
        <v>80</v>
      </c>
      <c r="AS3176" s="2" t="s">
        <v>80</v>
      </c>
      <c r="AT3176" s="2" t="s">
        <v>80</v>
      </c>
      <c r="AU3176" s="2" t="s">
        <v>80</v>
      </c>
      <c r="AV3176" s="2" t="s">
        <v>80</v>
      </c>
      <c r="AW3176" s="2" t="s">
        <v>80</v>
      </c>
      <c r="AX3176" s="2" t="s">
        <v>80</v>
      </c>
      <c r="AY3176" s="2" t="s">
        <v>80</v>
      </c>
      <c r="AZ3176" s="2" t="s">
        <v>80</v>
      </c>
      <c r="BA3176" s="2" t="s">
        <v>80</v>
      </c>
      <c r="BB3176" s="2" t="s">
        <v>80</v>
      </c>
      <c r="BC3176" s="2" t="s">
        <v>80</v>
      </c>
      <c r="BD3176" s="2" t="s">
        <v>80</v>
      </c>
      <c r="BE3176" s="2" t="s">
        <v>80</v>
      </c>
      <c r="BF3176" s="2" t="s">
        <v>80</v>
      </c>
      <c r="BG3176" s="2" t="s">
        <v>80</v>
      </c>
      <c r="BH3176" s="2" t="s">
        <v>80</v>
      </c>
      <c r="BI3176" s="2" t="s">
        <v>80</v>
      </c>
      <c r="BJ3176" s="2" t="s">
        <v>80</v>
      </c>
      <c r="BK3176" s="2" t="s">
        <v>80</v>
      </c>
      <c r="BL3176" s="2" t="s">
        <v>80</v>
      </c>
      <c r="BM3176" s="2" t="s">
        <v>80</v>
      </c>
      <c r="BN3176" s="2" t="s">
        <v>80</v>
      </c>
      <c r="BO3176" s="2" t="s">
        <v>80</v>
      </c>
      <c r="BP3176" s="2" t="s">
        <v>80</v>
      </c>
    </row>
    <row r="3177" spans="1:68" x14ac:dyDescent="0.25">
      <c r="A3177">
        <v>3176</v>
      </c>
      <c r="B3177" s="1">
        <v>43736.621562499997</v>
      </c>
      <c r="C3177" s="2" t="s">
        <v>4827</v>
      </c>
      <c r="D3177" s="3">
        <v>0.74652777777777779</v>
      </c>
      <c r="E3177" s="2" t="s">
        <v>3907</v>
      </c>
      <c r="F3177">
        <v>3</v>
      </c>
      <c r="G3177">
        <v>2019</v>
      </c>
      <c r="H3177">
        <v>9</v>
      </c>
      <c r="I3177">
        <v>28</v>
      </c>
      <c r="J3177">
        <v>0</v>
      </c>
      <c r="K3177">
        <v>0</v>
      </c>
      <c r="L3177">
        <v>6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1</v>
      </c>
      <c r="S3177" s="2" t="s">
        <v>4830</v>
      </c>
      <c r="T3177" s="2" t="s">
        <v>71</v>
      </c>
      <c r="U3177" s="2" t="s">
        <v>2483</v>
      </c>
      <c r="V3177" s="2" t="s">
        <v>73</v>
      </c>
      <c r="W3177">
        <v>1</v>
      </c>
      <c r="X3177" s="2" t="s">
        <v>74</v>
      </c>
      <c r="Y3177">
        <v>175</v>
      </c>
      <c r="Z3177">
        <v>79</v>
      </c>
      <c r="AA3177" s="2" t="s">
        <v>203</v>
      </c>
      <c r="AB3177" s="2" t="s">
        <v>204</v>
      </c>
      <c r="AC3177">
        <v>122001</v>
      </c>
      <c r="AD3177" s="2" t="s">
        <v>1002</v>
      </c>
      <c r="AE3177">
        <v>254</v>
      </c>
      <c r="AF3177" s="2" t="s">
        <v>2042</v>
      </c>
      <c r="AG3177" s="2" t="s">
        <v>2184</v>
      </c>
      <c r="AH3177">
        <v>18</v>
      </c>
      <c r="AI3177">
        <v>315</v>
      </c>
      <c r="AJ3177">
        <v>1435</v>
      </c>
      <c r="AK3177" s="2">
        <f>Kaggle_Books_Selling_Records[[#This Row],[Cost Price]]/100</f>
        <v>14.35</v>
      </c>
      <c r="AL3177" s="2" t="s">
        <v>80</v>
      </c>
      <c r="AM3177" s="2" t="s">
        <v>80</v>
      </c>
      <c r="AN3177" s="2" t="s">
        <v>80</v>
      </c>
      <c r="AO3177" s="2" t="s">
        <v>80</v>
      </c>
      <c r="AP3177" s="2" t="s">
        <v>80</v>
      </c>
      <c r="AQ3177" s="2" t="s">
        <v>80</v>
      </c>
      <c r="AR3177" s="2" t="s">
        <v>80</v>
      </c>
      <c r="AS3177" s="2" t="s">
        <v>80</v>
      </c>
      <c r="AT3177" s="2" t="s">
        <v>80</v>
      </c>
      <c r="AU3177" s="2" t="s">
        <v>80</v>
      </c>
      <c r="AV3177" s="2" t="s">
        <v>80</v>
      </c>
      <c r="AW3177" s="2" t="s">
        <v>80</v>
      </c>
      <c r="AX3177" s="2" t="s">
        <v>80</v>
      </c>
      <c r="AY3177" s="2" t="s">
        <v>80</v>
      </c>
      <c r="AZ3177" s="2" t="s">
        <v>80</v>
      </c>
      <c r="BA3177" s="2" t="s">
        <v>80</v>
      </c>
      <c r="BB3177" s="2" t="s">
        <v>80</v>
      </c>
      <c r="BC3177" s="2" t="s">
        <v>80</v>
      </c>
      <c r="BD3177" s="2" t="s">
        <v>80</v>
      </c>
      <c r="BE3177" s="2" t="s">
        <v>80</v>
      </c>
      <c r="BF3177" s="2" t="s">
        <v>80</v>
      </c>
      <c r="BG3177" s="2" t="s">
        <v>80</v>
      </c>
      <c r="BH3177" s="2" t="s">
        <v>80</v>
      </c>
      <c r="BI3177" s="2" t="s">
        <v>80</v>
      </c>
      <c r="BJ3177" s="2" t="s">
        <v>80</v>
      </c>
      <c r="BK3177" s="2" t="s">
        <v>80</v>
      </c>
      <c r="BL3177" s="2" t="s">
        <v>80</v>
      </c>
      <c r="BM3177" s="2" t="s">
        <v>80</v>
      </c>
      <c r="BN3177" s="2" t="s">
        <v>80</v>
      </c>
      <c r="BO3177" s="2" t="s">
        <v>80</v>
      </c>
      <c r="BP3177" s="2" t="s">
        <v>80</v>
      </c>
    </row>
    <row r="3178" spans="1:68" x14ac:dyDescent="0.25">
      <c r="A3178">
        <v>3177</v>
      </c>
      <c r="B3178" s="1">
        <v>43736.67696759259</v>
      </c>
      <c r="C3178" s="2" t="s">
        <v>4827</v>
      </c>
      <c r="D3178" s="3">
        <v>0.80138888888888893</v>
      </c>
      <c r="E3178" s="2" t="s">
        <v>3907</v>
      </c>
      <c r="F3178">
        <v>3</v>
      </c>
      <c r="G3178">
        <v>2019</v>
      </c>
      <c r="H3178">
        <v>9</v>
      </c>
      <c r="I3178">
        <v>28</v>
      </c>
      <c r="J3178">
        <v>0</v>
      </c>
      <c r="K3178">
        <v>0</v>
      </c>
      <c r="L3178">
        <v>6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 s="2" t="s">
        <v>1994</v>
      </c>
      <c r="T3178" s="2" t="s">
        <v>83</v>
      </c>
      <c r="U3178" s="2" t="s">
        <v>4831</v>
      </c>
      <c r="V3178" s="2" t="s">
        <v>73</v>
      </c>
      <c r="W3178">
        <v>1</v>
      </c>
      <c r="X3178" s="2" t="s">
        <v>74</v>
      </c>
      <c r="Y3178">
        <v>275</v>
      </c>
      <c r="Z3178">
        <v>89</v>
      </c>
      <c r="AA3178" s="2" t="s">
        <v>1755</v>
      </c>
      <c r="AB3178" s="2" t="s">
        <v>390</v>
      </c>
      <c r="AC3178">
        <v>834002</v>
      </c>
      <c r="AD3178" s="2" t="s">
        <v>77</v>
      </c>
      <c r="AE3178">
        <v>364</v>
      </c>
      <c r="AF3178" s="2" t="s">
        <v>4832</v>
      </c>
      <c r="AG3178" s="2" t="s">
        <v>318</v>
      </c>
      <c r="AH3178">
        <v>13</v>
      </c>
      <c r="AI3178">
        <v>3575</v>
      </c>
      <c r="AJ3178">
        <v>23925</v>
      </c>
      <c r="AK3178" s="2">
        <f>Kaggle_Books_Selling_Records[[#This Row],[Cost Price]]/100</f>
        <v>239.25</v>
      </c>
      <c r="AL3178" s="2" t="s">
        <v>80</v>
      </c>
      <c r="AM3178" s="2" t="s">
        <v>80</v>
      </c>
      <c r="AN3178" s="2" t="s">
        <v>80</v>
      </c>
      <c r="AO3178" s="2" t="s">
        <v>80</v>
      </c>
      <c r="AP3178" s="2" t="s">
        <v>80</v>
      </c>
      <c r="AQ3178" s="2" t="s">
        <v>80</v>
      </c>
      <c r="AR3178" s="2" t="s">
        <v>80</v>
      </c>
      <c r="AS3178" s="2" t="s">
        <v>80</v>
      </c>
      <c r="AT3178" s="2" t="s">
        <v>80</v>
      </c>
      <c r="AU3178" s="2" t="s">
        <v>80</v>
      </c>
      <c r="AV3178" s="2" t="s">
        <v>80</v>
      </c>
      <c r="AW3178" s="2" t="s">
        <v>80</v>
      </c>
      <c r="AX3178" s="2" t="s">
        <v>80</v>
      </c>
      <c r="AY3178" s="2" t="s">
        <v>80</v>
      </c>
      <c r="AZ3178" s="2" t="s">
        <v>80</v>
      </c>
      <c r="BA3178" s="2" t="s">
        <v>80</v>
      </c>
      <c r="BB3178" s="2" t="s">
        <v>80</v>
      </c>
      <c r="BC3178" s="2" t="s">
        <v>80</v>
      </c>
      <c r="BD3178" s="2" t="s">
        <v>80</v>
      </c>
      <c r="BE3178" s="2" t="s">
        <v>80</v>
      </c>
      <c r="BF3178" s="2" t="s">
        <v>80</v>
      </c>
      <c r="BG3178" s="2" t="s">
        <v>80</v>
      </c>
      <c r="BH3178" s="2" t="s">
        <v>80</v>
      </c>
      <c r="BI3178" s="2" t="s">
        <v>80</v>
      </c>
      <c r="BJ3178" s="2" t="s">
        <v>80</v>
      </c>
      <c r="BK3178" s="2" t="s">
        <v>80</v>
      </c>
      <c r="BL3178" s="2" t="s">
        <v>80</v>
      </c>
      <c r="BM3178" s="2" t="s">
        <v>80</v>
      </c>
      <c r="BN3178" s="2" t="s">
        <v>80</v>
      </c>
      <c r="BO3178" s="2" t="s">
        <v>80</v>
      </c>
      <c r="BP3178" s="2" t="s">
        <v>80</v>
      </c>
    </row>
    <row r="3179" spans="1:68" x14ac:dyDescent="0.25">
      <c r="A3179">
        <v>3178</v>
      </c>
      <c r="B3179" s="1">
        <v>43737.015439814815</v>
      </c>
      <c r="C3179" s="2" t="s">
        <v>4833</v>
      </c>
      <c r="D3179" s="3">
        <v>0.14027777777777778</v>
      </c>
      <c r="E3179" s="2" t="s">
        <v>3907</v>
      </c>
      <c r="F3179">
        <v>3</v>
      </c>
      <c r="G3179">
        <v>2019</v>
      </c>
      <c r="H3179">
        <v>9</v>
      </c>
      <c r="I3179">
        <v>29</v>
      </c>
      <c r="J3179">
        <v>0</v>
      </c>
      <c r="K3179">
        <v>0</v>
      </c>
      <c r="L3179">
        <v>7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 s="2" t="s">
        <v>4834</v>
      </c>
      <c r="T3179" s="2" t="s">
        <v>83</v>
      </c>
      <c r="U3179" s="2" t="s">
        <v>2483</v>
      </c>
      <c r="V3179" s="2" t="s">
        <v>73</v>
      </c>
      <c r="W3179">
        <v>1</v>
      </c>
      <c r="X3179" s="2" t="s">
        <v>74</v>
      </c>
      <c r="Y3179">
        <v>175</v>
      </c>
      <c r="Z3179">
        <v>89</v>
      </c>
      <c r="AA3179" s="2" t="s">
        <v>325</v>
      </c>
      <c r="AB3179" s="2" t="s">
        <v>86</v>
      </c>
      <c r="AC3179">
        <v>600034</v>
      </c>
      <c r="AD3179" s="2" t="s">
        <v>1002</v>
      </c>
      <c r="AE3179">
        <v>264</v>
      </c>
      <c r="AF3179" s="2" t="s">
        <v>2042</v>
      </c>
      <c r="AG3179" s="2" t="s">
        <v>2184</v>
      </c>
      <c r="AH3179">
        <v>18</v>
      </c>
      <c r="AI3179">
        <v>315</v>
      </c>
      <c r="AJ3179">
        <v>1435</v>
      </c>
      <c r="AK3179" s="2">
        <f>Kaggle_Books_Selling_Records[[#This Row],[Cost Price]]/100</f>
        <v>14.35</v>
      </c>
      <c r="AL3179" s="2" t="s">
        <v>80</v>
      </c>
      <c r="AM3179" s="2" t="s">
        <v>80</v>
      </c>
      <c r="AN3179" s="2" t="s">
        <v>80</v>
      </c>
      <c r="AO3179" s="2" t="s">
        <v>80</v>
      </c>
      <c r="AP3179" s="2" t="s">
        <v>80</v>
      </c>
      <c r="AQ3179" s="2" t="s">
        <v>80</v>
      </c>
      <c r="AR3179" s="2" t="s">
        <v>80</v>
      </c>
      <c r="AS3179" s="2" t="s">
        <v>80</v>
      </c>
      <c r="AT3179" s="2" t="s">
        <v>80</v>
      </c>
      <c r="AU3179" s="2" t="s">
        <v>80</v>
      </c>
      <c r="AV3179" s="2" t="s">
        <v>80</v>
      </c>
      <c r="AW3179" s="2" t="s">
        <v>80</v>
      </c>
      <c r="AX3179" s="2" t="s">
        <v>80</v>
      </c>
      <c r="AY3179" s="2" t="s">
        <v>80</v>
      </c>
      <c r="AZ3179" s="2" t="s">
        <v>80</v>
      </c>
      <c r="BA3179" s="2" t="s">
        <v>80</v>
      </c>
      <c r="BB3179" s="2" t="s">
        <v>80</v>
      </c>
      <c r="BC3179" s="2" t="s">
        <v>80</v>
      </c>
      <c r="BD3179" s="2" t="s">
        <v>80</v>
      </c>
      <c r="BE3179" s="2" t="s">
        <v>80</v>
      </c>
      <c r="BF3179" s="2" t="s">
        <v>80</v>
      </c>
      <c r="BG3179" s="2" t="s">
        <v>80</v>
      </c>
      <c r="BH3179" s="2" t="s">
        <v>80</v>
      </c>
      <c r="BI3179" s="2" t="s">
        <v>80</v>
      </c>
      <c r="BJ3179" s="2" t="s">
        <v>80</v>
      </c>
      <c r="BK3179" s="2" t="s">
        <v>80</v>
      </c>
      <c r="BL3179" s="2" t="s">
        <v>80</v>
      </c>
      <c r="BM3179" s="2" t="s">
        <v>80</v>
      </c>
      <c r="BN3179" s="2" t="s">
        <v>80</v>
      </c>
      <c r="BO3179" s="2" t="s">
        <v>80</v>
      </c>
      <c r="BP3179" s="2" t="s">
        <v>80</v>
      </c>
    </row>
    <row r="3180" spans="1:68" x14ac:dyDescent="0.25">
      <c r="A3180">
        <v>3179</v>
      </c>
      <c r="B3180" s="1">
        <v>43737.166689814818</v>
      </c>
      <c r="C3180" s="2" t="s">
        <v>4833</v>
      </c>
      <c r="D3180" s="3">
        <v>0.29166666666666669</v>
      </c>
      <c r="E3180" s="2" t="s">
        <v>3907</v>
      </c>
      <c r="F3180">
        <v>3</v>
      </c>
      <c r="G3180">
        <v>2019</v>
      </c>
      <c r="H3180">
        <v>9</v>
      </c>
      <c r="I3180">
        <v>29</v>
      </c>
      <c r="J3180">
        <v>0</v>
      </c>
      <c r="K3180">
        <v>0</v>
      </c>
      <c r="L3180">
        <v>7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 s="2" t="s">
        <v>4835</v>
      </c>
      <c r="T3180" s="2" t="s">
        <v>83</v>
      </c>
      <c r="U3180" s="2" t="s">
        <v>2596</v>
      </c>
      <c r="V3180" s="2" t="s">
        <v>73</v>
      </c>
      <c r="W3180">
        <v>1</v>
      </c>
      <c r="X3180" s="2" t="s">
        <v>74</v>
      </c>
      <c r="Y3180">
        <v>14245</v>
      </c>
      <c r="Z3180">
        <v>4882</v>
      </c>
      <c r="AA3180" s="2" t="s">
        <v>2989</v>
      </c>
      <c r="AB3180" s="2" t="s">
        <v>167</v>
      </c>
      <c r="AC3180">
        <v>584101</v>
      </c>
      <c r="AD3180" s="2" t="s">
        <v>1002</v>
      </c>
      <c r="AE3180">
        <v>19127</v>
      </c>
      <c r="AF3180" s="2" t="s">
        <v>2598</v>
      </c>
      <c r="AG3180" s="2" t="s">
        <v>2599</v>
      </c>
      <c r="AH3180">
        <v>18</v>
      </c>
      <c r="AI3180">
        <v>25641</v>
      </c>
      <c r="AJ3180">
        <v>116809</v>
      </c>
      <c r="AK3180" s="2">
        <f>Kaggle_Books_Selling_Records[[#This Row],[Cost Price]]/100</f>
        <v>1168.0899999999999</v>
      </c>
      <c r="AL3180" s="2" t="s">
        <v>80</v>
      </c>
      <c r="AM3180" s="2" t="s">
        <v>80</v>
      </c>
      <c r="AN3180" s="2" t="s">
        <v>80</v>
      </c>
      <c r="AO3180" s="2" t="s">
        <v>80</v>
      </c>
      <c r="AP3180" s="2" t="s">
        <v>80</v>
      </c>
      <c r="AQ3180" s="2" t="s">
        <v>80</v>
      </c>
      <c r="AR3180" s="2" t="s">
        <v>80</v>
      </c>
      <c r="AS3180" s="2" t="s">
        <v>80</v>
      </c>
      <c r="AT3180" s="2" t="s">
        <v>80</v>
      </c>
      <c r="AU3180" s="2" t="s">
        <v>80</v>
      </c>
      <c r="AV3180" s="2" t="s">
        <v>80</v>
      </c>
      <c r="AW3180" s="2" t="s">
        <v>80</v>
      </c>
      <c r="AX3180" s="2" t="s">
        <v>80</v>
      </c>
      <c r="AY3180" s="2" t="s">
        <v>80</v>
      </c>
      <c r="AZ3180" s="2" t="s">
        <v>80</v>
      </c>
      <c r="BA3180" s="2" t="s">
        <v>80</v>
      </c>
      <c r="BB3180" s="2" t="s">
        <v>80</v>
      </c>
      <c r="BC3180" s="2" t="s">
        <v>80</v>
      </c>
      <c r="BD3180" s="2" t="s">
        <v>80</v>
      </c>
      <c r="BE3180" s="2" t="s">
        <v>80</v>
      </c>
      <c r="BF3180" s="2" t="s">
        <v>80</v>
      </c>
      <c r="BG3180" s="2" t="s">
        <v>80</v>
      </c>
      <c r="BH3180" s="2" t="s">
        <v>80</v>
      </c>
      <c r="BI3180" s="2" t="s">
        <v>80</v>
      </c>
      <c r="BJ3180" s="2" t="s">
        <v>80</v>
      </c>
      <c r="BK3180" s="2" t="s">
        <v>80</v>
      </c>
      <c r="BL3180" s="2" t="s">
        <v>80</v>
      </c>
      <c r="BM3180" s="2" t="s">
        <v>80</v>
      </c>
      <c r="BN3180" s="2" t="s">
        <v>80</v>
      </c>
      <c r="BO3180" s="2" t="s">
        <v>80</v>
      </c>
      <c r="BP3180" s="2" t="s">
        <v>80</v>
      </c>
    </row>
    <row r="3181" spans="1:68" x14ac:dyDescent="0.25">
      <c r="A3181">
        <v>3180</v>
      </c>
      <c r="B3181" s="1">
        <v>43737.166689814818</v>
      </c>
      <c r="C3181" s="2" t="s">
        <v>4833</v>
      </c>
      <c r="D3181" s="3">
        <v>0.29166666666666669</v>
      </c>
      <c r="E3181" s="2" t="s">
        <v>3907</v>
      </c>
      <c r="F3181">
        <v>3</v>
      </c>
      <c r="G3181">
        <v>2019</v>
      </c>
      <c r="H3181">
        <v>9</v>
      </c>
      <c r="I3181">
        <v>29</v>
      </c>
      <c r="J3181">
        <v>0</v>
      </c>
      <c r="K3181">
        <v>0</v>
      </c>
      <c r="L3181">
        <v>7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1</v>
      </c>
      <c r="S3181" s="2" t="s">
        <v>4836</v>
      </c>
      <c r="T3181" s="2" t="s">
        <v>71</v>
      </c>
      <c r="U3181" s="2" t="s">
        <v>2483</v>
      </c>
      <c r="V3181" s="2" t="s">
        <v>73</v>
      </c>
      <c r="W3181">
        <v>1</v>
      </c>
      <c r="X3181" s="2" t="s">
        <v>74</v>
      </c>
      <c r="Y3181">
        <v>175</v>
      </c>
      <c r="Z3181">
        <v>4018</v>
      </c>
      <c r="AA3181" s="2" t="s">
        <v>2989</v>
      </c>
      <c r="AB3181" s="2" t="s">
        <v>167</v>
      </c>
      <c r="AC3181">
        <v>584101</v>
      </c>
      <c r="AD3181" s="2" t="s">
        <v>1002</v>
      </c>
      <c r="AE3181">
        <v>21518</v>
      </c>
      <c r="AF3181" s="2" t="s">
        <v>2042</v>
      </c>
      <c r="AG3181" s="2" t="s">
        <v>2184</v>
      </c>
      <c r="AH3181">
        <v>18</v>
      </c>
      <c r="AI3181">
        <v>315</v>
      </c>
      <c r="AJ3181">
        <v>1435</v>
      </c>
      <c r="AK3181" s="2">
        <f>Kaggle_Books_Selling_Records[[#This Row],[Cost Price]]/100</f>
        <v>14.35</v>
      </c>
      <c r="AL3181" s="2" t="s">
        <v>80</v>
      </c>
      <c r="AM3181" s="2" t="s">
        <v>80</v>
      </c>
      <c r="AN3181" s="2" t="s">
        <v>80</v>
      </c>
      <c r="AO3181" s="2" t="s">
        <v>80</v>
      </c>
      <c r="AP3181" s="2" t="s">
        <v>80</v>
      </c>
      <c r="AQ3181" s="2" t="s">
        <v>80</v>
      </c>
      <c r="AR3181" s="2" t="s">
        <v>80</v>
      </c>
      <c r="AS3181" s="2" t="s">
        <v>80</v>
      </c>
      <c r="AT3181" s="2" t="s">
        <v>80</v>
      </c>
      <c r="AU3181" s="2" t="s">
        <v>80</v>
      </c>
      <c r="AV3181" s="2" t="s">
        <v>80</v>
      </c>
      <c r="AW3181" s="2" t="s">
        <v>80</v>
      </c>
      <c r="AX3181" s="2" t="s">
        <v>80</v>
      </c>
      <c r="AY3181" s="2" t="s">
        <v>80</v>
      </c>
      <c r="AZ3181" s="2" t="s">
        <v>80</v>
      </c>
      <c r="BA3181" s="2" t="s">
        <v>80</v>
      </c>
      <c r="BB3181" s="2" t="s">
        <v>80</v>
      </c>
      <c r="BC3181" s="2" t="s">
        <v>80</v>
      </c>
      <c r="BD3181" s="2" t="s">
        <v>80</v>
      </c>
      <c r="BE3181" s="2" t="s">
        <v>80</v>
      </c>
      <c r="BF3181" s="2" t="s">
        <v>80</v>
      </c>
      <c r="BG3181" s="2" t="s">
        <v>80</v>
      </c>
      <c r="BH3181" s="2" t="s">
        <v>80</v>
      </c>
      <c r="BI3181" s="2" t="s">
        <v>80</v>
      </c>
      <c r="BJ3181" s="2" t="s">
        <v>80</v>
      </c>
      <c r="BK3181" s="2" t="s">
        <v>80</v>
      </c>
      <c r="BL3181" s="2" t="s">
        <v>80</v>
      </c>
      <c r="BM3181" s="2" t="s">
        <v>80</v>
      </c>
      <c r="BN3181" s="2" t="s">
        <v>80</v>
      </c>
      <c r="BO3181" s="2" t="s">
        <v>80</v>
      </c>
      <c r="BP3181" s="2" t="s">
        <v>80</v>
      </c>
    </row>
    <row r="3182" spans="1:68" x14ac:dyDescent="0.25">
      <c r="A3182">
        <v>3181</v>
      </c>
      <c r="B3182" s="1">
        <v>43737.376331018517</v>
      </c>
      <c r="C3182" s="2" t="s">
        <v>4833</v>
      </c>
      <c r="D3182" s="3">
        <v>0.50069444444444444</v>
      </c>
      <c r="E3182" s="2" t="s">
        <v>3907</v>
      </c>
      <c r="F3182">
        <v>3</v>
      </c>
      <c r="G3182">
        <v>2019</v>
      </c>
      <c r="H3182">
        <v>9</v>
      </c>
      <c r="I3182">
        <v>29</v>
      </c>
      <c r="J3182">
        <v>0</v>
      </c>
      <c r="K3182">
        <v>0</v>
      </c>
      <c r="L3182">
        <v>7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1</v>
      </c>
      <c r="S3182" s="2" t="s">
        <v>4837</v>
      </c>
      <c r="T3182" s="2" t="s">
        <v>71</v>
      </c>
      <c r="U3182" s="2" t="s">
        <v>4825</v>
      </c>
      <c r="V3182" s="2" t="s">
        <v>73</v>
      </c>
      <c r="W3182">
        <v>1</v>
      </c>
      <c r="X3182" s="2" t="s">
        <v>74</v>
      </c>
      <c r="Y3182">
        <v>899</v>
      </c>
      <c r="Z3182">
        <v>89</v>
      </c>
      <c r="AA3182" s="2" t="s">
        <v>166</v>
      </c>
      <c r="AB3182" s="2" t="s">
        <v>167</v>
      </c>
      <c r="AC3182">
        <v>560100</v>
      </c>
      <c r="AD3182" s="2" t="s">
        <v>1002</v>
      </c>
      <c r="AE3182">
        <v>988</v>
      </c>
      <c r="AF3182" s="2" t="s">
        <v>2042</v>
      </c>
      <c r="AG3182" s="2" t="s">
        <v>2184</v>
      </c>
      <c r="AH3182">
        <v>18</v>
      </c>
      <c r="AI3182">
        <v>16182</v>
      </c>
      <c r="AJ3182">
        <v>73718</v>
      </c>
      <c r="AK3182" s="2">
        <f>Kaggle_Books_Selling_Records[[#This Row],[Cost Price]]/100</f>
        <v>737.18</v>
      </c>
      <c r="AL3182" s="2" t="s">
        <v>80</v>
      </c>
      <c r="AM3182" s="2" t="s">
        <v>80</v>
      </c>
      <c r="AN3182" s="2" t="s">
        <v>80</v>
      </c>
      <c r="AO3182" s="2" t="s">
        <v>80</v>
      </c>
      <c r="AP3182" s="2" t="s">
        <v>80</v>
      </c>
      <c r="AQ3182" s="2" t="s">
        <v>80</v>
      </c>
      <c r="AR3182" s="2" t="s">
        <v>80</v>
      </c>
      <c r="AS3182" s="2" t="s">
        <v>80</v>
      </c>
      <c r="AT3182" s="2" t="s">
        <v>80</v>
      </c>
      <c r="AU3182" s="2" t="s">
        <v>80</v>
      </c>
      <c r="AV3182" s="2" t="s">
        <v>80</v>
      </c>
      <c r="AW3182" s="2" t="s">
        <v>80</v>
      </c>
      <c r="AX3182" s="2" t="s">
        <v>80</v>
      </c>
      <c r="AY3182" s="2" t="s">
        <v>80</v>
      </c>
      <c r="AZ3182" s="2" t="s">
        <v>80</v>
      </c>
      <c r="BA3182" s="2" t="s">
        <v>80</v>
      </c>
      <c r="BB3182" s="2" t="s">
        <v>80</v>
      </c>
      <c r="BC3182" s="2" t="s">
        <v>80</v>
      </c>
      <c r="BD3182" s="2" t="s">
        <v>80</v>
      </c>
      <c r="BE3182" s="2" t="s">
        <v>80</v>
      </c>
      <c r="BF3182" s="2" t="s">
        <v>80</v>
      </c>
      <c r="BG3182" s="2" t="s">
        <v>80</v>
      </c>
      <c r="BH3182" s="2" t="s">
        <v>80</v>
      </c>
      <c r="BI3182" s="2" t="s">
        <v>80</v>
      </c>
      <c r="BJ3182" s="2" t="s">
        <v>80</v>
      </c>
      <c r="BK3182" s="2" t="s">
        <v>80</v>
      </c>
      <c r="BL3182" s="2" t="s">
        <v>80</v>
      </c>
      <c r="BM3182" s="2" t="s">
        <v>80</v>
      </c>
      <c r="BN3182" s="2" t="s">
        <v>80</v>
      </c>
      <c r="BO3182" s="2" t="s">
        <v>80</v>
      </c>
      <c r="BP3182" s="2" t="s">
        <v>80</v>
      </c>
    </row>
    <row r="3183" spans="1:68" x14ac:dyDescent="0.25">
      <c r="A3183">
        <v>3182</v>
      </c>
      <c r="B3183" s="1">
        <v>43737.403958333336</v>
      </c>
      <c r="C3183" s="2" t="s">
        <v>4833</v>
      </c>
      <c r="D3183" s="3">
        <v>0.52847222222222223</v>
      </c>
      <c r="E3183" s="2" t="s">
        <v>3907</v>
      </c>
      <c r="F3183">
        <v>3</v>
      </c>
      <c r="G3183">
        <v>2019</v>
      </c>
      <c r="H3183">
        <v>9</v>
      </c>
      <c r="I3183">
        <v>29</v>
      </c>
      <c r="J3183">
        <v>0</v>
      </c>
      <c r="K3183">
        <v>0</v>
      </c>
      <c r="L3183">
        <v>7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1</v>
      </c>
      <c r="S3183" s="2" t="s">
        <v>4504</v>
      </c>
      <c r="T3183" s="2" t="s">
        <v>71</v>
      </c>
      <c r="U3183" s="2" t="s">
        <v>2483</v>
      </c>
      <c r="V3183" s="2" t="s">
        <v>73</v>
      </c>
      <c r="W3183">
        <v>1</v>
      </c>
      <c r="X3183" s="2" t="s">
        <v>74</v>
      </c>
      <c r="Y3183">
        <v>175</v>
      </c>
      <c r="Z3183">
        <v>79</v>
      </c>
      <c r="AA3183" s="2" t="s">
        <v>180</v>
      </c>
      <c r="AB3183" s="2" t="s">
        <v>181</v>
      </c>
      <c r="AC3183">
        <v>110042</v>
      </c>
      <c r="AD3183" s="2" t="s">
        <v>1002</v>
      </c>
      <c r="AE3183">
        <v>254</v>
      </c>
      <c r="AF3183" s="2" t="s">
        <v>2042</v>
      </c>
      <c r="AG3183" s="2" t="s">
        <v>2184</v>
      </c>
      <c r="AH3183">
        <v>18</v>
      </c>
      <c r="AI3183">
        <v>315</v>
      </c>
      <c r="AJ3183">
        <v>1435</v>
      </c>
      <c r="AK3183" s="2">
        <f>Kaggle_Books_Selling_Records[[#This Row],[Cost Price]]/100</f>
        <v>14.35</v>
      </c>
      <c r="AL3183" s="2" t="s">
        <v>80</v>
      </c>
      <c r="AM3183" s="2" t="s">
        <v>80</v>
      </c>
      <c r="AN3183" s="2" t="s">
        <v>80</v>
      </c>
      <c r="AO3183" s="2" t="s">
        <v>80</v>
      </c>
      <c r="AP3183" s="2" t="s">
        <v>80</v>
      </c>
      <c r="AQ3183" s="2" t="s">
        <v>80</v>
      </c>
      <c r="AR3183" s="2" t="s">
        <v>80</v>
      </c>
      <c r="AS3183" s="2" t="s">
        <v>80</v>
      </c>
      <c r="AT3183" s="2" t="s">
        <v>80</v>
      </c>
      <c r="AU3183" s="2" t="s">
        <v>80</v>
      </c>
      <c r="AV3183" s="2" t="s">
        <v>80</v>
      </c>
      <c r="AW3183" s="2" t="s">
        <v>80</v>
      </c>
      <c r="AX3183" s="2" t="s">
        <v>80</v>
      </c>
      <c r="AY3183" s="2" t="s">
        <v>80</v>
      </c>
      <c r="AZ3183" s="2" t="s">
        <v>80</v>
      </c>
      <c r="BA3183" s="2" t="s">
        <v>80</v>
      </c>
      <c r="BB3183" s="2" t="s">
        <v>80</v>
      </c>
      <c r="BC3183" s="2" t="s">
        <v>80</v>
      </c>
      <c r="BD3183" s="2" t="s">
        <v>80</v>
      </c>
      <c r="BE3183" s="2" t="s">
        <v>80</v>
      </c>
      <c r="BF3183" s="2" t="s">
        <v>80</v>
      </c>
      <c r="BG3183" s="2" t="s">
        <v>80</v>
      </c>
      <c r="BH3183" s="2" t="s">
        <v>80</v>
      </c>
      <c r="BI3183" s="2" t="s">
        <v>80</v>
      </c>
      <c r="BJ3183" s="2" t="s">
        <v>80</v>
      </c>
      <c r="BK3183" s="2" t="s">
        <v>80</v>
      </c>
      <c r="BL3183" s="2" t="s">
        <v>80</v>
      </c>
      <c r="BM3183" s="2" t="s">
        <v>80</v>
      </c>
      <c r="BN3183" s="2" t="s">
        <v>80</v>
      </c>
      <c r="BO3183" s="2" t="s">
        <v>80</v>
      </c>
      <c r="BP3183" s="2" t="s">
        <v>80</v>
      </c>
    </row>
    <row r="3184" spans="1:68" x14ac:dyDescent="0.25">
      <c r="A3184">
        <v>3183</v>
      </c>
      <c r="B3184" s="1">
        <v>43737.459733796299</v>
      </c>
      <c r="C3184" s="2" t="s">
        <v>4833</v>
      </c>
      <c r="D3184" s="3">
        <v>0.58472222222222225</v>
      </c>
      <c r="E3184" s="2" t="s">
        <v>3907</v>
      </c>
      <c r="F3184">
        <v>3</v>
      </c>
      <c r="G3184">
        <v>2019</v>
      </c>
      <c r="H3184">
        <v>9</v>
      </c>
      <c r="I3184">
        <v>29</v>
      </c>
      <c r="J3184">
        <v>0</v>
      </c>
      <c r="K3184">
        <v>0</v>
      </c>
      <c r="L3184">
        <v>7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1</v>
      </c>
      <c r="S3184" s="2" t="s">
        <v>4838</v>
      </c>
      <c r="T3184" s="2" t="s">
        <v>71</v>
      </c>
      <c r="U3184" s="2" t="s">
        <v>2483</v>
      </c>
      <c r="V3184" s="2" t="s">
        <v>73</v>
      </c>
      <c r="W3184">
        <v>1</v>
      </c>
      <c r="X3184" s="2" t="s">
        <v>74</v>
      </c>
      <c r="Y3184">
        <v>175</v>
      </c>
      <c r="Z3184">
        <v>89</v>
      </c>
      <c r="AA3184" s="2" t="s">
        <v>301</v>
      </c>
      <c r="AB3184" s="2" t="s">
        <v>151</v>
      </c>
      <c r="AC3184">
        <v>411038</v>
      </c>
      <c r="AD3184" s="2" t="s">
        <v>1002</v>
      </c>
      <c r="AE3184">
        <v>264</v>
      </c>
      <c r="AF3184" s="2" t="s">
        <v>2042</v>
      </c>
      <c r="AG3184" s="2" t="s">
        <v>2184</v>
      </c>
      <c r="AH3184">
        <v>18</v>
      </c>
      <c r="AI3184">
        <v>315</v>
      </c>
      <c r="AJ3184">
        <v>1435</v>
      </c>
      <c r="AK3184" s="2">
        <f>Kaggle_Books_Selling_Records[[#This Row],[Cost Price]]/100</f>
        <v>14.35</v>
      </c>
      <c r="AL3184" s="2" t="s">
        <v>80</v>
      </c>
      <c r="AM3184" s="2" t="s">
        <v>80</v>
      </c>
      <c r="AN3184" s="2" t="s">
        <v>80</v>
      </c>
      <c r="AO3184" s="2" t="s">
        <v>80</v>
      </c>
      <c r="AP3184" s="2" t="s">
        <v>80</v>
      </c>
      <c r="AQ3184" s="2" t="s">
        <v>80</v>
      </c>
      <c r="AR3184" s="2" t="s">
        <v>80</v>
      </c>
      <c r="AS3184" s="2" t="s">
        <v>80</v>
      </c>
      <c r="AT3184" s="2" t="s">
        <v>80</v>
      </c>
      <c r="AU3184" s="2" t="s">
        <v>80</v>
      </c>
      <c r="AV3184" s="2" t="s">
        <v>80</v>
      </c>
      <c r="AW3184" s="2" t="s">
        <v>80</v>
      </c>
      <c r="AX3184" s="2" t="s">
        <v>80</v>
      </c>
      <c r="AY3184" s="2" t="s">
        <v>80</v>
      </c>
      <c r="AZ3184" s="2" t="s">
        <v>80</v>
      </c>
      <c r="BA3184" s="2" t="s">
        <v>80</v>
      </c>
      <c r="BB3184" s="2" t="s">
        <v>80</v>
      </c>
      <c r="BC3184" s="2" t="s">
        <v>80</v>
      </c>
      <c r="BD3184" s="2" t="s">
        <v>80</v>
      </c>
      <c r="BE3184" s="2" t="s">
        <v>80</v>
      </c>
      <c r="BF3184" s="2" t="s">
        <v>80</v>
      </c>
      <c r="BG3184" s="2" t="s">
        <v>80</v>
      </c>
      <c r="BH3184" s="2" t="s">
        <v>80</v>
      </c>
      <c r="BI3184" s="2" t="s">
        <v>80</v>
      </c>
      <c r="BJ3184" s="2" t="s">
        <v>80</v>
      </c>
      <c r="BK3184" s="2" t="s">
        <v>80</v>
      </c>
      <c r="BL3184" s="2" t="s">
        <v>80</v>
      </c>
      <c r="BM3184" s="2" t="s">
        <v>80</v>
      </c>
      <c r="BN3184" s="2" t="s">
        <v>80</v>
      </c>
      <c r="BO3184" s="2" t="s">
        <v>80</v>
      </c>
      <c r="BP3184" s="2" t="s">
        <v>80</v>
      </c>
    </row>
    <row r="3185" spans="1:68" x14ac:dyDescent="0.25">
      <c r="A3185">
        <v>3184</v>
      </c>
      <c r="B3185" s="1">
        <v>43737.497094907405</v>
      </c>
      <c r="C3185" s="2" t="s">
        <v>4833</v>
      </c>
      <c r="D3185" s="3">
        <v>0.62152777777777779</v>
      </c>
      <c r="E3185" s="2" t="s">
        <v>3907</v>
      </c>
      <c r="F3185">
        <v>3</v>
      </c>
      <c r="G3185">
        <v>2019</v>
      </c>
      <c r="H3185">
        <v>9</v>
      </c>
      <c r="I3185">
        <v>29</v>
      </c>
      <c r="J3185">
        <v>0</v>
      </c>
      <c r="K3185">
        <v>0</v>
      </c>
      <c r="L3185">
        <v>7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1</v>
      </c>
      <c r="S3185" s="2" t="s">
        <v>4786</v>
      </c>
      <c r="T3185" s="2" t="s">
        <v>71</v>
      </c>
      <c r="U3185" s="2" t="s">
        <v>2483</v>
      </c>
      <c r="V3185" s="2" t="s">
        <v>73</v>
      </c>
      <c r="W3185">
        <v>1</v>
      </c>
      <c r="X3185" s="2" t="s">
        <v>74</v>
      </c>
      <c r="Y3185">
        <v>175</v>
      </c>
      <c r="Z3185">
        <v>89</v>
      </c>
      <c r="AA3185" s="2" t="s">
        <v>180</v>
      </c>
      <c r="AB3185" s="2" t="s">
        <v>181</v>
      </c>
      <c r="AC3185">
        <v>110026</v>
      </c>
      <c r="AD3185" s="2" t="s">
        <v>1002</v>
      </c>
      <c r="AE3185">
        <v>264</v>
      </c>
      <c r="AF3185" s="2" t="s">
        <v>2042</v>
      </c>
      <c r="AG3185" s="2" t="s">
        <v>2184</v>
      </c>
      <c r="AH3185">
        <v>18</v>
      </c>
      <c r="AI3185">
        <v>315</v>
      </c>
      <c r="AJ3185">
        <v>1435</v>
      </c>
      <c r="AK3185" s="2">
        <f>Kaggle_Books_Selling_Records[[#This Row],[Cost Price]]/100</f>
        <v>14.35</v>
      </c>
      <c r="AL3185" s="2" t="s">
        <v>80</v>
      </c>
      <c r="AM3185" s="2" t="s">
        <v>80</v>
      </c>
      <c r="AN3185" s="2" t="s">
        <v>80</v>
      </c>
      <c r="AO3185" s="2" t="s">
        <v>80</v>
      </c>
      <c r="AP3185" s="2" t="s">
        <v>80</v>
      </c>
      <c r="AQ3185" s="2" t="s">
        <v>80</v>
      </c>
      <c r="AR3185" s="2" t="s">
        <v>80</v>
      </c>
      <c r="AS3185" s="2" t="s">
        <v>80</v>
      </c>
      <c r="AT3185" s="2" t="s">
        <v>80</v>
      </c>
      <c r="AU3185" s="2" t="s">
        <v>80</v>
      </c>
      <c r="AV3185" s="2" t="s">
        <v>80</v>
      </c>
      <c r="AW3185" s="2" t="s">
        <v>80</v>
      </c>
      <c r="AX3185" s="2" t="s">
        <v>80</v>
      </c>
      <c r="AY3185" s="2" t="s">
        <v>80</v>
      </c>
      <c r="AZ3185" s="2" t="s">
        <v>80</v>
      </c>
      <c r="BA3185" s="2" t="s">
        <v>80</v>
      </c>
      <c r="BB3185" s="2" t="s">
        <v>80</v>
      </c>
      <c r="BC3185" s="2" t="s">
        <v>80</v>
      </c>
      <c r="BD3185" s="2" t="s">
        <v>80</v>
      </c>
      <c r="BE3185" s="2" t="s">
        <v>80</v>
      </c>
      <c r="BF3185" s="2" t="s">
        <v>80</v>
      </c>
      <c r="BG3185" s="2" t="s">
        <v>80</v>
      </c>
      <c r="BH3185" s="2" t="s">
        <v>80</v>
      </c>
      <c r="BI3185" s="2" t="s">
        <v>80</v>
      </c>
      <c r="BJ3185" s="2" t="s">
        <v>80</v>
      </c>
      <c r="BK3185" s="2" t="s">
        <v>80</v>
      </c>
      <c r="BL3185" s="2" t="s">
        <v>80</v>
      </c>
      <c r="BM3185" s="2" t="s">
        <v>80</v>
      </c>
      <c r="BN3185" s="2" t="s">
        <v>80</v>
      </c>
      <c r="BO3185" s="2" t="s">
        <v>80</v>
      </c>
      <c r="BP3185" s="2" t="s">
        <v>80</v>
      </c>
    </row>
    <row r="3186" spans="1:68" x14ac:dyDescent="0.25">
      <c r="A3186">
        <v>3185</v>
      </c>
      <c r="B3186" s="1">
        <v>43737.55872685185</v>
      </c>
      <c r="C3186" s="2" t="s">
        <v>4833</v>
      </c>
      <c r="D3186" s="3">
        <v>0.68333333333333335</v>
      </c>
      <c r="E3186" s="2" t="s">
        <v>3907</v>
      </c>
      <c r="F3186">
        <v>3</v>
      </c>
      <c r="G3186">
        <v>2019</v>
      </c>
      <c r="H3186">
        <v>9</v>
      </c>
      <c r="I3186">
        <v>29</v>
      </c>
      <c r="J3186">
        <v>0</v>
      </c>
      <c r="K3186">
        <v>0</v>
      </c>
      <c r="L3186">
        <v>7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1</v>
      </c>
      <c r="S3186" s="2" t="s">
        <v>4839</v>
      </c>
      <c r="T3186" s="2" t="s">
        <v>71</v>
      </c>
      <c r="U3186" s="2" t="s">
        <v>1760</v>
      </c>
      <c r="V3186" s="2" t="s">
        <v>73</v>
      </c>
      <c r="W3186">
        <v>1</v>
      </c>
      <c r="X3186" s="2" t="s">
        <v>74</v>
      </c>
      <c r="Y3186">
        <v>320</v>
      </c>
      <c r="Z3186">
        <v>89</v>
      </c>
      <c r="AA3186" s="2" t="s">
        <v>301</v>
      </c>
      <c r="AB3186" s="2" t="s">
        <v>151</v>
      </c>
      <c r="AC3186">
        <v>411057</v>
      </c>
      <c r="AD3186" s="2" t="s">
        <v>87</v>
      </c>
      <c r="AE3186">
        <v>409</v>
      </c>
      <c r="AF3186" s="2" t="s">
        <v>1762</v>
      </c>
      <c r="AG3186" s="2" t="s">
        <v>1374</v>
      </c>
      <c r="AH3186">
        <v>17</v>
      </c>
      <c r="AI3186">
        <v>544</v>
      </c>
      <c r="AJ3186">
        <v>2656</v>
      </c>
      <c r="AK3186" s="2">
        <f>Kaggle_Books_Selling_Records[[#This Row],[Cost Price]]/100</f>
        <v>26.56</v>
      </c>
      <c r="AL3186" s="2" t="s">
        <v>80</v>
      </c>
      <c r="AM3186" s="2" t="s">
        <v>80</v>
      </c>
      <c r="AN3186" s="2" t="s">
        <v>80</v>
      </c>
      <c r="AO3186" s="2" t="s">
        <v>80</v>
      </c>
      <c r="AP3186" s="2" t="s">
        <v>80</v>
      </c>
      <c r="AQ3186" s="2" t="s">
        <v>80</v>
      </c>
      <c r="AR3186" s="2" t="s">
        <v>80</v>
      </c>
      <c r="AS3186" s="2" t="s">
        <v>80</v>
      </c>
      <c r="AT3186" s="2" t="s">
        <v>80</v>
      </c>
      <c r="AU3186" s="2" t="s">
        <v>80</v>
      </c>
      <c r="AV3186" s="2" t="s">
        <v>80</v>
      </c>
      <c r="AW3186" s="2" t="s">
        <v>80</v>
      </c>
      <c r="AX3186" s="2" t="s">
        <v>80</v>
      </c>
      <c r="AY3186" s="2" t="s">
        <v>80</v>
      </c>
      <c r="AZ3186" s="2" t="s">
        <v>80</v>
      </c>
      <c r="BA3186" s="2" t="s">
        <v>80</v>
      </c>
      <c r="BB3186" s="2" t="s">
        <v>80</v>
      </c>
      <c r="BC3186" s="2" t="s">
        <v>80</v>
      </c>
      <c r="BD3186" s="2" t="s">
        <v>80</v>
      </c>
      <c r="BE3186" s="2" t="s">
        <v>80</v>
      </c>
      <c r="BF3186" s="2" t="s">
        <v>80</v>
      </c>
      <c r="BG3186" s="2" t="s">
        <v>80</v>
      </c>
      <c r="BH3186" s="2" t="s">
        <v>80</v>
      </c>
      <c r="BI3186" s="2" t="s">
        <v>80</v>
      </c>
      <c r="BJ3186" s="2" t="s">
        <v>80</v>
      </c>
      <c r="BK3186" s="2" t="s">
        <v>80</v>
      </c>
      <c r="BL3186" s="2" t="s">
        <v>80</v>
      </c>
      <c r="BM3186" s="2" t="s">
        <v>80</v>
      </c>
      <c r="BN3186" s="2" t="s">
        <v>80</v>
      </c>
      <c r="BO3186" s="2" t="s">
        <v>80</v>
      </c>
      <c r="BP3186" s="2" t="s">
        <v>80</v>
      </c>
    </row>
    <row r="3187" spans="1:68" x14ac:dyDescent="0.25">
      <c r="A3187">
        <v>3186</v>
      </c>
      <c r="B3187" s="1">
        <v>43738.10496527778</v>
      </c>
      <c r="C3187" s="2" t="s">
        <v>4840</v>
      </c>
      <c r="D3187" s="3">
        <v>0.2298611111111111</v>
      </c>
      <c r="E3187" s="2" t="s">
        <v>3907</v>
      </c>
      <c r="F3187">
        <v>3</v>
      </c>
      <c r="G3187">
        <v>2019</v>
      </c>
      <c r="H3187">
        <v>9</v>
      </c>
      <c r="I3187">
        <v>30</v>
      </c>
      <c r="J3187">
        <v>1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1</v>
      </c>
      <c r="S3187" s="2" t="s">
        <v>4841</v>
      </c>
      <c r="T3187" s="2" t="s">
        <v>71</v>
      </c>
      <c r="U3187" s="2" t="s">
        <v>4705</v>
      </c>
      <c r="V3187" s="2" t="s">
        <v>73</v>
      </c>
      <c r="W3187">
        <v>1</v>
      </c>
      <c r="X3187" s="2" t="s">
        <v>74</v>
      </c>
      <c r="Y3187">
        <v>405</v>
      </c>
      <c r="Z3187">
        <v>69</v>
      </c>
      <c r="AA3187" s="2" t="s">
        <v>473</v>
      </c>
      <c r="AB3187" s="2" t="s">
        <v>154</v>
      </c>
      <c r="AC3187">
        <v>302034</v>
      </c>
      <c r="AD3187" s="2" t="s">
        <v>87</v>
      </c>
      <c r="AE3187">
        <v>474</v>
      </c>
      <c r="AF3187" s="2" t="s">
        <v>4706</v>
      </c>
      <c r="AG3187" s="2" t="s">
        <v>4707</v>
      </c>
      <c r="AH3187">
        <v>17</v>
      </c>
      <c r="AI3187">
        <v>6885</v>
      </c>
      <c r="AJ3187">
        <v>33615</v>
      </c>
      <c r="AK3187" s="2">
        <f>Kaggle_Books_Selling_Records[[#This Row],[Cost Price]]/100</f>
        <v>336.15</v>
      </c>
      <c r="AL3187" s="2" t="s">
        <v>80</v>
      </c>
      <c r="AM3187" s="2" t="s">
        <v>80</v>
      </c>
      <c r="AN3187" s="2" t="s">
        <v>80</v>
      </c>
      <c r="AO3187" s="2" t="s">
        <v>80</v>
      </c>
      <c r="AP3187" s="2" t="s">
        <v>80</v>
      </c>
      <c r="AQ3187" s="2" t="s">
        <v>80</v>
      </c>
      <c r="AR3187" s="2" t="s">
        <v>80</v>
      </c>
      <c r="AS3187" s="2" t="s">
        <v>80</v>
      </c>
      <c r="AT3187" s="2" t="s">
        <v>80</v>
      </c>
      <c r="AU3187" s="2" t="s">
        <v>80</v>
      </c>
      <c r="AV3187" s="2" t="s">
        <v>80</v>
      </c>
      <c r="AW3187" s="2" t="s">
        <v>80</v>
      </c>
      <c r="AX3187" s="2" t="s">
        <v>80</v>
      </c>
      <c r="AY3187" s="2" t="s">
        <v>80</v>
      </c>
      <c r="AZ3187" s="2" t="s">
        <v>80</v>
      </c>
      <c r="BA3187" s="2" t="s">
        <v>80</v>
      </c>
      <c r="BB3187" s="2" t="s">
        <v>80</v>
      </c>
      <c r="BC3187" s="2" t="s">
        <v>80</v>
      </c>
      <c r="BD3187" s="2" t="s">
        <v>80</v>
      </c>
      <c r="BE3187" s="2" t="s">
        <v>80</v>
      </c>
      <c r="BF3187" s="2" t="s">
        <v>80</v>
      </c>
      <c r="BG3187" s="2" t="s">
        <v>80</v>
      </c>
      <c r="BH3187" s="2" t="s">
        <v>80</v>
      </c>
      <c r="BI3187" s="2" t="s">
        <v>80</v>
      </c>
      <c r="BJ3187" s="2" t="s">
        <v>80</v>
      </c>
      <c r="BK3187" s="2" t="s">
        <v>80</v>
      </c>
      <c r="BL3187" s="2" t="s">
        <v>80</v>
      </c>
      <c r="BM3187" s="2" t="s">
        <v>80</v>
      </c>
      <c r="BN3187" s="2" t="s">
        <v>80</v>
      </c>
      <c r="BO3187" s="2" t="s">
        <v>80</v>
      </c>
      <c r="BP3187" s="2" t="s">
        <v>80</v>
      </c>
    </row>
    <row r="3188" spans="1:68" x14ac:dyDescent="0.25">
      <c r="A3188">
        <v>3187</v>
      </c>
      <c r="B3188" s="1">
        <v>43738.217164351852</v>
      </c>
      <c r="C3188" s="2" t="s">
        <v>4840</v>
      </c>
      <c r="D3188" s="3">
        <v>0.34166666666666667</v>
      </c>
      <c r="E3188" s="2" t="s">
        <v>3907</v>
      </c>
      <c r="F3188">
        <v>3</v>
      </c>
      <c r="G3188">
        <v>2019</v>
      </c>
      <c r="H3188">
        <v>9</v>
      </c>
      <c r="I3188">
        <v>30</v>
      </c>
      <c r="J3188">
        <v>1</v>
      </c>
      <c r="K3188">
        <v>0</v>
      </c>
      <c r="L3188">
        <v>1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1</v>
      </c>
      <c r="S3188" s="2" t="s">
        <v>4842</v>
      </c>
      <c r="T3188" s="2" t="s">
        <v>71</v>
      </c>
      <c r="U3188" s="2" t="s">
        <v>2483</v>
      </c>
      <c r="V3188" s="2" t="s">
        <v>73</v>
      </c>
      <c r="W3188">
        <v>1</v>
      </c>
      <c r="X3188" s="2" t="s">
        <v>74</v>
      </c>
      <c r="Y3188">
        <v>175</v>
      </c>
      <c r="Z3188">
        <v>89</v>
      </c>
      <c r="AA3188" s="2" t="s">
        <v>576</v>
      </c>
      <c r="AB3188" s="2" t="s">
        <v>157</v>
      </c>
      <c r="AC3188">
        <v>382418</v>
      </c>
      <c r="AD3188" s="2" t="s">
        <v>1002</v>
      </c>
      <c r="AE3188">
        <v>264</v>
      </c>
      <c r="AF3188" s="2" t="s">
        <v>2042</v>
      </c>
      <c r="AG3188" s="2" t="s">
        <v>2184</v>
      </c>
      <c r="AH3188">
        <v>18</v>
      </c>
      <c r="AI3188">
        <v>315</v>
      </c>
      <c r="AJ3188">
        <v>1435</v>
      </c>
      <c r="AK3188" s="2">
        <f>Kaggle_Books_Selling_Records[[#This Row],[Cost Price]]/100</f>
        <v>14.35</v>
      </c>
      <c r="AL3188" s="2" t="s">
        <v>80</v>
      </c>
      <c r="AM3188" s="2" t="s">
        <v>80</v>
      </c>
      <c r="AN3188" s="2" t="s">
        <v>80</v>
      </c>
      <c r="AO3188" s="2" t="s">
        <v>80</v>
      </c>
      <c r="AP3188" s="2" t="s">
        <v>80</v>
      </c>
      <c r="AQ3188" s="2" t="s">
        <v>80</v>
      </c>
      <c r="AR3188" s="2" t="s">
        <v>80</v>
      </c>
      <c r="AS3188" s="2" t="s">
        <v>80</v>
      </c>
      <c r="AT3188" s="2" t="s">
        <v>80</v>
      </c>
      <c r="AU3188" s="2" t="s">
        <v>80</v>
      </c>
      <c r="AV3188" s="2" t="s">
        <v>80</v>
      </c>
      <c r="AW3188" s="2" t="s">
        <v>80</v>
      </c>
      <c r="AX3188" s="2" t="s">
        <v>80</v>
      </c>
      <c r="AY3188" s="2" t="s">
        <v>80</v>
      </c>
      <c r="AZ3188" s="2" t="s">
        <v>80</v>
      </c>
      <c r="BA3188" s="2" t="s">
        <v>80</v>
      </c>
      <c r="BB3188" s="2" t="s">
        <v>80</v>
      </c>
      <c r="BC3188" s="2" t="s">
        <v>80</v>
      </c>
      <c r="BD3188" s="2" t="s">
        <v>80</v>
      </c>
      <c r="BE3188" s="2" t="s">
        <v>80</v>
      </c>
      <c r="BF3188" s="2" t="s">
        <v>80</v>
      </c>
      <c r="BG3188" s="2" t="s">
        <v>80</v>
      </c>
      <c r="BH3188" s="2" t="s">
        <v>80</v>
      </c>
      <c r="BI3188" s="2" t="s">
        <v>80</v>
      </c>
      <c r="BJ3188" s="2" t="s">
        <v>80</v>
      </c>
      <c r="BK3188" s="2" t="s">
        <v>80</v>
      </c>
      <c r="BL3188" s="2" t="s">
        <v>80</v>
      </c>
      <c r="BM3188" s="2" t="s">
        <v>80</v>
      </c>
      <c r="BN3188" s="2" t="s">
        <v>80</v>
      </c>
      <c r="BO3188" s="2" t="s">
        <v>80</v>
      </c>
      <c r="BP3188" s="2" t="s">
        <v>80</v>
      </c>
    </row>
    <row r="3189" spans="1:68" x14ac:dyDescent="0.25">
      <c r="A3189">
        <v>3188</v>
      </c>
      <c r="B3189" s="1">
        <v>43738.359930555554</v>
      </c>
      <c r="C3189" s="2" t="s">
        <v>4840</v>
      </c>
      <c r="D3189" s="3">
        <v>0.48472222222222222</v>
      </c>
      <c r="E3189" s="2" t="s">
        <v>3907</v>
      </c>
      <c r="F3189">
        <v>3</v>
      </c>
      <c r="G3189">
        <v>2019</v>
      </c>
      <c r="H3189">
        <v>9</v>
      </c>
      <c r="I3189">
        <v>30</v>
      </c>
      <c r="J3189">
        <v>1</v>
      </c>
      <c r="K3189">
        <v>0</v>
      </c>
      <c r="L3189">
        <v>1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1</v>
      </c>
      <c r="S3189" s="2" t="s">
        <v>1332</v>
      </c>
      <c r="T3189" s="2" t="s">
        <v>71</v>
      </c>
      <c r="U3189" s="2" t="s">
        <v>2483</v>
      </c>
      <c r="V3189" s="2" t="s">
        <v>73</v>
      </c>
      <c r="W3189">
        <v>1</v>
      </c>
      <c r="X3189" s="2" t="s">
        <v>74</v>
      </c>
      <c r="Y3189">
        <v>175</v>
      </c>
      <c r="Z3189">
        <v>79</v>
      </c>
      <c r="AA3189" s="2" t="s">
        <v>229</v>
      </c>
      <c r="AB3189" s="2" t="s">
        <v>137</v>
      </c>
      <c r="AC3189">
        <v>201306</v>
      </c>
      <c r="AD3189" s="2" t="s">
        <v>1002</v>
      </c>
      <c r="AE3189">
        <v>254</v>
      </c>
      <c r="AF3189" s="2" t="s">
        <v>2042</v>
      </c>
      <c r="AG3189" s="2" t="s">
        <v>2184</v>
      </c>
      <c r="AH3189">
        <v>18</v>
      </c>
      <c r="AI3189">
        <v>315</v>
      </c>
      <c r="AJ3189">
        <v>1435</v>
      </c>
      <c r="AK3189" s="2">
        <f>Kaggle_Books_Selling_Records[[#This Row],[Cost Price]]/100</f>
        <v>14.35</v>
      </c>
      <c r="AL3189" s="2" t="s">
        <v>80</v>
      </c>
      <c r="AM3189" s="2" t="s">
        <v>80</v>
      </c>
      <c r="AN3189" s="2" t="s">
        <v>80</v>
      </c>
      <c r="AO3189" s="2" t="s">
        <v>80</v>
      </c>
      <c r="AP3189" s="2" t="s">
        <v>80</v>
      </c>
      <c r="AQ3189" s="2" t="s">
        <v>80</v>
      </c>
      <c r="AR3189" s="2" t="s">
        <v>80</v>
      </c>
      <c r="AS3189" s="2" t="s">
        <v>80</v>
      </c>
      <c r="AT3189" s="2" t="s">
        <v>80</v>
      </c>
      <c r="AU3189" s="2" t="s">
        <v>80</v>
      </c>
      <c r="AV3189" s="2" t="s">
        <v>80</v>
      </c>
      <c r="AW3189" s="2" t="s">
        <v>80</v>
      </c>
      <c r="AX3189" s="2" t="s">
        <v>80</v>
      </c>
      <c r="AY3189" s="2" t="s">
        <v>80</v>
      </c>
      <c r="AZ3189" s="2" t="s">
        <v>80</v>
      </c>
      <c r="BA3189" s="2" t="s">
        <v>80</v>
      </c>
      <c r="BB3189" s="2" t="s">
        <v>80</v>
      </c>
      <c r="BC3189" s="2" t="s">
        <v>80</v>
      </c>
      <c r="BD3189" s="2" t="s">
        <v>80</v>
      </c>
      <c r="BE3189" s="2" t="s">
        <v>80</v>
      </c>
      <c r="BF3189" s="2" t="s">
        <v>80</v>
      </c>
      <c r="BG3189" s="2" t="s">
        <v>80</v>
      </c>
      <c r="BH3189" s="2" t="s">
        <v>80</v>
      </c>
      <c r="BI3189" s="2" t="s">
        <v>80</v>
      </c>
      <c r="BJ3189" s="2" t="s">
        <v>80</v>
      </c>
      <c r="BK3189" s="2" t="s">
        <v>80</v>
      </c>
      <c r="BL3189" s="2" t="s">
        <v>80</v>
      </c>
      <c r="BM3189" s="2" t="s">
        <v>80</v>
      </c>
      <c r="BN3189" s="2" t="s">
        <v>80</v>
      </c>
      <c r="BO3189" s="2" t="s">
        <v>80</v>
      </c>
      <c r="BP3189" s="2" t="s">
        <v>80</v>
      </c>
    </row>
    <row r="3190" spans="1:68" x14ac:dyDescent="0.25">
      <c r="A3190">
        <v>3189</v>
      </c>
      <c r="B3190" s="1">
        <v>43738.424467592595</v>
      </c>
      <c r="C3190" s="2" t="s">
        <v>4840</v>
      </c>
      <c r="D3190" s="3">
        <v>0.5493055555555556</v>
      </c>
      <c r="E3190" s="2" t="s">
        <v>3907</v>
      </c>
      <c r="F3190">
        <v>3</v>
      </c>
      <c r="G3190">
        <v>2019</v>
      </c>
      <c r="H3190">
        <v>9</v>
      </c>
      <c r="I3190">
        <v>30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 s="2" t="s">
        <v>4843</v>
      </c>
      <c r="T3190" s="2" t="s">
        <v>83</v>
      </c>
      <c r="U3190" s="2" t="s">
        <v>2483</v>
      </c>
      <c r="V3190" s="2" t="s">
        <v>73</v>
      </c>
      <c r="W3190">
        <v>1</v>
      </c>
      <c r="X3190" s="2" t="s">
        <v>74</v>
      </c>
      <c r="Y3190">
        <v>175</v>
      </c>
      <c r="Z3190">
        <v>79</v>
      </c>
      <c r="AA3190" s="2" t="s">
        <v>180</v>
      </c>
      <c r="AB3190" s="2" t="s">
        <v>181</v>
      </c>
      <c r="AC3190">
        <v>110012</v>
      </c>
      <c r="AD3190" s="2" t="s">
        <v>1002</v>
      </c>
      <c r="AE3190">
        <v>254</v>
      </c>
      <c r="AF3190" s="2" t="s">
        <v>2042</v>
      </c>
      <c r="AG3190" s="2" t="s">
        <v>2184</v>
      </c>
      <c r="AH3190">
        <v>18</v>
      </c>
      <c r="AI3190">
        <v>315</v>
      </c>
      <c r="AJ3190">
        <v>1435</v>
      </c>
      <c r="AK3190" s="2">
        <f>Kaggle_Books_Selling_Records[[#This Row],[Cost Price]]/100</f>
        <v>14.35</v>
      </c>
      <c r="AL3190" s="2" t="s">
        <v>80</v>
      </c>
      <c r="AM3190" s="2" t="s">
        <v>80</v>
      </c>
      <c r="AN3190" s="2" t="s">
        <v>80</v>
      </c>
      <c r="AO3190" s="2" t="s">
        <v>80</v>
      </c>
      <c r="AP3190" s="2" t="s">
        <v>80</v>
      </c>
      <c r="AQ3190" s="2" t="s">
        <v>80</v>
      </c>
      <c r="AR3190" s="2" t="s">
        <v>80</v>
      </c>
      <c r="AS3190" s="2" t="s">
        <v>80</v>
      </c>
      <c r="AT3190" s="2" t="s">
        <v>80</v>
      </c>
      <c r="AU3190" s="2" t="s">
        <v>80</v>
      </c>
      <c r="AV3190" s="2" t="s">
        <v>80</v>
      </c>
      <c r="AW3190" s="2" t="s">
        <v>80</v>
      </c>
      <c r="AX3190" s="2" t="s">
        <v>80</v>
      </c>
      <c r="AY3190" s="2" t="s">
        <v>80</v>
      </c>
      <c r="AZ3190" s="2" t="s">
        <v>80</v>
      </c>
      <c r="BA3190" s="2" t="s">
        <v>80</v>
      </c>
      <c r="BB3190" s="2" t="s">
        <v>80</v>
      </c>
      <c r="BC3190" s="2" t="s">
        <v>80</v>
      </c>
      <c r="BD3190" s="2" t="s">
        <v>80</v>
      </c>
      <c r="BE3190" s="2" t="s">
        <v>80</v>
      </c>
      <c r="BF3190" s="2" t="s">
        <v>80</v>
      </c>
      <c r="BG3190" s="2" t="s">
        <v>80</v>
      </c>
      <c r="BH3190" s="2" t="s">
        <v>80</v>
      </c>
      <c r="BI3190" s="2" t="s">
        <v>80</v>
      </c>
      <c r="BJ3190" s="2" t="s">
        <v>80</v>
      </c>
      <c r="BK3190" s="2" t="s">
        <v>80</v>
      </c>
      <c r="BL3190" s="2" t="s">
        <v>80</v>
      </c>
      <c r="BM3190" s="2" t="s">
        <v>80</v>
      </c>
      <c r="BN3190" s="2" t="s">
        <v>80</v>
      </c>
      <c r="BO3190" s="2" t="s">
        <v>80</v>
      </c>
      <c r="BP3190" s="2" t="s">
        <v>80</v>
      </c>
    </row>
    <row r="3191" spans="1:68" x14ac:dyDescent="0.25">
      <c r="A3191">
        <v>3190</v>
      </c>
      <c r="B3191" s="1">
        <v>43738.43141203704</v>
      </c>
      <c r="C3191" s="2" t="s">
        <v>4840</v>
      </c>
      <c r="D3191" s="3">
        <v>0.55625000000000002</v>
      </c>
      <c r="E3191" s="2" t="s">
        <v>3907</v>
      </c>
      <c r="F3191">
        <v>3</v>
      </c>
      <c r="G3191">
        <v>2019</v>
      </c>
      <c r="H3191">
        <v>9</v>
      </c>
      <c r="I3191">
        <v>30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1</v>
      </c>
      <c r="S3191" s="2" t="s">
        <v>4844</v>
      </c>
      <c r="T3191" s="2" t="s">
        <v>71</v>
      </c>
      <c r="U3191" s="2" t="s">
        <v>2483</v>
      </c>
      <c r="V3191" s="2" t="s">
        <v>73</v>
      </c>
      <c r="W3191">
        <v>1</v>
      </c>
      <c r="X3191" s="2" t="s">
        <v>74</v>
      </c>
      <c r="Y3191">
        <v>175</v>
      </c>
      <c r="Z3191">
        <v>89</v>
      </c>
      <c r="AA3191" s="2" t="s">
        <v>460</v>
      </c>
      <c r="AB3191" s="2" t="s">
        <v>204</v>
      </c>
      <c r="AC3191">
        <v>124001</v>
      </c>
      <c r="AD3191" s="2" t="s">
        <v>1002</v>
      </c>
      <c r="AE3191">
        <v>264</v>
      </c>
      <c r="AF3191" s="2" t="s">
        <v>2042</v>
      </c>
      <c r="AG3191" s="2" t="s">
        <v>2184</v>
      </c>
      <c r="AH3191">
        <v>18</v>
      </c>
      <c r="AI3191">
        <v>315</v>
      </c>
      <c r="AJ3191">
        <v>1435</v>
      </c>
      <c r="AK3191" s="2">
        <f>Kaggle_Books_Selling_Records[[#This Row],[Cost Price]]/100</f>
        <v>14.35</v>
      </c>
      <c r="AL3191" s="2" t="s">
        <v>80</v>
      </c>
      <c r="AM3191" s="2" t="s">
        <v>80</v>
      </c>
      <c r="AN3191" s="2" t="s">
        <v>80</v>
      </c>
      <c r="AO3191" s="2" t="s">
        <v>80</v>
      </c>
      <c r="AP3191" s="2" t="s">
        <v>80</v>
      </c>
      <c r="AQ3191" s="2" t="s">
        <v>80</v>
      </c>
      <c r="AR3191" s="2" t="s">
        <v>80</v>
      </c>
      <c r="AS3191" s="2" t="s">
        <v>80</v>
      </c>
      <c r="AT3191" s="2" t="s">
        <v>80</v>
      </c>
      <c r="AU3191" s="2" t="s">
        <v>80</v>
      </c>
      <c r="AV3191" s="2" t="s">
        <v>80</v>
      </c>
      <c r="AW3191" s="2" t="s">
        <v>80</v>
      </c>
      <c r="AX3191" s="2" t="s">
        <v>80</v>
      </c>
      <c r="AY3191" s="2" t="s">
        <v>80</v>
      </c>
      <c r="AZ3191" s="2" t="s">
        <v>80</v>
      </c>
      <c r="BA3191" s="2" t="s">
        <v>80</v>
      </c>
      <c r="BB3191" s="2" t="s">
        <v>80</v>
      </c>
      <c r="BC3191" s="2" t="s">
        <v>80</v>
      </c>
      <c r="BD3191" s="2" t="s">
        <v>80</v>
      </c>
      <c r="BE3191" s="2" t="s">
        <v>80</v>
      </c>
      <c r="BF3191" s="2" t="s">
        <v>80</v>
      </c>
      <c r="BG3191" s="2" t="s">
        <v>80</v>
      </c>
      <c r="BH3191" s="2" t="s">
        <v>80</v>
      </c>
      <c r="BI3191" s="2" t="s">
        <v>80</v>
      </c>
      <c r="BJ3191" s="2" t="s">
        <v>80</v>
      </c>
      <c r="BK3191" s="2" t="s">
        <v>80</v>
      </c>
      <c r="BL3191" s="2" t="s">
        <v>80</v>
      </c>
      <c r="BM3191" s="2" t="s">
        <v>80</v>
      </c>
      <c r="BN3191" s="2" t="s">
        <v>80</v>
      </c>
      <c r="BO3191" s="2" t="s">
        <v>80</v>
      </c>
      <c r="BP3191" s="2" t="s">
        <v>80</v>
      </c>
    </row>
    <row r="3192" spans="1:68" x14ac:dyDescent="0.25">
      <c r="A3192">
        <v>3191</v>
      </c>
      <c r="B3192" s="1">
        <v>43738.476724537039</v>
      </c>
      <c r="C3192" s="2" t="s">
        <v>4840</v>
      </c>
      <c r="D3192" s="3">
        <v>0.60138888888888886</v>
      </c>
      <c r="E3192" s="2" t="s">
        <v>3907</v>
      </c>
      <c r="F3192">
        <v>3</v>
      </c>
      <c r="G3192">
        <v>2019</v>
      </c>
      <c r="H3192">
        <v>9</v>
      </c>
      <c r="I3192">
        <v>30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 s="2" t="s">
        <v>4135</v>
      </c>
      <c r="T3192" s="2" t="s">
        <v>83</v>
      </c>
      <c r="U3192" s="2" t="s">
        <v>2483</v>
      </c>
      <c r="V3192" s="2" t="s">
        <v>73</v>
      </c>
      <c r="W3192">
        <v>1</v>
      </c>
      <c r="X3192" s="2" t="s">
        <v>74</v>
      </c>
      <c r="Y3192">
        <v>175</v>
      </c>
      <c r="Z3192">
        <v>79</v>
      </c>
      <c r="AA3192" s="2" t="s">
        <v>4136</v>
      </c>
      <c r="AB3192" s="2" t="s">
        <v>204</v>
      </c>
      <c r="AC3192">
        <v>123106</v>
      </c>
      <c r="AD3192" s="2" t="s">
        <v>1002</v>
      </c>
      <c r="AE3192">
        <v>254</v>
      </c>
      <c r="AF3192" s="2" t="s">
        <v>2042</v>
      </c>
      <c r="AG3192" s="2" t="s">
        <v>2184</v>
      </c>
      <c r="AH3192">
        <v>18</v>
      </c>
      <c r="AI3192">
        <v>315</v>
      </c>
      <c r="AJ3192">
        <v>1435</v>
      </c>
      <c r="AK3192" s="2">
        <f>Kaggle_Books_Selling_Records[[#This Row],[Cost Price]]/100</f>
        <v>14.35</v>
      </c>
      <c r="AL3192" s="2" t="s">
        <v>80</v>
      </c>
      <c r="AM3192" s="2" t="s">
        <v>80</v>
      </c>
      <c r="AN3192" s="2" t="s">
        <v>80</v>
      </c>
      <c r="AO3192" s="2" t="s">
        <v>80</v>
      </c>
      <c r="AP3192" s="2" t="s">
        <v>80</v>
      </c>
      <c r="AQ3192" s="2" t="s">
        <v>80</v>
      </c>
      <c r="AR3192" s="2" t="s">
        <v>80</v>
      </c>
      <c r="AS3192" s="2" t="s">
        <v>80</v>
      </c>
      <c r="AT3192" s="2" t="s">
        <v>80</v>
      </c>
      <c r="AU3192" s="2" t="s">
        <v>80</v>
      </c>
      <c r="AV3192" s="2" t="s">
        <v>80</v>
      </c>
      <c r="AW3192" s="2" t="s">
        <v>80</v>
      </c>
      <c r="AX3192" s="2" t="s">
        <v>80</v>
      </c>
      <c r="AY3192" s="2" t="s">
        <v>80</v>
      </c>
      <c r="AZ3192" s="2" t="s">
        <v>80</v>
      </c>
      <c r="BA3192" s="2" t="s">
        <v>80</v>
      </c>
      <c r="BB3192" s="2" t="s">
        <v>80</v>
      </c>
      <c r="BC3192" s="2" t="s">
        <v>80</v>
      </c>
      <c r="BD3192" s="2" t="s">
        <v>80</v>
      </c>
      <c r="BE3192" s="2" t="s">
        <v>80</v>
      </c>
      <c r="BF3192" s="2" t="s">
        <v>80</v>
      </c>
      <c r="BG3192" s="2" t="s">
        <v>80</v>
      </c>
      <c r="BH3192" s="2" t="s">
        <v>80</v>
      </c>
      <c r="BI3192" s="2" t="s">
        <v>80</v>
      </c>
      <c r="BJ3192" s="2" t="s">
        <v>80</v>
      </c>
      <c r="BK3192" s="2" t="s">
        <v>80</v>
      </c>
      <c r="BL3192" s="2" t="s">
        <v>80</v>
      </c>
      <c r="BM3192" s="2" t="s">
        <v>80</v>
      </c>
      <c r="BN3192" s="2" t="s">
        <v>80</v>
      </c>
      <c r="BO3192" s="2" t="s">
        <v>80</v>
      </c>
      <c r="BP3192" s="2" t="s">
        <v>80</v>
      </c>
    </row>
    <row r="3193" spans="1:68" x14ac:dyDescent="0.25">
      <c r="A3193">
        <v>3192</v>
      </c>
      <c r="B3193" s="1">
        <v>43738.518067129633</v>
      </c>
      <c r="C3193" s="2" t="s">
        <v>4840</v>
      </c>
      <c r="D3193" s="3">
        <v>0.6430555555555556</v>
      </c>
      <c r="E3193" s="2" t="s">
        <v>3907</v>
      </c>
      <c r="F3193">
        <v>3</v>
      </c>
      <c r="G3193">
        <v>2019</v>
      </c>
      <c r="H3193">
        <v>9</v>
      </c>
      <c r="I3193">
        <v>30</v>
      </c>
      <c r="J3193">
        <v>1</v>
      </c>
      <c r="K3193">
        <v>0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 s="2" t="s">
        <v>4845</v>
      </c>
      <c r="T3193" s="2" t="s">
        <v>83</v>
      </c>
      <c r="U3193" s="2" t="s">
        <v>2483</v>
      </c>
      <c r="V3193" s="2" t="s">
        <v>73</v>
      </c>
      <c r="W3193">
        <v>1</v>
      </c>
      <c r="X3193" s="2" t="s">
        <v>74</v>
      </c>
      <c r="Y3193">
        <v>175</v>
      </c>
      <c r="Z3193">
        <v>89</v>
      </c>
      <c r="AA3193" s="2" t="s">
        <v>301</v>
      </c>
      <c r="AB3193" s="2" t="s">
        <v>151</v>
      </c>
      <c r="AC3193">
        <v>411028</v>
      </c>
      <c r="AD3193" s="2" t="s">
        <v>1002</v>
      </c>
      <c r="AE3193">
        <v>264</v>
      </c>
      <c r="AF3193" s="2" t="s">
        <v>2042</v>
      </c>
      <c r="AG3193" s="2" t="s">
        <v>2184</v>
      </c>
      <c r="AH3193">
        <v>18</v>
      </c>
      <c r="AI3193">
        <v>315</v>
      </c>
      <c r="AJ3193">
        <v>1435</v>
      </c>
      <c r="AK3193" s="2">
        <f>Kaggle_Books_Selling_Records[[#This Row],[Cost Price]]/100</f>
        <v>14.35</v>
      </c>
      <c r="AL3193" s="2" t="s">
        <v>80</v>
      </c>
      <c r="AM3193" s="2" t="s">
        <v>80</v>
      </c>
      <c r="AN3193" s="2" t="s">
        <v>80</v>
      </c>
      <c r="AO3193" s="2" t="s">
        <v>80</v>
      </c>
      <c r="AP3193" s="2" t="s">
        <v>80</v>
      </c>
      <c r="AQ3193" s="2" t="s">
        <v>80</v>
      </c>
      <c r="AR3193" s="2" t="s">
        <v>80</v>
      </c>
      <c r="AS3193" s="2" t="s">
        <v>80</v>
      </c>
      <c r="AT3193" s="2" t="s">
        <v>80</v>
      </c>
      <c r="AU3193" s="2" t="s">
        <v>80</v>
      </c>
      <c r="AV3193" s="2" t="s">
        <v>80</v>
      </c>
      <c r="AW3193" s="2" t="s">
        <v>80</v>
      </c>
      <c r="AX3193" s="2" t="s">
        <v>80</v>
      </c>
      <c r="AY3193" s="2" t="s">
        <v>80</v>
      </c>
      <c r="AZ3193" s="2" t="s">
        <v>80</v>
      </c>
      <c r="BA3193" s="2" t="s">
        <v>80</v>
      </c>
      <c r="BB3193" s="2" t="s">
        <v>80</v>
      </c>
      <c r="BC3193" s="2" t="s">
        <v>80</v>
      </c>
      <c r="BD3193" s="2" t="s">
        <v>80</v>
      </c>
      <c r="BE3193" s="2" t="s">
        <v>80</v>
      </c>
      <c r="BF3193" s="2" t="s">
        <v>80</v>
      </c>
      <c r="BG3193" s="2" t="s">
        <v>80</v>
      </c>
      <c r="BH3193" s="2" t="s">
        <v>80</v>
      </c>
      <c r="BI3193" s="2" t="s">
        <v>80</v>
      </c>
      <c r="BJ3193" s="2" t="s">
        <v>80</v>
      </c>
      <c r="BK3193" s="2" t="s">
        <v>80</v>
      </c>
      <c r="BL3193" s="2" t="s">
        <v>80</v>
      </c>
      <c r="BM3193" s="2" t="s">
        <v>80</v>
      </c>
      <c r="BN3193" s="2" t="s">
        <v>80</v>
      </c>
      <c r="BO3193" s="2" t="s">
        <v>80</v>
      </c>
      <c r="BP3193" s="2" t="s">
        <v>80</v>
      </c>
    </row>
    <row r="3194" spans="1:68" x14ac:dyDescent="0.25">
      <c r="A3194">
        <v>3193</v>
      </c>
      <c r="B3194" s="1">
        <v>43738.562071759261</v>
      </c>
      <c r="C3194" s="2" t="s">
        <v>4840</v>
      </c>
      <c r="D3194" s="3">
        <v>0.68680555555555556</v>
      </c>
      <c r="E3194" s="2" t="s">
        <v>3907</v>
      </c>
      <c r="F3194">
        <v>3</v>
      </c>
      <c r="G3194">
        <v>2019</v>
      </c>
      <c r="H3194">
        <v>9</v>
      </c>
      <c r="I3194">
        <v>30</v>
      </c>
      <c r="J3194">
        <v>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1</v>
      </c>
      <c r="S3194" s="2" t="s">
        <v>4846</v>
      </c>
      <c r="T3194" s="2" t="s">
        <v>71</v>
      </c>
      <c r="U3194" s="2" t="s">
        <v>2483</v>
      </c>
      <c r="V3194" s="2" t="s">
        <v>73</v>
      </c>
      <c r="W3194">
        <v>1</v>
      </c>
      <c r="X3194" s="2" t="s">
        <v>74</v>
      </c>
      <c r="Y3194">
        <v>175</v>
      </c>
      <c r="Z3194">
        <v>89</v>
      </c>
      <c r="AA3194" s="2" t="s">
        <v>4847</v>
      </c>
      <c r="AB3194" s="2" t="s">
        <v>151</v>
      </c>
      <c r="AC3194">
        <v>400001</v>
      </c>
      <c r="AD3194" s="2" t="s">
        <v>1002</v>
      </c>
      <c r="AE3194">
        <v>264</v>
      </c>
      <c r="AF3194" s="2" t="s">
        <v>2042</v>
      </c>
      <c r="AG3194" s="2" t="s">
        <v>2184</v>
      </c>
      <c r="AH3194">
        <v>18</v>
      </c>
      <c r="AI3194">
        <v>315</v>
      </c>
      <c r="AJ3194">
        <v>1435</v>
      </c>
      <c r="AK3194" s="2">
        <f>Kaggle_Books_Selling_Records[[#This Row],[Cost Price]]/100</f>
        <v>14.35</v>
      </c>
      <c r="AL3194" s="2" t="s">
        <v>80</v>
      </c>
      <c r="AM3194" s="2" t="s">
        <v>80</v>
      </c>
      <c r="AN3194" s="2" t="s">
        <v>80</v>
      </c>
      <c r="AO3194" s="2" t="s">
        <v>80</v>
      </c>
      <c r="AP3194" s="2" t="s">
        <v>80</v>
      </c>
      <c r="AQ3194" s="2" t="s">
        <v>80</v>
      </c>
      <c r="AR3194" s="2" t="s">
        <v>80</v>
      </c>
      <c r="AS3194" s="2" t="s">
        <v>80</v>
      </c>
      <c r="AT3194" s="2" t="s">
        <v>80</v>
      </c>
      <c r="AU3194" s="2" t="s">
        <v>80</v>
      </c>
      <c r="AV3194" s="2" t="s">
        <v>80</v>
      </c>
      <c r="AW3194" s="2" t="s">
        <v>80</v>
      </c>
      <c r="AX3194" s="2" t="s">
        <v>80</v>
      </c>
      <c r="AY3194" s="2" t="s">
        <v>80</v>
      </c>
      <c r="AZ3194" s="2" t="s">
        <v>80</v>
      </c>
      <c r="BA3194" s="2" t="s">
        <v>80</v>
      </c>
      <c r="BB3194" s="2" t="s">
        <v>80</v>
      </c>
      <c r="BC3194" s="2" t="s">
        <v>80</v>
      </c>
      <c r="BD3194" s="2" t="s">
        <v>80</v>
      </c>
      <c r="BE3194" s="2" t="s">
        <v>80</v>
      </c>
      <c r="BF3194" s="2" t="s">
        <v>80</v>
      </c>
      <c r="BG3194" s="2" t="s">
        <v>80</v>
      </c>
      <c r="BH3194" s="2" t="s">
        <v>80</v>
      </c>
      <c r="BI3194" s="2" t="s">
        <v>80</v>
      </c>
      <c r="BJ3194" s="2" t="s">
        <v>80</v>
      </c>
      <c r="BK3194" s="2" t="s">
        <v>80</v>
      </c>
      <c r="BL3194" s="2" t="s">
        <v>80</v>
      </c>
      <c r="BM3194" s="2" t="s">
        <v>80</v>
      </c>
      <c r="BN3194" s="2" t="s">
        <v>80</v>
      </c>
      <c r="BO3194" s="2" t="s">
        <v>80</v>
      </c>
      <c r="BP3194" s="2" t="s">
        <v>80</v>
      </c>
    </row>
    <row r="3195" spans="1:68" x14ac:dyDescent="0.25">
      <c r="A3195">
        <v>3194</v>
      </c>
      <c r="B3195" s="1">
        <v>43738.659270833334</v>
      </c>
      <c r="C3195" s="2" t="s">
        <v>4840</v>
      </c>
      <c r="D3195" s="3">
        <v>0.78402777777777777</v>
      </c>
      <c r="E3195" s="2" t="s">
        <v>3907</v>
      </c>
      <c r="F3195">
        <v>3</v>
      </c>
      <c r="G3195">
        <v>2019</v>
      </c>
      <c r="H3195">
        <v>9</v>
      </c>
      <c r="I3195">
        <v>30</v>
      </c>
      <c r="J3195">
        <v>1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 s="2" t="s">
        <v>4848</v>
      </c>
      <c r="T3195" s="2" t="s">
        <v>83</v>
      </c>
      <c r="U3195" s="2" t="s">
        <v>2257</v>
      </c>
      <c r="V3195" s="2" t="s">
        <v>73</v>
      </c>
      <c r="W3195">
        <v>1</v>
      </c>
      <c r="X3195" s="2" t="s">
        <v>74</v>
      </c>
      <c r="Y3195">
        <v>200</v>
      </c>
      <c r="Z3195">
        <v>89</v>
      </c>
      <c r="AA3195" s="2" t="s">
        <v>4849</v>
      </c>
      <c r="AB3195" s="2" t="s">
        <v>151</v>
      </c>
      <c r="AC3195">
        <v>425201</v>
      </c>
      <c r="AD3195" s="2" t="s">
        <v>77</v>
      </c>
      <c r="AE3195">
        <v>289</v>
      </c>
      <c r="AF3195" s="2" t="s">
        <v>2258</v>
      </c>
      <c r="AG3195" s="2" t="s">
        <v>2259</v>
      </c>
      <c r="AH3195">
        <v>13</v>
      </c>
      <c r="AI3195">
        <v>26</v>
      </c>
      <c r="AJ3195">
        <v>174</v>
      </c>
      <c r="AK3195" s="2">
        <f>Kaggle_Books_Selling_Records[[#This Row],[Cost Price]]/100</f>
        <v>1.74</v>
      </c>
      <c r="AL3195" s="2" t="s">
        <v>80</v>
      </c>
      <c r="AM3195" s="2" t="s">
        <v>80</v>
      </c>
      <c r="AN3195" s="2" t="s">
        <v>80</v>
      </c>
      <c r="AO3195" s="2" t="s">
        <v>80</v>
      </c>
      <c r="AP3195" s="2" t="s">
        <v>80</v>
      </c>
      <c r="AQ3195" s="2" t="s">
        <v>80</v>
      </c>
      <c r="AR3195" s="2" t="s">
        <v>80</v>
      </c>
      <c r="AS3195" s="2" t="s">
        <v>80</v>
      </c>
      <c r="AT3195" s="2" t="s">
        <v>80</v>
      </c>
      <c r="AU3195" s="2" t="s">
        <v>80</v>
      </c>
      <c r="AV3195" s="2" t="s">
        <v>80</v>
      </c>
      <c r="AW3195" s="2" t="s">
        <v>80</v>
      </c>
      <c r="AX3195" s="2" t="s">
        <v>80</v>
      </c>
      <c r="AY3195" s="2" t="s">
        <v>80</v>
      </c>
      <c r="AZ3195" s="2" t="s">
        <v>80</v>
      </c>
      <c r="BA3195" s="2" t="s">
        <v>80</v>
      </c>
      <c r="BB3195" s="2" t="s">
        <v>80</v>
      </c>
      <c r="BC3195" s="2" t="s">
        <v>80</v>
      </c>
      <c r="BD3195" s="2" t="s">
        <v>80</v>
      </c>
      <c r="BE3195" s="2" t="s">
        <v>80</v>
      </c>
      <c r="BF3195" s="2" t="s">
        <v>80</v>
      </c>
      <c r="BG3195" s="2" t="s">
        <v>80</v>
      </c>
      <c r="BH3195" s="2" t="s">
        <v>80</v>
      </c>
      <c r="BI3195" s="2" t="s">
        <v>80</v>
      </c>
      <c r="BJ3195" s="2" t="s">
        <v>80</v>
      </c>
      <c r="BK3195" s="2" t="s">
        <v>80</v>
      </c>
      <c r="BL3195" s="2" t="s">
        <v>80</v>
      </c>
      <c r="BM3195" s="2" t="s">
        <v>80</v>
      </c>
      <c r="BN3195" s="2" t="s">
        <v>80</v>
      </c>
      <c r="BO3195" s="2" t="s">
        <v>80</v>
      </c>
      <c r="BP3195" s="2" t="s">
        <v>80</v>
      </c>
    </row>
    <row r="3196" spans="1:68" x14ac:dyDescent="0.25">
      <c r="A3196">
        <v>3195</v>
      </c>
      <c r="B3196" s="1">
        <v>43739.007673611108</v>
      </c>
      <c r="C3196" s="2" t="s">
        <v>4850</v>
      </c>
      <c r="D3196" s="3">
        <v>0.13263888888888889</v>
      </c>
      <c r="E3196" s="2" t="s">
        <v>4851</v>
      </c>
      <c r="F3196">
        <v>4</v>
      </c>
      <c r="G3196">
        <v>2019</v>
      </c>
      <c r="H3196">
        <v>10</v>
      </c>
      <c r="I3196">
        <v>1</v>
      </c>
      <c r="J3196">
        <v>1</v>
      </c>
      <c r="K3196">
        <v>0</v>
      </c>
      <c r="L3196">
        <v>2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 s="2" t="s">
        <v>4306</v>
      </c>
      <c r="T3196" s="2" t="s">
        <v>83</v>
      </c>
      <c r="U3196" s="2" t="s">
        <v>2483</v>
      </c>
      <c r="V3196" s="2" t="s">
        <v>73</v>
      </c>
      <c r="W3196">
        <v>1</v>
      </c>
      <c r="X3196" s="2" t="s">
        <v>74</v>
      </c>
      <c r="Y3196">
        <v>175</v>
      </c>
      <c r="Z3196">
        <v>89</v>
      </c>
      <c r="AA3196" s="2" t="s">
        <v>412</v>
      </c>
      <c r="AB3196" s="2" t="s">
        <v>137</v>
      </c>
      <c r="AC3196">
        <v>226016</v>
      </c>
      <c r="AD3196" s="2" t="s">
        <v>1002</v>
      </c>
      <c r="AE3196">
        <v>264</v>
      </c>
      <c r="AF3196" s="2" t="s">
        <v>2042</v>
      </c>
      <c r="AG3196" s="2" t="s">
        <v>2184</v>
      </c>
      <c r="AH3196">
        <v>18</v>
      </c>
      <c r="AI3196">
        <v>315</v>
      </c>
      <c r="AJ3196">
        <v>1435</v>
      </c>
      <c r="AK3196" s="2">
        <f>Kaggle_Books_Selling_Records[[#This Row],[Cost Price]]/100</f>
        <v>14.35</v>
      </c>
      <c r="AL3196" s="2" t="s">
        <v>80</v>
      </c>
      <c r="AM3196" s="2" t="s">
        <v>80</v>
      </c>
      <c r="AN3196" s="2" t="s">
        <v>80</v>
      </c>
      <c r="AO3196" s="2" t="s">
        <v>80</v>
      </c>
      <c r="AP3196" s="2" t="s">
        <v>80</v>
      </c>
      <c r="AQ3196" s="2" t="s">
        <v>80</v>
      </c>
      <c r="AR3196" s="2" t="s">
        <v>80</v>
      </c>
      <c r="AS3196" s="2" t="s">
        <v>80</v>
      </c>
      <c r="AT3196" s="2" t="s">
        <v>80</v>
      </c>
      <c r="AU3196" s="2" t="s">
        <v>80</v>
      </c>
      <c r="AV3196" s="2" t="s">
        <v>80</v>
      </c>
      <c r="AW3196" s="2" t="s">
        <v>80</v>
      </c>
      <c r="AX3196" s="2" t="s">
        <v>80</v>
      </c>
      <c r="AY3196" s="2" t="s">
        <v>80</v>
      </c>
      <c r="AZ3196" s="2" t="s">
        <v>80</v>
      </c>
      <c r="BA3196" s="2" t="s">
        <v>80</v>
      </c>
      <c r="BB3196" s="2" t="s">
        <v>80</v>
      </c>
      <c r="BC3196" s="2" t="s">
        <v>80</v>
      </c>
      <c r="BD3196" s="2" t="s">
        <v>80</v>
      </c>
      <c r="BE3196" s="2" t="s">
        <v>80</v>
      </c>
      <c r="BF3196" s="2" t="s">
        <v>80</v>
      </c>
      <c r="BG3196" s="2" t="s">
        <v>80</v>
      </c>
      <c r="BH3196" s="2" t="s">
        <v>80</v>
      </c>
      <c r="BI3196" s="2" t="s">
        <v>80</v>
      </c>
      <c r="BJ3196" s="2" t="s">
        <v>80</v>
      </c>
      <c r="BK3196" s="2" t="s">
        <v>80</v>
      </c>
      <c r="BL3196" s="2" t="s">
        <v>80</v>
      </c>
      <c r="BM3196" s="2" t="s">
        <v>80</v>
      </c>
      <c r="BN3196" s="2" t="s">
        <v>80</v>
      </c>
      <c r="BO3196" s="2" t="s">
        <v>80</v>
      </c>
      <c r="BP3196" s="2" t="s">
        <v>80</v>
      </c>
    </row>
    <row r="3197" spans="1:68" x14ac:dyDescent="0.25">
      <c r="A3197">
        <v>3196</v>
      </c>
      <c r="B3197" s="1">
        <v>43739.052673611113</v>
      </c>
      <c r="C3197" s="2" t="s">
        <v>4850</v>
      </c>
      <c r="D3197" s="3">
        <v>0.17708333333333334</v>
      </c>
      <c r="E3197" s="2" t="s">
        <v>4851</v>
      </c>
      <c r="F3197">
        <v>4</v>
      </c>
      <c r="G3197">
        <v>2019</v>
      </c>
      <c r="H3197">
        <v>10</v>
      </c>
      <c r="I3197">
        <v>1</v>
      </c>
      <c r="J3197">
        <v>1</v>
      </c>
      <c r="K3197">
        <v>0</v>
      </c>
      <c r="L3197">
        <v>2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1</v>
      </c>
      <c r="S3197" s="2" t="s">
        <v>4852</v>
      </c>
      <c r="T3197" s="2" t="s">
        <v>71</v>
      </c>
      <c r="U3197" s="2" t="s">
        <v>4853</v>
      </c>
      <c r="V3197" s="2" t="s">
        <v>73</v>
      </c>
      <c r="W3197">
        <v>1</v>
      </c>
      <c r="X3197" s="2" t="s">
        <v>74</v>
      </c>
      <c r="Y3197">
        <v>664</v>
      </c>
      <c r="Z3197">
        <v>79</v>
      </c>
      <c r="AA3197" s="2" t="s">
        <v>763</v>
      </c>
      <c r="AB3197" s="2" t="s">
        <v>154</v>
      </c>
      <c r="AC3197">
        <v>301001</v>
      </c>
      <c r="AD3197" s="2" t="s">
        <v>87</v>
      </c>
      <c r="AE3197">
        <v>743</v>
      </c>
      <c r="AF3197" s="2" t="s">
        <v>4854</v>
      </c>
      <c r="AG3197" s="2" t="s">
        <v>4855</v>
      </c>
      <c r="AH3197">
        <v>17</v>
      </c>
      <c r="AI3197">
        <v>11288</v>
      </c>
      <c r="AJ3197">
        <v>55112</v>
      </c>
      <c r="AK3197" s="2">
        <f>Kaggle_Books_Selling_Records[[#This Row],[Cost Price]]/100</f>
        <v>551.12</v>
      </c>
      <c r="AL3197" s="2" t="s">
        <v>80</v>
      </c>
      <c r="AM3197" s="2" t="s">
        <v>80</v>
      </c>
      <c r="AN3197" s="2" t="s">
        <v>80</v>
      </c>
      <c r="AO3197" s="2" t="s">
        <v>80</v>
      </c>
      <c r="AP3197" s="2" t="s">
        <v>80</v>
      </c>
      <c r="AQ3197" s="2" t="s">
        <v>80</v>
      </c>
      <c r="AR3197" s="2" t="s">
        <v>80</v>
      </c>
      <c r="AS3197" s="2" t="s">
        <v>80</v>
      </c>
      <c r="AT3197" s="2" t="s">
        <v>80</v>
      </c>
      <c r="AU3197" s="2" t="s">
        <v>80</v>
      </c>
      <c r="AV3197" s="2" t="s">
        <v>80</v>
      </c>
      <c r="AW3197" s="2" t="s">
        <v>80</v>
      </c>
      <c r="AX3197" s="2" t="s">
        <v>80</v>
      </c>
      <c r="AY3197" s="2" t="s">
        <v>80</v>
      </c>
      <c r="AZ3197" s="2" t="s">
        <v>80</v>
      </c>
      <c r="BA3197" s="2" t="s">
        <v>80</v>
      </c>
      <c r="BB3197" s="2" t="s">
        <v>80</v>
      </c>
      <c r="BC3197" s="2" t="s">
        <v>80</v>
      </c>
      <c r="BD3197" s="2" t="s">
        <v>80</v>
      </c>
      <c r="BE3197" s="2" t="s">
        <v>80</v>
      </c>
      <c r="BF3197" s="2" t="s">
        <v>80</v>
      </c>
      <c r="BG3197" s="2" t="s">
        <v>80</v>
      </c>
      <c r="BH3197" s="2" t="s">
        <v>80</v>
      </c>
      <c r="BI3197" s="2" t="s">
        <v>80</v>
      </c>
      <c r="BJ3197" s="2" t="s">
        <v>80</v>
      </c>
      <c r="BK3197" s="2" t="s">
        <v>80</v>
      </c>
      <c r="BL3197" s="2" t="s">
        <v>80</v>
      </c>
      <c r="BM3197" s="2" t="s">
        <v>80</v>
      </c>
      <c r="BN3197" s="2" t="s">
        <v>80</v>
      </c>
      <c r="BO3197" s="2" t="s">
        <v>80</v>
      </c>
      <c r="BP3197" s="2" t="s">
        <v>80</v>
      </c>
    </row>
    <row r="3198" spans="1:68" x14ac:dyDescent="0.25">
      <c r="A3198">
        <v>3197</v>
      </c>
      <c r="B3198" s="1">
        <v>43739.112754629627</v>
      </c>
      <c r="C3198" s="2" t="s">
        <v>4850</v>
      </c>
      <c r="D3198" s="3">
        <v>0.23749999999999999</v>
      </c>
      <c r="E3198" s="2" t="s">
        <v>4851</v>
      </c>
      <c r="F3198">
        <v>4</v>
      </c>
      <c r="G3198">
        <v>2019</v>
      </c>
      <c r="H3198">
        <v>10</v>
      </c>
      <c r="I3198">
        <v>1</v>
      </c>
      <c r="J3198">
        <v>1</v>
      </c>
      <c r="K3198">
        <v>0</v>
      </c>
      <c r="L3198">
        <v>2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1</v>
      </c>
      <c r="S3198" s="2" t="s">
        <v>4856</v>
      </c>
      <c r="T3198" s="2" t="s">
        <v>71</v>
      </c>
      <c r="U3198" s="2" t="s">
        <v>2483</v>
      </c>
      <c r="V3198" s="2" t="s">
        <v>73</v>
      </c>
      <c r="W3198">
        <v>1</v>
      </c>
      <c r="X3198" s="2" t="s">
        <v>74</v>
      </c>
      <c r="Y3198">
        <v>175</v>
      </c>
      <c r="Z3198">
        <v>89</v>
      </c>
      <c r="AA3198" s="2" t="s">
        <v>488</v>
      </c>
      <c r="AB3198" s="2" t="s">
        <v>272</v>
      </c>
      <c r="AC3198">
        <v>522601</v>
      </c>
      <c r="AD3198" s="2" t="s">
        <v>1002</v>
      </c>
      <c r="AE3198">
        <v>264</v>
      </c>
      <c r="AF3198" s="2" t="s">
        <v>2042</v>
      </c>
      <c r="AG3198" s="2" t="s">
        <v>2184</v>
      </c>
      <c r="AH3198">
        <v>18</v>
      </c>
      <c r="AI3198">
        <v>315</v>
      </c>
      <c r="AJ3198">
        <v>1435</v>
      </c>
      <c r="AK3198" s="2">
        <f>Kaggle_Books_Selling_Records[[#This Row],[Cost Price]]/100</f>
        <v>14.35</v>
      </c>
      <c r="AL3198" s="2" t="s">
        <v>80</v>
      </c>
      <c r="AM3198" s="2" t="s">
        <v>80</v>
      </c>
      <c r="AN3198" s="2" t="s">
        <v>80</v>
      </c>
      <c r="AO3198" s="2" t="s">
        <v>80</v>
      </c>
      <c r="AP3198" s="2" t="s">
        <v>80</v>
      </c>
      <c r="AQ3198" s="2" t="s">
        <v>80</v>
      </c>
      <c r="AR3198" s="2" t="s">
        <v>80</v>
      </c>
      <c r="AS3198" s="2" t="s">
        <v>80</v>
      </c>
      <c r="AT3198" s="2" t="s">
        <v>80</v>
      </c>
      <c r="AU3198" s="2" t="s">
        <v>80</v>
      </c>
      <c r="AV3198" s="2" t="s">
        <v>80</v>
      </c>
      <c r="AW3198" s="2" t="s">
        <v>80</v>
      </c>
      <c r="AX3198" s="2" t="s">
        <v>80</v>
      </c>
      <c r="AY3198" s="2" t="s">
        <v>80</v>
      </c>
      <c r="AZ3198" s="2" t="s">
        <v>80</v>
      </c>
      <c r="BA3198" s="2" t="s">
        <v>80</v>
      </c>
      <c r="BB3198" s="2" t="s">
        <v>80</v>
      </c>
      <c r="BC3198" s="2" t="s">
        <v>80</v>
      </c>
      <c r="BD3198" s="2" t="s">
        <v>80</v>
      </c>
      <c r="BE3198" s="2" t="s">
        <v>80</v>
      </c>
      <c r="BF3198" s="2" t="s">
        <v>80</v>
      </c>
      <c r="BG3198" s="2" t="s">
        <v>80</v>
      </c>
      <c r="BH3198" s="2" t="s">
        <v>80</v>
      </c>
      <c r="BI3198" s="2" t="s">
        <v>80</v>
      </c>
      <c r="BJ3198" s="2" t="s">
        <v>80</v>
      </c>
      <c r="BK3198" s="2" t="s">
        <v>80</v>
      </c>
      <c r="BL3198" s="2" t="s">
        <v>80</v>
      </c>
      <c r="BM3198" s="2" t="s">
        <v>80</v>
      </c>
      <c r="BN3198" s="2" t="s">
        <v>80</v>
      </c>
      <c r="BO3198" s="2" t="s">
        <v>80</v>
      </c>
      <c r="BP3198" s="2" t="s">
        <v>80</v>
      </c>
    </row>
    <row r="3199" spans="1:68" x14ac:dyDescent="0.25">
      <c r="A3199">
        <v>3198</v>
      </c>
      <c r="B3199" s="1">
        <v>43739.333055555559</v>
      </c>
      <c r="C3199" s="2" t="s">
        <v>4850</v>
      </c>
      <c r="D3199" s="3">
        <v>0.45763888888888887</v>
      </c>
      <c r="E3199" s="2" t="s">
        <v>4851</v>
      </c>
      <c r="F3199">
        <v>4</v>
      </c>
      <c r="G3199">
        <v>2019</v>
      </c>
      <c r="H3199">
        <v>10</v>
      </c>
      <c r="I3199">
        <v>1</v>
      </c>
      <c r="J3199">
        <v>1</v>
      </c>
      <c r="K3199">
        <v>0</v>
      </c>
      <c r="L3199">
        <v>2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 s="2" t="s">
        <v>4857</v>
      </c>
      <c r="T3199" s="2" t="s">
        <v>83</v>
      </c>
      <c r="U3199" s="2" t="s">
        <v>2257</v>
      </c>
      <c r="V3199" s="2" t="s">
        <v>73</v>
      </c>
      <c r="W3199">
        <v>1</v>
      </c>
      <c r="X3199" s="2" t="s">
        <v>74</v>
      </c>
      <c r="Y3199">
        <v>200</v>
      </c>
      <c r="Z3199">
        <v>79</v>
      </c>
      <c r="AA3199" s="2" t="s">
        <v>473</v>
      </c>
      <c r="AB3199" s="2" t="s">
        <v>154</v>
      </c>
      <c r="AC3199">
        <v>302039</v>
      </c>
      <c r="AD3199" s="2" t="s">
        <v>77</v>
      </c>
      <c r="AE3199">
        <v>279</v>
      </c>
      <c r="AF3199" s="2" t="s">
        <v>2258</v>
      </c>
      <c r="AG3199" s="2" t="s">
        <v>2259</v>
      </c>
      <c r="AH3199">
        <v>13</v>
      </c>
      <c r="AI3199">
        <v>26</v>
      </c>
      <c r="AJ3199">
        <v>174</v>
      </c>
      <c r="AK3199" s="2">
        <f>Kaggle_Books_Selling_Records[[#This Row],[Cost Price]]/100</f>
        <v>1.74</v>
      </c>
      <c r="AL3199" s="2" t="s">
        <v>80</v>
      </c>
      <c r="AM3199" s="2" t="s">
        <v>80</v>
      </c>
      <c r="AN3199" s="2" t="s">
        <v>80</v>
      </c>
      <c r="AO3199" s="2" t="s">
        <v>80</v>
      </c>
      <c r="AP3199" s="2" t="s">
        <v>80</v>
      </c>
      <c r="AQ3199" s="2" t="s">
        <v>80</v>
      </c>
      <c r="AR3199" s="2" t="s">
        <v>80</v>
      </c>
      <c r="AS3199" s="2" t="s">
        <v>80</v>
      </c>
      <c r="AT3199" s="2" t="s">
        <v>80</v>
      </c>
      <c r="AU3199" s="2" t="s">
        <v>80</v>
      </c>
      <c r="AV3199" s="2" t="s">
        <v>80</v>
      </c>
      <c r="AW3199" s="2" t="s">
        <v>80</v>
      </c>
      <c r="AX3199" s="2" t="s">
        <v>80</v>
      </c>
      <c r="AY3199" s="2" t="s">
        <v>80</v>
      </c>
      <c r="AZ3199" s="2" t="s">
        <v>80</v>
      </c>
      <c r="BA3199" s="2" t="s">
        <v>80</v>
      </c>
      <c r="BB3199" s="2" t="s">
        <v>80</v>
      </c>
      <c r="BC3199" s="2" t="s">
        <v>80</v>
      </c>
      <c r="BD3199" s="2" t="s">
        <v>80</v>
      </c>
      <c r="BE3199" s="2" t="s">
        <v>80</v>
      </c>
      <c r="BF3199" s="2" t="s">
        <v>80</v>
      </c>
      <c r="BG3199" s="2" t="s">
        <v>80</v>
      </c>
      <c r="BH3199" s="2" t="s">
        <v>80</v>
      </c>
      <c r="BI3199" s="2" t="s">
        <v>80</v>
      </c>
      <c r="BJ3199" s="2" t="s">
        <v>80</v>
      </c>
      <c r="BK3199" s="2" t="s">
        <v>80</v>
      </c>
      <c r="BL3199" s="2" t="s">
        <v>80</v>
      </c>
      <c r="BM3199" s="2" t="s">
        <v>80</v>
      </c>
      <c r="BN3199" s="2" t="s">
        <v>80</v>
      </c>
      <c r="BO3199" s="2" t="s">
        <v>80</v>
      </c>
      <c r="BP3199" s="2" t="s">
        <v>80</v>
      </c>
    </row>
    <row r="3200" spans="1:68" x14ac:dyDescent="0.25">
      <c r="A3200">
        <v>3199</v>
      </c>
      <c r="B3200" s="1">
        <v>43739.525150462963</v>
      </c>
      <c r="C3200" s="2" t="s">
        <v>4850</v>
      </c>
      <c r="D3200" s="3">
        <v>0.65</v>
      </c>
      <c r="E3200" s="2" t="s">
        <v>4851</v>
      </c>
      <c r="F3200">
        <v>4</v>
      </c>
      <c r="G3200">
        <v>2019</v>
      </c>
      <c r="H3200">
        <v>10</v>
      </c>
      <c r="I3200">
        <v>1</v>
      </c>
      <c r="J3200">
        <v>1</v>
      </c>
      <c r="K3200">
        <v>0</v>
      </c>
      <c r="L3200">
        <v>2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 s="2" t="s">
        <v>3090</v>
      </c>
      <c r="T3200" s="2" t="s">
        <v>83</v>
      </c>
      <c r="U3200" s="2" t="s">
        <v>4858</v>
      </c>
      <c r="V3200" s="2" t="s">
        <v>73</v>
      </c>
      <c r="W3200">
        <v>1</v>
      </c>
      <c r="X3200" s="2" t="s">
        <v>74</v>
      </c>
      <c r="Y3200">
        <v>495</v>
      </c>
      <c r="Z3200">
        <v>89</v>
      </c>
      <c r="AA3200" s="2" t="s">
        <v>263</v>
      </c>
      <c r="AB3200" s="2" t="s">
        <v>86</v>
      </c>
      <c r="AC3200">
        <v>641010</v>
      </c>
      <c r="AD3200" s="2" t="s">
        <v>77</v>
      </c>
      <c r="AE3200">
        <v>584</v>
      </c>
      <c r="AF3200" s="2" t="s">
        <v>4859</v>
      </c>
      <c r="AG3200" s="2" t="s">
        <v>4860</v>
      </c>
      <c r="AH3200">
        <v>13</v>
      </c>
      <c r="AI3200">
        <v>6435</v>
      </c>
      <c r="AJ3200">
        <v>43065</v>
      </c>
      <c r="AK3200" s="2">
        <f>Kaggle_Books_Selling_Records[[#This Row],[Cost Price]]/100</f>
        <v>430.65</v>
      </c>
      <c r="AL3200" s="2" t="s">
        <v>80</v>
      </c>
      <c r="AM3200" s="2" t="s">
        <v>80</v>
      </c>
      <c r="AN3200" s="2" t="s">
        <v>80</v>
      </c>
      <c r="AO3200" s="2" t="s">
        <v>80</v>
      </c>
      <c r="AP3200" s="2" t="s">
        <v>80</v>
      </c>
      <c r="AQ3200" s="2" t="s">
        <v>80</v>
      </c>
      <c r="AR3200" s="2" t="s">
        <v>80</v>
      </c>
      <c r="AS3200" s="2" t="s">
        <v>80</v>
      </c>
      <c r="AT3200" s="2" t="s">
        <v>80</v>
      </c>
      <c r="AU3200" s="2" t="s">
        <v>80</v>
      </c>
      <c r="AV3200" s="2" t="s">
        <v>80</v>
      </c>
      <c r="AW3200" s="2" t="s">
        <v>80</v>
      </c>
      <c r="AX3200" s="2" t="s">
        <v>80</v>
      </c>
      <c r="AY3200" s="2" t="s">
        <v>80</v>
      </c>
      <c r="AZ3200" s="2" t="s">
        <v>80</v>
      </c>
      <c r="BA3200" s="2" t="s">
        <v>80</v>
      </c>
      <c r="BB3200" s="2" t="s">
        <v>80</v>
      </c>
      <c r="BC3200" s="2" t="s">
        <v>80</v>
      </c>
      <c r="BD3200" s="2" t="s">
        <v>80</v>
      </c>
      <c r="BE3200" s="2" t="s">
        <v>80</v>
      </c>
      <c r="BF3200" s="2" t="s">
        <v>80</v>
      </c>
      <c r="BG3200" s="2" t="s">
        <v>80</v>
      </c>
      <c r="BH3200" s="2" t="s">
        <v>80</v>
      </c>
      <c r="BI3200" s="2" t="s">
        <v>80</v>
      </c>
      <c r="BJ3200" s="2" t="s">
        <v>80</v>
      </c>
      <c r="BK3200" s="2" t="s">
        <v>80</v>
      </c>
      <c r="BL3200" s="2" t="s">
        <v>80</v>
      </c>
      <c r="BM3200" s="2" t="s">
        <v>80</v>
      </c>
      <c r="BN3200" s="2" t="s">
        <v>80</v>
      </c>
      <c r="BO3200" s="2" t="s">
        <v>80</v>
      </c>
      <c r="BP3200" s="2" t="s">
        <v>80</v>
      </c>
    </row>
    <row r="3201" spans="1:68" x14ac:dyDescent="0.25">
      <c r="A3201">
        <v>3200</v>
      </c>
      <c r="B3201" s="1">
        <v>43740.164282407408</v>
      </c>
      <c r="C3201" s="2" t="s">
        <v>4861</v>
      </c>
      <c r="D3201" s="3">
        <v>0.28888888888888886</v>
      </c>
      <c r="E3201" s="2" t="s">
        <v>4851</v>
      </c>
      <c r="F3201">
        <v>4</v>
      </c>
      <c r="G3201">
        <v>2019</v>
      </c>
      <c r="H3201">
        <v>10</v>
      </c>
      <c r="I3201">
        <v>2</v>
      </c>
      <c r="J3201">
        <v>1</v>
      </c>
      <c r="K3201">
        <v>0</v>
      </c>
      <c r="L3201">
        <v>3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1</v>
      </c>
      <c r="S3201" s="2" t="s">
        <v>3447</v>
      </c>
      <c r="T3201" s="2" t="s">
        <v>71</v>
      </c>
      <c r="U3201" s="2" t="s">
        <v>4862</v>
      </c>
      <c r="V3201" s="2" t="s">
        <v>73</v>
      </c>
      <c r="W3201">
        <v>1</v>
      </c>
      <c r="X3201" s="2" t="s">
        <v>74</v>
      </c>
      <c r="Y3201">
        <v>750</v>
      </c>
      <c r="Z3201">
        <v>89</v>
      </c>
      <c r="AA3201" s="2" t="s">
        <v>338</v>
      </c>
      <c r="AB3201" s="2" t="s">
        <v>137</v>
      </c>
      <c r="AC3201">
        <v>201301</v>
      </c>
      <c r="AD3201" s="2" t="s">
        <v>77</v>
      </c>
      <c r="AE3201">
        <v>839</v>
      </c>
      <c r="AF3201" s="2" t="s">
        <v>4863</v>
      </c>
      <c r="AG3201" s="2" t="s">
        <v>318</v>
      </c>
      <c r="AH3201">
        <v>13</v>
      </c>
      <c r="AI3201">
        <v>975</v>
      </c>
      <c r="AJ3201">
        <v>6525</v>
      </c>
      <c r="AK3201" s="2">
        <f>Kaggle_Books_Selling_Records[[#This Row],[Cost Price]]/100</f>
        <v>65.25</v>
      </c>
      <c r="AL3201" s="2" t="s">
        <v>80</v>
      </c>
      <c r="AM3201" s="2" t="s">
        <v>80</v>
      </c>
      <c r="AN3201" s="2" t="s">
        <v>80</v>
      </c>
      <c r="AO3201" s="2" t="s">
        <v>80</v>
      </c>
      <c r="AP3201" s="2" t="s">
        <v>80</v>
      </c>
      <c r="AQ3201" s="2" t="s">
        <v>80</v>
      </c>
      <c r="AR3201" s="2" t="s">
        <v>80</v>
      </c>
      <c r="AS3201" s="2" t="s">
        <v>80</v>
      </c>
      <c r="AT3201" s="2" t="s">
        <v>80</v>
      </c>
      <c r="AU3201" s="2" t="s">
        <v>80</v>
      </c>
      <c r="AV3201" s="2" t="s">
        <v>80</v>
      </c>
      <c r="AW3201" s="2" t="s">
        <v>80</v>
      </c>
      <c r="AX3201" s="2" t="s">
        <v>80</v>
      </c>
      <c r="AY3201" s="2" t="s">
        <v>80</v>
      </c>
      <c r="AZ3201" s="2" t="s">
        <v>80</v>
      </c>
      <c r="BA3201" s="2" t="s">
        <v>80</v>
      </c>
      <c r="BB3201" s="2" t="s">
        <v>80</v>
      </c>
      <c r="BC3201" s="2" t="s">
        <v>80</v>
      </c>
      <c r="BD3201" s="2" t="s">
        <v>80</v>
      </c>
      <c r="BE3201" s="2" t="s">
        <v>80</v>
      </c>
      <c r="BF3201" s="2" t="s">
        <v>80</v>
      </c>
      <c r="BG3201" s="2" t="s">
        <v>80</v>
      </c>
      <c r="BH3201" s="2" t="s">
        <v>80</v>
      </c>
      <c r="BI3201" s="2" t="s">
        <v>80</v>
      </c>
      <c r="BJ3201" s="2" t="s">
        <v>80</v>
      </c>
      <c r="BK3201" s="2" t="s">
        <v>80</v>
      </c>
      <c r="BL3201" s="2" t="s">
        <v>80</v>
      </c>
      <c r="BM3201" s="2" t="s">
        <v>80</v>
      </c>
      <c r="BN3201" s="2" t="s">
        <v>80</v>
      </c>
      <c r="BO3201" s="2" t="s">
        <v>80</v>
      </c>
      <c r="BP3201" s="2" t="s">
        <v>80</v>
      </c>
    </row>
    <row r="3202" spans="1:68" x14ac:dyDescent="0.25">
      <c r="A3202">
        <v>3201</v>
      </c>
      <c r="B3202" s="1">
        <v>43741.45449074074</v>
      </c>
      <c r="C3202" s="2" t="s">
        <v>4864</v>
      </c>
      <c r="D3202" s="3">
        <v>0.57916666666666672</v>
      </c>
      <c r="E3202" s="2" t="s">
        <v>4851</v>
      </c>
      <c r="F3202">
        <v>4</v>
      </c>
      <c r="G3202">
        <v>2019</v>
      </c>
      <c r="H3202">
        <v>10</v>
      </c>
      <c r="I3202">
        <v>3</v>
      </c>
      <c r="J3202">
        <v>0</v>
      </c>
      <c r="K3202">
        <v>0</v>
      </c>
      <c r="L3202">
        <v>4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 s="2" t="s">
        <v>4865</v>
      </c>
      <c r="T3202" s="2" t="s">
        <v>83</v>
      </c>
      <c r="U3202" s="2" t="s">
        <v>2234</v>
      </c>
      <c r="V3202" s="2" t="s">
        <v>73</v>
      </c>
      <c r="W3202">
        <v>1</v>
      </c>
      <c r="X3202" s="2" t="s">
        <v>74</v>
      </c>
      <c r="Y3202">
        <v>138</v>
      </c>
      <c r="Z3202">
        <v>89</v>
      </c>
      <c r="AA3202" s="2" t="s">
        <v>248</v>
      </c>
      <c r="AB3202" s="2" t="s">
        <v>151</v>
      </c>
      <c r="AC3202">
        <v>444607</v>
      </c>
      <c r="AD3202" s="2" t="s">
        <v>1002</v>
      </c>
      <c r="AE3202">
        <v>227</v>
      </c>
      <c r="AF3202" s="2" t="s">
        <v>2042</v>
      </c>
      <c r="AG3202" s="2" t="s">
        <v>2184</v>
      </c>
      <c r="AH3202">
        <v>18</v>
      </c>
      <c r="AI3202">
        <v>2484</v>
      </c>
      <c r="AJ3202">
        <v>11316</v>
      </c>
      <c r="AK3202" s="2">
        <f>Kaggle_Books_Selling_Records[[#This Row],[Cost Price]]/100</f>
        <v>113.16</v>
      </c>
      <c r="AL3202" s="2" t="s">
        <v>80</v>
      </c>
      <c r="AM3202" s="2" t="s">
        <v>80</v>
      </c>
      <c r="AN3202" s="2" t="s">
        <v>80</v>
      </c>
      <c r="AO3202" s="2" t="s">
        <v>80</v>
      </c>
      <c r="AP3202" s="2" t="s">
        <v>80</v>
      </c>
      <c r="AQ3202" s="2" t="s">
        <v>80</v>
      </c>
      <c r="AR3202" s="2" t="s">
        <v>80</v>
      </c>
      <c r="AS3202" s="2" t="s">
        <v>80</v>
      </c>
      <c r="AT3202" s="2" t="s">
        <v>80</v>
      </c>
      <c r="AU3202" s="2" t="s">
        <v>80</v>
      </c>
      <c r="AV3202" s="2" t="s">
        <v>80</v>
      </c>
      <c r="AW3202" s="2" t="s">
        <v>80</v>
      </c>
      <c r="AX3202" s="2" t="s">
        <v>80</v>
      </c>
      <c r="AY3202" s="2" t="s">
        <v>80</v>
      </c>
      <c r="AZ3202" s="2" t="s">
        <v>80</v>
      </c>
      <c r="BA3202" s="2" t="s">
        <v>80</v>
      </c>
      <c r="BB3202" s="2" t="s">
        <v>80</v>
      </c>
      <c r="BC3202" s="2" t="s">
        <v>80</v>
      </c>
      <c r="BD3202" s="2" t="s">
        <v>80</v>
      </c>
      <c r="BE3202" s="2" t="s">
        <v>80</v>
      </c>
      <c r="BF3202" s="2" t="s">
        <v>80</v>
      </c>
      <c r="BG3202" s="2" t="s">
        <v>80</v>
      </c>
      <c r="BH3202" s="2" t="s">
        <v>80</v>
      </c>
      <c r="BI3202" s="2" t="s">
        <v>80</v>
      </c>
      <c r="BJ3202" s="2" t="s">
        <v>80</v>
      </c>
      <c r="BK3202" s="2" t="s">
        <v>80</v>
      </c>
      <c r="BL3202" s="2" t="s">
        <v>80</v>
      </c>
      <c r="BM3202" s="2" t="s">
        <v>80</v>
      </c>
      <c r="BN3202" s="2" t="s">
        <v>80</v>
      </c>
      <c r="BO3202" s="2" t="s">
        <v>80</v>
      </c>
      <c r="BP3202" s="2" t="s">
        <v>80</v>
      </c>
    </row>
    <row r="3203" spans="1:68" x14ac:dyDescent="0.25">
      <c r="A3203">
        <v>3202</v>
      </c>
      <c r="B3203" s="1">
        <v>43741.641921296294</v>
      </c>
      <c r="C3203" s="2" t="s">
        <v>4864</v>
      </c>
      <c r="D3203" s="3">
        <v>0.76666666666666672</v>
      </c>
      <c r="E3203" s="2" t="s">
        <v>4851</v>
      </c>
      <c r="F3203">
        <v>4</v>
      </c>
      <c r="G3203">
        <v>2019</v>
      </c>
      <c r="H3203">
        <v>10</v>
      </c>
      <c r="I3203">
        <v>3</v>
      </c>
      <c r="J3203">
        <v>0</v>
      </c>
      <c r="K3203">
        <v>0</v>
      </c>
      <c r="L3203">
        <v>4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 s="2" t="s">
        <v>4866</v>
      </c>
      <c r="T3203" s="2" t="s">
        <v>83</v>
      </c>
      <c r="U3203" s="2" t="s">
        <v>4867</v>
      </c>
      <c r="V3203" s="2" t="s">
        <v>73</v>
      </c>
      <c r="W3203">
        <v>1</v>
      </c>
      <c r="X3203" s="2" t="s">
        <v>74</v>
      </c>
      <c r="Y3203">
        <v>104</v>
      </c>
      <c r="Z3203">
        <v>89</v>
      </c>
      <c r="AA3203" s="2" t="s">
        <v>576</v>
      </c>
      <c r="AB3203" s="2" t="s">
        <v>157</v>
      </c>
      <c r="AC3203">
        <v>380058</v>
      </c>
      <c r="AD3203" s="2" t="s">
        <v>1002</v>
      </c>
      <c r="AE3203">
        <v>193</v>
      </c>
      <c r="AF3203" s="2" t="s">
        <v>2042</v>
      </c>
      <c r="AG3203" s="2" t="s">
        <v>2184</v>
      </c>
      <c r="AH3203">
        <v>18</v>
      </c>
      <c r="AI3203">
        <v>1872</v>
      </c>
      <c r="AJ3203">
        <v>8528</v>
      </c>
      <c r="AK3203" s="2">
        <f>Kaggle_Books_Selling_Records[[#This Row],[Cost Price]]/100</f>
        <v>85.28</v>
      </c>
      <c r="AL3203" s="2" t="s">
        <v>80</v>
      </c>
      <c r="AM3203" s="2" t="s">
        <v>80</v>
      </c>
      <c r="AN3203" s="2" t="s">
        <v>80</v>
      </c>
      <c r="AO3203" s="2" t="s">
        <v>80</v>
      </c>
      <c r="AP3203" s="2" t="s">
        <v>80</v>
      </c>
      <c r="AQ3203" s="2" t="s">
        <v>80</v>
      </c>
      <c r="AR3203" s="2" t="s">
        <v>80</v>
      </c>
      <c r="AS3203" s="2" t="s">
        <v>80</v>
      </c>
      <c r="AT3203" s="2" t="s">
        <v>80</v>
      </c>
      <c r="AU3203" s="2" t="s">
        <v>80</v>
      </c>
      <c r="AV3203" s="2" t="s">
        <v>80</v>
      </c>
      <c r="AW3203" s="2" t="s">
        <v>80</v>
      </c>
      <c r="AX3203" s="2" t="s">
        <v>80</v>
      </c>
      <c r="AY3203" s="2" t="s">
        <v>80</v>
      </c>
      <c r="AZ3203" s="2" t="s">
        <v>80</v>
      </c>
      <c r="BA3203" s="2" t="s">
        <v>80</v>
      </c>
      <c r="BB3203" s="2" t="s">
        <v>80</v>
      </c>
      <c r="BC3203" s="2" t="s">
        <v>80</v>
      </c>
      <c r="BD3203" s="2" t="s">
        <v>80</v>
      </c>
      <c r="BE3203" s="2" t="s">
        <v>80</v>
      </c>
      <c r="BF3203" s="2" t="s">
        <v>80</v>
      </c>
      <c r="BG3203" s="2" t="s">
        <v>80</v>
      </c>
      <c r="BH3203" s="2" t="s">
        <v>80</v>
      </c>
      <c r="BI3203" s="2" t="s">
        <v>80</v>
      </c>
      <c r="BJ3203" s="2" t="s">
        <v>80</v>
      </c>
      <c r="BK3203" s="2" t="s">
        <v>80</v>
      </c>
      <c r="BL3203" s="2" t="s">
        <v>80</v>
      </c>
      <c r="BM3203" s="2" t="s">
        <v>80</v>
      </c>
      <c r="BN3203" s="2" t="s">
        <v>80</v>
      </c>
      <c r="BO3203" s="2" t="s">
        <v>80</v>
      </c>
      <c r="BP3203" s="2" t="s">
        <v>80</v>
      </c>
    </row>
    <row r="3204" spans="1:68" x14ac:dyDescent="0.25">
      <c r="A3204">
        <v>3203</v>
      </c>
      <c r="B3204" s="1">
        <v>43741.985393518517</v>
      </c>
      <c r="C3204" s="2" t="s">
        <v>4868</v>
      </c>
      <c r="D3204" s="3">
        <v>0.10972222222222222</v>
      </c>
      <c r="E3204" s="2" t="s">
        <v>4851</v>
      </c>
      <c r="F3204">
        <v>4</v>
      </c>
      <c r="G3204">
        <v>2019</v>
      </c>
      <c r="H3204">
        <v>10</v>
      </c>
      <c r="I3204">
        <v>4</v>
      </c>
      <c r="J3204">
        <v>0</v>
      </c>
      <c r="K3204">
        <v>0</v>
      </c>
      <c r="L3204">
        <v>5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 s="2" t="s">
        <v>4767</v>
      </c>
      <c r="T3204" s="2" t="s">
        <v>83</v>
      </c>
      <c r="U3204" s="2" t="s">
        <v>4867</v>
      </c>
      <c r="V3204" s="2" t="s">
        <v>73</v>
      </c>
      <c r="W3204">
        <v>1</v>
      </c>
      <c r="X3204" s="2" t="s">
        <v>74</v>
      </c>
      <c r="Y3204">
        <v>104</v>
      </c>
      <c r="Z3204">
        <v>89</v>
      </c>
      <c r="AA3204" s="2" t="s">
        <v>192</v>
      </c>
      <c r="AB3204" s="2" t="s">
        <v>151</v>
      </c>
      <c r="AC3204">
        <v>400067</v>
      </c>
      <c r="AD3204" s="2" t="s">
        <v>1002</v>
      </c>
      <c r="AE3204">
        <v>193</v>
      </c>
      <c r="AF3204" s="2" t="s">
        <v>2042</v>
      </c>
      <c r="AG3204" s="2" t="s">
        <v>2184</v>
      </c>
      <c r="AH3204">
        <v>18</v>
      </c>
      <c r="AI3204">
        <v>1872</v>
      </c>
      <c r="AJ3204">
        <v>8528</v>
      </c>
      <c r="AK3204" s="2">
        <f>Kaggle_Books_Selling_Records[[#This Row],[Cost Price]]/100</f>
        <v>85.28</v>
      </c>
      <c r="AL3204" s="2" t="s">
        <v>80</v>
      </c>
      <c r="AM3204" s="2" t="s">
        <v>80</v>
      </c>
      <c r="AN3204" s="2" t="s">
        <v>80</v>
      </c>
      <c r="AO3204" s="2" t="s">
        <v>80</v>
      </c>
      <c r="AP3204" s="2" t="s">
        <v>80</v>
      </c>
      <c r="AQ3204" s="2" t="s">
        <v>80</v>
      </c>
      <c r="AR3204" s="2" t="s">
        <v>80</v>
      </c>
      <c r="AS3204" s="2" t="s">
        <v>80</v>
      </c>
      <c r="AT3204" s="2" t="s">
        <v>80</v>
      </c>
      <c r="AU3204" s="2" t="s">
        <v>80</v>
      </c>
      <c r="AV3204" s="2" t="s">
        <v>80</v>
      </c>
      <c r="AW3204" s="2" t="s">
        <v>80</v>
      </c>
      <c r="AX3204" s="2" t="s">
        <v>80</v>
      </c>
      <c r="AY3204" s="2" t="s">
        <v>80</v>
      </c>
      <c r="AZ3204" s="2" t="s">
        <v>80</v>
      </c>
      <c r="BA3204" s="2" t="s">
        <v>80</v>
      </c>
      <c r="BB3204" s="2" t="s">
        <v>80</v>
      </c>
      <c r="BC3204" s="2" t="s">
        <v>80</v>
      </c>
      <c r="BD3204" s="2" t="s">
        <v>80</v>
      </c>
      <c r="BE3204" s="2" t="s">
        <v>80</v>
      </c>
      <c r="BF3204" s="2" t="s">
        <v>80</v>
      </c>
      <c r="BG3204" s="2" t="s">
        <v>80</v>
      </c>
      <c r="BH3204" s="2" t="s">
        <v>80</v>
      </c>
      <c r="BI3204" s="2" t="s">
        <v>80</v>
      </c>
      <c r="BJ3204" s="2" t="s">
        <v>80</v>
      </c>
      <c r="BK3204" s="2" t="s">
        <v>80</v>
      </c>
      <c r="BL3204" s="2" t="s">
        <v>80</v>
      </c>
      <c r="BM3204" s="2" t="s">
        <v>80</v>
      </c>
      <c r="BN3204" s="2" t="s">
        <v>80</v>
      </c>
      <c r="BO3204" s="2" t="s">
        <v>80</v>
      </c>
      <c r="BP3204" s="2" t="s">
        <v>80</v>
      </c>
    </row>
    <row r="3205" spans="1:68" x14ac:dyDescent="0.25">
      <c r="A3205">
        <v>3204</v>
      </c>
      <c r="B3205" s="1">
        <v>43742.022916666669</v>
      </c>
      <c r="C3205" s="2" t="s">
        <v>4868</v>
      </c>
      <c r="D3205" s="3">
        <v>0.14791666666666667</v>
      </c>
      <c r="E3205" s="2" t="s">
        <v>4851</v>
      </c>
      <c r="F3205">
        <v>4</v>
      </c>
      <c r="G3205">
        <v>2019</v>
      </c>
      <c r="H3205">
        <v>10</v>
      </c>
      <c r="I3205">
        <v>4</v>
      </c>
      <c r="J3205">
        <v>0</v>
      </c>
      <c r="K3205">
        <v>0</v>
      </c>
      <c r="L3205">
        <v>5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 s="2" t="s">
        <v>1635</v>
      </c>
      <c r="T3205" s="2" t="s">
        <v>83</v>
      </c>
      <c r="U3205" s="2" t="s">
        <v>1419</v>
      </c>
      <c r="V3205" s="2" t="s">
        <v>73</v>
      </c>
      <c r="W3205">
        <v>1</v>
      </c>
      <c r="X3205" s="2" t="s">
        <v>74</v>
      </c>
      <c r="Y3205">
        <v>104</v>
      </c>
      <c r="Z3205">
        <v>89</v>
      </c>
      <c r="AA3205" s="2" t="s">
        <v>1636</v>
      </c>
      <c r="AB3205" s="2" t="s">
        <v>780</v>
      </c>
      <c r="AC3205">
        <v>422212</v>
      </c>
      <c r="AD3205" s="2" t="s">
        <v>77</v>
      </c>
      <c r="AE3205">
        <v>193</v>
      </c>
      <c r="AF3205" s="2" t="s">
        <v>1421</v>
      </c>
      <c r="AG3205" s="2" t="s">
        <v>1422</v>
      </c>
      <c r="AH3205">
        <v>13</v>
      </c>
      <c r="AI3205">
        <v>1352</v>
      </c>
      <c r="AJ3205">
        <v>9048</v>
      </c>
      <c r="AK3205" s="2">
        <f>Kaggle_Books_Selling_Records[[#This Row],[Cost Price]]/100</f>
        <v>90.48</v>
      </c>
      <c r="AL3205" s="2" t="s">
        <v>80</v>
      </c>
      <c r="AM3205" s="2" t="s">
        <v>80</v>
      </c>
      <c r="AN3205" s="2" t="s">
        <v>80</v>
      </c>
      <c r="AO3205" s="2" t="s">
        <v>80</v>
      </c>
      <c r="AP3205" s="2" t="s">
        <v>80</v>
      </c>
      <c r="AQ3205" s="2" t="s">
        <v>80</v>
      </c>
      <c r="AR3205" s="2" t="s">
        <v>80</v>
      </c>
      <c r="AS3205" s="2" t="s">
        <v>80</v>
      </c>
      <c r="AT3205" s="2" t="s">
        <v>80</v>
      </c>
      <c r="AU3205" s="2" t="s">
        <v>80</v>
      </c>
      <c r="AV3205" s="2" t="s">
        <v>80</v>
      </c>
      <c r="AW3205" s="2" t="s">
        <v>80</v>
      </c>
      <c r="AX3205" s="2" t="s">
        <v>80</v>
      </c>
      <c r="AY3205" s="2" t="s">
        <v>80</v>
      </c>
      <c r="AZ3205" s="2" t="s">
        <v>80</v>
      </c>
      <c r="BA3205" s="2" t="s">
        <v>80</v>
      </c>
      <c r="BB3205" s="2" t="s">
        <v>80</v>
      </c>
      <c r="BC3205" s="2" t="s">
        <v>80</v>
      </c>
      <c r="BD3205" s="2" t="s">
        <v>80</v>
      </c>
      <c r="BE3205" s="2" t="s">
        <v>80</v>
      </c>
      <c r="BF3205" s="2" t="s">
        <v>80</v>
      </c>
      <c r="BG3205" s="2" t="s">
        <v>80</v>
      </c>
      <c r="BH3205" s="2" t="s">
        <v>80</v>
      </c>
      <c r="BI3205" s="2" t="s">
        <v>80</v>
      </c>
      <c r="BJ3205" s="2" t="s">
        <v>80</v>
      </c>
      <c r="BK3205" s="2" t="s">
        <v>80</v>
      </c>
      <c r="BL3205" s="2" t="s">
        <v>80</v>
      </c>
      <c r="BM3205" s="2" t="s">
        <v>80</v>
      </c>
      <c r="BN3205" s="2" t="s">
        <v>80</v>
      </c>
      <c r="BO3205" s="2" t="s">
        <v>80</v>
      </c>
      <c r="BP3205" s="2" t="s">
        <v>80</v>
      </c>
    </row>
    <row r="3206" spans="1:68" x14ac:dyDescent="0.25">
      <c r="A3206">
        <v>3205</v>
      </c>
      <c r="B3206" s="1">
        <v>43742.497743055559</v>
      </c>
      <c r="C3206" s="2" t="s">
        <v>4868</v>
      </c>
      <c r="D3206" s="3">
        <v>0.62222222222222223</v>
      </c>
      <c r="E3206" s="2" t="s">
        <v>4851</v>
      </c>
      <c r="F3206">
        <v>4</v>
      </c>
      <c r="G3206">
        <v>2019</v>
      </c>
      <c r="H3206">
        <v>10</v>
      </c>
      <c r="I3206">
        <v>4</v>
      </c>
      <c r="J3206">
        <v>0</v>
      </c>
      <c r="K3206">
        <v>0</v>
      </c>
      <c r="L3206">
        <v>5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 s="2" t="s">
        <v>4869</v>
      </c>
      <c r="T3206" s="2" t="s">
        <v>71</v>
      </c>
      <c r="U3206" s="2" t="s">
        <v>2483</v>
      </c>
      <c r="V3206" s="2" t="s">
        <v>73</v>
      </c>
      <c r="W3206">
        <v>1</v>
      </c>
      <c r="X3206" s="2" t="s">
        <v>74</v>
      </c>
      <c r="Y3206">
        <v>175</v>
      </c>
      <c r="Z3206">
        <v>89</v>
      </c>
      <c r="AA3206" s="2" t="s">
        <v>4870</v>
      </c>
      <c r="AB3206" s="2" t="s">
        <v>106</v>
      </c>
      <c r="AC3206">
        <v>854328</v>
      </c>
      <c r="AD3206" s="2" t="s">
        <v>1002</v>
      </c>
      <c r="AE3206">
        <v>264</v>
      </c>
      <c r="AF3206" s="2" t="s">
        <v>2042</v>
      </c>
      <c r="AG3206" s="2" t="s">
        <v>2184</v>
      </c>
      <c r="AH3206">
        <v>18</v>
      </c>
      <c r="AI3206">
        <v>315</v>
      </c>
      <c r="AJ3206">
        <v>1435</v>
      </c>
      <c r="AK3206" s="2">
        <f>Kaggle_Books_Selling_Records[[#This Row],[Cost Price]]/100</f>
        <v>14.35</v>
      </c>
      <c r="AL3206" s="2" t="s">
        <v>80</v>
      </c>
      <c r="AM3206" s="2" t="s">
        <v>80</v>
      </c>
      <c r="AN3206" s="2" t="s">
        <v>80</v>
      </c>
      <c r="AO3206" s="2" t="s">
        <v>80</v>
      </c>
      <c r="AP3206" s="2" t="s">
        <v>80</v>
      </c>
      <c r="AQ3206" s="2" t="s">
        <v>80</v>
      </c>
      <c r="AR3206" s="2" t="s">
        <v>80</v>
      </c>
      <c r="AS3206" s="2" t="s">
        <v>80</v>
      </c>
      <c r="AT3206" s="2" t="s">
        <v>80</v>
      </c>
      <c r="AU3206" s="2" t="s">
        <v>80</v>
      </c>
      <c r="AV3206" s="2" t="s">
        <v>80</v>
      </c>
      <c r="AW3206" s="2" t="s">
        <v>80</v>
      </c>
      <c r="AX3206" s="2" t="s">
        <v>80</v>
      </c>
      <c r="AY3206" s="2" t="s">
        <v>80</v>
      </c>
      <c r="AZ3206" s="2" t="s">
        <v>80</v>
      </c>
      <c r="BA3206" s="2" t="s">
        <v>80</v>
      </c>
      <c r="BB3206" s="2" t="s">
        <v>80</v>
      </c>
      <c r="BC3206" s="2" t="s">
        <v>80</v>
      </c>
      <c r="BD3206" s="2" t="s">
        <v>80</v>
      </c>
      <c r="BE3206" s="2" t="s">
        <v>80</v>
      </c>
      <c r="BF3206" s="2" t="s">
        <v>80</v>
      </c>
      <c r="BG3206" s="2" t="s">
        <v>80</v>
      </c>
      <c r="BH3206" s="2" t="s">
        <v>80</v>
      </c>
      <c r="BI3206" s="2" t="s">
        <v>80</v>
      </c>
      <c r="BJ3206" s="2" t="s">
        <v>80</v>
      </c>
      <c r="BK3206" s="2" t="s">
        <v>80</v>
      </c>
      <c r="BL3206" s="2" t="s">
        <v>80</v>
      </c>
      <c r="BM3206" s="2" t="s">
        <v>80</v>
      </c>
      <c r="BN3206" s="2" t="s">
        <v>80</v>
      </c>
      <c r="BO3206" s="2" t="s">
        <v>80</v>
      </c>
      <c r="BP3206" s="2" t="s">
        <v>80</v>
      </c>
    </row>
    <row r="3207" spans="1:68" x14ac:dyDescent="0.25">
      <c r="A3207">
        <v>3206</v>
      </c>
      <c r="B3207" s="1">
        <v>43742.597361111111</v>
      </c>
      <c r="C3207" s="2" t="s">
        <v>4868</v>
      </c>
      <c r="D3207" s="3">
        <v>0.72222222222222221</v>
      </c>
      <c r="E3207" s="2" t="s">
        <v>4851</v>
      </c>
      <c r="F3207">
        <v>4</v>
      </c>
      <c r="G3207">
        <v>2019</v>
      </c>
      <c r="H3207">
        <v>10</v>
      </c>
      <c r="I3207">
        <v>4</v>
      </c>
      <c r="J3207">
        <v>0</v>
      </c>
      <c r="K3207">
        <v>0</v>
      </c>
      <c r="L3207">
        <v>5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1</v>
      </c>
      <c r="S3207" s="2" t="s">
        <v>4871</v>
      </c>
      <c r="T3207" s="2" t="s">
        <v>71</v>
      </c>
      <c r="U3207" s="2" t="s">
        <v>4872</v>
      </c>
      <c r="V3207" s="2" t="s">
        <v>73</v>
      </c>
      <c r="W3207">
        <v>1</v>
      </c>
      <c r="X3207" s="2" t="s">
        <v>74</v>
      </c>
      <c r="Y3207">
        <v>415</v>
      </c>
      <c r="Z3207">
        <v>89</v>
      </c>
      <c r="AA3207" s="2" t="s">
        <v>4873</v>
      </c>
      <c r="AB3207" s="2" t="s">
        <v>125</v>
      </c>
      <c r="AC3207">
        <v>490042</v>
      </c>
      <c r="AD3207" s="2" t="s">
        <v>1002</v>
      </c>
      <c r="AE3207">
        <v>504</v>
      </c>
      <c r="AF3207" s="2" t="s">
        <v>4874</v>
      </c>
      <c r="AG3207" s="2" t="s">
        <v>4875</v>
      </c>
      <c r="AH3207">
        <v>18</v>
      </c>
      <c r="AI3207">
        <v>747</v>
      </c>
      <c r="AJ3207">
        <v>3403</v>
      </c>
      <c r="AK3207" s="2">
        <f>Kaggle_Books_Selling_Records[[#This Row],[Cost Price]]/100</f>
        <v>34.03</v>
      </c>
      <c r="AL3207" s="2" t="s">
        <v>80</v>
      </c>
      <c r="AM3207" s="2" t="s">
        <v>80</v>
      </c>
      <c r="AN3207" s="2" t="s">
        <v>80</v>
      </c>
      <c r="AO3207" s="2" t="s">
        <v>80</v>
      </c>
      <c r="AP3207" s="2" t="s">
        <v>80</v>
      </c>
      <c r="AQ3207" s="2" t="s">
        <v>80</v>
      </c>
      <c r="AR3207" s="2" t="s">
        <v>80</v>
      </c>
      <c r="AS3207" s="2" t="s">
        <v>80</v>
      </c>
      <c r="AT3207" s="2" t="s">
        <v>80</v>
      </c>
      <c r="AU3207" s="2" t="s">
        <v>80</v>
      </c>
      <c r="AV3207" s="2" t="s">
        <v>80</v>
      </c>
      <c r="AW3207" s="2" t="s">
        <v>80</v>
      </c>
      <c r="AX3207" s="2" t="s">
        <v>80</v>
      </c>
      <c r="AY3207" s="2" t="s">
        <v>80</v>
      </c>
      <c r="AZ3207" s="2" t="s">
        <v>80</v>
      </c>
      <c r="BA3207" s="2" t="s">
        <v>80</v>
      </c>
      <c r="BB3207" s="2" t="s">
        <v>80</v>
      </c>
      <c r="BC3207" s="2" t="s">
        <v>80</v>
      </c>
      <c r="BD3207" s="2" t="s">
        <v>80</v>
      </c>
      <c r="BE3207" s="2" t="s">
        <v>80</v>
      </c>
      <c r="BF3207" s="2" t="s">
        <v>80</v>
      </c>
      <c r="BG3207" s="2" t="s">
        <v>80</v>
      </c>
      <c r="BH3207" s="2" t="s">
        <v>80</v>
      </c>
      <c r="BI3207" s="2" t="s">
        <v>80</v>
      </c>
      <c r="BJ3207" s="2" t="s">
        <v>80</v>
      </c>
      <c r="BK3207" s="2" t="s">
        <v>80</v>
      </c>
      <c r="BL3207" s="2" t="s">
        <v>80</v>
      </c>
      <c r="BM3207" s="2" t="s">
        <v>80</v>
      </c>
      <c r="BN3207" s="2" t="s">
        <v>80</v>
      </c>
      <c r="BO3207" s="2" t="s">
        <v>80</v>
      </c>
      <c r="BP3207" s="2" t="s">
        <v>80</v>
      </c>
    </row>
    <row r="3208" spans="1:68" x14ac:dyDescent="0.25">
      <c r="A3208">
        <v>3207</v>
      </c>
      <c r="B3208" s="1">
        <v>43743.246331018519</v>
      </c>
      <c r="C3208" s="2" t="s">
        <v>4876</v>
      </c>
      <c r="D3208" s="3">
        <v>0.37083333333333335</v>
      </c>
      <c r="E3208" s="2" t="s">
        <v>4851</v>
      </c>
      <c r="F3208">
        <v>4</v>
      </c>
      <c r="G3208">
        <v>2019</v>
      </c>
      <c r="H3208">
        <v>10</v>
      </c>
      <c r="I3208">
        <v>5</v>
      </c>
      <c r="J3208">
        <v>0</v>
      </c>
      <c r="K3208">
        <v>0</v>
      </c>
      <c r="L3208">
        <v>6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 s="2" t="s">
        <v>4877</v>
      </c>
      <c r="T3208" s="2" t="s">
        <v>83</v>
      </c>
      <c r="U3208" s="2" t="s">
        <v>4878</v>
      </c>
      <c r="V3208" s="2" t="s">
        <v>73</v>
      </c>
      <c r="W3208">
        <v>1</v>
      </c>
      <c r="X3208" s="2" t="s">
        <v>74</v>
      </c>
      <c r="Y3208">
        <v>195</v>
      </c>
      <c r="Z3208">
        <v>79</v>
      </c>
      <c r="AA3208" s="2" t="s">
        <v>412</v>
      </c>
      <c r="AB3208" s="2" t="s">
        <v>137</v>
      </c>
      <c r="AC3208">
        <v>226014</v>
      </c>
      <c r="AD3208" s="2" t="s">
        <v>1002</v>
      </c>
      <c r="AE3208">
        <v>274</v>
      </c>
      <c r="AF3208" s="2" t="s">
        <v>4879</v>
      </c>
      <c r="AG3208" s="2" t="s">
        <v>318</v>
      </c>
      <c r="AH3208">
        <v>18</v>
      </c>
      <c r="AI3208">
        <v>351</v>
      </c>
      <c r="AJ3208">
        <v>1599</v>
      </c>
      <c r="AK3208" s="2">
        <f>Kaggle_Books_Selling_Records[[#This Row],[Cost Price]]/100</f>
        <v>15.99</v>
      </c>
      <c r="AL3208" s="2" t="s">
        <v>80</v>
      </c>
      <c r="AM3208" s="2" t="s">
        <v>80</v>
      </c>
      <c r="AN3208" s="2" t="s">
        <v>80</v>
      </c>
      <c r="AO3208" s="2" t="s">
        <v>80</v>
      </c>
      <c r="AP3208" s="2" t="s">
        <v>80</v>
      </c>
      <c r="AQ3208" s="2" t="s">
        <v>80</v>
      </c>
      <c r="AR3208" s="2" t="s">
        <v>80</v>
      </c>
      <c r="AS3208" s="2" t="s">
        <v>80</v>
      </c>
      <c r="AT3208" s="2" t="s">
        <v>80</v>
      </c>
      <c r="AU3208" s="2" t="s">
        <v>80</v>
      </c>
      <c r="AV3208" s="2" t="s">
        <v>80</v>
      </c>
      <c r="AW3208" s="2" t="s">
        <v>80</v>
      </c>
      <c r="AX3208" s="2" t="s">
        <v>80</v>
      </c>
      <c r="AY3208" s="2" t="s">
        <v>80</v>
      </c>
      <c r="AZ3208" s="2" t="s">
        <v>80</v>
      </c>
      <c r="BA3208" s="2" t="s">
        <v>80</v>
      </c>
      <c r="BB3208" s="2" t="s">
        <v>80</v>
      </c>
      <c r="BC3208" s="2" t="s">
        <v>80</v>
      </c>
      <c r="BD3208" s="2" t="s">
        <v>80</v>
      </c>
      <c r="BE3208" s="2" t="s">
        <v>80</v>
      </c>
      <c r="BF3208" s="2" t="s">
        <v>80</v>
      </c>
      <c r="BG3208" s="2" t="s">
        <v>80</v>
      </c>
      <c r="BH3208" s="2" t="s">
        <v>80</v>
      </c>
      <c r="BI3208" s="2" t="s">
        <v>80</v>
      </c>
      <c r="BJ3208" s="2" t="s">
        <v>80</v>
      </c>
      <c r="BK3208" s="2" t="s">
        <v>80</v>
      </c>
      <c r="BL3208" s="2" t="s">
        <v>80</v>
      </c>
      <c r="BM3208" s="2" t="s">
        <v>80</v>
      </c>
      <c r="BN3208" s="2" t="s">
        <v>80</v>
      </c>
      <c r="BO3208" s="2" t="s">
        <v>80</v>
      </c>
      <c r="BP3208" s="2" t="s">
        <v>80</v>
      </c>
    </row>
    <row r="3209" spans="1:68" x14ac:dyDescent="0.25">
      <c r="A3209">
        <v>3208</v>
      </c>
      <c r="B3209" s="1">
        <v>43743.987060185187</v>
      </c>
      <c r="C3209" s="2" t="s">
        <v>4880</v>
      </c>
      <c r="D3209" s="3">
        <v>0.11180555555555556</v>
      </c>
      <c r="E3209" s="2" t="s">
        <v>4851</v>
      </c>
      <c r="F3209">
        <v>4</v>
      </c>
      <c r="G3209">
        <v>2019</v>
      </c>
      <c r="H3209">
        <v>10</v>
      </c>
      <c r="I3209">
        <v>6</v>
      </c>
      <c r="J3209">
        <v>0</v>
      </c>
      <c r="K3209">
        <v>0</v>
      </c>
      <c r="L3209">
        <v>7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 s="2" t="s">
        <v>4881</v>
      </c>
      <c r="T3209" s="2" t="s">
        <v>83</v>
      </c>
      <c r="U3209" s="2" t="s">
        <v>4882</v>
      </c>
      <c r="V3209" s="2" t="s">
        <v>73</v>
      </c>
      <c r="W3209">
        <v>1</v>
      </c>
      <c r="X3209" s="2" t="s">
        <v>74</v>
      </c>
      <c r="Y3209">
        <v>479</v>
      </c>
      <c r="Z3209">
        <v>89</v>
      </c>
      <c r="AA3209" s="2" t="s">
        <v>4883</v>
      </c>
      <c r="AB3209" s="2" t="s">
        <v>86</v>
      </c>
      <c r="AC3209">
        <v>632104</v>
      </c>
      <c r="AD3209" s="2" t="s">
        <v>77</v>
      </c>
      <c r="AE3209">
        <v>568</v>
      </c>
      <c r="AF3209" s="2" t="s">
        <v>4884</v>
      </c>
      <c r="AG3209" s="2" t="s">
        <v>4885</v>
      </c>
      <c r="AH3209">
        <v>13</v>
      </c>
      <c r="AI3209">
        <v>6227</v>
      </c>
      <c r="AJ3209">
        <v>41673</v>
      </c>
      <c r="AK3209" s="2">
        <f>Kaggle_Books_Selling_Records[[#This Row],[Cost Price]]/100</f>
        <v>416.73</v>
      </c>
      <c r="AL3209" s="2" t="s">
        <v>80</v>
      </c>
      <c r="AM3209" s="2" t="s">
        <v>80</v>
      </c>
      <c r="AN3209" s="2" t="s">
        <v>80</v>
      </c>
      <c r="AO3209" s="2" t="s">
        <v>80</v>
      </c>
      <c r="AP3209" s="2" t="s">
        <v>80</v>
      </c>
      <c r="AQ3209" s="2" t="s">
        <v>80</v>
      </c>
      <c r="AR3209" s="2" t="s">
        <v>80</v>
      </c>
      <c r="AS3209" s="2" t="s">
        <v>80</v>
      </c>
      <c r="AT3209" s="2" t="s">
        <v>80</v>
      </c>
      <c r="AU3209" s="2" t="s">
        <v>80</v>
      </c>
      <c r="AV3209" s="2" t="s">
        <v>80</v>
      </c>
      <c r="AW3209" s="2" t="s">
        <v>80</v>
      </c>
      <c r="AX3209" s="2" t="s">
        <v>80</v>
      </c>
      <c r="AY3209" s="2" t="s">
        <v>80</v>
      </c>
      <c r="AZ3209" s="2" t="s">
        <v>80</v>
      </c>
      <c r="BA3209" s="2" t="s">
        <v>80</v>
      </c>
      <c r="BB3209" s="2" t="s">
        <v>80</v>
      </c>
      <c r="BC3209" s="2" t="s">
        <v>80</v>
      </c>
      <c r="BD3209" s="2" t="s">
        <v>80</v>
      </c>
      <c r="BE3209" s="2" t="s">
        <v>80</v>
      </c>
      <c r="BF3209" s="2" t="s">
        <v>80</v>
      </c>
      <c r="BG3209" s="2" t="s">
        <v>80</v>
      </c>
      <c r="BH3209" s="2" t="s">
        <v>80</v>
      </c>
      <c r="BI3209" s="2" t="s">
        <v>80</v>
      </c>
      <c r="BJ3209" s="2" t="s">
        <v>80</v>
      </c>
      <c r="BK3209" s="2" t="s">
        <v>80</v>
      </c>
      <c r="BL3209" s="2" t="s">
        <v>80</v>
      </c>
      <c r="BM3209" s="2" t="s">
        <v>80</v>
      </c>
      <c r="BN3209" s="2" t="s">
        <v>80</v>
      </c>
      <c r="BO3209" s="2" t="s">
        <v>80</v>
      </c>
      <c r="BP3209" s="2" t="s">
        <v>80</v>
      </c>
    </row>
    <row r="3210" spans="1:68" x14ac:dyDescent="0.25">
      <c r="A3210">
        <v>3209</v>
      </c>
      <c r="B3210" s="1">
        <v>43745.331122685187</v>
      </c>
      <c r="C3210" s="2" t="s">
        <v>4886</v>
      </c>
      <c r="D3210" s="3">
        <v>0.45555555555555555</v>
      </c>
      <c r="E3210" s="2" t="s">
        <v>4851</v>
      </c>
      <c r="F3210">
        <v>4</v>
      </c>
      <c r="G3210">
        <v>2019</v>
      </c>
      <c r="H3210">
        <v>10</v>
      </c>
      <c r="I3210">
        <v>7</v>
      </c>
      <c r="J3210">
        <v>0</v>
      </c>
      <c r="K3210">
        <v>1</v>
      </c>
      <c r="L3210">
        <v>1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 s="2" t="s">
        <v>4887</v>
      </c>
      <c r="T3210" s="2" t="s">
        <v>83</v>
      </c>
      <c r="U3210" s="2" t="s">
        <v>4853</v>
      </c>
      <c r="V3210" s="2" t="s">
        <v>73</v>
      </c>
      <c r="W3210">
        <v>1</v>
      </c>
      <c r="X3210" s="2" t="s">
        <v>74</v>
      </c>
      <c r="Y3210">
        <v>664</v>
      </c>
      <c r="Z3210">
        <v>79</v>
      </c>
      <c r="AA3210" s="2" t="s">
        <v>602</v>
      </c>
      <c r="AB3210" s="2" t="s">
        <v>154</v>
      </c>
      <c r="AC3210">
        <v>342011</v>
      </c>
      <c r="AD3210" s="2" t="s">
        <v>87</v>
      </c>
      <c r="AE3210">
        <v>743</v>
      </c>
      <c r="AF3210" s="2" t="s">
        <v>4854</v>
      </c>
      <c r="AG3210" s="2" t="s">
        <v>4855</v>
      </c>
      <c r="AH3210">
        <v>17</v>
      </c>
      <c r="AI3210">
        <v>11288</v>
      </c>
      <c r="AJ3210">
        <v>55112</v>
      </c>
      <c r="AK3210" s="2">
        <f>Kaggle_Books_Selling_Records[[#This Row],[Cost Price]]/100</f>
        <v>551.12</v>
      </c>
      <c r="AL3210" s="2" t="s">
        <v>80</v>
      </c>
      <c r="AM3210" s="2" t="s">
        <v>80</v>
      </c>
      <c r="AN3210" s="2" t="s">
        <v>80</v>
      </c>
      <c r="AO3210" s="2" t="s">
        <v>80</v>
      </c>
      <c r="AP3210" s="2" t="s">
        <v>80</v>
      </c>
      <c r="AQ3210" s="2" t="s">
        <v>80</v>
      </c>
      <c r="AR3210" s="2" t="s">
        <v>80</v>
      </c>
      <c r="AS3210" s="2" t="s">
        <v>80</v>
      </c>
      <c r="AT3210" s="2" t="s">
        <v>80</v>
      </c>
      <c r="AU3210" s="2" t="s">
        <v>80</v>
      </c>
      <c r="AV3210" s="2" t="s">
        <v>80</v>
      </c>
      <c r="AW3210" s="2" t="s">
        <v>80</v>
      </c>
      <c r="AX3210" s="2" t="s">
        <v>80</v>
      </c>
      <c r="AY3210" s="2" t="s">
        <v>80</v>
      </c>
      <c r="AZ3210" s="2" t="s">
        <v>80</v>
      </c>
      <c r="BA3210" s="2" t="s">
        <v>80</v>
      </c>
      <c r="BB3210" s="2" t="s">
        <v>80</v>
      </c>
      <c r="BC3210" s="2" t="s">
        <v>80</v>
      </c>
      <c r="BD3210" s="2" t="s">
        <v>80</v>
      </c>
      <c r="BE3210" s="2" t="s">
        <v>80</v>
      </c>
      <c r="BF3210" s="2" t="s">
        <v>80</v>
      </c>
      <c r="BG3210" s="2" t="s">
        <v>80</v>
      </c>
      <c r="BH3210" s="2" t="s">
        <v>80</v>
      </c>
      <c r="BI3210" s="2" t="s">
        <v>80</v>
      </c>
      <c r="BJ3210" s="2" t="s">
        <v>80</v>
      </c>
      <c r="BK3210" s="2" t="s">
        <v>80</v>
      </c>
      <c r="BL3210" s="2" t="s">
        <v>80</v>
      </c>
      <c r="BM3210" s="2" t="s">
        <v>80</v>
      </c>
      <c r="BN3210" s="2" t="s">
        <v>80</v>
      </c>
      <c r="BO3210" s="2" t="s">
        <v>80</v>
      </c>
      <c r="BP3210" s="2" t="s">
        <v>80</v>
      </c>
    </row>
    <row r="3211" spans="1:68" x14ac:dyDescent="0.25">
      <c r="A3211">
        <v>3210</v>
      </c>
      <c r="B3211" s="1">
        <v>43745.414629629631</v>
      </c>
      <c r="C3211" s="2" t="s">
        <v>4886</v>
      </c>
      <c r="D3211" s="3">
        <v>0.5395833333333333</v>
      </c>
      <c r="E3211" s="2" t="s">
        <v>4851</v>
      </c>
      <c r="F3211">
        <v>4</v>
      </c>
      <c r="G3211">
        <v>2019</v>
      </c>
      <c r="H3211">
        <v>10</v>
      </c>
      <c r="I3211">
        <v>7</v>
      </c>
      <c r="J3211">
        <v>0</v>
      </c>
      <c r="K3211">
        <v>1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 s="2" t="s">
        <v>4888</v>
      </c>
      <c r="T3211" s="2" t="s">
        <v>83</v>
      </c>
      <c r="U3211" s="2" t="s">
        <v>1760</v>
      </c>
      <c r="V3211" s="2" t="s">
        <v>73</v>
      </c>
      <c r="W3211">
        <v>1</v>
      </c>
      <c r="X3211" s="2" t="s">
        <v>74</v>
      </c>
      <c r="Y3211">
        <v>320</v>
      </c>
      <c r="Z3211">
        <v>79</v>
      </c>
      <c r="AA3211" s="2" t="s">
        <v>4889</v>
      </c>
      <c r="AB3211" s="2" t="s">
        <v>154</v>
      </c>
      <c r="AC3211">
        <v>343040</v>
      </c>
      <c r="AD3211" s="2" t="s">
        <v>87</v>
      </c>
      <c r="AE3211">
        <v>399</v>
      </c>
      <c r="AF3211" s="2" t="s">
        <v>1762</v>
      </c>
      <c r="AG3211" s="2" t="s">
        <v>1374</v>
      </c>
      <c r="AH3211">
        <v>17</v>
      </c>
      <c r="AI3211">
        <v>544</v>
      </c>
      <c r="AJ3211">
        <v>2656</v>
      </c>
      <c r="AK3211" s="2">
        <f>Kaggle_Books_Selling_Records[[#This Row],[Cost Price]]/100</f>
        <v>26.56</v>
      </c>
      <c r="AL3211" s="2" t="s">
        <v>80</v>
      </c>
      <c r="AM3211" s="2" t="s">
        <v>80</v>
      </c>
      <c r="AN3211" s="2" t="s">
        <v>80</v>
      </c>
      <c r="AO3211" s="2" t="s">
        <v>80</v>
      </c>
      <c r="AP3211" s="2" t="s">
        <v>80</v>
      </c>
      <c r="AQ3211" s="2" t="s">
        <v>80</v>
      </c>
      <c r="AR3211" s="2" t="s">
        <v>80</v>
      </c>
      <c r="AS3211" s="2" t="s">
        <v>80</v>
      </c>
      <c r="AT3211" s="2" t="s">
        <v>80</v>
      </c>
      <c r="AU3211" s="2" t="s">
        <v>80</v>
      </c>
      <c r="AV3211" s="2" t="s">
        <v>80</v>
      </c>
      <c r="AW3211" s="2" t="s">
        <v>80</v>
      </c>
      <c r="AX3211" s="2" t="s">
        <v>80</v>
      </c>
      <c r="AY3211" s="2" t="s">
        <v>80</v>
      </c>
      <c r="AZ3211" s="2" t="s">
        <v>80</v>
      </c>
      <c r="BA3211" s="2" t="s">
        <v>80</v>
      </c>
      <c r="BB3211" s="2" t="s">
        <v>80</v>
      </c>
      <c r="BC3211" s="2" t="s">
        <v>80</v>
      </c>
      <c r="BD3211" s="2" t="s">
        <v>80</v>
      </c>
      <c r="BE3211" s="2" t="s">
        <v>80</v>
      </c>
      <c r="BF3211" s="2" t="s">
        <v>80</v>
      </c>
      <c r="BG3211" s="2" t="s">
        <v>80</v>
      </c>
      <c r="BH3211" s="2" t="s">
        <v>80</v>
      </c>
      <c r="BI3211" s="2" t="s">
        <v>80</v>
      </c>
      <c r="BJ3211" s="2" t="s">
        <v>80</v>
      </c>
      <c r="BK3211" s="2" t="s">
        <v>80</v>
      </c>
      <c r="BL3211" s="2" t="s">
        <v>80</v>
      </c>
      <c r="BM3211" s="2" t="s">
        <v>80</v>
      </c>
      <c r="BN3211" s="2" t="s">
        <v>80</v>
      </c>
      <c r="BO3211" s="2" t="s">
        <v>80</v>
      </c>
      <c r="BP3211" s="2" t="s">
        <v>80</v>
      </c>
    </row>
    <row r="3212" spans="1:68" x14ac:dyDescent="0.25">
      <c r="A3212">
        <v>3211</v>
      </c>
      <c r="B3212" s="1">
        <v>43746.769004629627</v>
      </c>
      <c r="C3212" s="2" t="s">
        <v>4890</v>
      </c>
      <c r="D3212" s="3">
        <v>0.89375000000000004</v>
      </c>
      <c r="E3212" s="2" t="s">
        <v>4851</v>
      </c>
      <c r="F3212">
        <v>4</v>
      </c>
      <c r="G3212">
        <v>2019</v>
      </c>
      <c r="H3212">
        <v>10</v>
      </c>
      <c r="I3212">
        <v>8</v>
      </c>
      <c r="J3212">
        <v>1</v>
      </c>
      <c r="K3212">
        <v>1</v>
      </c>
      <c r="L3212">
        <v>2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 s="2" t="s">
        <v>4891</v>
      </c>
      <c r="T3212" s="2" t="s">
        <v>83</v>
      </c>
      <c r="U3212" s="2" t="s">
        <v>1263</v>
      </c>
      <c r="V3212" s="2" t="s">
        <v>73</v>
      </c>
      <c r="W3212">
        <v>1</v>
      </c>
      <c r="X3212" s="2" t="s">
        <v>74</v>
      </c>
      <c r="Y3212">
        <v>355</v>
      </c>
      <c r="Z3212">
        <v>79</v>
      </c>
      <c r="AA3212" s="2" t="s">
        <v>1543</v>
      </c>
      <c r="AB3212" s="2" t="s">
        <v>204</v>
      </c>
      <c r="AC3212">
        <v>125001</v>
      </c>
      <c r="AD3212" s="2" t="s">
        <v>87</v>
      </c>
      <c r="AE3212">
        <v>434</v>
      </c>
      <c r="AF3212" s="2" t="s">
        <v>1265</v>
      </c>
      <c r="AG3212" s="2" t="s">
        <v>1266</v>
      </c>
      <c r="AH3212">
        <v>17</v>
      </c>
      <c r="AI3212">
        <v>6035</v>
      </c>
      <c r="AJ3212">
        <v>29465</v>
      </c>
      <c r="AK3212" s="2">
        <f>Kaggle_Books_Selling_Records[[#This Row],[Cost Price]]/100</f>
        <v>294.64999999999998</v>
      </c>
      <c r="AL3212" s="2" t="s">
        <v>80</v>
      </c>
      <c r="AM3212" s="2" t="s">
        <v>80</v>
      </c>
      <c r="AN3212" s="2" t="s">
        <v>80</v>
      </c>
      <c r="AO3212" s="2" t="s">
        <v>80</v>
      </c>
      <c r="AP3212" s="2" t="s">
        <v>80</v>
      </c>
      <c r="AQ3212" s="2" t="s">
        <v>80</v>
      </c>
      <c r="AR3212" s="2" t="s">
        <v>80</v>
      </c>
      <c r="AS3212" s="2" t="s">
        <v>80</v>
      </c>
      <c r="AT3212" s="2" t="s">
        <v>80</v>
      </c>
      <c r="AU3212" s="2" t="s">
        <v>80</v>
      </c>
      <c r="AV3212" s="2" t="s">
        <v>80</v>
      </c>
      <c r="AW3212" s="2" t="s">
        <v>80</v>
      </c>
      <c r="AX3212" s="2" t="s">
        <v>80</v>
      </c>
      <c r="AY3212" s="2" t="s">
        <v>80</v>
      </c>
      <c r="AZ3212" s="2" t="s">
        <v>80</v>
      </c>
      <c r="BA3212" s="2" t="s">
        <v>80</v>
      </c>
      <c r="BB3212" s="2" t="s">
        <v>80</v>
      </c>
      <c r="BC3212" s="2" t="s">
        <v>80</v>
      </c>
      <c r="BD3212" s="2" t="s">
        <v>80</v>
      </c>
      <c r="BE3212" s="2" t="s">
        <v>80</v>
      </c>
      <c r="BF3212" s="2" t="s">
        <v>80</v>
      </c>
      <c r="BG3212" s="2" t="s">
        <v>80</v>
      </c>
      <c r="BH3212" s="2" t="s">
        <v>80</v>
      </c>
      <c r="BI3212" s="2" t="s">
        <v>80</v>
      </c>
      <c r="BJ3212" s="2" t="s">
        <v>80</v>
      </c>
      <c r="BK3212" s="2" t="s">
        <v>80</v>
      </c>
      <c r="BL3212" s="2" t="s">
        <v>80</v>
      </c>
      <c r="BM3212" s="2" t="s">
        <v>80</v>
      </c>
      <c r="BN3212" s="2" t="s">
        <v>80</v>
      </c>
      <c r="BO3212" s="2" t="s">
        <v>80</v>
      </c>
      <c r="BP3212" s="2" t="s">
        <v>80</v>
      </c>
    </row>
    <row r="3213" spans="1:68" x14ac:dyDescent="0.25">
      <c r="A3213">
        <v>3212</v>
      </c>
      <c r="B3213" s="1">
        <v>43747.10869212963</v>
      </c>
      <c r="C3213" s="2" t="s">
        <v>4892</v>
      </c>
      <c r="D3213" s="3">
        <v>0.23333333333333334</v>
      </c>
      <c r="E3213" s="2" t="s">
        <v>4851</v>
      </c>
      <c r="F3213">
        <v>4</v>
      </c>
      <c r="G3213">
        <v>2019</v>
      </c>
      <c r="H3213">
        <v>10</v>
      </c>
      <c r="I3213">
        <v>9</v>
      </c>
      <c r="J3213">
        <v>0</v>
      </c>
      <c r="K3213">
        <v>1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 s="2" t="s">
        <v>3973</v>
      </c>
      <c r="T3213" s="2" t="s">
        <v>83</v>
      </c>
      <c r="U3213" s="2" t="s">
        <v>4882</v>
      </c>
      <c r="V3213" s="2" t="s">
        <v>73</v>
      </c>
      <c r="W3213">
        <v>1</v>
      </c>
      <c r="X3213" s="2" t="s">
        <v>74</v>
      </c>
      <c r="Y3213">
        <v>479</v>
      </c>
      <c r="Z3213">
        <v>89</v>
      </c>
      <c r="AA3213" s="2" t="s">
        <v>770</v>
      </c>
      <c r="AB3213" s="2" t="s">
        <v>137</v>
      </c>
      <c r="AC3213">
        <v>221003</v>
      </c>
      <c r="AD3213" s="2" t="s">
        <v>77</v>
      </c>
      <c r="AE3213">
        <v>568</v>
      </c>
      <c r="AF3213" s="2" t="s">
        <v>4884</v>
      </c>
      <c r="AG3213" s="2" t="s">
        <v>4885</v>
      </c>
      <c r="AH3213">
        <v>13</v>
      </c>
      <c r="AI3213">
        <v>6227</v>
      </c>
      <c r="AJ3213">
        <v>41673</v>
      </c>
      <c r="AK3213" s="2">
        <f>Kaggle_Books_Selling_Records[[#This Row],[Cost Price]]/100</f>
        <v>416.73</v>
      </c>
      <c r="AL3213" s="2" t="s">
        <v>80</v>
      </c>
      <c r="AM3213" s="2" t="s">
        <v>80</v>
      </c>
      <c r="AN3213" s="2" t="s">
        <v>80</v>
      </c>
      <c r="AO3213" s="2" t="s">
        <v>80</v>
      </c>
      <c r="AP3213" s="2" t="s">
        <v>80</v>
      </c>
      <c r="AQ3213" s="2" t="s">
        <v>80</v>
      </c>
      <c r="AR3213" s="2" t="s">
        <v>80</v>
      </c>
      <c r="AS3213" s="2" t="s">
        <v>80</v>
      </c>
      <c r="AT3213" s="2" t="s">
        <v>80</v>
      </c>
      <c r="AU3213" s="2" t="s">
        <v>80</v>
      </c>
      <c r="AV3213" s="2" t="s">
        <v>80</v>
      </c>
      <c r="AW3213" s="2" t="s">
        <v>80</v>
      </c>
      <c r="AX3213" s="2" t="s">
        <v>80</v>
      </c>
      <c r="AY3213" s="2" t="s">
        <v>80</v>
      </c>
      <c r="AZ3213" s="2" t="s">
        <v>80</v>
      </c>
      <c r="BA3213" s="2" t="s">
        <v>80</v>
      </c>
      <c r="BB3213" s="2" t="s">
        <v>80</v>
      </c>
      <c r="BC3213" s="2" t="s">
        <v>80</v>
      </c>
      <c r="BD3213" s="2" t="s">
        <v>80</v>
      </c>
      <c r="BE3213" s="2" t="s">
        <v>80</v>
      </c>
      <c r="BF3213" s="2" t="s">
        <v>80</v>
      </c>
      <c r="BG3213" s="2" t="s">
        <v>80</v>
      </c>
      <c r="BH3213" s="2" t="s">
        <v>80</v>
      </c>
      <c r="BI3213" s="2" t="s">
        <v>80</v>
      </c>
      <c r="BJ3213" s="2" t="s">
        <v>80</v>
      </c>
      <c r="BK3213" s="2" t="s">
        <v>80</v>
      </c>
      <c r="BL3213" s="2" t="s">
        <v>80</v>
      </c>
      <c r="BM3213" s="2" t="s">
        <v>80</v>
      </c>
      <c r="BN3213" s="2" t="s">
        <v>80</v>
      </c>
      <c r="BO3213" s="2" t="s">
        <v>80</v>
      </c>
      <c r="BP3213" s="2" t="s">
        <v>80</v>
      </c>
    </row>
    <row r="3214" spans="1:68" x14ac:dyDescent="0.25">
      <c r="A3214">
        <v>3213</v>
      </c>
      <c r="B3214" s="1">
        <v>43747.256157407406</v>
      </c>
      <c r="C3214" s="2" t="s">
        <v>4892</v>
      </c>
      <c r="D3214" s="3">
        <v>0.38055555555555554</v>
      </c>
      <c r="E3214" s="2" t="s">
        <v>4851</v>
      </c>
      <c r="F3214">
        <v>4</v>
      </c>
      <c r="G3214">
        <v>2019</v>
      </c>
      <c r="H3214">
        <v>10</v>
      </c>
      <c r="I3214">
        <v>9</v>
      </c>
      <c r="J3214">
        <v>0</v>
      </c>
      <c r="K3214">
        <v>1</v>
      </c>
      <c r="L3214">
        <v>3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 s="2" t="s">
        <v>4848</v>
      </c>
      <c r="T3214" s="2" t="s">
        <v>83</v>
      </c>
      <c r="U3214" s="2" t="s">
        <v>2460</v>
      </c>
      <c r="V3214" s="2" t="s">
        <v>73</v>
      </c>
      <c r="W3214">
        <v>1</v>
      </c>
      <c r="X3214" s="2" t="s">
        <v>74</v>
      </c>
      <c r="Y3214">
        <v>192</v>
      </c>
      <c r="Z3214">
        <v>89</v>
      </c>
      <c r="AA3214" s="2" t="s">
        <v>4849</v>
      </c>
      <c r="AB3214" s="2" t="s">
        <v>151</v>
      </c>
      <c r="AC3214">
        <v>425201</v>
      </c>
      <c r="AD3214" s="2" t="s">
        <v>193</v>
      </c>
      <c r="AE3214">
        <v>281</v>
      </c>
      <c r="AF3214" s="2" t="s">
        <v>2042</v>
      </c>
      <c r="AG3214" s="2" t="s">
        <v>2184</v>
      </c>
      <c r="AH3214">
        <v>18</v>
      </c>
      <c r="AI3214">
        <v>3456</v>
      </c>
      <c r="AJ3214">
        <v>15744</v>
      </c>
      <c r="AK3214" s="2">
        <f>Kaggle_Books_Selling_Records[[#This Row],[Cost Price]]/100</f>
        <v>157.44</v>
      </c>
      <c r="AL3214" s="2" t="s">
        <v>80</v>
      </c>
      <c r="AM3214" s="2" t="s">
        <v>80</v>
      </c>
      <c r="AN3214" s="2" t="s">
        <v>80</v>
      </c>
      <c r="AO3214" s="2" t="s">
        <v>80</v>
      </c>
      <c r="AP3214" s="2" t="s">
        <v>80</v>
      </c>
      <c r="AQ3214" s="2" t="s">
        <v>80</v>
      </c>
      <c r="AR3214" s="2" t="s">
        <v>80</v>
      </c>
      <c r="AS3214" s="2" t="s">
        <v>80</v>
      </c>
      <c r="AT3214" s="2" t="s">
        <v>80</v>
      </c>
      <c r="AU3214" s="2" t="s">
        <v>80</v>
      </c>
      <c r="AV3214" s="2" t="s">
        <v>80</v>
      </c>
      <c r="AW3214" s="2" t="s">
        <v>80</v>
      </c>
      <c r="AX3214" s="2" t="s">
        <v>80</v>
      </c>
      <c r="AY3214" s="2" t="s">
        <v>80</v>
      </c>
      <c r="AZ3214" s="2" t="s">
        <v>80</v>
      </c>
      <c r="BA3214" s="2" t="s">
        <v>80</v>
      </c>
      <c r="BB3214" s="2" t="s">
        <v>80</v>
      </c>
      <c r="BC3214" s="2" t="s">
        <v>80</v>
      </c>
      <c r="BD3214" s="2" t="s">
        <v>80</v>
      </c>
      <c r="BE3214" s="2" t="s">
        <v>80</v>
      </c>
      <c r="BF3214" s="2" t="s">
        <v>80</v>
      </c>
      <c r="BG3214" s="2" t="s">
        <v>80</v>
      </c>
      <c r="BH3214" s="2" t="s">
        <v>80</v>
      </c>
      <c r="BI3214" s="2" t="s">
        <v>80</v>
      </c>
      <c r="BJ3214" s="2" t="s">
        <v>80</v>
      </c>
      <c r="BK3214" s="2" t="s">
        <v>80</v>
      </c>
      <c r="BL3214" s="2" t="s">
        <v>80</v>
      </c>
      <c r="BM3214" s="2" t="s">
        <v>80</v>
      </c>
      <c r="BN3214" s="2" t="s">
        <v>80</v>
      </c>
      <c r="BO3214" s="2" t="s">
        <v>80</v>
      </c>
      <c r="BP3214" s="2" t="s">
        <v>80</v>
      </c>
    </row>
    <row r="3215" spans="1:68" x14ac:dyDescent="0.25">
      <c r="A3215">
        <v>3214</v>
      </c>
      <c r="B3215" s="1">
        <v>43747.266469907408</v>
      </c>
      <c r="C3215" s="2" t="s">
        <v>4892</v>
      </c>
      <c r="D3215" s="3">
        <v>0.39097222222222222</v>
      </c>
      <c r="E3215" s="2" t="s">
        <v>4851</v>
      </c>
      <c r="F3215">
        <v>4</v>
      </c>
      <c r="G3215">
        <v>2019</v>
      </c>
      <c r="H3215">
        <v>10</v>
      </c>
      <c r="I3215">
        <v>9</v>
      </c>
      <c r="J3215">
        <v>0</v>
      </c>
      <c r="K3215">
        <v>0</v>
      </c>
      <c r="L3215">
        <v>3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 s="2" t="s">
        <v>4893</v>
      </c>
      <c r="T3215" s="2" t="s">
        <v>71</v>
      </c>
      <c r="U3215" s="2" t="s">
        <v>2460</v>
      </c>
      <c r="V3215" s="2" t="s">
        <v>73</v>
      </c>
      <c r="W3215">
        <v>1</v>
      </c>
      <c r="X3215" s="2" t="s">
        <v>74</v>
      </c>
      <c r="Y3215">
        <v>192</v>
      </c>
      <c r="Z3215">
        <v>79</v>
      </c>
      <c r="AA3215" s="2" t="s">
        <v>412</v>
      </c>
      <c r="AB3215" s="2" t="s">
        <v>137</v>
      </c>
      <c r="AC3215">
        <v>226002</v>
      </c>
      <c r="AD3215" s="2" t="s">
        <v>193</v>
      </c>
      <c r="AE3215">
        <v>271</v>
      </c>
      <c r="AF3215" s="2" t="s">
        <v>2042</v>
      </c>
      <c r="AG3215" s="2" t="s">
        <v>2184</v>
      </c>
      <c r="AH3215">
        <v>18</v>
      </c>
      <c r="AI3215">
        <v>3456</v>
      </c>
      <c r="AJ3215">
        <v>15744</v>
      </c>
      <c r="AK3215" s="2">
        <f>Kaggle_Books_Selling_Records[[#This Row],[Cost Price]]/100</f>
        <v>157.44</v>
      </c>
      <c r="AL3215" s="2" t="s">
        <v>80</v>
      </c>
      <c r="AM3215" s="2" t="s">
        <v>80</v>
      </c>
      <c r="AN3215" s="2" t="s">
        <v>80</v>
      </c>
      <c r="AO3215" s="2" t="s">
        <v>80</v>
      </c>
      <c r="AP3215" s="2" t="s">
        <v>80</v>
      </c>
      <c r="AQ3215" s="2" t="s">
        <v>80</v>
      </c>
      <c r="AR3215" s="2" t="s">
        <v>80</v>
      </c>
      <c r="AS3215" s="2" t="s">
        <v>80</v>
      </c>
      <c r="AT3215" s="2" t="s">
        <v>80</v>
      </c>
      <c r="AU3215" s="2" t="s">
        <v>80</v>
      </c>
      <c r="AV3215" s="2" t="s">
        <v>80</v>
      </c>
      <c r="AW3215" s="2" t="s">
        <v>80</v>
      </c>
      <c r="AX3215" s="2" t="s">
        <v>80</v>
      </c>
      <c r="AY3215" s="2" t="s">
        <v>80</v>
      </c>
      <c r="AZ3215" s="2" t="s">
        <v>80</v>
      </c>
      <c r="BA3215" s="2" t="s">
        <v>80</v>
      </c>
      <c r="BB3215" s="2" t="s">
        <v>80</v>
      </c>
      <c r="BC3215" s="2" t="s">
        <v>80</v>
      </c>
      <c r="BD3215" s="2" t="s">
        <v>80</v>
      </c>
      <c r="BE3215" s="2" t="s">
        <v>80</v>
      </c>
      <c r="BF3215" s="2" t="s">
        <v>80</v>
      </c>
      <c r="BG3215" s="2" t="s">
        <v>80</v>
      </c>
      <c r="BH3215" s="2" t="s">
        <v>80</v>
      </c>
      <c r="BI3215" s="2" t="s">
        <v>80</v>
      </c>
      <c r="BJ3215" s="2" t="s">
        <v>80</v>
      </c>
      <c r="BK3215" s="2" t="s">
        <v>80</v>
      </c>
      <c r="BL3215" s="2" t="s">
        <v>80</v>
      </c>
      <c r="BM3215" s="2" t="s">
        <v>80</v>
      </c>
      <c r="BN3215" s="2" t="s">
        <v>80</v>
      </c>
      <c r="BO3215" s="2" t="s">
        <v>80</v>
      </c>
      <c r="BP3215" s="2" t="s">
        <v>80</v>
      </c>
    </row>
    <row r="3216" spans="1:68" x14ac:dyDescent="0.25">
      <c r="A3216">
        <v>3215</v>
      </c>
      <c r="B3216" s="1">
        <v>43747.267372685186</v>
      </c>
      <c r="C3216" s="2" t="s">
        <v>4892</v>
      </c>
      <c r="D3216" s="3">
        <v>0.3923611111111111</v>
      </c>
      <c r="E3216" s="2" t="s">
        <v>4851</v>
      </c>
      <c r="F3216">
        <v>4</v>
      </c>
      <c r="G3216">
        <v>2019</v>
      </c>
      <c r="H3216">
        <v>10</v>
      </c>
      <c r="I3216">
        <v>9</v>
      </c>
      <c r="J3216">
        <v>0</v>
      </c>
      <c r="K3216">
        <v>0</v>
      </c>
      <c r="L3216">
        <v>3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1</v>
      </c>
      <c r="S3216" s="2" t="s">
        <v>4894</v>
      </c>
      <c r="T3216" s="2" t="s">
        <v>71</v>
      </c>
      <c r="U3216" s="2" t="s">
        <v>2460</v>
      </c>
      <c r="V3216" s="2" t="s">
        <v>73</v>
      </c>
      <c r="W3216">
        <v>1</v>
      </c>
      <c r="X3216" s="2" t="s">
        <v>74</v>
      </c>
      <c r="Y3216">
        <v>192</v>
      </c>
      <c r="Z3216">
        <v>89</v>
      </c>
      <c r="AA3216" s="2" t="s">
        <v>686</v>
      </c>
      <c r="AB3216" s="2" t="s">
        <v>151</v>
      </c>
      <c r="AC3216">
        <v>400607</v>
      </c>
      <c r="AD3216" s="2" t="s">
        <v>193</v>
      </c>
      <c r="AE3216">
        <v>281</v>
      </c>
      <c r="AF3216" s="2" t="s">
        <v>2042</v>
      </c>
      <c r="AG3216" s="2" t="s">
        <v>2184</v>
      </c>
      <c r="AH3216">
        <v>18</v>
      </c>
      <c r="AI3216">
        <v>3456</v>
      </c>
      <c r="AJ3216">
        <v>15744</v>
      </c>
      <c r="AK3216" s="2">
        <f>Kaggle_Books_Selling_Records[[#This Row],[Cost Price]]/100</f>
        <v>157.44</v>
      </c>
      <c r="AL3216" s="2" t="s">
        <v>80</v>
      </c>
      <c r="AM3216" s="2" t="s">
        <v>80</v>
      </c>
      <c r="AN3216" s="2" t="s">
        <v>80</v>
      </c>
      <c r="AO3216" s="2" t="s">
        <v>80</v>
      </c>
      <c r="AP3216" s="2" t="s">
        <v>80</v>
      </c>
      <c r="AQ3216" s="2" t="s">
        <v>80</v>
      </c>
      <c r="AR3216" s="2" t="s">
        <v>80</v>
      </c>
      <c r="AS3216" s="2" t="s">
        <v>80</v>
      </c>
      <c r="AT3216" s="2" t="s">
        <v>80</v>
      </c>
      <c r="AU3216" s="2" t="s">
        <v>80</v>
      </c>
      <c r="AV3216" s="2" t="s">
        <v>80</v>
      </c>
      <c r="AW3216" s="2" t="s">
        <v>80</v>
      </c>
      <c r="AX3216" s="2" t="s">
        <v>80</v>
      </c>
      <c r="AY3216" s="2" t="s">
        <v>80</v>
      </c>
      <c r="AZ3216" s="2" t="s">
        <v>80</v>
      </c>
      <c r="BA3216" s="2" t="s">
        <v>80</v>
      </c>
      <c r="BB3216" s="2" t="s">
        <v>80</v>
      </c>
      <c r="BC3216" s="2" t="s">
        <v>80</v>
      </c>
      <c r="BD3216" s="2" t="s">
        <v>80</v>
      </c>
      <c r="BE3216" s="2" t="s">
        <v>80</v>
      </c>
      <c r="BF3216" s="2" t="s">
        <v>80</v>
      </c>
      <c r="BG3216" s="2" t="s">
        <v>80</v>
      </c>
      <c r="BH3216" s="2" t="s">
        <v>80</v>
      </c>
      <c r="BI3216" s="2" t="s">
        <v>80</v>
      </c>
      <c r="BJ3216" s="2" t="s">
        <v>80</v>
      </c>
      <c r="BK3216" s="2" t="s">
        <v>80</v>
      </c>
      <c r="BL3216" s="2" t="s">
        <v>80</v>
      </c>
      <c r="BM3216" s="2" t="s">
        <v>80</v>
      </c>
      <c r="BN3216" s="2" t="s">
        <v>80</v>
      </c>
      <c r="BO3216" s="2" t="s">
        <v>80</v>
      </c>
      <c r="BP3216" s="2" t="s">
        <v>80</v>
      </c>
    </row>
    <row r="3217" spans="1:68" x14ac:dyDescent="0.25">
      <c r="A3217">
        <v>3216</v>
      </c>
      <c r="B3217" s="1">
        <v>43747.407511574071</v>
      </c>
      <c r="C3217" s="2" t="s">
        <v>4892</v>
      </c>
      <c r="D3217" s="3">
        <v>0.53194444444444444</v>
      </c>
      <c r="E3217" s="2" t="s">
        <v>4851</v>
      </c>
      <c r="F3217">
        <v>4</v>
      </c>
      <c r="G3217">
        <v>2019</v>
      </c>
      <c r="H3217">
        <v>10</v>
      </c>
      <c r="I3217">
        <v>9</v>
      </c>
      <c r="J3217">
        <v>0</v>
      </c>
      <c r="K3217">
        <v>0</v>
      </c>
      <c r="L3217">
        <v>3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1</v>
      </c>
      <c r="S3217" s="2" t="s">
        <v>4209</v>
      </c>
      <c r="T3217" s="2" t="s">
        <v>71</v>
      </c>
      <c r="U3217" s="2" t="s">
        <v>2460</v>
      </c>
      <c r="V3217" s="2" t="s">
        <v>73</v>
      </c>
      <c r="W3217">
        <v>1</v>
      </c>
      <c r="X3217" s="2" t="s">
        <v>74</v>
      </c>
      <c r="Y3217">
        <v>192</v>
      </c>
      <c r="Z3217">
        <v>89</v>
      </c>
      <c r="AA3217" s="2" t="s">
        <v>203</v>
      </c>
      <c r="AB3217" s="2" t="s">
        <v>204</v>
      </c>
      <c r="AC3217">
        <v>122018</v>
      </c>
      <c r="AD3217" s="2" t="s">
        <v>193</v>
      </c>
      <c r="AE3217">
        <v>281</v>
      </c>
      <c r="AF3217" s="2" t="s">
        <v>2042</v>
      </c>
      <c r="AG3217" s="2" t="s">
        <v>2184</v>
      </c>
      <c r="AH3217">
        <v>18</v>
      </c>
      <c r="AI3217">
        <v>3456</v>
      </c>
      <c r="AJ3217">
        <v>15744</v>
      </c>
      <c r="AK3217" s="2">
        <f>Kaggle_Books_Selling_Records[[#This Row],[Cost Price]]/100</f>
        <v>157.44</v>
      </c>
      <c r="AL3217" s="2" t="s">
        <v>80</v>
      </c>
      <c r="AM3217" s="2" t="s">
        <v>80</v>
      </c>
      <c r="AN3217" s="2" t="s">
        <v>80</v>
      </c>
      <c r="AO3217" s="2" t="s">
        <v>80</v>
      </c>
      <c r="AP3217" s="2" t="s">
        <v>80</v>
      </c>
      <c r="AQ3217" s="2" t="s">
        <v>80</v>
      </c>
      <c r="AR3217" s="2" t="s">
        <v>80</v>
      </c>
      <c r="AS3217" s="2" t="s">
        <v>80</v>
      </c>
      <c r="AT3217" s="2" t="s">
        <v>80</v>
      </c>
      <c r="AU3217" s="2" t="s">
        <v>80</v>
      </c>
      <c r="AV3217" s="2" t="s">
        <v>80</v>
      </c>
      <c r="AW3217" s="2" t="s">
        <v>80</v>
      </c>
      <c r="AX3217" s="2" t="s">
        <v>80</v>
      </c>
      <c r="AY3217" s="2" t="s">
        <v>80</v>
      </c>
      <c r="AZ3217" s="2" t="s">
        <v>80</v>
      </c>
      <c r="BA3217" s="2" t="s">
        <v>80</v>
      </c>
      <c r="BB3217" s="2" t="s">
        <v>80</v>
      </c>
      <c r="BC3217" s="2" t="s">
        <v>80</v>
      </c>
      <c r="BD3217" s="2" t="s">
        <v>80</v>
      </c>
      <c r="BE3217" s="2" t="s">
        <v>80</v>
      </c>
      <c r="BF3217" s="2" t="s">
        <v>80</v>
      </c>
      <c r="BG3217" s="2" t="s">
        <v>80</v>
      </c>
      <c r="BH3217" s="2" t="s">
        <v>80</v>
      </c>
      <c r="BI3217" s="2" t="s">
        <v>80</v>
      </c>
      <c r="BJ3217" s="2" t="s">
        <v>80</v>
      </c>
      <c r="BK3217" s="2" t="s">
        <v>80</v>
      </c>
      <c r="BL3217" s="2" t="s">
        <v>80</v>
      </c>
      <c r="BM3217" s="2" t="s">
        <v>80</v>
      </c>
      <c r="BN3217" s="2" t="s">
        <v>80</v>
      </c>
      <c r="BO3217" s="2" t="s">
        <v>80</v>
      </c>
      <c r="BP3217" s="2" t="s">
        <v>80</v>
      </c>
    </row>
    <row r="3218" spans="1:68" x14ac:dyDescent="0.25">
      <c r="A3218">
        <v>3217</v>
      </c>
      <c r="B3218" s="1">
        <v>43748.594814814816</v>
      </c>
      <c r="C3218" s="2" t="s">
        <v>4895</v>
      </c>
      <c r="D3218" s="3">
        <v>0.71944444444444444</v>
      </c>
      <c r="E3218" s="2" t="s">
        <v>4851</v>
      </c>
      <c r="F3218">
        <v>4</v>
      </c>
      <c r="G3218">
        <v>2019</v>
      </c>
      <c r="H3218">
        <v>10</v>
      </c>
      <c r="I3218">
        <v>10</v>
      </c>
      <c r="J3218">
        <v>0</v>
      </c>
      <c r="K3218">
        <v>0</v>
      </c>
      <c r="L3218">
        <v>4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 s="2" t="s">
        <v>3134</v>
      </c>
      <c r="T3218" s="2" t="s">
        <v>83</v>
      </c>
      <c r="U3218" s="2" t="s">
        <v>4896</v>
      </c>
      <c r="V3218" s="2" t="s">
        <v>73</v>
      </c>
      <c r="W3218">
        <v>1</v>
      </c>
      <c r="X3218" s="2" t="s">
        <v>74</v>
      </c>
      <c r="Y3218">
        <v>725</v>
      </c>
      <c r="Z3218">
        <v>89</v>
      </c>
      <c r="AA3218" s="2" t="s">
        <v>610</v>
      </c>
      <c r="AB3218" s="2" t="s">
        <v>137</v>
      </c>
      <c r="AC3218">
        <v>201009</v>
      </c>
      <c r="AD3218" s="2" t="s">
        <v>77</v>
      </c>
      <c r="AE3218">
        <v>814</v>
      </c>
      <c r="AF3218" s="2" t="s">
        <v>4897</v>
      </c>
      <c r="AG3218" s="2" t="s">
        <v>4898</v>
      </c>
      <c r="AH3218">
        <v>13</v>
      </c>
      <c r="AI3218">
        <v>9425</v>
      </c>
      <c r="AJ3218">
        <v>63075</v>
      </c>
      <c r="AK3218" s="2">
        <f>Kaggle_Books_Selling_Records[[#This Row],[Cost Price]]/100</f>
        <v>630.75</v>
      </c>
      <c r="AL3218" s="2" t="s">
        <v>80</v>
      </c>
      <c r="AM3218" s="2" t="s">
        <v>80</v>
      </c>
      <c r="AN3218" s="2" t="s">
        <v>80</v>
      </c>
      <c r="AO3218" s="2" t="s">
        <v>80</v>
      </c>
      <c r="AP3218" s="2" t="s">
        <v>80</v>
      </c>
      <c r="AQ3218" s="2" t="s">
        <v>80</v>
      </c>
      <c r="AR3218" s="2" t="s">
        <v>80</v>
      </c>
      <c r="AS3218" s="2" t="s">
        <v>80</v>
      </c>
      <c r="AT3218" s="2" t="s">
        <v>80</v>
      </c>
      <c r="AU3218" s="2" t="s">
        <v>80</v>
      </c>
      <c r="AV3218" s="2" t="s">
        <v>80</v>
      </c>
      <c r="AW3218" s="2" t="s">
        <v>80</v>
      </c>
      <c r="AX3218" s="2" t="s">
        <v>80</v>
      </c>
      <c r="AY3218" s="2" t="s">
        <v>80</v>
      </c>
      <c r="AZ3218" s="2" t="s">
        <v>80</v>
      </c>
      <c r="BA3218" s="2" t="s">
        <v>80</v>
      </c>
      <c r="BB3218" s="2" t="s">
        <v>80</v>
      </c>
      <c r="BC3218" s="2" t="s">
        <v>80</v>
      </c>
      <c r="BD3218" s="2" t="s">
        <v>80</v>
      </c>
      <c r="BE3218" s="2" t="s">
        <v>80</v>
      </c>
      <c r="BF3218" s="2" t="s">
        <v>80</v>
      </c>
      <c r="BG3218" s="2" t="s">
        <v>80</v>
      </c>
      <c r="BH3218" s="2" t="s">
        <v>80</v>
      </c>
      <c r="BI3218" s="2" t="s">
        <v>80</v>
      </c>
      <c r="BJ3218" s="2" t="s">
        <v>80</v>
      </c>
      <c r="BK3218" s="2" t="s">
        <v>80</v>
      </c>
      <c r="BL3218" s="2" t="s">
        <v>80</v>
      </c>
      <c r="BM3218" s="2" t="s">
        <v>80</v>
      </c>
      <c r="BN3218" s="2" t="s">
        <v>80</v>
      </c>
      <c r="BO3218" s="2" t="s">
        <v>80</v>
      </c>
      <c r="BP3218" s="2" t="s">
        <v>80</v>
      </c>
    </row>
    <row r="3219" spans="1:68" x14ac:dyDescent="0.25">
      <c r="A3219">
        <v>3218</v>
      </c>
      <c r="B3219" s="1">
        <v>43749.344212962962</v>
      </c>
      <c r="C3219" s="2" t="s">
        <v>4899</v>
      </c>
      <c r="D3219" s="3">
        <v>0.46875</v>
      </c>
      <c r="E3219" s="2" t="s">
        <v>4851</v>
      </c>
      <c r="F3219">
        <v>4</v>
      </c>
      <c r="G3219">
        <v>2019</v>
      </c>
      <c r="H3219">
        <v>10</v>
      </c>
      <c r="I3219">
        <v>11</v>
      </c>
      <c r="J3219">
        <v>0</v>
      </c>
      <c r="K3219">
        <v>0</v>
      </c>
      <c r="L3219">
        <v>5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1</v>
      </c>
      <c r="S3219" s="2" t="s">
        <v>4900</v>
      </c>
      <c r="T3219" s="2" t="s">
        <v>71</v>
      </c>
      <c r="U3219" s="2" t="s">
        <v>4440</v>
      </c>
      <c r="V3219" s="2" t="s">
        <v>73</v>
      </c>
      <c r="W3219">
        <v>1</v>
      </c>
      <c r="X3219" s="2" t="s">
        <v>74</v>
      </c>
      <c r="Y3219">
        <v>1790</v>
      </c>
      <c r="Z3219">
        <v>0</v>
      </c>
      <c r="AA3219" s="2" t="s">
        <v>1513</v>
      </c>
      <c r="AB3219" s="2" t="s">
        <v>154</v>
      </c>
      <c r="AC3219">
        <v>302039</v>
      </c>
      <c r="AD3219" s="2" t="s">
        <v>77</v>
      </c>
      <c r="AE3219">
        <v>1790</v>
      </c>
      <c r="AF3219" s="2" t="s">
        <v>4441</v>
      </c>
      <c r="AG3219" s="2" t="s">
        <v>4442</v>
      </c>
      <c r="AH3219">
        <v>13</v>
      </c>
      <c r="AI3219">
        <v>2327</v>
      </c>
      <c r="AJ3219">
        <v>15573</v>
      </c>
      <c r="AK3219" s="2">
        <f>Kaggle_Books_Selling_Records[[#This Row],[Cost Price]]/100</f>
        <v>155.72999999999999</v>
      </c>
      <c r="AL3219" s="2" t="s">
        <v>80</v>
      </c>
      <c r="AM3219" s="2" t="s">
        <v>80</v>
      </c>
      <c r="AN3219" s="2" t="s">
        <v>80</v>
      </c>
      <c r="AO3219" s="2" t="s">
        <v>80</v>
      </c>
      <c r="AP3219" s="2" t="s">
        <v>80</v>
      </c>
      <c r="AQ3219" s="2" t="s">
        <v>80</v>
      </c>
      <c r="AR3219" s="2" t="s">
        <v>80</v>
      </c>
      <c r="AS3219" s="2" t="s">
        <v>80</v>
      </c>
      <c r="AT3219" s="2" t="s">
        <v>80</v>
      </c>
      <c r="AU3219" s="2" t="s">
        <v>80</v>
      </c>
      <c r="AV3219" s="2" t="s">
        <v>80</v>
      </c>
      <c r="AW3219" s="2" t="s">
        <v>80</v>
      </c>
      <c r="AX3219" s="2" t="s">
        <v>80</v>
      </c>
      <c r="AY3219" s="2" t="s">
        <v>80</v>
      </c>
      <c r="AZ3219" s="2" t="s">
        <v>80</v>
      </c>
      <c r="BA3219" s="2" t="s">
        <v>80</v>
      </c>
      <c r="BB3219" s="2" t="s">
        <v>80</v>
      </c>
      <c r="BC3219" s="2" t="s">
        <v>80</v>
      </c>
      <c r="BD3219" s="2" t="s">
        <v>80</v>
      </c>
      <c r="BE3219" s="2" t="s">
        <v>80</v>
      </c>
      <c r="BF3219" s="2" t="s">
        <v>80</v>
      </c>
      <c r="BG3219" s="2" t="s">
        <v>80</v>
      </c>
      <c r="BH3219" s="2" t="s">
        <v>80</v>
      </c>
      <c r="BI3219" s="2" t="s">
        <v>80</v>
      </c>
      <c r="BJ3219" s="2" t="s">
        <v>80</v>
      </c>
      <c r="BK3219" s="2" t="s">
        <v>80</v>
      </c>
      <c r="BL3219" s="2" t="s">
        <v>80</v>
      </c>
      <c r="BM3219" s="2" t="s">
        <v>80</v>
      </c>
      <c r="BN3219" s="2" t="s">
        <v>80</v>
      </c>
      <c r="BO3219" s="2" t="s">
        <v>80</v>
      </c>
      <c r="BP3219" s="2" t="s">
        <v>80</v>
      </c>
    </row>
    <row r="3220" spans="1:68" x14ac:dyDescent="0.25">
      <c r="A3220">
        <v>3219</v>
      </c>
      <c r="B3220" s="1">
        <v>43750.057106481479</v>
      </c>
      <c r="C3220" s="2" t="s">
        <v>4901</v>
      </c>
      <c r="D3220" s="3">
        <v>0.18194444444444444</v>
      </c>
      <c r="E3220" s="2" t="s">
        <v>4851</v>
      </c>
      <c r="F3220">
        <v>4</v>
      </c>
      <c r="G3220">
        <v>2019</v>
      </c>
      <c r="H3220">
        <v>10</v>
      </c>
      <c r="I3220">
        <v>12</v>
      </c>
      <c r="J3220">
        <v>0</v>
      </c>
      <c r="K3220">
        <v>0</v>
      </c>
      <c r="L3220">
        <v>6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 s="2" t="s">
        <v>4039</v>
      </c>
      <c r="T3220" s="2" t="s">
        <v>83</v>
      </c>
      <c r="U3220" s="2" t="s">
        <v>1419</v>
      </c>
      <c r="V3220" s="2" t="s">
        <v>73</v>
      </c>
      <c r="W3220">
        <v>1</v>
      </c>
      <c r="X3220" s="2" t="s">
        <v>74</v>
      </c>
      <c r="Y3220">
        <v>104</v>
      </c>
      <c r="Z3220">
        <v>89</v>
      </c>
      <c r="AA3220" s="2" t="s">
        <v>1215</v>
      </c>
      <c r="AB3220" s="2" t="s">
        <v>204</v>
      </c>
      <c r="AC3220">
        <v>121009</v>
      </c>
      <c r="AD3220" s="2" t="s">
        <v>77</v>
      </c>
      <c r="AE3220">
        <v>193</v>
      </c>
      <c r="AF3220" s="2" t="s">
        <v>1421</v>
      </c>
      <c r="AG3220" s="2" t="s">
        <v>1422</v>
      </c>
      <c r="AH3220">
        <v>13</v>
      </c>
      <c r="AI3220">
        <v>1352</v>
      </c>
      <c r="AJ3220">
        <v>9048</v>
      </c>
      <c r="AK3220" s="2">
        <f>Kaggle_Books_Selling_Records[[#This Row],[Cost Price]]/100</f>
        <v>90.48</v>
      </c>
      <c r="AL3220" s="2" t="s">
        <v>80</v>
      </c>
      <c r="AM3220" s="2" t="s">
        <v>80</v>
      </c>
      <c r="AN3220" s="2" t="s">
        <v>80</v>
      </c>
      <c r="AO3220" s="2" t="s">
        <v>80</v>
      </c>
      <c r="AP3220" s="2" t="s">
        <v>80</v>
      </c>
      <c r="AQ3220" s="2" t="s">
        <v>80</v>
      </c>
      <c r="AR3220" s="2" t="s">
        <v>80</v>
      </c>
      <c r="AS3220" s="2" t="s">
        <v>80</v>
      </c>
      <c r="AT3220" s="2" t="s">
        <v>80</v>
      </c>
      <c r="AU3220" s="2" t="s">
        <v>80</v>
      </c>
      <c r="AV3220" s="2" t="s">
        <v>80</v>
      </c>
      <c r="AW3220" s="2" t="s">
        <v>80</v>
      </c>
      <c r="AX3220" s="2" t="s">
        <v>80</v>
      </c>
      <c r="AY3220" s="2" t="s">
        <v>80</v>
      </c>
      <c r="AZ3220" s="2" t="s">
        <v>80</v>
      </c>
      <c r="BA3220" s="2" t="s">
        <v>80</v>
      </c>
      <c r="BB3220" s="2" t="s">
        <v>80</v>
      </c>
      <c r="BC3220" s="2" t="s">
        <v>80</v>
      </c>
      <c r="BD3220" s="2" t="s">
        <v>80</v>
      </c>
      <c r="BE3220" s="2" t="s">
        <v>80</v>
      </c>
      <c r="BF3220" s="2" t="s">
        <v>80</v>
      </c>
      <c r="BG3220" s="2" t="s">
        <v>80</v>
      </c>
      <c r="BH3220" s="2" t="s">
        <v>80</v>
      </c>
      <c r="BI3220" s="2" t="s">
        <v>80</v>
      </c>
      <c r="BJ3220" s="2" t="s">
        <v>80</v>
      </c>
      <c r="BK3220" s="2" t="s">
        <v>80</v>
      </c>
      <c r="BL3220" s="2" t="s">
        <v>80</v>
      </c>
      <c r="BM3220" s="2" t="s">
        <v>80</v>
      </c>
      <c r="BN3220" s="2" t="s">
        <v>80</v>
      </c>
      <c r="BO3220" s="2" t="s">
        <v>80</v>
      </c>
      <c r="BP3220" s="2" t="s">
        <v>80</v>
      </c>
    </row>
    <row r="3221" spans="1:68" x14ac:dyDescent="0.25">
      <c r="A3221">
        <v>3220</v>
      </c>
      <c r="B3221" s="1">
        <v>43750.404224537036</v>
      </c>
      <c r="C3221" s="2" t="s">
        <v>4901</v>
      </c>
      <c r="D3221" s="3">
        <v>0.52916666666666667</v>
      </c>
      <c r="E3221" s="2" t="s">
        <v>4851</v>
      </c>
      <c r="F3221">
        <v>4</v>
      </c>
      <c r="G3221">
        <v>2019</v>
      </c>
      <c r="H3221">
        <v>10</v>
      </c>
      <c r="I3221">
        <v>12</v>
      </c>
      <c r="J3221">
        <v>0</v>
      </c>
      <c r="K3221">
        <v>0</v>
      </c>
      <c r="L3221">
        <v>6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1</v>
      </c>
      <c r="S3221" s="2" t="s">
        <v>4902</v>
      </c>
      <c r="T3221" s="2" t="s">
        <v>71</v>
      </c>
      <c r="U3221" s="2" t="s">
        <v>4903</v>
      </c>
      <c r="V3221" s="2" t="s">
        <v>73</v>
      </c>
      <c r="W3221">
        <v>1</v>
      </c>
      <c r="X3221" s="2" t="s">
        <v>74</v>
      </c>
      <c r="Y3221">
        <v>285</v>
      </c>
      <c r="Z3221">
        <v>79</v>
      </c>
      <c r="AA3221" s="2" t="s">
        <v>1215</v>
      </c>
      <c r="AB3221" s="2" t="s">
        <v>204</v>
      </c>
      <c r="AC3221">
        <v>121009</v>
      </c>
      <c r="AD3221" s="2" t="s">
        <v>1002</v>
      </c>
      <c r="AE3221">
        <v>364</v>
      </c>
      <c r="AF3221" s="2" t="s">
        <v>2042</v>
      </c>
      <c r="AG3221" s="2" t="s">
        <v>2184</v>
      </c>
      <c r="AH3221">
        <v>18</v>
      </c>
      <c r="AI3221">
        <v>513</v>
      </c>
      <c r="AJ3221">
        <v>2337</v>
      </c>
      <c r="AK3221" s="2">
        <f>Kaggle_Books_Selling_Records[[#This Row],[Cost Price]]/100</f>
        <v>23.37</v>
      </c>
      <c r="AL3221" s="2" t="s">
        <v>80</v>
      </c>
      <c r="AM3221" s="2" t="s">
        <v>80</v>
      </c>
      <c r="AN3221" s="2" t="s">
        <v>80</v>
      </c>
      <c r="AO3221" s="2" t="s">
        <v>80</v>
      </c>
      <c r="AP3221" s="2" t="s">
        <v>80</v>
      </c>
      <c r="AQ3221" s="2" t="s">
        <v>80</v>
      </c>
      <c r="AR3221" s="2" t="s">
        <v>80</v>
      </c>
      <c r="AS3221" s="2" t="s">
        <v>80</v>
      </c>
      <c r="AT3221" s="2" t="s">
        <v>80</v>
      </c>
      <c r="AU3221" s="2" t="s">
        <v>80</v>
      </c>
      <c r="AV3221" s="2" t="s">
        <v>80</v>
      </c>
      <c r="AW3221" s="2" t="s">
        <v>80</v>
      </c>
      <c r="AX3221" s="2" t="s">
        <v>80</v>
      </c>
      <c r="AY3221" s="2" t="s">
        <v>80</v>
      </c>
      <c r="AZ3221" s="2" t="s">
        <v>80</v>
      </c>
      <c r="BA3221" s="2" t="s">
        <v>80</v>
      </c>
      <c r="BB3221" s="2" t="s">
        <v>80</v>
      </c>
      <c r="BC3221" s="2" t="s">
        <v>80</v>
      </c>
      <c r="BD3221" s="2" t="s">
        <v>80</v>
      </c>
      <c r="BE3221" s="2" t="s">
        <v>80</v>
      </c>
      <c r="BF3221" s="2" t="s">
        <v>80</v>
      </c>
      <c r="BG3221" s="2" t="s">
        <v>80</v>
      </c>
      <c r="BH3221" s="2" t="s">
        <v>80</v>
      </c>
      <c r="BI3221" s="2" t="s">
        <v>80</v>
      </c>
      <c r="BJ3221" s="2" t="s">
        <v>80</v>
      </c>
      <c r="BK3221" s="2" t="s">
        <v>80</v>
      </c>
      <c r="BL3221" s="2" t="s">
        <v>80</v>
      </c>
      <c r="BM3221" s="2" t="s">
        <v>80</v>
      </c>
      <c r="BN3221" s="2" t="s">
        <v>80</v>
      </c>
      <c r="BO3221" s="2" t="s">
        <v>80</v>
      </c>
      <c r="BP3221" s="2" t="s">
        <v>80</v>
      </c>
    </row>
    <row r="3222" spans="1:68" x14ac:dyDescent="0.25">
      <c r="A3222">
        <v>3221</v>
      </c>
      <c r="B3222" s="1">
        <v>43751.003750000003</v>
      </c>
      <c r="C3222" s="2" t="s">
        <v>4904</v>
      </c>
      <c r="D3222" s="3">
        <v>0.12847222222222221</v>
      </c>
      <c r="E3222" s="2" t="s">
        <v>4851</v>
      </c>
      <c r="F3222">
        <v>4</v>
      </c>
      <c r="G3222">
        <v>2019</v>
      </c>
      <c r="H3222">
        <v>10</v>
      </c>
      <c r="I3222">
        <v>13</v>
      </c>
      <c r="J3222">
        <v>0</v>
      </c>
      <c r="K3222">
        <v>0</v>
      </c>
      <c r="L3222">
        <v>7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1</v>
      </c>
      <c r="S3222" s="2" t="s">
        <v>4905</v>
      </c>
      <c r="T3222" s="2" t="s">
        <v>71</v>
      </c>
      <c r="U3222" s="2" t="s">
        <v>4621</v>
      </c>
      <c r="V3222" s="2" t="s">
        <v>73</v>
      </c>
      <c r="W3222">
        <v>1</v>
      </c>
      <c r="X3222" s="2" t="s">
        <v>74</v>
      </c>
      <c r="Y3222">
        <v>310</v>
      </c>
      <c r="Z3222">
        <v>79</v>
      </c>
      <c r="AA3222" s="2" t="s">
        <v>1789</v>
      </c>
      <c r="AB3222" s="2" t="s">
        <v>137</v>
      </c>
      <c r="AC3222">
        <v>245101</v>
      </c>
      <c r="AD3222" s="2" t="s">
        <v>77</v>
      </c>
      <c r="AE3222">
        <v>389</v>
      </c>
      <c r="AF3222" s="2" t="s">
        <v>4622</v>
      </c>
      <c r="AG3222" s="2" t="s">
        <v>4623</v>
      </c>
      <c r="AH3222">
        <v>13</v>
      </c>
      <c r="AI3222">
        <v>403</v>
      </c>
      <c r="AJ3222">
        <v>2697</v>
      </c>
      <c r="AK3222" s="2">
        <f>Kaggle_Books_Selling_Records[[#This Row],[Cost Price]]/100</f>
        <v>26.97</v>
      </c>
      <c r="AL3222" s="2" t="s">
        <v>80</v>
      </c>
      <c r="AM3222" s="2" t="s">
        <v>80</v>
      </c>
      <c r="AN3222" s="2" t="s">
        <v>80</v>
      </c>
      <c r="AO3222" s="2" t="s">
        <v>80</v>
      </c>
      <c r="AP3222" s="2" t="s">
        <v>80</v>
      </c>
      <c r="AQ3222" s="2" t="s">
        <v>80</v>
      </c>
      <c r="AR3222" s="2" t="s">
        <v>80</v>
      </c>
      <c r="AS3222" s="2" t="s">
        <v>80</v>
      </c>
      <c r="AT3222" s="2" t="s">
        <v>80</v>
      </c>
      <c r="AU3222" s="2" t="s">
        <v>80</v>
      </c>
      <c r="AV3222" s="2" t="s">
        <v>80</v>
      </c>
      <c r="AW3222" s="2" t="s">
        <v>80</v>
      </c>
      <c r="AX3222" s="2" t="s">
        <v>80</v>
      </c>
      <c r="AY3222" s="2" t="s">
        <v>80</v>
      </c>
      <c r="AZ3222" s="2" t="s">
        <v>80</v>
      </c>
      <c r="BA3222" s="2" t="s">
        <v>80</v>
      </c>
      <c r="BB3222" s="2" t="s">
        <v>80</v>
      </c>
      <c r="BC3222" s="2" t="s">
        <v>80</v>
      </c>
      <c r="BD3222" s="2" t="s">
        <v>80</v>
      </c>
      <c r="BE3222" s="2" t="s">
        <v>80</v>
      </c>
      <c r="BF3222" s="2" t="s">
        <v>80</v>
      </c>
      <c r="BG3222" s="2" t="s">
        <v>80</v>
      </c>
      <c r="BH3222" s="2" t="s">
        <v>80</v>
      </c>
      <c r="BI3222" s="2" t="s">
        <v>80</v>
      </c>
      <c r="BJ3222" s="2" t="s">
        <v>80</v>
      </c>
      <c r="BK3222" s="2" t="s">
        <v>80</v>
      </c>
      <c r="BL3222" s="2" t="s">
        <v>80</v>
      </c>
      <c r="BM3222" s="2" t="s">
        <v>80</v>
      </c>
      <c r="BN3222" s="2" t="s">
        <v>80</v>
      </c>
      <c r="BO3222" s="2" t="s">
        <v>80</v>
      </c>
      <c r="BP3222" s="2" t="s">
        <v>80</v>
      </c>
    </row>
    <row r="3223" spans="1:68" x14ac:dyDescent="0.25">
      <c r="A3223">
        <v>3222</v>
      </c>
      <c r="B3223" s="1">
        <v>43751.00439814815</v>
      </c>
      <c r="C3223" s="2" t="s">
        <v>4904</v>
      </c>
      <c r="D3223" s="3">
        <v>0.12916666666666668</v>
      </c>
      <c r="E3223" s="2" t="s">
        <v>4851</v>
      </c>
      <c r="F3223">
        <v>4</v>
      </c>
      <c r="G3223">
        <v>2019</v>
      </c>
      <c r="H3223">
        <v>10</v>
      </c>
      <c r="I3223">
        <v>13</v>
      </c>
      <c r="J3223">
        <v>0</v>
      </c>
      <c r="K3223">
        <v>0</v>
      </c>
      <c r="L3223">
        <v>7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1</v>
      </c>
      <c r="S3223" s="2" t="s">
        <v>4218</v>
      </c>
      <c r="T3223" s="2" t="s">
        <v>71</v>
      </c>
      <c r="U3223" s="2" t="s">
        <v>2234</v>
      </c>
      <c r="V3223" s="2" t="s">
        <v>73</v>
      </c>
      <c r="W3223">
        <v>1</v>
      </c>
      <c r="X3223" s="2" t="s">
        <v>74</v>
      </c>
      <c r="Y3223">
        <v>138</v>
      </c>
      <c r="Z3223">
        <v>89</v>
      </c>
      <c r="AA3223" s="2" t="s">
        <v>2423</v>
      </c>
      <c r="AB3223" s="2" t="s">
        <v>151</v>
      </c>
      <c r="AC3223">
        <v>400097</v>
      </c>
      <c r="AD3223" s="2" t="s">
        <v>1002</v>
      </c>
      <c r="AE3223">
        <v>227</v>
      </c>
      <c r="AF3223" s="2" t="s">
        <v>2042</v>
      </c>
      <c r="AG3223" s="2" t="s">
        <v>2184</v>
      </c>
      <c r="AH3223">
        <v>18</v>
      </c>
      <c r="AI3223">
        <v>2484</v>
      </c>
      <c r="AJ3223">
        <v>11316</v>
      </c>
      <c r="AK3223" s="2">
        <f>Kaggle_Books_Selling_Records[[#This Row],[Cost Price]]/100</f>
        <v>113.16</v>
      </c>
      <c r="AL3223" s="2" t="s">
        <v>80</v>
      </c>
      <c r="AM3223" s="2" t="s">
        <v>80</v>
      </c>
      <c r="AN3223" s="2" t="s">
        <v>80</v>
      </c>
      <c r="AO3223" s="2" t="s">
        <v>80</v>
      </c>
      <c r="AP3223" s="2" t="s">
        <v>80</v>
      </c>
      <c r="AQ3223" s="2" t="s">
        <v>80</v>
      </c>
      <c r="AR3223" s="2" t="s">
        <v>80</v>
      </c>
      <c r="AS3223" s="2" t="s">
        <v>80</v>
      </c>
      <c r="AT3223" s="2" t="s">
        <v>80</v>
      </c>
      <c r="AU3223" s="2" t="s">
        <v>80</v>
      </c>
      <c r="AV3223" s="2" t="s">
        <v>80</v>
      </c>
      <c r="AW3223" s="2" t="s">
        <v>80</v>
      </c>
      <c r="AX3223" s="2" t="s">
        <v>80</v>
      </c>
      <c r="AY3223" s="2" t="s">
        <v>80</v>
      </c>
      <c r="AZ3223" s="2" t="s">
        <v>80</v>
      </c>
      <c r="BA3223" s="2" t="s">
        <v>80</v>
      </c>
      <c r="BB3223" s="2" t="s">
        <v>80</v>
      </c>
      <c r="BC3223" s="2" t="s">
        <v>80</v>
      </c>
      <c r="BD3223" s="2" t="s">
        <v>80</v>
      </c>
      <c r="BE3223" s="2" t="s">
        <v>80</v>
      </c>
      <c r="BF3223" s="2" t="s">
        <v>80</v>
      </c>
      <c r="BG3223" s="2" t="s">
        <v>80</v>
      </c>
      <c r="BH3223" s="2" t="s">
        <v>80</v>
      </c>
      <c r="BI3223" s="2" t="s">
        <v>80</v>
      </c>
      <c r="BJ3223" s="2" t="s">
        <v>80</v>
      </c>
      <c r="BK3223" s="2" t="s">
        <v>80</v>
      </c>
      <c r="BL3223" s="2" t="s">
        <v>80</v>
      </c>
      <c r="BM3223" s="2" t="s">
        <v>80</v>
      </c>
      <c r="BN3223" s="2" t="s">
        <v>80</v>
      </c>
      <c r="BO3223" s="2" t="s">
        <v>80</v>
      </c>
      <c r="BP3223" s="2" t="s">
        <v>80</v>
      </c>
    </row>
    <row r="3224" spans="1:68" x14ac:dyDescent="0.25">
      <c r="A3224">
        <v>3223</v>
      </c>
      <c r="B3224" s="1">
        <v>43751.127245370371</v>
      </c>
      <c r="C3224" s="2" t="s">
        <v>4904</v>
      </c>
      <c r="D3224" s="3">
        <v>0.25208333333333333</v>
      </c>
      <c r="E3224" s="2" t="s">
        <v>4851</v>
      </c>
      <c r="F3224">
        <v>4</v>
      </c>
      <c r="G3224">
        <v>2019</v>
      </c>
      <c r="H3224">
        <v>10</v>
      </c>
      <c r="I3224">
        <v>13</v>
      </c>
      <c r="J3224">
        <v>0</v>
      </c>
      <c r="K3224">
        <v>0</v>
      </c>
      <c r="L3224">
        <v>7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 s="2" t="s">
        <v>4906</v>
      </c>
      <c r="T3224" s="2" t="s">
        <v>83</v>
      </c>
      <c r="U3224" s="2" t="s">
        <v>1731</v>
      </c>
      <c r="V3224" s="2" t="s">
        <v>73</v>
      </c>
      <c r="W3224">
        <v>1</v>
      </c>
      <c r="X3224" s="2" t="s">
        <v>74</v>
      </c>
      <c r="Y3224">
        <v>99</v>
      </c>
      <c r="Z3224">
        <v>89</v>
      </c>
      <c r="AA3224" s="2" t="s">
        <v>1574</v>
      </c>
      <c r="AB3224" s="2" t="s">
        <v>272</v>
      </c>
      <c r="AC3224">
        <v>524004</v>
      </c>
      <c r="AD3224" s="2" t="s">
        <v>77</v>
      </c>
      <c r="AE3224">
        <v>188</v>
      </c>
      <c r="AF3224" s="2" t="s">
        <v>1733</v>
      </c>
      <c r="AG3224" s="2" t="s">
        <v>108</v>
      </c>
      <c r="AH3224">
        <v>13</v>
      </c>
      <c r="AI3224">
        <v>1287</v>
      </c>
      <c r="AJ3224">
        <v>8613</v>
      </c>
      <c r="AK3224" s="2">
        <f>Kaggle_Books_Selling_Records[[#This Row],[Cost Price]]/100</f>
        <v>86.13</v>
      </c>
      <c r="AL3224" s="2" t="s">
        <v>80</v>
      </c>
      <c r="AM3224" s="2" t="s">
        <v>80</v>
      </c>
      <c r="AN3224" s="2" t="s">
        <v>80</v>
      </c>
      <c r="AO3224" s="2" t="s">
        <v>80</v>
      </c>
      <c r="AP3224" s="2" t="s">
        <v>80</v>
      </c>
      <c r="AQ3224" s="2" t="s">
        <v>80</v>
      </c>
      <c r="AR3224" s="2" t="s">
        <v>80</v>
      </c>
      <c r="AS3224" s="2" t="s">
        <v>80</v>
      </c>
      <c r="AT3224" s="2" t="s">
        <v>80</v>
      </c>
      <c r="AU3224" s="2" t="s">
        <v>80</v>
      </c>
      <c r="AV3224" s="2" t="s">
        <v>80</v>
      </c>
      <c r="AW3224" s="2" t="s">
        <v>80</v>
      </c>
      <c r="AX3224" s="2" t="s">
        <v>80</v>
      </c>
      <c r="AY3224" s="2" t="s">
        <v>80</v>
      </c>
      <c r="AZ3224" s="2" t="s">
        <v>80</v>
      </c>
      <c r="BA3224" s="2" t="s">
        <v>80</v>
      </c>
      <c r="BB3224" s="2" t="s">
        <v>80</v>
      </c>
      <c r="BC3224" s="2" t="s">
        <v>80</v>
      </c>
      <c r="BD3224" s="2" t="s">
        <v>80</v>
      </c>
      <c r="BE3224" s="2" t="s">
        <v>80</v>
      </c>
      <c r="BF3224" s="2" t="s">
        <v>80</v>
      </c>
      <c r="BG3224" s="2" t="s">
        <v>80</v>
      </c>
      <c r="BH3224" s="2" t="s">
        <v>80</v>
      </c>
      <c r="BI3224" s="2" t="s">
        <v>80</v>
      </c>
      <c r="BJ3224" s="2" t="s">
        <v>80</v>
      </c>
      <c r="BK3224" s="2" t="s">
        <v>80</v>
      </c>
      <c r="BL3224" s="2" t="s">
        <v>80</v>
      </c>
      <c r="BM3224" s="2" t="s">
        <v>80</v>
      </c>
      <c r="BN3224" s="2" t="s">
        <v>80</v>
      </c>
      <c r="BO3224" s="2" t="s">
        <v>80</v>
      </c>
      <c r="BP3224" s="2" t="s">
        <v>80</v>
      </c>
    </row>
    <row r="3225" spans="1:68" x14ac:dyDescent="0.25">
      <c r="A3225">
        <v>3224</v>
      </c>
      <c r="B3225" s="1">
        <v>43751.154918981483</v>
      </c>
      <c r="C3225" s="2" t="s">
        <v>4904</v>
      </c>
      <c r="D3225" s="3">
        <v>0.27986111111111112</v>
      </c>
      <c r="E3225" s="2" t="s">
        <v>4851</v>
      </c>
      <c r="F3225">
        <v>4</v>
      </c>
      <c r="G3225">
        <v>2019</v>
      </c>
      <c r="H3225">
        <v>10</v>
      </c>
      <c r="I3225">
        <v>13</v>
      </c>
      <c r="J3225">
        <v>0</v>
      </c>
      <c r="K3225">
        <v>0</v>
      </c>
      <c r="L3225">
        <v>7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1</v>
      </c>
      <c r="S3225" s="2" t="s">
        <v>2155</v>
      </c>
      <c r="T3225" s="2" t="s">
        <v>71</v>
      </c>
      <c r="U3225" s="2" t="s">
        <v>1731</v>
      </c>
      <c r="V3225" s="2" t="s">
        <v>73</v>
      </c>
      <c r="W3225">
        <v>1</v>
      </c>
      <c r="X3225" s="2" t="s">
        <v>74</v>
      </c>
      <c r="Y3225">
        <v>99</v>
      </c>
      <c r="Z3225">
        <v>89</v>
      </c>
      <c r="AA3225" s="2" t="s">
        <v>2156</v>
      </c>
      <c r="AB3225" s="2" t="s">
        <v>154</v>
      </c>
      <c r="AC3225">
        <v>313211</v>
      </c>
      <c r="AD3225" s="2" t="s">
        <v>77</v>
      </c>
      <c r="AE3225">
        <v>188</v>
      </c>
      <c r="AF3225" s="2" t="s">
        <v>1733</v>
      </c>
      <c r="AG3225" s="2" t="s">
        <v>108</v>
      </c>
      <c r="AH3225">
        <v>13</v>
      </c>
      <c r="AI3225">
        <v>1287</v>
      </c>
      <c r="AJ3225">
        <v>8613</v>
      </c>
      <c r="AK3225" s="2">
        <f>Kaggle_Books_Selling_Records[[#This Row],[Cost Price]]/100</f>
        <v>86.13</v>
      </c>
      <c r="AL3225" s="2" t="s">
        <v>80</v>
      </c>
      <c r="AM3225" s="2" t="s">
        <v>80</v>
      </c>
      <c r="AN3225" s="2" t="s">
        <v>80</v>
      </c>
      <c r="AO3225" s="2" t="s">
        <v>80</v>
      </c>
      <c r="AP3225" s="2" t="s">
        <v>80</v>
      </c>
      <c r="AQ3225" s="2" t="s">
        <v>80</v>
      </c>
      <c r="AR3225" s="2" t="s">
        <v>80</v>
      </c>
      <c r="AS3225" s="2" t="s">
        <v>80</v>
      </c>
      <c r="AT3225" s="2" t="s">
        <v>80</v>
      </c>
      <c r="AU3225" s="2" t="s">
        <v>80</v>
      </c>
      <c r="AV3225" s="2" t="s">
        <v>80</v>
      </c>
      <c r="AW3225" s="2" t="s">
        <v>80</v>
      </c>
      <c r="AX3225" s="2" t="s">
        <v>80</v>
      </c>
      <c r="AY3225" s="2" t="s">
        <v>80</v>
      </c>
      <c r="AZ3225" s="2" t="s">
        <v>80</v>
      </c>
      <c r="BA3225" s="2" t="s">
        <v>80</v>
      </c>
      <c r="BB3225" s="2" t="s">
        <v>80</v>
      </c>
      <c r="BC3225" s="2" t="s">
        <v>80</v>
      </c>
      <c r="BD3225" s="2" t="s">
        <v>80</v>
      </c>
      <c r="BE3225" s="2" t="s">
        <v>80</v>
      </c>
      <c r="BF3225" s="2" t="s">
        <v>80</v>
      </c>
      <c r="BG3225" s="2" t="s">
        <v>80</v>
      </c>
      <c r="BH3225" s="2" t="s">
        <v>80</v>
      </c>
      <c r="BI3225" s="2" t="s">
        <v>80</v>
      </c>
      <c r="BJ3225" s="2" t="s">
        <v>80</v>
      </c>
      <c r="BK3225" s="2" t="s">
        <v>80</v>
      </c>
      <c r="BL3225" s="2" t="s">
        <v>80</v>
      </c>
      <c r="BM3225" s="2" t="s">
        <v>80</v>
      </c>
      <c r="BN3225" s="2" t="s">
        <v>80</v>
      </c>
      <c r="BO3225" s="2" t="s">
        <v>80</v>
      </c>
      <c r="BP3225" s="2" t="s">
        <v>80</v>
      </c>
    </row>
    <row r="3226" spans="1:68" x14ac:dyDescent="0.25">
      <c r="A3226">
        <v>3225</v>
      </c>
      <c r="B3226" s="1">
        <v>43751.306909722225</v>
      </c>
      <c r="C3226" s="2" t="s">
        <v>4904</v>
      </c>
      <c r="D3226" s="3">
        <v>0.43125000000000002</v>
      </c>
      <c r="E3226" s="2" t="s">
        <v>4851</v>
      </c>
      <c r="F3226">
        <v>4</v>
      </c>
      <c r="G3226">
        <v>2019</v>
      </c>
      <c r="H3226">
        <v>10</v>
      </c>
      <c r="I3226">
        <v>13</v>
      </c>
      <c r="J3226">
        <v>0</v>
      </c>
      <c r="K3226">
        <v>0</v>
      </c>
      <c r="L3226">
        <v>7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1</v>
      </c>
      <c r="S3226" s="2" t="s">
        <v>4719</v>
      </c>
      <c r="T3226" s="2" t="s">
        <v>71</v>
      </c>
      <c r="U3226" s="2" t="s">
        <v>4621</v>
      </c>
      <c r="V3226" s="2" t="s">
        <v>73</v>
      </c>
      <c r="W3226">
        <v>1</v>
      </c>
      <c r="X3226" s="2" t="s">
        <v>74</v>
      </c>
      <c r="Y3226">
        <v>310</v>
      </c>
      <c r="Z3226">
        <v>89</v>
      </c>
      <c r="AA3226" s="2" t="s">
        <v>156</v>
      </c>
      <c r="AB3226" s="2" t="s">
        <v>157</v>
      </c>
      <c r="AC3226">
        <v>394221</v>
      </c>
      <c r="AD3226" s="2" t="s">
        <v>77</v>
      </c>
      <c r="AE3226">
        <v>399</v>
      </c>
      <c r="AF3226" s="2" t="s">
        <v>4622</v>
      </c>
      <c r="AG3226" s="2" t="s">
        <v>4623</v>
      </c>
      <c r="AH3226">
        <v>13</v>
      </c>
      <c r="AI3226">
        <v>403</v>
      </c>
      <c r="AJ3226">
        <v>2697</v>
      </c>
      <c r="AK3226" s="2">
        <f>Kaggle_Books_Selling_Records[[#This Row],[Cost Price]]/100</f>
        <v>26.97</v>
      </c>
      <c r="AL3226" s="2" t="s">
        <v>80</v>
      </c>
      <c r="AM3226" s="2" t="s">
        <v>80</v>
      </c>
      <c r="AN3226" s="2" t="s">
        <v>80</v>
      </c>
      <c r="AO3226" s="2" t="s">
        <v>80</v>
      </c>
      <c r="AP3226" s="2" t="s">
        <v>80</v>
      </c>
      <c r="AQ3226" s="2" t="s">
        <v>80</v>
      </c>
      <c r="AR3226" s="2" t="s">
        <v>80</v>
      </c>
      <c r="AS3226" s="2" t="s">
        <v>80</v>
      </c>
      <c r="AT3226" s="2" t="s">
        <v>80</v>
      </c>
      <c r="AU3226" s="2" t="s">
        <v>80</v>
      </c>
      <c r="AV3226" s="2" t="s">
        <v>80</v>
      </c>
      <c r="AW3226" s="2" t="s">
        <v>80</v>
      </c>
      <c r="AX3226" s="2" t="s">
        <v>80</v>
      </c>
      <c r="AY3226" s="2" t="s">
        <v>80</v>
      </c>
      <c r="AZ3226" s="2" t="s">
        <v>80</v>
      </c>
      <c r="BA3226" s="2" t="s">
        <v>80</v>
      </c>
      <c r="BB3226" s="2" t="s">
        <v>80</v>
      </c>
      <c r="BC3226" s="2" t="s">
        <v>80</v>
      </c>
      <c r="BD3226" s="2" t="s">
        <v>80</v>
      </c>
      <c r="BE3226" s="2" t="s">
        <v>80</v>
      </c>
      <c r="BF3226" s="2" t="s">
        <v>80</v>
      </c>
      <c r="BG3226" s="2" t="s">
        <v>80</v>
      </c>
      <c r="BH3226" s="2" t="s">
        <v>80</v>
      </c>
      <c r="BI3226" s="2" t="s">
        <v>80</v>
      </c>
      <c r="BJ3226" s="2" t="s">
        <v>80</v>
      </c>
      <c r="BK3226" s="2" t="s">
        <v>80</v>
      </c>
      <c r="BL3226" s="2" t="s">
        <v>80</v>
      </c>
      <c r="BM3226" s="2" t="s">
        <v>80</v>
      </c>
      <c r="BN3226" s="2" t="s">
        <v>80</v>
      </c>
      <c r="BO3226" s="2" t="s">
        <v>80</v>
      </c>
      <c r="BP3226" s="2" t="s">
        <v>80</v>
      </c>
    </row>
    <row r="3227" spans="1:68" x14ac:dyDescent="0.25">
      <c r="A3227">
        <v>3226</v>
      </c>
      <c r="B3227" s="1">
        <v>43751.547395833331</v>
      </c>
      <c r="C3227" s="2" t="s">
        <v>4904</v>
      </c>
      <c r="D3227" s="3">
        <v>0.67222222222222228</v>
      </c>
      <c r="E3227" s="2" t="s">
        <v>4851</v>
      </c>
      <c r="F3227">
        <v>4</v>
      </c>
      <c r="G3227">
        <v>2019</v>
      </c>
      <c r="H3227">
        <v>10</v>
      </c>
      <c r="I3227">
        <v>13</v>
      </c>
      <c r="J3227">
        <v>0</v>
      </c>
      <c r="K3227">
        <v>0</v>
      </c>
      <c r="L3227">
        <v>7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1</v>
      </c>
      <c r="S3227" s="2" t="s">
        <v>1626</v>
      </c>
      <c r="T3227" s="2" t="s">
        <v>71</v>
      </c>
      <c r="U3227" s="2" t="s">
        <v>4907</v>
      </c>
      <c r="V3227" s="2" t="s">
        <v>73</v>
      </c>
      <c r="W3227">
        <v>1</v>
      </c>
      <c r="X3227" s="2" t="s">
        <v>74</v>
      </c>
      <c r="Y3227">
        <v>753</v>
      </c>
      <c r="Z3227">
        <v>79</v>
      </c>
      <c r="AA3227" s="2" t="s">
        <v>441</v>
      </c>
      <c r="AB3227" s="2" t="s">
        <v>293</v>
      </c>
      <c r="AC3227">
        <v>452001</v>
      </c>
      <c r="AD3227" s="2" t="s">
        <v>77</v>
      </c>
      <c r="AE3227">
        <v>832</v>
      </c>
      <c r="AF3227" s="2" t="s">
        <v>1321</v>
      </c>
      <c r="AG3227" s="2" t="s">
        <v>1322</v>
      </c>
      <c r="AH3227">
        <v>13</v>
      </c>
      <c r="AI3227">
        <v>9789</v>
      </c>
      <c r="AJ3227">
        <v>65511</v>
      </c>
      <c r="AK3227" s="2">
        <f>Kaggle_Books_Selling_Records[[#This Row],[Cost Price]]/100</f>
        <v>655.11</v>
      </c>
      <c r="AL3227" s="2" t="s">
        <v>80</v>
      </c>
      <c r="AM3227" s="2" t="s">
        <v>80</v>
      </c>
      <c r="AN3227" s="2" t="s">
        <v>80</v>
      </c>
      <c r="AO3227" s="2" t="s">
        <v>80</v>
      </c>
      <c r="AP3227" s="2" t="s">
        <v>80</v>
      </c>
      <c r="AQ3227" s="2" t="s">
        <v>80</v>
      </c>
      <c r="AR3227" s="2" t="s">
        <v>80</v>
      </c>
      <c r="AS3227" s="2" t="s">
        <v>80</v>
      </c>
      <c r="AT3227" s="2" t="s">
        <v>80</v>
      </c>
      <c r="AU3227" s="2" t="s">
        <v>80</v>
      </c>
      <c r="AV3227" s="2" t="s">
        <v>80</v>
      </c>
      <c r="AW3227" s="2" t="s">
        <v>80</v>
      </c>
      <c r="AX3227" s="2" t="s">
        <v>80</v>
      </c>
      <c r="AY3227" s="2" t="s">
        <v>80</v>
      </c>
      <c r="AZ3227" s="2" t="s">
        <v>80</v>
      </c>
      <c r="BA3227" s="2" t="s">
        <v>80</v>
      </c>
      <c r="BB3227" s="2" t="s">
        <v>80</v>
      </c>
      <c r="BC3227" s="2" t="s">
        <v>80</v>
      </c>
      <c r="BD3227" s="2" t="s">
        <v>80</v>
      </c>
      <c r="BE3227" s="2" t="s">
        <v>80</v>
      </c>
      <c r="BF3227" s="2" t="s">
        <v>80</v>
      </c>
      <c r="BG3227" s="2" t="s">
        <v>80</v>
      </c>
      <c r="BH3227" s="2" t="s">
        <v>80</v>
      </c>
      <c r="BI3227" s="2" t="s">
        <v>80</v>
      </c>
      <c r="BJ3227" s="2" t="s">
        <v>80</v>
      </c>
      <c r="BK3227" s="2" t="s">
        <v>80</v>
      </c>
      <c r="BL3227" s="2" t="s">
        <v>80</v>
      </c>
      <c r="BM3227" s="2" t="s">
        <v>80</v>
      </c>
      <c r="BN3227" s="2" t="s">
        <v>80</v>
      </c>
      <c r="BO3227" s="2" t="s">
        <v>80</v>
      </c>
      <c r="BP3227" s="2" t="s">
        <v>80</v>
      </c>
    </row>
    <row r="3228" spans="1:68" x14ac:dyDescent="0.25">
      <c r="A3228">
        <v>3227</v>
      </c>
      <c r="B3228" s="1">
        <v>43752.416608796295</v>
      </c>
      <c r="C3228" s="2" t="s">
        <v>4908</v>
      </c>
      <c r="D3228" s="3">
        <v>0.54097222222222219</v>
      </c>
      <c r="E3228" s="2" t="s">
        <v>4851</v>
      </c>
      <c r="F3228">
        <v>4</v>
      </c>
      <c r="G3228">
        <v>2019</v>
      </c>
      <c r="H3228">
        <v>10</v>
      </c>
      <c r="I3228">
        <v>14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1</v>
      </c>
      <c r="S3228" s="2" t="s">
        <v>4909</v>
      </c>
      <c r="T3228" s="2" t="s">
        <v>71</v>
      </c>
      <c r="U3228" s="2" t="s">
        <v>4266</v>
      </c>
      <c r="V3228" s="2" t="s">
        <v>73</v>
      </c>
      <c r="W3228">
        <v>1</v>
      </c>
      <c r="X3228" s="2" t="s">
        <v>74</v>
      </c>
      <c r="Y3228">
        <v>207</v>
      </c>
      <c r="Z3228">
        <v>89</v>
      </c>
      <c r="AA3228" s="2" t="s">
        <v>156</v>
      </c>
      <c r="AB3228" s="2" t="s">
        <v>157</v>
      </c>
      <c r="AC3228">
        <v>395007</v>
      </c>
      <c r="AD3228" s="2" t="s">
        <v>1002</v>
      </c>
      <c r="AE3228">
        <v>296</v>
      </c>
      <c r="AF3228" s="2" t="s">
        <v>2042</v>
      </c>
      <c r="AG3228" s="2" t="s">
        <v>2184</v>
      </c>
      <c r="AH3228">
        <v>18</v>
      </c>
      <c r="AI3228">
        <v>3726</v>
      </c>
      <c r="AJ3228">
        <v>16974</v>
      </c>
      <c r="AK3228" s="2">
        <f>Kaggle_Books_Selling_Records[[#This Row],[Cost Price]]/100</f>
        <v>169.74</v>
      </c>
      <c r="AL3228" s="2" t="s">
        <v>80</v>
      </c>
      <c r="AM3228" s="2" t="s">
        <v>80</v>
      </c>
      <c r="AN3228" s="2" t="s">
        <v>80</v>
      </c>
      <c r="AO3228" s="2" t="s">
        <v>80</v>
      </c>
      <c r="AP3228" s="2" t="s">
        <v>80</v>
      </c>
      <c r="AQ3228" s="2" t="s">
        <v>80</v>
      </c>
      <c r="AR3228" s="2" t="s">
        <v>80</v>
      </c>
      <c r="AS3228" s="2" t="s">
        <v>80</v>
      </c>
      <c r="AT3228" s="2" t="s">
        <v>80</v>
      </c>
      <c r="AU3228" s="2" t="s">
        <v>80</v>
      </c>
      <c r="AV3228" s="2" t="s">
        <v>80</v>
      </c>
      <c r="AW3228" s="2" t="s">
        <v>80</v>
      </c>
      <c r="AX3228" s="2" t="s">
        <v>80</v>
      </c>
      <c r="AY3228" s="2" t="s">
        <v>80</v>
      </c>
      <c r="AZ3228" s="2" t="s">
        <v>80</v>
      </c>
      <c r="BA3228" s="2" t="s">
        <v>80</v>
      </c>
      <c r="BB3228" s="2" t="s">
        <v>80</v>
      </c>
      <c r="BC3228" s="2" t="s">
        <v>80</v>
      </c>
      <c r="BD3228" s="2" t="s">
        <v>80</v>
      </c>
      <c r="BE3228" s="2" t="s">
        <v>80</v>
      </c>
      <c r="BF3228" s="2" t="s">
        <v>80</v>
      </c>
      <c r="BG3228" s="2" t="s">
        <v>80</v>
      </c>
      <c r="BH3228" s="2" t="s">
        <v>80</v>
      </c>
      <c r="BI3228" s="2" t="s">
        <v>80</v>
      </c>
      <c r="BJ3228" s="2" t="s">
        <v>80</v>
      </c>
      <c r="BK3228" s="2" t="s">
        <v>80</v>
      </c>
      <c r="BL3228" s="2" t="s">
        <v>80</v>
      </c>
      <c r="BM3228" s="2" t="s">
        <v>80</v>
      </c>
      <c r="BN3228" s="2" t="s">
        <v>80</v>
      </c>
      <c r="BO3228" s="2" t="s">
        <v>80</v>
      </c>
      <c r="BP3228" s="2" t="s">
        <v>80</v>
      </c>
    </row>
    <row r="3229" spans="1:68" x14ac:dyDescent="0.25">
      <c r="A3229">
        <v>3228</v>
      </c>
      <c r="B3229" s="1">
        <v>43752.447465277779</v>
      </c>
      <c r="C3229" s="2" t="s">
        <v>4908</v>
      </c>
      <c r="D3229" s="3">
        <v>0.57222222222222219</v>
      </c>
      <c r="E3229" s="2" t="s">
        <v>4851</v>
      </c>
      <c r="F3229">
        <v>4</v>
      </c>
      <c r="G3229">
        <v>2019</v>
      </c>
      <c r="H3229">
        <v>10</v>
      </c>
      <c r="I3229">
        <v>14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 s="2" t="s">
        <v>4910</v>
      </c>
      <c r="T3229" s="2" t="s">
        <v>71</v>
      </c>
      <c r="U3229" s="2" t="s">
        <v>2619</v>
      </c>
      <c r="V3229" s="2" t="s">
        <v>73</v>
      </c>
      <c r="W3229">
        <v>2</v>
      </c>
      <c r="X3229" s="2" t="s">
        <v>74</v>
      </c>
      <c r="Y3229">
        <v>360</v>
      </c>
      <c r="Z3229">
        <v>89</v>
      </c>
      <c r="AA3229" s="2" t="s">
        <v>4663</v>
      </c>
      <c r="AB3229" s="2" t="s">
        <v>94</v>
      </c>
      <c r="AC3229">
        <v>787055</v>
      </c>
      <c r="AD3229" s="2" t="s">
        <v>1002</v>
      </c>
      <c r="AE3229">
        <v>449</v>
      </c>
      <c r="AF3229" s="2" t="s">
        <v>2042</v>
      </c>
      <c r="AG3229" s="2" t="s">
        <v>2184</v>
      </c>
      <c r="AH3229">
        <v>18</v>
      </c>
      <c r="AI3229">
        <v>648</v>
      </c>
      <c r="AJ3229">
        <v>2952</v>
      </c>
      <c r="AK3229" s="2">
        <f>Kaggle_Books_Selling_Records[[#This Row],[Cost Price]]/100</f>
        <v>29.52</v>
      </c>
      <c r="AL3229" s="2" t="s">
        <v>80</v>
      </c>
      <c r="AM3229" s="2" t="s">
        <v>80</v>
      </c>
      <c r="AN3229" s="2" t="s">
        <v>80</v>
      </c>
      <c r="AO3229" s="2" t="s">
        <v>80</v>
      </c>
      <c r="AP3229" s="2" t="s">
        <v>80</v>
      </c>
      <c r="AQ3229" s="2" t="s">
        <v>80</v>
      </c>
      <c r="AR3229" s="2" t="s">
        <v>80</v>
      </c>
      <c r="AS3229" s="2" t="s">
        <v>80</v>
      </c>
      <c r="AT3229" s="2" t="s">
        <v>80</v>
      </c>
      <c r="AU3229" s="2" t="s">
        <v>80</v>
      </c>
      <c r="AV3229" s="2" t="s">
        <v>80</v>
      </c>
      <c r="AW3229" s="2" t="s">
        <v>80</v>
      </c>
      <c r="AX3229" s="2" t="s">
        <v>80</v>
      </c>
      <c r="AY3229" s="2" t="s">
        <v>80</v>
      </c>
      <c r="AZ3229" s="2" t="s">
        <v>80</v>
      </c>
      <c r="BA3229" s="2" t="s">
        <v>80</v>
      </c>
      <c r="BB3229" s="2" t="s">
        <v>80</v>
      </c>
      <c r="BC3229" s="2" t="s">
        <v>80</v>
      </c>
      <c r="BD3229" s="2" t="s">
        <v>80</v>
      </c>
      <c r="BE3229" s="2" t="s">
        <v>80</v>
      </c>
      <c r="BF3229" s="2" t="s">
        <v>80</v>
      </c>
      <c r="BG3229" s="2" t="s">
        <v>80</v>
      </c>
      <c r="BH3229" s="2" t="s">
        <v>80</v>
      </c>
      <c r="BI3229" s="2" t="s">
        <v>80</v>
      </c>
      <c r="BJ3229" s="2" t="s">
        <v>80</v>
      </c>
      <c r="BK3229" s="2" t="s">
        <v>80</v>
      </c>
      <c r="BL3229" s="2" t="s">
        <v>80</v>
      </c>
      <c r="BM3229" s="2" t="s">
        <v>80</v>
      </c>
      <c r="BN3229" s="2" t="s">
        <v>80</v>
      </c>
      <c r="BO3229" s="2" t="s">
        <v>80</v>
      </c>
      <c r="BP3229" s="2" t="s">
        <v>80</v>
      </c>
    </row>
    <row r="3230" spans="1:68" x14ac:dyDescent="0.25">
      <c r="A3230">
        <v>3229</v>
      </c>
      <c r="B3230" s="1">
        <v>43753.000543981485</v>
      </c>
      <c r="C3230" s="2" t="s">
        <v>4911</v>
      </c>
      <c r="D3230" s="3">
        <v>0.125</v>
      </c>
      <c r="E3230" s="2" t="s">
        <v>4851</v>
      </c>
      <c r="F3230">
        <v>4</v>
      </c>
      <c r="G3230">
        <v>2019</v>
      </c>
      <c r="H3230">
        <v>10</v>
      </c>
      <c r="I3230">
        <v>15</v>
      </c>
      <c r="J3230">
        <v>0</v>
      </c>
      <c r="K3230">
        <v>0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1</v>
      </c>
      <c r="S3230" s="2" t="s">
        <v>4912</v>
      </c>
      <c r="T3230" s="2" t="s">
        <v>71</v>
      </c>
      <c r="U3230" s="2" t="s">
        <v>4266</v>
      </c>
      <c r="V3230" s="2" t="s">
        <v>73</v>
      </c>
      <c r="W3230">
        <v>1</v>
      </c>
      <c r="X3230" s="2" t="s">
        <v>74</v>
      </c>
      <c r="Y3230">
        <v>207</v>
      </c>
      <c r="Z3230">
        <v>89</v>
      </c>
      <c r="AA3230" s="2" t="s">
        <v>362</v>
      </c>
      <c r="AB3230" s="2" t="s">
        <v>312</v>
      </c>
      <c r="AC3230">
        <v>700016</v>
      </c>
      <c r="AD3230" s="2" t="s">
        <v>1002</v>
      </c>
      <c r="AE3230">
        <v>296</v>
      </c>
      <c r="AF3230" s="2" t="s">
        <v>2042</v>
      </c>
      <c r="AG3230" s="2" t="s">
        <v>2184</v>
      </c>
      <c r="AH3230">
        <v>18</v>
      </c>
      <c r="AI3230">
        <v>3726</v>
      </c>
      <c r="AJ3230">
        <v>16974</v>
      </c>
      <c r="AK3230" s="2">
        <f>Kaggle_Books_Selling_Records[[#This Row],[Cost Price]]/100</f>
        <v>169.74</v>
      </c>
      <c r="AL3230" s="2" t="s">
        <v>80</v>
      </c>
      <c r="AM3230" s="2" t="s">
        <v>80</v>
      </c>
      <c r="AN3230" s="2" t="s">
        <v>80</v>
      </c>
      <c r="AO3230" s="2" t="s">
        <v>80</v>
      </c>
      <c r="AP3230" s="2" t="s">
        <v>80</v>
      </c>
      <c r="AQ3230" s="2" t="s">
        <v>80</v>
      </c>
      <c r="AR3230" s="2" t="s">
        <v>80</v>
      </c>
      <c r="AS3230" s="2" t="s">
        <v>80</v>
      </c>
      <c r="AT3230" s="2" t="s">
        <v>80</v>
      </c>
      <c r="AU3230" s="2" t="s">
        <v>80</v>
      </c>
      <c r="AV3230" s="2" t="s">
        <v>80</v>
      </c>
      <c r="AW3230" s="2" t="s">
        <v>80</v>
      </c>
      <c r="AX3230" s="2" t="s">
        <v>80</v>
      </c>
      <c r="AY3230" s="2" t="s">
        <v>80</v>
      </c>
      <c r="AZ3230" s="2" t="s">
        <v>80</v>
      </c>
      <c r="BA3230" s="2" t="s">
        <v>80</v>
      </c>
      <c r="BB3230" s="2" t="s">
        <v>80</v>
      </c>
      <c r="BC3230" s="2" t="s">
        <v>80</v>
      </c>
      <c r="BD3230" s="2" t="s">
        <v>80</v>
      </c>
      <c r="BE3230" s="2" t="s">
        <v>80</v>
      </c>
      <c r="BF3230" s="2" t="s">
        <v>80</v>
      </c>
      <c r="BG3230" s="2" t="s">
        <v>80</v>
      </c>
      <c r="BH3230" s="2" t="s">
        <v>80</v>
      </c>
      <c r="BI3230" s="2" t="s">
        <v>80</v>
      </c>
      <c r="BJ3230" s="2" t="s">
        <v>80</v>
      </c>
      <c r="BK3230" s="2" t="s">
        <v>80</v>
      </c>
      <c r="BL3230" s="2" t="s">
        <v>80</v>
      </c>
      <c r="BM3230" s="2" t="s">
        <v>80</v>
      </c>
      <c r="BN3230" s="2" t="s">
        <v>80</v>
      </c>
      <c r="BO3230" s="2" t="s">
        <v>80</v>
      </c>
      <c r="BP3230" s="2" t="s">
        <v>80</v>
      </c>
    </row>
    <row r="3231" spans="1:68" x14ac:dyDescent="0.25">
      <c r="A3231">
        <v>3230</v>
      </c>
      <c r="B3231" s="1">
        <v>43753.001574074071</v>
      </c>
      <c r="C3231" s="2" t="s">
        <v>4911</v>
      </c>
      <c r="D3231" s="3">
        <v>0.12638888888888888</v>
      </c>
      <c r="E3231" s="2" t="s">
        <v>4851</v>
      </c>
      <c r="F3231">
        <v>4</v>
      </c>
      <c r="G3231">
        <v>2019</v>
      </c>
      <c r="H3231">
        <v>10</v>
      </c>
      <c r="I3231">
        <v>15</v>
      </c>
      <c r="J3231">
        <v>0</v>
      </c>
      <c r="K3231">
        <v>0</v>
      </c>
      <c r="L3231">
        <v>2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1</v>
      </c>
      <c r="S3231" s="2" t="s">
        <v>4127</v>
      </c>
      <c r="T3231" s="2" t="s">
        <v>71</v>
      </c>
      <c r="U3231" s="2" t="s">
        <v>4266</v>
      </c>
      <c r="V3231" s="2" t="s">
        <v>73</v>
      </c>
      <c r="W3231">
        <v>1</v>
      </c>
      <c r="X3231" s="2" t="s">
        <v>74</v>
      </c>
      <c r="Y3231">
        <v>207</v>
      </c>
      <c r="Z3231">
        <v>89</v>
      </c>
      <c r="AA3231" s="2" t="s">
        <v>2668</v>
      </c>
      <c r="AB3231" s="2" t="s">
        <v>157</v>
      </c>
      <c r="AC3231">
        <v>380007</v>
      </c>
      <c r="AD3231" s="2" t="s">
        <v>1002</v>
      </c>
      <c r="AE3231">
        <v>296</v>
      </c>
      <c r="AF3231" s="2" t="s">
        <v>2042</v>
      </c>
      <c r="AG3231" s="2" t="s">
        <v>2184</v>
      </c>
      <c r="AH3231">
        <v>18</v>
      </c>
      <c r="AI3231">
        <v>3726</v>
      </c>
      <c r="AJ3231">
        <v>16974</v>
      </c>
      <c r="AK3231" s="2">
        <f>Kaggle_Books_Selling_Records[[#This Row],[Cost Price]]/100</f>
        <v>169.74</v>
      </c>
      <c r="AL3231" s="2" t="s">
        <v>80</v>
      </c>
      <c r="AM3231" s="2" t="s">
        <v>80</v>
      </c>
      <c r="AN3231" s="2" t="s">
        <v>80</v>
      </c>
      <c r="AO3231" s="2" t="s">
        <v>80</v>
      </c>
      <c r="AP3231" s="2" t="s">
        <v>80</v>
      </c>
      <c r="AQ3231" s="2" t="s">
        <v>80</v>
      </c>
      <c r="AR3231" s="2" t="s">
        <v>80</v>
      </c>
      <c r="AS3231" s="2" t="s">
        <v>80</v>
      </c>
      <c r="AT3231" s="2" t="s">
        <v>80</v>
      </c>
      <c r="AU3231" s="2" t="s">
        <v>80</v>
      </c>
      <c r="AV3231" s="2" t="s">
        <v>80</v>
      </c>
      <c r="AW3231" s="2" t="s">
        <v>80</v>
      </c>
      <c r="AX3231" s="2" t="s">
        <v>80</v>
      </c>
      <c r="AY3231" s="2" t="s">
        <v>80</v>
      </c>
      <c r="AZ3231" s="2" t="s">
        <v>80</v>
      </c>
      <c r="BA3231" s="2" t="s">
        <v>80</v>
      </c>
      <c r="BB3231" s="2" t="s">
        <v>80</v>
      </c>
      <c r="BC3231" s="2" t="s">
        <v>80</v>
      </c>
      <c r="BD3231" s="2" t="s">
        <v>80</v>
      </c>
      <c r="BE3231" s="2" t="s">
        <v>80</v>
      </c>
      <c r="BF3231" s="2" t="s">
        <v>80</v>
      </c>
      <c r="BG3231" s="2" t="s">
        <v>80</v>
      </c>
      <c r="BH3231" s="2" t="s">
        <v>80</v>
      </c>
      <c r="BI3231" s="2" t="s">
        <v>80</v>
      </c>
      <c r="BJ3231" s="2" t="s">
        <v>80</v>
      </c>
      <c r="BK3231" s="2" t="s">
        <v>80</v>
      </c>
      <c r="BL3231" s="2" t="s">
        <v>80</v>
      </c>
      <c r="BM3231" s="2" t="s">
        <v>80</v>
      </c>
      <c r="BN3231" s="2" t="s">
        <v>80</v>
      </c>
      <c r="BO3231" s="2" t="s">
        <v>80</v>
      </c>
      <c r="BP3231" s="2" t="s">
        <v>80</v>
      </c>
    </row>
    <row r="3232" spans="1:68" x14ac:dyDescent="0.25">
      <c r="A3232">
        <v>3231</v>
      </c>
      <c r="B3232" s="1">
        <v>43753.001863425925</v>
      </c>
      <c r="C3232" s="2" t="s">
        <v>4911</v>
      </c>
      <c r="D3232" s="3">
        <v>0.12638888888888888</v>
      </c>
      <c r="E3232" s="2" t="s">
        <v>4851</v>
      </c>
      <c r="F3232">
        <v>4</v>
      </c>
      <c r="G3232">
        <v>2019</v>
      </c>
      <c r="H3232">
        <v>10</v>
      </c>
      <c r="I3232">
        <v>15</v>
      </c>
      <c r="J3232">
        <v>0</v>
      </c>
      <c r="K3232">
        <v>0</v>
      </c>
      <c r="L3232">
        <v>2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 s="2" t="s">
        <v>4913</v>
      </c>
      <c r="T3232" s="2" t="s">
        <v>83</v>
      </c>
      <c r="U3232" s="2" t="s">
        <v>4266</v>
      </c>
      <c r="V3232" s="2" t="s">
        <v>73</v>
      </c>
      <c r="W3232">
        <v>1</v>
      </c>
      <c r="X3232" s="2" t="s">
        <v>74</v>
      </c>
      <c r="Y3232">
        <v>207</v>
      </c>
      <c r="Z3232">
        <v>89</v>
      </c>
      <c r="AA3232" s="2" t="s">
        <v>295</v>
      </c>
      <c r="AB3232" s="2" t="s">
        <v>154</v>
      </c>
      <c r="AC3232">
        <v>303007</v>
      </c>
      <c r="AD3232" s="2" t="s">
        <v>1002</v>
      </c>
      <c r="AE3232">
        <v>296</v>
      </c>
      <c r="AF3232" s="2" t="s">
        <v>2042</v>
      </c>
      <c r="AG3232" s="2" t="s">
        <v>2184</v>
      </c>
      <c r="AH3232">
        <v>18</v>
      </c>
      <c r="AI3232">
        <v>3726</v>
      </c>
      <c r="AJ3232">
        <v>16974</v>
      </c>
      <c r="AK3232" s="2">
        <f>Kaggle_Books_Selling_Records[[#This Row],[Cost Price]]/100</f>
        <v>169.74</v>
      </c>
      <c r="AL3232" s="2" t="s">
        <v>80</v>
      </c>
      <c r="AM3232" s="2" t="s">
        <v>80</v>
      </c>
      <c r="AN3232" s="2" t="s">
        <v>80</v>
      </c>
      <c r="AO3232" s="2" t="s">
        <v>80</v>
      </c>
      <c r="AP3232" s="2" t="s">
        <v>80</v>
      </c>
      <c r="AQ3232" s="2" t="s">
        <v>80</v>
      </c>
      <c r="AR3232" s="2" t="s">
        <v>80</v>
      </c>
      <c r="AS3232" s="2" t="s">
        <v>80</v>
      </c>
      <c r="AT3232" s="2" t="s">
        <v>80</v>
      </c>
      <c r="AU3232" s="2" t="s">
        <v>80</v>
      </c>
      <c r="AV3232" s="2" t="s">
        <v>80</v>
      </c>
      <c r="AW3232" s="2" t="s">
        <v>80</v>
      </c>
      <c r="AX3232" s="2" t="s">
        <v>80</v>
      </c>
      <c r="AY3232" s="2" t="s">
        <v>80</v>
      </c>
      <c r="AZ3232" s="2" t="s">
        <v>80</v>
      </c>
      <c r="BA3232" s="2" t="s">
        <v>80</v>
      </c>
      <c r="BB3232" s="2" t="s">
        <v>80</v>
      </c>
      <c r="BC3232" s="2" t="s">
        <v>80</v>
      </c>
      <c r="BD3232" s="2" t="s">
        <v>80</v>
      </c>
      <c r="BE3232" s="2" t="s">
        <v>80</v>
      </c>
      <c r="BF3232" s="2" t="s">
        <v>80</v>
      </c>
      <c r="BG3232" s="2" t="s">
        <v>80</v>
      </c>
      <c r="BH3232" s="2" t="s">
        <v>80</v>
      </c>
      <c r="BI3232" s="2" t="s">
        <v>80</v>
      </c>
      <c r="BJ3232" s="2" t="s">
        <v>80</v>
      </c>
      <c r="BK3232" s="2" t="s">
        <v>80</v>
      </c>
      <c r="BL3232" s="2" t="s">
        <v>80</v>
      </c>
      <c r="BM3232" s="2" t="s">
        <v>80</v>
      </c>
      <c r="BN3232" s="2" t="s">
        <v>80</v>
      </c>
      <c r="BO3232" s="2" t="s">
        <v>80</v>
      </c>
      <c r="BP3232" s="2" t="s">
        <v>80</v>
      </c>
    </row>
    <row r="3233" spans="1:68" x14ac:dyDescent="0.25">
      <c r="A3233">
        <v>3232</v>
      </c>
      <c r="B3233" s="1">
        <v>43753.383449074077</v>
      </c>
      <c r="C3233" s="2" t="s">
        <v>4911</v>
      </c>
      <c r="D3233" s="3">
        <v>0.5083333333333333</v>
      </c>
      <c r="E3233" s="2" t="s">
        <v>4851</v>
      </c>
      <c r="F3233">
        <v>4</v>
      </c>
      <c r="G3233">
        <v>2019</v>
      </c>
      <c r="H3233">
        <v>10</v>
      </c>
      <c r="I3233">
        <v>15</v>
      </c>
      <c r="J3233">
        <v>0</v>
      </c>
      <c r="K3233">
        <v>0</v>
      </c>
      <c r="L3233">
        <v>2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1</v>
      </c>
      <c r="S3233" s="2" t="s">
        <v>2929</v>
      </c>
      <c r="T3233" s="2" t="s">
        <v>71</v>
      </c>
      <c r="U3233" s="2" t="s">
        <v>2596</v>
      </c>
      <c r="V3233" s="2" t="s">
        <v>73</v>
      </c>
      <c r="W3233">
        <v>1</v>
      </c>
      <c r="X3233" s="2" t="s">
        <v>74</v>
      </c>
      <c r="Y3233">
        <v>14245</v>
      </c>
      <c r="Z3233">
        <v>89</v>
      </c>
      <c r="AA3233" s="2" t="s">
        <v>192</v>
      </c>
      <c r="AB3233" s="2" t="s">
        <v>151</v>
      </c>
      <c r="AC3233">
        <v>400068</v>
      </c>
      <c r="AD3233" s="2" t="s">
        <v>1002</v>
      </c>
      <c r="AE3233">
        <v>23145</v>
      </c>
      <c r="AF3233" s="2" t="s">
        <v>2598</v>
      </c>
      <c r="AG3233" s="2" t="s">
        <v>2599</v>
      </c>
      <c r="AH3233">
        <v>18</v>
      </c>
      <c r="AI3233">
        <v>25641</v>
      </c>
      <c r="AJ3233">
        <v>116809</v>
      </c>
      <c r="AK3233" s="2">
        <f>Kaggle_Books_Selling_Records[[#This Row],[Cost Price]]/100</f>
        <v>1168.0899999999999</v>
      </c>
      <c r="AL3233" s="2" t="s">
        <v>80</v>
      </c>
      <c r="AM3233" s="2" t="s">
        <v>80</v>
      </c>
      <c r="AN3233" s="2" t="s">
        <v>80</v>
      </c>
      <c r="AO3233" s="2" t="s">
        <v>80</v>
      </c>
      <c r="AP3233" s="2" t="s">
        <v>80</v>
      </c>
      <c r="AQ3233" s="2" t="s">
        <v>80</v>
      </c>
      <c r="AR3233" s="2" t="s">
        <v>80</v>
      </c>
      <c r="AS3233" s="2" t="s">
        <v>80</v>
      </c>
      <c r="AT3233" s="2" t="s">
        <v>80</v>
      </c>
      <c r="AU3233" s="2" t="s">
        <v>80</v>
      </c>
      <c r="AV3233" s="2" t="s">
        <v>80</v>
      </c>
      <c r="AW3233" s="2" t="s">
        <v>80</v>
      </c>
      <c r="AX3233" s="2" t="s">
        <v>80</v>
      </c>
      <c r="AY3233" s="2" t="s">
        <v>80</v>
      </c>
      <c r="AZ3233" s="2" t="s">
        <v>80</v>
      </c>
      <c r="BA3233" s="2" t="s">
        <v>80</v>
      </c>
      <c r="BB3233" s="2" t="s">
        <v>80</v>
      </c>
      <c r="BC3233" s="2" t="s">
        <v>80</v>
      </c>
      <c r="BD3233" s="2" t="s">
        <v>80</v>
      </c>
      <c r="BE3233" s="2" t="s">
        <v>80</v>
      </c>
      <c r="BF3233" s="2" t="s">
        <v>80</v>
      </c>
      <c r="BG3233" s="2" t="s">
        <v>80</v>
      </c>
      <c r="BH3233" s="2" t="s">
        <v>80</v>
      </c>
      <c r="BI3233" s="2" t="s">
        <v>80</v>
      </c>
      <c r="BJ3233" s="2" t="s">
        <v>80</v>
      </c>
      <c r="BK3233" s="2" t="s">
        <v>80</v>
      </c>
      <c r="BL3233" s="2" t="s">
        <v>80</v>
      </c>
      <c r="BM3233" s="2" t="s">
        <v>80</v>
      </c>
      <c r="BN3233" s="2" t="s">
        <v>80</v>
      </c>
      <c r="BO3233" s="2" t="s">
        <v>80</v>
      </c>
      <c r="BP3233" s="2" t="s">
        <v>80</v>
      </c>
    </row>
    <row r="3234" spans="1:68" x14ac:dyDescent="0.25">
      <c r="A3234">
        <v>3233</v>
      </c>
      <c r="B3234" s="1">
        <v>43754.390185185184</v>
      </c>
      <c r="C3234" s="2" t="s">
        <v>4914</v>
      </c>
      <c r="D3234" s="3">
        <v>0.51458333333333328</v>
      </c>
      <c r="E3234" s="2" t="s">
        <v>4851</v>
      </c>
      <c r="F3234">
        <v>4</v>
      </c>
      <c r="G3234">
        <v>2019</v>
      </c>
      <c r="H3234">
        <v>10</v>
      </c>
      <c r="I3234">
        <v>16</v>
      </c>
      <c r="J3234">
        <v>0</v>
      </c>
      <c r="K3234">
        <v>0</v>
      </c>
      <c r="L3234">
        <v>3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 s="2" t="s">
        <v>777</v>
      </c>
      <c r="T3234" s="2" t="s">
        <v>83</v>
      </c>
      <c r="U3234" s="2" t="s">
        <v>4858</v>
      </c>
      <c r="V3234" s="2" t="s">
        <v>73</v>
      </c>
      <c r="W3234">
        <v>1</v>
      </c>
      <c r="X3234" s="2" t="s">
        <v>74</v>
      </c>
      <c r="Y3234">
        <v>495</v>
      </c>
      <c r="Z3234">
        <v>89</v>
      </c>
      <c r="AA3234" s="2" t="s">
        <v>473</v>
      </c>
      <c r="AB3234" s="2" t="s">
        <v>154</v>
      </c>
      <c r="AC3234">
        <v>302017</v>
      </c>
      <c r="AD3234" s="2" t="s">
        <v>77</v>
      </c>
      <c r="AE3234">
        <v>584</v>
      </c>
      <c r="AF3234" s="2" t="s">
        <v>4859</v>
      </c>
      <c r="AG3234" s="2" t="s">
        <v>4860</v>
      </c>
      <c r="AH3234">
        <v>13</v>
      </c>
      <c r="AI3234">
        <v>6435</v>
      </c>
      <c r="AJ3234">
        <v>43065</v>
      </c>
      <c r="AK3234" s="2">
        <f>Kaggle_Books_Selling_Records[[#This Row],[Cost Price]]/100</f>
        <v>430.65</v>
      </c>
      <c r="AL3234" s="2" t="s">
        <v>80</v>
      </c>
      <c r="AM3234" s="2" t="s">
        <v>80</v>
      </c>
      <c r="AN3234" s="2" t="s">
        <v>80</v>
      </c>
      <c r="AO3234" s="2" t="s">
        <v>80</v>
      </c>
      <c r="AP3234" s="2" t="s">
        <v>80</v>
      </c>
      <c r="AQ3234" s="2" t="s">
        <v>80</v>
      </c>
      <c r="AR3234" s="2" t="s">
        <v>80</v>
      </c>
      <c r="AS3234" s="2" t="s">
        <v>80</v>
      </c>
      <c r="AT3234" s="2" t="s">
        <v>80</v>
      </c>
      <c r="AU3234" s="2" t="s">
        <v>80</v>
      </c>
      <c r="AV3234" s="2" t="s">
        <v>80</v>
      </c>
      <c r="AW3234" s="2" t="s">
        <v>80</v>
      </c>
      <c r="AX3234" s="2" t="s">
        <v>80</v>
      </c>
      <c r="AY3234" s="2" t="s">
        <v>80</v>
      </c>
      <c r="AZ3234" s="2" t="s">
        <v>80</v>
      </c>
      <c r="BA3234" s="2" t="s">
        <v>80</v>
      </c>
      <c r="BB3234" s="2" t="s">
        <v>80</v>
      </c>
      <c r="BC3234" s="2" t="s">
        <v>80</v>
      </c>
      <c r="BD3234" s="2" t="s">
        <v>80</v>
      </c>
      <c r="BE3234" s="2" t="s">
        <v>80</v>
      </c>
      <c r="BF3234" s="2" t="s">
        <v>80</v>
      </c>
      <c r="BG3234" s="2" t="s">
        <v>80</v>
      </c>
      <c r="BH3234" s="2" t="s">
        <v>80</v>
      </c>
      <c r="BI3234" s="2" t="s">
        <v>80</v>
      </c>
      <c r="BJ3234" s="2" t="s">
        <v>80</v>
      </c>
      <c r="BK3234" s="2" t="s">
        <v>80</v>
      </c>
      <c r="BL3234" s="2" t="s">
        <v>80</v>
      </c>
      <c r="BM3234" s="2" t="s">
        <v>80</v>
      </c>
      <c r="BN3234" s="2" t="s">
        <v>80</v>
      </c>
      <c r="BO3234" s="2" t="s">
        <v>80</v>
      </c>
      <c r="BP3234" s="2" t="s">
        <v>80</v>
      </c>
    </row>
    <row r="3235" spans="1:68" x14ac:dyDescent="0.25">
      <c r="A3235">
        <v>3234</v>
      </c>
      <c r="B3235" s="1">
        <v>43754.425682870373</v>
      </c>
      <c r="C3235" s="2" t="s">
        <v>4914</v>
      </c>
      <c r="D3235" s="3">
        <v>0.55000000000000004</v>
      </c>
      <c r="E3235" s="2" t="s">
        <v>4851</v>
      </c>
      <c r="F3235">
        <v>4</v>
      </c>
      <c r="G3235">
        <v>2019</v>
      </c>
      <c r="H3235">
        <v>10</v>
      </c>
      <c r="I3235">
        <v>16</v>
      </c>
      <c r="J3235">
        <v>0</v>
      </c>
      <c r="K3235">
        <v>0</v>
      </c>
      <c r="L3235">
        <v>3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1</v>
      </c>
      <c r="S3235" s="2" t="s">
        <v>4915</v>
      </c>
      <c r="T3235" s="2" t="s">
        <v>71</v>
      </c>
      <c r="U3235" s="2" t="s">
        <v>1731</v>
      </c>
      <c r="V3235" s="2" t="s">
        <v>73</v>
      </c>
      <c r="W3235">
        <v>1</v>
      </c>
      <c r="X3235" s="2" t="s">
        <v>74</v>
      </c>
      <c r="Y3235">
        <v>109</v>
      </c>
      <c r="Z3235">
        <v>89</v>
      </c>
      <c r="AA3235" s="2" t="s">
        <v>4916</v>
      </c>
      <c r="AB3235" s="2" t="s">
        <v>131</v>
      </c>
      <c r="AC3235">
        <v>682034</v>
      </c>
      <c r="AD3235" s="2" t="s">
        <v>77</v>
      </c>
      <c r="AE3235">
        <v>198</v>
      </c>
      <c r="AF3235" s="2" t="s">
        <v>1733</v>
      </c>
      <c r="AG3235" s="2" t="s">
        <v>108</v>
      </c>
      <c r="AH3235">
        <v>13</v>
      </c>
      <c r="AI3235">
        <v>1417</v>
      </c>
      <c r="AJ3235">
        <v>9483</v>
      </c>
      <c r="AK3235" s="2">
        <f>Kaggle_Books_Selling_Records[[#This Row],[Cost Price]]/100</f>
        <v>94.83</v>
      </c>
      <c r="AL3235" s="2" t="s">
        <v>80</v>
      </c>
      <c r="AM3235" s="2" t="s">
        <v>80</v>
      </c>
      <c r="AN3235" s="2" t="s">
        <v>80</v>
      </c>
      <c r="AO3235" s="2" t="s">
        <v>80</v>
      </c>
      <c r="AP3235" s="2" t="s">
        <v>80</v>
      </c>
      <c r="AQ3235" s="2" t="s">
        <v>80</v>
      </c>
      <c r="AR3235" s="2" t="s">
        <v>80</v>
      </c>
      <c r="AS3235" s="2" t="s">
        <v>80</v>
      </c>
      <c r="AT3235" s="2" t="s">
        <v>80</v>
      </c>
      <c r="AU3235" s="2" t="s">
        <v>80</v>
      </c>
      <c r="AV3235" s="2" t="s">
        <v>80</v>
      </c>
      <c r="AW3235" s="2" t="s">
        <v>80</v>
      </c>
      <c r="AX3235" s="2" t="s">
        <v>80</v>
      </c>
      <c r="AY3235" s="2" t="s">
        <v>80</v>
      </c>
      <c r="AZ3235" s="2" t="s">
        <v>80</v>
      </c>
      <c r="BA3235" s="2" t="s">
        <v>80</v>
      </c>
      <c r="BB3235" s="2" t="s">
        <v>80</v>
      </c>
      <c r="BC3235" s="2" t="s">
        <v>80</v>
      </c>
      <c r="BD3235" s="2" t="s">
        <v>80</v>
      </c>
      <c r="BE3235" s="2" t="s">
        <v>80</v>
      </c>
      <c r="BF3235" s="2" t="s">
        <v>80</v>
      </c>
      <c r="BG3235" s="2" t="s">
        <v>80</v>
      </c>
      <c r="BH3235" s="2" t="s">
        <v>80</v>
      </c>
      <c r="BI3235" s="2" t="s">
        <v>80</v>
      </c>
      <c r="BJ3235" s="2" t="s">
        <v>80</v>
      </c>
      <c r="BK3235" s="2" t="s">
        <v>80</v>
      </c>
      <c r="BL3235" s="2" t="s">
        <v>80</v>
      </c>
      <c r="BM3235" s="2" t="s">
        <v>80</v>
      </c>
      <c r="BN3235" s="2" t="s">
        <v>80</v>
      </c>
      <c r="BO3235" s="2" t="s">
        <v>80</v>
      </c>
      <c r="BP3235" s="2" t="s">
        <v>80</v>
      </c>
    </row>
    <row r="3236" spans="1:68" x14ac:dyDescent="0.25">
      <c r="A3236">
        <v>3235</v>
      </c>
      <c r="B3236" s="1">
        <v>43754.64366898148</v>
      </c>
      <c r="C3236" s="2" t="s">
        <v>4914</v>
      </c>
      <c r="D3236" s="3">
        <v>0.7680555555555556</v>
      </c>
      <c r="E3236" s="2" t="s">
        <v>4851</v>
      </c>
      <c r="F3236">
        <v>4</v>
      </c>
      <c r="G3236">
        <v>2019</v>
      </c>
      <c r="H3236">
        <v>10</v>
      </c>
      <c r="I3236">
        <v>16</v>
      </c>
      <c r="J3236">
        <v>0</v>
      </c>
      <c r="K3236">
        <v>0</v>
      </c>
      <c r="L3236">
        <v>3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 s="2" t="s">
        <v>4417</v>
      </c>
      <c r="T3236" s="2" t="s">
        <v>83</v>
      </c>
      <c r="U3236" s="2" t="s">
        <v>4573</v>
      </c>
      <c r="V3236" s="2" t="s">
        <v>73</v>
      </c>
      <c r="W3236">
        <v>1</v>
      </c>
      <c r="X3236" s="2" t="s">
        <v>74</v>
      </c>
      <c r="Y3236">
        <v>720</v>
      </c>
      <c r="Z3236">
        <v>89</v>
      </c>
      <c r="AA3236" s="2" t="s">
        <v>435</v>
      </c>
      <c r="AB3236" s="2" t="s">
        <v>204</v>
      </c>
      <c r="AC3236">
        <v>122004</v>
      </c>
      <c r="AD3236" s="2" t="s">
        <v>193</v>
      </c>
      <c r="AE3236">
        <v>809</v>
      </c>
      <c r="AF3236" s="2" t="s">
        <v>4574</v>
      </c>
      <c r="AG3236" s="2" t="s">
        <v>4575</v>
      </c>
      <c r="AH3236">
        <v>18</v>
      </c>
      <c r="AI3236">
        <v>1296</v>
      </c>
      <c r="AJ3236">
        <v>5904</v>
      </c>
      <c r="AK3236" s="2">
        <f>Kaggle_Books_Selling_Records[[#This Row],[Cost Price]]/100</f>
        <v>59.04</v>
      </c>
      <c r="AL3236" s="2" t="s">
        <v>80</v>
      </c>
      <c r="AM3236" s="2" t="s">
        <v>80</v>
      </c>
      <c r="AN3236" s="2" t="s">
        <v>80</v>
      </c>
      <c r="AO3236" s="2" t="s">
        <v>80</v>
      </c>
      <c r="AP3236" s="2" t="s">
        <v>80</v>
      </c>
      <c r="AQ3236" s="2" t="s">
        <v>80</v>
      </c>
      <c r="AR3236" s="2" t="s">
        <v>80</v>
      </c>
      <c r="AS3236" s="2" t="s">
        <v>80</v>
      </c>
      <c r="AT3236" s="2" t="s">
        <v>80</v>
      </c>
      <c r="AU3236" s="2" t="s">
        <v>80</v>
      </c>
      <c r="AV3236" s="2" t="s">
        <v>80</v>
      </c>
      <c r="AW3236" s="2" t="s">
        <v>80</v>
      </c>
      <c r="AX3236" s="2" t="s">
        <v>80</v>
      </c>
      <c r="AY3236" s="2" t="s">
        <v>80</v>
      </c>
      <c r="AZ3236" s="2" t="s">
        <v>80</v>
      </c>
      <c r="BA3236" s="2" t="s">
        <v>80</v>
      </c>
      <c r="BB3236" s="2" t="s">
        <v>80</v>
      </c>
      <c r="BC3236" s="2" t="s">
        <v>80</v>
      </c>
      <c r="BD3236" s="2" t="s">
        <v>80</v>
      </c>
      <c r="BE3236" s="2" t="s">
        <v>80</v>
      </c>
      <c r="BF3236" s="2" t="s">
        <v>80</v>
      </c>
      <c r="BG3236" s="2" t="s">
        <v>80</v>
      </c>
      <c r="BH3236" s="2" t="s">
        <v>80</v>
      </c>
      <c r="BI3236" s="2" t="s">
        <v>80</v>
      </c>
      <c r="BJ3236" s="2" t="s">
        <v>80</v>
      </c>
      <c r="BK3236" s="2" t="s">
        <v>80</v>
      </c>
      <c r="BL3236" s="2" t="s">
        <v>80</v>
      </c>
      <c r="BM3236" s="2" t="s">
        <v>80</v>
      </c>
      <c r="BN3236" s="2" t="s">
        <v>80</v>
      </c>
      <c r="BO3236" s="2" t="s">
        <v>80</v>
      </c>
      <c r="BP3236" s="2" t="s">
        <v>80</v>
      </c>
    </row>
    <row r="3237" spans="1:68" x14ac:dyDescent="0.25">
      <c r="A3237">
        <v>3236</v>
      </c>
      <c r="B3237" s="1">
        <v>43754.676701388889</v>
      </c>
      <c r="C3237" s="2" t="s">
        <v>4914</v>
      </c>
      <c r="D3237" s="3">
        <v>0.80138888888888893</v>
      </c>
      <c r="E3237" s="2" t="s">
        <v>4851</v>
      </c>
      <c r="F3237">
        <v>4</v>
      </c>
      <c r="G3237">
        <v>2019</v>
      </c>
      <c r="H3237">
        <v>10</v>
      </c>
      <c r="I3237">
        <v>16</v>
      </c>
      <c r="J3237">
        <v>0</v>
      </c>
      <c r="K3237">
        <v>0</v>
      </c>
      <c r="L3237">
        <v>3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 s="2" t="s">
        <v>4917</v>
      </c>
      <c r="T3237" s="2" t="s">
        <v>83</v>
      </c>
      <c r="U3237" s="2" t="s">
        <v>4896</v>
      </c>
      <c r="V3237" s="2" t="s">
        <v>73</v>
      </c>
      <c r="W3237">
        <v>1</v>
      </c>
      <c r="X3237" s="2" t="s">
        <v>74</v>
      </c>
      <c r="Y3237">
        <v>725</v>
      </c>
      <c r="Z3237">
        <v>89</v>
      </c>
      <c r="AA3237" s="2" t="s">
        <v>166</v>
      </c>
      <c r="AB3237" s="2" t="s">
        <v>167</v>
      </c>
      <c r="AC3237">
        <v>560029</v>
      </c>
      <c r="AD3237" s="2" t="s">
        <v>77</v>
      </c>
      <c r="AE3237">
        <v>814</v>
      </c>
      <c r="AF3237" s="2" t="s">
        <v>4897</v>
      </c>
      <c r="AG3237" s="2" t="s">
        <v>4898</v>
      </c>
      <c r="AH3237">
        <v>13</v>
      </c>
      <c r="AI3237">
        <v>9425</v>
      </c>
      <c r="AJ3237">
        <v>63075</v>
      </c>
      <c r="AK3237" s="2">
        <f>Kaggle_Books_Selling_Records[[#This Row],[Cost Price]]/100</f>
        <v>630.75</v>
      </c>
      <c r="AL3237" s="2" t="s">
        <v>80</v>
      </c>
      <c r="AM3237" s="2" t="s">
        <v>80</v>
      </c>
      <c r="AN3237" s="2" t="s">
        <v>80</v>
      </c>
      <c r="AO3237" s="2" t="s">
        <v>80</v>
      </c>
      <c r="AP3237" s="2" t="s">
        <v>80</v>
      </c>
      <c r="AQ3237" s="2" t="s">
        <v>80</v>
      </c>
      <c r="AR3237" s="2" t="s">
        <v>80</v>
      </c>
      <c r="AS3237" s="2" t="s">
        <v>80</v>
      </c>
      <c r="AT3237" s="2" t="s">
        <v>80</v>
      </c>
      <c r="AU3237" s="2" t="s">
        <v>80</v>
      </c>
      <c r="AV3237" s="2" t="s">
        <v>80</v>
      </c>
      <c r="AW3237" s="2" t="s">
        <v>80</v>
      </c>
      <c r="AX3237" s="2" t="s">
        <v>80</v>
      </c>
      <c r="AY3237" s="2" t="s">
        <v>80</v>
      </c>
      <c r="AZ3237" s="2" t="s">
        <v>80</v>
      </c>
      <c r="BA3237" s="2" t="s">
        <v>80</v>
      </c>
      <c r="BB3237" s="2" t="s">
        <v>80</v>
      </c>
      <c r="BC3237" s="2" t="s">
        <v>80</v>
      </c>
      <c r="BD3237" s="2" t="s">
        <v>80</v>
      </c>
      <c r="BE3237" s="2" t="s">
        <v>80</v>
      </c>
      <c r="BF3237" s="2" t="s">
        <v>80</v>
      </c>
      <c r="BG3237" s="2" t="s">
        <v>80</v>
      </c>
      <c r="BH3237" s="2" t="s">
        <v>80</v>
      </c>
      <c r="BI3237" s="2" t="s">
        <v>80</v>
      </c>
      <c r="BJ3237" s="2" t="s">
        <v>80</v>
      </c>
      <c r="BK3237" s="2" t="s">
        <v>80</v>
      </c>
      <c r="BL3237" s="2" t="s">
        <v>80</v>
      </c>
      <c r="BM3237" s="2" t="s">
        <v>80</v>
      </c>
      <c r="BN3237" s="2" t="s">
        <v>80</v>
      </c>
      <c r="BO3237" s="2" t="s">
        <v>80</v>
      </c>
      <c r="BP3237" s="2" t="s">
        <v>80</v>
      </c>
    </row>
    <row r="3238" spans="1:68" x14ac:dyDescent="0.25">
      <c r="A3238">
        <v>3237</v>
      </c>
      <c r="B3238" s="1">
        <v>43754.858287037037</v>
      </c>
      <c r="C3238" s="2" t="s">
        <v>4914</v>
      </c>
      <c r="D3238" s="3">
        <v>0.98263888888888884</v>
      </c>
      <c r="E3238" s="2" t="s">
        <v>4851</v>
      </c>
      <c r="F3238">
        <v>4</v>
      </c>
      <c r="G3238">
        <v>2019</v>
      </c>
      <c r="H3238">
        <v>10</v>
      </c>
      <c r="I3238">
        <v>16</v>
      </c>
      <c r="J3238">
        <v>0</v>
      </c>
      <c r="K3238">
        <v>0</v>
      </c>
      <c r="L3238">
        <v>3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 s="2" t="s">
        <v>4918</v>
      </c>
      <c r="T3238" s="2" t="s">
        <v>83</v>
      </c>
      <c r="U3238" s="2" t="s">
        <v>2311</v>
      </c>
      <c r="V3238" s="2" t="s">
        <v>73</v>
      </c>
      <c r="W3238">
        <v>1</v>
      </c>
      <c r="X3238" s="2" t="s">
        <v>74</v>
      </c>
      <c r="Y3238">
        <v>381</v>
      </c>
      <c r="Z3238">
        <v>89</v>
      </c>
      <c r="AA3238" s="2" t="s">
        <v>241</v>
      </c>
      <c r="AB3238" s="2" t="s">
        <v>233</v>
      </c>
      <c r="AC3238">
        <v>500086</v>
      </c>
      <c r="AD3238" s="2" t="s">
        <v>193</v>
      </c>
      <c r="AE3238">
        <v>470</v>
      </c>
      <c r="AF3238" s="2" t="s">
        <v>2042</v>
      </c>
      <c r="AG3238" s="2" t="s">
        <v>2184</v>
      </c>
      <c r="AH3238">
        <v>18</v>
      </c>
      <c r="AI3238">
        <v>6858</v>
      </c>
      <c r="AJ3238">
        <v>31242</v>
      </c>
      <c r="AK3238" s="2">
        <f>Kaggle_Books_Selling_Records[[#This Row],[Cost Price]]/100</f>
        <v>312.42</v>
      </c>
      <c r="AL3238" s="2" t="s">
        <v>80</v>
      </c>
      <c r="AM3238" s="2" t="s">
        <v>80</v>
      </c>
      <c r="AN3238" s="2" t="s">
        <v>80</v>
      </c>
      <c r="AO3238" s="2" t="s">
        <v>80</v>
      </c>
      <c r="AP3238" s="2" t="s">
        <v>80</v>
      </c>
      <c r="AQ3238" s="2" t="s">
        <v>80</v>
      </c>
      <c r="AR3238" s="2" t="s">
        <v>80</v>
      </c>
      <c r="AS3238" s="2" t="s">
        <v>80</v>
      </c>
      <c r="AT3238" s="2" t="s">
        <v>80</v>
      </c>
      <c r="AU3238" s="2" t="s">
        <v>80</v>
      </c>
      <c r="AV3238" s="2" t="s">
        <v>80</v>
      </c>
      <c r="AW3238" s="2" t="s">
        <v>80</v>
      </c>
      <c r="AX3238" s="2" t="s">
        <v>80</v>
      </c>
      <c r="AY3238" s="2" t="s">
        <v>80</v>
      </c>
      <c r="AZ3238" s="2" t="s">
        <v>80</v>
      </c>
      <c r="BA3238" s="2" t="s">
        <v>80</v>
      </c>
      <c r="BB3238" s="2" t="s">
        <v>80</v>
      </c>
      <c r="BC3238" s="2" t="s">
        <v>80</v>
      </c>
      <c r="BD3238" s="2" t="s">
        <v>80</v>
      </c>
      <c r="BE3238" s="2" t="s">
        <v>80</v>
      </c>
      <c r="BF3238" s="2" t="s">
        <v>80</v>
      </c>
      <c r="BG3238" s="2" t="s">
        <v>80</v>
      </c>
      <c r="BH3238" s="2" t="s">
        <v>80</v>
      </c>
      <c r="BI3238" s="2" t="s">
        <v>80</v>
      </c>
      <c r="BJ3238" s="2" t="s">
        <v>80</v>
      </c>
      <c r="BK3238" s="2" t="s">
        <v>80</v>
      </c>
      <c r="BL3238" s="2" t="s">
        <v>80</v>
      </c>
      <c r="BM3238" s="2" t="s">
        <v>80</v>
      </c>
      <c r="BN3238" s="2" t="s">
        <v>80</v>
      </c>
      <c r="BO3238" s="2" t="s">
        <v>80</v>
      </c>
      <c r="BP3238" s="2" t="s">
        <v>80</v>
      </c>
    </row>
    <row r="3239" spans="1:68" x14ac:dyDescent="0.25">
      <c r="A3239">
        <v>3238</v>
      </c>
      <c r="B3239" s="1">
        <v>43755.109988425924</v>
      </c>
      <c r="C3239" s="2" t="s">
        <v>4919</v>
      </c>
      <c r="D3239" s="3">
        <v>0.23472222222222222</v>
      </c>
      <c r="E3239" s="2" t="s">
        <v>4851</v>
      </c>
      <c r="F3239">
        <v>4</v>
      </c>
      <c r="G3239">
        <v>2019</v>
      </c>
      <c r="H3239">
        <v>10</v>
      </c>
      <c r="I3239">
        <v>17</v>
      </c>
      <c r="J3239">
        <v>0</v>
      </c>
      <c r="K3239">
        <v>0</v>
      </c>
      <c r="L3239">
        <v>4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1</v>
      </c>
      <c r="S3239" s="2" t="s">
        <v>1580</v>
      </c>
      <c r="T3239" s="2" t="s">
        <v>71</v>
      </c>
      <c r="U3239" s="2" t="s">
        <v>4882</v>
      </c>
      <c r="V3239" s="2" t="s">
        <v>73</v>
      </c>
      <c r="W3239">
        <v>1</v>
      </c>
      <c r="X3239" s="2" t="s">
        <v>74</v>
      </c>
      <c r="Y3239">
        <v>479</v>
      </c>
      <c r="Z3239">
        <v>89</v>
      </c>
      <c r="AA3239" s="2" t="s">
        <v>473</v>
      </c>
      <c r="AB3239" s="2" t="s">
        <v>154</v>
      </c>
      <c r="AC3239">
        <v>302028</v>
      </c>
      <c r="AD3239" s="2" t="s">
        <v>77</v>
      </c>
      <c r="AE3239">
        <v>568</v>
      </c>
      <c r="AF3239" s="2" t="s">
        <v>4884</v>
      </c>
      <c r="AG3239" s="2" t="s">
        <v>4885</v>
      </c>
      <c r="AH3239">
        <v>13</v>
      </c>
      <c r="AI3239">
        <v>6227</v>
      </c>
      <c r="AJ3239">
        <v>41673</v>
      </c>
      <c r="AK3239" s="2">
        <f>Kaggle_Books_Selling_Records[[#This Row],[Cost Price]]/100</f>
        <v>416.73</v>
      </c>
      <c r="AL3239" s="2" t="s">
        <v>80</v>
      </c>
      <c r="AM3239" s="2" t="s">
        <v>80</v>
      </c>
      <c r="AN3239" s="2" t="s">
        <v>80</v>
      </c>
      <c r="AO3239" s="2" t="s">
        <v>80</v>
      </c>
      <c r="AP3239" s="2" t="s">
        <v>80</v>
      </c>
      <c r="AQ3239" s="2" t="s">
        <v>80</v>
      </c>
      <c r="AR3239" s="2" t="s">
        <v>80</v>
      </c>
      <c r="AS3239" s="2" t="s">
        <v>80</v>
      </c>
      <c r="AT3239" s="2" t="s">
        <v>80</v>
      </c>
      <c r="AU3239" s="2" t="s">
        <v>80</v>
      </c>
      <c r="AV3239" s="2" t="s">
        <v>80</v>
      </c>
      <c r="AW3239" s="2" t="s">
        <v>80</v>
      </c>
      <c r="AX3239" s="2" t="s">
        <v>80</v>
      </c>
      <c r="AY3239" s="2" t="s">
        <v>80</v>
      </c>
      <c r="AZ3239" s="2" t="s">
        <v>80</v>
      </c>
      <c r="BA3239" s="2" t="s">
        <v>80</v>
      </c>
      <c r="BB3239" s="2" t="s">
        <v>80</v>
      </c>
      <c r="BC3239" s="2" t="s">
        <v>80</v>
      </c>
      <c r="BD3239" s="2" t="s">
        <v>80</v>
      </c>
      <c r="BE3239" s="2" t="s">
        <v>80</v>
      </c>
      <c r="BF3239" s="2" t="s">
        <v>80</v>
      </c>
      <c r="BG3239" s="2" t="s">
        <v>80</v>
      </c>
      <c r="BH3239" s="2" t="s">
        <v>80</v>
      </c>
      <c r="BI3239" s="2" t="s">
        <v>80</v>
      </c>
      <c r="BJ3239" s="2" t="s">
        <v>80</v>
      </c>
      <c r="BK3239" s="2" t="s">
        <v>80</v>
      </c>
      <c r="BL3239" s="2" t="s">
        <v>80</v>
      </c>
      <c r="BM3239" s="2" t="s">
        <v>80</v>
      </c>
      <c r="BN3239" s="2" t="s">
        <v>80</v>
      </c>
      <c r="BO3239" s="2" t="s">
        <v>80</v>
      </c>
      <c r="BP3239" s="2" t="s">
        <v>80</v>
      </c>
    </row>
    <row r="3240" spans="1:68" x14ac:dyDescent="0.25">
      <c r="A3240">
        <v>3239</v>
      </c>
      <c r="B3240" s="1">
        <v>43755.16375</v>
      </c>
      <c r="C3240" s="2" t="s">
        <v>4919</v>
      </c>
      <c r="D3240" s="3">
        <v>0.28819444444444442</v>
      </c>
      <c r="E3240" s="2" t="s">
        <v>4851</v>
      </c>
      <c r="F3240">
        <v>4</v>
      </c>
      <c r="G3240">
        <v>2019</v>
      </c>
      <c r="H3240">
        <v>10</v>
      </c>
      <c r="I3240">
        <v>17</v>
      </c>
      <c r="J3240">
        <v>0</v>
      </c>
      <c r="K3240">
        <v>0</v>
      </c>
      <c r="L3240">
        <v>4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 s="2" t="s">
        <v>4920</v>
      </c>
      <c r="T3240" s="2" t="s">
        <v>71</v>
      </c>
      <c r="U3240" s="2" t="s">
        <v>4573</v>
      </c>
      <c r="V3240" s="2" t="s">
        <v>73</v>
      </c>
      <c r="W3240">
        <v>1</v>
      </c>
      <c r="X3240" s="2" t="s">
        <v>74</v>
      </c>
      <c r="Y3240">
        <v>720</v>
      </c>
      <c r="Z3240">
        <v>89</v>
      </c>
      <c r="AA3240" s="2" t="s">
        <v>166</v>
      </c>
      <c r="AB3240" s="2" t="s">
        <v>167</v>
      </c>
      <c r="AC3240">
        <v>560048</v>
      </c>
      <c r="AD3240" s="2" t="s">
        <v>193</v>
      </c>
      <c r="AE3240">
        <v>809</v>
      </c>
      <c r="AF3240" s="2" t="s">
        <v>4574</v>
      </c>
      <c r="AG3240" s="2" t="s">
        <v>4575</v>
      </c>
      <c r="AH3240">
        <v>18</v>
      </c>
      <c r="AI3240">
        <v>1296</v>
      </c>
      <c r="AJ3240">
        <v>5904</v>
      </c>
      <c r="AK3240" s="2">
        <f>Kaggle_Books_Selling_Records[[#This Row],[Cost Price]]/100</f>
        <v>59.04</v>
      </c>
      <c r="AL3240" s="2" t="s">
        <v>80</v>
      </c>
      <c r="AM3240" s="2" t="s">
        <v>80</v>
      </c>
      <c r="AN3240" s="2" t="s">
        <v>80</v>
      </c>
      <c r="AO3240" s="2" t="s">
        <v>80</v>
      </c>
      <c r="AP3240" s="2" t="s">
        <v>80</v>
      </c>
      <c r="AQ3240" s="2" t="s">
        <v>80</v>
      </c>
      <c r="AR3240" s="2" t="s">
        <v>80</v>
      </c>
      <c r="AS3240" s="2" t="s">
        <v>80</v>
      </c>
      <c r="AT3240" s="2" t="s">
        <v>80</v>
      </c>
      <c r="AU3240" s="2" t="s">
        <v>80</v>
      </c>
      <c r="AV3240" s="2" t="s">
        <v>80</v>
      </c>
      <c r="AW3240" s="2" t="s">
        <v>80</v>
      </c>
      <c r="AX3240" s="2" t="s">
        <v>80</v>
      </c>
      <c r="AY3240" s="2" t="s">
        <v>80</v>
      </c>
      <c r="AZ3240" s="2" t="s">
        <v>80</v>
      </c>
      <c r="BA3240" s="2" t="s">
        <v>80</v>
      </c>
      <c r="BB3240" s="2" t="s">
        <v>80</v>
      </c>
      <c r="BC3240" s="2" t="s">
        <v>80</v>
      </c>
      <c r="BD3240" s="2" t="s">
        <v>80</v>
      </c>
      <c r="BE3240" s="2" t="s">
        <v>80</v>
      </c>
      <c r="BF3240" s="2" t="s">
        <v>80</v>
      </c>
      <c r="BG3240" s="2" t="s">
        <v>80</v>
      </c>
      <c r="BH3240" s="2" t="s">
        <v>80</v>
      </c>
      <c r="BI3240" s="2" t="s">
        <v>80</v>
      </c>
      <c r="BJ3240" s="2" t="s">
        <v>80</v>
      </c>
      <c r="BK3240" s="2" t="s">
        <v>80</v>
      </c>
      <c r="BL3240" s="2" t="s">
        <v>80</v>
      </c>
      <c r="BM3240" s="2" t="s">
        <v>80</v>
      </c>
      <c r="BN3240" s="2" t="s">
        <v>80</v>
      </c>
      <c r="BO3240" s="2" t="s">
        <v>80</v>
      </c>
      <c r="BP3240" s="2" t="s">
        <v>80</v>
      </c>
    </row>
    <row r="3241" spans="1:68" x14ac:dyDescent="0.25">
      <c r="A3241">
        <v>3240</v>
      </c>
      <c r="B3241" s="1">
        <v>43755.35628472222</v>
      </c>
      <c r="C3241" s="2" t="s">
        <v>4919</v>
      </c>
      <c r="D3241" s="3">
        <v>0.48125000000000001</v>
      </c>
      <c r="E3241" s="2" t="s">
        <v>4851</v>
      </c>
      <c r="F3241">
        <v>4</v>
      </c>
      <c r="G3241">
        <v>2019</v>
      </c>
      <c r="H3241">
        <v>10</v>
      </c>
      <c r="I3241">
        <v>17</v>
      </c>
      <c r="J3241">
        <v>0</v>
      </c>
      <c r="K3241">
        <v>0</v>
      </c>
      <c r="L3241">
        <v>4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 s="2" t="s">
        <v>4921</v>
      </c>
      <c r="T3241" s="2" t="s">
        <v>71</v>
      </c>
      <c r="U3241" s="2" t="s">
        <v>4573</v>
      </c>
      <c r="V3241" s="2" t="s">
        <v>73</v>
      </c>
      <c r="W3241">
        <v>1</v>
      </c>
      <c r="X3241" s="2" t="s">
        <v>74</v>
      </c>
      <c r="Y3241">
        <v>720</v>
      </c>
      <c r="Z3241">
        <v>89</v>
      </c>
      <c r="AA3241" s="2" t="s">
        <v>448</v>
      </c>
      <c r="AB3241" s="2" t="s">
        <v>137</v>
      </c>
      <c r="AC3241">
        <v>273004</v>
      </c>
      <c r="AD3241" s="2" t="s">
        <v>193</v>
      </c>
      <c r="AE3241">
        <v>809</v>
      </c>
      <c r="AF3241" s="2" t="s">
        <v>4574</v>
      </c>
      <c r="AG3241" s="2" t="s">
        <v>4575</v>
      </c>
      <c r="AH3241">
        <v>18</v>
      </c>
      <c r="AI3241">
        <v>1296</v>
      </c>
      <c r="AJ3241">
        <v>5904</v>
      </c>
      <c r="AK3241" s="2">
        <f>Kaggle_Books_Selling_Records[[#This Row],[Cost Price]]/100</f>
        <v>59.04</v>
      </c>
      <c r="AL3241" s="2" t="s">
        <v>80</v>
      </c>
      <c r="AM3241" s="2" t="s">
        <v>80</v>
      </c>
      <c r="AN3241" s="2" t="s">
        <v>80</v>
      </c>
      <c r="AO3241" s="2" t="s">
        <v>80</v>
      </c>
      <c r="AP3241" s="2" t="s">
        <v>80</v>
      </c>
      <c r="AQ3241" s="2" t="s">
        <v>80</v>
      </c>
      <c r="AR3241" s="2" t="s">
        <v>80</v>
      </c>
      <c r="AS3241" s="2" t="s">
        <v>80</v>
      </c>
      <c r="AT3241" s="2" t="s">
        <v>80</v>
      </c>
      <c r="AU3241" s="2" t="s">
        <v>80</v>
      </c>
      <c r="AV3241" s="2" t="s">
        <v>80</v>
      </c>
      <c r="AW3241" s="2" t="s">
        <v>80</v>
      </c>
      <c r="AX3241" s="2" t="s">
        <v>80</v>
      </c>
      <c r="AY3241" s="2" t="s">
        <v>80</v>
      </c>
      <c r="AZ3241" s="2" t="s">
        <v>80</v>
      </c>
      <c r="BA3241" s="2" t="s">
        <v>80</v>
      </c>
      <c r="BB3241" s="2" t="s">
        <v>80</v>
      </c>
      <c r="BC3241" s="2" t="s">
        <v>80</v>
      </c>
      <c r="BD3241" s="2" t="s">
        <v>80</v>
      </c>
      <c r="BE3241" s="2" t="s">
        <v>80</v>
      </c>
      <c r="BF3241" s="2" t="s">
        <v>80</v>
      </c>
      <c r="BG3241" s="2" t="s">
        <v>80</v>
      </c>
      <c r="BH3241" s="2" t="s">
        <v>80</v>
      </c>
      <c r="BI3241" s="2" t="s">
        <v>80</v>
      </c>
      <c r="BJ3241" s="2" t="s">
        <v>80</v>
      </c>
      <c r="BK3241" s="2" t="s">
        <v>80</v>
      </c>
      <c r="BL3241" s="2" t="s">
        <v>80</v>
      </c>
      <c r="BM3241" s="2" t="s">
        <v>80</v>
      </c>
      <c r="BN3241" s="2" t="s">
        <v>80</v>
      </c>
      <c r="BO3241" s="2" t="s">
        <v>80</v>
      </c>
      <c r="BP3241" s="2" t="s">
        <v>80</v>
      </c>
    </row>
    <row r="3242" spans="1:68" x14ac:dyDescent="0.25">
      <c r="A3242">
        <v>3241</v>
      </c>
      <c r="B3242" s="1">
        <v>43755.377141203702</v>
      </c>
      <c r="C3242" s="2" t="s">
        <v>4919</v>
      </c>
      <c r="D3242" s="3">
        <v>0.50208333333333333</v>
      </c>
      <c r="E3242" s="2" t="s">
        <v>4851</v>
      </c>
      <c r="F3242">
        <v>4</v>
      </c>
      <c r="G3242">
        <v>2019</v>
      </c>
      <c r="H3242">
        <v>10</v>
      </c>
      <c r="I3242">
        <v>17</v>
      </c>
      <c r="J3242">
        <v>0</v>
      </c>
      <c r="K3242">
        <v>0</v>
      </c>
      <c r="L3242">
        <v>4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 s="2" t="s">
        <v>4306</v>
      </c>
      <c r="T3242" s="2" t="s">
        <v>83</v>
      </c>
      <c r="U3242" s="2" t="s">
        <v>2311</v>
      </c>
      <c r="V3242" s="2" t="s">
        <v>73</v>
      </c>
      <c r="W3242">
        <v>1</v>
      </c>
      <c r="X3242" s="2" t="s">
        <v>74</v>
      </c>
      <c r="Y3242">
        <v>381</v>
      </c>
      <c r="Z3242">
        <v>89</v>
      </c>
      <c r="AA3242" s="2" t="s">
        <v>412</v>
      </c>
      <c r="AB3242" s="2" t="s">
        <v>137</v>
      </c>
      <c r="AC3242">
        <v>226016</v>
      </c>
      <c r="AD3242" s="2" t="s">
        <v>193</v>
      </c>
      <c r="AE3242">
        <v>470</v>
      </c>
      <c r="AF3242" s="2" t="s">
        <v>2042</v>
      </c>
      <c r="AG3242" s="2" t="s">
        <v>2184</v>
      </c>
      <c r="AH3242">
        <v>18</v>
      </c>
      <c r="AI3242">
        <v>6858</v>
      </c>
      <c r="AJ3242">
        <v>31242</v>
      </c>
      <c r="AK3242" s="2">
        <f>Kaggle_Books_Selling_Records[[#This Row],[Cost Price]]/100</f>
        <v>312.42</v>
      </c>
      <c r="AL3242" s="2" t="s">
        <v>80</v>
      </c>
      <c r="AM3242" s="2" t="s">
        <v>80</v>
      </c>
      <c r="AN3242" s="2" t="s">
        <v>80</v>
      </c>
      <c r="AO3242" s="2" t="s">
        <v>80</v>
      </c>
      <c r="AP3242" s="2" t="s">
        <v>80</v>
      </c>
      <c r="AQ3242" s="2" t="s">
        <v>80</v>
      </c>
      <c r="AR3242" s="2" t="s">
        <v>80</v>
      </c>
      <c r="AS3242" s="2" t="s">
        <v>80</v>
      </c>
      <c r="AT3242" s="2" t="s">
        <v>80</v>
      </c>
      <c r="AU3242" s="2" t="s">
        <v>80</v>
      </c>
      <c r="AV3242" s="2" t="s">
        <v>80</v>
      </c>
      <c r="AW3242" s="2" t="s">
        <v>80</v>
      </c>
      <c r="AX3242" s="2" t="s">
        <v>80</v>
      </c>
      <c r="AY3242" s="2" t="s">
        <v>80</v>
      </c>
      <c r="AZ3242" s="2" t="s">
        <v>80</v>
      </c>
      <c r="BA3242" s="2" t="s">
        <v>80</v>
      </c>
      <c r="BB3242" s="2" t="s">
        <v>80</v>
      </c>
      <c r="BC3242" s="2" t="s">
        <v>80</v>
      </c>
      <c r="BD3242" s="2" t="s">
        <v>80</v>
      </c>
      <c r="BE3242" s="2" t="s">
        <v>80</v>
      </c>
      <c r="BF3242" s="2" t="s">
        <v>80</v>
      </c>
      <c r="BG3242" s="2" t="s">
        <v>80</v>
      </c>
      <c r="BH3242" s="2" t="s">
        <v>80</v>
      </c>
      <c r="BI3242" s="2" t="s">
        <v>80</v>
      </c>
      <c r="BJ3242" s="2" t="s">
        <v>80</v>
      </c>
      <c r="BK3242" s="2" t="s">
        <v>80</v>
      </c>
      <c r="BL3242" s="2" t="s">
        <v>80</v>
      </c>
      <c r="BM3242" s="2" t="s">
        <v>80</v>
      </c>
      <c r="BN3242" s="2" t="s">
        <v>80</v>
      </c>
      <c r="BO3242" s="2" t="s">
        <v>80</v>
      </c>
      <c r="BP3242" s="2" t="s">
        <v>80</v>
      </c>
    </row>
    <row r="3243" spans="1:68" x14ac:dyDescent="0.25">
      <c r="A3243">
        <v>3242</v>
      </c>
      <c r="B3243" s="1">
        <v>43755.39502314815</v>
      </c>
      <c r="C3243" s="2" t="s">
        <v>4919</v>
      </c>
      <c r="D3243" s="3">
        <v>0.51944444444444449</v>
      </c>
      <c r="E3243" s="2" t="s">
        <v>4851</v>
      </c>
      <c r="F3243">
        <v>4</v>
      </c>
      <c r="G3243">
        <v>2019</v>
      </c>
      <c r="H3243">
        <v>10</v>
      </c>
      <c r="I3243">
        <v>17</v>
      </c>
      <c r="J3243">
        <v>0</v>
      </c>
      <c r="K3243">
        <v>0</v>
      </c>
      <c r="L3243">
        <v>4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 s="2" t="s">
        <v>4922</v>
      </c>
      <c r="T3243" s="2" t="s">
        <v>83</v>
      </c>
      <c r="U3243" s="2" t="s">
        <v>1731</v>
      </c>
      <c r="V3243" s="2" t="s">
        <v>73</v>
      </c>
      <c r="W3243">
        <v>1</v>
      </c>
      <c r="X3243" s="2" t="s">
        <v>74</v>
      </c>
      <c r="Y3243">
        <v>199</v>
      </c>
      <c r="Z3243">
        <v>89</v>
      </c>
      <c r="AA3243" s="2" t="s">
        <v>4923</v>
      </c>
      <c r="AB3243" s="2" t="s">
        <v>154</v>
      </c>
      <c r="AC3243">
        <v>331001</v>
      </c>
      <c r="AD3243" s="2" t="s">
        <v>77</v>
      </c>
      <c r="AE3243">
        <v>288</v>
      </c>
      <c r="AF3243" s="2" t="s">
        <v>1733</v>
      </c>
      <c r="AG3243" s="2" t="s">
        <v>108</v>
      </c>
      <c r="AH3243">
        <v>13</v>
      </c>
      <c r="AI3243">
        <v>2587</v>
      </c>
      <c r="AJ3243">
        <v>17313</v>
      </c>
      <c r="AK3243" s="2">
        <f>Kaggle_Books_Selling_Records[[#This Row],[Cost Price]]/100</f>
        <v>173.13</v>
      </c>
      <c r="AL3243" s="2" t="s">
        <v>80</v>
      </c>
      <c r="AM3243" s="2" t="s">
        <v>80</v>
      </c>
      <c r="AN3243" s="2" t="s">
        <v>80</v>
      </c>
      <c r="AO3243" s="2" t="s">
        <v>80</v>
      </c>
      <c r="AP3243" s="2" t="s">
        <v>80</v>
      </c>
      <c r="AQ3243" s="2" t="s">
        <v>80</v>
      </c>
      <c r="AR3243" s="2" t="s">
        <v>80</v>
      </c>
      <c r="AS3243" s="2" t="s">
        <v>80</v>
      </c>
      <c r="AT3243" s="2" t="s">
        <v>80</v>
      </c>
      <c r="AU3243" s="2" t="s">
        <v>80</v>
      </c>
      <c r="AV3243" s="2" t="s">
        <v>80</v>
      </c>
      <c r="AW3243" s="2" t="s">
        <v>80</v>
      </c>
      <c r="AX3243" s="2" t="s">
        <v>80</v>
      </c>
      <c r="AY3243" s="2" t="s">
        <v>80</v>
      </c>
      <c r="AZ3243" s="2" t="s">
        <v>80</v>
      </c>
      <c r="BA3243" s="2" t="s">
        <v>80</v>
      </c>
      <c r="BB3243" s="2" t="s">
        <v>80</v>
      </c>
      <c r="BC3243" s="2" t="s">
        <v>80</v>
      </c>
      <c r="BD3243" s="2" t="s">
        <v>80</v>
      </c>
      <c r="BE3243" s="2" t="s">
        <v>80</v>
      </c>
      <c r="BF3243" s="2" t="s">
        <v>80</v>
      </c>
      <c r="BG3243" s="2" t="s">
        <v>80</v>
      </c>
      <c r="BH3243" s="2" t="s">
        <v>80</v>
      </c>
      <c r="BI3243" s="2" t="s">
        <v>80</v>
      </c>
      <c r="BJ3243" s="2" t="s">
        <v>80</v>
      </c>
      <c r="BK3243" s="2" t="s">
        <v>80</v>
      </c>
      <c r="BL3243" s="2" t="s">
        <v>80</v>
      </c>
      <c r="BM3243" s="2" t="s">
        <v>80</v>
      </c>
      <c r="BN3243" s="2" t="s">
        <v>80</v>
      </c>
      <c r="BO3243" s="2" t="s">
        <v>80</v>
      </c>
      <c r="BP3243" s="2" t="s">
        <v>80</v>
      </c>
    </row>
    <row r="3244" spans="1:68" x14ac:dyDescent="0.25">
      <c r="A3244">
        <v>3243</v>
      </c>
      <c r="B3244" s="1">
        <v>43755.578252314815</v>
      </c>
      <c r="C3244" s="2" t="s">
        <v>4919</v>
      </c>
      <c r="D3244" s="3">
        <v>0.70277777777777772</v>
      </c>
      <c r="E3244" s="2" t="s">
        <v>4851</v>
      </c>
      <c r="F3244">
        <v>4</v>
      </c>
      <c r="G3244">
        <v>2019</v>
      </c>
      <c r="H3244">
        <v>10</v>
      </c>
      <c r="I3244">
        <v>17</v>
      </c>
      <c r="J3244">
        <v>0</v>
      </c>
      <c r="K3244">
        <v>0</v>
      </c>
      <c r="L3244">
        <v>4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1</v>
      </c>
      <c r="S3244" s="2" t="s">
        <v>3390</v>
      </c>
      <c r="T3244" s="2" t="s">
        <v>71</v>
      </c>
      <c r="U3244" s="2" t="s">
        <v>4573</v>
      </c>
      <c r="V3244" s="2" t="s">
        <v>73</v>
      </c>
      <c r="W3244">
        <v>1</v>
      </c>
      <c r="X3244" s="2" t="s">
        <v>74</v>
      </c>
      <c r="Y3244">
        <v>720</v>
      </c>
      <c r="Z3244">
        <v>89</v>
      </c>
      <c r="AA3244" s="2" t="s">
        <v>845</v>
      </c>
      <c r="AB3244" s="2" t="s">
        <v>181</v>
      </c>
      <c r="AC3244">
        <v>110021</v>
      </c>
      <c r="AD3244" s="2" t="s">
        <v>193</v>
      </c>
      <c r="AE3244">
        <v>809</v>
      </c>
      <c r="AF3244" s="2" t="s">
        <v>4574</v>
      </c>
      <c r="AG3244" s="2" t="s">
        <v>4575</v>
      </c>
      <c r="AH3244">
        <v>18</v>
      </c>
      <c r="AI3244">
        <v>1296</v>
      </c>
      <c r="AJ3244">
        <v>5904</v>
      </c>
      <c r="AK3244" s="2">
        <f>Kaggle_Books_Selling_Records[[#This Row],[Cost Price]]/100</f>
        <v>59.04</v>
      </c>
      <c r="AL3244" s="2" t="s">
        <v>80</v>
      </c>
      <c r="AM3244" s="2" t="s">
        <v>80</v>
      </c>
      <c r="AN3244" s="2" t="s">
        <v>80</v>
      </c>
      <c r="AO3244" s="2" t="s">
        <v>80</v>
      </c>
      <c r="AP3244" s="2" t="s">
        <v>80</v>
      </c>
      <c r="AQ3244" s="2" t="s">
        <v>80</v>
      </c>
      <c r="AR3244" s="2" t="s">
        <v>80</v>
      </c>
      <c r="AS3244" s="2" t="s">
        <v>80</v>
      </c>
      <c r="AT3244" s="2" t="s">
        <v>80</v>
      </c>
      <c r="AU3244" s="2" t="s">
        <v>80</v>
      </c>
      <c r="AV3244" s="2" t="s">
        <v>80</v>
      </c>
      <c r="AW3244" s="2" t="s">
        <v>80</v>
      </c>
      <c r="AX3244" s="2" t="s">
        <v>80</v>
      </c>
      <c r="AY3244" s="2" t="s">
        <v>80</v>
      </c>
      <c r="AZ3244" s="2" t="s">
        <v>80</v>
      </c>
      <c r="BA3244" s="2" t="s">
        <v>80</v>
      </c>
      <c r="BB3244" s="2" t="s">
        <v>80</v>
      </c>
      <c r="BC3244" s="2" t="s">
        <v>80</v>
      </c>
      <c r="BD3244" s="2" t="s">
        <v>80</v>
      </c>
      <c r="BE3244" s="2" t="s">
        <v>80</v>
      </c>
      <c r="BF3244" s="2" t="s">
        <v>80</v>
      </c>
      <c r="BG3244" s="2" t="s">
        <v>80</v>
      </c>
      <c r="BH3244" s="2" t="s">
        <v>80</v>
      </c>
      <c r="BI3244" s="2" t="s">
        <v>80</v>
      </c>
      <c r="BJ3244" s="2" t="s">
        <v>80</v>
      </c>
      <c r="BK3244" s="2" t="s">
        <v>80</v>
      </c>
      <c r="BL3244" s="2" t="s">
        <v>80</v>
      </c>
      <c r="BM3244" s="2" t="s">
        <v>80</v>
      </c>
      <c r="BN3244" s="2" t="s">
        <v>80</v>
      </c>
      <c r="BO3244" s="2" t="s">
        <v>80</v>
      </c>
      <c r="BP3244" s="2" t="s">
        <v>80</v>
      </c>
    </row>
    <row r="3245" spans="1:68" x14ac:dyDescent="0.25">
      <c r="A3245">
        <v>3244</v>
      </c>
      <c r="B3245" s="1">
        <v>43756.143842592595</v>
      </c>
      <c r="C3245" s="2" t="s">
        <v>4924</v>
      </c>
      <c r="D3245" s="3">
        <v>0.26874999999999999</v>
      </c>
      <c r="E3245" s="2" t="s">
        <v>4851</v>
      </c>
      <c r="F3245">
        <v>4</v>
      </c>
      <c r="G3245">
        <v>2019</v>
      </c>
      <c r="H3245">
        <v>10</v>
      </c>
      <c r="I3245">
        <v>18</v>
      </c>
      <c r="J3245">
        <v>0</v>
      </c>
      <c r="K3245">
        <v>0</v>
      </c>
      <c r="L3245">
        <v>5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 s="2" t="s">
        <v>2346</v>
      </c>
      <c r="T3245" s="2" t="s">
        <v>83</v>
      </c>
      <c r="U3245" s="2" t="s">
        <v>4440</v>
      </c>
      <c r="V3245" s="2" t="s">
        <v>73</v>
      </c>
      <c r="W3245">
        <v>1</v>
      </c>
      <c r="X3245" s="2" t="s">
        <v>74</v>
      </c>
      <c r="Y3245">
        <v>1790</v>
      </c>
      <c r="Z3245">
        <v>89</v>
      </c>
      <c r="AA3245" s="2" t="s">
        <v>301</v>
      </c>
      <c r="AB3245" s="2" t="s">
        <v>151</v>
      </c>
      <c r="AC3245">
        <v>411058</v>
      </c>
      <c r="AD3245" s="2" t="s">
        <v>77</v>
      </c>
      <c r="AE3245">
        <v>1879</v>
      </c>
      <c r="AF3245" s="2" t="s">
        <v>4441</v>
      </c>
      <c r="AG3245" s="2" t="s">
        <v>4442</v>
      </c>
      <c r="AH3245">
        <v>13</v>
      </c>
      <c r="AI3245">
        <v>2327</v>
      </c>
      <c r="AJ3245">
        <v>15573</v>
      </c>
      <c r="AK3245" s="2">
        <f>Kaggle_Books_Selling_Records[[#This Row],[Cost Price]]/100</f>
        <v>155.72999999999999</v>
      </c>
      <c r="AL3245" s="2" t="s">
        <v>80</v>
      </c>
      <c r="AM3245" s="2" t="s">
        <v>80</v>
      </c>
      <c r="AN3245" s="2" t="s">
        <v>80</v>
      </c>
      <c r="AO3245" s="2" t="s">
        <v>80</v>
      </c>
      <c r="AP3245" s="2" t="s">
        <v>80</v>
      </c>
      <c r="AQ3245" s="2" t="s">
        <v>80</v>
      </c>
      <c r="AR3245" s="2" t="s">
        <v>80</v>
      </c>
      <c r="AS3245" s="2" t="s">
        <v>80</v>
      </c>
      <c r="AT3245" s="2" t="s">
        <v>80</v>
      </c>
      <c r="AU3245" s="2" t="s">
        <v>80</v>
      </c>
      <c r="AV3245" s="2" t="s">
        <v>80</v>
      </c>
      <c r="AW3245" s="2" t="s">
        <v>80</v>
      </c>
      <c r="AX3245" s="2" t="s">
        <v>80</v>
      </c>
      <c r="AY3245" s="2" t="s">
        <v>80</v>
      </c>
      <c r="AZ3245" s="2" t="s">
        <v>80</v>
      </c>
      <c r="BA3245" s="2" t="s">
        <v>80</v>
      </c>
      <c r="BB3245" s="2" t="s">
        <v>80</v>
      </c>
      <c r="BC3245" s="2" t="s">
        <v>80</v>
      </c>
      <c r="BD3245" s="2" t="s">
        <v>80</v>
      </c>
      <c r="BE3245" s="2" t="s">
        <v>80</v>
      </c>
      <c r="BF3245" s="2" t="s">
        <v>80</v>
      </c>
      <c r="BG3245" s="2" t="s">
        <v>80</v>
      </c>
      <c r="BH3245" s="2" t="s">
        <v>80</v>
      </c>
      <c r="BI3245" s="2" t="s">
        <v>80</v>
      </c>
      <c r="BJ3245" s="2" t="s">
        <v>80</v>
      </c>
      <c r="BK3245" s="2" t="s">
        <v>80</v>
      </c>
      <c r="BL3245" s="2" t="s">
        <v>80</v>
      </c>
      <c r="BM3245" s="2" t="s">
        <v>80</v>
      </c>
      <c r="BN3245" s="2" t="s">
        <v>80</v>
      </c>
      <c r="BO3245" s="2" t="s">
        <v>80</v>
      </c>
      <c r="BP3245" s="2" t="s">
        <v>80</v>
      </c>
    </row>
    <row r="3246" spans="1:68" x14ac:dyDescent="0.25">
      <c r="A3246">
        <v>3245</v>
      </c>
      <c r="B3246" s="1">
        <v>43756.206273148149</v>
      </c>
      <c r="C3246" s="2" t="s">
        <v>4924</v>
      </c>
      <c r="D3246" s="3">
        <v>0.33124999999999999</v>
      </c>
      <c r="E3246" s="2" t="s">
        <v>4851</v>
      </c>
      <c r="F3246">
        <v>4</v>
      </c>
      <c r="G3246">
        <v>2019</v>
      </c>
      <c r="H3246">
        <v>10</v>
      </c>
      <c r="I3246">
        <v>18</v>
      </c>
      <c r="J3246">
        <v>0</v>
      </c>
      <c r="K3246">
        <v>0</v>
      </c>
      <c r="L3246">
        <v>5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 s="2" t="s">
        <v>2446</v>
      </c>
      <c r="T3246" s="2" t="s">
        <v>83</v>
      </c>
      <c r="U3246" s="2" t="s">
        <v>4440</v>
      </c>
      <c r="V3246" s="2" t="s">
        <v>73</v>
      </c>
      <c r="W3246">
        <v>1</v>
      </c>
      <c r="X3246" s="2" t="s">
        <v>74</v>
      </c>
      <c r="Y3246">
        <v>1790</v>
      </c>
      <c r="Z3246">
        <v>89</v>
      </c>
      <c r="AA3246" s="2" t="s">
        <v>473</v>
      </c>
      <c r="AB3246" s="2" t="s">
        <v>154</v>
      </c>
      <c r="AC3246">
        <v>302012</v>
      </c>
      <c r="AD3246" s="2" t="s">
        <v>77</v>
      </c>
      <c r="AE3246">
        <v>1879</v>
      </c>
      <c r="AF3246" s="2" t="s">
        <v>4441</v>
      </c>
      <c r="AG3246" s="2" t="s">
        <v>4442</v>
      </c>
      <c r="AH3246">
        <v>13</v>
      </c>
      <c r="AI3246">
        <v>2327</v>
      </c>
      <c r="AJ3246">
        <v>15573</v>
      </c>
      <c r="AK3246" s="2">
        <f>Kaggle_Books_Selling_Records[[#This Row],[Cost Price]]/100</f>
        <v>155.72999999999999</v>
      </c>
      <c r="AL3246" s="2" t="s">
        <v>80</v>
      </c>
      <c r="AM3246" s="2" t="s">
        <v>80</v>
      </c>
      <c r="AN3246" s="2" t="s">
        <v>80</v>
      </c>
      <c r="AO3246" s="2" t="s">
        <v>80</v>
      </c>
      <c r="AP3246" s="2" t="s">
        <v>80</v>
      </c>
      <c r="AQ3246" s="2" t="s">
        <v>80</v>
      </c>
      <c r="AR3246" s="2" t="s">
        <v>80</v>
      </c>
      <c r="AS3246" s="2" t="s">
        <v>80</v>
      </c>
      <c r="AT3246" s="2" t="s">
        <v>80</v>
      </c>
      <c r="AU3246" s="2" t="s">
        <v>80</v>
      </c>
      <c r="AV3246" s="2" t="s">
        <v>80</v>
      </c>
      <c r="AW3246" s="2" t="s">
        <v>80</v>
      </c>
      <c r="AX3246" s="2" t="s">
        <v>80</v>
      </c>
      <c r="AY3246" s="2" t="s">
        <v>80</v>
      </c>
      <c r="AZ3246" s="2" t="s">
        <v>80</v>
      </c>
      <c r="BA3246" s="2" t="s">
        <v>80</v>
      </c>
      <c r="BB3246" s="2" t="s">
        <v>80</v>
      </c>
      <c r="BC3246" s="2" t="s">
        <v>80</v>
      </c>
      <c r="BD3246" s="2" t="s">
        <v>80</v>
      </c>
      <c r="BE3246" s="2" t="s">
        <v>80</v>
      </c>
      <c r="BF3246" s="2" t="s">
        <v>80</v>
      </c>
      <c r="BG3246" s="2" t="s">
        <v>80</v>
      </c>
      <c r="BH3246" s="2" t="s">
        <v>80</v>
      </c>
      <c r="BI3246" s="2" t="s">
        <v>80</v>
      </c>
      <c r="BJ3246" s="2" t="s">
        <v>80</v>
      </c>
      <c r="BK3246" s="2" t="s">
        <v>80</v>
      </c>
      <c r="BL3246" s="2" t="s">
        <v>80</v>
      </c>
      <c r="BM3246" s="2" t="s">
        <v>80</v>
      </c>
      <c r="BN3246" s="2" t="s">
        <v>80</v>
      </c>
      <c r="BO3246" s="2" t="s">
        <v>80</v>
      </c>
      <c r="BP3246" s="2" t="s">
        <v>80</v>
      </c>
    </row>
    <row r="3247" spans="1:68" x14ac:dyDescent="0.25">
      <c r="A3247">
        <v>3246</v>
      </c>
      <c r="B3247" s="1">
        <v>43757.063981481479</v>
      </c>
      <c r="C3247" s="2" t="s">
        <v>4925</v>
      </c>
      <c r="D3247" s="3">
        <v>0.18888888888888888</v>
      </c>
      <c r="E3247" s="2" t="s">
        <v>4851</v>
      </c>
      <c r="F3247">
        <v>4</v>
      </c>
      <c r="G3247">
        <v>2019</v>
      </c>
      <c r="H3247">
        <v>10</v>
      </c>
      <c r="I3247">
        <v>19</v>
      </c>
      <c r="J3247">
        <v>0</v>
      </c>
      <c r="K3247">
        <v>0</v>
      </c>
      <c r="L3247">
        <v>6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1</v>
      </c>
      <c r="S3247" s="2" t="s">
        <v>4926</v>
      </c>
      <c r="T3247" s="2" t="s">
        <v>71</v>
      </c>
      <c r="U3247" s="2" t="s">
        <v>4440</v>
      </c>
      <c r="V3247" s="2" t="s">
        <v>73</v>
      </c>
      <c r="W3247">
        <v>1</v>
      </c>
      <c r="X3247" s="2" t="s">
        <v>74</v>
      </c>
      <c r="Y3247">
        <v>1790</v>
      </c>
      <c r="Z3247">
        <v>89</v>
      </c>
      <c r="AA3247" s="2" t="s">
        <v>375</v>
      </c>
      <c r="AB3247" s="2" t="s">
        <v>293</v>
      </c>
      <c r="AC3247">
        <v>462003</v>
      </c>
      <c r="AD3247" s="2" t="s">
        <v>77</v>
      </c>
      <c r="AE3247">
        <v>1879</v>
      </c>
      <c r="AF3247" s="2" t="s">
        <v>4441</v>
      </c>
      <c r="AG3247" s="2" t="s">
        <v>4442</v>
      </c>
      <c r="AH3247">
        <v>13</v>
      </c>
      <c r="AI3247">
        <v>2327</v>
      </c>
      <c r="AJ3247">
        <v>15573</v>
      </c>
      <c r="AK3247" s="2">
        <f>Kaggle_Books_Selling_Records[[#This Row],[Cost Price]]/100</f>
        <v>155.72999999999999</v>
      </c>
      <c r="AL3247" s="2" t="s">
        <v>80</v>
      </c>
      <c r="AM3247" s="2" t="s">
        <v>80</v>
      </c>
      <c r="AN3247" s="2" t="s">
        <v>80</v>
      </c>
      <c r="AO3247" s="2" t="s">
        <v>80</v>
      </c>
      <c r="AP3247" s="2" t="s">
        <v>80</v>
      </c>
      <c r="AQ3247" s="2" t="s">
        <v>80</v>
      </c>
      <c r="AR3247" s="2" t="s">
        <v>80</v>
      </c>
      <c r="AS3247" s="2" t="s">
        <v>80</v>
      </c>
      <c r="AT3247" s="2" t="s">
        <v>80</v>
      </c>
      <c r="AU3247" s="2" t="s">
        <v>80</v>
      </c>
      <c r="AV3247" s="2" t="s">
        <v>80</v>
      </c>
      <c r="AW3247" s="2" t="s">
        <v>80</v>
      </c>
      <c r="AX3247" s="2" t="s">
        <v>80</v>
      </c>
      <c r="AY3247" s="2" t="s">
        <v>80</v>
      </c>
      <c r="AZ3247" s="2" t="s">
        <v>80</v>
      </c>
      <c r="BA3247" s="2" t="s">
        <v>80</v>
      </c>
      <c r="BB3247" s="2" t="s">
        <v>80</v>
      </c>
      <c r="BC3247" s="2" t="s">
        <v>80</v>
      </c>
      <c r="BD3247" s="2" t="s">
        <v>80</v>
      </c>
      <c r="BE3247" s="2" t="s">
        <v>80</v>
      </c>
      <c r="BF3247" s="2" t="s">
        <v>80</v>
      </c>
      <c r="BG3247" s="2" t="s">
        <v>80</v>
      </c>
      <c r="BH3247" s="2" t="s">
        <v>80</v>
      </c>
      <c r="BI3247" s="2" t="s">
        <v>80</v>
      </c>
      <c r="BJ3247" s="2" t="s">
        <v>80</v>
      </c>
      <c r="BK3247" s="2" t="s">
        <v>80</v>
      </c>
      <c r="BL3247" s="2" t="s">
        <v>80</v>
      </c>
      <c r="BM3247" s="2" t="s">
        <v>80</v>
      </c>
      <c r="BN3247" s="2" t="s">
        <v>80</v>
      </c>
      <c r="BO3247" s="2" t="s">
        <v>80</v>
      </c>
      <c r="BP3247" s="2" t="s">
        <v>80</v>
      </c>
    </row>
    <row r="3248" spans="1:68" x14ac:dyDescent="0.25">
      <c r="A3248">
        <v>3247</v>
      </c>
      <c r="B3248" s="1">
        <v>43757.59642361111</v>
      </c>
      <c r="C3248" s="2" t="s">
        <v>4925</v>
      </c>
      <c r="D3248" s="3">
        <v>0.72083333333333333</v>
      </c>
      <c r="E3248" s="2" t="s">
        <v>4851</v>
      </c>
      <c r="F3248">
        <v>4</v>
      </c>
      <c r="G3248">
        <v>2019</v>
      </c>
      <c r="H3248">
        <v>10</v>
      </c>
      <c r="I3248">
        <v>19</v>
      </c>
      <c r="J3248">
        <v>0</v>
      </c>
      <c r="K3248">
        <v>0</v>
      </c>
      <c r="L3248">
        <v>6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1</v>
      </c>
      <c r="S3248" s="2" t="s">
        <v>4083</v>
      </c>
      <c r="T3248" s="2" t="s">
        <v>71</v>
      </c>
      <c r="U3248" s="2" t="s">
        <v>4440</v>
      </c>
      <c r="V3248" s="2" t="s">
        <v>73</v>
      </c>
      <c r="W3248">
        <v>1</v>
      </c>
      <c r="X3248" s="2" t="s">
        <v>74</v>
      </c>
      <c r="Y3248">
        <v>1790</v>
      </c>
      <c r="Z3248">
        <v>89</v>
      </c>
      <c r="AA3248" s="2" t="s">
        <v>325</v>
      </c>
      <c r="AB3248" s="2" t="s">
        <v>86</v>
      </c>
      <c r="AC3248">
        <v>600073</v>
      </c>
      <c r="AD3248" s="2" t="s">
        <v>77</v>
      </c>
      <c r="AE3248">
        <v>1879</v>
      </c>
      <c r="AF3248" s="2" t="s">
        <v>4441</v>
      </c>
      <c r="AG3248" s="2" t="s">
        <v>4442</v>
      </c>
      <c r="AH3248">
        <v>13</v>
      </c>
      <c r="AI3248">
        <v>2327</v>
      </c>
      <c r="AJ3248">
        <v>15573</v>
      </c>
      <c r="AK3248" s="2">
        <f>Kaggle_Books_Selling_Records[[#This Row],[Cost Price]]/100</f>
        <v>155.72999999999999</v>
      </c>
      <c r="AL3248" s="2" t="s">
        <v>80</v>
      </c>
      <c r="AM3248" s="2" t="s">
        <v>80</v>
      </c>
      <c r="AN3248" s="2" t="s">
        <v>80</v>
      </c>
      <c r="AO3248" s="2" t="s">
        <v>80</v>
      </c>
      <c r="AP3248" s="2" t="s">
        <v>80</v>
      </c>
      <c r="AQ3248" s="2" t="s">
        <v>80</v>
      </c>
      <c r="AR3248" s="2" t="s">
        <v>80</v>
      </c>
      <c r="AS3248" s="2" t="s">
        <v>80</v>
      </c>
      <c r="AT3248" s="2" t="s">
        <v>80</v>
      </c>
      <c r="AU3248" s="2" t="s">
        <v>80</v>
      </c>
      <c r="AV3248" s="2" t="s">
        <v>80</v>
      </c>
      <c r="AW3248" s="2" t="s">
        <v>80</v>
      </c>
      <c r="AX3248" s="2" t="s">
        <v>80</v>
      </c>
      <c r="AY3248" s="2" t="s">
        <v>80</v>
      </c>
      <c r="AZ3248" s="2" t="s">
        <v>80</v>
      </c>
      <c r="BA3248" s="2" t="s">
        <v>80</v>
      </c>
      <c r="BB3248" s="2" t="s">
        <v>80</v>
      </c>
      <c r="BC3248" s="2" t="s">
        <v>80</v>
      </c>
      <c r="BD3248" s="2" t="s">
        <v>80</v>
      </c>
      <c r="BE3248" s="2" t="s">
        <v>80</v>
      </c>
      <c r="BF3248" s="2" t="s">
        <v>80</v>
      </c>
      <c r="BG3248" s="2" t="s">
        <v>80</v>
      </c>
      <c r="BH3248" s="2" t="s">
        <v>80</v>
      </c>
      <c r="BI3248" s="2" t="s">
        <v>80</v>
      </c>
      <c r="BJ3248" s="2" t="s">
        <v>80</v>
      </c>
      <c r="BK3248" s="2" t="s">
        <v>80</v>
      </c>
      <c r="BL3248" s="2" t="s">
        <v>80</v>
      </c>
      <c r="BM3248" s="2" t="s">
        <v>80</v>
      </c>
      <c r="BN3248" s="2" t="s">
        <v>80</v>
      </c>
      <c r="BO3248" s="2" t="s">
        <v>80</v>
      </c>
      <c r="BP3248" s="2" t="s">
        <v>80</v>
      </c>
    </row>
    <row r="3249" spans="1:68" x14ac:dyDescent="0.25">
      <c r="A3249">
        <v>3248</v>
      </c>
      <c r="B3249" s="1">
        <v>43758.073541666665</v>
      </c>
      <c r="C3249" s="2" t="s">
        <v>4927</v>
      </c>
      <c r="D3249" s="3">
        <v>0.19791666666666666</v>
      </c>
      <c r="E3249" s="2" t="s">
        <v>4851</v>
      </c>
      <c r="F3249">
        <v>4</v>
      </c>
      <c r="G3249">
        <v>2019</v>
      </c>
      <c r="H3249">
        <v>10</v>
      </c>
      <c r="I3249">
        <v>20</v>
      </c>
      <c r="J3249">
        <v>0</v>
      </c>
      <c r="K3249">
        <v>0</v>
      </c>
      <c r="L3249">
        <v>7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1</v>
      </c>
      <c r="S3249" s="2" t="s">
        <v>4928</v>
      </c>
      <c r="T3249" s="2" t="s">
        <v>71</v>
      </c>
      <c r="U3249" s="2" t="s">
        <v>4907</v>
      </c>
      <c r="V3249" s="2" t="s">
        <v>73</v>
      </c>
      <c r="W3249">
        <v>1</v>
      </c>
      <c r="X3249" s="2" t="s">
        <v>74</v>
      </c>
      <c r="Y3249">
        <v>753</v>
      </c>
      <c r="Z3249">
        <v>89</v>
      </c>
      <c r="AA3249" s="2" t="s">
        <v>4929</v>
      </c>
      <c r="AB3249" s="2" t="s">
        <v>312</v>
      </c>
      <c r="AC3249">
        <v>742303</v>
      </c>
      <c r="AD3249" s="2" t="s">
        <v>77</v>
      </c>
      <c r="AE3249">
        <v>842</v>
      </c>
      <c r="AF3249" s="2" t="s">
        <v>1321</v>
      </c>
      <c r="AG3249" s="2" t="s">
        <v>1322</v>
      </c>
      <c r="AH3249">
        <v>13</v>
      </c>
      <c r="AI3249">
        <v>9789</v>
      </c>
      <c r="AJ3249">
        <v>65511</v>
      </c>
      <c r="AK3249" s="2">
        <f>Kaggle_Books_Selling_Records[[#This Row],[Cost Price]]/100</f>
        <v>655.11</v>
      </c>
      <c r="AL3249" s="2" t="s">
        <v>80</v>
      </c>
      <c r="AM3249" s="2" t="s">
        <v>80</v>
      </c>
      <c r="AN3249" s="2" t="s">
        <v>80</v>
      </c>
      <c r="AO3249" s="2" t="s">
        <v>80</v>
      </c>
      <c r="AP3249" s="2" t="s">
        <v>80</v>
      </c>
      <c r="AQ3249" s="2" t="s">
        <v>80</v>
      </c>
      <c r="AR3249" s="2" t="s">
        <v>80</v>
      </c>
      <c r="AS3249" s="2" t="s">
        <v>80</v>
      </c>
      <c r="AT3249" s="2" t="s">
        <v>80</v>
      </c>
      <c r="AU3249" s="2" t="s">
        <v>80</v>
      </c>
      <c r="AV3249" s="2" t="s">
        <v>80</v>
      </c>
      <c r="AW3249" s="2" t="s">
        <v>80</v>
      </c>
      <c r="AX3249" s="2" t="s">
        <v>80</v>
      </c>
      <c r="AY3249" s="2" t="s">
        <v>80</v>
      </c>
      <c r="AZ3249" s="2" t="s">
        <v>80</v>
      </c>
      <c r="BA3249" s="2" t="s">
        <v>80</v>
      </c>
      <c r="BB3249" s="2" t="s">
        <v>80</v>
      </c>
      <c r="BC3249" s="2" t="s">
        <v>80</v>
      </c>
      <c r="BD3249" s="2" t="s">
        <v>80</v>
      </c>
      <c r="BE3249" s="2" t="s">
        <v>80</v>
      </c>
      <c r="BF3249" s="2" t="s">
        <v>80</v>
      </c>
      <c r="BG3249" s="2" t="s">
        <v>80</v>
      </c>
      <c r="BH3249" s="2" t="s">
        <v>80</v>
      </c>
      <c r="BI3249" s="2" t="s">
        <v>80</v>
      </c>
      <c r="BJ3249" s="2" t="s">
        <v>80</v>
      </c>
      <c r="BK3249" s="2" t="s">
        <v>80</v>
      </c>
      <c r="BL3249" s="2" t="s">
        <v>80</v>
      </c>
      <c r="BM3249" s="2" t="s">
        <v>80</v>
      </c>
      <c r="BN3249" s="2" t="s">
        <v>80</v>
      </c>
      <c r="BO3249" s="2" t="s">
        <v>80</v>
      </c>
      <c r="BP3249" s="2" t="s">
        <v>80</v>
      </c>
    </row>
    <row r="3250" spans="1:68" x14ac:dyDescent="0.25">
      <c r="A3250">
        <v>3249</v>
      </c>
      <c r="B3250" s="1">
        <v>43758.180219907408</v>
      </c>
      <c r="C3250" s="2" t="s">
        <v>4927</v>
      </c>
      <c r="D3250" s="3">
        <v>0.30486111111111114</v>
      </c>
      <c r="E3250" s="2" t="s">
        <v>4851</v>
      </c>
      <c r="F3250">
        <v>4</v>
      </c>
      <c r="G3250">
        <v>2019</v>
      </c>
      <c r="H3250">
        <v>10</v>
      </c>
      <c r="I3250">
        <v>20</v>
      </c>
      <c r="J3250">
        <v>0</v>
      </c>
      <c r="K3250">
        <v>0</v>
      </c>
      <c r="L3250">
        <v>7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1</v>
      </c>
      <c r="S3250" s="2" t="s">
        <v>4930</v>
      </c>
      <c r="T3250" s="2" t="s">
        <v>71</v>
      </c>
      <c r="U3250" s="2" t="s">
        <v>1731</v>
      </c>
      <c r="V3250" s="2" t="s">
        <v>73</v>
      </c>
      <c r="W3250">
        <v>1</v>
      </c>
      <c r="X3250" s="2" t="s">
        <v>74</v>
      </c>
      <c r="Y3250">
        <v>199</v>
      </c>
      <c r="Z3250">
        <v>89</v>
      </c>
      <c r="AA3250" s="2" t="s">
        <v>804</v>
      </c>
      <c r="AB3250" s="2" t="s">
        <v>272</v>
      </c>
      <c r="AC3250">
        <v>522308</v>
      </c>
      <c r="AD3250" s="2" t="s">
        <v>77</v>
      </c>
      <c r="AE3250">
        <v>288</v>
      </c>
      <c r="AF3250" s="2" t="s">
        <v>1733</v>
      </c>
      <c r="AG3250" s="2" t="s">
        <v>108</v>
      </c>
      <c r="AH3250">
        <v>13</v>
      </c>
      <c r="AI3250">
        <v>2587</v>
      </c>
      <c r="AJ3250">
        <v>17313</v>
      </c>
      <c r="AK3250" s="2">
        <f>Kaggle_Books_Selling_Records[[#This Row],[Cost Price]]/100</f>
        <v>173.13</v>
      </c>
      <c r="AL3250" s="2" t="s">
        <v>80</v>
      </c>
      <c r="AM3250" s="2" t="s">
        <v>80</v>
      </c>
      <c r="AN3250" s="2" t="s">
        <v>80</v>
      </c>
      <c r="AO3250" s="2" t="s">
        <v>80</v>
      </c>
      <c r="AP3250" s="2" t="s">
        <v>80</v>
      </c>
      <c r="AQ3250" s="2" t="s">
        <v>80</v>
      </c>
      <c r="AR3250" s="2" t="s">
        <v>80</v>
      </c>
      <c r="AS3250" s="2" t="s">
        <v>80</v>
      </c>
      <c r="AT3250" s="2" t="s">
        <v>80</v>
      </c>
      <c r="AU3250" s="2" t="s">
        <v>80</v>
      </c>
      <c r="AV3250" s="2" t="s">
        <v>80</v>
      </c>
      <c r="AW3250" s="2" t="s">
        <v>80</v>
      </c>
      <c r="AX3250" s="2" t="s">
        <v>80</v>
      </c>
      <c r="AY3250" s="2" t="s">
        <v>80</v>
      </c>
      <c r="AZ3250" s="2" t="s">
        <v>80</v>
      </c>
      <c r="BA3250" s="2" t="s">
        <v>80</v>
      </c>
      <c r="BB3250" s="2" t="s">
        <v>80</v>
      </c>
      <c r="BC3250" s="2" t="s">
        <v>80</v>
      </c>
      <c r="BD3250" s="2" t="s">
        <v>80</v>
      </c>
      <c r="BE3250" s="2" t="s">
        <v>80</v>
      </c>
      <c r="BF3250" s="2" t="s">
        <v>80</v>
      </c>
      <c r="BG3250" s="2" t="s">
        <v>80</v>
      </c>
      <c r="BH3250" s="2" t="s">
        <v>80</v>
      </c>
      <c r="BI3250" s="2" t="s">
        <v>80</v>
      </c>
      <c r="BJ3250" s="2" t="s">
        <v>80</v>
      </c>
      <c r="BK3250" s="2" t="s">
        <v>80</v>
      </c>
      <c r="BL3250" s="2" t="s">
        <v>80</v>
      </c>
      <c r="BM3250" s="2" t="s">
        <v>80</v>
      </c>
      <c r="BN3250" s="2" t="s">
        <v>80</v>
      </c>
      <c r="BO3250" s="2" t="s">
        <v>80</v>
      </c>
      <c r="BP3250" s="2" t="s">
        <v>80</v>
      </c>
    </row>
    <row r="3251" spans="1:68" x14ac:dyDescent="0.25">
      <c r="A3251">
        <v>3250</v>
      </c>
      <c r="B3251" s="1">
        <v>43758.238668981481</v>
      </c>
      <c r="C3251" s="2" t="s">
        <v>4927</v>
      </c>
      <c r="D3251" s="3">
        <v>0.36319444444444443</v>
      </c>
      <c r="E3251" s="2" t="s">
        <v>4851</v>
      </c>
      <c r="F3251">
        <v>4</v>
      </c>
      <c r="G3251">
        <v>2019</v>
      </c>
      <c r="H3251">
        <v>10</v>
      </c>
      <c r="I3251">
        <v>20</v>
      </c>
      <c r="J3251">
        <v>0</v>
      </c>
      <c r="K3251">
        <v>0</v>
      </c>
      <c r="L3251">
        <v>7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1</v>
      </c>
      <c r="S3251" s="2" t="s">
        <v>3059</v>
      </c>
      <c r="T3251" s="2" t="s">
        <v>71</v>
      </c>
      <c r="U3251" s="2" t="s">
        <v>4907</v>
      </c>
      <c r="V3251" s="2" t="s">
        <v>73</v>
      </c>
      <c r="W3251">
        <v>1</v>
      </c>
      <c r="X3251" s="2" t="s">
        <v>74</v>
      </c>
      <c r="Y3251">
        <v>753</v>
      </c>
      <c r="Z3251">
        <v>89</v>
      </c>
      <c r="AA3251" s="2" t="s">
        <v>3060</v>
      </c>
      <c r="AB3251" s="2" t="s">
        <v>272</v>
      </c>
      <c r="AC3251">
        <v>534005</v>
      </c>
      <c r="AD3251" s="2" t="s">
        <v>77</v>
      </c>
      <c r="AE3251">
        <v>842</v>
      </c>
      <c r="AF3251" s="2" t="s">
        <v>1321</v>
      </c>
      <c r="AG3251" s="2" t="s">
        <v>1322</v>
      </c>
      <c r="AH3251">
        <v>13</v>
      </c>
      <c r="AI3251">
        <v>9789</v>
      </c>
      <c r="AJ3251">
        <v>65511</v>
      </c>
      <c r="AK3251" s="2">
        <f>Kaggle_Books_Selling_Records[[#This Row],[Cost Price]]/100</f>
        <v>655.11</v>
      </c>
      <c r="AL3251" s="2" t="s">
        <v>80</v>
      </c>
      <c r="AM3251" s="2" t="s">
        <v>80</v>
      </c>
      <c r="AN3251" s="2" t="s">
        <v>80</v>
      </c>
      <c r="AO3251" s="2" t="s">
        <v>80</v>
      </c>
      <c r="AP3251" s="2" t="s">
        <v>80</v>
      </c>
      <c r="AQ3251" s="2" t="s">
        <v>80</v>
      </c>
      <c r="AR3251" s="2" t="s">
        <v>80</v>
      </c>
      <c r="AS3251" s="2" t="s">
        <v>80</v>
      </c>
      <c r="AT3251" s="2" t="s">
        <v>80</v>
      </c>
      <c r="AU3251" s="2" t="s">
        <v>80</v>
      </c>
      <c r="AV3251" s="2" t="s">
        <v>80</v>
      </c>
      <c r="AW3251" s="2" t="s">
        <v>80</v>
      </c>
      <c r="AX3251" s="2" t="s">
        <v>80</v>
      </c>
      <c r="AY3251" s="2" t="s">
        <v>80</v>
      </c>
      <c r="AZ3251" s="2" t="s">
        <v>80</v>
      </c>
      <c r="BA3251" s="2" t="s">
        <v>80</v>
      </c>
      <c r="BB3251" s="2" t="s">
        <v>80</v>
      </c>
      <c r="BC3251" s="2" t="s">
        <v>80</v>
      </c>
      <c r="BD3251" s="2" t="s">
        <v>80</v>
      </c>
      <c r="BE3251" s="2" t="s">
        <v>80</v>
      </c>
      <c r="BF3251" s="2" t="s">
        <v>80</v>
      </c>
      <c r="BG3251" s="2" t="s">
        <v>80</v>
      </c>
      <c r="BH3251" s="2" t="s">
        <v>80</v>
      </c>
      <c r="BI3251" s="2" t="s">
        <v>80</v>
      </c>
      <c r="BJ3251" s="2" t="s">
        <v>80</v>
      </c>
      <c r="BK3251" s="2" t="s">
        <v>80</v>
      </c>
      <c r="BL3251" s="2" t="s">
        <v>80</v>
      </c>
      <c r="BM3251" s="2" t="s">
        <v>80</v>
      </c>
      <c r="BN3251" s="2" t="s">
        <v>80</v>
      </c>
      <c r="BO3251" s="2" t="s">
        <v>80</v>
      </c>
      <c r="BP3251" s="2" t="s">
        <v>80</v>
      </c>
    </row>
    <row r="3252" spans="1:68" x14ac:dyDescent="0.25">
      <c r="A3252">
        <v>3251</v>
      </c>
      <c r="B3252" s="1">
        <v>43758.273472222223</v>
      </c>
      <c r="C3252" s="2" t="s">
        <v>4927</v>
      </c>
      <c r="D3252" s="3">
        <v>0.39791666666666664</v>
      </c>
      <c r="E3252" s="2" t="s">
        <v>4851</v>
      </c>
      <c r="F3252">
        <v>4</v>
      </c>
      <c r="G3252">
        <v>2019</v>
      </c>
      <c r="H3252">
        <v>10</v>
      </c>
      <c r="I3252">
        <v>20</v>
      </c>
      <c r="J3252">
        <v>0</v>
      </c>
      <c r="K3252">
        <v>0</v>
      </c>
      <c r="L3252">
        <v>7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 s="2" t="s">
        <v>4657</v>
      </c>
      <c r="T3252" s="2" t="s">
        <v>83</v>
      </c>
      <c r="U3252" s="2" t="s">
        <v>4440</v>
      </c>
      <c r="V3252" s="2" t="s">
        <v>73</v>
      </c>
      <c r="W3252">
        <v>1</v>
      </c>
      <c r="X3252" s="2" t="s">
        <v>74</v>
      </c>
      <c r="Y3252">
        <v>1790</v>
      </c>
      <c r="Z3252">
        <v>89</v>
      </c>
      <c r="AA3252" s="2" t="s">
        <v>810</v>
      </c>
      <c r="AB3252" s="2" t="s">
        <v>151</v>
      </c>
      <c r="AC3252">
        <v>415002</v>
      </c>
      <c r="AD3252" s="2" t="s">
        <v>77</v>
      </c>
      <c r="AE3252">
        <v>1879</v>
      </c>
      <c r="AF3252" s="2" t="s">
        <v>4441</v>
      </c>
      <c r="AG3252" s="2" t="s">
        <v>4442</v>
      </c>
      <c r="AH3252">
        <v>13</v>
      </c>
      <c r="AI3252">
        <v>2327</v>
      </c>
      <c r="AJ3252">
        <v>15573</v>
      </c>
      <c r="AK3252" s="2">
        <f>Kaggle_Books_Selling_Records[[#This Row],[Cost Price]]/100</f>
        <v>155.72999999999999</v>
      </c>
      <c r="AL3252" s="2" t="s">
        <v>80</v>
      </c>
      <c r="AM3252" s="2" t="s">
        <v>80</v>
      </c>
      <c r="AN3252" s="2" t="s">
        <v>80</v>
      </c>
      <c r="AO3252" s="2" t="s">
        <v>80</v>
      </c>
      <c r="AP3252" s="2" t="s">
        <v>80</v>
      </c>
      <c r="AQ3252" s="2" t="s">
        <v>80</v>
      </c>
      <c r="AR3252" s="2" t="s">
        <v>80</v>
      </c>
      <c r="AS3252" s="2" t="s">
        <v>80</v>
      </c>
      <c r="AT3252" s="2" t="s">
        <v>80</v>
      </c>
      <c r="AU3252" s="2" t="s">
        <v>80</v>
      </c>
      <c r="AV3252" s="2" t="s">
        <v>80</v>
      </c>
      <c r="AW3252" s="2" t="s">
        <v>80</v>
      </c>
      <c r="AX3252" s="2" t="s">
        <v>80</v>
      </c>
      <c r="AY3252" s="2" t="s">
        <v>80</v>
      </c>
      <c r="AZ3252" s="2" t="s">
        <v>80</v>
      </c>
      <c r="BA3252" s="2" t="s">
        <v>80</v>
      </c>
      <c r="BB3252" s="2" t="s">
        <v>80</v>
      </c>
      <c r="BC3252" s="2" t="s">
        <v>80</v>
      </c>
      <c r="BD3252" s="2" t="s">
        <v>80</v>
      </c>
      <c r="BE3252" s="2" t="s">
        <v>80</v>
      </c>
      <c r="BF3252" s="2" t="s">
        <v>80</v>
      </c>
      <c r="BG3252" s="2" t="s">
        <v>80</v>
      </c>
      <c r="BH3252" s="2" t="s">
        <v>80</v>
      </c>
      <c r="BI3252" s="2" t="s">
        <v>80</v>
      </c>
      <c r="BJ3252" s="2" t="s">
        <v>80</v>
      </c>
      <c r="BK3252" s="2" t="s">
        <v>80</v>
      </c>
      <c r="BL3252" s="2" t="s">
        <v>80</v>
      </c>
      <c r="BM3252" s="2" t="s">
        <v>80</v>
      </c>
      <c r="BN3252" s="2" t="s">
        <v>80</v>
      </c>
      <c r="BO3252" s="2" t="s">
        <v>80</v>
      </c>
      <c r="BP3252" s="2" t="s">
        <v>80</v>
      </c>
    </row>
    <row r="3253" spans="1:68" x14ac:dyDescent="0.25">
      <c r="A3253">
        <v>3252</v>
      </c>
      <c r="B3253" s="1">
        <v>43758.447025462963</v>
      </c>
      <c r="C3253" s="2" t="s">
        <v>4927</v>
      </c>
      <c r="D3253" s="3">
        <v>0.57152777777777775</v>
      </c>
      <c r="E3253" s="2" t="s">
        <v>4851</v>
      </c>
      <c r="F3253">
        <v>4</v>
      </c>
      <c r="G3253">
        <v>2019</v>
      </c>
      <c r="H3253">
        <v>10</v>
      </c>
      <c r="I3253">
        <v>20</v>
      </c>
      <c r="J3253">
        <v>0</v>
      </c>
      <c r="K3253">
        <v>0</v>
      </c>
      <c r="L3253">
        <v>7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1</v>
      </c>
      <c r="S3253" s="2" t="s">
        <v>3555</v>
      </c>
      <c r="T3253" s="2" t="s">
        <v>71</v>
      </c>
      <c r="U3253" s="2" t="s">
        <v>4907</v>
      </c>
      <c r="V3253" s="2" t="s">
        <v>73</v>
      </c>
      <c r="W3253">
        <v>1</v>
      </c>
      <c r="X3253" s="2" t="s">
        <v>74</v>
      </c>
      <c r="Y3253">
        <v>753</v>
      </c>
      <c r="Z3253">
        <v>89</v>
      </c>
      <c r="AA3253" s="2" t="s">
        <v>3556</v>
      </c>
      <c r="AB3253" s="2" t="s">
        <v>137</v>
      </c>
      <c r="AC3253">
        <v>225001</v>
      </c>
      <c r="AD3253" s="2" t="s">
        <v>77</v>
      </c>
      <c r="AE3253">
        <v>842</v>
      </c>
      <c r="AF3253" s="2" t="s">
        <v>1321</v>
      </c>
      <c r="AG3253" s="2" t="s">
        <v>1322</v>
      </c>
      <c r="AH3253">
        <v>13</v>
      </c>
      <c r="AI3253">
        <v>9789</v>
      </c>
      <c r="AJ3253">
        <v>65511</v>
      </c>
      <c r="AK3253" s="2">
        <f>Kaggle_Books_Selling_Records[[#This Row],[Cost Price]]/100</f>
        <v>655.11</v>
      </c>
      <c r="AL3253" s="2" t="s">
        <v>80</v>
      </c>
      <c r="AM3253" s="2" t="s">
        <v>80</v>
      </c>
      <c r="AN3253" s="2" t="s">
        <v>80</v>
      </c>
      <c r="AO3253" s="2" t="s">
        <v>80</v>
      </c>
      <c r="AP3253" s="2" t="s">
        <v>80</v>
      </c>
      <c r="AQ3253" s="2" t="s">
        <v>80</v>
      </c>
      <c r="AR3253" s="2" t="s">
        <v>80</v>
      </c>
      <c r="AS3253" s="2" t="s">
        <v>80</v>
      </c>
      <c r="AT3253" s="2" t="s">
        <v>80</v>
      </c>
      <c r="AU3253" s="2" t="s">
        <v>80</v>
      </c>
      <c r="AV3253" s="2" t="s">
        <v>80</v>
      </c>
      <c r="AW3253" s="2" t="s">
        <v>80</v>
      </c>
      <c r="AX3253" s="2" t="s">
        <v>80</v>
      </c>
      <c r="AY3253" s="2" t="s">
        <v>80</v>
      </c>
      <c r="AZ3253" s="2" t="s">
        <v>80</v>
      </c>
      <c r="BA3253" s="2" t="s">
        <v>80</v>
      </c>
      <c r="BB3253" s="2" t="s">
        <v>80</v>
      </c>
      <c r="BC3253" s="2" t="s">
        <v>80</v>
      </c>
      <c r="BD3253" s="2" t="s">
        <v>80</v>
      </c>
      <c r="BE3253" s="2" t="s">
        <v>80</v>
      </c>
      <c r="BF3253" s="2" t="s">
        <v>80</v>
      </c>
      <c r="BG3253" s="2" t="s">
        <v>80</v>
      </c>
      <c r="BH3253" s="2" t="s">
        <v>80</v>
      </c>
      <c r="BI3253" s="2" t="s">
        <v>80</v>
      </c>
      <c r="BJ3253" s="2" t="s">
        <v>80</v>
      </c>
      <c r="BK3253" s="2" t="s">
        <v>80</v>
      </c>
      <c r="BL3253" s="2" t="s">
        <v>80</v>
      </c>
      <c r="BM3253" s="2" t="s">
        <v>80</v>
      </c>
      <c r="BN3253" s="2" t="s">
        <v>80</v>
      </c>
      <c r="BO3253" s="2" t="s">
        <v>80</v>
      </c>
      <c r="BP3253" s="2" t="s">
        <v>80</v>
      </c>
    </row>
    <row r="3254" spans="1:68" x14ac:dyDescent="0.25">
      <c r="A3254">
        <v>3253</v>
      </c>
      <c r="B3254" s="1">
        <v>43758.574745370373</v>
      </c>
      <c r="C3254" s="2" t="s">
        <v>4927</v>
      </c>
      <c r="D3254" s="3">
        <v>0.69930555555555551</v>
      </c>
      <c r="E3254" s="2" t="s">
        <v>4851</v>
      </c>
      <c r="F3254">
        <v>4</v>
      </c>
      <c r="G3254">
        <v>2019</v>
      </c>
      <c r="H3254">
        <v>10</v>
      </c>
      <c r="I3254">
        <v>20</v>
      </c>
      <c r="J3254">
        <v>0</v>
      </c>
      <c r="K3254">
        <v>0</v>
      </c>
      <c r="L3254">
        <v>7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 s="2" t="s">
        <v>1768</v>
      </c>
      <c r="T3254" s="2" t="s">
        <v>83</v>
      </c>
      <c r="U3254" s="2" t="s">
        <v>1731</v>
      </c>
      <c r="V3254" s="2" t="s">
        <v>73</v>
      </c>
      <c r="W3254">
        <v>1</v>
      </c>
      <c r="X3254" s="2" t="s">
        <v>74</v>
      </c>
      <c r="Y3254">
        <v>649</v>
      </c>
      <c r="Z3254">
        <v>89</v>
      </c>
      <c r="AA3254" s="2" t="s">
        <v>180</v>
      </c>
      <c r="AB3254" s="2" t="s">
        <v>181</v>
      </c>
      <c r="AC3254">
        <v>110014</v>
      </c>
      <c r="AD3254" s="2" t="s">
        <v>77</v>
      </c>
      <c r="AE3254">
        <v>738</v>
      </c>
      <c r="AF3254" s="2" t="s">
        <v>1733</v>
      </c>
      <c r="AG3254" s="2" t="s">
        <v>108</v>
      </c>
      <c r="AH3254">
        <v>13</v>
      </c>
      <c r="AI3254">
        <v>8437</v>
      </c>
      <c r="AJ3254">
        <v>56463</v>
      </c>
      <c r="AK3254" s="2">
        <f>Kaggle_Books_Selling_Records[[#This Row],[Cost Price]]/100</f>
        <v>564.63</v>
      </c>
      <c r="AL3254" s="2" t="s">
        <v>80</v>
      </c>
      <c r="AM3254" s="2" t="s">
        <v>80</v>
      </c>
      <c r="AN3254" s="2" t="s">
        <v>80</v>
      </c>
      <c r="AO3254" s="2" t="s">
        <v>80</v>
      </c>
      <c r="AP3254" s="2" t="s">
        <v>80</v>
      </c>
      <c r="AQ3254" s="2" t="s">
        <v>80</v>
      </c>
      <c r="AR3254" s="2" t="s">
        <v>80</v>
      </c>
      <c r="AS3254" s="2" t="s">
        <v>80</v>
      </c>
      <c r="AT3254" s="2" t="s">
        <v>80</v>
      </c>
      <c r="AU3254" s="2" t="s">
        <v>80</v>
      </c>
      <c r="AV3254" s="2" t="s">
        <v>80</v>
      </c>
      <c r="AW3254" s="2" t="s">
        <v>80</v>
      </c>
      <c r="AX3254" s="2" t="s">
        <v>80</v>
      </c>
      <c r="AY3254" s="2" t="s">
        <v>80</v>
      </c>
      <c r="AZ3254" s="2" t="s">
        <v>80</v>
      </c>
      <c r="BA3254" s="2" t="s">
        <v>80</v>
      </c>
      <c r="BB3254" s="2" t="s">
        <v>80</v>
      </c>
      <c r="BC3254" s="2" t="s">
        <v>80</v>
      </c>
      <c r="BD3254" s="2" t="s">
        <v>80</v>
      </c>
      <c r="BE3254" s="2" t="s">
        <v>80</v>
      </c>
      <c r="BF3254" s="2" t="s">
        <v>80</v>
      </c>
      <c r="BG3254" s="2" t="s">
        <v>80</v>
      </c>
      <c r="BH3254" s="2" t="s">
        <v>80</v>
      </c>
      <c r="BI3254" s="2" t="s">
        <v>80</v>
      </c>
      <c r="BJ3254" s="2" t="s">
        <v>80</v>
      </c>
      <c r="BK3254" s="2" t="s">
        <v>80</v>
      </c>
      <c r="BL3254" s="2" t="s">
        <v>80</v>
      </c>
      <c r="BM3254" s="2" t="s">
        <v>80</v>
      </c>
      <c r="BN3254" s="2" t="s">
        <v>80</v>
      </c>
      <c r="BO3254" s="2" t="s">
        <v>80</v>
      </c>
      <c r="BP3254" s="2" t="s">
        <v>80</v>
      </c>
    </row>
    <row r="3255" spans="1:68" x14ac:dyDescent="0.25">
      <c r="A3255">
        <v>3254</v>
      </c>
      <c r="B3255" s="1">
        <v>43759.128657407404</v>
      </c>
      <c r="C3255" s="2" t="s">
        <v>4931</v>
      </c>
      <c r="D3255" s="3">
        <v>0.25347222222222221</v>
      </c>
      <c r="E3255" s="2" t="s">
        <v>4851</v>
      </c>
      <c r="F3255">
        <v>4</v>
      </c>
      <c r="G3255">
        <v>2019</v>
      </c>
      <c r="H3255">
        <v>10</v>
      </c>
      <c r="I3255">
        <v>21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 s="2" t="s">
        <v>4932</v>
      </c>
      <c r="T3255" s="2" t="s">
        <v>83</v>
      </c>
      <c r="U3255" s="2" t="s">
        <v>4907</v>
      </c>
      <c r="V3255" s="2" t="s">
        <v>73</v>
      </c>
      <c r="W3255">
        <v>1</v>
      </c>
      <c r="X3255" s="2" t="s">
        <v>74</v>
      </c>
      <c r="Y3255">
        <v>753</v>
      </c>
      <c r="Z3255">
        <v>79</v>
      </c>
      <c r="AA3255" s="2" t="s">
        <v>254</v>
      </c>
      <c r="AB3255" s="2" t="s">
        <v>154</v>
      </c>
      <c r="AC3255">
        <v>306401</v>
      </c>
      <c r="AD3255" s="2" t="s">
        <v>77</v>
      </c>
      <c r="AE3255">
        <v>832</v>
      </c>
      <c r="AF3255" s="2" t="s">
        <v>1321</v>
      </c>
      <c r="AG3255" s="2" t="s">
        <v>1322</v>
      </c>
      <c r="AH3255">
        <v>13</v>
      </c>
      <c r="AI3255">
        <v>9789</v>
      </c>
      <c r="AJ3255">
        <v>65511</v>
      </c>
      <c r="AK3255" s="2">
        <f>Kaggle_Books_Selling_Records[[#This Row],[Cost Price]]/100</f>
        <v>655.11</v>
      </c>
      <c r="AL3255" s="2" t="s">
        <v>80</v>
      </c>
      <c r="AM3255" s="2" t="s">
        <v>80</v>
      </c>
      <c r="AN3255" s="2" t="s">
        <v>80</v>
      </c>
      <c r="AO3255" s="2" t="s">
        <v>80</v>
      </c>
      <c r="AP3255" s="2" t="s">
        <v>80</v>
      </c>
      <c r="AQ3255" s="2" t="s">
        <v>80</v>
      </c>
      <c r="AR3255" s="2" t="s">
        <v>80</v>
      </c>
      <c r="AS3255" s="2" t="s">
        <v>80</v>
      </c>
      <c r="AT3255" s="2" t="s">
        <v>80</v>
      </c>
      <c r="AU3255" s="2" t="s">
        <v>80</v>
      </c>
      <c r="AV3255" s="2" t="s">
        <v>80</v>
      </c>
      <c r="AW3255" s="2" t="s">
        <v>80</v>
      </c>
      <c r="AX3255" s="2" t="s">
        <v>80</v>
      </c>
      <c r="AY3255" s="2" t="s">
        <v>80</v>
      </c>
      <c r="AZ3255" s="2" t="s">
        <v>80</v>
      </c>
      <c r="BA3255" s="2" t="s">
        <v>80</v>
      </c>
      <c r="BB3255" s="2" t="s">
        <v>80</v>
      </c>
      <c r="BC3255" s="2" t="s">
        <v>80</v>
      </c>
      <c r="BD3255" s="2" t="s">
        <v>80</v>
      </c>
      <c r="BE3255" s="2" t="s">
        <v>80</v>
      </c>
      <c r="BF3255" s="2" t="s">
        <v>80</v>
      </c>
      <c r="BG3255" s="2" t="s">
        <v>80</v>
      </c>
      <c r="BH3255" s="2" t="s">
        <v>80</v>
      </c>
      <c r="BI3255" s="2" t="s">
        <v>80</v>
      </c>
      <c r="BJ3255" s="2" t="s">
        <v>80</v>
      </c>
      <c r="BK3255" s="2" t="s">
        <v>80</v>
      </c>
      <c r="BL3255" s="2" t="s">
        <v>80</v>
      </c>
      <c r="BM3255" s="2" t="s">
        <v>80</v>
      </c>
      <c r="BN3255" s="2" t="s">
        <v>80</v>
      </c>
      <c r="BO3255" s="2" t="s">
        <v>80</v>
      </c>
      <c r="BP3255" s="2" t="s">
        <v>80</v>
      </c>
    </row>
    <row r="3256" spans="1:68" x14ac:dyDescent="0.25">
      <c r="A3256">
        <v>3255</v>
      </c>
      <c r="B3256" s="1">
        <v>43759.399375000001</v>
      </c>
      <c r="C3256" s="2" t="s">
        <v>4931</v>
      </c>
      <c r="D3256" s="3">
        <v>0.52430555555555558</v>
      </c>
      <c r="E3256" s="2" t="s">
        <v>4851</v>
      </c>
      <c r="F3256">
        <v>4</v>
      </c>
      <c r="G3256">
        <v>2019</v>
      </c>
      <c r="H3256">
        <v>10</v>
      </c>
      <c r="I3256">
        <v>21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 s="2" t="s">
        <v>3211</v>
      </c>
      <c r="T3256" s="2" t="s">
        <v>83</v>
      </c>
      <c r="U3256" s="2" t="s">
        <v>4933</v>
      </c>
      <c r="V3256" s="2" t="s">
        <v>73</v>
      </c>
      <c r="W3256">
        <v>1</v>
      </c>
      <c r="X3256" s="2" t="s">
        <v>74</v>
      </c>
      <c r="Y3256">
        <v>612</v>
      </c>
      <c r="Z3256">
        <v>89</v>
      </c>
      <c r="AA3256" s="2" t="s">
        <v>192</v>
      </c>
      <c r="AB3256" s="2" t="s">
        <v>151</v>
      </c>
      <c r="AC3256">
        <v>400059</v>
      </c>
      <c r="AD3256" s="2" t="s">
        <v>77</v>
      </c>
      <c r="AE3256">
        <v>701</v>
      </c>
      <c r="AF3256" s="2" t="s">
        <v>4934</v>
      </c>
      <c r="AG3256" s="2" t="s">
        <v>4935</v>
      </c>
      <c r="AH3256">
        <v>13</v>
      </c>
      <c r="AI3256">
        <v>7956</v>
      </c>
      <c r="AJ3256">
        <v>53244</v>
      </c>
      <c r="AK3256" s="2">
        <f>Kaggle_Books_Selling_Records[[#This Row],[Cost Price]]/100</f>
        <v>532.44000000000005</v>
      </c>
      <c r="AL3256" s="2" t="s">
        <v>80</v>
      </c>
      <c r="AM3256" s="2" t="s">
        <v>80</v>
      </c>
      <c r="AN3256" s="2" t="s">
        <v>80</v>
      </c>
      <c r="AO3256" s="2" t="s">
        <v>80</v>
      </c>
      <c r="AP3256" s="2" t="s">
        <v>80</v>
      </c>
      <c r="AQ3256" s="2" t="s">
        <v>80</v>
      </c>
      <c r="AR3256" s="2" t="s">
        <v>80</v>
      </c>
      <c r="AS3256" s="2" t="s">
        <v>80</v>
      </c>
      <c r="AT3256" s="2" t="s">
        <v>80</v>
      </c>
      <c r="AU3256" s="2" t="s">
        <v>80</v>
      </c>
      <c r="AV3256" s="2" t="s">
        <v>80</v>
      </c>
      <c r="AW3256" s="2" t="s">
        <v>80</v>
      </c>
      <c r="AX3256" s="2" t="s">
        <v>80</v>
      </c>
      <c r="AY3256" s="2" t="s">
        <v>80</v>
      </c>
      <c r="AZ3256" s="2" t="s">
        <v>80</v>
      </c>
      <c r="BA3256" s="2" t="s">
        <v>80</v>
      </c>
      <c r="BB3256" s="2" t="s">
        <v>80</v>
      </c>
      <c r="BC3256" s="2" t="s">
        <v>80</v>
      </c>
      <c r="BD3256" s="2" t="s">
        <v>80</v>
      </c>
      <c r="BE3256" s="2" t="s">
        <v>80</v>
      </c>
      <c r="BF3256" s="2" t="s">
        <v>80</v>
      </c>
      <c r="BG3256" s="2" t="s">
        <v>80</v>
      </c>
      <c r="BH3256" s="2" t="s">
        <v>80</v>
      </c>
      <c r="BI3256" s="2" t="s">
        <v>80</v>
      </c>
      <c r="BJ3256" s="2" t="s">
        <v>80</v>
      </c>
      <c r="BK3256" s="2" t="s">
        <v>80</v>
      </c>
      <c r="BL3256" s="2" t="s">
        <v>80</v>
      </c>
      <c r="BM3256" s="2" t="s">
        <v>80</v>
      </c>
      <c r="BN3256" s="2" t="s">
        <v>80</v>
      </c>
      <c r="BO3256" s="2" t="s">
        <v>80</v>
      </c>
      <c r="BP3256" s="2" t="s">
        <v>80</v>
      </c>
    </row>
    <row r="3257" spans="1:68" x14ac:dyDescent="0.25">
      <c r="A3257">
        <v>3256</v>
      </c>
      <c r="B3257" s="1">
        <v>43759.657210648147</v>
      </c>
      <c r="C3257" s="2" t="s">
        <v>4931</v>
      </c>
      <c r="D3257" s="3">
        <v>0.78194444444444444</v>
      </c>
      <c r="E3257" s="2" t="s">
        <v>4851</v>
      </c>
      <c r="F3257">
        <v>4</v>
      </c>
      <c r="G3257">
        <v>2019</v>
      </c>
      <c r="H3257">
        <v>10</v>
      </c>
      <c r="I3257">
        <v>21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 s="2" t="s">
        <v>3241</v>
      </c>
      <c r="T3257" s="2" t="s">
        <v>83</v>
      </c>
      <c r="U3257" s="2" t="s">
        <v>4936</v>
      </c>
      <c r="V3257" s="2" t="s">
        <v>73</v>
      </c>
      <c r="W3257">
        <v>1</v>
      </c>
      <c r="X3257" s="2" t="s">
        <v>74</v>
      </c>
      <c r="Y3257">
        <v>228</v>
      </c>
      <c r="Z3257">
        <v>79</v>
      </c>
      <c r="AA3257" s="2" t="s">
        <v>180</v>
      </c>
      <c r="AB3257" s="2" t="s">
        <v>181</v>
      </c>
      <c r="AC3257">
        <v>110040</v>
      </c>
      <c r="AD3257" s="2" t="s">
        <v>1002</v>
      </c>
      <c r="AE3257">
        <v>307</v>
      </c>
      <c r="AF3257" s="2" t="s">
        <v>4937</v>
      </c>
      <c r="AG3257" s="2" t="s">
        <v>4938</v>
      </c>
      <c r="AH3257">
        <v>18</v>
      </c>
      <c r="AI3257">
        <v>4104</v>
      </c>
      <c r="AJ3257">
        <v>18696</v>
      </c>
      <c r="AK3257" s="2">
        <f>Kaggle_Books_Selling_Records[[#This Row],[Cost Price]]/100</f>
        <v>186.96</v>
      </c>
      <c r="AL3257" s="2" t="s">
        <v>80</v>
      </c>
      <c r="AM3257" s="2" t="s">
        <v>80</v>
      </c>
      <c r="AN3257" s="2" t="s">
        <v>80</v>
      </c>
      <c r="AO3257" s="2" t="s">
        <v>80</v>
      </c>
      <c r="AP3257" s="2" t="s">
        <v>80</v>
      </c>
      <c r="AQ3257" s="2" t="s">
        <v>80</v>
      </c>
      <c r="AR3257" s="2" t="s">
        <v>80</v>
      </c>
      <c r="AS3257" s="2" t="s">
        <v>80</v>
      </c>
      <c r="AT3257" s="2" t="s">
        <v>80</v>
      </c>
      <c r="AU3257" s="2" t="s">
        <v>80</v>
      </c>
      <c r="AV3257" s="2" t="s">
        <v>80</v>
      </c>
      <c r="AW3257" s="2" t="s">
        <v>80</v>
      </c>
      <c r="AX3257" s="2" t="s">
        <v>80</v>
      </c>
      <c r="AY3257" s="2" t="s">
        <v>80</v>
      </c>
      <c r="AZ3257" s="2" t="s">
        <v>80</v>
      </c>
      <c r="BA3257" s="2" t="s">
        <v>80</v>
      </c>
      <c r="BB3257" s="2" t="s">
        <v>80</v>
      </c>
      <c r="BC3257" s="2" t="s">
        <v>80</v>
      </c>
      <c r="BD3257" s="2" t="s">
        <v>80</v>
      </c>
      <c r="BE3257" s="2" t="s">
        <v>80</v>
      </c>
      <c r="BF3257" s="2" t="s">
        <v>80</v>
      </c>
      <c r="BG3257" s="2" t="s">
        <v>80</v>
      </c>
      <c r="BH3257" s="2" t="s">
        <v>80</v>
      </c>
      <c r="BI3257" s="2" t="s">
        <v>80</v>
      </c>
      <c r="BJ3257" s="2" t="s">
        <v>80</v>
      </c>
      <c r="BK3257" s="2" t="s">
        <v>80</v>
      </c>
      <c r="BL3257" s="2" t="s">
        <v>80</v>
      </c>
      <c r="BM3257" s="2" t="s">
        <v>80</v>
      </c>
      <c r="BN3257" s="2" t="s">
        <v>80</v>
      </c>
      <c r="BO3257" s="2" t="s">
        <v>80</v>
      </c>
      <c r="BP3257" s="2" t="s">
        <v>80</v>
      </c>
    </row>
    <row r="3258" spans="1:68" x14ac:dyDescent="0.25">
      <c r="A3258">
        <v>3257</v>
      </c>
      <c r="B3258" s="1">
        <v>43760.068194444444</v>
      </c>
      <c r="C3258" s="2" t="s">
        <v>4939</v>
      </c>
      <c r="D3258" s="3">
        <v>0.19305555555555556</v>
      </c>
      <c r="E3258" s="2" t="s">
        <v>4851</v>
      </c>
      <c r="F3258">
        <v>4</v>
      </c>
      <c r="G3258">
        <v>2019</v>
      </c>
      <c r="H3258">
        <v>10</v>
      </c>
      <c r="I3258">
        <v>22</v>
      </c>
      <c r="J3258">
        <v>0</v>
      </c>
      <c r="K3258">
        <v>0</v>
      </c>
      <c r="L3258">
        <v>2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 s="2" t="s">
        <v>638</v>
      </c>
      <c r="T3258" s="2" t="s">
        <v>83</v>
      </c>
      <c r="U3258" s="2" t="s">
        <v>4936</v>
      </c>
      <c r="V3258" s="2" t="s">
        <v>73</v>
      </c>
      <c r="W3258">
        <v>1</v>
      </c>
      <c r="X3258" s="2" t="s">
        <v>74</v>
      </c>
      <c r="Y3258">
        <v>228</v>
      </c>
      <c r="Z3258">
        <v>89</v>
      </c>
      <c r="AA3258" s="2" t="s">
        <v>192</v>
      </c>
      <c r="AB3258" s="2" t="s">
        <v>151</v>
      </c>
      <c r="AC3258">
        <v>400082</v>
      </c>
      <c r="AD3258" s="2" t="s">
        <v>1002</v>
      </c>
      <c r="AE3258">
        <v>317</v>
      </c>
      <c r="AF3258" s="2" t="s">
        <v>4937</v>
      </c>
      <c r="AG3258" s="2" t="s">
        <v>4938</v>
      </c>
      <c r="AH3258">
        <v>18</v>
      </c>
      <c r="AI3258">
        <v>4104</v>
      </c>
      <c r="AJ3258">
        <v>18696</v>
      </c>
      <c r="AK3258" s="2">
        <f>Kaggle_Books_Selling_Records[[#This Row],[Cost Price]]/100</f>
        <v>186.96</v>
      </c>
      <c r="AL3258" s="2" t="s">
        <v>80</v>
      </c>
      <c r="AM3258" s="2" t="s">
        <v>80</v>
      </c>
      <c r="AN3258" s="2" t="s">
        <v>80</v>
      </c>
      <c r="AO3258" s="2" t="s">
        <v>80</v>
      </c>
      <c r="AP3258" s="2" t="s">
        <v>80</v>
      </c>
      <c r="AQ3258" s="2" t="s">
        <v>80</v>
      </c>
      <c r="AR3258" s="2" t="s">
        <v>80</v>
      </c>
      <c r="AS3258" s="2" t="s">
        <v>80</v>
      </c>
      <c r="AT3258" s="2" t="s">
        <v>80</v>
      </c>
      <c r="AU3258" s="2" t="s">
        <v>80</v>
      </c>
      <c r="AV3258" s="2" t="s">
        <v>80</v>
      </c>
      <c r="AW3258" s="2" t="s">
        <v>80</v>
      </c>
      <c r="AX3258" s="2" t="s">
        <v>80</v>
      </c>
      <c r="AY3258" s="2" t="s">
        <v>80</v>
      </c>
      <c r="AZ3258" s="2" t="s">
        <v>80</v>
      </c>
      <c r="BA3258" s="2" t="s">
        <v>80</v>
      </c>
      <c r="BB3258" s="2" t="s">
        <v>80</v>
      </c>
      <c r="BC3258" s="2" t="s">
        <v>80</v>
      </c>
      <c r="BD3258" s="2" t="s">
        <v>80</v>
      </c>
      <c r="BE3258" s="2" t="s">
        <v>80</v>
      </c>
      <c r="BF3258" s="2" t="s">
        <v>80</v>
      </c>
      <c r="BG3258" s="2" t="s">
        <v>80</v>
      </c>
      <c r="BH3258" s="2" t="s">
        <v>80</v>
      </c>
      <c r="BI3258" s="2" t="s">
        <v>80</v>
      </c>
      <c r="BJ3258" s="2" t="s">
        <v>80</v>
      </c>
      <c r="BK3258" s="2" t="s">
        <v>80</v>
      </c>
      <c r="BL3258" s="2" t="s">
        <v>80</v>
      </c>
      <c r="BM3258" s="2" t="s">
        <v>80</v>
      </c>
      <c r="BN3258" s="2" t="s">
        <v>80</v>
      </c>
      <c r="BO3258" s="2" t="s">
        <v>80</v>
      </c>
      <c r="BP3258" s="2" t="s">
        <v>80</v>
      </c>
    </row>
    <row r="3259" spans="1:68" x14ac:dyDescent="0.25">
      <c r="A3259">
        <v>3258</v>
      </c>
      <c r="B3259" s="1">
        <v>43760.617592592593</v>
      </c>
      <c r="C3259" s="2" t="s">
        <v>4939</v>
      </c>
      <c r="D3259" s="3">
        <v>0.74236111111111114</v>
      </c>
      <c r="E3259" s="2" t="s">
        <v>4851</v>
      </c>
      <c r="F3259">
        <v>4</v>
      </c>
      <c r="G3259">
        <v>2019</v>
      </c>
      <c r="H3259">
        <v>10</v>
      </c>
      <c r="I3259">
        <v>22</v>
      </c>
      <c r="J3259">
        <v>0</v>
      </c>
      <c r="K3259">
        <v>0</v>
      </c>
      <c r="L3259">
        <v>2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 s="2" t="s">
        <v>4940</v>
      </c>
      <c r="T3259" s="2" t="s">
        <v>83</v>
      </c>
      <c r="U3259" s="2" t="s">
        <v>4933</v>
      </c>
      <c r="V3259" s="2" t="s">
        <v>73</v>
      </c>
      <c r="W3259">
        <v>1</v>
      </c>
      <c r="X3259" s="2" t="s">
        <v>74</v>
      </c>
      <c r="Y3259">
        <v>612</v>
      </c>
      <c r="Z3259">
        <v>79</v>
      </c>
      <c r="AA3259" s="2" t="s">
        <v>1274</v>
      </c>
      <c r="AB3259" s="2" t="s">
        <v>780</v>
      </c>
      <c r="AC3259">
        <v>400089</v>
      </c>
      <c r="AD3259" s="2" t="s">
        <v>77</v>
      </c>
      <c r="AE3259">
        <v>691</v>
      </c>
      <c r="AF3259" s="2" t="s">
        <v>4934</v>
      </c>
      <c r="AG3259" s="2" t="s">
        <v>4935</v>
      </c>
      <c r="AH3259">
        <v>13</v>
      </c>
      <c r="AI3259">
        <v>7956</v>
      </c>
      <c r="AJ3259">
        <v>53244</v>
      </c>
      <c r="AK3259" s="2">
        <f>Kaggle_Books_Selling_Records[[#This Row],[Cost Price]]/100</f>
        <v>532.44000000000005</v>
      </c>
      <c r="AL3259" s="2" t="s">
        <v>80</v>
      </c>
      <c r="AM3259" s="2" t="s">
        <v>80</v>
      </c>
      <c r="AN3259" s="2" t="s">
        <v>80</v>
      </c>
      <c r="AO3259" s="2" t="s">
        <v>80</v>
      </c>
      <c r="AP3259" s="2" t="s">
        <v>80</v>
      </c>
      <c r="AQ3259" s="2" t="s">
        <v>80</v>
      </c>
      <c r="AR3259" s="2" t="s">
        <v>80</v>
      </c>
      <c r="AS3259" s="2" t="s">
        <v>80</v>
      </c>
      <c r="AT3259" s="2" t="s">
        <v>80</v>
      </c>
      <c r="AU3259" s="2" t="s">
        <v>80</v>
      </c>
      <c r="AV3259" s="2" t="s">
        <v>80</v>
      </c>
      <c r="AW3259" s="2" t="s">
        <v>80</v>
      </c>
      <c r="AX3259" s="2" t="s">
        <v>80</v>
      </c>
      <c r="AY3259" s="2" t="s">
        <v>80</v>
      </c>
      <c r="AZ3259" s="2" t="s">
        <v>80</v>
      </c>
      <c r="BA3259" s="2" t="s">
        <v>80</v>
      </c>
      <c r="BB3259" s="2" t="s">
        <v>80</v>
      </c>
      <c r="BC3259" s="2" t="s">
        <v>80</v>
      </c>
      <c r="BD3259" s="2" t="s">
        <v>80</v>
      </c>
      <c r="BE3259" s="2" t="s">
        <v>80</v>
      </c>
      <c r="BF3259" s="2" t="s">
        <v>80</v>
      </c>
      <c r="BG3259" s="2" t="s">
        <v>80</v>
      </c>
      <c r="BH3259" s="2" t="s">
        <v>80</v>
      </c>
      <c r="BI3259" s="2" t="s">
        <v>80</v>
      </c>
      <c r="BJ3259" s="2" t="s">
        <v>80</v>
      </c>
      <c r="BK3259" s="2" t="s">
        <v>80</v>
      </c>
      <c r="BL3259" s="2" t="s">
        <v>80</v>
      </c>
      <c r="BM3259" s="2" t="s">
        <v>80</v>
      </c>
      <c r="BN3259" s="2" t="s">
        <v>80</v>
      </c>
      <c r="BO3259" s="2" t="s">
        <v>80</v>
      </c>
      <c r="BP3259" s="2" t="s">
        <v>80</v>
      </c>
    </row>
    <row r="3260" spans="1:68" x14ac:dyDescent="0.25">
      <c r="A3260">
        <v>3259</v>
      </c>
      <c r="B3260" s="1">
        <v>43760.623935185184</v>
      </c>
      <c r="C3260" s="2" t="s">
        <v>4939</v>
      </c>
      <c r="D3260" s="3">
        <v>0.74861111111111112</v>
      </c>
      <c r="E3260" s="2" t="s">
        <v>4851</v>
      </c>
      <c r="F3260">
        <v>4</v>
      </c>
      <c r="G3260">
        <v>2019</v>
      </c>
      <c r="H3260">
        <v>10</v>
      </c>
      <c r="I3260">
        <v>22</v>
      </c>
      <c r="J3260">
        <v>0</v>
      </c>
      <c r="K3260">
        <v>0</v>
      </c>
      <c r="L3260">
        <v>2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1</v>
      </c>
      <c r="S3260" s="2" t="s">
        <v>4941</v>
      </c>
      <c r="T3260" s="2" t="s">
        <v>71</v>
      </c>
      <c r="U3260" s="2" t="s">
        <v>4933</v>
      </c>
      <c r="V3260" s="2" t="s">
        <v>73</v>
      </c>
      <c r="W3260">
        <v>1</v>
      </c>
      <c r="X3260" s="2" t="s">
        <v>74</v>
      </c>
      <c r="Y3260">
        <v>612</v>
      </c>
      <c r="Z3260">
        <v>79</v>
      </c>
      <c r="AA3260" s="2" t="s">
        <v>160</v>
      </c>
      <c r="AB3260" s="2" t="s">
        <v>161</v>
      </c>
      <c r="AC3260">
        <v>171009</v>
      </c>
      <c r="AD3260" s="2" t="s">
        <v>77</v>
      </c>
      <c r="AE3260">
        <v>691</v>
      </c>
      <c r="AF3260" s="2" t="s">
        <v>4934</v>
      </c>
      <c r="AG3260" s="2" t="s">
        <v>4935</v>
      </c>
      <c r="AH3260">
        <v>13</v>
      </c>
      <c r="AI3260">
        <v>7956</v>
      </c>
      <c r="AJ3260">
        <v>53244</v>
      </c>
      <c r="AK3260" s="2">
        <f>Kaggle_Books_Selling_Records[[#This Row],[Cost Price]]/100</f>
        <v>532.44000000000005</v>
      </c>
      <c r="AL3260" s="2" t="s">
        <v>80</v>
      </c>
      <c r="AM3260" s="2" t="s">
        <v>80</v>
      </c>
      <c r="AN3260" s="2" t="s">
        <v>80</v>
      </c>
      <c r="AO3260" s="2" t="s">
        <v>80</v>
      </c>
      <c r="AP3260" s="2" t="s">
        <v>80</v>
      </c>
      <c r="AQ3260" s="2" t="s">
        <v>80</v>
      </c>
      <c r="AR3260" s="2" t="s">
        <v>80</v>
      </c>
      <c r="AS3260" s="2" t="s">
        <v>80</v>
      </c>
      <c r="AT3260" s="2" t="s">
        <v>80</v>
      </c>
      <c r="AU3260" s="2" t="s">
        <v>80</v>
      </c>
      <c r="AV3260" s="2" t="s">
        <v>80</v>
      </c>
      <c r="AW3260" s="2" t="s">
        <v>80</v>
      </c>
      <c r="AX3260" s="2" t="s">
        <v>80</v>
      </c>
      <c r="AY3260" s="2" t="s">
        <v>80</v>
      </c>
      <c r="AZ3260" s="2" t="s">
        <v>80</v>
      </c>
      <c r="BA3260" s="2" t="s">
        <v>80</v>
      </c>
      <c r="BB3260" s="2" t="s">
        <v>80</v>
      </c>
      <c r="BC3260" s="2" t="s">
        <v>80</v>
      </c>
      <c r="BD3260" s="2" t="s">
        <v>80</v>
      </c>
      <c r="BE3260" s="2" t="s">
        <v>80</v>
      </c>
      <c r="BF3260" s="2" t="s">
        <v>80</v>
      </c>
      <c r="BG3260" s="2" t="s">
        <v>80</v>
      </c>
      <c r="BH3260" s="2" t="s">
        <v>80</v>
      </c>
      <c r="BI3260" s="2" t="s">
        <v>80</v>
      </c>
      <c r="BJ3260" s="2" t="s">
        <v>80</v>
      </c>
      <c r="BK3260" s="2" t="s">
        <v>80</v>
      </c>
      <c r="BL3260" s="2" t="s">
        <v>80</v>
      </c>
      <c r="BM3260" s="2" t="s">
        <v>80</v>
      </c>
      <c r="BN3260" s="2" t="s">
        <v>80</v>
      </c>
      <c r="BO3260" s="2" t="s">
        <v>80</v>
      </c>
      <c r="BP3260" s="2" t="s">
        <v>80</v>
      </c>
    </row>
    <row r="3261" spans="1:68" x14ac:dyDescent="0.25">
      <c r="A3261">
        <v>3260</v>
      </c>
      <c r="B3261" s="1">
        <v>43760.649178240739</v>
      </c>
      <c r="C3261" s="2" t="s">
        <v>4939</v>
      </c>
      <c r="D3261" s="3">
        <v>0.77361111111111114</v>
      </c>
      <c r="E3261" s="2" t="s">
        <v>4851</v>
      </c>
      <c r="F3261">
        <v>4</v>
      </c>
      <c r="G3261">
        <v>2019</v>
      </c>
      <c r="H3261">
        <v>10</v>
      </c>
      <c r="I3261">
        <v>22</v>
      </c>
      <c r="J3261">
        <v>0</v>
      </c>
      <c r="K3261">
        <v>0</v>
      </c>
      <c r="L3261">
        <v>2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1</v>
      </c>
      <c r="S3261" s="2" t="s">
        <v>4942</v>
      </c>
      <c r="T3261" s="2" t="s">
        <v>71</v>
      </c>
      <c r="U3261" s="2" t="s">
        <v>3193</v>
      </c>
      <c r="V3261" s="2" t="s">
        <v>73</v>
      </c>
      <c r="W3261">
        <v>1</v>
      </c>
      <c r="X3261" s="2" t="s">
        <v>74</v>
      </c>
      <c r="Y3261">
        <v>248</v>
      </c>
      <c r="Z3261">
        <v>89</v>
      </c>
      <c r="AA3261" s="2" t="s">
        <v>576</v>
      </c>
      <c r="AB3261" s="2" t="s">
        <v>157</v>
      </c>
      <c r="AC3261">
        <v>380015</v>
      </c>
      <c r="AD3261" s="2" t="s">
        <v>193</v>
      </c>
      <c r="AE3261">
        <v>337</v>
      </c>
      <c r="AF3261" s="2" t="s">
        <v>2042</v>
      </c>
      <c r="AG3261" s="2" t="s">
        <v>2184</v>
      </c>
      <c r="AH3261">
        <v>18</v>
      </c>
      <c r="AI3261">
        <v>4464</v>
      </c>
      <c r="AJ3261">
        <v>20336</v>
      </c>
      <c r="AK3261" s="2">
        <f>Kaggle_Books_Selling_Records[[#This Row],[Cost Price]]/100</f>
        <v>203.36</v>
      </c>
      <c r="AL3261" s="2" t="s">
        <v>80</v>
      </c>
      <c r="AM3261" s="2" t="s">
        <v>80</v>
      </c>
      <c r="AN3261" s="2" t="s">
        <v>80</v>
      </c>
      <c r="AO3261" s="2" t="s">
        <v>80</v>
      </c>
      <c r="AP3261" s="2" t="s">
        <v>80</v>
      </c>
      <c r="AQ3261" s="2" t="s">
        <v>80</v>
      </c>
      <c r="AR3261" s="2" t="s">
        <v>80</v>
      </c>
      <c r="AS3261" s="2" t="s">
        <v>80</v>
      </c>
      <c r="AT3261" s="2" t="s">
        <v>80</v>
      </c>
      <c r="AU3261" s="2" t="s">
        <v>80</v>
      </c>
      <c r="AV3261" s="2" t="s">
        <v>80</v>
      </c>
      <c r="AW3261" s="2" t="s">
        <v>80</v>
      </c>
      <c r="AX3261" s="2" t="s">
        <v>80</v>
      </c>
      <c r="AY3261" s="2" t="s">
        <v>80</v>
      </c>
      <c r="AZ3261" s="2" t="s">
        <v>80</v>
      </c>
      <c r="BA3261" s="2" t="s">
        <v>80</v>
      </c>
      <c r="BB3261" s="2" t="s">
        <v>80</v>
      </c>
      <c r="BC3261" s="2" t="s">
        <v>80</v>
      </c>
      <c r="BD3261" s="2" t="s">
        <v>80</v>
      </c>
      <c r="BE3261" s="2" t="s">
        <v>80</v>
      </c>
      <c r="BF3261" s="2" t="s">
        <v>80</v>
      </c>
      <c r="BG3261" s="2" t="s">
        <v>80</v>
      </c>
      <c r="BH3261" s="2" t="s">
        <v>80</v>
      </c>
      <c r="BI3261" s="2" t="s">
        <v>80</v>
      </c>
      <c r="BJ3261" s="2" t="s">
        <v>80</v>
      </c>
      <c r="BK3261" s="2" t="s">
        <v>80</v>
      </c>
      <c r="BL3261" s="2" t="s">
        <v>80</v>
      </c>
      <c r="BM3261" s="2" t="s">
        <v>80</v>
      </c>
      <c r="BN3261" s="2" t="s">
        <v>80</v>
      </c>
      <c r="BO3261" s="2" t="s">
        <v>80</v>
      </c>
      <c r="BP3261" s="2" t="s">
        <v>80</v>
      </c>
    </row>
    <row r="3262" spans="1:68" x14ac:dyDescent="0.25">
      <c r="A3262">
        <v>3261</v>
      </c>
      <c r="B3262" s="1">
        <v>43761.274201388886</v>
      </c>
      <c r="C3262" s="2" t="s">
        <v>4943</v>
      </c>
      <c r="D3262" s="3">
        <v>0.39861111111111114</v>
      </c>
      <c r="E3262" s="2" t="s">
        <v>4851</v>
      </c>
      <c r="F3262">
        <v>4</v>
      </c>
      <c r="G3262">
        <v>2019</v>
      </c>
      <c r="H3262">
        <v>10</v>
      </c>
      <c r="I3262">
        <v>23</v>
      </c>
      <c r="J3262">
        <v>0</v>
      </c>
      <c r="K3262">
        <v>0</v>
      </c>
      <c r="L3262">
        <v>3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1</v>
      </c>
      <c r="S3262" s="2" t="s">
        <v>4944</v>
      </c>
      <c r="T3262" s="2" t="s">
        <v>71</v>
      </c>
      <c r="U3262" s="2" t="s">
        <v>4933</v>
      </c>
      <c r="V3262" s="2" t="s">
        <v>73</v>
      </c>
      <c r="W3262">
        <v>1</v>
      </c>
      <c r="X3262" s="2" t="s">
        <v>74</v>
      </c>
      <c r="Y3262">
        <v>612</v>
      </c>
      <c r="Z3262">
        <v>89</v>
      </c>
      <c r="AA3262" s="2" t="s">
        <v>4945</v>
      </c>
      <c r="AB3262" s="2" t="s">
        <v>272</v>
      </c>
      <c r="AC3262">
        <v>534204</v>
      </c>
      <c r="AD3262" s="2" t="s">
        <v>77</v>
      </c>
      <c r="AE3262">
        <v>701</v>
      </c>
      <c r="AF3262" s="2" t="s">
        <v>4934</v>
      </c>
      <c r="AG3262" s="2" t="s">
        <v>4935</v>
      </c>
      <c r="AH3262">
        <v>13</v>
      </c>
      <c r="AI3262">
        <v>7956</v>
      </c>
      <c r="AJ3262">
        <v>53244</v>
      </c>
      <c r="AK3262" s="2">
        <f>Kaggle_Books_Selling_Records[[#This Row],[Cost Price]]/100</f>
        <v>532.44000000000005</v>
      </c>
      <c r="AL3262" s="2" t="s">
        <v>80</v>
      </c>
      <c r="AM3262" s="2" t="s">
        <v>80</v>
      </c>
      <c r="AN3262" s="2" t="s">
        <v>80</v>
      </c>
      <c r="AO3262" s="2" t="s">
        <v>80</v>
      </c>
      <c r="AP3262" s="2" t="s">
        <v>80</v>
      </c>
      <c r="AQ3262" s="2" t="s">
        <v>80</v>
      </c>
      <c r="AR3262" s="2" t="s">
        <v>80</v>
      </c>
      <c r="AS3262" s="2" t="s">
        <v>80</v>
      </c>
      <c r="AT3262" s="2" t="s">
        <v>80</v>
      </c>
      <c r="AU3262" s="2" t="s">
        <v>80</v>
      </c>
      <c r="AV3262" s="2" t="s">
        <v>80</v>
      </c>
      <c r="AW3262" s="2" t="s">
        <v>80</v>
      </c>
      <c r="AX3262" s="2" t="s">
        <v>80</v>
      </c>
      <c r="AY3262" s="2" t="s">
        <v>80</v>
      </c>
      <c r="AZ3262" s="2" t="s">
        <v>80</v>
      </c>
      <c r="BA3262" s="2" t="s">
        <v>80</v>
      </c>
      <c r="BB3262" s="2" t="s">
        <v>80</v>
      </c>
      <c r="BC3262" s="2" t="s">
        <v>80</v>
      </c>
      <c r="BD3262" s="2" t="s">
        <v>80</v>
      </c>
      <c r="BE3262" s="2" t="s">
        <v>80</v>
      </c>
      <c r="BF3262" s="2" t="s">
        <v>80</v>
      </c>
      <c r="BG3262" s="2" t="s">
        <v>80</v>
      </c>
      <c r="BH3262" s="2" t="s">
        <v>80</v>
      </c>
      <c r="BI3262" s="2" t="s">
        <v>80</v>
      </c>
      <c r="BJ3262" s="2" t="s">
        <v>80</v>
      </c>
      <c r="BK3262" s="2" t="s">
        <v>80</v>
      </c>
      <c r="BL3262" s="2" t="s">
        <v>80</v>
      </c>
      <c r="BM3262" s="2" t="s">
        <v>80</v>
      </c>
      <c r="BN3262" s="2" t="s">
        <v>80</v>
      </c>
      <c r="BO3262" s="2" t="s">
        <v>80</v>
      </c>
      <c r="BP3262" s="2" t="s">
        <v>80</v>
      </c>
    </row>
    <row r="3263" spans="1:68" x14ac:dyDescent="0.25">
      <c r="A3263">
        <v>3262</v>
      </c>
      <c r="B3263" s="1">
        <v>43761.376793981479</v>
      </c>
      <c r="C3263" s="2" t="s">
        <v>4943</v>
      </c>
      <c r="D3263" s="3">
        <v>0.50138888888888888</v>
      </c>
      <c r="E3263" s="2" t="s">
        <v>4851</v>
      </c>
      <c r="F3263">
        <v>4</v>
      </c>
      <c r="G3263">
        <v>2019</v>
      </c>
      <c r="H3263">
        <v>10</v>
      </c>
      <c r="I3263">
        <v>23</v>
      </c>
      <c r="J3263">
        <v>0</v>
      </c>
      <c r="K3263">
        <v>0</v>
      </c>
      <c r="L3263">
        <v>3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1</v>
      </c>
      <c r="S3263" s="2" t="s">
        <v>2654</v>
      </c>
      <c r="T3263" s="2" t="s">
        <v>71</v>
      </c>
      <c r="U3263" s="2" t="s">
        <v>1731</v>
      </c>
      <c r="V3263" s="2" t="s">
        <v>73</v>
      </c>
      <c r="W3263">
        <v>1</v>
      </c>
      <c r="X3263" s="2" t="s">
        <v>74</v>
      </c>
      <c r="Y3263">
        <v>199</v>
      </c>
      <c r="Z3263">
        <v>89</v>
      </c>
      <c r="AA3263" s="2" t="s">
        <v>192</v>
      </c>
      <c r="AB3263" s="2" t="s">
        <v>151</v>
      </c>
      <c r="AC3263">
        <v>400086</v>
      </c>
      <c r="AD3263" s="2" t="s">
        <v>77</v>
      </c>
      <c r="AE3263">
        <v>288</v>
      </c>
      <c r="AF3263" s="2" t="s">
        <v>1733</v>
      </c>
      <c r="AG3263" s="2" t="s">
        <v>108</v>
      </c>
      <c r="AH3263">
        <v>13</v>
      </c>
      <c r="AI3263">
        <v>2587</v>
      </c>
      <c r="AJ3263">
        <v>17313</v>
      </c>
      <c r="AK3263" s="2">
        <f>Kaggle_Books_Selling_Records[[#This Row],[Cost Price]]/100</f>
        <v>173.13</v>
      </c>
      <c r="AL3263" s="2" t="s">
        <v>80</v>
      </c>
      <c r="AM3263" s="2" t="s">
        <v>80</v>
      </c>
      <c r="AN3263" s="2" t="s">
        <v>80</v>
      </c>
      <c r="AO3263" s="2" t="s">
        <v>80</v>
      </c>
      <c r="AP3263" s="2" t="s">
        <v>80</v>
      </c>
      <c r="AQ3263" s="2" t="s">
        <v>80</v>
      </c>
      <c r="AR3263" s="2" t="s">
        <v>80</v>
      </c>
      <c r="AS3263" s="2" t="s">
        <v>80</v>
      </c>
      <c r="AT3263" s="2" t="s">
        <v>80</v>
      </c>
      <c r="AU3263" s="2" t="s">
        <v>80</v>
      </c>
      <c r="AV3263" s="2" t="s">
        <v>80</v>
      </c>
      <c r="AW3263" s="2" t="s">
        <v>80</v>
      </c>
      <c r="AX3263" s="2" t="s">
        <v>80</v>
      </c>
      <c r="AY3263" s="2" t="s">
        <v>80</v>
      </c>
      <c r="AZ3263" s="2" t="s">
        <v>80</v>
      </c>
      <c r="BA3263" s="2" t="s">
        <v>80</v>
      </c>
      <c r="BB3263" s="2" t="s">
        <v>80</v>
      </c>
      <c r="BC3263" s="2" t="s">
        <v>80</v>
      </c>
      <c r="BD3263" s="2" t="s">
        <v>80</v>
      </c>
      <c r="BE3263" s="2" t="s">
        <v>80</v>
      </c>
      <c r="BF3263" s="2" t="s">
        <v>80</v>
      </c>
      <c r="BG3263" s="2" t="s">
        <v>80</v>
      </c>
      <c r="BH3263" s="2" t="s">
        <v>80</v>
      </c>
      <c r="BI3263" s="2" t="s">
        <v>80</v>
      </c>
      <c r="BJ3263" s="2" t="s">
        <v>80</v>
      </c>
      <c r="BK3263" s="2" t="s">
        <v>80</v>
      </c>
      <c r="BL3263" s="2" t="s">
        <v>80</v>
      </c>
      <c r="BM3263" s="2" t="s">
        <v>80</v>
      </c>
      <c r="BN3263" s="2" t="s">
        <v>80</v>
      </c>
      <c r="BO3263" s="2" t="s">
        <v>80</v>
      </c>
      <c r="BP3263" s="2" t="s">
        <v>80</v>
      </c>
    </row>
    <row r="3264" spans="1:68" x14ac:dyDescent="0.25">
      <c r="A3264">
        <v>3263</v>
      </c>
      <c r="B3264" s="1">
        <v>43761.702407407407</v>
      </c>
      <c r="C3264" s="2" t="s">
        <v>4943</v>
      </c>
      <c r="D3264" s="3">
        <v>0.82708333333333328</v>
      </c>
      <c r="E3264" s="2" t="s">
        <v>4851</v>
      </c>
      <c r="F3264">
        <v>4</v>
      </c>
      <c r="G3264">
        <v>2019</v>
      </c>
      <c r="H3264">
        <v>10</v>
      </c>
      <c r="I3264">
        <v>23</v>
      </c>
      <c r="J3264">
        <v>0</v>
      </c>
      <c r="K3264">
        <v>0</v>
      </c>
      <c r="L3264">
        <v>3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 s="2" t="s">
        <v>777</v>
      </c>
      <c r="T3264" s="2" t="s">
        <v>83</v>
      </c>
      <c r="U3264" s="2" t="s">
        <v>4933</v>
      </c>
      <c r="V3264" s="2" t="s">
        <v>73</v>
      </c>
      <c r="W3264">
        <v>1</v>
      </c>
      <c r="X3264" s="2" t="s">
        <v>74</v>
      </c>
      <c r="Y3264">
        <v>612</v>
      </c>
      <c r="Z3264">
        <v>89</v>
      </c>
      <c r="AA3264" s="2" t="s">
        <v>473</v>
      </c>
      <c r="AB3264" s="2" t="s">
        <v>154</v>
      </c>
      <c r="AC3264">
        <v>302017</v>
      </c>
      <c r="AD3264" s="2" t="s">
        <v>77</v>
      </c>
      <c r="AE3264">
        <v>701</v>
      </c>
      <c r="AF3264" s="2" t="s">
        <v>4934</v>
      </c>
      <c r="AG3264" s="2" t="s">
        <v>4935</v>
      </c>
      <c r="AH3264">
        <v>13</v>
      </c>
      <c r="AI3264">
        <v>7956</v>
      </c>
      <c r="AJ3264">
        <v>53244</v>
      </c>
      <c r="AK3264" s="2">
        <f>Kaggle_Books_Selling_Records[[#This Row],[Cost Price]]/100</f>
        <v>532.44000000000005</v>
      </c>
      <c r="AL3264" s="2" t="s">
        <v>80</v>
      </c>
      <c r="AM3264" s="2" t="s">
        <v>80</v>
      </c>
      <c r="AN3264" s="2" t="s">
        <v>80</v>
      </c>
      <c r="AO3264" s="2" t="s">
        <v>80</v>
      </c>
      <c r="AP3264" s="2" t="s">
        <v>80</v>
      </c>
      <c r="AQ3264" s="2" t="s">
        <v>80</v>
      </c>
      <c r="AR3264" s="2" t="s">
        <v>80</v>
      </c>
      <c r="AS3264" s="2" t="s">
        <v>80</v>
      </c>
      <c r="AT3264" s="2" t="s">
        <v>80</v>
      </c>
      <c r="AU3264" s="2" t="s">
        <v>80</v>
      </c>
      <c r="AV3264" s="2" t="s">
        <v>80</v>
      </c>
      <c r="AW3264" s="2" t="s">
        <v>80</v>
      </c>
      <c r="AX3264" s="2" t="s">
        <v>80</v>
      </c>
      <c r="AY3264" s="2" t="s">
        <v>80</v>
      </c>
      <c r="AZ3264" s="2" t="s">
        <v>80</v>
      </c>
      <c r="BA3264" s="2" t="s">
        <v>80</v>
      </c>
      <c r="BB3264" s="2" t="s">
        <v>80</v>
      </c>
      <c r="BC3264" s="2" t="s">
        <v>80</v>
      </c>
      <c r="BD3264" s="2" t="s">
        <v>80</v>
      </c>
      <c r="BE3264" s="2" t="s">
        <v>80</v>
      </c>
      <c r="BF3264" s="2" t="s">
        <v>80</v>
      </c>
      <c r="BG3264" s="2" t="s">
        <v>80</v>
      </c>
      <c r="BH3264" s="2" t="s">
        <v>80</v>
      </c>
      <c r="BI3264" s="2" t="s">
        <v>80</v>
      </c>
      <c r="BJ3264" s="2" t="s">
        <v>80</v>
      </c>
      <c r="BK3264" s="2" t="s">
        <v>80</v>
      </c>
      <c r="BL3264" s="2" t="s">
        <v>80</v>
      </c>
      <c r="BM3264" s="2" t="s">
        <v>80</v>
      </c>
      <c r="BN3264" s="2" t="s">
        <v>80</v>
      </c>
      <c r="BO3264" s="2" t="s">
        <v>80</v>
      </c>
      <c r="BP3264" s="2" t="s">
        <v>80</v>
      </c>
    </row>
    <row r="3265" spans="1:68" x14ac:dyDescent="0.25">
      <c r="A3265">
        <v>3264</v>
      </c>
      <c r="B3265" s="1">
        <v>43762.170092592591</v>
      </c>
      <c r="C3265" s="2" t="s">
        <v>4946</v>
      </c>
      <c r="D3265" s="3">
        <v>0.29444444444444445</v>
      </c>
      <c r="E3265" s="2" t="s">
        <v>4851</v>
      </c>
      <c r="F3265">
        <v>4</v>
      </c>
      <c r="G3265">
        <v>2019</v>
      </c>
      <c r="H3265">
        <v>10</v>
      </c>
      <c r="I3265">
        <v>24</v>
      </c>
      <c r="J3265">
        <v>0</v>
      </c>
      <c r="K3265">
        <v>1</v>
      </c>
      <c r="L3265">
        <v>4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 s="2" t="s">
        <v>1739</v>
      </c>
      <c r="T3265" s="2" t="s">
        <v>83</v>
      </c>
      <c r="U3265" s="2" t="s">
        <v>4933</v>
      </c>
      <c r="V3265" s="2" t="s">
        <v>73</v>
      </c>
      <c r="W3265">
        <v>1</v>
      </c>
      <c r="X3265" s="2" t="s">
        <v>74</v>
      </c>
      <c r="Y3265">
        <v>612</v>
      </c>
      <c r="Z3265">
        <v>89</v>
      </c>
      <c r="AA3265" s="2" t="s">
        <v>1740</v>
      </c>
      <c r="AB3265" s="2" t="s">
        <v>131</v>
      </c>
      <c r="AC3265">
        <v>689613</v>
      </c>
      <c r="AD3265" s="2" t="s">
        <v>77</v>
      </c>
      <c r="AE3265">
        <v>701</v>
      </c>
      <c r="AF3265" s="2" t="s">
        <v>4934</v>
      </c>
      <c r="AG3265" s="2" t="s">
        <v>4935</v>
      </c>
      <c r="AH3265">
        <v>13</v>
      </c>
      <c r="AI3265">
        <v>7956</v>
      </c>
      <c r="AJ3265">
        <v>53244</v>
      </c>
      <c r="AK3265" s="2">
        <f>Kaggle_Books_Selling_Records[[#This Row],[Cost Price]]/100</f>
        <v>532.44000000000005</v>
      </c>
      <c r="AL3265" s="2" t="s">
        <v>80</v>
      </c>
      <c r="AM3265" s="2" t="s">
        <v>80</v>
      </c>
      <c r="AN3265" s="2" t="s">
        <v>80</v>
      </c>
      <c r="AO3265" s="2" t="s">
        <v>80</v>
      </c>
      <c r="AP3265" s="2" t="s">
        <v>80</v>
      </c>
      <c r="AQ3265" s="2" t="s">
        <v>80</v>
      </c>
      <c r="AR3265" s="2" t="s">
        <v>80</v>
      </c>
      <c r="AS3265" s="2" t="s">
        <v>80</v>
      </c>
      <c r="AT3265" s="2" t="s">
        <v>80</v>
      </c>
      <c r="AU3265" s="2" t="s">
        <v>80</v>
      </c>
      <c r="AV3265" s="2" t="s">
        <v>80</v>
      </c>
      <c r="AW3265" s="2" t="s">
        <v>80</v>
      </c>
      <c r="AX3265" s="2" t="s">
        <v>80</v>
      </c>
      <c r="AY3265" s="2" t="s">
        <v>80</v>
      </c>
      <c r="AZ3265" s="2" t="s">
        <v>80</v>
      </c>
      <c r="BA3265" s="2" t="s">
        <v>80</v>
      </c>
      <c r="BB3265" s="2" t="s">
        <v>80</v>
      </c>
      <c r="BC3265" s="2" t="s">
        <v>80</v>
      </c>
      <c r="BD3265" s="2" t="s">
        <v>80</v>
      </c>
      <c r="BE3265" s="2" t="s">
        <v>80</v>
      </c>
      <c r="BF3265" s="2" t="s">
        <v>80</v>
      </c>
      <c r="BG3265" s="2" t="s">
        <v>80</v>
      </c>
      <c r="BH3265" s="2" t="s">
        <v>80</v>
      </c>
      <c r="BI3265" s="2" t="s">
        <v>80</v>
      </c>
      <c r="BJ3265" s="2" t="s">
        <v>80</v>
      </c>
      <c r="BK3265" s="2" t="s">
        <v>80</v>
      </c>
      <c r="BL3265" s="2" t="s">
        <v>80</v>
      </c>
      <c r="BM3265" s="2" t="s">
        <v>80</v>
      </c>
      <c r="BN3265" s="2" t="s">
        <v>80</v>
      </c>
      <c r="BO3265" s="2" t="s">
        <v>80</v>
      </c>
      <c r="BP3265" s="2" t="s">
        <v>80</v>
      </c>
    </row>
    <row r="3266" spans="1:68" x14ac:dyDescent="0.25">
      <c r="A3266">
        <v>3265</v>
      </c>
      <c r="B3266" s="1">
        <v>43762.239895833336</v>
      </c>
      <c r="C3266" s="2" t="s">
        <v>4946</v>
      </c>
      <c r="D3266" s="3">
        <v>0.36458333333333331</v>
      </c>
      <c r="E3266" s="2" t="s">
        <v>4851</v>
      </c>
      <c r="F3266">
        <v>4</v>
      </c>
      <c r="G3266">
        <v>2019</v>
      </c>
      <c r="H3266">
        <v>10</v>
      </c>
      <c r="I3266">
        <v>24</v>
      </c>
      <c r="J3266">
        <v>0</v>
      </c>
      <c r="K3266">
        <v>1</v>
      </c>
      <c r="L3266">
        <v>4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1</v>
      </c>
      <c r="S3266" s="2" t="s">
        <v>4947</v>
      </c>
      <c r="T3266" s="2" t="s">
        <v>71</v>
      </c>
      <c r="U3266" s="2" t="s">
        <v>738</v>
      </c>
      <c r="V3266" s="2" t="s">
        <v>73</v>
      </c>
      <c r="W3266">
        <v>1</v>
      </c>
      <c r="X3266" s="2" t="s">
        <v>74</v>
      </c>
      <c r="Y3266">
        <v>6385</v>
      </c>
      <c r="Z3266">
        <v>89</v>
      </c>
      <c r="AA3266" s="2" t="s">
        <v>1481</v>
      </c>
      <c r="AB3266" s="2" t="s">
        <v>312</v>
      </c>
      <c r="AC3266">
        <v>700056</v>
      </c>
      <c r="AD3266" s="2" t="s">
        <v>77</v>
      </c>
      <c r="AE3266">
        <v>7275</v>
      </c>
      <c r="AF3266" s="2" t="s">
        <v>740</v>
      </c>
      <c r="AG3266" s="2" t="s">
        <v>741</v>
      </c>
      <c r="AH3266">
        <v>13</v>
      </c>
      <c r="AI3266">
        <v>83005</v>
      </c>
      <c r="AJ3266">
        <v>555495</v>
      </c>
      <c r="AK3266" s="2">
        <f>Kaggle_Books_Selling_Records[[#This Row],[Cost Price]]/100</f>
        <v>5554.95</v>
      </c>
      <c r="AL3266" s="2" t="s">
        <v>80</v>
      </c>
      <c r="AM3266" s="2" t="s">
        <v>80</v>
      </c>
      <c r="AN3266" s="2" t="s">
        <v>80</v>
      </c>
      <c r="AO3266" s="2" t="s">
        <v>80</v>
      </c>
      <c r="AP3266" s="2" t="s">
        <v>80</v>
      </c>
      <c r="AQ3266" s="2" t="s">
        <v>80</v>
      </c>
      <c r="AR3266" s="2" t="s">
        <v>80</v>
      </c>
      <c r="AS3266" s="2" t="s">
        <v>80</v>
      </c>
      <c r="AT3266" s="2" t="s">
        <v>80</v>
      </c>
      <c r="AU3266" s="2" t="s">
        <v>80</v>
      </c>
      <c r="AV3266" s="2" t="s">
        <v>80</v>
      </c>
      <c r="AW3266" s="2" t="s">
        <v>80</v>
      </c>
      <c r="AX3266" s="2" t="s">
        <v>80</v>
      </c>
      <c r="AY3266" s="2" t="s">
        <v>80</v>
      </c>
      <c r="AZ3266" s="2" t="s">
        <v>80</v>
      </c>
      <c r="BA3266" s="2" t="s">
        <v>80</v>
      </c>
      <c r="BB3266" s="2" t="s">
        <v>80</v>
      </c>
      <c r="BC3266" s="2" t="s">
        <v>80</v>
      </c>
      <c r="BD3266" s="2" t="s">
        <v>80</v>
      </c>
      <c r="BE3266" s="2" t="s">
        <v>80</v>
      </c>
      <c r="BF3266" s="2" t="s">
        <v>80</v>
      </c>
      <c r="BG3266" s="2" t="s">
        <v>80</v>
      </c>
      <c r="BH3266" s="2" t="s">
        <v>80</v>
      </c>
      <c r="BI3266" s="2" t="s">
        <v>80</v>
      </c>
      <c r="BJ3266" s="2" t="s">
        <v>80</v>
      </c>
      <c r="BK3266" s="2" t="s">
        <v>80</v>
      </c>
      <c r="BL3266" s="2" t="s">
        <v>80</v>
      </c>
      <c r="BM3266" s="2" t="s">
        <v>80</v>
      </c>
      <c r="BN3266" s="2" t="s">
        <v>80</v>
      </c>
      <c r="BO3266" s="2" t="s">
        <v>80</v>
      </c>
      <c r="BP3266" s="2" t="s">
        <v>80</v>
      </c>
    </row>
    <row r="3267" spans="1:68" x14ac:dyDescent="0.25">
      <c r="A3267">
        <v>3266</v>
      </c>
      <c r="B3267" s="1">
        <v>43762.267523148148</v>
      </c>
      <c r="C3267" s="2" t="s">
        <v>4946</v>
      </c>
      <c r="D3267" s="3">
        <v>0.3923611111111111</v>
      </c>
      <c r="E3267" s="2" t="s">
        <v>4851</v>
      </c>
      <c r="F3267">
        <v>4</v>
      </c>
      <c r="G3267">
        <v>2019</v>
      </c>
      <c r="H3267">
        <v>10</v>
      </c>
      <c r="I3267">
        <v>24</v>
      </c>
      <c r="J3267">
        <v>0</v>
      </c>
      <c r="K3267">
        <v>1</v>
      </c>
      <c r="L3267">
        <v>4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 s="2" t="s">
        <v>3668</v>
      </c>
      <c r="T3267" s="2" t="s">
        <v>83</v>
      </c>
      <c r="U3267" s="2" t="s">
        <v>4933</v>
      </c>
      <c r="V3267" s="2" t="s">
        <v>73</v>
      </c>
      <c r="W3267">
        <v>1</v>
      </c>
      <c r="X3267" s="2" t="s">
        <v>74</v>
      </c>
      <c r="Y3267">
        <v>612</v>
      </c>
      <c r="Z3267">
        <v>79</v>
      </c>
      <c r="AA3267" s="2" t="s">
        <v>192</v>
      </c>
      <c r="AB3267" s="2" t="s">
        <v>151</v>
      </c>
      <c r="AC3267">
        <v>400019</v>
      </c>
      <c r="AD3267" s="2" t="s">
        <v>77</v>
      </c>
      <c r="AE3267">
        <v>691</v>
      </c>
      <c r="AF3267" s="2" t="s">
        <v>4934</v>
      </c>
      <c r="AG3267" s="2" t="s">
        <v>4935</v>
      </c>
      <c r="AH3267">
        <v>13</v>
      </c>
      <c r="AI3267">
        <v>7956</v>
      </c>
      <c r="AJ3267">
        <v>53244</v>
      </c>
      <c r="AK3267" s="2">
        <f>Kaggle_Books_Selling_Records[[#This Row],[Cost Price]]/100</f>
        <v>532.44000000000005</v>
      </c>
      <c r="AL3267" s="2" t="s">
        <v>80</v>
      </c>
      <c r="AM3267" s="2" t="s">
        <v>80</v>
      </c>
      <c r="AN3267" s="2" t="s">
        <v>80</v>
      </c>
      <c r="AO3267" s="2" t="s">
        <v>80</v>
      </c>
      <c r="AP3267" s="2" t="s">
        <v>80</v>
      </c>
      <c r="AQ3267" s="2" t="s">
        <v>80</v>
      </c>
      <c r="AR3267" s="2" t="s">
        <v>80</v>
      </c>
      <c r="AS3267" s="2" t="s">
        <v>80</v>
      </c>
      <c r="AT3267" s="2" t="s">
        <v>80</v>
      </c>
      <c r="AU3267" s="2" t="s">
        <v>80</v>
      </c>
      <c r="AV3267" s="2" t="s">
        <v>80</v>
      </c>
      <c r="AW3267" s="2" t="s">
        <v>80</v>
      </c>
      <c r="AX3267" s="2" t="s">
        <v>80</v>
      </c>
      <c r="AY3267" s="2" t="s">
        <v>80</v>
      </c>
      <c r="AZ3267" s="2" t="s">
        <v>80</v>
      </c>
      <c r="BA3267" s="2" t="s">
        <v>80</v>
      </c>
      <c r="BB3267" s="2" t="s">
        <v>80</v>
      </c>
      <c r="BC3267" s="2" t="s">
        <v>80</v>
      </c>
      <c r="BD3267" s="2" t="s">
        <v>80</v>
      </c>
      <c r="BE3267" s="2" t="s">
        <v>80</v>
      </c>
      <c r="BF3267" s="2" t="s">
        <v>80</v>
      </c>
      <c r="BG3267" s="2" t="s">
        <v>80</v>
      </c>
      <c r="BH3267" s="2" t="s">
        <v>80</v>
      </c>
      <c r="BI3267" s="2" t="s">
        <v>80</v>
      </c>
      <c r="BJ3267" s="2" t="s">
        <v>80</v>
      </c>
      <c r="BK3267" s="2" t="s">
        <v>80</v>
      </c>
      <c r="BL3267" s="2" t="s">
        <v>80</v>
      </c>
      <c r="BM3267" s="2" t="s">
        <v>80</v>
      </c>
      <c r="BN3267" s="2" t="s">
        <v>80</v>
      </c>
      <c r="BO3267" s="2" t="s">
        <v>80</v>
      </c>
      <c r="BP3267" s="2" t="s">
        <v>80</v>
      </c>
    </row>
    <row r="3268" spans="1:68" x14ac:dyDescent="0.25">
      <c r="A3268">
        <v>3267</v>
      </c>
      <c r="B3268" s="1">
        <v>43762.440081018518</v>
      </c>
      <c r="C3268" s="2" t="s">
        <v>4946</v>
      </c>
      <c r="D3268" s="3">
        <v>0.56458333333333333</v>
      </c>
      <c r="E3268" s="2" t="s">
        <v>4851</v>
      </c>
      <c r="F3268">
        <v>4</v>
      </c>
      <c r="G3268">
        <v>2019</v>
      </c>
      <c r="H3268">
        <v>10</v>
      </c>
      <c r="I3268">
        <v>24</v>
      </c>
      <c r="J3268">
        <v>0</v>
      </c>
      <c r="K3268">
        <v>1</v>
      </c>
      <c r="L3268">
        <v>4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1</v>
      </c>
      <c r="S3268" s="2" t="s">
        <v>3839</v>
      </c>
      <c r="T3268" s="2" t="s">
        <v>71</v>
      </c>
      <c r="U3268" s="2" t="s">
        <v>4948</v>
      </c>
      <c r="V3268" s="2" t="s">
        <v>73</v>
      </c>
      <c r="W3268">
        <v>1</v>
      </c>
      <c r="X3268" s="2" t="s">
        <v>74</v>
      </c>
      <c r="Y3268">
        <v>140</v>
      </c>
      <c r="Z3268">
        <v>89</v>
      </c>
      <c r="AA3268" s="2" t="s">
        <v>3840</v>
      </c>
      <c r="AB3268" s="2" t="s">
        <v>137</v>
      </c>
      <c r="AC3268">
        <v>271502</v>
      </c>
      <c r="AD3268" s="2" t="s">
        <v>193</v>
      </c>
      <c r="AE3268">
        <v>229</v>
      </c>
      <c r="AF3268" s="2" t="s">
        <v>4949</v>
      </c>
      <c r="AG3268" s="2" t="s">
        <v>4950</v>
      </c>
      <c r="AH3268">
        <v>18</v>
      </c>
      <c r="AI3268">
        <v>252</v>
      </c>
      <c r="AJ3268">
        <v>1148</v>
      </c>
      <c r="AK3268" s="2">
        <f>Kaggle_Books_Selling_Records[[#This Row],[Cost Price]]/100</f>
        <v>11.48</v>
      </c>
      <c r="AL3268" s="2" t="s">
        <v>80</v>
      </c>
      <c r="AM3268" s="2" t="s">
        <v>80</v>
      </c>
      <c r="AN3268" s="2" t="s">
        <v>80</v>
      </c>
      <c r="AO3268" s="2" t="s">
        <v>80</v>
      </c>
      <c r="AP3268" s="2" t="s">
        <v>80</v>
      </c>
      <c r="AQ3268" s="2" t="s">
        <v>80</v>
      </c>
      <c r="AR3268" s="2" t="s">
        <v>80</v>
      </c>
      <c r="AS3268" s="2" t="s">
        <v>80</v>
      </c>
      <c r="AT3268" s="2" t="s">
        <v>80</v>
      </c>
      <c r="AU3268" s="2" t="s">
        <v>80</v>
      </c>
      <c r="AV3268" s="2" t="s">
        <v>80</v>
      </c>
      <c r="AW3268" s="2" t="s">
        <v>80</v>
      </c>
      <c r="AX3268" s="2" t="s">
        <v>80</v>
      </c>
      <c r="AY3268" s="2" t="s">
        <v>80</v>
      </c>
      <c r="AZ3268" s="2" t="s">
        <v>80</v>
      </c>
      <c r="BA3268" s="2" t="s">
        <v>80</v>
      </c>
      <c r="BB3268" s="2" t="s">
        <v>80</v>
      </c>
      <c r="BC3268" s="2" t="s">
        <v>80</v>
      </c>
      <c r="BD3268" s="2" t="s">
        <v>80</v>
      </c>
      <c r="BE3268" s="2" t="s">
        <v>80</v>
      </c>
      <c r="BF3268" s="2" t="s">
        <v>80</v>
      </c>
      <c r="BG3268" s="2" t="s">
        <v>80</v>
      </c>
      <c r="BH3268" s="2" t="s">
        <v>80</v>
      </c>
      <c r="BI3268" s="2" t="s">
        <v>80</v>
      </c>
      <c r="BJ3268" s="2" t="s">
        <v>80</v>
      </c>
      <c r="BK3268" s="2" t="s">
        <v>80</v>
      </c>
      <c r="BL3268" s="2" t="s">
        <v>80</v>
      </c>
      <c r="BM3268" s="2" t="s">
        <v>80</v>
      </c>
      <c r="BN3268" s="2" t="s">
        <v>80</v>
      </c>
      <c r="BO3268" s="2" t="s">
        <v>80</v>
      </c>
      <c r="BP3268" s="2" t="s">
        <v>80</v>
      </c>
    </row>
    <row r="3269" spans="1:68" x14ac:dyDescent="0.25">
      <c r="A3269">
        <v>3268</v>
      </c>
      <c r="B3269" s="1">
        <v>43762.448680555557</v>
      </c>
      <c r="C3269" s="2" t="s">
        <v>4946</v>
      </c>
      <c r="D3269" s="3">
        <v>0.57361111111111107</v>
      </c>
      <c r="E3269" s="2" t="s">
        <v>4851</v>
      </c>
      <c r="F3269">
        <v>4</v>
      </c>
      <c r="G3269">
        <v>2019</v>
      </c>
      <c r="H3269">
        <v>10</v>
      </c>
      <c r="I3269">
        <v>24</v>
      </c>
      <c r="J3269">
        <v>0</v>
      </c>
      <c r="K3269">
        <v>1</v>
      </c>
      <c r="L3269">
        <v>4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 s="2" t="s">
        <v>4951</v>
      </c>
      <c r="T3269" s="2" t="s">
        <v>83</v>
      </c>
      <c r="U3269" s="2" t="s">
        <v>2460</v>
      </c>
      <c r="V3269" s="2" t="s">
        <v>73</v>
      </c>
      <c r="W3269">
        <v>1</v>
      </c>
      <c r="X3269" s="2" t="s">
        <v>74</v>
      </c>
      <c r="Y3269">
        <v>192</v>
      </c>
      <c r="Z3269">
        <v>89</v>
      </c>
      <c r="AA3269" s="2" t="s">
        <v>901</v>
      </c>
      <c r="AB3269" s="2" t="s">
        <v>151</v>
      </c>
      <c r="AC3269">
        <v>416210</v>
      </c>
      <c r="AD3269" s="2" t="s">
        <v>193</v>
      </c>
      <c r="AE3269">
        <v>281</v>
      </c>
      <c r="AF3269" s="2" t="s">
        <v>2042</v>
      </c>
      <c r="AG3269" s="2" t="s">
        <v>2184</v>
      </c>
      <c r="AH3269">
        <v>18</v>
      </c>
      <c r="AI3269">
        <v>3456</v>
      </c>
      <c r="AJ3269">
        <v>15744</v>
      </c>
      <c r="AK3269" s="2">
        <f>Kaggle_Books_Selling_Records[[#This Row],[Cost Price]]/100</f>
        <v>157.44</v>
      </c>
      <c r="AL3269" s="2" t="s">
        <v>80</v>
      </c>
      <c r="AM3269" s="2" t="s">
        <v>80</v>
      </c>
      <c r="AN3269" s="2" t="s">
        <v>80</v>
      </c>
      <c r="AO3269" s="2" t="s">
        <v>80</v>
      </c>
      <c r="AP3269" s="2" t="s">
        <v>80</v>
      </c>
      <c r="AQ3269" s="2" t="s">
        <v>80</v>
      </c>
      <c r="AR3269" s="2" t="s">
        <v>80</v>
      </c>
      <c r="AS3269" s="2" t="s">
        <v>80</v>
      </c>
      <c r="AT3269" s="2" t="s">
        <v>80</v>
      </c>
      <c r="AU3269" s="2" t="s">
        <v>80</v>
      </c>
      <c r="AV3269" s="2" t="s">
        <v>80</v>
      </c>
      <c r="AW3269" s="2" t="s">
        <v>80</v>
      </c>
      <c r="AX3269" s="2" t="s">
        <v>80</v>
      </c>
      <c r="AY3269" s="2" t="s">
        <v>80</v>
      </c>
      <c r="AZ3269" s="2" t="s">
        <v>80</v>
      </c>
      <c r="BA3269" s="2" t="s">
        <v>80</v>
      </c>
      <c r="BB3269" s="2" t="s">
        <v>80</v>
      </c>
      <c r="BC3269" s="2" t="s">
        <v>80</v>
      </c>
      <c r="BD3269" s="2" t="s">
        <v>80</v>
      </c>
      <c r="BE3269" s="2" t="s">
        <v>80</v>
      </c>
      <c r="BF3269" s="2" t="s">
        <v>80</v>
      </c>
      <c r="BG3269" s="2" t="s">
        <v>80</v>
      </c>
      <c r="BH3269" s="2" t="s">
        <v>80</v>
      </c>
      <c r="BI3269" s="2" t="s">
        <v>80</v>
      </c>
      <c r="BJ3269" s="2" t="s">
        <v>80</v>
      </c>
      <c r="BK3269" s="2" t="s">
        <v>80</v>
      </c>
      <c r="BL3269" s="2" t="s">
        <v>80</v>
      </c>
      <c r="BM3269" s="2" t="s">
        <v>80</v>
      </c>
      <c r="BN3269" s="2" t="s">
        <v>80</v>
      </c>
      <c r="BO3269" s="2" t="s">
        <v>80</v>
      </c>
      <c r="BP3269" s="2" t="s">
        <v>80</v>
      </c>
    </row>
    <row r="3270" spans="1:68" x14ac:dyDescent="0.25">
      <c r="A3270">
        <v>3269</v>
      </c>
      <c r="B3270" s="1">
        <v>43762.973981481482</v>
      </c>
      <c r="C3270" s="2" t="s">
        <v>4952</v>
      </c>
      <c r="D3270" s="3">
        <v>9.8611111111111108E-2</v>
      </c>
      <c r="E3270" s="2" t="s">
        <v>4851</v>
      </c>
      <c r="F3270">
        <v>4</v>
      </c>
      <c r="G3270">
        <v>2019</v>
      </c>
      <c r="H3270">
        <v>10</v>
      </c>
      <c r="I3270">
        <v>25</v>
      </c>
      <c r="J3270">
        <v>0</v>
      </c>
      <c r="K3270">
        <v>1</v>
      </c>
      <c r="L3270">
        <v>5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 s="2" t="s">
        <v>2346</v>
      </c>
      <c r="T3270" s="2" t="s">
        <v>83</v>
      </c>
      <c r="U3270" s="2" t="s">
        <v>2460</v>
      </c>
      <c r="V3270" s="2" t="s">
        <v>73</v>
      </c>
      <c r="W3270">
        <v>1</v>
      </c>
      <c r="X3270" s="2" t="s">
        <v>74</v>
      </c>
      <c r="Y3270">
        <v>192</v>
      </c>
      <c r="Z3270">
        <v>89</v>
      </c>
      <c r="AA3270" s="2" t="s">
        <v>301</v>
      </c>
      <c r="AB3270" s="2" t="s">
        <v>151</v>
      </c>
      <c r="AC3270">
        <v>411058</v>
      </c>
      <c r="AD3270" s="2" t="s">
        <v>193</v>
      </c>
      <c r="AE3270">
        <v>281</v>
      </c>
      <c r="AF3270" s="2" t="s">
        <v>2042</v>
      </c>
      <c r="AG3270" s="2" t="s">
        <v>2184</v>
      </c>
      <c r="AH3270">
        <v>18</v>
      </c>
      <c r="AI3270">
        <v>3456</v>
      </c>
      <c r="AJ3270">
        <v>15744</v>
      </c>
      <c r="AK3270" s="2">
        <f>Kaggle_Books_Selling_Records[[#This Row],[Cost Price]]/100</f>
        <v>157.44</v>
      </c>
      <c r="AL3270" s="2" t="s">
        <v>80</v>
      </c>
      <c r="AM3270" s="2" t="s">
        <v>80</v>
      </c>
      <c r="AN3270" s="2" t="s">
        <v>80</v>
      </c>
      <c r="AO3270" s="2" t="s">
        <v>80</v>
      </c>
      <c r="AP3270" s="2" t="s">
        <v>80</v>
      </c>
      <c r="AQ3270" s="2" t="s">
        <v>80</v>
      </c>
      <c r="AR3270" s="2" t="s">
        <v>80</v>
      </c>
      <c r="AS3270" s="2" t="s">
        <v>80</v>
      </c>
      <c r="AT3270" s="2" t="s">
        <v>80</v>
      </c>
      <c r="AU3270" s="2" t="s">
        <v>80</v>
      </c>
      <c r="AV3270" s="2" t="s">
        <v>80</v>
      </c>
      <c r="AW3270" s="2" t="s">
        <v>80</v>
      </c>
      <c r="AX3270" s="2" t="s">
        <v>80</v>
      </c>
      <c r="AY3270" s="2" t="s">
        <v>80</v>
      </c>
      <c r="AZ3270" s="2" t="s">
        <v>80</v>
      </c>
      <c r="BA3270" s="2" t="s">
        <v>80</v>
      </c>
      <c r="BB3270" s="2" t="s">
        <v>80</v>
      </c>
      <c r="BC3270" s="2" t="s">
        <v>80</v>
      </c>
      <c r="BD3270" s="2" t="s">
        <v>80</v>
      </c>
      <c r="BE3270" s="2" t="s">
        <v>80</v>
      </c>
      <c r="BF3270" s="2" t="s">
        <v>80</v>
      </c>
      <c r="BG3270" s="2" t="s">
        <v>80</v>
      </c>
      <c r="BH3270" s="2" t="s">
        <v>80</v>
      </c>
      <c r="BI3270" s="2" t="s">
        <v>80</v>
      </c>
      <c r="BJ3270" s="2" t="s">
        <v>80</v>
      </c>
      <c r="BK3270" s="2" t="s">
        <v>80</v>
      </c>
      <c r="BL3270" s="2" t="s">
        <v>80</v>
      </c>
      <c r="BM3270" s="2" t="s">
        <v>80</v>
      </c>
      <c r="BN3270" s="2" t="s">
        <v>80</v>
      </c>
      <c r="BO3270" s="2" t="s">
        <v>80</v>
      </c>
      <c r="BP3270" s="2" t="s">
        <v>80</v>
      </c>
    </row>
    <row r="3271" spans="1:68" x14ac:dyDescent="0.25">
      <c r="A3271">
        <v>3270</v>
      </c>
      <c r="B3271" s="1">
        <v>43763.050196759257</v>
      </c>
      <c r="C3271" s="2" t="s">
        <v>4952</v>
      </c>
      <c r="D3271" s="3">
        <v>0.17499999999999999</v>
      </c>
      <c r="E3271" s="2" t="s">
        <v>4851</v>
      </c>
      <c r="F3271">
        <v>4</v>
      </c>
      <c r="G3271">
        <v>2019</v>
      </c>
      <c r="H3271">
        <v>10</v>
      </c>
      <c r="I3271">
        <v>25</v>
      </c>
      <c r="J3271">
        <v>0</v>
      </c>
      <c r="K3271">
        <v>1</v>
      </c>
      <c r="L3271">
        <v>5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1</v>
      </c>
      <c r="S3271" s="2" t="s">
        <v>4953</v>
      </c>
      <c r="T3271" s="2" t="s">
        <v>71</v>
      </c>
      <c r="U3271" s="2" t="s">
        <v>4948</v>
      </c>
      <c r="V3271" s="2" t="s">
        <v>73</v>
      </c>
      <c r="W3271">
        <v>1</v>
      </c>
      <c r="X3271" s="2" t="s">
        <v>74</v>
      </c>
      <c r="Y3271">
        <v>140</v>
      </c>
      <c r="Z3271">
        <v>89</v>
      </c>
      <c r="AA3271" s="2" t="s">
        <v>4954</v>
      </c>
      <c r="AB3271" s="2" t="s">
        <v>1225</v>
      </c>
      <c r="AC3271">
        <v>797112</v>
      </c>
      <c r="AD3271" s="2" t="s">
        <v>193</v>
      </c>
      <c r="AE3271">
        <v>229</v>
      </c>
      <c r="AF3271" s="2" t="s">
        <v>4949</v>
      </c>
      <c r="AG3271" s="2" t="s">
        <v>4950</v>
      </c>
      <c r="AH3271">
        <v>18</v>
      </c>
      <c r="AI3271">
        <v>252</v>
      </c>
      <c r="AJ3271">
        <v>1148</v>
      </c>
      <c r="AK3271" s="2">
        <f>Kaggle_Books_Selling_Records[[#This Row],[Cost Price]]/100</f>
        <v>11.48</v>
      </c>
      <c r="AL3271" s="2" t="s">
        <v>80</v>
      </c>
      <c r="AM3271" s="2" t="s">
        <v>80</v>
      </c>
      <c r="AN3271" s="2" t="s">
        <v>80</v>
      </c>
      <c r="AO3271" s="2" t="s">
        <v>80</v>
      </c>
      <c r="AP3271" s="2" t="s">
        <v>80</v>
      </c>
      <c r="AQ3271" s="2" t="s">
        <v>80</v>
      </c>
      <c r="AR3271" s="2" t="s">
        <v>80</v>
      </c>
      <c r="AS3271" s="2" t="s">
        <v>80</v>
      </c>
      <c r="AT3271" s="2" t="s">
        <v>80</v>
      </c>
      <c r="AU3271" s="2" t="s">
        <v>80</v>
      </c>
      <c r="AV3271" s="2" t="s">
        <v>80</v>
      </c>
      <c r="AW3271" s="2" t="s">
        <v>80</v>
      </c>
      <c r="AX3271" s="2" t="s">
        <v>80</v>
      </c>
      <c r="AY3271" s="2" t="s">
        <v>80</v>
      </c>
      <c r="AZ3271" s="2" t="s">
        <v>80</v>
      </c>
      <c r="BA3271" s="2" t="s">
        <v>80</v>
      </c>
      <c r="BB3271" s="2" t="s">
        <v>80</v>
      </c>
      <c r="BC3271" s="2" t="s">
        <v>80</v>
      </c>
      <c r="BD3271" s="2" t="s">
        <v>80</v>
      </c>
      <c r="BE3271" s="2" t="s">
        <v>80</v>
      </c>
      <c r="BF3271" s="2" t="s">
        <v>80</v>
      </c>
      <c r="BG3271" s="2" t="s">
        <v>80</v>
      </c>
      <c r="BH3271" s="2" t="s">
        <v>80</v>
      </c>
      <c r="BI3271" s="2" t="s">
        <v>80</v>
      </c>
      <c r="BJ3271" s="2" t="s">
        <v>80</v>
      </c>
      <c r="BK3271" s="2" t="s">
        <v>80</v>
      </c>
      <c r="BL3271" s="2" t="s">
        <v>80</v>
      </c>
      <c r="BM3271" s="2" t="s">
        <v>80</v>
      </c>
      <c r="BN3271" s="2" t="s">
        <v>80</v>
      </c>
      <c r="BO3271" s="2" t="s">
        <v>80</v>
      </c>
      <c r="BP3271" s="2" t="s">
        <v>80</v>
      </c>
    </row>
    <row r="3272" spans="1:68" x14ac:dyDescent="0.25">
      <c r="A3272">
        <v>3271</v>
      </c>
      <c r="B3272" s="1">
        <v>43763.104004629633</v>
      </c>
      <c r="C3272" s="2" t="s">
        <v>4952</v>
      </c>
      <c r="D3272" s="3">
        <v>0.22847222222222222</v>
      </c>
      <c r="E3272" s="2" t="s">
        <v>4851</v>
      </c>
      <c r="F3272">
        <v>4</v>
      </c>
      <c r="G3272">
        <v>2019</v>
      </c>
      <c r="H3272">
        <v>10</v>
      </c>
      <c r="I3272">
        <v>25</v>
      </c>
      <c r="J3272">
        <v>0</v>
      </c>
      <c r="K3272">
        <v>1</v>
      </c>
      <c r="L3272">
        <v>5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 s="2" t="s">
        <v>4955</v>
      </c>
      <c r="T3272" s="2" t="s">
        <v>83</v>
      </c>
      <c r="U3272" s="2" t="s">
        <v>2460</v>
      </c>
      <c r="V3272" s="2" t="s">
        <v>73</v>
      </c>
      <c r="W3272">
        <v>1</v>
      </c>
      <c r="X3272" s="2" t="s">
        <v>74</v>
      </c>
      <c r="Y3272">
        <v>192</v>
      </c>
      <c r="Z3272">
        <v>89</v>
      </c>
      <c r="AA3272" s="2" t="s">
        <v>1165</v>
      </c>
      <c r="AB3272" s="2" t="s">
        <v>151</v>
      </c>
      <c r="AC3272">
        <v>415409</v>
      </c>
      <c r="AD3272" s="2" t="s">
        <v>193</v>
      </c>
      <c r="AE3272">
        <v>281</v>
      </c>
      <c r="AF3272" s="2" t="s">
        <v>2042</v>
      </c>
      <c r="AG3272" s="2" t="s">
        <v>2184</v>
      </c>
      <c r="AH3272">
        <v>18</v>
      </c>
      <c r="AI3272">
        <v>3456</v>
      </c>
      <c r="AJ3272">
        <v>15744</v>
      </c>
      <c r="AK3272" s="2">
        <f>Kaggle_Books_Selling_Records[[#This Row],[Cost Price]]/100</f>
        <v>157.44</v>
      </c>
      <c r="AL3272" s="2" t="s">
        <v>80</v>
      </c>
      <c r="AM3272" s="2" t="s">
        <v>80</v>
      </c>
      <c r="AN3272" s="2" t="s">
        <v>80</v>
      </c>
      <c r="AO3272" s="2" t="s">
        <v>80</v>
      </c>
      <c r="AP3272" s="2" t="s">
        <v>80</v>
      </c>
      <c r="AQ3272" s="2" t="s">
        <v>80</v>
      </c>
      <c r="AR3272" s="2" t="s">
        <v>80</v>
      </c>
      <c r="AS3272" s="2" t="s">
        <v>80</v>
      </c>
      <c r="AT3272" s="2" t="s">
        <v>80</v>
      </c>
      <c r="AU3272" s="2" t="s">
        <v>80</v>
      </c>
      <c r="AV3272" s="2" t="s">
        <v>80</v>
      </c>
      <c r="AW3272" s="2" t="s">
        <v>80</v>
      </c>
      <c r="AX3272" s="2" t="s">
        <v>80</v>
      </c>
      <c r="AY3272" s="2" t="s">
        <v>80</v>
      </c>
      <c r="AZ3272" s="2" t="s">
        <v>80</v>
      </c>
      <c r="BA3272" s="2" t="s">
        <v>80</v>
      </c>
      <c r="BB3272" s="2" t="s">
        <v>80</v>
      </c>
      <c r="BC3272" s="2" t="s">
        <v>80</v>
      </c>
      <c r="BD3272" s="2" t="s">
        <v>80</v>
      </c>
      <c r="BE3272" s="2" t="s">
        <v>80</v>
      </c>
      <c r="BF3272" s="2" t="s">
        <v>80</v>
      </c>
      <c r="BG3272" s="2" t="s">
        <v>80</v>
      </c>
      <c r="BH3272" s="2" t="s">
        <v>80</v>
      </c>
      <c r="BI3272" s="2" t="s">
        <v>80</v>
      </c>
      <c r="BJ3272" s="2" t="s">
        <v>80</v>
      </c>
      <c r="BK3272" s="2" t="s">
        <v>80</v>
      </c>
      <c r="BL3272" s="2" t="s">
        <v>80</v>
      </c>
      <c r="BM3272" s="2" t="s">
        <v>80</v>
      </c>
      <c r="BN3272" s="2" t="s">
        <v>80</v>
      </c>
      <c r="BO3272" s="2" t="s">
        <v>80</v>
      </c>
      <c r="BP3272" s="2" t="s">
        <v>80</v>
      </c>
    </row>
    <row r="3273" spans="1:68" x14ac:dyDescent="0.25">
      <c r="A3273">
        <v>3272</v>
      </c>
      <c r="B3273" s="1">
        <v>43763.386018518519</v>
      </c>
      <c r="C3273" s="2" t="s">
        <v>4952</v>
      </c>
      <c r="D3273" s="3">
        <v>0.51041666666666663</v>
      </c>
      <c r="E3273" s="2" t="s">
        <v>4851</v>
      </c>
      <c r="F3273">
        <v>4</v>
      </c>
      <c r="G3273">
        <v>2019</v>
      </c>
      <c r="H3273">
        <v>10</v>
      </c>
      <c r="I3273">
        <v>25</v>
      </c>
      <c r="J3273">
        <v>0</v>
      </c>
      <c r="K3273">
        <v>1</v>
      </c>
      <c r="L3273">
        <v>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1</v>
      </c>
      <c r="S3273" s="2" t="s">
        <v>4719</v>
      </c>
      <c r="T3273" s="2" t="s">
        <v>71</v>
      </c>
      <c r="U3273" s="2" t="s">
        <v>2460</v>
      </c>
      <c r="V3273" s="2" t="s">
        <v>73</v>
      </c>
      <c r="W3273">
        <v>1</v>
      </c>
      <c r="X3273" s="2" t="s">
        <v>74</v>
      </c>
      <c r="Y3273">
        <v>192</v>
      </c>
      <c r="Z3273">
        <v>89</v>
      </c>
      <c r="AA3273" s="2" t="s">
        <v>156</v>
      </c>
      <c r="AB3273" s="2" t="s">
        <v>157</v>
      </c>
      <c r="AC3273">
        <v>394221</v>
      </c>
      <c r="AD3273" s="2" t="s">
        <v>193</v>
      </c>
      <c r="AE3273">
        <v>281</v>
      </c>
      <c r="AF3273" s="2" t="s">
        <v>2042</v>
      </c>
      <c r="AG3273" s="2" t="s">
        <v>2184</v>
      </c>
      <c r="AH3273">
        <v>18</v>
      </c>
      <c r="AI3273">
        <v>3456</v>
      </c>
      <c r="AJ3273">
        <v>15744</v>
      </c>
      <c r="AK3273" s="2">
        <f>Kaggle_Books_Selling_Records[[#This Row],[Cost Price]]/100</f>
        <v>157.44</v>
      </c>
      <c r="AL3273" s="2" t="s">
        <v>80</v>
      </c>
      <c r="AM3273" s="2" t="s">
        <v>80</v>
      </c>
      <c r="AN3273" s="2" t="s">
        <v>80</v>
      </c>
      <c r="AO3273" s="2" t="s">
        <v>80</v>
      </c>
      <c r="AP3273" s="2" t="s">
        <v>80</v>
      </c>
      <c r="AQ3273" s="2" t="s">
        <v>80</v>
      </c>
      <c r="AR3273" s="2" t="s">
        <v>80</v>
      </c>
      <c r="AS3273" s="2" t="s">
        <v>80</v>
      </c>
      <c r="AT3273" s="2" t="s">
        <v>80</v>
      </c>
      <c r="AU3273" s="2" t="s">
        <v>80</v>
      </c>
      <c r="AV3273" s="2" t="s">
        <v>80</v>
      </c>
      <c r="AW3273" s="2" t="s">
        <v>80</v>
      </c>
      <c r="AX3273" s="2" t="s">
        <v>80</v>
      </c>
      <c r="AY3273" s="2" t="s">
        <v>80</v>
      </c>
      <c r="AZ3273" s="2" t="s">
        <v>80</v>
      </c>
      <c r="BA3273" s="2" t="s">
        <v>80</v>
      </c>
      <c r="BB3273" s="2" t="s">
        <v>80</v>
      </c>
      <c r="BC3273" s="2" t="s">
        <v>80</v>
      </c>
      <c r="BD3273" s="2" t="s">
        <v>80</v>
      </c>
      <c r="BE3273" s="2" t="s">
        <v>80</v>
      </c>
      <c r="BF3273" s="2" t="s">
        <v>80</v>
      </c>
      <c r="BG3273" s="2" t="s">
        <v>80</v>
      </c>
      <c r="BH3273" s="2" t="s">
        <v>80</v>
      </c>
      <c r="BI3273" s="2" t="s">
        <v>80</v>
      </c>
      <c r="BJ3273" s="2" t="s">
        <v>80</v>
      </c>
      <c r="BK3273" s="2" t="s">
        <v>80</v>
      </c>
      <c r="BL3273" s="2" t="s">
        <v>80</v>
      </c>
      <c r="BM3273" s="2" t="s">
        <v>80</v>
      </c>
      <c r="BN3273" s="2" t="s">
        <v>80</v>
      </c>
      <c r="BO3273" s="2" t="s">
        <v>80</v>
      </c>
      <c r="BP3273" s="2" t="s">
        <v>80</v>
      </c>
    </row>
    <row r="3274" spans="1:68" x14ac:dyDescent="0.25">
      <c r="A3274">
        <v>3273</v>
      </c>
      <c r="B3274" s="1">
        <v>43764.089467592596</v>
      </c>
      <c r="C3274" s="2" t="s">
        <v>4956</v>
      </c>
      <c r="D3274" s="3">
        <v>0.21388888888888888</v>
      </c>
      <c r="E3274" s="2" t="s">
        <v>4851</v>
      </c>
      <c r="F3274">
        <v>4</v>
      </c>
      <c r="G3274">
        <v>2019</v>
      </c>
      <c r="H3274">
        <v>10</v>
      </c>
      <c r="I3274">
        <v>26</v>
      </c>
      <c r="J3274">
        <v>0</v>
      </c>
      <c r="K3274">
        <v>1</v>
      </c>
      <c r="L3274">
        <v>6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1</v>
      </c>
      <c r="S3274" s="2" t="s">
        <v>4957</v>
      </c>
      <c r="T3274" s="2" t="s">
        <v>71</v>
      </c>
      <c r="U3274" s="2" t="s">
        <v>2460</v>
      </c>
      <c r="V3274" s="2" t="s">
        <v>73</v>
      </c>
      <c r="W3274">
        <v>1</v>
      </c>
      <c r="X3274" s="2" t="s">
        <v>74</v>
      </c>
      <c r="Y3274">
        <v>192</v>
      </c>
      <c r="Z3274">
        <v>89</v>
      </c>
      <c r="AA3274" s="2" t="s">
        <v>4522</v>
      </c>
      <c r="AB3274" s="2" t="s">
        <v>157</v>
      </c>
      <c r="AC3274">
        <v>382225</v>
      </c>
      <c r="AD3274" s="2" t="s">
        <v>193</v>
      </c>
      <c r="AE3274">
        <v>281</v>
      </c>
      <c r="AF3274" s="2" t="s">
        <v>2042</v>
      </c>
      <c r="AG3274" s="2" t="s">
        <v>2184</v>
      </c>
      <c r="AH3274">
        <v>18</v>
      </c>
      <c r="AI3274">
        <v>3456</v>
      </c>
      <c r="AJ3274">
        <v>15744</v>
      </c>
      <c r="AK3274" s="2">
        <f>Kaggle_Books_Selling_Records[[#This Row],[Cost Price]]/100</f>
        <v>157.44</v>
      </c>
      <c r="AL3274" s="2" t="s">
        <v>80</v>
      </c>
      <c r="AM3274" s="2" t="s">
        <v>80</v>
      </c>
      <c r="AN3274" s="2" t="s">
        <v>80</v>
      </c>
      <c r="AO3274" s="2" t="s">
        <v>80</v>
      </c>
      <c r="AP3274" s="2" t="s">
        <v>80</v>
      </c>
      <c r="AQ3274" s="2" t="s">
        <v>80</v>
      </c>
      <c r="AR3274" s="2" t="s">
        <v>80</v>
      </c>
      <c r="AS3274" s="2" t="s">
        <v>80</v>
      </c>
      <c r="AT3274" s="2" t="s">
        <v>80</v>
      </c>
      <c r="AU3274" s="2" t="s">
        <v>80</v>
      </c>
      <c r="AV3274" s="2" t="s">
        <v>80</v>
      </c>
      <c r="AW3274" s="2" t="s">
        <v>80</v>
      </c>
      <c r="AX3274" s="2" t="s">
        <v>80</v>
      </c>
      <c r="AY3274" s="2" t="s">
        <v>80</v>
      </c>
      <c r="AZ3274" s="2" t="s">
        <v>80</v>
      </c>
      <c r="BA3274" s="2" t="s">
        <v>80</v>
      </c>
      <c r="BB3274" s="2" t="s">
        <v>80</v>
      </c>
      <c r="BC3274" s="2" t="s">
        <v>80</v>
      </c>
      <c r="BD3274" s="2" t="s">
        <v>80</v>
      </c>
      <c r="BE3274" s="2" t="s">
        <v>80</v>
      </c>
      <c r="BF3274" s="2" t="s">
        <v>80</v>
      </c>
      <c r="BG3274" s="2" t="s">
        <v>80</v>
      </c>
      <c r="BH3274" s="2" t="s">
        <v>80</v>
      </c>
      <c r="BI3274" s="2" t="s">
        <v>80</v>
      </c>
      <c r="BJ3274" s="2" t="s">
        <v>80</v>
      </c>
      <c r="BK3274" s="2" t="s">
        <v>80</v>
      </c>
      <c r="BL3274" s="2" t="s">
        <v>80</v>
      </c>
      <c r="BM3274" s="2" t="s">
        <v>80</v>
      </c>
      <c r="BN3274" s="2" t="s">
        <v>80</v>
      </c>
      <c r="BO3274" s="2" t="s">
        <v>80</v>
      </c>
      <c r="BP3274" s="2" t="s">
        <v>80</v>
      </c>
    </row>
    <row r="3275" spans="1:68" x14ac:dyDescent="0.25">
      <c r="A3275">
        <v>3274</v>
      </c>
      <c r="B3275" s="1">
        <v>43764.439236111109</v>
      </c>
      <c r="C3275" s="2" t="s">
        <v>4956</v>
      </c>
      <c r="D3275" s="3">
        <v>0.56388888888888888</v>
      </c>
      <c r="E3275" s="2" t="s">
        <v>4851</v>
      </c>
      <c r="F3275">
        <v>4</v>
      </c>
      <c r="G3275">
        <v>2019</v>
      </c>
      <c r="H3275">
        <v>10</v>
      </c>
      <c r="I3275">
        <v>26</v>
      </c>
      <c r="J3275">
        <v>0</v>
      </c>
      <c r="K3275">
        <v>1</v>
      </c>
      <c r="L3275">
        <v>6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 s="2" t="s">
        <v>4958</v>
      </c>
      <c r="T3275" s="2" t="s">
        <v>83</v>
      </c>
      <c r="U3275" s="2" t="s">
        <v>4959</v>
      </c>
      <c r="V3275" s="2" t="s">
        <v>73</v>
      </c>
      <c r="W3275">
        <v>1</v>
      </c>
      <c r="X3275" s="2" t="s">
        <v>74</v>
      </c>
      <c r="Y3275">
        <v>110</v>
      </c>
      <c r="Z3275">
        <v>89</v>
      </c>
      <c r="AA3275" s="2" t="s">
        <v>4960</v>
      </c>
      <c r="AB3275" s="2" t="s">
        <v>94</v>
      </c>
      <c r="AC3275">
        <v>785670</v>
      </c>
      <c r="AD3275" s="2" t="s">
        <v>1002</v>
      </c>
      <c r="AE3275">
        <v>199</v>
      </c>
      <c r="AF3275" s="2" t="s">
        <v>2042</v>
      </c>
      <c r="AG3275" s="2" t="s">
        <v>2184</v>
      </c>
      <c r="AH3275">
        <v>18</v>
      </c>
      <c r="AI3275">
        <v>198</v>
      </c>
      <c r="AJ3275">
        <v>902</v>
      </c>
      <c r="AK3275" s="2">
        <f>Kaggle_Books_Selling_Records[[#This Row],[Cost Price]]/100</f>
        <v>9.02</v>
      </c>
      <c r="AL3275" s="2" t="s">
        <v>80</v>
      </c>
      <c r="AM3275" s="2" t="s">
        <v>80</v>
      </c>
      <c r="AN3275" s="2" t="s">
        <v>80</v>
      </c>
      <c r="AO3275" s="2" t="s">
        <v>80</v>
      </c>
      <c r="AP3275" s="2" t="s">
        <v>80</v>
      </c>
      <c r="AQ3275" s="2" t="s">
        <v>80</v>
      </c>
      <c r="AR3275" s="2" t="s">
        <v>80</v>
      </c>
      <c r="AS3275" s="2" t="s">
        <v>80</v>
      </c>
      <c r="AT3275" s="2" t="s">
        <v>80</v>
      </c>
      <c r="AU3275" s="2" t="s">
        <v>80</v>
      </c>
      <c r="AV3275" s="2" t="s">
        <v>80</v>
      </c>
      <c r="AW3275" s="2" t="s">
        <v>80</v>
      </c>
      <c r="AX3275" s="2" t="s">
        <v>80</v>
      </c>
      <c r="AY3275" s="2" t="s">
        <v>80</v>
      </c>
      <c r="AZ3275" s="2" t="s">
        <v>80</v>
      </c>
      <c r="BA3275" s="2" t="s">
        <v>80</v>
      </c>
      <c r="BB3275" s="2" t="s">
        <v>80</v>
      </c>
      <c r="BC3275" s="2" t="s">
        <v>80</v>
      </c>
      <c r="BD3275" s="2" t="s">
        <v>80</v>
      </c>
      <c r="BE3275" s="2" t="s">
        <v>80</v>
      </c>
      <c r="BF3275" s="2" t="s">
        <v>80</v>
      </c>
      <c r="BG3275" s="2" t="s">
        <v>80</v>
      </c>
      <c r="BH3275" s="2" t="s">
        <v>80</v>
      </c>
      <c r="BI3275" s="2" t="s">
        <v>80</v>
      </c>
      <c r="BJ3275" s="2" t="s">
        <v>80</v>
      </c>
      <c r="BK3275" s="2" t="s">
        <v>80</v>
      </c>
      <c r="BL3275" s="2" t="s">
        <v>80</v>
      </c>
      <c r="BM3275" s="2" t="s">
        <v>80</v>
      </c>
      <c r="BN3275" s="2" t="s">
        <v>80</v>
      </c>
      <c r="BO3275" s="2" t="s">
        <v>80</v>
      </c>
      <c r="BP3275" s="2" t="s">
        <v>80</v>
      </c>
    </row>
    <row r="3276" spans="1:68" x14ac:dyDescent="0.25">
      <c r="A3276">
        <v>3275</v>
      </c>
      <c r="B3276" s="1">
        <v>43764.487164351849</v>
      </c>
      <c r="C3276" s="2" t="s">
        <v>4956</v>
      </c>
      <c r="D3276" s="3">
        <v>0.6118055555555556</v>
      </c>
      <c r="E3276" s="2" t="s">
        <v>4851</v>
      </c>
      <c r="F3276">
        <v>4</v>
      </c>
      <c r="G3276">
        <v>2019</v>
      </c>
      <c r="H3276">
        <v>10</v>
      </c>
      <c r="I3276">
        <v>26</v>
      </c>
      <c r="J3276">
        <v>0</v>
      </c>
      <c r="K3276">
        <v>1</v>
      </c>
      <c r="L3276">
        <v>6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 s="2" t="s">
        <v>3923</v>
      </c>
      <c r="T3276" s="2" t="s">
        <v>83</v>
      </c>
      <c r="U3276" s="2" t="s">
        <v>4948</v>
      </c>
      <c r="V3276" s="2" t="s">
        <v>73</v>
      </c>
      <c r="W3276">
        <v>1</v>
      </c>
      <c r="X3276" s="2" t="s">
        <v>74</v>
      </c>
      <c r="Y3276">
        <v>140</v>
      </c>
      <c r="Z3276">
        <v>89</v>
      </c>
      <c r="AA3276" s="2" t="s">
        <v>1910</v>
      </c>
      <c r="AB3276" s="2" t="s">
        <v>137</v>
      </c>
      <c r="AC3276">
        <v>201204</v>
      </c>
      <c r="AD3276" s="2" t="s">
        <v>193</v>
      </c>
      <c r="AE3276">
        <v>229</v>
      </c>
      <c r="AF3276" s="2" t="s">
        <v>4949</v>
      </c>
      <c r="AG3276" s="2" t="s">
        <v>4950</v>
      </c>
      <c r="AH3276">
        <v>18</v>
      </c>
      <c r="AI3276">
        <v>252</v>
      </c>
      <c r="AJ3276">
        <v>1148</v>
      </c>
      <c r="AK3276" s="2">
        <f>Kaggle_Books_Selling_Records[[#This Row],[Cost Price]]/100</f>
        <v>11.48</v>
      </c>
      <c r="AL3276" s="2" t="s">
        <v>80</v>
      </c>
      <c r="AM3276" s="2" t="s">
        <v>80</v>
      </c>
      <c r="AN3276" s="2" t="s">
        <v>80</v>
      </c>
      <c r="AO3276" s="2" t="s">
        <v>80</v>
      </c>
      <c r="AP3276" s="2" t="s">
        <v>80</v>
      </c>
      <c r="AQ3276" s="2" t="s">
        <v>80</v>
      </c>
      <c r="AR3276" s="2" t="s">
        <v>80</v>
      </c>
      <c r="AS3276" s="2" t="s">
        <v>80</v>
      </c>
      <c r="AT3276" s="2" t="s">
        <v>80</v>
      </c>
      <c r="AU3276" s="2" t="s">
        <v>80</v>
      </c>
      <c r="AV3276" s="2" t="s">
        <v>80</v>
      </c>
      <c r="AW3276" s="2" t="s">
        <v>80</v>
      </c>
      <c r="AX3276" s="2" t="s">
        <v>80</v>
      </c>
      <c r="AY3276" s="2" t="s">
        <v>80</v>
      </c>
      <c r="AZ3276" s="2" t="s">
        <v>80</v>
      </c>
      <c r="BA3276" s="2" t="s">
        <v>80</v>
      </c>
      <c r="BB3276" s="2" t="s">
        <v>80</v>
      </c>
      <c r="BC3276" s="2" t="s">
        <v>80</v>
      </c>
      <c r="BD3276" s="2" t="s">
        <v>80</v>
      </c>
      <c r="BE3276" s="2" t="s">
        <v>80</v>
      </c>
      <c r="BF3276" s="2" t="s">
        <v>80</v>
      </c>
      <c r="BG3276" s="2" t="s">
        <v>80</v>
      </c>
      <c r="BH3276" s="2" t="s">
        <v>80</v>
      </c>
      <c r="BI3276" s="2" t="s">
        <v>80</v>
      </c>
      <c r="BJ3276" s="2" t="s">
        <v>80</v>
      </c>
      <c r="BK3276" s="2" t="s">
        <v>80</v>
      </c>
      <c r="BL3276" s="2" t="s">
        <v>80</v>
      </c>
      <c r="BM3276" s="2" t="s">
        <v>80</v>
      </c>
      <c r="BN3276" s="2" t="s">
        <v>80</v>
      </c>
      <c r="BO3276" s="2" t="s">
        <v>80</v>
      </c>
      <c r="BP3276" s="2" t="s">
        <v>80</v>
      </c>
    </row>
    <row r="3277" spans="1:68" x14ac:dyDescent="0.25">
      <c r="A3277">
        <v>3276</v>
      </c>
      <c r="B3277" s="1">
        <v>43764.690578703703</v>
      </c>
      <c r="C3277" s="2" t="s">
        <v>4956</v>
      </c>
      <c r="D3277" s="3">
        <v>0.81527777777777777</v>
      </c>
      <c r="E3277" s="2" t="s">
        <v>4851</v>
      </c>
      <c r="F3277">
        <v>4</v>
      </c>
      <c r="G3277">
        <v>2019</v>
      </c>
      <c r="H3277">
        <v>10</v>
      </c>
      <c r="I3277">
        <v>26</v>
      </c>
      <c r="J3277">
        <v>1</v>
      </c>
      <c r="K3277">
        <v>1</v>
      </c>
      <c r="L3277">
        <v>6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 s="2" t="s">
        <v>4940</v>
      </c>
      <c r="T3277" s="2" t="s">
        <v>83</v>
      </c>
      <c r="U3277" s="2" t="s">
        <v>4948</v>
      </c>
      <c r="V3277" s="2" t="s">
        <v>73</v>
      </c>
      <c r="W3277">
        <v>1</v>
      </c>
      <c r="X3277" s="2" t="s">
        <v>74</v>
      </c>
      <c r="Y3277">
        <v>140</v>
      </c>
      <c r="Z3277">
        <v>89</v>
      </c>
      <c r="AA3277" s="2" t="s">
        <v>1274</v>
      </c>
      <c r="AB3277" s="2" t="s">
        <v>780</v>
      </c>
      <c r="AC3277">
        <v>400089</v>
      </c>
      <c r="AD3277" s="2" t="s">
        <v>193</v>
      </c>
      <c r="AE3277">
        <v>229</v>
      </c>
      <c r="AF3277" s="2" t="s">
        <v>4949</v>
      </c>
      <c r="AG3277" s="2" t="s">
        <v>4950</v>
      </c>
      <c r="AH3277">
        <v>18</v>
      </c>
      <c r="AI3277">
        <v>252</v>
      </c>
      <c r="AJ3277">
        <v>1148</v>
      </c>
      <c r="AK3277" s="2">
        <f>Kaggle_Books_Selling_Records[[#This Row],[Cost Price]]/100</f>
        <v>11.48</v>
      </c>
      <c r="AL3277" s="2" t="s">
        <v>80</v>
      </c>
      <c r="AM3277" s="2" t="s">
        <v>80</v>
      </c>
      <c r="AN3277" s="2" t="s">
        <v>80</v>
      </c>
      <c r="AO3277" s="2" t="s">
        <v>80</v>
      </c>
      <c r="AP3277" s="2" t="s">
        <v>80</v>
      </c>
      <c r="AQ3277" s="2" t="s">
        <v>80</v>
      </c>
      <c r="AR3277" s="2" t="s">
        <v>80</v>
      </c>
      <c r="AS3277" s="2" t="s">
        <v>80</v>
      </c>
      <c r="AT3277" s="2" t="s">
        <v>80</v>
      </c>
      <c r="AU3277" s="2" t="s">
        <v>80</v>
      </c>
      <c r="AV3277" s="2" t="s">
        <v>80</v>
      </c>
      <c r="AW3277" s="2" t="s">
        <v>80</v>
      </c>
      <c r="AX3277" s="2" t="s">
        <v>80</v>
      </c>
      <c r="AY3277" s="2" t="s">
        <v>80</v>
      </c>
      <c r="AZ3277" s="2" t="s">
        <v>80</v>
      </c>
      <c r="BA3277" s="2" t="s">
        <v>80</v>
      </c>
      <c r="BB3277" s="2" t="s">
        <v>80</v>
      </c>
      <c r="BC3277" s="2" t="s">
        <v>80</v>
      </c>
      <c r="BD3277" s="2" t="s">
        <v>80</v>
      </c>
      <c r="BE3277" s="2" t="s">
        <v>80</v>
      </c>
      <c r="BF3277" s="2" t="s">
        <v>80</v>
      </c>
      <c r="BG3277" s="2" t="s">
        <v>80</v>
      </c>
      <c r="BH3277" s="2" t="s">
        <v>80</v>
      </c>
      <c r="BI3277" s="2" t="s">
        <v>80</v>
      </c>
      <c r="BJ3277" s="2" t="s">
        <v>80</v>
      </c>
      <c r="BK3277" s="2" t="s">
        <v>80</v>
      </c>
      <c r="BL3277" s="2" t="s">
        <v>80</v>
      </c>
      <c r="BM3277" s="2" t="s">
        <v>80</v>
      </c>
      <c r="BN3277" s="2" t="s">
        <v>80</v>
      </c>
      <c r="BO3277" s="2" t="s">
        <v>80</v>
      </c>
      <c r="BP3277" s="2" t="s">
        <v>80</v>
      </c>
    </row>
    <row r="3278" spans="1:68" x14ac:dyDescent="0.25">
      <c r="A3278">
        <v>3277</v>
      </c>
      <c r="B3278" s="1">
        <v>43765.257685185185</v>
      </c>
      <c r="C3278" s="2" t="s">
        <v>4961</v>
      </c>
      <c r="D3278" s="3">
        <v>0.38263888888888886</v>
      </c>
      <c r="E3278" s="2" t="s">
        <v>4851</v>
      </c>
      <c r="F3278">
        <v>4</v>
      </c>
      <c r="G3278">
        <v>2019</v>
      </c>
      <c r="H3278">
        <v>10</v>
      </c>
      <c r="I3278">
        <v>27</v>
      </c>
      <c r="J3278">
        <v>1</v>
      </c>
      <c r="K3278">
        <v>1</v>
      </c>
      <c r="L3278">
        <v>7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1</v>
      </c>
      <c r="S3278" s="2" t="s">
        <v>4962</v>
      </c>
      <c r="T3278" s="2" t="s">
        <v>71</v>
      </c>
      <c r="U3278" s="2" t="s">
        <v>2163</v>
      </c>
      <c r="V3278" s="2" t="s">
        <v>73</v>
      </c>
      <c r="W3278">
        <v>1</v>
      </c>
      <c r="X3278" s="2" t="s">
        <v>74</v>
      </c>
      <c r="Y3278">
        <v>350</v>
      </c>
      <c r="Z3278">
        <v>90</v>
      </c>
      <c r="AA3278" s="2" t="s">
        <v>647</v>
      </c>
      <c r="AB3278" s="2" t="s">
        <v>390</v>
      </c>
      <c r="AC3278">
        <v>831003</v>
      </c>
      <c r="AD3278" s="2" t="s">
        <v>87</v>
      </c>
      <c r="AE3278">
        <v>440</v>
      </c>
      <c r="AF3278" s="2" t="s">
        <v>2165</v>
      </c>
      <c r="AG3278" s="2" t="s">
        <v>2166</v>
      </c>
      <c r="AH3278">
        <v>17</v>
      </c>
      <c r="AI3278">
        <v>595</v>
      </c>
      <c r="AJ3278">
        <v>2905</v>
      </c>
      <c r="AK3278" s="2">
        <f>Kaggle_Books_Selling_Records[[#This Row],[Cost Price]]/100</f>
        <v>29.05</v>
      </c>
      <c r="AL3278" s="2" t="s">
        <v>80</v>
      </c>
      <c r="AM3278" s="2" t="s">
        <v>80</v>
      </c>
      <c r="AN3278" s="2" t="s">
        <v>80</v>
      </c>
      <c r="AO3278" s="2" t="s">
        <v>80</v>
      </c>
      <c r="AP3278" s="2" t="s">
        <v>80</v>
      </c>
      <c r="AQ3278" s="2" t="s">
        <v>80</v>
      </c>
      <c r="AR3278" s="2" t="s">
        <v>80</v>
      </c>
      <c r="AS3278" s="2" t="s">
        <v>80</v>
      </c>
      <c r="AT3278" s="2" t="s">
        <v>80</v>
      </c>
      <c r="AU3278" s="2" t="s">
        <v>80</v>
      </c>
      <c r="AV3278" s="2" t="s">
        <v>80</v>
      </c>
      <c r="AW3278" s="2" t="s">
        <v>80</v>
      </c>
      <c r="AX3278" s="2" t="s">
        <v>80</v>
      </c>
      <c r="AY3278" s="2" t="s">
        <v>80</v>
      </c>
      <c r="AZ3278" s="2" t="s">
        <v>80</v>
      </c>
      <c r="BA3278" s="2" t="s">
        <v>80</v>
      </c>
      <c r="BB3278" s="2" t="s">
        <v>80</v>
      </c>
      <c r="BC3278" s="2" t="s">
        <v>80</v>
      </c>
      <c r="BD3278" s="2" t="s">
        <v>80</v>
      </c>
      <c r="BE3278" s="2" t="s">
        <v>80</v>
      </c>
      <c r="BF3278" s="2" t="s">
        <v>80</v>
      </c>
      <c r="BG3278" s="2" t="s">
        <v>80</v>
      </c>
      <c r="BH3278" s="2" t="s">
        <v>80</v>
      </c>
      <c r="BI3278" s="2" t="s">
        <v>80</v>
      </c>
      <c r="BJ3278" s="2" t="s">
        <v>80</v>
      </c>
      <c r="BK3278" s="2" t="s">
        <v>80</v>
      </c>
      <c r="BL3278" s="2" t="s">
        <v>80</v>
      </c>
      <c r="BM3278" s="2" t="s">
        <v>80</v>
      </c>
      <c r="BN3278" s="2" t="s">
        <v>80</v>
      </c>
      <c r="BO3278" s="2" t="s">
        <v>80</v>
      </c>
      <c r="BP3278" s="2" t="s">
        <v>80</v>
      </c>
    </row>
    <row r="3279" spans="1:68" x14ac:dyDescent="0.25">
      <c r="A3279">
        <v>3278</v>
      </c>
      <c r="B3279" s="1">
        <v>43766.458425925928</v>
      </c>
      <c r="C3279" s="2" t="s">
        <v>4963</v>
      </c>
      <c r="D3279" s="3">
        <v>0.58333333333333337</v>
      </c>
      <c r="E3279" s="2" t="s">
        <v>4851</v>
      </c>
      <c r="F3279">
        <v>4</v>
      </c>
      <c r="G3279">
        <v>2019</v>
      </c>
      <c r="H3279">
        <v>10</v>
      </c>
      <c r="I3279">
        <v>28</v>
      </c>
      <c r="J3279">
        <v>0</v>
      </c>
      <c r="K3279">
        <v>1</v>
      </c>
      <c r="L3279">
        <v>1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 s="2" t="s">
        <v>3706</v>
      </c>
      <c r="T3279" s="2" t="s">
        <v>83</v>
      </c>
      <c r="U3279" s="2" t="s">
        <v>4907</v>
      </c>
      <c r="V3279" s="2" t="s">
        <v>73</v>
      </c>
      <c r="W3279">
        <v>1</v>
      </c>
      <c r="X3279" s="2" t="s">
        <v>74</v>
      </c>
      <c r="Y3279">
        <v>753</v>
      </c>
      <c r="Z3279">
        <v>89</v>
      </c>
      <c r="AA3279" s="2" t="s">
        <v>325</v>
      </c>
      <c r="AB3279" s="2" t="s">
        <v>1196</v>
      </c>
      <c r="AC3279">
        <v>600095</v>
      </c>
      <c r="AD3279" s="2" t="s">
        <v>77</v>
      </c>
      <c r="AE3279">
        <v>842</v>
      </c>
      <c r="AF3279" s="2" t="s">
        <v>1321</v>
      </c>
      <c r="AG3279" s="2" t="s">
        <v>1322</v>
      </c>
      <c r="AH3279">
        <v>13</v>
      </c>
      <c r="AI3279">
        <v>9789</v>
      </c>
      <c r="AJ3279">
        <v>65511</v>
      </c>
      <c r="AK3279" s="2">
        <f>Kaggle_Books_Selling_Records[[#This Row],[Cost Price]]/100</f>
        <v>655.11</v>
      </c>
      <c r="AL3279" s="2" t="s">
        <v>80</v>
      </c>
      <c r="AM3279" s="2" t="s">
        <v>80</v>
      </c>
      <c r="AN3279" s="2" t="s">
        <v>80</v>
      </c>
      <c r="AO3279" s="2" t="s">
        <v>80</v>
      </c>
      <c r="AP3279" s="2" t="s">
        <v>80</v>
      </c>
      <c r="AQ3279" s="2" t="s">
        <v>80</v>
      </c>
      <c r="AR3279" s="2" t="s">
        <v>80</v>
      </c>
      <c r="AS3279" s="2" t="s">
        <v>80</v>
      </c>
      <c r="AT3279" s="2" t="s">
        <v>80</v>
      </c>
      <c r="AU3279" s="2" t="s">
        <v>80</v>
      </c>
      <c r="AV3279" s="2" t="s">
        <v>80</v>
      </c>
      <c r="AW3279" s="2" t="s">
        <v>80</v>
      </c>
      <c r="AX3279" s="2" t="s">
        <v>80</v>
      </c>
      <c r="AY3279" s="2" t="s">
        <v>80</v>
      </c>
      <c r="AZ3279" s="2" t="s">
        <v>80</v>
      </c>
      <c r="BA3279" s="2" t="s">
        <v>80</v>
      </c>
      <c r="BB3279" s="2" t="s">
        <v>80</v>
      </c>
      <c r="BC3279" s="2" t="s">
        <v>80</v>
      </c>
      <c r="BD3279" s="2" t="s">
        <v>80</v>
      </c>
      <c r="BE3279" s="2" t="s">
        <v>80</v>
      </c>
      <c r="BF3279" s="2" t="s">
        <v>80</v>
      </c>
      <c r="BG3279" s="2" t="s">
        <v>80</v>
      </c>
      <c r="BH3279" s="2" t="s">
        <v>80</v>
      </c>
      <c r="BI3279" s="2" t="s">
        <v>80</v>
      </c>
      <c r="BJ3279" s="2" t="s">
        <v>80</v>
      </c>
      <c r="BK3279" s="2" t="s">
        <v>80</v>
      </c>
      <c r="BL3279" s="2" t="s">
        <v>80</v>
      </c>
      <c r="BM3279" s="2" t="s">
        <v>80</v>
      </c>
      <c r="BN3279" s="2" t="s">
        <v>80</v>
      </c>
      <c r="BO3279" s="2" t="s">
        <v>80</v>
      </c>
      <c r="BP3279" s="2" t="s">
        <v>80</v>
      </c>
    </row>
    <row r="3280" spans="1:68" x14ac:dyDescent="0.25">
      <c r="A3280">
        <v>3279</v>
      </c>
      <c r="B3280" s="1">
        <v>43767.099756944444</v>
      </c>
      <c r="C3280" s="2" t="s">
        <v>4964</v>
      </c>
      <c r="D3280" s="3">
        <v>0.22430555555555556</v>
      </c>
      <c r="E3280" s="2" t="s">
        <v>4851</v>
      </c>
      <c r="F3280">
        <v>4</v>
      </c>
      <c r="G3280">
        <v>2019</v>
      </c>
      <c r="H3280">
        <v>10</v>
      </c>
      <c r="I3280">
        <v>29</v>
      </c>
      <c r="J3280">
        <v>0</v>
      </c>
      <c r="K3280">
        <v>1</v>
      </c>
      <c r="L3280">
        <v>2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 s="2" t="s">
        <v>4965</v>
      </c>
      <c r="T3280" s="2" t="s">
        <v>83</v>
      </c>
      <c r="U3280" s="2" t="s">
        <v>2596</v>
      </c>
      <c r="V3280" s="2" t="s">
        <v>73</v>
      </c>
      <c r="W3280">
        <v>1</v>
      </c>
      <c r="X3280" s="2" t="s">
        <v>74</v>
      </c>
      <c r="Y3280">
        <v>14245</v>
      </c>
      <c r="Z3280">
        <v>89</v>
      </c>
      <c r="AA3280" s="2" t="s">
        <v>325</v>
      </c>
      <c r="AB3280" s="2" t="s">
        <v>86</v>
      </c>
      <c r="AC3280">
        <v>600130</v>
      </c>
      <c r="AD3280" s="2" t="s">
        <v>1002</v>
      </c>
      <c r="AE3280">
        <v>23145</v>
      </c>
      <c r="AF3280" s="2" t="s">
        <v>2598</v>
      </c>
      <c r="AG3280" s="2" t="s">
        <v>2599</v>
      </c>
      <c r="AH3280">
        <v>18</v>
      </c>
      <c r="AI3280">
        <v>25641</v>
      </c>
      <c r="AJ3280">
        <v>116809</v>
      </c>
      <c r="AK3280" s="2">
        <f>Kaggle_Books_Selling_Records[[#This Row],[Cost Price]]/100</f>
        <v>1168.0899999999999</v>
      </c>
      <c r="AL3280" s="2" t="s">
        <v>80</v>
      </c>
      <c r="AM3280" s="2" t="s">
        <v>80</v>
      </c>
      <c r="AN3280" s="2" t="s">
        <v>80</v>
      </c>
      <c r="AO3280" s="2" t="s">
        <v>80</v>
      </c>
      <c r="AP3280" s="2" t="s">
        <v>80</v>
      </c>
      <c r="AQ3280" s="2" t="s">
        <v>80</v>
      </c>
      <c r="AR3280" s="2" t="s">
        <v>80</v>
      </c>
      <c r="AS3280" s="2" t="s">
        <v>80</v>
      </c>
      <c r="AT3280" s="2" t="s">
        <v>80</v>
      </c>
      <c r="AU3280" s="2" t="s">
        <v>80</v>
      </c>
      <c r="AV3280" s="2" t="s">
        <v>80</v>
      </c>
      <c r="AW3280" s="2" t="s">
        <v>80</v>
      </c>
      <c r="AX3280" s="2" t="s">
        <v>80</v>
      </c>
      <c r="AY3280" s="2" t="s">
        <v>80</v>
      </c>
      <c r="AZ3280" s="2" t="s">
        <v>80</v>
      </c>
      <c r="BA3280" s="2" t="s">
        <v>80</v>
      </c>
      <c r="BB3280" s="2" t="s">
        <v>80</v>
      </c>
      <c r="BC3280" s="2" t="s">
        <v>80</v>
      </c>
      <c r="BD3280" s="2" t="s">
        <v>80</v>
      </c>
      <c r="BE3280" s="2" t="s">
        <v>80</v>
      </c>
      <c r="BF3280" s="2" t="s">
        <v>80</v>
      </c>
      <c r="BG3280" s="2" t="s">
        <v>80</v>
      </c>
      <c r="BH3280" s="2" t="s">
        <v>80</v>
      </c>
      <c r="BI3280" s="2" t="s">
        <v>80</v>
      </c>
      <c r="BJ3280" s="2" t="s">
        <v>80</v>
      </c>
      <c r="BK3280" s="2" t="s">
        <v>80</v>
      </c>
      <c r="BL3280" s="2" t="s">
        <v>80</v>
      </c>
      <c r="BM3280" s="2" t="s">
        <v>80</v>
      </c>
      <c r="BN3280" s="2" t="s">
        <v>80</v>
      </c>
      <c r="BO3280" s="2" t="s">
        <v>80</v>
      </c>
      <c r="BP3280" s="2" t="s">
        <v>80</v>
      </c>
    </row>
    <row r="3281" spans="1:68" x14ac:dyDescent="0.25">
      <c r="A3281">
        <v>3280</v>
      </c>
      <c r="B3281" s="1">
        <v>43767.354259259257</v>
      </c>
      <c r="C3281" s="2" t="s">
        <v>4964</v>
      </c>
      <c r="D3281" s="3">
        <v>0.47916666666666669</v>
      </c>
      <c r="E3281" s="2" t="s">
        <v>4851</v>
      </c>
      <c r="F3281">
        <v>4</v>
      </c>
      <c r="G3281">
        <v>2019</v>
      </c>
      <c r="H3281">
        <v>10</v>
      </c>
      <c r="I3281">
        <v>29</v>
      </c>
      <c r="J3281">
        <v>0</v>
      </c>
      <c r="K3281">
        <v>1</v>
      </c>
      <c r="L3281">
        <v>2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 s="2" t="s">
        <v>3668</v>
      </c>
      <c r="T3281" s="2" t="s">
        <v>83</v>
      </c>
      <c r="U3281" s="2" t="s">
        <v>2460</v>
      </c>
      <c r="V3281" s="2" t="s">
        <v>73</v>
      </c>
      <c r="W3281">
        <v>1</v>
      </c>
      <c r="X3281" s="2" t="s">
        <v>74</v>
      </c>
      <c r="Y3281">
        <v>192</v>
      </c>
      <c r="Z3281">
        <v>89</v>
      </c>
      <c r="AA3281" s="2" t="s">
        <v>192</v>
      </c>
      <c r="AB3281" s="2" t="s">
        <v>151</v>
      </c>
      <c r="AC3281">
        <v>400019</v>
      </c>
      <c r="AD3281" s="2" t="s">
        <v>193</v>
      </c>
      <c r="AE3281">
        <v>281</v>
      </c>
      <c r="AF3281" s="2" t="s">
        <v>2042</v>
      </c>
      <c r="AG3281" s="2" t="s">
        <v>2184</v>
      </c>
      <c r="AH3281">
        <v>18</v>
      </c>
      <c r="AI3281">
        <v>3456</v>
      </c>
      <c r="AJ3281">
        <v>15744</v>
      </c>
      <c r="AK3281" s="2">
        <f>Kaggle_Books_Selling_Records[[#This Row],[Cost Price]]/100</f>
        <v>157.44</v>
      </c>
      <c r="AL3281" s="2" t="s">
        <v>80</v>
      </c>
      <c r="AM3281" s="2" t="s">
        <v>80</v>
      </c>
      <c r="AN3281" s="2" t="s">
        <v>80</v>
      </c>
      <c r="AO3281" s="2" t="s">
        <v>80</v>
      </c>
      <c r="AP3281" s="2" t="s">
        <v>80</v>
      </c>
      <c r="AQ3281" s="2" t="s">
        <v>80</v>
      </c>
      <c r="AR3281" s="2" t="s">
        <v>80</v>
      </c>
      <c r="AS3281" s="2" t="s">
        <v>80</v>
      </c>
      <c r="AT3281" s="2" t="s">
        <v>80</v>
      </c>
      <c r="AU3281" s="2" t="s">
        <v>80</v>
      </c>
      <c r="AV3281" s="2" t="s">
        <v>80</v>
      </c>
      <c r="AW3281" s="2" t="s">
        <v>80</v>
      </c>
      <c r="AX3281" s="2" t="s">
        <v>80</v>
      </c>
      <c r="AY3281" s="2" t="s">
        <v>80</v>
      </c>
      <c r="AZ3281" s="2" t="s">
        <v>80</v>
      </c>
      <c r="BA3281" s="2" t="s">
        <v>80</v>
      </c>
      <c r="BB3281" s="2" t="s">
        <v>80</v>
      </c>
      <c r="BC3281" s="2" t="s">
        <v>80</v>
      </c>
      <c r="BD3281" s="2" t="s">
        <v>80</v>
      </c>
      <c r="BE3281" s="2" t="s">
        <v>80</v>
      </c>
      <c r="BF3281" s="2" t="s">
        <v>80</v>
      </c>
      <c r="BG3281" s="2" t="s">
        <v>80</v>
      </c>
      <c r="BH3281" s="2" t="s">
        <v>80</v>
      </c>
      <c r="BI3281" s="2" t="s">
        <v>80</v>
      </c>
      <c r="BJ3281" s="2" t="s">
        <v>80</v>
      </c>
      <c r="BK3281" s="2" t="s">
        <v>80</v>
      </c>
      <c r="BL3281" s="2" t="s">
        <v>80</v>
      </c>
      <c r="BM3281" s="2" t="s">
        <v>80</v>
      </c>
      <c r="BN3281" s="2" t="s">
        <v>80</v>
      </c>
      <c r="BO3281" s="2" t="s">
        <v>80</v>
      </c>
      <c r="BP3281" s="2" t="s">
        <v>80</v>
      </c>
    </row>
    <row r="3282" spans="1:68" x14ac:dyDescent="0.25">
      <c r="A3282">
        <v>3281</v>
      </c>
      <c r="B3282" s="1">
        <v>43767.509340277778</v>
      </c>
      <c r="C3282" s="2" t="s">
        <v>4964</v>
      </c>
      <c r="D3282" s="3">
        <v>0.63402777777777775</v>
      </c>
      <c r="E3282" s="2" t="s">
        <v>4851</v>
      </c>
      <c r="F3282">
        <v>4</v>
      </c>
      <c r="G3282">
        <v>2019</v>
      </c>
      <c r="H3282">
        <v>10</v>
      </c>
      <c r="I3282">
        <v>29</v>
      </c>
      <c r="J3282">
        <v>0</v>
      </c>
      <c r="K3282">
        <v>1</v>
      </c>
      <c r="L3282">
        <v>2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1</v>
      </c>
      <c r="S3282" s="2" t="s">
        <v>1773</v>
      </c>
      <c r="T3282" s="2" t="s">
        <v>71</v>
      </c>
      <c r="U3282" s="2" t="s">
        <v>2460</v>
      </c>
      <c r="V3282" s="2" t="s">
        <v>73</v>
      </c>
      <c r="W3282">
        <v>1</v>
      </c>
      <c r="X3282" s="2" t="s">
        <v>74</v>
      </c>
      <c r="Y3282">
        <v>192</v>
      </c>
      <c r="Z3282">
        <v>89</v>
      </c>
      <c r="AA3282" s="2" t="s">
        <v>180</v>
      </c>
      <c r="AB3282" s="2" t="s">
        <v>181</v>
      </c>
      <c r="AC3282">
        <v>110058</v>
      </c>
      <c r="AD3282" s="2" t="s">
        <v>193</v>
      </c>
      <c r="AE3282">
        <v>281</v>
      </c>
      <c r="AF3282" s="2" t="s">
        <v>2042</v>
      </c>
      <c r="AG3282" s="2" t="s">
        <v>2184</v>
      </c>
      <c r="AH3282">
        <v>18</v>
      </c>
      <c r="AI3282">
        <v>3456</v>
      </c>
      <c r="AJ3282">
        <v>15744</v>
      </c>
      <c r="AK3282" s="2">
        <f>Kaggle_Books_Selling_Records[[#This Row],[Cost Price]]/100</f>
        <v>157.44</v>
      </c>
      <c r="AL3282" s="2" t="s">
        <v>80</v>
      </c>
      <c r="AM3282" s="2" t="s">
        <v>80</v>
      </c>
      <c r="AN3282" s="2" t="s">
        <v>80</v>
      </c>
      <c r="AO3282" s="2" t="s">
        <v>80</v>
      </c>
      <c r="AP3282" s="2" t="s">
        <v>80</v>
      </c>
      <c r="AQ3282" s="2" t="s">
        <v>80</v>
      </c>
      <c r="AR3282" s="2" t="s">
        <v>80</v>
      </c>
      <c r="AS3282" s="2" t="s">
        <v>80</v>
      </c>
      <c r="AT3282" s="2" t="s">
        <v>80</v>
      </c>
      <c r="AU3282" s="2" t="s">
        <v>80</v>
      </c>
      <c r="AV3282" s="2" t="s">
        <v>80</v>
      </c>
      <c r="AW3282" s="2" t="s">
        <v>80</v>
      </c>
      <c r="AX3282" s="2" t="s">
        <v>80</v>
      </c>
      <c r="AY3282" s="2" t="s">
        <v>80</v>
      </c>
      <c r="AZ3282" s="2" t="s">
        <v>80</v>
      </c>
      <c r="BA3282" s="2" t="s">
        <v>80</v>
      </c>
      <c r="BB3282" s="2" t="s">
        <v>80</v>
      </c>
      <c r="BC3282" s="2" t="s">
        <v>80</v>
      </c>
      <c r="BD3282" s="2" t="s">
        <v>80</v>
      </c>
      <c r="BE3282" s="2" t="s">
        <v>80</v>
      </c>
      <c r="BF3282" s="2" t="s">
        <v>80</v>
      </c>
      <c r="BG3282" s="2" t="s">
        <v>80</v>
      </c>
      <c r="BH3282" s="2" t="s">
        <v>80</v>
      </c>
      <c r="BI3282" s="2" t="s">
        <v>80</v>
      </c>
      <c r="BJ3282" s="2" t="s">
        <v>80</v>
      </c>
      <c r="BK3282" s="2" t="s">
        <v>80</v>
      </c>
      <c r="BL3282" s="2" t="s">
        <v>80</v>
      </c>
      <c r="BM3282" s="2" t="s">
        <v>80</v>
      </c>
      <c r="BN3282" s="2" t="s">
        <v>80</v>
      </c>
      <c r="BO3282" s="2" t="s">
        <v>80</v>
      </c>
      <c r="BP3282" s="2" t="s">
        <v>80</v>
      </c>
    </row>
    <row r="3283" spans="1:68" x14ac:dyDescent="0.25">
      <c r="A3283">
        <v>3282</v>
      </c>
      <c r="B3283" s="1">
        <v>43767.912407407406</v>
      </c>
      <c r="C3283" s="2" t="s">
        <v>4966</v>
      </c>
      <c r="D3283" s="3">
        <v>3.6805555555555557E-2</v>
      </c>
      <c r="E3283" s="2" t="s">
        <v>4851</v>
      </c>
      <c r="F3283">
        <v>4</v>
      </c>
      <c r="G3283">
        <v>2019</v>
      </c>
      <c r="H3283">
        <v>10</v>
      </c>
      <c r="I3283">
        <v>30</v>
      </c>
      <c r="J3283">
        <v>0</v>
      </c>
      <c r="K3283">
        <v>0</v>
      </c>
      <c r="L3283">
        <v>3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 s="2" t="s">
        <v>2346</v>
      </c>
      <c r="T3283" s="2" t="s">
        <v>83</v>
      </c>
      <c r="U3283" s="2" t="s">
        <v>2460</v>
      </c>
      <c r="V3283" s="2" t="s">
        <v>73</v>
      </c>
      <c r="W3283">
        <v>1</v>
      </c>
      <c r="X3283" s="2" t="s">
        <v>74</v>
      </c>
      <c r="Y3283">
        <v>192</v>
      </c>
      <c r="Z3283">
        <v>89</v>
      </c>
      <c r="AA3283" s="2" t="s">
        <v>301</v>
      </c>
      <c r="AB3283" s="2" t="s">
        <v>151</v>
      </c>
      <c r="AC3283">
        <v>411058</v>
      </c>
      <c r="AD3283" s="2" t="s">
        <v>193</v>
      </c>
      <c r="AE3283">
        <v>281</v>
      </c>
      <c r="AF3283" s="2" t="s">
        <v>2042</v>
      </c>
      <c r="AG3283" s="2" t="s">
        <v>2184</v>
      </c>
      <c r="AH3283">
        <v>18</v>
      </c>
      <c r="AI3283">
        <v>3456</v>
      </c>
      <c r="AJ3283">
        <v>15744</v>
      </c>
      <c r="AK3283" s="2">
        <f>Kaggle_Books_Selling_Records[[#This Row],[Cost Price]]/100</f>
        <v>157.44</v>
      </c>
      <c r="AL3283" s="2" t="s">
        <v>80</v>
      </c>
      <c r="AM3283" s="2" t="s">
        <v>80</v>
      </c>
      <c r="AN3283" s="2" t="s">
        <v>80</v>
      </c>
      <c r="AO3283" s="2" t="s">
        <v>80</v>
      </c>
      <c r="AP3283" s="2" t="s">
        <v>80</v>
      </c>
      <c r="AQ3283" s="2" t="s">
        <v>80</v>
      </c>
      <c r="AR3283" s="2" t="s">
        <v>80</v>
      </c>
      <c r="AS3283" s="2" t="s">
        <v>80</v>
      </c>
      <c r="AT3283" s="2" t="s">
        <v>80</v>
      </c>
      <c r="AU3283" s="2" t="s">
        <v>80</v>
      </c>
      <c r="AV3283" s="2" t="s">
        <v>80</v>
      </c>
      <c r="AW3283" s="2" t="s">
        <v>80</v>
      </c>
      <c r="AX3283" s="2" t="s">
        <v>80</v>
      </c>
      <c r="AY3283" s="2" t="s">
        <v>80</v>
      </c>
      <c r="AZ3283" s="2" t="s">
        <v>80</v>
      </c>
      <c r="BA3283" s="2" t="s">
        <v>80</v>
      </c>
      <c r="BB3283" s="2" t="s">
        <v>80</v>
      </c>
      <c r="BC3283" s="2" t="s">
        <v>80</v>
      </c>
      <c r="BD3283" s="2" t="s">
        <v>80</v>
      </c>
      <c r="BE3283" s="2" t="s">
        <v>80</v>
      </c>
      <c r="BF3283" s="2" t="s">
        <v>80</v>
      </c>
      <c r="BG3283" s="2" t="s">
        <v>80</v>
      </c>
      <c r="BH3283" s="2" t="s">
        <v>80</v>
      </c>
      <c r="BI3283" s="2" t="s">
        <v>80</v>
      </c>
      <c r="BJ3283" s="2" t="s">
        <v>80</v>
      </c>
      <c r="BK3283" s="2" t="s">
        <v>80</v>
      </c>
      <c r="BL3283" s="2" t="s">
        <v>80</v>
      </c>
      <c r="BM3283" s="2" t="s">
        <v>80</v>
      </c>
      <c r="BN3283" s="2" t="s">
        <v>80</v>
      </c>
      <c r="BO3283" s="2" t="s">
        <v>80</v>
      </c>
      <c r="BP3283" s="2" t="s">
        <v>80</v>
      </c>
    </row>
    <row r="3284" spans="1:68" x14ac:dyDescent="0.25">
      <c r="A3284">
        <v>3283</v>
      </c>
      <c r="B3284" s="1">
        <v>43767.941527777781</v>
      </c>
      <c r="C3284" s="2" t="s">
        <v>4966</v>
      </c>
      <c r="D3284" s="3">
        <v>6.5972222222222224E-2</v>
      </c>
      <c r="E3284" s="2" t="s">
        <v>4851</v>
      </c>
      <c r="F3284">
        <v>4</v>
      </c>
      <c r="G3284">
        <v>2019</v>
      </c>
      <c r="H3284">
        <v>10</v>
      </c>
      <c r="I3284">
        <v>30</v>
      </c>
      <c r="J3284">
        <v>0</v>
      </c>
      <c r="K3284">
        <v>0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 s="2" t="s">
        <v>3302</v>
      </c>
      <c r="T3284" s="2" t="s">
        <v>83</v>
      </c>
      <c r="U3284" s="2" t="s">
        <v>4967</v>
      </c>
      <c r="V3284" s="2" t="s">
        <v>73</v>
      </c>
      <c r="W3284">
        <v>1</v>
      </c>
      <c r="X3284" s="2" t="s">
        <v>74</v>
      </c>
      <c r="Y3284">
        <v>399</v>
      </c>
      <c r="Z3284">
        <v>89</v>
      </c>
      <c r="AA3284" s="2" t="s">
        <v>248</v>
      </c>
      <c r="AB3284" s="2" t="s">
        <v>151</v>
      </c>
      <c r="AC3284">
        <v>444605</v>
      </c>
      <c r="AD3284" s="2" t="s">
        <v>77</v>
      </c>
      <c r="AE3284">
        <v>488</v>
      </c>
      <c r="AF3284" s="2" t="s">
        <v>4968</v>
      </c>
      <c r="AG3284" s="2" t="s">
        <v>4969</v>
      </c>
      <c r="AH3284">
        <v>13</v>
      </c>
      <c r="AI3284">
        <v>5187</v>
      </c>
      <c r="AJ3284">
        <v>34713</v>
      </c>
      <c r="AK3284" s="2">
        <f>Kaggle_Books_Selling_Records[[#This Row],[Cost Price]]/100</f>
        <v>347.13</v>
      </c>
      <c r="AL3284" s="2" t="s">
        <v>80</v>
      </c>
      <c r="AM3284" s="2" t="s">
        <v>80</v>
      </c>
      <c r="AN3284" s="2" t="s">
        <v>80</v>
      </c>
      <c r="AO3284" s="2" t="s">
        <v>80</v>
      </c>
      <c r="AP3284" s="2" t="s">
        <v>80</v>
      </c>
      <c r="AQ3284" s="2" t="s">
        <v>80</v>
      </c>
      <c r="AR3284" s="2" t="s">
        <v>80</v>
      </c>
      <c r="AS3284" s="2" t="s">
        <v>80</v>
      </c>
      <c r="AT3284" s="2" t="s">
        <v>80</v>
      </c>
      <c r="AU3284" s="2" t="s">
        <v>80</v>
      </c>
      <c r="AV3284" s="2" t="s">
        <v>80</v>
      </c>
      <c r="AW3284" s="2" t="s">
        <v>80</v>
      </c>
      <c r="AX3284" s="2" t="s">
        <v>80</v>
      </c>
      <c r="AY3284" s="2" t="s">
        <v>80</v>
      </c>
      <c r="AZ3284" s="2" t="s">
        <v>80</v>
      </c>
      <c r="BA3284" s="2" t="s">
        <v>80</v>
      </c>
      <c r="BB3284" s="2" t="s">
        <v>80</v>
      </c>
      <c r="BC3284" s="2" t="s">
        <v>80</v>
      </c>
      <c r="BD3284" s="2" t="s">
        <v>80</v>
      </c>
      <c r="BE3284" s="2" t="s">
        <v>80</v>
      </c>
      <c r="BF3284" s="2" t="s">
        <v>80</v>
      </c>
      <c r="BG3284" s="2" t="s">
        <v>80</v>
      </c>
      <c r="BH3284" s="2" t="s">
        <v>80</v>
      </c>
      <c r="BI3284" s="2" t="s">
        <v>80</v>
      </c>
      <c r="BJ3284" s="2" t="s">
        <v>80</v>
      </c>
      <c r="BK3284" s="2" t="s">
        <v>80</v>
      </c>
      <c r="BL3284" s="2" t="s">
        <v>80</v>
      </c>
      <c r="BM3284" s="2" t="s">
        <v>80</v>
      </c>
      <c r="BN3284" s="2" t="s">
        <v>80</v>
      </c>
      <c r="BO3284" s="2" t="s">
        <v>80</v>
      </c>
      <c r="BP3284" s="2" t="s">
        <v>80</v>
      </c>
    </row>
    <row r="3285" spans="1:68" x14ac:dyDescent="0.25">
      <c r="A3285">
        <v>3284</v>
      </c>
      <c r="B3285" s="1">
        <v>43768.034687500003</v>
      </c>
      <c r="C3285" s="2" t="s">
        <v>4966</v>
      </c>
      <c r="D3285" s="3">
        <v>0.15902777777777777</v>
      </c>
      <c r="E3285" s="2" t="s">
        <v>4851</v>
      </c>
      <c r="F3285">
        <v>4</v>
      </c>
      <c r="G3285">
        <v>2019</v>
      </c>
      <c r="H3285">
        <v>10</v>
      </c>
      <c r="I3285">
        <v>30</v>
      </c>
      <c r="J3285">
        <v>0</v>
      </c>
      <c r="K3285">
        <v>0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1</v>
      </c>
      <c r="S3285" s="2" t="s">
        <v>3710</v>
      </c>
      <c r="T3285" s="2" t="s">
        <v>71</v>
      </c>
      <c r="U3285" s="2" t="s">
        <v>2460</v>
      </c>
      <c r="V3285" s="2" t="s">
        <v>73</v>
      </c>
      <c r="W3285">
        <v>1</v>
      </c>
      <c r="X3285" s="2" t="s">
        <v>74</v>
      </c>
      <c r="Y3285">
        <v>192</v>
      </c>
      <c r="Z3285">
        <v>89</v>
      </c>
      <c r="AA3285" s="2" t="s">
        <v>3711</v>
      </c>
      <c r="AB3285" s="2" t="s">
        <v>151</v>
      </c>
      <c r="AC3285">
        <v>416410</v>
      </c>
      <c r="AD3285" s="2" t="s">
        <v>193</v>
      </c>
      <c r="AE3285">
        <v>281</v>
      </c>
      <c r="AF3285" s="2" t="s">
        <v>2042</v>
      </c>
      <c r="AG3285" s="2" t="s">
        <v>2184</v>
      </c>
      <c r="AH3285">
        <v>18</v>
      </c>
      <c r="AI3285">
        <v>3456</v>
      </c>
      <c r="AJ3285">
        <v>15744</v>
      </c>
      <c r="AK3285" s="2">
        <f>Kaggle_Books_Selling_Records[[#This Row],[Cost Price]]/100</f>
        <v>157.44</v>
      </c>
      <c r="AL3285" s="2" t="s">
        <v>80</v>
      </c>
      <c r="AM3285" s="2" t="s">
        <v>80</v>
      </c>
      <c r="AN3285" s="2" t="s">
        <v>80</v>
      </c>
      <c r="AO3285" s="2" t="s">
        <v>80</v>
      </c>
      <c r="AP3285" s="2" t="s">
        <v>80</v>
      </c>
      <c r="AQ3285" s="2" t="s">
        <v>80</v>
      </c>
      <c r="AR3285" s="2" t="s">
        <v>80</v>
      </c>
      <c r="AS3285" s="2" t="s">
        <v>80</v>
      </c>
      <c r="AT3285" s="2" t="s">
        <v>80</v>
      </c>
      <c r="AU3285" s="2" t="s">
        <v>80</v>
      </c>
      <c r="AV3285" s="2" t="s">
        <v>80</v>
      </c>
      <c r="AW3285" s="2" t="s">
        <v>80</v>
      </c>
      <c r="AX3285" s="2" t="s">
        <v>80</v>
      </c>
      <c r="AY3285" s="2" t="s">
        <v>80</v>
      </c>
      <c r="AZ3285" s="2" t="s">
        <v>80</v>
      </c>
      <c r="BA3285" s="2" t="s">
        <v>80</v>
      </c>
      <c r="BB3285" s="2" t="s">
        <v>80</v>
      </c>
      <c r="BC3285" s="2" t="s">
        <v>80</v>
      </c>
      <c r="BD3285" s="2" t="s">
        <v>80</v>
      </c>
      <c r="BE3285" s="2" t="s">
        <v>80</v>
      </c>
      <c r="BF3285" s="2" t="s">
        <v>80</v>
      </c>
      <c r="BG3285" s="2" t="s">
        <v>80</v>
      </c>
      <c r="BH3285" s="2" t="s">
        <v>80</v>
      </c>
      <c r="BI3285" s="2" t="s">
        <v>80</v>
      </c>
      <c r="BJ3285" s="2" t="s">
        <v>80</v>
      </c>
      <c r="BK3285" s="2" t="s">
        <v>80</v>
      </c>
      <c r="BL3285" s="2" t="s">
        <v>80</v>
      </c>
      <c r="BM3285" s="2" t="s">
        <v>80</v>
      </c>
      <c r="BN3285" s="2" t="s">
        <v>80</v>
      </c>
      <c r="BO3285" s="2" t="s">
        <v>80</v>
      </c>
      <c r="BP3285" s="2" t="s">
        <v>80</v>
      </c>
    </row>
    <row r="3286" spans="1:68" x14ac:dyDescent="0.25">
      <c r="A3286">
        <v>3285</v>
      </c>
      <c r="B3286" s="1">
        <v>43768.45616898148</v>
      </c>
      <c r="C3286" s="2" t="s">
        <v>4966</v>
      </c>
      <c r="D3286" s="3">
        <v>0.5805555555555556</v>
      </c>
      <c r="E3286" s="2" t="s">
        <v>4851</v>
      </c>
      <c r="F3286">
        <v>4</v>
      </c>
      <c r="G3286">
        <v>2019</v>
      </c>
      <c r="H3286">
        <v>10</v>
      </c>
      <c r="I3286">
        <v>30</v>
      </c>
      <c r="J3286">
        <v>0</v>
      </c>
      <c r="K3286">
        <v>0</v>
      </c>
      <c r="L3286">
        <v>3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1</v>
      </c>
      <c r="S3286" s="2" t="s">
        <v>4272</v>
      </c>
      <c r="T3286" s="2" t="s">
        <v>71</v>
      </c>
      <c r="U3286" s="2" t="s">
        <v>2460</v>
      </c>
      <c r="V3286" s="2" t="s">
        <v>73</v>
      </c>
      <c r="W3286">
        <v>1</v>
      </c>
      <c r="X3286" s="2" t="s">
        <v>74</v>
      </c>
      <c r="Y3286">
        <v>192</v>
      </c>
      <c r="Z3286">
        <v>89</v>
      </c>
      <c r="AA3286" s="2" t="s">
        <v>180</v>
      </c>
      <c r="AB3286" s="2" t="s">
        <v>181</v>
      </c>
      <c r="AC3286">
        <v>110075</v>
      </c>
      <c r="AD3286" s="2" t="s">
        <v>193</v>
      </c>
      <c r="AE3286">
        <v>281</v>
      </c>
      <c r="AF3286" s="2" t="s">
        <v>2042</v>
      </c>
      <c r="AG3286" s="2" t="s">
        <v>2184</v>
      </c>
      <c r="AH3286">
        <v>18</v>
      </c>
      <c r="AI3286">
        <v>3456</v>
      </c>
      <c r="AJ3286">
        <v>15744</v>
      </c>
      <c r="AK3286" s="2">
        <f>Kaggle_Books_Selling_Records[[#This Row],[Cost Price]]/100</f>
        <v>157.44</v>
      </c>
      <c r="AL3286" s="2" t="s">
        <v>80</v>
      </c>
      <c r="AM3286" s="2" t="s">
        <v>80</v>
      </c>
      <c r="AN3286" s="2" t="s">
        <v>80</v>
      </c>
      <c r="AO3286" s="2" t="s">
        <v>80</v>
      </c>
      <c r="AP3286" s="2" t="s">
        <v>80</v>
      </c>
      <c r="AQ3286" s="2" t="s">
        <v>80</v>
      </c>
      <c r="AR3286" s="2" t="s">
        <v>80</v>
      </c>
      <c r="AS3286" s="2" t="s">
        <v>80</v>
      </c>
      <c r="AT3286" s="2" t="s">
        <v>80</v>
      </c>
      <c r="AU3286" s="2" t="s">
        <v>80</v>
      </c>
      <c r="AV3286" s="2" t="s">
        <v>80</v>
      </c>
      <c r="AW3286" s="2" t="s">
        <v>80</v>
      </c>
      <c r="AX3286" s="2" t="s">
        <v>80</v>
      </c>
      <c r="AY3286" s="2" t="s">
        <v>80</v>
      </c>
      <c r="AZ3286" s="2" t="s">
        <v>80</v>
      </c>
      <c r="BA3286" s="2" t="s">
        <v>80</v>
      </c>
      <c r="BB3286" s="2" t="s">
        <v>80</v>
      </c>
      <c r="BC3286" s="2" t="s">
        <v>80</v>
      </c>
      <c r="BD3286" s="2" t="s">
        <v>80</v>
      </c>
      <c r="BE3286" s="2" t="s">
        <v>80</v>
      </c>
      <c r="BF3286" s="2" t="s">
        <v>80</v>
      </c>
      <c r="BG3286" s="2" t="s">
        <v>80</v>
      </c>
      <c r="BH3286" s="2" t="s">
        <v>80</v>
      </c>
      <c r="BI3286" s="2" t="s">
        <v>80</v>
      </c>
      <c r="BJ3286" s="2" t="s">
        <v>80</v>
      </c>
      <c r="BK3286" s="2" t="s">
        <v>80</v>
      </c>
      <c r="BL3286" s="2" t="s">
        <v>80</v>
      </c>
      <c r="BM3286" s="2" t="s">
        <v>80</v>
      </c>
      <c r="BN3286" s="2" t="s">
        <v>80</v>
      </c>
      <c r="BO3286" s="2" t="s">
        <v>80</v>
      </c>
      <c r="BP3286" s="2" t="s">
        <v>80</v>
      </c>
    </row>
    <row r="3287" spans="1:68" x14ac:dyDescent="0.25">
      <c r="A3287">
        <v>3286</v>
      </c>
      <c r="B3287" s="1">
        <v>43768.475023148145</v>
      </c>
      <c r="C3287" s="2" t="s">
        <v>4966</v>
      </c>
      <c r="D3287" s="3">
        <v>0.6</v>
      </c>
      <c r="E3287" s="2" t="s">
        <v>4851</v>
      </c>
      <c r="F3287">
        <v>4</v>
      </c>
      <c r="G3287">
        <v>2019</v>
      </c>
      <c r="H3287">
        <v>10</v>
      </c>
      <c r="I3287">
        <v>30</v>
      </c>
      <c r="J3287">
        <v>0</v>
      </c>
      <c r="K3287">
        <v>0</v>
      </c>
      <c r="L3287">
        <v>3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 s="2" t="s">
        <v>4306</v>
      </c>
      <c r="T3287" s="2" t="s">
        <v>83</v>
      </c>
      <c r="U3287" s="2" t="s">
        <v>4948</v>
      </c>
      <c r="V3287" s="2" t="s">
        <v>73</v>
      </c>
      <c r="W3287">
        <v>1</v>
      </c>
      <c r="X3287" s="2" t="s">
        <v>74</v>
      </c>
      <c r="Y3287">
        <v>140</v>
      </c>
      <c r="Z3287">
        <v>89</v>
      </c>
      <c r="AA3287" s="2" t="s">
        <v>412</v>
      </c>
      <c r="AB3287" s="2" t="s">
        <v>137</v>
      </c>
      <c r="AC3287">
        <v>226016</v>
      </c>
      <c r="AD3287" s="2" t="s">
        <v>193</v>
      </c>
      <c r="AE3287">
        <v>229</v>
      </c>
      <c r="AF3287" s="2" t="s">
        <v>4949</v>
      </c>
      <c r="AG3287" s="2" t="s">
        <v>4950</v>
      </c>
      <c r="AH3287">
        <v>18</v>
      </c>
      <c r="AI3287">
        <v>252</v>
      </c>
      <c r="AJ3287">
        <v>1148</v>
      </c>
      <c r="AK3287" s="2">
        <f>Kaggle_Books_Selling_Records[[#This Row],[Cost Price]]/100</f>
        <v>11.48</v>
      </c>
      <c r="AL3287" s="2" t="s">
        <v>80</v>
      </c>
      <c r="AM3287" s="2" t="s">
        <v>80</v>
      </c>
      <c r="AN3287" s="2" t="s">
        <v>80</v>
      </c>
      <c r="AO3287" s="2" t="s">
        <v>80</v>
      </c>
      <c r="AP3287" s="2" t="s">
        <v>80</v>
      </c>
      <c r="AQ3287" s="2" t="s">
        <v>80</v>
      </c>
      <c r="AR3287" s="2" t="s">
        <v>80</v>
      </c>
      <c r="AS3287" s="2" t="s">
        <v>80</v>
      </c>
      <c r="AT3287" s="2" t="s">
        <v>80</v>
      </c>
      <c r="AU3287" s="2" t="s">
        <v>80</v>
      </c>
      <c r="AV3287" s="2" t="s">
        <v>80</v>
      </c>
      <c r="AW3287" s="2" t="s">
        <v>80</v>
      </c>
      <c r="AX3287" s="2" t="s">
        <v>80</v>
      </c>
      <c r="AY3287" s="2" t="s">
        <v>80</v>
      </c>
      <c r="AZ3287" s="2" t="s">
        <v>80</v>
      </c>
      <c r="BA3287" s="2" t="s">
        <v>80</v>
      </c>
      <c r="BB3287" s="2" t="s">
        <v>80</v>
      </c>
      <c r="BC3287" s="2" t="s">
        <v>80</v>
      </c>
      <c r="BD3287" s="2" t="s">
        <v>80</v>
      </c>
      <c r="BE3287" s="2" t="s">
        <v>80</v>
      </c>
      <c r="BF3287" s="2" t="s">
        <v>80</v>
      </c>
      <c r="BG3287" s="2" t="s">
        <v>80</v>
      </c>
      <c r="BH3287" s="2" t="s">
        <v>80</v>
      </c>
      <c r="BI3287" s="2" t="s">
        <v>80</v>
      </c>
      <c r="BJ3287" s="2" t="s">
        <v>80</v>
      </c>
      <c r="BK3287" s="2" t="s">
        <v>80</v>
      </c>
      <c r="BL3287" s="2" t="s">
        <v>80</v>
      </c>
      <c r="BM3287" s="2" t="s">
        <v>80</v>
      </c>
      <c r="BN3287" s="2" t="s">
        <v>80</v>
      </c>
      <c r="BO3287" s="2" t="s">
        <v>80</v>
      </c>
      <c r="BP3287" s="2" t="s">
        <v>80</v>
      </c>
    </row>
    <row r="3288" spans="1:68" x14ac:dyDescent="0.25">
      <c r="A3288">
        <v>3287</v>
      </c>
      <c r="B3288" s="1">
        <v>43768.547199074077</v>
      </c>
      <c r="C3288" s="2" t="s">
        <v>4966</v>
      </c>
      <c r="D3288" s="3">
        <v>0.67152777777777772</v>
      </c>
      <c r="E3288" s="2" t="s">
        <v>4851</v>
      </c>
      <c r="F3288">
        <v>4</v>
      </c>
      <c r="G3288">
        <v>2019</v>
      </c>
      <c r="H3288">
        <v>10</v>
      </c>
      <c r="I3288">
        <v>30</v>
      </c>
      <c r="J3288">
        <v>0</v>
      </c>
      <c r="K3288">
        <v>0</v>
      </c>
      <c r="L3288">
        <v>3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 s="2" t="s">
        <v>4888</v>
      </c>
      <c r="T3288" s="2" t="s">
        <v>83</v>
      </c>
      <c r="U3288" s="2" t="s">
        <v>4440</v>
      </c>
      <c r="V3288" s="2" t="s">
        <v>73</v>
      </c>
      <c r="W3288">
        <v>1</v>
      </c>
      <c r="X3288" s="2" t="s">
        <v>74</v>
      </c>
      <c r="Y3288">
        <v>1790</v>
      </c>
      <c r="Z3288">
        <v>89</v>
      </c>
      <c r="AA3288" s="2" t="s">
        <v>4889</v>
      </c>
      <c r="AB3288" s="2" t="s">
        <v>154</v>
      </c>
      <c r="AC3288">
        <v>343040</v>
      </c>
      <c r="AD3288" s="2" t="s">
        <v>77</v>
      </c>
      <c r="AE3288">
        <v>1879</v>
      </c>
      <c r="AF3288" s="2" t="s">
        <v>4441</v>
      </c>
      <c r="AG3288" s="2" t="s">
        <v>4442</v>
      </c>
      <c r="AH3288">
        <v>13</v>
      </c>
      <c r="AI3288">
        <v>2327</v>
      </c>
      <c r="AJ3288">
        <v>15573</v>
      </c>
      <c r="AK3288" s="2">
        <f>Kaggle_Books_Selling_Records[[#This Row],[Cost Price]]/100</f>
        <v>155.72999999999999</v>
      </c>
      <c r="AL3288" s="2" t="s">
        <v>80</v>
      </c>
      <c r="AM3288" s="2" t="s">
        <v>80</v>
      </c>
      <c r="AN3288" s="2" t="s">
        <v>80</v>
      </c>
      <c r="AO3288" s="2" t="s">
        <v>80</v>
      </c>
      <c r="AP3288" s="2" t="s">
        <v>80</v>
      </c>
      <c r="AQ3288" s="2" t="s">
        <v>80</v>
      </c>
      <c r="AR3288" s="2" t="s">
        <v>80</v>
      </c>
      <c r="AS3288" s="2" t="s">
        <v>80</v>
      </c>
      <c r="AT3288" s="2" t="s">
        <v>80</v>
      </c>
      <c r="AU3288" s="2" t="s">
        <v>80</v>
      </c>
      <c r="AV3288" s="2" t="s">
        <v>80</v>
      </c>
      <c r="AW3288" s="2" t="s">
        <v>80</v>
      </c>
      <c r="AX3288" s="2" t="s">
        <v>80</v>
      </c>
      <c r="AY3288" s="2" t="s">
        <v>80</v>
      </c>
      <c r="AZ3288" s="2" t="s">
        <v>80</v>
      </c>
      <c r="BA3288" s="2" t="s">
        <v>80</v>
      </c>
      <c r="BB3288" s="2" t="s">
        <v>80</v>
      </c>
      <c r="BC3288" s="2" t="s">
        <v>80</v>
      </c>
      <c r="BD3288" s="2" t="s">
        <v>80</v>
      </c>
      <c r="BE3288" s="2" t="s">
        <v>80</v>
      </c>
      <c r="BF3288" s="2" t="s">
        <v>80</v>
      </c>
      <c r="BG3288" s="2" t="s">
        <v>80</v>
      </c>
      <c r="BH3288" s="2" t="s">
        <v>80</v>
      </c>
      <c r="BI3288" s="2" t="s">
        <v>80</v>
      </c>
      <c r="BJ3288" s="2" t="s">
        <v>80</v>
      </c>
      <c r="BK3288" s="2" t="s">
        <v>80</v>
      </c>
      <c r="BL3288" s="2" t="s">
        <v>80</v>
      </c>
      <c r="BM3288" s="2" t="s">
        <v>80</v>
      </c>
      <c r="BN3288" s="2" t="s">
        <v>80</v>
      </c>
      <c r="BO3288" s="2" t="s">
        <v>80</v>
      </c>
      <c r="BP3288" s="2" t="s">
        <v>80</v>
      </c>
    </row>
    <row r="3289" spans="1:68" x14ac:dyDescent="0.25">
      <c r="A3289">
        <v>3288</v>
      </c>
      <c r="B3289" s="1">
        <v>43768.574999999997</v>
      </c>
      <c r="C3289" s="2" t="s">
        <v>4966</v>
      </c>
      <c r="D3289" s="3">
        <v>0.7</v>
      </c>
      <c r="E3289" s="2" t="s">
        <v>4851</v>
      </c>
      <c r="F3289">
        <v>4</v>
      </c>
      <c r="G3289">
        <v>2019</v>
      </c>
      <c r="H3289">
        <v>10</v>
      </c>
      <c r="I3289">
        <v>30</v>
      </c>
      <c r="J3289">
        <v>0</v>
      </c>
      <c r="K3289">
        <v>0</v>
      </c>
      <c r="L3289">
        <v>3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1</v>
      </c>
      <c r="S3289" s="2" t="s">
        <v>4970</v>
      </c>
      <c r="T3289" s="2" t="s">
        <v>71</v>
      </c>
      <c r="U3289" s="2" t="s">
        <v>4971</v>
      </c>
      <c r="V3289" s="2" t="s">
        <v>73</v>
      </c>
      <c r="W3289">
        <v>2</v>
      </c>
      <c r="X3289" s="2" t="s">
        <v>74</v>
      </c>
      <c r="Y3289">
        <v>1180</v>
      </c>
      <c r="Z3289">
        <v>79</v>
      </c>
      <c r="AA3289" s="2" t="s">
        <v>1285</v>
      </c>
      <c r="AB3289" s="2" t="s">
        <v>154</v>
      </c>
      <c r="AC3289">
        <v>335001</v>
      </c>
      <c r="AD3289" s="2" t="s">
        <v>77</v>
      </c>
      <c r="AE3289">
        <v>1259</v>
      </c>
      <c r="AF3289" s="2" t="s">
        <v>4972</v>
      </c>
      <c r="AG3289" s="2" t="s">
        <v>4973</v>
      </c>
      <c r="AH3289">
        <v>13</v>
      </c>
      <c r="AI3289">
        <v>1534</v>
      </c>
      <c r="AJ3289">
        <v>10266</v>
      </c>
      <c r="AK3289" s="2">
        <f>Kaggle_Books_Selling_Records[[#This Row],[Cost Price]]/100</f>
        <v>102.66</v>
      </c>
      <c r="AL3289" s="2" t="s">
        <v>80</v>
      </c>
      <c r="AM3289" s="2" t="s">
        <v>80</v>
      </c>
      <c r="AN3289" s="2" t="s">
        <v>80</v>
      </c>
      <c r="AO3289" s="2" t="s">
        <v>80</v>
      </c>
      <c r="AP3289" s="2" t="s">
        <v>80</v>
      </c>
      <c r="AQ3289" s="2" t="s">
        <v>80</v>
      </c>
      <c r="AR3289" s="2" t="s">
        <v>80</v>
      </c>
      <c r="AS3289" s="2" t="s">
        <v>80</v>
      </c>
      <c r="AT3289" s="2" t="s">
        <v>80</v>
      </c>
      <c r="AU3289" s="2" t="s">
        <v>80</v>
      </c>
      <c r="AV3289" s="2" t="s">
        <v>80</v>
      </c>
      <c r="AW3289" s="2" t="s">
        <v>80</v>
      </c>
      <c r="AX3289" s="2" t="s">
        <v>80</v>
      </c>
      <c r="AY3289" s="2" t="s">
        <v>80</v>
      </c>
      <c r="AZ3289" s="2" t="s">
        <v>80</v>
      </c>
      <c r="BA3289" s="2" t="s">
        <v>80</v>
      </c>
      <c r="BB3289" s="2" t="s">
        <v>80</v>
      </c>
      <c r="BC3289" s="2" t="s">
        <v>80</v>
      </c>
      <c r="BD3289" s="2" t="s">
        <v>80</v>
      </c>
      <c r="BE3289" s="2" t="s">
        <v>80</v>
      </c>
      <c r="BF3289" s="2" t="s">
        <v>80</v>
      </c>
      <c r="BG3289" s="2" t="s">
        <v>80</v>
      </c>
      <c r="BH3289" s="2" t="s">
        <v>80</v>
      </c>
      <c r="BI3289" s="2" t="s">
        <v>80</v>
      </c>
      <c r="BJ3289" s="2" t="s">
        <v>80</v>
      </c>
      <c r="BK3289" s="2" t="s">
        <v>80</v>
      </c>
      <c r="BL3289" s="2" t="s">
        <v>80</v>
      </c>
      <c r="BM3289" s="2" t="s">
        <v>80</v>
      </c>
      <c r="BN3289" s="2" t="s">
        <v>80</v>
      </c>
      <c r="BO3289" s="2" t="s">
        <v>80</v>
      </c>
      <c r="BP3289" s="2" t="s">
        <v>80</v>
      </c>
    </row>
    <row r="3290" spans="1:68" x14ac:dyDescent="0.25">
      <c r="A3290">
        <v>3289</v>
      </c>
      <c r="B3290" s="1">
        <v>43769.094143518516</v>
      </c>
      <c r="C3290" s="2" t="s">
        <v>4974</v>
      </c>
      <c r="D3290" s="3">
        <v>0.21875</v>
      </c>
      <c r="E3290" s="2" t="s">
        <v>4851</v>
      </c>
      <c r="F3290">
        <v>4</v>
      </c>
      <c r="G3290">
        <v>2019</v>
      </c>
      <c r="H3290">
        <v>10</v>
      </c>
      <c r="I3290">
        <v>31</v>
      </c>
      <c r="J3290">
        <v>1</v>
      </c>
      <c r="K3290">
        <v>0</v>
      </c>
      <c r="L3290">
        <v>4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 s="2" t="s">
        <v>3159</v>
      </c>
      <c r="T3290" s="2" t="s">
        <v>83</v>
      </c>
      <c r="U3290" s="2" t="s">
        <v>2460</v>
      </c>
      <c r="V3290" s="2" t="s">
        <v>73</v>
      </c>
      <c r="W3290">
        <v>1</v>
      </c>
      <c r="X3290" s="2" t="s">
        <v>74</v>
      </c>
      <c r="Y3290">
        <v>192</v>
      </c>
      <c r="Z3290">
        <v>89</v>
      </c>
      <c r="AA3290" s="2" t="s">
        <v>301</v>
      </c>
      <c r="AB3290" s="2" t="s">
        <v>151</v>
      </c>
      <c r="AC3290">
        <v>411048</v>
      </c>
      <c r="AD3290" s="2" t="s">
        <v>193</v>
      </c>
      <c r="AE3290">
        <v>281</v>
      </c>
      <c r="AF3290" s="2" t="s">
        <v>2042</v>
      </c>
      <c r="AG3290" s="2" t="s">
        <v>2184</v>
      </c>
      <c r="AH3290">
        <v>18</v>
      </c>
      <c r="AI3290">
        <v>3456</v>
      </c>
      <c r="AJ3290">
        <v>15744</v>
      </c>
      <c r="AK3290" s="2">
        <f>Kaggle_Books_Selling_Records[[#This Row],[Cost Price]]/100</f>
        <v>157.44</v>
      </c>
      <c r="AL3290" s="2" t="s">
        <v>80</v>
      </c>
      <c r="AM3290" s="2" t="s">
        <v>80</v>
      </c>
      <c r="AN3290" s="2" t="s">
        <v>80</v>
      </c>
      <c r="AO3290" s="2" t="s">
        <v>80</v>
      </c>
      <c r="AP3290" s="2" t="s">
        <v>80</v>
      </c>
      <c r="AQ3290" s="2" t="s">
        <v>80</v>
      </c>
      <c r="AR3290" s="2" t="s">
        <v>80</v>
      </c>
      <c r="AS3290" s="2" t="s">
        <v>80</v>
      </c>
      <c r="AT3290" s="2" t="s">
        <v>80</v>
      </c>
      <c r="AU3290" s="2" t="s">
        <v>80</v>
      </c>
      <c r="AV3290" s="2" t="s">
        <v>80</v>
      </c>
      <c r="AW3290" s="2" t="s">
        <v>80</v>
      </c>
      <c r="AX3290" s="2" t="s">
        <v>80</v>
      </c>
      <c r="AY3290" s="2" t="s">
        <v>80</v>
      </c>
      <c r="AZ3290" s="2" t="s">
        <v>80</v>
      </c>
      <c r="BA3290" s="2" t="s">
        <v>80</v>
      </c>
      <c r="BB3290" s="2" t="s">
        <v>80</v>
      </c>
      <c r="BC3290" s="2" t="s">
        <v>80</v>
      </c>
      <c r="BD3290" s="2" t="s">
        <v>80</v>
      </c>
      <c r="BE3290" s="2" t="s">
        <v>80</v>
      </c>
      <c r="BF3290" s="2" t="s">
        <v>80</v>
      </c>
      <c r="BG3290" s="2" t="s">
        <v>80</v>
      </c>
      <c r="BH3290" s="2" t="s">
        <v>80</v>
      </c>
      <c r="BI3290" s="2" t="s">
        <v>80</v>
      </c>
      <c r="BJ3290" s="2" t="s">
        <v>80</v>
      </c>
      <c r="BK3290" s="2" t="s">
        <v>80</v>
      </c>
      <c r="BL3290" s="2" t="s">
        <v>80</v>
      </c>
      <c r="BM3290" s="2" t="s">
        <v>80</v>
      </c>
      <c r="BN3290" s="2" t="s">
        <v>80</v>
      </c>
      <c r="BO3290" s="2" t="s">
        <v>80</v>
      </c>
      <c r="BP3290" s="2" t="s">
        <v>80</v>
      </c>
    </row>
    <row r="3291" spans="1:68" x14ac:dyDescent="0.25">
      <c r="A3291">
        <v>3290</v>
      </c>
      <c r="B3291" s="1">
        <v>43769.497407407405</v>
      </c>
      <c r="C3291" s="2" t="s">
        <v>4974</v>
      </c>
      <c r="D3291" s="3">
        <v>0.62222222222222223</v>
      </c>
      <c r="E3291" s="2" t="s">
        <v>4851</v>
      </c>
      <c r="F3291">
        <v>4</v>
      </c>
      <c r="G3291">
        <v>2019</v>
      </c>
      <c r="H3291">
        <v>10</v>
      </c>
      <c r="I3291">
        <v>31</v>
      </c>
      <c r="J3291">
        <v>1</v>
      </c>
      <c r="K3291">
        <v>0</v>
      </c>
      <c r="L3291">
        <v>4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 s="2" t="s">
        <v>4975</v>
      </c>
      <c r="T3291" s="2" t="s">
        <v>83</v>
      </c>
      <c r="U3291" s="2" t="s">
        <v>2460</v>
      </c>
      <c r="V3291" s="2" t="s">
        <v>73</v>
      </c>
      <c r="W3291">
        <v>1</v>
      </c>
      <c r="X3291" s="2" t="s">
        <v>74</v>
      </c>
      <c r="Y3291">
        <v>192</v>
      </c>
      <c r="Z3291">
        <v>89</v>
      </c>
      <c r="AA3291" s="2" t="s">
        <v>4976</v>
      </c>
      <c r="AB3291" s="2" t="s">
        <v>118</v>
      </c>
      <c r="AC3291">
        <v>764045</v>
      </c>
      <c r="AD3291" s="2" t="s">
        <v>193</v>
      </c>
      <c r="AE3291">
        <v>281</v>
      </c>
      <c r="AF3291" s="2" t="s">
        <v>2042</v>
      </c>
      <c r="AG3291" s="2" t="s">
        <v>2184</v>
      </c>
      <c r="AH3291">
        <v>18</v>
      </c>
      <c r="AI3291">
        <v>3456</v>
      </c>
      <c r="AJ3291">
        <v>15744</v>
      </c>
      <c r="AK3291" s="2">
        <f>Kaggle_Books_Selling_Records[[#This Row],[Cost Price]]/100</f>
        <v>157.44</v>
      </c>
      <c r="AL3291" s="2" t="s">
        <v>80</v>
      </c>
      <c r="AM3291" s="2" t="s">
        <v>80</v>
      </c>
      <c r="AN3291" s="2" t="s">
        <v>80</v>
      </c>
      <c r="AO3291" s="2" t="s">
        <v>80</v>
      </c>
      <c r="AP3291" s="2" t="s">
        <v>80</v>
      </c>
      <c r="AQ3291" s="2" t="s">
        <v>80</v>
      </c>
      <c r="AR3291" s="2" t="s">
        <v>80</v>
      </c>
      <c r="AS3291" s="2" t="s">
        <v>80</v>
      </c>
      <c r="AT3291" s="2" t="s">
        <v>80</v>
      </c>
      <c r="AU3291" s="2" t="s">
        <v>80</v>
      </c>
      <c r="AV3291" s="2" t="s">
        <v>80</v>
      </c>
      <c r="AW3291" s="2" t="s">
        <v>80</v>
      </c>
      <c r="AX3291" s="2" t="s">
        <v>80</v>
      </c>
      <c r="AY3291" s="2" t="s">
        <v>80</v>
      </c>
      <c r="AZ3291" s="2" t="s">
        <v>80</v>
      </c>
      <c r="BA3291" s="2" t="s">
        <v>80</v>
      </c>
      <c r="BB3291" s="2" t="s">
        <v>80</v>
      </c>
      <c r="BC3291" s="2" t="s">
        <v>80</v>
      </c>
      <c r="BD3291" s="2" t="s">
        <v>80</v>
      </c>
      <c r="BE3291" s="2" t="s">
        <v>80</v>
      </c>
      <c r="BF3291" s="2" t="s">
        <v>80</v>
      </c>
      <c r="BG3291" s="2" t="s">
        <v>80</v>
      </c>
      <c r="BH3291" s="2" t="s">
        <v>80</v>
      </c>
      <c r="BI3291" s="2" t="s">
        <v>80</v>
      </c>
      <c r="BJ3291" s="2" t="s">
        <v>80</v>
      </c>
      <c r="BK3291" s="2" t="s">
        <v>80</v>
      </c>
      <c r="BL3291" s="2" t="s">
        <v>80</v>
      </c>
      <c r="BM3291" s="2" t="s">
        <v>80</v>
      </c>
      <c r="BN3291" s="2" t="s">
        <v>80</v>
      </c>
      <c r="BO3291" s="2" t="s">
        <v>80</v>
      </c>
      <c r="BP3291" s="2" t="s">
        <v>80</v>
      </c>
    </row>
    <row r="3292" spans="1:68" x14ac:dyDescent="0.25">
      <c r="A3292">
        <v>3291</v>
      </c>
      <c r="B3292" s="1">
        <v>43769.523530092592</v>
      </c>
      <c r="C3292" s="2" t="s">
        <v>4974</v>
      </c>
      <c r="D3292" s="3">
        <v>0.6479166666666667</v>
      </c>
      <c r="E3292" s="2" t="s">
        <v>4851</v>
      </c>
      <c r="F3292">
        <v>4</v>
      </c>
      <c r="G3292">
        <v>2019</v>
      </c>
      <c r="H3292">
        <v>10</v>
      </c>
      <c r="I3292">
        <v>31</v>
      </c>
      <c r="J3292">
        <v>1</v>
      </c>
      <c r="K3292">
        <v>0</v>
      </c>
      <c r="L3292">
        <v>4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 s="2" t="s">
        <v>1512</v>
      </c>
      <c r="T3292" s="2" t="s">
        <v>83</v>
      </c>
      <c r="U3292" s="2" t="s">
        <v>4948</v>
      </c>
      <c r="V3292" s="2" t="s">
        <v>73</v>
      </c>
      <c r="W3292">
        <v>1</v>
      </c>
      <c r="X3292" s="2" t="s">
        <v>74</v>
      </c>
      <c r="Y3292">
        <v>140</v>
      </c>
      <c r="Z3292">
        <v>79</v>
      </c>
      <c r="AA3292" s="2" t="s">
        <v>1513</v>
      </c>
      <c r="AB3292" s="2" t="s">
        <v>154</v>
      </c>
      <c r="AC3292">
        <v>302019</v>
      </c>
      <c r="AD3292" s="2" t="s">
        <v>193</v>
      </c>
      <c r="AE3292">
        <v>219</v>
      </c>
      <c r="AF3292" s="2" t="s">
        <v>4949</v>
      </c>
      <c r="AG3292" s="2" t="s">
        <v>4950</v>
      </c>
      <c r="AH3292">
        <v>18</v>
      </c>
      <c r="AI3292">
        <v>252</v>
      </c>
      <c r="AJ3292">
        <v>1148</v>
      </c>
      <c r="AK3292" s="2">
        <f>Kaggle_Books_Selling_Records[[#This Row],[Cost Price]]/100</f>
        <v>11.48</v>
      </c>
      <c r="AL3292" s="2" t="s">
        <v>80</v>
      </c>
      <c r="AM3292" s="2" t="s">
        <v>80</v>
      </c>
      <c r="AN3292" s="2" t="s">
        <v>80</v>
      </c>
      <c r="AO3292" s="2" t="s">
        <v>80</v>
      </c>
      <c r="AP3292" s="2" t="s">
        <v>80</v>
      </c>
      <c r="AQ3292" s="2" t="s">
        <v>80</v>
      </c>
      <c r="AR3292" s="2" t="s">
        <v>80</v>
      </c>
      <c r="AS3292" s="2" t="s">
        <v>80</v>
      </c>
      <c r="AT3292" s="2" t="s">
        <v>80</v>
      </c>
      <c r="AU3292" s="2" t="s">
        <v>80</v>
      </c>
      <c r="AV3292" s="2" t="s">
        <v>80</v>
      </c>
      <c r="AW3292" s="2" t="s">
        <v>80</v>
      </c>
      <c r="AX3292" s="2" t="s">
        <v>80</v>
      </c>
      <c r="AY3292" s="2" t="s">
        <v>80</v>
      </c>
      <c r="AZ3292" s="2" t="s">
        <v>80</v>
      </c>
      <c r="BA3292" s="2" t="s">
        <v>80</v>
      </c>
      <c r="BB3292" s="2" t="s">
        <v>80</v>
      </c>
      <c r="BC3292" s="2" t="s">
        <v>80</v>
      </c>
      <c r="BD3292" s="2" t="s">
        <v>80</v>
      </c>
      <c r="BE3292" s="2" t="s">
        <v>80</v>
      </c>
      <c r="BF3292" s="2" t="s">
        <v>80</v>
      </c>
      <c r="BG3292" s="2" t="s">
        <v>80</v>
      </c>
      <c r="BH3292" s="2" t="s">
        <v>80</v>
      </c>
      <c r="BI3292" s="2" t="s">
        <v>80</v>
      </c>
      <c r="BJ3292" s="2" t="s">
        <v>80</v>
      </c>
      <c r="BK3292" s="2" t="s">
        <v>80</v>
      </c>
      <c r="BL3292" s="2" t="s">
        <v>80</v>
      </c>
      <c r="BM3292" s="2" t="s">
        <v>80</v>
      </c>
      <c r="BN3292" s="2" t="s">
        <v>80</v>
      </c>
      <c r="BO3292" s="2" t="s">
        <v>80</v>
      </c>
      <c r="BP3292" s="2" t="s">
        <v>80</v>
      </c>
    </row>
    <row r="3293" spans="1:68" x14ac:dyDescent="0.25">
      <c r="A3293">
        <v>3292</v>
      </c>
      <c r="B3293" s="1">
        <v>43769.916296296295</v>
      </c>
      <c r="C3293" s="2" t="s">
        <v>4977</v>
      </c>
      <c r="D3293" s="3">
        <v>4.0972222222222222E-2</v>
      </c>
      <c r="E3293" s="2" t="s">
        <v>4851</v>
      </c>
      <c r="F3293">
        <v>4</v>
      </c>
      <c r="G3293">
        <v>2019</v>
      </c>
      <c r="H3293">
        <v>11</v>
      </c>
      <c r="I3293">
        <v>1</v>
      </c>
      <c r="J3293">
        <v>1</v>
      </c>
      <c r="K3293">
        <v>0</v>
      </c>
      <c r="L3293">
        <v>5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 s="2" t="s">
        <v>2485</v>
      </c>
      <c r="T3293" s="2" t="s">
        <v>71</v>
      </c>
      <c r="U3293" s="2" t="s">
        <v>2460</v>
      </c>
      <c r="V3293" s="2" t="s">
        <v>73</v>
      </c>
      <c r="W3293">
        <v>1</v>
      </c>
      <c r="X3293" s="2" t="s">
        <v>74</v>
      </c>
      <c r="Y3293">
        <v>192</v>
      </c>
      <c r="Z3293">
        <v>89</v>
      </c>
      <c r="AA3293" s="2" t="s">
        <v>180</v>
      </c>
      <c r="AB3293" s="2" t="s">
        <v>181</v>
      </c>
      <c r="AC3293">
        <v>110076</v>
      </c>
      <c r="AD3293" s="2" t="s">
        <v>193</v>
      </c>
      <c r="AE3293">
        <v>281</v>
      </c>
      <c r="AF3293" s="2" t="s">
        <v>2042</v>
      </c>
      <c r="AG3293" s="2" t="s">
        <v>2184</v>
      </c>
      <c r="AH3293">
        <v>18</v>
      </c>
      <c r="AI3293">
        <v>3456</v>
      </c>
      <c r="AJ3293">
        <v>15744</v>
      </c>
      <c r="AK3293" s="2">
        <f>Kaggle_Books_Selling_Records[[#This Row],[Cost Price]]/100</f>
        <v>157.44</v>
      </c>
      <c r="AL3293" s="2" t="s">
        <v>80</v>
      </c>
      <c r="AM3293" s="2" t="s">
        <v>80</v>
      </c>
      <c r="AN3293" s="2" t="s">
        <v>80</v>
      </c>
      <c r="AO3293" s="2" t="s">
        <v>80</v>
      </c>
      <c r="AP3293" s="2" t="s">
        <v>80</v>
      </c>
      <c r="AQ3293" s="2" t="s">
        <v>80</v>
      </c>
      <c r="AR3293" s="2" t="s">
        <v>80</v>
      </c>
      <c r="AS3293" s="2" t="s">
        <v>80</v>
      </c>
      <c r="AT3293" s="2" t="s">
        <v>80</v>
      </c>
      <c r="AU3293" s="2" t="s">
        <v>80</v>
      </c>
      <c r="AV3293" s="2" t="s">
        <v>80</v>
      </c>
      <c r="AW3293" s="2" t="s">
        <v>80</v>
      </c>
      <c r="AX3293" s="2" t="s">
        <v>80</v>
      </c>
      <c r="AY3293" s="2" t="s">
        <v>80</v>
      </c>
      <c r="AZ3293" s="2" t="s">
        <v>80</v>
      </c>
      <c r="BA3293" s="2" t="s">
        <v>80</v>
      </c>
      <c r="BB3293" s="2" t="s">
        <v>80</v>
      </c>
      <c r="BC3293" s="2" t="s">
        <v>80</v>
      </c>
      <c r="BD3293" s="2" t="s">
        <v>80</v>
      </c>
      <c r="BE3293" s="2" t="s">
        <v>80</v>
      </c>
      <c r="BF3293" s="2" t="s">
        <v>80</v>
      </c>
      <c r="BG3293" s="2" t="s">
        <v>80</v>
      </c>
      <c r="BH3293" s="2" t="s">
        <v>80</v>
      </c>
      <c r="BI3293" s="2" t="s">
        <v>80</v>
      </c>
      <c r="BJ3293" s="2" t="s">
        <v>80</v>
      </c>
      <c r="BK3293" s="2" t="s">
        <v>80</v>
      </c>
      <c r="BL3293" s="2" t="s">
        <v>80</v>
      </c>
      <c r="BM3293" s="2" t="s">
        <v>80</v>
      </c>
      <c r="BN3293" s="2" t="s">
        <v>80</v>
      </c>
      <c r="BO3293" s="2" t="s">
        <v>80</v>
      </c>
      <c r="BP3293" s="2" t="s">
        <v>80</v>
      </c>
    </row>
    <row r="3294" spans="1:68" x14ac:dyDescent="0.25">
      <c r="A3294">
        <v>3293</v>
      </c>
      <c r="B3294" s="1">
        <v>43770.029432870368</v>
      </c>
      <c r="C3294" s="2" t="s">
        <v>4977</v>
      </c>
      <c r="D3294" s="3">
        <v>0.15416666666666667</v>
      </c>
      <c r="E3294" s="2" t="s">
        <v>4851</v>
      </c>
      <c r="F3294">
        <v>4</v>
      </c>
      <c r="G3294">
        <v>2019</v>
      </c>
      <c r="H3294">
        <v>11</v>
      </c>
      <c r="I3294">
        <v>1</v>
      </c>
      <c r="J3294">
        <v>1</v>
      </c>
      <c r="K3294">
        <v>0</v>
      </c>
      <c r="L3294">
        <v>5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 s="2" t="s">
        <v>3770</v>
      </c>
      <c r="T3294" s="2" t="s">
        <v>71</v>
      </c>
      <c r="U3294" s="2" t="s">
        <v>2460</v>
      </c>
      <c r="V3294" s="2" t="s">
        <v>73</v>
      </c>
      <c r="W3294">
        <v>1</v>
      </c>
      <c r="X3294" s="2" t="s">
        <v>74</v>
      </c>
      <c r="Y3294">
        <v>192</v>
      </c>
      <c r="Z3294">
        <v>89</v>
      </c>
      <c r="AA3294" s="2" t="s">
        <v>3371</v>
      </c>
      <c r="AB3294" s="2" t="s">
        <v>154</v>
      </c>
      <c r="AC3294">
        <v>311001</v>
      </c>
      <c r="AD3294" s="2" t="s">
        <v>193</v>
      </c>
      <c r="AE3294">
        <v>281</v>
      </c>
      <c r="AF3294" s="2" t="s">
        <v>2042</v>
      </c>
      <c r="AG3294" s="2" t="s">
        <v>2184</v>
      </c>
      <c r="AH3294">
        <v>18</v>
      </c>
      <c r="AI3294">
        <v>3456</v>
      </c>
      <c r="AJ3294">
        <v>15744</v>
      </c>
      <c r="AK3294" s="2">
        <f>Kaggle_Books_Selling_Records[[#This Row],[Cost Price]]/100</f>
        <v>157.44</v>
      </c>
      <c r="AL3294" s="2" t="s">
        <v>80</v>
      </c>
      <c r="AM3294" s="2" t="s">
        <v>80</v>
      </c>
      <c r="AN3294" s="2" t="s">
        <v>80</v>
      </c>
      <c r="AO3294" s="2" t="s">
        <v>80</v>
      </c>
      <c r="AP3294" s="2" t="s">
        <v>80</v>
      </c>
      <c r="AQ3294" s="2" t="s">
        <v>80</v>
      </c>
      <c r="AR3294" s="2" t="s">
        <v>80</v>
      </c>
      <c r="AS3294" s="2" t="s">
        <v>80</v>
      </c>
      <c r="AT3294" s="2" t="s">
        <v>80</v>
      </c>
      <c r="AU3294" s="2" t="s">
        <v>80</v>
      </c>
      <c r="AV3294" s="2" t="s">
        <v>80</v>
      </c>
      <c r="AW3294" s="2" t="s">
        <v>80</v>
      </c>
      <c r="AX3294" s="2" t="s">
        <v>80</v>
      </c>
      <c r="AY3294" s="2" t="s">
        <v>80</v>
      </c>
      <c r="AZ3294" s="2" t="s">
        <v>80</v>
      </c>
      <c r="BA3294" s="2" t="s">
        <v>80</v>
      </c>
      <c r="BB3294" s="2" t="s">
        <v>80</v>
      </c>
      <c r="BC3294" s="2" t="s">
        <v>80</v>
      </c>
      <c r="BD3294" s="2" t="s">
        <v>80</v>
      </c>
      <c r="BE3294" s="2" t="s">
        <v>80</v>
      </c>
      <c r="BF3294" s="2" t="s">
        <v>80</v>
      </c>
      <c r="BG3294" s="2" t="s">
        <v>80</v>
      </c>
      <c r="BH3294" s="2" t="s">
        <v>80</v>
      </c>
      <c r="BI3294" s="2" t="s">
        <v>80</v>
      </c>
      <c r="BJ3294" s="2" t="s">
        <v>80</v>
      </c>
      <c r="BK3294" s="2" t="s">
        <v>80</v>
      </c>
      <c r="BL3294" s="2" t="s">
        <v>80</v>
      </c>
      <c r="BM3294" s="2" t="s">
        <v>80</v>
      </c>
      <c r="BN3294" s="2" t="s">
        <v>80</v>
      </c>
      <c r="BO3294" s="2" t="s">
        <v>80</v>
      </c>
      <c r="BP3294" s="2" t="s">
        <v>80</v>
      </c>
    </row>
    <row r="3295" spans="1:68" x14ac:dyDescent="0.25">
      <c r="A3295">
        <v>3294</v>
      </c>
      <c r="B3295" s="1">
        <v>43770.123020833336</v>
      </c>
      <c r="C3295" s="2" t="s">
        <v>4977</v>
      </c>
      <c r="D3295" s="3">
        <v>0.24791666666666667</v>
      </c>
      <c r="E3295" s="2" t="s">
        <v>4851</v>
      </c>
      <c r="F3295">
        <v>4</v>
      </c>
      <c r="G3295">
        <v>2019</v>
      </c>
      <c r="H3295">
        <v>11</v>
      </c>
      <c r="I3295">
        <v>1</v>
      </c>
      <c r="J3295">
        <v>1</v>
      </c>
      <c r="K3295">
        <v>0</v>
      </c>
      <c r="L3295">
        <v>5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 s="2" t="s">
        <v>3923</v>
      </c>
      <c r="T3295" s="2" t="s">
        <v>83</v>
      </c>
      <c r="U3295" s="2" t="s">
        <v>4948</v>
      </c>
      <c r="V3295" s="2" t="s">
        <v>73</v>
      </c>
      <c r="W3295">
        <v>1</v>
      </c>
      <c r="X3295" s="2" t="s">
        <v>74</v>
      </c>
      <c r="Y3295">
        <v>140</v>
      </c>
      <c r="Z3295">
        <v>79</v>
      </c>
      <c r="AA3295" s="2" t="s">
        <v>1910</v>
      </c>
      <c r="AB3295" s="2" t="s">
        <v>137</v>
      </c>
      <c r="AC3295">
        <v>201204</v>
      </c>
      <c r="AD3295" s="2" t="s">
        <v>193</v>
      </c>
      <c r="AE3295">
        <v>219</v>
      </c>
      <c r="AF3295" s="2" t="s">
        <v>4949</v>
      </c>
      <c r="AG3295" s="2" t="s">
        <v>4950</v>
      </c>
      <c r="AH3295">
        <v>18</v>
      </c>
      <c r="AI3295">
        <v>252</v>
      </c>
      <c r="AJ3295">
        <v>1148</v>
      </c>
      <c r="AK3295" s="2">
        <f>Kaggle_Books_Selling_Records[[#This Row],[Cost Price]]/100</f>
        <v>11.48</v>
      </c>
      <c r="AL3295" s="2" t="s">
        <v>80</v>
      </c>
      <c r="AM3295" s="2" t="s">
        <v>80</v>
      </c>
      <c r="AN3295" s="2" t="s">
        <v>80</v>
      </c>
      <c r="AO3295" s="2" t="s">
        <v>80</v>
      </c>
      <c r="AP3295" s="2" t="s">
        <v>80</v>
      </c>
      <c r="AQ3295" s="2" t="s">
        <v>80</v>
      </c>
      <c r="AR3295" s="2" t="s">
        <v>80</v>
      </c>
      <c r="AS3295" s="2" t="s">
        <v>80</v>
      </c>
      <c r="AT3295" s="2" t="s">
        <v>80</v>
      </c>
      <c r="AU3295" s="2" t="s">
        <v>80</v>
      </c>
      <c r="AV3295" s="2" t="s">
        <v>80</v>
      </c>
      <c r="AW3295" s="2" t="s">
        <v>80</v>
      </c>
      <c r="AX3295" s="2" t="s">
        <v>80</v>
      </c>
      <c r="AY3295" s="2" t="s">
        <v>80</v>
      </c>
      <c r="AZ3295" s="2" t="s">
        <v>80</v>
      </c>
      <c r="BA3295" s="2" t="s">
        <v>80</v>
      </c>
      <c r="BB3295" s="2" t="s">
        <v>80</v>
      </c>
      <c r="BC3295" s="2" t="s">
        <v>80</v>
      </c>
      <c r="BD3295" s="2" t="s">
        <v>80</v>
      </c>
      <c r="BE3295" s="2" t="s">
        <v>80</v>
      </c>
      <c r="BF3295" s="2" t="s">
        <v>80</v>
      </c>
      <c r="BG3295" s="2" t="s">
        <v>80</v>
      </c>
      <c r="BH3295" s="2" t="s">
        <v>80</v>
      </c>
      <c r="BI3295" s="2" t="s">
        <v>80</v>
      </c>
      <c r="BJ3295" s="2" t="s">
        <v>80</v>
      </c>
      <c r="BK3295" s="2" t="s">
        <v>80</v>
      </c>
      <c r="BL3295" s="2" t="s">
        <v>80</v>
      </c>
      <c r="BM3295" s="2" t="s">
        <v>80</v>
      </c>
      <c r="BN3295" s="2" t="s">
        <v>80</v>
      </c>
      <c r="BO3295" s="2" t="s">
        <v>80</v>
      </c>
      <c r="BP3295" s="2" t="s">
        <v>80</v>
      </c>
    </row>
    <row r="3296" spans="1:68" x14ac:dyDescent="0.25">
      <c r="A3296">
        <v>3295</v>
      </c>
      <c r="B3296" s="1">
        <v>43770.377430555556</v>
      </c>
      <c r="C3296" s="2" t="s">
        <v>4977</v>
      </c>
      <c r="D3296" s="3">
        <v>0.50208333333333333</v>
      </c>
      <c r="E3296" s="2" t="s">
        <v>4851</v>
      </c>
      <c r="F3296">
        <v>4</v>
      </c>
      <c r="G3296">
        <v>2019</v>
      </c>
      <c r="H3296">
        <v>11</v>
      </c>
      <c r="I3296">
        <v>1</v>
      </c>
      <c r="J3296">
        <v>1</v>
      </c>
      <c r="K3296">
        <v>0</v>
      </c>
      <c r="L3296">
        <v>5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 s="2" t="s">
        <v>3706</v>
      </c>
      <c r="T3296" s="2" t="s">
        <v>83</v>
      </c>
      <c r="U3296" s="2" t="s">
        <v>2460</v>
      </c>
      <c r="V3296" s="2" t="s">
        <v>73</v>
      </c>
      <c r="W3296">
        <v>1</v>
      </c>
      <c r="X3296" s="2" t="s">
        <v>74</v>
      </c>
      <c r="Y3296">
        <v>192</v>
      </c>
      <c r="Z3296">
        <v>89</v>
      </c>
      <c r="AA3296" s="2" t="s">
        <v>325</v>
      </c>
      <c r="AB3296" s="2" t="s">
        <v>1196</v>
      </c>
      <c r="AC3296">
        <v>600095</v>
      </c>
      <c r="AD3296" s="2" t="s">
        <v>193</v>
      </c>
      <c r="AE3296">
        <v>281</v>
      </c>
      <c r="AF3296" s="2" t="s">
        <v>2042</v>
      </c>
      <c r="AG3296" s="2" t="s">
        <v>2184</v>
      </c>
      <c r="AH3296">
        <v>18</v>
      </c>
      <c r="AI3296">
        <v>3456</v>
      </c>
      <c r="AJ3296">
        <v>15744</v>
      </c>
      <c r="AK3296" s="2">
        <f>Kaggle_Books_Selling_Records[[#This Row],[Cost Price]]/100</f>
        <v>157.44</v>
      </c>
      <c r="AL3296" s="2" t="s">
        <v>80</v>
      </c>
      <c r="AM3296" s="2" t="s">
        <v>80</v>
      </c>
      <c r="AN3296" s="2" t="s">
        <v>80</v>
      </c>
      <c r="AO3296" s="2" t="s">
        <v>80</v>
      </c>
      <c r="AP3296" s="2" t="s">
        <v>80</v>
      </c>
      <c r="AQ3296" s="2" t="s">
        <v>80</v>
      </c>
      <c r="AR3296" s="2" t="s">
        <v>80</v>
      </c>
      <c r="AS3296" s="2" t="s">
        <v>80</v>
      </c>
      <c r="AT3296" s="2" t="s">
        <v>80</v>
      </c>
      <c r="AU3296" s="2" t="s">
        <v>80</v>
      </c>
      <c r="AV3296" s="2" t="s">
        <v>80</v>
      </c>
      <c r="AW3296" s="2" t="s">
        <v>80</v>
      </c>
      <c r="AX3296" s="2" t="s">
        <v>80</v>
      </c>
      <c r="AY3296" s="2" t="s">
        <v>80</v>
      </c>
      <c r="AZ3296" s="2" t="s">
        <v>80</v>
      </c>
      <c r="BA3296" s="2" t="s">
        <v>80</v>
      </c>
      <c r="BB3296" s="2" t="s">
        <v>80</v>
      </c>
      <c r="BC3296" s="2" t="s">
        <v>80</v>
      </c>
      <c r="BD3296" s="2" t="s">
        <v>80</v>
      </c>
      <c r="BE3296" s="2" t="s">
        <v>80</v>
      </c>
      <c r="BF3296" s="2" t="s">
        <v>80</v>
      </c>
      <c r="BG3296" s="2" t="s">
        <v>80</v>
      </c>
      <c r="BH3296" s="2" t="s">
        <v>80</v>
      </c>
      <c r="BI3296" s="2" t="s">
        <v>80</v>
      </c>
      <c r="BJ3296" s="2" t="s">
        <v>80</v>
      </c>
      <c r="BK3296" s="2" t="s">
        <v>80</v>
      </c>
      <c r="BL3296" s="2" t="s">
        <v>80</v>
      </c>
      <c r="BM3296" s="2" t="s">
        <v>80</v>
      </c>
      <c r="BN3296" s="2" t="s">
        <v>80</v>
      </c>
      <c r="BO3296" s="2" t="s">
        <v>80</v>
      </c>
      <c r="BP3296" s="2" t="s">
        <v>80</v>
      </c>
    </row>
    <row r="3297" spans="1:68" x14ac:dyDescent="0.25">
      <c r="A3297">
        <v>3296</v>
      </c>
      <c r="B3297" s="1">
        <v>43770.392627314817</v>
      </c>
      <c r="C3297" s="2" t="s">
        <v>4977</v>
      </c>
      <c r="D3297" s="3">
        <v>0.51736111111111116</v>
      </c>
      <c r="E3297" s="2" t="s">
        <v>4851</v>
      </c>
      <c r="F3297">
        <v>4</v>
      </c>
      <c r="G3297">
        <v>2019</v>
      </c>
      <c r="H3297">
        <v>11</v>
      </c>
      <c r="I3297">
        <v>1</v>
      </c>
      <c r="J3297">
        <v>1</v>
      </c>
      <c r="K3297">
        <v>0</v>
      </c>
      <c r="L3297">
        <v>5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 s="2" t="s">
        <v>2446</v>
      </c>
      <c r="T3297" s="2" t="s">
        <v>83</v>
      </c>
      <c r="U3297" s="2" t="s">
        <v>2460</v>
      </c>
      <c r="V3297" s="2" t="s">
        <v>73</v>
      </c>
      <c r="W3297">
        <v>1</v>
      </c>
      <c r="X3297" s="2" t="s">
        <v>74</v>
      </c>
      <c r="Y3297">
        <v>192</v>
      </c>
      <c r="Z3297">
        <v>89</v>
      </c>
      <c r="AA3297" s="2" t="s">
        <v>473</v>
      </c>
      <c r="AB3297" s="2" t="s">
        <v>154</v>
      </c>
      <c r="AC3297">
        <v>302012</v>
      </c>
      <c r="AD3297" s="2" t="s">
        <v>193</v>
      </c>
      <c r="AE3297">
        <v>281</v>
      </c>
      <c r="AF3297" s="2" t="s">
        <v>2042</v>
      </c>
      <c r="AG3297" s="2" t="s">
        <v>2184</v>
      </c>
      <c r="AH3297">
        <v>18</v>
      </c>
      <c r="AI3297">
        <v>3456</v>
      </c>
      <c r="AJ3297">
        <v>15744</v>
      </c>
      <c r="AK3297" s="2">
        <f>Kaggle_Books_Selling_Records[[#This Row],[Cost Price]]/100</f>
        <v>157.44</v>
      </c>
      <c r="AL3297" s="2" t="s">
        <v>80</v>
      </c>
      <c r="AM3297" s="2" t="s">
        <v>80</v>
      </c>
      <c r="AN3297" s="2" t="s">
        <v>80</v>
      </c>
      <c r="AO3297" s="2" t="s">
        <v>80</v>
      </c>
      <c r="AP3297" s="2" t="s">
        <v>80</v>
      </c>
      <c r="AQ3297" s="2" t="s">
        <v>80</v>
      </c>
      <c r="AR3297" s="2" t="s">
        <v>80</v>
      </c>
      <c r="AS3297" s="2" t="s">
        <v>80</v>
      </c>
      <c r="AT3297" s="2" t="s">
        <v>80</v>
      </c>
      <c r="AU3297" s="2" t="s">
        <v>80</v>
      </c>
      <c r="AV3297" s="2" t="s">
        <v>80</v>
      </c>
      <c r="AW3297" s="2" t="s">
        <v>80</v>
      </c>
      <c r="AX3297" s="2" t="s">
        <v>80</v>
      </c>
      <c r="AY3297" s="2" t="s">
        <v>80</v>
      </c>
      <c r="AZ3297" s="2" t="s">
        <v>80</v>
      </c>
      <c r="BA3297" s="2" t="s">
        <v>80</v>
      </c>
      <c r="BB3297" s="2" t="s">
        <v>80</v>
      </c>
      <c r="BC3297" s="2" t="s">
        <v>80</v>
      </c>
      <c r="BD3297" s="2" t="s">
        <v>80</v>
      </c>
      <c r="BE3297" s="2" t="s">
        <v>80</v>
      </c>
      <c r="BF3297" s="2" t="s">
        <v>80</v>
      </c>
      <c r="BG3297" s="2" t="s">
        <v>80</v>
      </c>
      <c r="BH3297" s="2" t="s">
        <v>80</v>
      </c>
      <c r="BI3297" s="2" t="s">
        <v>80</v>
      </c>
      <c r="BJ3297" s="2" t="s">
        <v>80</v>
      </c>
      <c r="BK3297" s="2" t="s">
        <v>80</v>
      </c>
      <c r="BL3297" s="2" t="s">
        <v>80</v>
      </c>
      <c r="BM3297" s="2" t="s">
        <v>80</v>
      </c>
      <c r="BN3297" s="2" t="s">
        <v>80</v>
      </c>
      <c r="BO3297" s="2" t="s">
        <v>80</v>
      </c>
      <c r="BP3297" s="2" t="s">
        <v>80</v>
      </c>
    </row>
    <row r="3298" spans="1:68" x14ac:dyDescent="0.25">
      <c r="A3298">
        <v>3297</v>
      </c>
      <c r="B3298" s="1">
        <v>43770.420081018521</v>
      </c>
      <c r="C3298" s="2" t="s">
        <v>4977</v>
      </c>
      <c r="D3298" s="3">
        <v>0.5444444444444444</v>
      </c>
      <c r="E3298" s="2" t="s">
        <v>4851</v>
      </c>
      <c r="F3298">
        <v>4</v>
      </c>
      <c r="G3298">
        <v>2019</v>
      </c>
      <c r="H3298">
        <v>11</v>
      </c>
      <c r="I3298">
        <v>1</v>
      </c>
      <c r="J3298">
        <v>1</v>
      </c>
      <c r="K3298">
        <v>0</v>
      </c>
      <c r="L3298">
        <v>5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 s="2" t="s">
        <v>3342</v>
      </c>
      <c r="T3298" s="2" t="s">
        <v>83</v>
      </c>
      <c r="U3298" s="2" t="s">
        <v>2460</v>
      </c>
      <c r="V3298" s="2" t="s">
        <v>73</v>
      </c>
      <c r="W3298">
        <v>1</v>
      </c>
      <c r="X3298" s="2" t="s">
        <v>74</v>
      </c>
      <c r="Y3298">
        <v>192</v>
      </c>
      <c r="Z3298">
        <v>89</v>
      </c>
      <c r="AA3298" s="2" t="s">
        <v>671</v>
      </c>
      <c r="AB3298" s="2" t="s">
        <v>151</v>
      </c>
      <c r="AC3298">
        <v>411018</v>
      </c>
      <c r="AD3298" s="2" t="s">
        <v>193</v>
      </c>
      <c r="AE3298">
        <v>281</v>
      </c>
      <c r="AF3298" s="2" t="s">
        <v>2042</v>
      </c>
      <c r="AG3298" s="2" t="s">
        <v>2184</v>
      </c>
      <c r="AH3298">
        <v>18</v>
      </c>
      <c r="AI3298">
        <v>3456</v>
      </c>
      <c r="AJ3298">
        <v>15744</v>
      </c>
      <c r="AK3298" s="2">
        <f>Kaggle_Books_Selling_Records[[#This Row],[Cost Price]]/100</f>
        <v>157.44</v>
      </c>
      <c r="AL3298" s="2" t="s">
        <v>80</v>
      </c>
      <c r="AM3298" s="2" t="s">
        <v>80</v>
      </c>
      <c r="AN3298" s="2" t="s">
        <v>80</v>
      </c>
      <c r="AO3298" s="2" t="s">
        <v>80</v>
      </c>
      <c r="AP3298" s="2" t="s">
        <v>80</v>
      </c>
      <c r="AQ3298" s="2" t="s">
        <v>80</v>
      </c>
      <c r="AR3298" s="2" t="s">
        <v>80</v>
      </c>
      <c r="AS3298" s="2" t="s">
        <v>80</v>
      </c>
      <c r="AT3298" s="2" t="s">
        <v>80</v>
      </c>
      <c r="AU3298" s="2" t="s">
        <v>80</v>
      </c>
      <c r="AV3298" s="2" t="s">
        <v>80</v>
      </c>
      <c r="AW3298" s="2" t="s">
        <v>80</v>
      </c>
      <c r="AX3298" s="2" t="s">
        <v>80</v>
      </c>
      <c r="AY3298" s="2" t="s">
        <v>80</v>
      </c>
      <c r="AZ3298" s="2" t="s">
        <v>80</v>
      </c>
      <c r="BA3298" s="2" t="s">
        <v>80</v>
      </c>
      <c r="BB3298" s="2" t="s">
        <v>80</v>
      </c>
      <c r="BC3298" s="2" t="s">
        <v>80</v>
      </c>
      <c r="BD3298" s="2" t="s">
        <v>80</v>
      </c>
      <c r="BE3298" s="2" t="s">
        <v>80</v>
      </c>
      <c r="BF3298" s="2" t="s">
        <v>80</v>
      </c>
      <c r="BG3298" s="2" t="s">
        <v>80</v>
      </c>
      <c r="BH3298" s="2" t="s">
        <v>80</v>
      </c>
      <c r="BI3298" s="2" t="s">
        <v>80</v>
      </c>
      <c r="BJ3298" s="2" t="s">
        <v>80</v>
      </c>
      <c r="BK3298" s="2" t="s">
        <v>80</v>
      </c>
      <c r="BL3298" s="2" t="s">
        <v>80</v>
      </c>
      <c r="BM3298" s="2" t="s">
        <v>80</v>
      </c>
      <c r="BN3298" s="2" t="s">
        <v>80</v>
      </c>
      <c r="BO3298" s="2" t="s">
        <v>80</v>
      </c>
      <c r="BP3298" s="2" t="s">
        <v>80</v>
      </c>
    </row>
    <row r="3299" spans="1:68" x14ac:dyDescent="0.25">
      <c r="A3299">
        <v>3298</v>
      </c>
      <c r="B3299" s="1">
        <v>43770.504444444443</v>
      </c>
      <c r="C3299" s="2" t="s">
        <v>4977</v>
      </c>
      <c r="D3299" s="3">
        <v>0.62916666666666665</v>
      </c>
      <c r="E3299" s="2" t="s">
        <v>4851</v>
      </c>
      <c r="F3299">
        <v>4</v>
      </c>
      <c r="G3299">
        <v>2019</v>
      </c>
      <c r="H3299">
        <v>11</v>
      </c>
      <c r="I3299">
        <v>1</v>
      </c>
      <c r="J3299">
        <v>1</v>
      </c>
      <c r="K3299">
        <v>0</v>
      </c>
      <c r="L3299">
        <v>5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 s="2" t="s">
        <v>1288</v>
      </c>
      <c r="T3299" s="2" t="s">
        <v>83</v>
      </c>
      <c r="U3299" s="2" t="s">
        <v>2460</v>
      </c>
      <c r="V3299" s="2" t="s">
        <v>73</v>
      </c>
      <c r="W3299">
        <v>1</v>
      </c>
      <c r="X3299" s="2" t="s">
        <v>74</v>
      </c>
      <c r="Y3299">
        <v>192</v>
      </c>
      <c r="Z3299">
        <v>79</v>
      </c>
      <c r="AA3299" s="2" t="s">
        <v>180</v>
      </c>
      <c r="AB3299" s="2" t="s">
        <v>181</v>
      </c>
      <c r="AC3299">
        <v>110029</v>
      </c>
      <c r="AD3299" s="2" t="s">
        <v>193</v>
      </c>
      <c r="AE3299">
        <v>271</v>
      </c>
      <c r="AF3299" s="2" t="s">
        <v>2042</v>
      </c>
      <c r="AG3299" s="2" t="s">
        <v>2184</v>
      </c>
      <c r="AH3299">
        <v>18</v>
      </c>
      <c r="AI3299">
        <v>3456</v>
      </c>
      <c r="AJ3299">
        <v>15744</v>
      </c>
      <c r="AK3299" s="2">
        <f>Kaggle_Books_Selling_Records[[#This Row],[Cost Price]]/100</f>
        <v>157.44</v>
      </c>
      <c r="AL3299" s="2" t="s">
        <v>80</v>
      </c>
      <c r="AM3299" s="2" t="s">
        <v>80</v>
      </c>
      <c r="AN3299" s="2" t="s">
        <v>80</v>
      </c>
      <c r="AO3299" s="2" t="s">
        <v>80</v>
      </c>
      <c r="AP3299" s="2" t="s">
        <v>80</v>
      </c>
      <c r="AQ3299" s="2" t="s">
        <v>80</v>
      </c>
      <c r="AR3299" s="2" t="s">
        <v>80</v>
      </c>
      <c r="AS3299" s="2" t="s">
        <v>80</v>
      </c>
      <c r="AT3299" s="2" t="s">
        <v>80</v>
      </c>
      <c r="AU3299" s="2" t="s">
        <v>80</v>
      </c>
      <c r="AV3299" s="2" t="s">
        <v>80</v>
      </c>
      <c r="AW3299" s="2" t="s">
        <v>80</v>
      </c>
      <c r="AX3299" s="2" t="s">
        <v>80</v>
      </c>
      <c r="AY3299" s="2" t="s">
        <v>80</v>
      </c>
      <c r="AZ3299" s="2" t="s">
        <v>80</v>
      </c>
      <c r="BA3299" s="2" t="s">
        <v>80</v>
      </c>
      <c r="BB3299" s="2" t="s">
        <v>80</v>
      </c>
      <c r="BC3299" s="2" t="s">
        <v>80</v>
      </c>
      <c r="BD3299" s="2" t="s">
        <v>80</v>
      </c>
      <c r="BE3299" s="2" t="s">
        <v>80</v>
      </c>
      <c r="BF3299" s="2" t="s">
        <v>80</v>
      </c>
      <c r="BG3299" s="2" t="s">
        <v>80</v>
      </c>
      <c r="BH3299" s="2" t="s">
        <v>80</v>
      </c>
      <c r="BI3299" s="2" t="s">
        <v>80</v>
      </c>
      <c r="BJ3299" s="2" t="s">
        <v>80</v>
      </c>
      <c r="BK3299" s="2" t="s">
        <v>80</v>
      </c>
      <c r="BL3299" s="2" t="s">
        <v>80</v>
      </c>
      <c r="BM3299" s="2" t="s">
        <v>80</v>
      </c>
      <c r="BN3299" s="2" t="s">
        <v>80</v>
      </c>
      <c r="BO3299" s="2" t="s">
        <v>80</v>
      </c>
      <c r="BP3299" s="2" t="s">
        <v>80</v>
      </c>
    </row>
    <row r="3300" spans="1:68" x14ac:dyDescent="0.25">
      <c r="A3300">
        <v>3299</v>
      </c>
      <c r="B3300" s="1">
        <v>43770.523599537039</v>
      </c>
      <c r="C3300" s="2" t="s">
        <v>4977</v>
      </c>
      <c r="D3300" s="3">
        <v>0.6479166666666667</v>
      </c>
      <c r="E3300" s="2" t="s">
        <v>4851</v>
      </c>
      <c r="F3300">
        <v>4</v>
      </c>
      <c r="G3300">
        <v>2019</v>
      </c>
      <c r="H3300">
        <v>11</v>
      </c>
      <c r="I3300">
        <v>1</v>
      </c>
      <c r="J3300">
        <v>1</v>
      </c>
      <c r="K3300">
        <v>0</v>
      </c>
      <c r="L3300">
        <v>5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 s="2" t="s">
        <v>4332</v>
      </c>
      <c r="T3300" s="2" t="s">
        <v>83</v>
      </c>
      <c r="U3300" s="2" t="s">
        <v>2460</v>
      </c>
      <c r="V3300" s="2" t="s">
        <v>73</v>
      </c>
      <c r="W3300">
        <v>1</v>
      </c>
      <c r="X3300" s="2" t="s">
        <v>74</v>
      </c>
      <c r="Y3300">
        <v>192</v>
      </c>
      <c r="Z3300">
        <v>89</v>
      </c>
      <c r="AA3300" s="2" t="s">
        <v>4333</v>
      </c>
      <c r="AB3300" s="2" t="s">
        <v>137</v>
      </c>
      <c r="AC3300">
        <v>231219</v>
      </c>
      <c r="AD3300" s="2" t="s">
        <v>193</v>
      </c>
      <c r="AE3300">
        <v>281</v>
      </c>
      <c r="AF3300" s="2" t="s">
        <v>2042</v>
      </c>
      <c r="AG3300" s="2" t="s">
        <v>2184</v>
      </c>
      <c r="AH3300">
        <v>18</v>
      </c>
      <c r="AI3300">
        <v>3456</v>
      </c>
      <c r="AJ3300">
        <v>15744</v>
      </c>
      <c r="AK3300" s="2">
        <f>Kaggle_Books_Selling_Records[[#This Row],[Cost Price]]/100</f>
        <v>157.44</v>
      </c>
      <c r="AL3300" s="2" t="s">
        <v>80</v>
      </c>
      <c r="AM3300" s="2" t="s">
        <v>80</v>
      </c>
      <c r="AN3300" s="2" t="s">
        <v>80</v>
      </c>
      <c r="AO3300" s="2" t="s">
        <v>80</v>
      </c>
      <c r="AP3300" s="2" t="s">
        <v>80</v>
      </c>
      <c r="AQ3300" s="2" t="s">
        <v>80</v>
      </c>
      <c r="AR3300" s="2" t="s">
        <v>80</v>
      </c>
      <c r="AS3300" s="2" t="s">
        <v>80</v>
      </c>
      <c r="AT3300" s="2" t="s">
        <v>80</v>
      </c>
      <c r="AU3300" s="2" t="s">
        <v>80</v>
      </c>
      <c r="AV3300" s="2" t="s">
        <v>80</v>
      </c>
      <c r="AW3300" s="2" t="s">
        <v>80</v>
      </c>
      <c r="AX3300" s="2" t="s">
        <v>80</v>
      </c>
      <c r="AY3300" s="2" t="s">
        <v>80</v>
      </c>
      <c r="AZ3300" s="2" t="s">
        <v>80</v>
      </c>
      <c r="BA3300" s="2" t="s">
        <v>80</v>
      </c>
      <c r="BB3300" s="2" t="s">
        <v>80</v>
      </c>
      <c r="BC3300" s="2" t="s">
        <v>80</v>
      </c>
      <c r="BD3300" s="2" t="s">
        <v>80</v>
      </c>
      <c r="BE3300" s="2" t="s">
        <v>80</v>
      </c>
      <c r="BF3300" s="2" t="s">
        <v>80</v>
      </c>
      <c r="BG3300" s="2" t="s">
        <v>80</v>
      </c>
      <c r="BH3300" s="2" t="s">
        <v>80</v>
      </c>
      <c r="BI3300" s="2" t="s">
        <v>80</v>
      </c>
      <c r="BJ3300" s="2" t="s">
        <v>80</v>
      </c>
      <c r="BK3300" s="2" t="s">
        <v>80</v>
      </c>
      <c r="BL3300" s="2" t="s">
        <v>80</v>
      </c>
      <c r="BM3300" s="2" t="s">
        <v>80</v>
      </c>
      <c r="BN3300" s="2" t="s">
        <v>80</v>
      </c>
      <c r="BO3300" s="2" t="s">
        <v>80</v>
      </c>
      <c r="BP3300" s="2" t="s">
        <v>80</v>
      </c>
    </row>
    <row r="3301" spans="1:68" x14ac:dyDescent="0.25">
      <c r="A3301">
        <v>3300</v>
      </c>
      <c r="B3301" s="1">
        <v>43770.564745370371</v>
      </c>
      <c r="C3301" s="2" t="s">
        <v>4977</v>
      </c>
      <c r="D3301" s="3">
        <v>0.68958333333333333</v>
      </c>
      <c r="E3301" s="2" t="s">
        <v>4851</v>
      </c>
      <c r="F3301">
        <v>4</v>
      </c>
      <c r="G3301">
        <v>2019</v>
      </c>
      <c r="H3301">
        <v>11</v>
      </c>
      <c r="I3301">
        <v>1</v>
      </c>
      <c r="J3301">
        <v>1</v>
      </c>
      <c r="K3301">
        <v>0</v>
      </c>
      <c r="L3301">
        <v>5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 s="2" t="s">
        <v>1267</v>
      </c>
      <c r="T3301" s="2" t="s">
        <v>83</v>
      </c>
      <c r="U3301" s="2" t="s">
        <v>2460</v>
      </c>
      <c r="V3301" s="2" t="s">
        <v>73</v>
      </c>
      <c r="W3301">
        <v>1</v>
      </c>
      <c r="X3301" s="2" t="s">
        <v>74</v>
      </c>
      <c r="Y3301">
        <v>192</v>
      </c>
      <c r="Z3301">
        <v>89</v>
      </c>
      <c r="AA3301" s="2" t="s">
        <v>1268</v>
      </c>
      <c r="AB3301" s="2" t="s">
        <v>154</v>
      </c>
      <c r="AC3301">
        <v>344701</v>
      </c>
      <c r="AD3301" s="2" t="s">
        <v>193</v>
      </c>
      <c r="AE3301">
        <v>281</v>
      </c>
      <c r="AF3301" s="2" t="s">
        <v>2042</v>
      </c>
      <c r="AG3301" s="2" t="s">
        <v>2184</v>
      </c>
      <c r="AH3301">
        <v>18</v>
      </c>
      <c r="AI3301">
        <v>3456</v>
      </c>
      <c r="AJ3301">
        <v>15744</v>
      </c>
      <c r="AK3301" s="2">
        <f>Kaggle_Books_Selling_Records[[#This Row],[Cost Price]]/100</f>
        <v>157.44</v>
      </c>
      <c r="AL3301" s="2" t="s">
        <v>80</v>
      </c>
      <c r="AM3301" s="2" t="s">
        <v>80</v>
      </c>
      <c r="AN3301" s="2" t="s">
        <v>80</v>
      </c>
      <c r="AO3301" s="2" t="s">
        <v>80</v>
      </c>
      <c r="AP3301" s="2" t="s">
        <v>80</v>
      </c>
      <c r="AQ3301" s="2" t="s">
        <v>80</v>
      </c>
      <c r="AR3301" s="2" t="s">
        <v>80</v>
      </c>
      <c r="AS3301" s="2" t="s">
        <v>80</v>
      </c>
      <c r="AT3301" s="2" t="s">
        <v>80</v>
      </c>
      <c r="AU3301" s="2" t="s">
        <v>80</v>
      </c>
      <c r="AV3301" s="2" t="s">
        <v>80</v>
      </c>
      <c r="AW3301" s="2" t="s">
        <v>80</v>
      </c>
      <c r="AX3301" s="2" t="s">
        <v>80</v>
      </c>
      <c r="AY3301" s="2" t="s">
        <v>80</v>
      </c>
      <c r="AZ3301" s="2" t="s">
        <v>80</v>
      </c>
      <c r="BA3301" s="2" t="s">
        <v>80</v>
      </c>
      <c r="BB3301" s="2" t="s">
        <v>80</v>
      </c>
      <c r="BC3301" s="2" t="s">
        <v>80</v>
      </c>
      <c r="BD3301" s="2" t="s">
        <v>80</v>
      </c>
      <c r="BE3301" s="2" t="s">
        <v>80</v>
      </c>
      <c r="BF3301" s="2" t="s">
        <v>80</v>
      </c>
      <c r="BG3301" s="2" t="s">
        <v>80</v>
      </c>
      <c r="BH3301" s="2" t="s">
        <v>80</v>
      </c>
      <c r="BI3301" s="2" t="s">
        <v>80</v>
      </c>
      <c r="BJ3301" s="2" t="s">
        <v>80</v>
      </c>
      <c r="BK3301" s="2" t="s">
        <v>80</v>
      </c>
      <c r="BL3301" s="2" t="s">
        <v>80</v>
      </c>
      <c r="BM3301" s="2" t="s">
        <v>80</v>
      </c>
      <c r="BN3301" s="2" t="s">
        <v>80</v>
      </c>
      <c r="BO3301" s="2" t="s">
        <v>80</v>
      </c>
      <c r="BP3301" s="2" t="s">
        <v>80</v>
      </c>
    </row>
    <row r="3302" spans="1:68" x14ac:dyDescent="0.25">
      <c r="A3302">
        <v>3301</v>
      </c>
      <c r="B3302" s="1">
        <v>43770.91369212963</v>
      </c>
      <c r="C3302" s="2" t="s">
        <v>4978</v>
      </c>
      <c r="D3302" s="3">
        <v>3.8194444444444448E-2</v>
      </c>
      <c r="E3302" s="2" t="s">
        <v>4851</v>
      </c>
      <c r="F3302">
        <v>4</v>
      </c>
      <c r="G3302">
        <v>2019</v>
      </c>
      <c r="H3302">
        <v>11</v>
      </c>
      <c r="I3302">
        <v>2</v>
      </c>
      <c r="J3302">
        <v>0</v>
      </c>
      <c r="K3302">
        <v>0</v>
      </c>
      <c r="L3302">
        <v>6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 s="2" t="s">
        <v>2446</v>
      </c>
      <c r="T3302" s="2" t="s">
        <v>83</v>
      </c>
      <c r="U3302" s="2" t="s">
        <v>2460</v>
      </c>
      <c r="V3302" s="2" t="s">
        <v>73</v>
      </c>
      <c r="W3302">
        <v>1</v>
      </c>
      <c r="X3302" s="2" t="s">
        <v>74</v>
      </c>
      <c r="Y3302">
        <v>192</v>
      </c>
      <c r="Z3302">
        <v>89</v>
      </c>
      <c r="AA3302" s="2" t="s">
        <v>473</v>
      </c>
      <c r="AB3302" s="2" t="s">
        <v>154</v>
      </c>
      <c r="AC3302">
        <v>302012</v>
      </c>
      <c r="AD3302" s="2" t="s">
        <v>193</v>
      </c>
      <c r="AE3302">
        <v>281</v>
      </c>
      <c r="AF3302" s="2" t="s">
        <v>2042</v>
      </c>
      <c r="AG3302" s="2" t="s">
        <v>2184</v>
      </c>
      <c r="AH3302">
        <v>18</v>
      </c>
      <c r="AI3302">
        <v>3456</v>
      </c>
      <c r="AJ3302">
        <v>15744</v>
      </c>
      <c r="AK3302" s="2">
        <f>Kaggle_Books_Selling_Records[[#This Row],[Cost Price]]/100</f>
        <v>157.44</v>
      </c>
      <c r="AL3302" s="2" t="s">
        <v>80</v>
      </c>
      <c r="AM3302" s="2" t="s">
        <v>80</v>
      </c>
      <c r="AN3302" s="2" t="s">
        <v>80</v>
      </c>
      <c r="AO3302" s="2" t="s">
        <v>80</v>
      </c>
      <c r="AP3302" s="2" t="s">
        <v>80</v>
      </c>
      <c r="AQ3302" s="2" t="s">
        <v>80</v>
      </c>
      <c r="AR3302" s="2" t="s">
        <v>80</v>
      </c>
      <c r="AS3302" s="2" t="s">
        <v>80</v>
      </c>
      <c r="AT3302" s="2" t="s">
        <v>80</v>
      </c>
      <c r="AU3302" s="2" t="s">
        <v>80</v>
      </c>
      <c r="AV3302" s="2" t="s">
        <v>80</v>
      </c>
      <c r="AW3302" s="2" t="s">
        <v>80</v>
      </c>
      <c r="AX3302" s="2" t="s">
        <v>80</v>
      </c>
      <c r="AY3302" s="2" t="s">
        <v>80</v>
      </c>
      <c r="AZ3302" s="2" t="s">
        <v>80</v>
      </c>
      <c r="BA3302" s="2" t="s">
        <v>80</v>
      </c>
      <c r="BB3302" s="2" t="s">
        <v>80</v>
      </c>
      <c r="BC3302" s="2" t="s">
        <v>80</v>
      </c>
      <c r="BD3302" s="2" t="s">
        <v>80</v>
      </c>
      <c r="BE3302" s="2" t="s">
        <v>80</v>
      </c>
      <c r="BF3302" s="2" t="s">
        <v>80</v>
      </c>
      <c r="BG3302" s="2" t="s">
        <v>80</v>
      </c>
      <c r="BH3302" s="2" t="s">
        <v>80</v>
      </c>
      <c r="BI3302" s="2" t="s">
        <v>80</v>
      </c>
      <c r="BJ3302" s="2" t="s">
        <v>80</v>
      </c>
      <c r="BK3302" s="2" t="s">
        <v>80</v>
      </c>
      <c r="BL3302" s="2" t="s">
        <v>80</v>
      </c>
      <c r="BM3302" s="2" t="s">
        <v>80</v>
      </c>
      <c r="BN3302" s="2" t="s">
        <v>80</v>
      </c>
      <c r="BO3302" s="2" t="s">
        <v>80</v>
      </c>
      <c r="BP3302" s="2" t="s">
        <v>80</v>
      </c>
    </row>
    <row r="3303" spans="1:68" x14ac:dyDescent="0.25">
      <c r="A3303">
        <v>3302</v>
      </c>
      <c r="B3303" s="1">
        <v>43770.985011574077</v>
      </c>
      <c r="C3303" s="2" t="s">
        <v>4978</v>
      </c>
      <c r="D3303" s="3">
        <v>0.10972222222222222</v>
      </c>
      <c r="E3303" s="2" t="s">
        <v>4851</v>
      </c>
      <c r="F3303">
        <v>4</v>
      </c>
      <c r="G3303">
        <v>2019</v>
      </c>
      <c r="H3303">
        <v>11</v>
      </c>
      <c r="I3303">
        <v>2</v>
      </c>
      <c r="J3303">
        <v>0</v>
      </c>
      <c r="K3303">
        <v>0</v>
      </c>
      <c r="L3303">
        <v>6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 s="2" t="s">
        <v>2446</v>
      </c>
      <c r="T3303" s="2" t="s">
        <v>83</v>
      </c>
      <c r="U3303" s="2" t="s">
        <v>2460</v>
      </c>
      <c r="V3303" s="2" t="s">
        <v>73</v>
      </c>
      <c r="W3303">
        <v>1</v>
      </c>
      <c r="X3303" s="2" t="s">
        <v>74</v>
      </c>
      <c r="Y3303">
        <v>192</v>
      </c>
      <c r="Z3303">
        <v>89</v>
      </c>
      <c r="AA3303" s="2" t="s">
        <v>473</v>
      </c>
      <c r="AB3303" s="2" t="s">
        <v>154</v>
      </c>
      <c r="AC3303">
        <v>302012</v>
      </c>
      <c r="AD3303" s="2" t="s">
        <v>193</v>
      </c>
      <c r="AE3303">
        <v>281</v>
      </c>
      <c r="AF3303" s="2" t="s">
        <v>2042</v>
      </c>
      <c r="AG3303" s="2" t="s">
        <v>2184</v>
      </c>
      <c r="AH3303">
        <v>18</v>
      </c>
      <c r="AI3303">
        <v>3456</v>
      </c>
      <c r="AJ3303">
        <v>15744</v>
      </c>
      <c r="AK3303" s="2">
        <f>Kaggle_Books_Selling_Records[[#This Row],[Cost Price]]/100</f>
        <v>157.44</v>
      </c>
      <c r="AL3303" s="2" t="s">
        <v>80</v>
      </c>
      <c r="AM3303" s="2" t="s">
        <v>80</v>
      </c>
      <c r="AN3303" s="2" t="s">
        <v>80</v>
      </c>
      <c r="AO3303" s="2" t="s">
        <v>80</v>
      </c>
      <c r="AP3303" s="2" t="s">
        <v>80</v>
      </c>
      <c r="AQ3303" s="2" t="s">
        <v>80</v>
      </c>
      <c r="AR3303" s="2" t="s">
        <v>80</v>
      </c>
      <c r="AS3303" s="2" t="s">
        <v>80</v>
      </c>
      <c r="AT3303" s="2" t="s">
        <v>80</v>
      </c>
      <c r="AU3303" s="2" t="s">
        <v>80</v>
      </c>
      <c r="AV3303" s="2" t="s">
        <v>80</v>
      </c>
      <c r="AW3303" s="2" t="s">
        <v>80</v>
      </c>
      <c r="AX3303" s="2" t="s">
        <v>80</v>
      </c>
      <c r="AY3303" s="2" t="s">
        <v>80</v>
      </c>
      <c r="AZ3303" s="2" t="s">
        <v>80</v>
      </c>
      <c r="BA3303" s="2" t="s">
        <v>80</v>
      </c>
      <c r="BB3303" s="2" t="s">
        <v>80</v>
      </c>
      <c r="BC3303" s="2" t="s">
        <v>80</v>
      </c>
      <c r="BD3303" s="2" t="s">
        <v>80</v>
      </c>
      <c r="BE3303" s="2" t="s">
        <v>80</v>
      </c>
      <c r="BF3303" s="2" t="s">
        <v>80</v>
      </c>
      <c r="BG3303" s="2" t="s">
        <v>80</v>
      </c>
      <c r="BH3303" s="2" t="s">
        <v>80</v>
      </c>
      <c r="BI3303" s="2" t="s">
        <v>80</v>
      </c>
      <c r="BJ3303" s="2" t="s">
        <v>80</v>
      </c>
      <c r="BK3303" s="2" t="s">
        <v>80</v>
      </c>
      <c r="BL3303" s="2" t="s">
        <v>80</v>
      </c>
      <c r="BM3303" s="2" t="s">
        <v>80</v>
      </c>
      <c r="BN3303" s="2" t="s">
        <v>80</v>
      </c>
      <c r="BO3303" s="2" t="s">
        <v>80</v>
      </c>
      <c r="BP3303" s="2" t="s">
        <v>80</v>
      </c>
    </row>
    <row r="3304" spans="1:68" x14ac:dyDescent="0.25">
      <c r="A3304">
        <v>3303</v>
      </c>
      <c r="B3304" s="1">
        <v>43771.150960648149</v>
      </c>
      <c r="C3304" s="2" t="s">
        <v>4978</v>
      </c>
      <c r="D3304" s="3">
        <v>0.27569444444444446</v>
      </c>
      <c r="E3304" s="2" t="s">
        <v>4851</v>
      </c>
      <c r="F3304">
        <v>4</v>
      </c>
      <c r="G3304">
        <v>2019</v>
      </c>
      <c r="H3304">
        <v>11</v>
      </c>
      <c r="I3304">
        <v>2</v>
      </c>
      <c r="J3304">
        <v>0</v>
      </c>
      <c r="K3304">
        <v>0</v>
      </c>
      <c r="L3304">
        <v>6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 s="2" t="s">
        <v>2448</v>
      </c>
      <c r="T3304" s="2" t="s">
        <v>83</v>
      </c>
      <c r="U3304" s="2" t="s">
        <v>2460</v>
      </c>
      <c r="V3304" s="2" t="s">
        <v>73</v>
      </c>
      <c r="W3304">
        <v>1</v>
      </c>
      <c r="X3304" s="2" t="s">
        <v>74</v>
      </c>
      <c r="Y3304">
        <v>192</v>
      </c>
      <c r="Z3304">
        <v>89</v>
      </c>
      <c r="AA3304" s="2" t="s">
        <v>2449</v>
      </c>
      <c r="AB3304" s="2" t="s">
        <v>131</v>
      </c>
      <c r="AC3304">
        <v>689696</v>
      </c>
      <c r="AD3304" s="2" t="s">
        <v>193</v>
      </c>
      <c r="AE3304">
        <v>281</v>
      </c>
      <c r="AF3304" s="2" t="s">
        <v>2042</v>
      </c>
      <c r="AG3304" s="2" t="s">
        <v>2184</v>
      </c>
      <c r="AH3304">
        <v>18</v>
      </c>
      <c r="AI3304">
        <v>3456</v>
      </c>
      <c r="AJ3304">
        <v>15744</v>
      </c>
      <c r="AK3304" s="2">
        <f>Kaggle_Books_Selling_Records[[#This Row],[Cost Price]]/100</f>
        <v>157.44</v>
      </c>
      <c r="AL3304" s="2" t="s">
        <v>80</v>
      </c>
      <c r="AM3304" s="2" t="s">
        <v>80</v>
      </c>
      <c r="AN3304" s="2" t="s">
        <v>80</v>
      </c>
      <c r="AO3304" s="2" t="s">
        <v>80</v>
      </c>
      <c r="AP3304" s="2" t="s">
        <v>80</v>
      </c>
      <c r="AQ3304" s="2" t="s">
        <v>80</v>
      </c>
      <c r="AR3304" s="2" t="s">
        <v>80</v>
      </c>
      <c r="AS3304" s="2" t="s">
        <v>80</v>
      </c>
      <c r="AT3304" s="2" t="s">
        <v>80</v>
      </c>
      <c r="AU3304" s="2" t="s">
        <v>80</v>
      </c>
      <c r="AV3304" s="2" t="s">
        <v>80</v>
      </c>
      <c r="AW3304" s="2" t="s">
        <v>80</v>
      </c>
      <c r="AX3304" s="2" t="s">
        <v>80</v>
      </c>
      <c r="AY3304" s="2" t="s">
        <v>80</v>
      </c>
      <c r="AZ3304" s="2" t="s">
        <v>80</v>
      </c>
      <c r="BA3304" s="2" t="s">
        <v>80</v>
      </c>
      <c r="BB3304" s="2" t="s">
        <v>80</v>
      </c>
      <c r="BC3304" s="2" t="s">
        <v>80</v>
      </c>
      <c r="BD3304" s="2" t="s">
        <v>80</v>
      </c>
      <c r="BE3304" s="2" t="s">
        <v>80</v>
      </c>
      <c r="BF3304" s="2" t="s">
        <v>80</v>
      </c>
      <c r="BG3304" s="2" t="s">
        <v>80</v>
      </c>
      <c r="BH3304" s="2" t="s">
        <v>80</v>
      </c>
      <c r="BI3304" s="2" t="s">
        <v>80</v>
      </c>
      <c r="BJ3304" s="2" t="s">
        <v>80</v>
      </c>
      <c r="BK3304" s="2" t="s">
        <v>80</v>
      </c>
      <c r="BL3304" s="2" t="s">
        <v>80</v>
      </c>
      <c r="BM3304" s="2" t="s">
        <v>80</v>
      </c>
      <c r="BN3304" s="2" t="s">
        <v>80</v>
      </c>
      <c r="BO3304" s="2" t="s">
        <v>80</v>
      </c>
      <c r="BP3304" s="2" t="s">
        <v>80</v>
      </c>
    </row>
    <row r="3305" spans="1:68" x14ac:dyDescent="0.25">
      <c r="A3305">
        <v>3304</v>
      </c>
      <c r="B3305" s="1">
        <v>43772.176898148151</v>
      </c>
      <c r="C3305" s="2" t="s">
        <v>4979</v>
      </c>
      <c r="D3305" s="3">
        <v>0.30138888888888887</v>
      </c>
      <c r="E3305" s="2" t="s">
        <v>4851</v>
      </c>
      <c r="F3305">
        <v>4</v>
      </c>
      <c r="G3305">
        <v>2019</v>
      </c>
      <c r="H3305">
        <v>11</v>
      </c>
      <c r="I3305">
        <v>3</v>
      </c>
      <c r="J3305">
        <v>0</v>
      </c>
      <c r="K3305">
        <v>0</v>
      </c>
      <c r="L3305">
        <v>7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 s="2" t="s">
        <v>3342</v>
      </c>
      <c r="T3305" s="2" t="s">
        <v>83</v>
      </c>
      <c r="U3305" s="2" t="s">
        <v>4573</v>
      </c>
      <c r="V3305" s="2" t="s">
        <v>73</v>
      </c>
      <c r="W3305">
        <v>1</v>
      </c>
      <c r="X3305" s="2" t="s">
        <v>74</v>
      </c>
      <c r="Y3305">
        <v>720</v>
      </c>
      <c r="Z3305">
        <v>89</v>
      </c>
      <c r="AA3305" s="2" t="s">
        <v>671</v>
      </c>
      <c r="AB3305" s="2" t="s">
        <v>151</v>
      </c>
      <c r="AC3305">
        <v>411018</v>
      </c>
      <c r="AD3305" s="2" t="s">
        <v>193</v>
      </c>
      <c r="AE3305">
        <v>809</v>
      </c>
      <c r="AF3305" s="2" t="s">
        <v>4574</v>
      </c>
      <c r="AG3305" s="2" t="s">
        <v>4575</v>
      </c>
      <c r="AH3305">
        <v>18</v>
      </c>
      <c r="AI3305">
        <v>1296</v>
      </c>
      <c r="AJ3305">
        <v>5904</v>
      </c>
      <c r="AK3305" s="2">
        <f>Kaggle_Books_Selling_Records[[#This Row],[Cost Price]]/100</f>
        <v>59.04</v>
      </c>
      <c r="AL3305" s="2" t="s">
        <v>80</v>
      </c>
      <c r="AM3305" s="2" t="s">
        <v>80</v>
      </c>
      <c r="AN3305" s="2" t="s">
        <v>80</v>
      </c>
      <c r="AO3305" s="2" t="s">
        <v>80</v>
      </c>
      <c r="AP3305" s="2" t="s">
        <v>80</v>
      </c>
      <c r="AQ3305" s="2" t="s">
        <v>80</v>
      </c>
      <c r="AR3305" s="2" t="s">
        <v>80</v>
      </c>
      <c r="AS3305" s="2" t="s">
        <v>80</v>
      </c>
      <c r="AT3305" s="2" t="s">
        <v>80</v>
      </c>
      <c r="AU3305" s="2" t="s">
        <v>80</v>
      </c>
      <c r="AV3305" s="2" t="s">
        <v>80</v>
      </c>
      <c r="AW3305" s="2" t="s">
        <v>80</v>
      </c>
      <c r="AX3305" s="2" t="s">
        <v>80</v>
      </c>
      <c r="AY3305" s="2" t="s">
        <v>80</v>
      </c>
      <c r="AZ3305" s="2" t="s">
        <v>80</v>
      </c>
      <c r="BA3305" s="2" t="s">
        <v>80</v>
      </c>
      <c r="BB3305" s="2" t="s">
        <v>80</v>
      </c>
      <c r="BC3305" s="2" t="s">
        <v>80</v>
      </c>
      <c r="BD3305" s="2" t="s">
        <v>80</v>
      </c>
      <c r="BE3305" s="2" t="s">
        <v>80</v>
      </c>
      <c r="BF3305" s="2" t="s">
        <v>80</v>
      </c>
      <c r="BG3305" s="2" t="s">
        <v>80</v>
      </c>
      <c r="BH3305" s="2" t="s">
        <v>80</v>
      </c>
      <c r="BI3305" s="2" t="s">
        <v>80</v>
      </c>
      <c r="BJ3305" s="2" t="s">
        <v>80</v>
      </c>
      <c r="BK3305" s="2" t="s">
        <v>80</v>
      </c>
      <c r="BL3305" s="2" t="s">
        <v>80</v>
      </c>
      <c r="BM3305" s="2" t="s">
        <v>80</v>
      </c>
      <c r="BN3305" s="2" t="s">
        <v>80</v>
      </c>
      <c r="BO3305" s="2" t="s">
        <v>80</v>
      </c>
      <c r="BP3305" s="2" t="s">
        <v>80</v>
      </c>
    </row>
    <row r="3306" spans="1:68" x14ac:dyDescent="0.25">
      <c r="A3306">
        <v>3305</v>
      </c>
      <c r="B3306" s="1">
        <v>43772.318854166668</v>
      </c>
      <c r="C3306" s="2" t="s">
        <v>4979</v>
      </c>
      <c r="D3306" s="3">
        <v>0.44374999999999998</v>
      </c>
      <c r="E3306" s="2" t="s">
        <v>4851</v>
      </c>
      <c r="F3306">
        <v>4</v>
      </c>
      <c r="G3306">
        <v>2019</v>
      </c>
      <c r="H3306">
        <v>11</v>
      </c>
      <c r="I3306">
        <v>3</v>
      </c>
      <c r="J3306">
        <v>0</v>
      </c>
      <c r="K3306">
        <v>0</v>
      </c>
      <c r="L3306">
        <v>7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 s="2" t="s">
        <v>3923</v>
      </c>
      <c r="T3306" s="2" t="s">
        <v>83</v>
      </c>
      <c r="U3306" s="2" t="s">
        <v>4980</v>
      </c>
      <c r="V3306" s="2" t="s">
        <v>73</v>
      </c>
      <c r="W3306">
        <v>1</v>
      </c>
      <c r="X3306" s="2" t="s">
        <v>74</v>
      </c>
      <c r="Y3306">
        <v>110</v>
      </c>
      <c r="Z3306">
        <v>79</v>
      </c>
      <c r="AA3306" s="2" t="s">
        <v>1910</v>
      </c>
      <c r="AB3306" s="2" t="s">
        <v>137</v>
      </c>
      <c r="AC3306">
        <v>201204</v>
      </c>
      <c r="AD3306" s="2" t="s">
        <v>1002</v>
      </c>
      <c r="AE3306">
        <v>189</v>
      </c>
      <c r="AF3306" s="2" t="s">
        <v>2042</v>
      </c>
      <c r="AG3306" s="2" t="s">
        <v>2184</v>
      </c>
      <c r="AH3306">
        <v>18</v>
      </c>
      <c r="AI3306">
        <v>198</v>
      </c>
      <c r="AJ3306">
        <v>902</v>
      </c>
      <c r="AK3306" s="2">
        <f>Kaggle_Books_Selling_Records[[#This Row],[Cost Price]]/100</f>
        <v>9.02</v>
      </c>
      <c r="AL3306" s="2" t="s">
        <v>80</v>
      </c>
      <c r="AM3306" s="2" t="s">
        <v>80</v>
      </c>
      <c r="AN3306" s="2" t="s">
        <v>80</v>
      </c>
      <c r="AO3306" s="2" t="s">
        <v>80</v>
      </c>
      <c r="AP3306" s="2" t="s">
        <v>80</v>
      </c>
      <c r="AQ3306" s="2" t="s">
        <v>80</v>
      </c>
      <c r="AR3306" s="2" t="s">
        <v>80</v>
      </c>
      <c r="AS3306" s="2" t="s">
        <v>80</v>
      </c>
      <c r="AT3306" s="2" t="s">
        <v>80</v>
      </c>
      <c r="AU3306" s="2" t="s">
        <v>80</v>
      </c>
      <c r="AV3306" s="2" t="s">
        <v>80</v>
      </c>
      <c r="AW3306" s="2" t="s">
        <v>80</v>
      </c>
      <c r="AX3306" s="2" t="s">
        <v>80</v>
      </c>
      <c r="AY3306" s="2" t="s">
        <v>80</v>
      </c>
      <c r="AZ3306" s="2" t="s">
        <v>80</v>
      </c>
      <c r="BA3306" s="2" t="s">
        <v>80</v>
      </c>
      <c r="BB3306" s="2" t="s">
        <v>80</v>
      </c>
      <c r="BC3306" s="2" t="s">
        <v>80</v>
      </c>
      <c r="BD3306" s="2" t="s">
        <v>80</v>
      </c>
      <c r="BE3306" s="2" t="s">
        <v>80</v>
      </c>
      <c r="BF3306" s="2" t="s">
        <v>80</v>
      </c>
      <c r="BG3306" s="2" t="s">
        <v>80</v>
      </c>
      <c r="BH3306" s="2" t="s">
        <v>80</v>
      </c>
      <c r="BI3306" s="2" t="s">
        <v>80</v>
      </c>
      <c r="BJ3306" s="2" t="s">
        <v>80</v>
      </c>
      <c r="BK3306" s="2" t="s">
        <v>80</v>
      </c>
      <c r="BL3306" s="2" t="s">
        <v>80</v>
      </c>
      <c r="BM3306" s="2" t="s">
        <v>80</v>
      </c>
      <c r="BN3306" s="2" t="s">
        <v>80</v>
      </c>
      <c r="BO3306" s="2" t="s">
        <v>80</v>
      </c>
      <c r="BP3306" s="2" t="s">
        <v>80</v>
      </c>
    </row>
    <row r="3307" spans="1:68" x14ac:dyDescent="0.25">
      <c r="A3307">
        <v>3306</v>
      </c>
      <c r="B3307" s="1">
        <v>43772.433541666665</v>
      </c>
      <c r="C3307" s="2" t="s">
        <v>4979</v>
      </c>
      <c r="D3307" s="3">
        <v>0.55833333333333335</v>
      </c>
      <c r="E3307" s="2" t="s">
        <v>4851</v>
      </c>
      <c r="F3307">
        <v>4</v>
      </c>
      <c r="G3307">
        <v>2019</v>
      </c>
      <c r="H3307">
        <v>11</v>
      </c>
      <c r="I3307">
        <v>3</v>
      </c>
      <c r="J3307">
        <v>0</v>
      </c>
      <c r="K3307">
        <v>0</v>
      </c>
      <c r="L3307">
        <v>7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 s="2" t="s">
        <v>4981</v>
      </c>
      <c r="T3307" s="2" t="s">
        <v>71</v>
      </c>
      <c r="U3307" s="2" t="s">
        <v>4980</v>
      </c>
      <c r="V3307" s="2" t="s">
        <v>73</v>
      </c>
      <c r="W3307">
        <v>1</v>
      </c>
      <c r="X3307" s="2" t="s">
        <v>74</v>
      </c>
      <c r="Y3307">
        <v>110</v>
      </c>
      <c r="Z3307">
        <v>79</v>
      </c>
      <c r="AA3307" s="2" t="s">
        <v>301</v>
      </c>
      <c r="AB3307" s="2" t="s">
        <v>151</v>
      </c>
      <c r="AC3307">
        <v>411052</v>
      </c>
      <c r="AD3307" s="2" t="s">
        <v>1002</v>
      </c>
      <c r="AE3307">
        <v>189</v>
      </c>
      <c r="AF3307" s="2" t="s">
        <v>2042</v>
      </c>
      <c r="AG3307" s="2" t="s">
        <v>2184</v>
      </c>
      <c r="AH3307">
        <v>18</v>
      </c>
      <c r="AI3307">
        <v>198</v>
      </c>
      <c r="AJ3307">
        <v>902</v>
      </c>
      <c r="AK3307" s="2">
        <f>Kaggle_Books_Selling_Records[[#This Row],[Cost Price]]/100</f>
        <v>9.02</v>
      </c>
      <c r="AL3307" s="2" t="s">
        <v>80</v>
      </c>
      <c r="AM3307" s="2" t="s">
        <v>80</v>
      </c>
      <c r="AN3307" s="2" t="s">
        <v>80</v>
      </c>
      <c r="AO3307" s="2" t="s">
        <v>80</v>
      </c>
      <c r="AP3307" s="2" t="s">
        <v>80</v>
      </c>
      <c r="AQ3307" s="2" t="s">
        <v>80</v>
      </c>
      <c r="AR3307" s="2" t="s">
        <v>80</v>
      </c>
      <c r="AS3307" s="2" t="s">
        <v>80</v>
      </c>
      <c r="AT3307" s="2" t="s">
        <v>80</v>
      </c>
      <c r="AU3307" s="2" t="s">
        <v>80</v>
      </c>
      <c r="AV3307" s="2" t="s">
        <v>80</v>
      </c>
      <c r="AW3307" s="2" t="s">
        <v>80</v>
      </c>
      <c r="AX3307" s="2" t="s">
        <v>80</v>
      </c>
      <c r="AY3307" s="2" t="s">
        <v>80</v>
      </c>
      <c r="AZ3307" s="2" t="s">
        <v>80</v>
      </c>
      <c r="BA3307" s="2" t="s">
        <v>80</v>
      </c>
      <c r="BB3307" s="2" t="s">
        <v>80</v>
      </c>
      <c r="BC3307" s="2" t="s">
        <v>80</v>
      </c>
      <c r="BD3307" s="2" t="s">
        <v>80</v>
      </c>
      <c r="BE3307" s="2" t="s">
        <v>80</v>
      </c>
      <c r="BF3307" s="2" t="s">
        <v>80</v>
      </c>
      <c r="BG3307" s="2" t="s">
        <v>80</v>
      </c>
      <c r="BH3307" s="2" t="s">
        <v>80</v>
      </c>
      <c r="BI3307" s="2" t="s">
        <v>80</v>
      </c>
      <c r="BJ3307" s="2" t="s">
        <v>80</v>
      </c>
      <c r="BK3307" s="2" t="s">
        <v>80</v>
      </c>
      <c r="BL3307" s="2" t="s">
        <v>80</v>
      </c>
      <c r="BM3307" s="2" t="s">
        <v>80</v>
      </c>
      <c r="BN3307" s="2" t="s">
        <v>80</v>
      </c>
      <c r="BO3307" s="2" t="s">
        <v>80</v>
      </c>
      <c r="BP3307" s="2" t="s">
        <v>80</v>
      </c>
    </row>
    <row r="3308" spans="1:68" x14ac:dyDescent="0.25">
      <c r="A3308">
        <v>3307</v>
      </c>
      <c r="B3308" s="1">
        <v>43772.577905092592</v>
      </c>
      <c r="C3308" s="2" t="s">
        <v>4979</v>
      </c>
      <c r="D3308" s="3">
        <v>0.70277777777777772</v>
      </c>
      <c r="E3308" s="2" t="s">
        <v>4851</v>
      </c>
      <c r="F3308">
        <v>4</v>
      </c>
      <c r="G3308">
        <v>2019</v>
      </c>
      <c r="H3308">
        <v>11</v>
      </c>
      <c r="I3308">
        <v>3</v>
      </c>
      <c r="J3308">
        <v>0</v>
      </c>
      <c r="K3308">
        <v>0</v>
      </c>
      <c r="L3308">
        <v>7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 s="2" t="s">
        <v>3211</v>
      </c>
      <c r="T3308" s="2" t="s">
        <v>83</v>
      </c>
      <c r="U3308" s="2" t="s">
        <v>4948</v>
      </c>
      <c r="V3308" s="2" t="s">
        <v>73</v>
      </c>
      <c r="W3308">
        <v>1</v>
      </c>
      <c r="X3308" s="2" t="s">
        <v>74</v>
      </c>
      <c r="Y3308">
        <v>140</v>
      </c>
      <c r="Z3308">
        <v>89</v>
      </c>
      <c r="AA3308" s="2" t="s">
        <v>192</v>
      </c>
      <c r="AB3308" s="2" t="s">
        <v>151</v>
      </c>
      <c r="AC3308">
        <v>400059</v>
      </c>
      <c r="AD3308" s="2" t="s">
        <v>193</v>
      </c>
      <c r="AE3308">
        <v>229</v>
      </c>
      <c r="AF3308" s="2" t="s">
        <v>4949</v>
      </c>
      <c r="AG3308" s="2" t="s">
        <v>4950</v>
      </c>
      <c r="AH3308">
        <v>18</v>
      </c>
      <c r="AI3308">
        <v>252</v>
      </c>
      <c r="AJ3308">
        <v>1148</v>
      </c>
      <c r="AK3308" s="2">
        <f>Kaggle_Books_Selling_Records[[#This Row],[Cost Price]]/100</f>
        <v>11.48</v>
      </c>
      <c r="AL3308" s="2" t="s">
        <v>80</v>
      </c>
      <c r="AM3308" s="2" t="s">
        <v>80</v>
      </c>
      <c r="AN3308" s="2" t="s">
        <v>80</v>
      </c>
      <c r="AO3308" s="2" t="s">
        <v>80</v>
      </c>
      <c r="AP3308" s="2" t="s">
        <v>80</v>
      </c>
      <c r="AQ3308" s="2" t="s">
        <v>80</v>
      </c>
      <c r="AR3308" s="2" t="s">
        <v>80</v>
      </c>
      <c r="AS3308" s="2" t="s">
        <v>80</v>
      </c>
      <c r="AT3308" s="2" t="s">
        <v>80</v>
      </c>
      <c r="AU3308" s="2" t="s">
        <v>80</v>
      </c>
      <c r="AV3308" s="2" t="s">
        <v>80</v>
      </c>
      <c r="AW3308" s="2" t="s">
        <v>80</v>
      </c>
      <c r="AX3308" s="2" t="s">
        <v>80</v>
      </c>
      <c r="AY3308" s="2" t="s">
        <v>80</v>
      </c>
      <c r="AZ3308" s="2" t="s">
        <v>80</v>
      </c>
      <c r="BA3308" s="2" t="s">
        <v>80</v>
      </c>
      <c r="BB3308" s="2" t="s">
        <v>80</v>
      </c>
      <c r="BC3308" s="2" t="s">
        <v>80</v>
      </c>
      <c r="BD3308" s="2" t="s">
        <v>80</v>
      </c>
      <c r="BE3308" s="2" t="s">
        <v>80</v>
      </c>
      <c r="BF3308" s="2" t="s">
        <v>80</v>
      </c>
      <c r="BG3308" s="2" t="s">
        <v>80</v>
      </c>
      <c r="BH3308" s="2" t="s">
        <v>80</v>
      </c>
      <c r="BI3308" s="2" t="s">
        <v>80</v>
      </c>
      <c r="BJ3308" s="2" t="s">
        <v>80</v>
      </c>
      <c r="BK3308" s="2" t="s">
        <v>80</v>
      </c>
      <c r="BL3308" s="2" t="s">
        <v>80</v>
      </c>
      <c r="BM3308" s="2" t="s">
        <v>80</v>
      </c>
      <c r="BN3308" s="2" t="s">
        <v>80</v>
      </c>
      <c r="BO3308" s="2" t="s">
        <v>80</v>
      </c>
      <c r="BP3308" s="2" t="s">
        <v>80</v>
      </c>
    </row>
    <row r="3309" spans="1:68" x14ac:dyDescent="0.25">
      <c r="A3309">
        <v>3308</v>
      </c>
      <c r="B3309" s="1">
        <v>43773.154895833337</v>
      </c>
      <c r="C3309" s="2" t="s">
        <v>4982</v>
      </c>
      <c r="D3309" s="3">
        <v>0.27986111111111112</v>
      </c>
      <c r="E3309" s="2" t="s">
        <v>4851</v>
      </c>
      <c r="F3309">
        <v>4</v>
      </c>
      <c r="G3309">
        <v>2019</v>
      </c>
      <c r="H3309">
        <v>11</v>
      </c>
      <c r="I3309">
        <v>4</v>
      </c>
      <c r="J3309">
        <v>0</v>
      </c>
      <c r="K3309">
        <v>0</v>
      </c>
      <c r="L3309">
        <v>1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 s="2" t="s">
        <v>4983</v>
      </c>
      <c r="T3309" s="2" t="s">
        <v>83</v>
      </c>
      <c r="U3309" s="2" t="s">
        <v>2460</v>
      </c>
      <c r="V3309" s="2" t="s">
        <v>73</v>
      </c>
      <c r="W3309">
        <v>1</v>
      </c>
      <c r="X3309" s="2" t="s">
        <v>74</v>
      </c>
      <c r="Y3309">
        <v>192</v>
      </c>
      <c r="Z3309">
        <v>89</v>
      </c>
      <c r="AA3309" s="2" t="s">
        <v>767</v>
      </c>
      <c r="AB3309" s="2" t="s">
        <v>151</v>
      </c>
      <c r="AC3309">
        <v>413004</v>
      </c>
      <c r="AD3309" s="2" t="s">
        <v>193</v>
      </c>
      <c r="AE3309">
        <v>281</v>
      </c>
      <c r="AF3309" s="2" t="s">
        <v>2042</v>
      </c>
      <c r="AG3309" s="2" t="s">
        <v>2184</v>
      </c>
      <c r="AH3309">
        <v>18</v>
      </c>
      <c r="AI3309">
        <v>3456</v>
      </c>
      <c r="AJ3309">
        <v>15744</v>
      </c>
      <c r="AK3309" s="2">
        <f>Kaggle_Books_Selling_Records[[#This Row],[Cost Price]]/100</f>
        <v>157.44</v>
      </c>
      <c r="AL3309" s="2" t="s">
        <v>80</v>
      </c>
      <c r="AM3309" s="2" t="s">
        <v>80</v>
      </c>
      <c r="AN3309" s="2" t="s">
        <v>80</v>
      </c>
      <c r="AO3309" s="2" t="s">
        <v>80</v>
      </c>
      <c r="AP3309" s="2" t="s">
        <v>80</v>
      </c>
      <c r="AQ3309" s="2" t="s">
        <v>80</v>
      </c>
      <c r="AR3309" s="2" t="s">
        <v>80</v>
      </c>
      <c r="AS3309" s="2" t="s">
        <v>80</v>
      </c>
      <c r="AT3309" s="2" t="s">
        <v>80</v>
      </c>
      <c r="AU3309" s="2" t="s">
        <v>80</v>
      </c>
      <c r="AV3309" s="2" t="s">
        <v>80</v>
      </c>
      <c r="AW3309" s="2" t="s">
        <v>80</v>
      </c>
      <c r="AX3309" s="2" t="s">
        <v>80</v>
      </c>
      <c r="AY3309" s="2" t="s">
        <v>80</v>
      </c>
      <c r="AZ3309" s="2" t="s">
        <v>80</v>
      </c>
      <c r="BA3309" s="2" t="s">
        <v>80</v>
      </c>
      <c r="BB3309" s="2" t="s">
        <v>80</v>
      </c>
      <c r="BC3309" s="2" t="s">
        <v>80</v>
      </c>
      <c r="BD3309" s="2" t="s">
        <v>80</v>
      </c>
      <c r="BE3309" s="2" t="s">
        <v>80</v>
      </c>
      <c r="BF3309" s="2" t="s">
        <v>80</v>
      </c>
      <c r="BG3309" s="2" t="s">
        <v>80</v>
      </c>
      <c r="BH3309" s="2" t="s">
        <v>80</v>
      </c>
      <c r="BI3309" s="2" t="s">
        <v>80</v>
      </c>
      <c r="BJ3309" s="2" t="s">
        <v>80</v>
      </c>
      <c r="BK3309" s="2" t="s">
        <v>80</v>
      </c>
      <c r="BL3309" s="2" t="s">
        <v>80</v>
      </c>
      <c r="BM3309" s="2" t="s">
        <v>80</v>
      </c>
      <c r="BN3309" s="2" t="s">
        <v>80</v>
      </c>
      <c r="BO3309" s="2" t="s">
        <v>80</v>
      </c>
      <c r="BP3309" s="2" t="s">
        <v>80</v>
      </c>
    </row>
    <row r="3310" spans="1:68" x14ac:dyDescent="0.25">
      <c r="A3310">
        <v>3309</v>
      </c>
      <c r="B3310" s="1">
        <v>43773.262685185182</v>
      </c>
      <c r="C3310" s="2" t="s">
        <v>4982</v>
      </c>
      <c r="D3310" s="3">
        <v>0.38750000000000001</v>
      </c>
      <c r="E3310" s="2" t="s">
        <v>4851</v>
      </c>
      <c r="F3310">
        <v>4</v>
      </c>
      <c r="G3310">
        <v>2019</v>
      </c>
      <c r="H3310">
        <v>11</v>
      </c>
      <c r="I3310">
        <v>4</v>
      </c>
      <c r="J3310">
        <v>0</v>
      </c>
      <c r="K3310">
        <v>0</v>
      </c>
      <c r="L3310">
        <v>1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 s="2" t="s">
        <v>3337</v>
      </c>
      <c r="T3310" s="2" t="s">
        <v>83</v>
      </c>
      <c r="U3310" s="2" t="s">
        <v>4948</v>
      </c>
      <c r="V3310" s="2" t="s">
        <v>73</v>
      </c>
      <c r="W3310">
        <v>1</v>
      </c>
      <c r="X3310" s="2" t="s">
        <v>74</v>
      </c>
      <c r="Y3310">
        <v>140</v>
      </c>
      <c r="Z3310">
        <v>89</v>
      </c>
      <c r="AA3310" s="2" t="s">
        <v>150</v>
      </c>
      <c r="AB3310" s="2" t="s">
        <v>151</v>
      </c>
      <c r="AC3310">
        <v>400707</v>
      </c>
      <c r="AD3310" s="2" t="s">
        <v>193</v>
      </c>
      <c r="AE3310">
        <v>229</v>
      </c>
      <c r="AF3310" s="2" t="s">
        <v>4949</v>
      </c>
      <c r="AG3310" s="2" t="s">
        <v>4950</v>
      </c>
      <c r="AH3310">
        <v>18</v>
      </c>
      <c r="AI3310">
        <v>252</v>
      </c>
      <c r="AJ3310">
        <v>1148</v>
      </c>
      <c r="AK3310" s="2">
        <f>Kaggle_Books_Selling_Records[[#This Row],[Cost Price]]/100</f>
        <v>11.48</v>
      </c>
      <c r="AL3310" s="2" t="s">
        <v>80</v>
      </c>
      <c r="AM3310" s="2" t="s">
        <v>80</v>
      </c>
      <c r="AN3310" s="2" t="s">
        <v>80</v>
      </c>
      <c r="AO3310" s="2" t="s">
        <v>80</v>
      </c>
      <c r="AP3310" s="2" t="s">
        <v>80</v>
      </c>
      <c r="AQ3310" s="2" t="s">
        <v>80</v>
      </c>
      <c r="AR3310" s="2" t="s">
        <v>80</v>
      </c>
      <c r="AS3310" s="2" t="s">
        <v>80</v>
      </c>
      <c r="AT3310" s="2" t="s">
        <v>80</v>
      </c>
      <c r="AU3310" s="2" t="s">
        <v>80</v>
      </c>
      <c r="AV3310" s="2" t="s">
        <v>80</v>
      </c>
      <c r="AW3310" s="2" t="s">
        <v>80</v>
      </c>
      <c r="AX3310" s="2" t="s">
        <v>80</v>
      </c>
      <c r="AY3310" s="2" t="s">
        <v>80</v>
      </c>
      <c r="AZ3310" s="2" t="s">
        <v>80</v>
      </c>
      <c r="BA3310" s="2" t="s">
        <v>80</v>
      </c>
      <c r="BB3310" s="2" t="s">
        <v>80</v>
      </c>
      <c r="BC3310" s="2" t="s">
        <v>80</v>
      </c>
      <c r="BD3310" s="2" t="s">
        <v>80</v>
      </c>
      <c r="BE3310" s="2" t="s">
        <v>80</v>
      </c>
      <c r="BF3310" s="2" t="s">
        <v>80</v>
      </c>
      <c r="BG3310" s="2" t="s">
        <v>80</v>
      </c>
      <c r="BH3310" s="2" t="s">
        <v>80</v>
      </c>
      <c r="BI3310" s="2" t="s">
        <v>80</v>
      </c>
      <c r="BJ3310" s="2" t="s">
        <v>80</v>
      </c>
      <c r="BK3310" s="2" t="s">
        <v>80</v>
      </c>
      <c r="BL3310" s="2" t="s">
        <v>80</v>
      </c>
      <c r="BM3310" s="2" t="s">
        <v>80</v>
      </c>
      <c r="BN3310" s="2" t="s">
        <v>80</v>
      </c>
      <c r="BO3310" s="2" t="s">
        <v>80</v>
      </c>
      <c r="BP3310" s="2" t="s">
        <v>80</v>
      </c>
    </row>
    <row r="3311" spans="1:68" x14ac:dyDescent="0.25">
      <c r="A3311">
        <v>3310</v>
      </c>
      <c r="B3311" s="1">
        <v>43773.468032407407</v>
      </c>
      <c r="C3311" s="2" t="s">
        <v>4982</v>
      </c>
      <c r="D3311" s="3">
        <v>0.59236111111111112</v>
      </c>
      <c r="E3311" s="2" t="s">
        <v>4851</v>
      </c>
      <c r="F3311">
        <v>4</v>
      </c>
      <c r="G3311">
        <v>2019</v>
      </c>
      <c r="H3311">
        <v>11</v>
      </c>
      <c r="I3311">
        <v>4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 s="2" t="s">
        <v>4984</v>
      </c>
      <c r="T3311" s="2" t="s">
        <v>83</v>
      </c>
      <c r="U3311" s="2" t="s">
        <v>4985</v>
      </c>
      <c r="V3311" s="2" t="s">
        <v>73</v>
      </c>
      <c r="W3311">
        <v>1</v>
      </c>
      <c r="X3311" s="2" t="s">
        <v>74</v>
      </c>
      <c r="Y3311">
        <v>1199</v>
      </c>
      <c r="Z3311">
        <v>79</v>
      </c>
      <c r="AA3311" s="2" t="s">
        <v>1277</v>
      </c>
      <c r="AB3311" s="2" t="s">
        <v>154</v>
      </c>
      <c r="AC3311">
        <v>333031</v>
      </c>
      <c r="AD3311" s="2" t="s">
        <v>1002</v>
      </c>
      <c r="AE3311">
        <v>1278</v>
      </c>
      <c r="AF3311" s="2" t="s">
        <v>4986</v>
      </c>
      <c r="AG3311" s="2" t="s">
        <v>1327</v>
      </c>
      <c r="AH3311">
        <v>18</v>
      </c>
      <c r="AI3311">
        <v>21582</v>
      </c>
      <c r="AJ3311">
        <v>98318</v>
      </c>
      <c r="AK3311" s="2">
        <f>Kaggle_Books_Selling_Records[[#This Row],[Cost Price]]/100</f>
        <v>983.18</v>
      </c>
      <c r="AL3311" s="2" t="s">
        <v>80</v>
      </c>
      <c r="AM3311" s="2" t="s">
        <v>80</v>
      </c>
      <c r="AN3311" s="2" t="s">
        <v>80</v>
      </c>
      <c r="AO3311" s="2" t="s">
        <v>80</v>
      </c>
      <c r="AP3311" s="2" t="s">
        <v>80</v>
      </c>
      <c r="AQ3311" s="2" t="s">
        <v>80</v>
      </c>
      <c r="AR3311" s="2" t="s">
        <v>80</v>
      </c>
      <c r="AS3311" s="2" t="s">
        <v>80</v>
      </c>
      <c r="AT3311" s="2" t="s">
        <v>80</v>
      </c>
      <c r="AU3311" s="2" t="s">
        <v>80</v>
      </c>
      <c r="AV3311" s="2" t="s">
        <v>80</v>
      </c>
      <c r="AW3311" s="2" t="s">
        <v>80</v>
      </c>
      <c r="AX3311" s="2" t="s">
        <v>80</v>
      </c>
      <c r="AY3311" s="2" t="s">
        <v>80</v>
      </c>
      <c r="AZ3311" s="2" t="s">
        <v>80</v>
      </c>
      <c r="BA3311" s="2" t="s">
        <v>80</v>
      </c>
      <c r="BB3311" s="2" t="s">
        <v>80</v>
      </c>
      <c r="BC3311" s="2" t="s">
        <v>80</v>
      </c>
      <c r="BD3311" s="2" t="s">
        <v>80</v>
      </c>
      <c r="BE3311" s="2" t="s">
        <v>80</v>
      </c>
      <c r="BF3311" s="2" t="s">
        <v>80</v>
      </c>
      <c r="BG3311" s="2" t="s">
        <v>80</v>
      </c>
      <c r="BH3311" s="2" t="s">
        <v>80</v>
      </c>
      <c r="BI3311" s="2" t="s">
        <v>80</v>
      </c>
      <c r="BJ3311" s="2" t="s">
        <v>80</v>
      </c>
      <c r="BK3311" s="2" t="s">
        <v>80</v>
      </c>
      <c r="BL3311" s="2" t="s">
        <v>80</v>
      </c>
      <c r="BM3311" s="2" t="s">
        <v>80</v>
      </c>
      <c r="BN3311" s="2" t="s">
        <v>80</v>
      </c>
      <c r="BO3311" s="2" t="s">
        <v>80</v>
      </c>
      <c r="BP3311" s="2" t="s">
        <v>80</v>
      </c>
    </row>
    <row r="3312" spans="1:68" x14ac:dyDescent="0.25">
      <c r="A3312">
        <v>3311</v>
      </c>
      <c r="B3312" s="1">
        <v>43774.565416666665</v>
      </c>
      <c r="C3312" s="2" t="s">
        <v>4987</v>
      </c>
      <c r="D3312" s="3">
        <v>0.69027777777777777</v>
      </c>
      <c r="E3312" s="2" t="s">
        <v>4851</v>
      </c>
      <c r="F3312">
        <v>4</v>
      </c>
      <c r="G3312">
        <v>2019</v>
      </c>
      <c r="H3312">
        <v>11</v>
      </c>
      <c r="I3312">
        <v>5</v>
      </c>
      <c r="J3312">
        <v>0</v>
      </c>
      <c r="K3312">
        <v>0</v>
      </c>
      <c r="L3312">
        <v>2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1</v>
      </c>
      <c r="S3312" s="2" t="s">
        <v>4988</v>
      </c>
      <c r="T3312" s="2" t="s">
        <v>71</v>
      </c>
      <c r="U3312" s="2" t="s">
        <v>1368</v>
      </c>
      <c r="V3312" s="2" t="s">
        <v>73</v>
      </c>
      <c r="W3312">
        <v>1</v>
      </c>
      <c r="X3312" s="2" t="s">
        <v>74</v>
      </c>
      <c r="Y3312">
        <v>395</v>
      </c>
      <c r="Z3312">
        <v>65</v>
      </c>
      <c r="AA3312" s="2" t="s">
        <v>166</v>
      </c>
      <c r="AB3312" s="2" t="s">
        <v>167</v>
      </c>
      <c r="AC3312">
        <v>560029</v>
      </c>
      <c r="AD3312" s="2" t="s">
        <v>87</v>
      </c>
      <c r="AE3312">
        <v>460</v>
      </c>
      <c r="AF3312" s="2" t="s">
        <v>1370</v>
      </c>
      <c r="AG3312" s="2" t="s">
        <v>1147</v>
      </c>
      <c r="AH3312">
        <v>17</v>
      </c>
      <c r="AI3312">
        <v>6715</v>
      </c>
      <c r="AJ3312">
        <v>32785</v>
      </c>
      <c r="AK3312" s="2">
        <f>Kaggle_Books_Selling_Records[[#This Row],[Cost Price]]/100</f>
        <v>327.85</v>
      </c>
      <c r="AL3312" s="2" t="s">
        <v>80</v>
      </c>
      <c r="AM3312" s="2" t="s">
        <v>80</v>
      </c>
      <c r="AN3312" s="2" t="s">
        <v>80</v>
      </c>
      <c r="AO3312" s="2" t="s">
        <v>80</v>
      </c>
      <c r="AP3312" s="2" t="s">
        <v>80</v>
      </c>
      <c r="AQ3312" s="2" t="s">
        <v>80</v>
      </c>
      <c r="AR3312" s="2" t="s">
        <v>80</v>
      </c>
      <c r="AS3312" s="2" t="s">
        <v>80</v>
      </c>
      <c r="AT3312" s="2" t="s">
        <v>80</v>
      </c>
      <c r="AU3312" s="2" t="s">
        <v>80</v>
      </c>
      <c r="AV3312" s="2" t="s">
        <v>80</v>
      </c>
      <c r="AW3312" s="2" t="s">
        <v>80</v>
      </c>
      <c r="AX3312" s="2" t="s">
        <v>80</v>
      </c>
      <c r="AY3312" s="2" t="s">
        <v>80</v>
      </c>
      <c r="AZ3312" s="2" t="s">
        <v>80</v>
      </c>
      <c r="BA3312" s="2" t="s">
        <v>80</v>
      </c>
      <c r="BB3312" s="2" t="s">
        <v>80</v>
      </c>
      <c r="BC3312" s="2" t="s">
        <v>80</v>
      </c>
      <c r="BD3312" s="2" t="s">
        <v>80</v>
      </c>
      <c r="BE3312" s="2" t="s">
        <v>80</v>
      </c>
      <c r="BF3312" s="2" t="s">
        <v>80</v>
      </c>
      <c r="BG3312" s="2" t="s">
        <v>80</v>
      </c>
      <c r="BH3312" s="2" t="s">
        <v>80</v>
      </c>
      <c r="BI3312" s="2" t="s">
        <v>80</v>
      </c>
      <c r="BJ3312" s="2" t="s">
        <v>80</v>
      </c>
      <c r="BK3312" s="2" t="s">
        <v>80</v>
      </c>
      <c r="BL3312" s="2" t="s">
        <v>80</v>
      </c>
      <c r="BM3312" s="2" t="s">
        <v>80</v>
      </c>
      <c r="BN3312" s="2" t="s">
        <v>80</v>
      </c>
      <c r="BO3312" s="2" t="s">
        <v>80</v>
      </c>
      <c r="BP3312" s="2" t="s">
        <v>80</v>
      </c>
    </row>
    <row r="3313" spans="1:68" x14ac:dyDescent="0.25">
      <c r="A3313">
        <v>3312</v>
      </c>
      <c r="B3313" s="1">
        <v>43775.25372685185</v>
      </c>
      <c r="C3313" s="2" t="s">
        <v>4989</v>
      </c>
      <c r="D3313" s="3">
        <v>0.37847222222222221</v>
      </c>
      <c r="E3313" s="2" t="s">
        <v>4851</v>
      </c>
      <c r="F3313">
        <v>4</v>
      </c>
      <c r="G3313">
        <v>2019</v>
      </c>
      <c r="H3313">
        <v>11</v>
      </c>
      <c r="I3313">
        <v>6</v>
      </c>
      <c r="J3313">
        <v>0</v>
      </c>
      <c r="K3313">
        <v>0</v>
      </c>
      <c r="L3313">
        <v>3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 s="2" t="s">
        <v>458</v>
      </c>
      <c r="T3313" s="2" t="s">
        <v>83</v>
      </c>
      <c r="U3313" s="2" t="s">
        <v>4990</v>
      </c>
      <c r="V3313" s="2" t="s">
        <v>73</v>
      </c>
      <c r="W3313">
        <v>1</v>
      </c>
      <c r="X3313" s="2" t="s">
        <v>74</v>
      </c>
      <c r="Y3313">
        <v>364</v>
      </c>
      <c r="Z3313">
        <v>89</v>
      </c>
      <c r="AA3313" s="2" t="s">
        <v>460</v>
      </c>
      <c r="AB3313" s="2" t="s">
        <v>204</v>
      </c>
      <c r="AC3313">
        <v>124001</v>
      </c>
      <c r="AD3313" s="2" t="s">
        <v>77</v>
      </c>
      <c r="AE3313">
        <v>453</v>
      </c>
      <c r="AF3313" s="2" t="s">
        <v>4991</v>
      </c>
      <c r="AG3313" s="2" t="s">
        <v>4992</v>
      </c>
      <c r="AH3313">
        <v>13</v>
      </c>
      <c r="AI3313">
        <v>4732</v>
      </c>
      <c r="AJ3313">
        <v>31668</v>
      </c>
      <c r="AK3313" s="2">
        <f>Kaggle_Books_Selling_Records[[#This Row],[Cost Price]]/100</f>
        <v>316.68</v>
      </c>
      <c r="AL3313" s="2" t="s">
        <v>80</v>
      </c>
      <c r="AM3313" s="2" t="s">
        <v>80</v>
      </c>
      <c r="AN3313" s="2" t="s">
        <v>80</v>
      </c>
      <c r="AO3313" s="2" t="s">
        <v>80</v>
      </c>
      <c r="AP3313" s="2" t="s">
        <v>80</v>
      </c>
      <c r="AQ3313" s="2" t="s">
        <v>80</v>
      </c>
      <c r="AR3313" s="2" t="s">
        <v>80</v>
      </c>
      <c r="AS3313" s="2" t="s">
        <v>80</v>
      </c>
      <c r="AT3313" s="2" t="s">
        <v>80</v>
      </c>
      <c r="AU3313" s="2" t="s">
        <v>80</v>
      </c>
      <c r="AV3313" s="2" t="s">
        <v>80</v>
      </c>
      <c r="AW3313" s="2" t="s">
        <v>80</v>
      </c>
      <c r="AX3313" s="2" t="s">
        <v>80</v>
      </c>
      <c r="AY3313" s="2" t="s">
        <v>80</v>
      </c>
      <c r="AZ3313" s="2" t="s">
        <v>80</v>
      </c>
      <c r="BA3313" s="2" t="s">
        <v>80</v>
      </c>
      <c r="BB3313" s="2" t="s">
        <v>80</v>
      </c>
      <c r="BC3313" s="2" t="s">
        <v>80</v>
      </c>
      <c r="BD3313" s="2" t="s">
        <v>80</v>
      </c>
      <c r="BE3313" s="2" t="s">
        <v>80</v>
      </c>
      <c r="BF3313" s="2" t="s">
        <v>80</v>
      </c>
      <c r="BG3313" s="2" t="s">
        <v>80</v>
      </c>
      <c r="BH3313" s="2" t="s">
        <v>80</v>
      </c>
      <c r="BI3313" s="2" t="s">
        <v>80</v>
      </c>
      <c r="BJ3313" s="2" t="s">
        <v>80</v>
      </c>
      <c r="BK3313" s="2" t="s">
        <v>80</v>
      </c>
      <c r="BL3313" s="2" t="s">
        <v>80</v>
      </c>
      <c r="BM3313" s="2" t="s">
        <v>80</v>
      </c>
      <c r="BN3313" s="2" t="s">
        <v>80</v>
      </c>
      <c r="BO3313" s="2" t="s">
        <v>80</v>
      </c>
      <c r="BP3313" s="2" t="s">
        <v>80</v>
      </c>
    </row>
    <row r="3314" spans="1:68" x14ac:dyDescent="0.25">
      <c r="A3314">
        <v>3313</v>
      </c>
      <c r="B3314" s="1">
        <v>43775.454872685186</v>
      </c>
      <c r="C3314" s="2" t="s">
        <v>4989</v>
      </c>
      <c r="D3314" s="3">
        <v>0.57986111111111116</v>
      </c>
      <c r="E3314" s="2" t="s">
        <v>4851</v>
      </c>
      <c r="F3314">
        <v>4</v>
      </c>
      <c r="G3314">
        <v>2019</v>
      </c>
      <c r="H3314">
        <v>11</v>
      </c>
      <c r="I3314">
        <v>6</v>
      </c>
      <c r="J3314">
        <v>0</v>
      </c>
      <c r="K3314">
        <v>0</v>
      </c>
      <c r="L3314">
        <v>3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 s="2" t="s">
        <v>4993</v>
      </c>
      <c r="T3314" s="2" t="s">
        <v>83</v>
      </c>
      <c r="U3314" s="2" t="s">
        <v>4994</v>
      </c>
      <c r="V3314" s="2" t="s">
        <v>73</v>
      </c>
      <c r="W3314">
        <v>1</v>
      </c>
      <c r="X3314" s="2" t="s">
        <v>74</v>
      </c>
      <c r="Y3314">
        <v>320</v>
      </c>
      <c r="Z3314">
        <v>89</v>
      </c>
      <c r="AA3314" s="2" t="s">
        <v>4995</v>
      </c>
      <c r="AB3314" s="2" t="s">
        <v>131</v>
      </c>
      <c r="AC3314">
        <v>685509</v>
      </c>
      <c r="AD3314" s="2" t="s">
        <v>1002</v>
      </c>
      <c r="AE3314">
        <v>409</v>
      </c>
      <c r="AF3314" s="2" t="s">
        <v>4996</v>
      </c>
      <c r="AG3314" s="2" t="s">
        <v>4554</v>
      </c>
      <c r="AH3314">
        <v>18</v>
      </c>
      <c r="AI3314">
        <v>576</v>
      </c>
      <c r="AJ3314">
        <v>2624</v>
      </c>
      <c r="AK3314" s="2">
        <f>Kaggle_Books_Selling_Records[[#This Row],[Cost Price]]/100</f>
        <v>26.24</v>
      </c>
      <c r="AL3314" s="2" t="s">
        <v>80</v>
      </c>
      <c r="AM3314" s="2" t="s">
        <v>80</v>
      </c>
      <c r="AN3314" s="2" t="s">
        <v>80</v>
      </c>
      <c r="AO3314" s="2" t="s">
        <v>80</v>
      </c>
      <c r="AP3314" s="2" t="s">
        <v>80</v>
      </c>
      <c r="AQ3314" s="2" t="s">
        <v>80</v>
      </c>
      <c r="AR3314" s="2" t="s">
        <v>80</v>
      </c>
      <c r="AS3314" s="2" t="s">
        <v>80</v>
      </c>
      <c r="AT3314" s="2" t="s">
        <v>80</v>
      </c>
      <c r="AU3314" s="2" t="s">
        <v>80</v>
      </c>
      <c r="AV3314" s="2" t="s">
        <v>80</v>
      </c>
      <c r="AW3314" s="2" t="s">
        <v>80</v>
      </c>
      <c r="AX3314" s="2" t="s">
        <v>80</v>
      </c>
      <c r="AY3314" s="2" t="s">
        <v>80</v>
      </c>
      <c r="AZ3314" s="2" t="s">
        <v>80</v>
      </c>
      <c r="BA3314" s="2" t="s">
        <v>80</v>
      </c>
      <c r="BB3314" s="2" t="s">
        <v>80</v>
      </c>
      <c r="BC3314" s="2" t="s">
        <v>80</v>
      </c>
      <c r="BD3314" s="2" t="s">
        <v>80</v>
      </c>
      <c r="BE3314" s="2" t="s">
        <v>80</v>
      </c>
      <c r="BF3314" s="2" t="s">
        <v>80</v>
      </c>
      <c r="BG3314" s="2" t="s">
        <v>80</v>
      </c>
      <c r="BH3314" s="2" t="s">
        <v>80</v>
      </c>
      <c r="BI3314" s="2" t="s">
        <v>80</v>
      </c>
      <c r="BJ3314" s="2" t="s">
        <v>80</v>
      </c>
      <c r="BK3314" s="2" t="s">
        <v>80</v>
      </c>
      <c r="BL3314" s="2" t="s">
        <v>80</v>
      </c>
      <c r="BM3314" s="2" t="s">
        <v>80</v>
      </c>
      <c r="BN3314" s="2" t="s">
        <v>80</v>
      </c>
      <c r="BO3314" s="2" t="s">
        <v>80</v>
      </c>
      <c r="BP3314" s="2" t="s">
        <v>80</v>
      </c>
    </row>
    <row r="3315" spans="1:68" x14ac:dyDescent="0.25">
      <c r="A3315">
        <v>3314</v>
      </c>
      <c r="B3315" s="1">
        <v>43775.526365740741</v>
      </c>
      <c r="C3315" s="2" t="s">
        <v>4989</v>
      </c>
      <c r="D3315" s="3">
        <v>0.65069444444444446</v>
      </c>
      <c r="E3315" s="2" t="s">
        <v>4851</v>
      </c>
      <c r="F3315">
        <v>4</v>
      </c>
      <c r="G3315">
        <v>2019</v>
      </c>
      <c r="H3315">
        <v>11</v>
      </c>
      <c r="I3315">
        <v>6</v>
      </c>
      <c r="J3315">
        <v>0</v>
      </c>
      <c r="K3315">
        <v>0</v>
      </c>
      <c r="L3315">
        <v>3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1</v>
      </c>
      <c r="S3315" s="2" t="s">
        <v>4997</v>
      </c>
      <c r="T3315" s="2" t="s">
        <v>71</v>
      </c>
      <c r="U3315" s="2" t="s">
        <v>191</v>
      </c>
      <c r="V3315" s="2" t="s">
        <v>73</v>
      </c>
      <c r="W3315">
        <v>3</v>
      </c>
      <c r="X3315" s="2" t="s">
        <v>74</v>
      </c>
      <c r="Y3315">
        <v>2877</v>
      </c>
      <c r="Z3315">
        <v>79</v>
      </c>
      <c r="AA3315" s="2" t="s">
        <v>180</v>
      </c>
      <c r="AB3315" s="2" t="s">
        <v>181</v>
      </c>
      <c r="AC3315">
        <v>110070</v>
      </c>
      <c r="AD3315" s="2" t="s">
        <v>193</v>
      </c>
      <c r="AE3315">
        <v>2956</v>
      </c>
      <c r="AF3315" s="2" t="s">
        <v>194</v>
      </c>
      <c r="AG3315" s="2" t="s">
        <v>195</v>
      </c>
      <c r="AH3315">
        <v>18</v>
      </c>
      <c r="AI3315">
        <v>51786</v>
      </c>
      <c r="AJ3315">
        <v>235914</v>
      </c>
      <c r="AK3315" s="2">
        <f>Kaggle_Books_Selling_Records[[#This Row],[Cost Price]]/100</f>
        <v>2359.14</v>
      </c>
      <c r="AL3315" s="2" t="s">
        <v>80</v>
      </c>
      <c r="AM3315" s="2" t="s">
        <v>80</v>
      </c>
      <c r="AN3315" s="2" t="s">
        <v>80</v>
      </c>
      <c r="AO3315" s="2" t="s">
        <v>80</v>
      </c>
      <c r="AP3315" s="2" t="s">
        <v>80</v>
      </c>
      <c r="AQ3315" s="2" t="s">
        <v>80</v>
      </c>
      <c r="AR3315" s="2" t="s">
        <v>80</v>
      </c>
      <c r="AS3315" s="2" t="s">
        <v>80</v>
      </c>
      <c r="AT3315" s="2" t="s">
        <v>80</v>
      </c>
      <c r="AU3315" s="2" t="s">
        <v>80</v>
      </c>
      <c r="AV3315" s="2" t="s">
        <v>80</v>
      </c>
      <c r="AW3315" s="2" t="s">
        <v>80</v>
      </c>
      <c r="AX3315" s="2" t="s">
        <v>80</v>
      </c>
      <c r="AY3315" s="2" t="s">
        <v>80</v>
      </c>
      <c r="AZ3315" s="2" t="s">
        <v>80</v>
      </c>
      <c r="BA3315" s="2" t="s">
        <v>80</v>
      </c>
      <c r="BB3315" s="2" t="s">
        <v>80</v>
      </c>
      <c r="BC3315" s="2" t="s">
        <v>80</v>
      </c>
      <c r="BD3315" s="2" t="s">
        <v>80</v>
      </c>
      <c r="BE3315" s="2" t="s">
        <v>80</v>
      </c>
      <c r="BF3315" s="2" t="s">
        <v>80</v>
      </c>
      <c r="BG3315" s="2" t="s">
        <v>80</v>
      </c>
      <c r="BH3315" s="2" t="s">
        <v>80</v>
      </c>
      <c r="BI3315" s="2" t="s">
        <v>80</v>
      </c>
      <c r="BJ3315" s="2" t="s">
        <v>80</v>
      </c>
      <c r="BK3315" s="2" t="s">
        <v>80</v>
      </c>
      <c r="BL3315" s="2" t="s">
        <v>80</v>
      </c>
      <c r="BM3315" s="2" t="s">
        <v>80</v>
      </c>
      <c r="BN3315" s="2" t="s">
        <v>80</v>
      </c>
      <c r="BO3315" s="2" t="s">
        <v>80</v>
      </c>
      <c r="BP3315" s="2" t="s">
        <v>80</v>
      </c>
    </row>
    <row r="3316" spans="1:68" x14ac:dyDescent="0.25">
      <c r="A3316">
        <v>3315</v>
      </c>
      <c r="B3316" s="1">
        <v>43776.439027777778</v>
      </c>
      <c r="C3316" s="2" t="s">
        <v>4998</v>
      </c>
      <c r="D3316" s="3">
        <v>0.56388888888888888</v>
      </c>
      <c r="E3316" s="2" t="s">
        <v>4851</v>
      </c>
      <c r="F3316">
        <v>4</v>
      </c>
      <c r="G3316">
        <v>2019</v>
      </c>
      <c r="H3316">
        <v>11</v>
      </c>
      <c r="I3316">
        <v>7</v>
      </c>
      <c r="J3316">
        <v>0</v>
      </c>
      <c r="K3316">
        <v>0</v>
      </c>
      <c r="L3316">
        <v>4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  <c r="S3316" s="2" t="s">
        <v>4981</v>
      </c>
      <c r="T3316" s="2" t="s">
        <v>71</v>
      </c>
      <c r="U3316" s="2" t="s">
        <v>468</v>
      </c>
      <c r="V3316" s="2" t="s">
        <v>73</v>
      </c>
      <c r="W3316">
        <v>1</v>
      </c>
      <c r="X3316" s="2" t="s">
        <v>74</v>
      </c>
      <c r="Y3316">
        <v>576</v>
      </c>
      <c r="Z3316">
        <v>79</v>
      </c>
      <c r="AA3316" s="2" t="s">
        <v>301</v>
      </c>
      <c r="AB3316" s="2" t="s">
        <v>151</v>
      </c>
      <c r="AC3316">
        <v>411052</v>
      </c>
      <c r="AD3316" s="2" t="s">
        <v>87</v>
      </c>
      <c r="AE3316">
        <v>655</v>
      </c>
      <c r="AF3316" s="2" t="s">
        <v>469</v>
      </c>
      <c r="AG3316" s="2" t="s">
        <v>470</v>
      </c>
      <c r="AH3316">
        <v>17</v>
      </c>
      <c r="AI3316">
        <v>9792</v>
      </c>
      <c r="AJ3316">
        <v>47808</v>
      </c>
      <c r="AK3316" s="2">
        <f>Kaggle_Books_Selling_Records[[#This Row],[Cost Price]]/100</f>
        <v>478.08</v>
      </c>
      <c r="AL3316" s="2" t="s">
        <v>80</v>
      </c>
      <c r="AM3316" s="2" t="s">
        <v>80</v>
      </c>
      <c r="AN3316" s="2" t="s">
        <v>80</v>
      </c>
      <c r="AO3316" s="2" t="s">
        <v>80</v>
      </c>
      <c r="AP3316" s="2" t="s">
        <v>80</v>
      </c>
      <c r="AQ3316" s="2" t="s">
        <v>80</v>
      </c>
      <c r="AR3316" s="2" t="s">
        <v>80</v>
      </c>
      <c r="AS3316" s="2" t="s">
        <v>80</v>
      </c>
      <c r="AT3316" s="2" t="s">
        <v>80</v>
      </c>
      <c r="AU3316" s="2" t="s">
        <v>80</v>
      </c>
      <c r="AV3316" s="2" t="s">
        <v>80</v>
      </c>
      <c r="AW3316" s="2" t="s">
        <v>80</v>
      </c>
      <c r="AX3316" s="2" t="s">
        <v>80</v>
      </c>
      <c r="AY3316" s="2" t="s">
        <v>80</v>
      </c>
      <c r="AZ3316" s="2" t="s">
        <v>80</v>
      </c>
      <c r="BA3316" s="2" t="s">
        <v>80</v>
      </c>
      <c r="BB3316" s="2" t="s">
        <v>80</v>
      </c>
      <c r="BC3316" s="2" t="s">
        <v>80</v>
      </c>
      <c r="BD3316" s="2" t="s">
        <v>80</v>
      </c>
      <c r="BE3316" s="2" t="s">
        <v>80</v>
      </c>
      <c r="BF3316" s="2" t="s">
        <v>80</v>
      </c>
      <c r="BG3316" s="2" t="s">
        <v>80</v>
      </c>
      <c r="BH3316" s="2" t="s">
        <v>80</v>
      </c>
      <c r="BI3316" s="2" t="s">
        <v>80</v>
      </c>
      <c r="BJ3316" s="2" t="s">
        <v>80</v>
      </c>
      <c r="BK3316" s="2" t="s">
        <v>80</v>
      </c>
      <c r="BL3316" s="2" t="s">
        <v>80</v>
      </c>
      <c r="BM3316" s="2" t="s">
        <v>80</v>
      </c>
      <c r="BN3316" s="2" t="s">
        <v>80</v>
      </c>
      <c r="BO3316" s="2" t="s">
        <v>80</v>
      </c>
      <c r="BP3316" s="2" t="s">
        <v>80</v>
      </c>
    </row>
    <row r="3317" spans="1:68" x14ac:dyDescent="0.25">
      <c r="A3317">
        <v>3316</v>
      </c>
      <c r="B3317" s="1">
        <v>43776.69326388889</v>
      </c>
      <c r="C3317" s="2" t="s">
        <v>4998</v>
      </c>
      <c r="D3317" s="3">
        <v>0.81805555555555554</v>
      </c>
      <c r="E3317" s="2" t="s">
        <v>4851</v>
      </c>
      <c r="F3317">
        <v>4</v>
      </c>
      <c r="G3317">
        <v>2019</v>
      </c>
      <c r="H3317">
        <v>11</v>
      </c>
      <c r="I3317">
        <v>7</v>
      </c>
      <c r="J3317">
        <v>0</v>
      </c>
      <c r="K3317">
        <v>0</v>
      </c>
      <c r="L3317">
        <v>4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1</v>
      </c>
      <c r="S3317" s="2" t="s">
        <v>3447</v>
      </c>
      <c r="T3317" s="2" t="s">
        <v>71</v>
      </c>
      <c r="U3317" s="2" t="s">
        <v>4999</v>
      </c>
      <c r="V3317" s="2" t="s">
        <v>73</v>
      </c>
      <c r="W3317">
        <v>1</v>
      </c>
      <c r="X3317" s="2" t="s">
        <v>74</v>
      </c>
      <c r="Y3317">
        <v>640</v>
      </c>
      <c r="Z3317">
        <v>89</v>
      </c>
      <c r="AA3317" s="2" t="s">
        <v>338</v>
      </c>
      <c r="AB3317" s="2" t="s">
        <v>137</v>
      </c>
      <c r="AC3317">
        <v>201301</v>
      </c>
      <c r="AD3317" s="2" t="s">
        <v>87</v>
      </c>
      <c r="AE3317">
        <v>729</v>
      </c>
      <c r="AF3317" s="2" t="s">
        <v>4999</v>
      </c>
      <c r="AG3317" s="2" t="s">
        <v>1360</v>
      </c>
      <c r="AH3317">
        <v>17</v>
      </c>
      <c r="AI3317">
        <v>1088</v>
      </c>
      <c r="AJ3317">
        <v>5312</v>
      </c>
      <c r="AK3317" s="2">
        <f>Kaggle_Books_Selling_Records[[#This Row],[Cost Price]]/100</f>
        <v>53.12</v>
      </c>
      <c r="AL3317" s="2" t="s">
        <v>80</v>
      </c>
      <c r="AM3317" s="2" t="s">
        <v>80</v>
      </c>
      <c r="AN3317" s="2" t="s">
        <v>80</v>
      </c>
      <c r="AO3317" s="2" t="s">
        <v>80</v>
      </c>
      <c r="AP3317" s="2" t="s">
        <v>80</v>
      </c>
      <c r="AQ3317" s="2" t="s">
        <v>80</v>
      </c>
      <c r="AR3317" s="2" t="s">
        <v>80</v>
      </c>
      <c r="AS3317" s="2" t="s">
        <v>80</v>
      </c>
      <c r="AT3317" s="2" t="s">
        <v>80</v>
      </c>
      <c r="AU3317" s="2" t="s">
        <v>80</v>
      </c>
      <c r="AV3317" s="2" t="s">
        <v>80</v>
      </c>
      <c r="AW3317" s="2" t="s">
        <v>80</v>
      </c>
      <c r="AX3317" s="2" t="s">
        <v>80</v>
      </c>
      <c r="AY3317" s="2" t="s">
        <v>80</v>
      </c>
      <c r="AZ3317" s="2" t="s">
        <v>80</v>
      </c>
      <c r="BA3317" s="2" t="s">
        <v>80</v>
      </c>
      <c r="BB3317" s="2" t="s">
        <v>80</v>
      </c>
      <c r="BC3317" s="2" t="s">
        <v>80</v>
      </c>
      <c r="BD3317" s="2" t="s">
        <v>80</v>
      </c>
      <c r="BE3317" s="2" t="s">
        <v>80</v>
      </c>
      <c r="BF3317" s="2" t="s">
        <v>80</v>
      </c>
      <c r="BG3317" s="2" t="s">
        <v>80</v>
      </c>
      <c r="BH3317" s="2" t="s">
        <v>80</v>
      </c>
      <c r="BI3317" s="2" t="s">
        <v>80</v>
      </c>
      <c r="BJ3317" s="2" t="s">
        <v>80</v>
      </c>
      <c r="BK3317" s="2" t="s">
        <v>80</v>
      </c>
      <c r="BL3317" s="2" t="s">
        <v>80</v>
      </c>
      <c r="BM3317" s="2" t="s">
        <v>80</v>
      </c>
      <c r="BN3317" s="2" t="s">
        <v>80</v>
      </c>
      <c r="BO3317" s="2" t="s">
        <v>80</v>
      </c>
      <c r="BP3317" s="2" t="s">
        <v>80</v>
      </c>
    </row>
    <row r="3318" spans="1:68" x14ac:dyDescent="0.25">
      <c r="A3318">
        <v>3317</v>
      </c>
      <c r="B3318" s="1">
        <v>43777.478506944448</v>
      </c>
      <c r="C3318" s="2" t="s">
        <v>5000</v>
      </c>
      <c r="D3318" s="3">
        <v>0.60347222222222219</v>
      </c>
      <c r="E3318" s="2" t="s">
        <v>4851</v>
      </c>
      <c r="F3318">
        <v>4</v>
      </c>
      <c r="G3318">
        <v>2019</v>
      </c>
      <c r="H3318">
        <v>11</v>
      </c>
      <c r="I3318">
        <v>8</v>
      </c>
      <c r="J3318">
        <v>0</v>
      </c>
      <c r="K3318">
        <v>0</v>
      </c>
      <c r="L3318">
        <v>5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1</v>
      </c>
      <c r="S3318" s="2" t="s">
        <v>5001</v>
      </c>
      <c r="T3318" s="2" t="s">
        <v>71</v>
      </c>
      <c r="U3318" s="2" t="s">
        <v>4440</v>
      </c>
      <c r="V3318" s="2" t="s">
        <v>73</v>
      </c>
      <c r="W3318">
        <v>1</v>
      </c>
      <c r="X3318" s="2" t="s">
        <v>74</v>
      </c>
      <c r="Y3318">
        <v>1790</v>
      </c>
      <c r="Z3318">
        <v>89</v>
      </c>
      <c r="AA3318" s="2" t="s">
        <v>5002</v>
      </c>
      <c r="AB3318" s="2" t="s">
        <v>312</v>
      </c>
      <c r="AC3318">
        <v>700131</v>
      </c>
      <c r="AD3318" s="2" t="s">
        <v>77</v>
      </c>
      <c r="AE3318">
        <v>1879</v>
      </c>
      <c r="AF3318" s="2" t="s">
        <v>4441</v>
      </c>
      <c r="AG3318" s="2" t="s">
        <v>4442</v>
      </c>
      <c r="AH3318">
        <v>13</v>
      </c>
      <c r="AI3318">
        <v>2327</v>
      </c>
      <c r="AJ3318">
        <v>15573</v>
      </c>
      <c r="AK3318" s="2">
        <f>Kaggle_Books_Selling_Records[[#This Row],[Cost Price]]/100</f>
        <v>155.72999999999999</v>
      </c>
      <c r="AL3318" s="2" t="s">
        <v>80</v>
      </c>
      <c r="AM3318" s="2" t="s">
        <v>80</v>
      </c>
      <c r="AN3318" s="2" t="s">
        <v>80</v>
      </c>
      <c r="AO3318" s="2" t="s">
        <v>80</v>
      </c>
      <c r="AP3318" s="2" t="s">
        <v>80</v>
      </c>
      <c r="AQ3318" s="2" t="s">
        <v>80</v>
      </c>
      <c r="AR3318" s="2" t="s">
        <v>80</v>
      </c>
      <c r="AS3318" s="2" t="s">
        <v>80</v>
      </c>
      <c r="AT3318" s="2" t="s">
        <v>80</v>
      </c>
      <c r="AU3318" s="2" t="s">
        <v>80</v>
      </c>
      <c r="AV3318" s="2" t="s">
        <v>80</v>
      </c>
      <c r="AW3318" s="2" t="s">
        <v>80</v>
      </c>
      <c r="AX3318" s="2" t="s">
        <v>80</v>
      </c>
      <c r="AY3318" s="2" t="s">
        <v>80</v>
      </c>
      <c r="AZ3318" s="2" t="s">
        <v>80</v>
      </c>
      <c r="BA3318" s="2" t="s">
        <v>80</v>
      </c>
      <c r="BB3318" s="2" t="s">
        <v>80</v>
      </c>
      <c r="BC3318" s="2" t="s">
        <v>80</v>
      </c>
      <c r="BD3318" s="2" t="s">
        <v>80</v>
      </c>
      <c r="BE3318" s="2" t="s">
        <v>80</v>
      </c>
      <c r="BF3318" s="2" t="s">
        <v>80</v>
      </c>
      <c r="BG3318" s="2" t="s">
        <v>80</v>
      </c>
      <c r="BH3318" s="2" t="s">
        <v>80</v>
      </c>
      <c r="BI3318" s="2" t="s">
        <v>80</v>
      </c>
      <c r="BJ3318" s="2" t="s">
        <v>80</v>
      </c>
      <c r="BK3318" s="2" t="s">
        <v>80</v>
      </c>
      <c r="BL3318" s="2" t="s">
        <v>80</v>
      </c>
      <c r="BM3318" s="2" t="s">
        <v>80</v>
      </c>
      <c r="BN3318" s="2" t="s">
        <v>80</v>
      </c>
      <c r="BO3318" s="2" t="s">
        <v>80</v>
      </c>
      <c r="BP3318" s="2" t="s">
        <v>80</v>
      </c>
    </row>
    <row r="3319" spans="1:68" x14ac:dyDescent="0.25">
      <c r="A3319">
        <v>3318</v>
      </c>
      <c r="B3319" s="1">
        <v>43778.159641203703</v>
      </c>
      <c r="C3319" s="2" t="s">
        <v>5003</v>
      </c>
      <c r="D3319" s="3">
        <v>0.28402777777777777</v>
      </c>
      <c r="E3319" s="2" t="s">
        <v>4851</v>
      </c>
      <c r="F3319">
        <v>4</v>
      </c>
      <c r="G3319">
        <v>2019</v>
      </c>
      <c r="H3319">
        <v>11</v>
      </c>
      <c r="I3319">
        <v>9</v>
      </c>
      <c r="J3319">
        <v>0</v>
      </c>
      <c r="K3319">
        <v>0</v>
      </c>
      <c r="L3319">
        <v>6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 s="2" t="s">
        <v>2675</v>
      </c>
      <c r="T3319" s="2" t="s">
        <v>83</v>
      </c>
      <c r="U3319" s="2" t="s">
        <v>4440</v>
      </c>
      <c r="V3319" s="2" t="s">
        <v>73</v>
      </c>
      <c r="W3319">
        <v>1</v>
      </c>
      <c r="X3319" s="2" t="s">
        <v>74</v>
      </c>
      <c r="Y3319">
        <v>1790</v>
      </c>
      <c r="Z3319">
        <v>89</v>
      </c>
      <c r="AA3319" s="2" t="s">
        <v>2676</v>
      </c>
      <c r="AB3319" s="2" t="s">
        <v>131</v>
      </c>
      <c r="AC3319">
        <v>691523</v>
      </c>
      <c r="AD3319" s="2" t="s">
        <v>77</v>
      </c>
      <c r="AE3319">
        <v>1879</v>
      </c>
      <c r="AF3319" s="2" t="s">
        <v>4441</v>
      </c>
      <c r="AG3319" s="2" t="s">
        <v>4442</v>
      </c>
      <c r="AH3319">
        <v>13</v>
      </c>
      <c r="AI3319">
        <v>2327</v>
      </c>
      <c r="AJ3319">
        <v>15573</v>
      </c>
      <c r="AK3319" s="2">
        <f>Kaggle_Books_Selling_Records[[#This Row],[Cost Price]]/100</f>
        <v>155.72999999999999</v>
      </c>
      <c r="AL3319" s="2" t="s">
        <v>80</v>
      </c>
      <c r="AM3319" s="2" t="s">
        <v>80</v>
      </c>
      <c r="AN3319" s="2" t="s">
        <v>80</v>
      </c>
      <c r="AO3319" s="2" t="s">
        <v>80</v>
      </c>
      <c r="AP3319" s="2" t="s">
        <v>80</v>
      </c>
      <c r="AQ3319" s="2" t="s">
        <v>80</v>
      </c>
      <c r="AR3319" s="2" t="s">
        <v>80</v>
      </c>
      <c r="AS3319" s="2" t="s">
        <v>80</v>
      </c>
      <c r="AT3319" s="2" t="s">
        <v>80</v>
      </c>
      <c r="AU3319" s="2" t="s">
        <v>80</v>
      </c>
      <c r="AV3319" s="2" t="s">
        <v>80</v>
      </c>
      <c r="AW3319" s="2" t="s">
        <v>80</v>
      </c>
      <c r="AX3319" s="2" t="s">
        <v>80</v>
      </c>
      <c r="AY3319" s="2" t="s">
        <v>80</v>
      </c>
      <c r="AZ3319" s="2" t="s">
        <v>80</v>
      </c>
      <c r="BA3319" s="2" t="s">
        <v>80</v>
      </c>
      <c r="BB3319" s="2" t="s">
        <v>80</v>
      </c>
      <c r="BC3319" s="2" t="s">
        <v>80</v>
      </c>
      <c r="BD3319" s="2" t="s">
        <v>80</v>
      </c>
      <c r="BE3319" s="2" t="s">
        <v>80</v>
      </c>
      <c r="BF3319" s="2" t="s">
        <v>80</v>
      </c>
      <c r="BG3319" s="2" t="s">
        <v>80</v>
      </c>
      <c r="BH3319" s="2" t="s">
        <v>80</v>
      </c>
      <c r="BI3319" s="2" t="s">
        <v>80</v>
      </c>
      <c r="BJ3319" s="2" t="s">
        <v>80</v>
      </c>
      <c r="BK3319" s="2" t="s">
        <v>80</v>
      </c>
      <c r="BL3319" s="2" t="s">
        <v>80</v>
      </c>
      <c r="BM3319" s="2" t="s">
        <v>80</v>
      </c>
      <c r="BN3319" s="2" t="s">
        <v>80</v>
      </c>
      <c r="BO3319" s="2" t="s">
        <v>80</v>
      </c>
      <c r="BP3319" s="2" t="s">
        <v>80</v>
      </c>
    </row>
    <row r="3320" spans="1:68" x14ac:dyDescent="0.25">
      <c r="A3320">
        <v>3319</v>
      </c>
      <c r="B3320" s="1">
        <v>43779.334814814814</v>
      </c>
      <c r="C3320" s="2" t="s">
        <v>5004</v>
      </c>
      <c r="D3320" s="3">
        <v>0.4597222222222222</v>
      </c>
      <c r="E3320" s="2" t="s">
        <v>4851</v>
      </c>
      <c r="F3320">
        <v>4</v>
      </c>
      <c r="G3320">
        <v>2019</v>
      </c>
      <c r="H3320">
        <v>11</v>
      </c>
      <c r="I3320">
        <v>10</v>
      </c>
      <c r="J3320">
        <v>1</v>
      </c>
      <c r="K3320">
        <v>0</v>
      </c>
      <c r="L3320">
        <v>7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 s="2" t="s">
        <v>5005</v>
      </c>
      <c r="T3320" s="2" t="s">
        <v>83</v>
      </c>
      <c r="U3320" s="2" t="s">
        <v>4903</v>
      </c>
      <c r="V3320" s="2" t="s">
        <v>73</v>
      </c>
      <c r="W3320">
        <v>1</v>
      </c>
      <c r="X3320" s="2" t="s">
        <v>74</v>
      </c>
      <c r="Y3320">
        <v>285</v>
      </c>
      <c r="Z3320">
        <v>89</v>
      </c>
      <c r="AA3320" s="2" t="s">
        <v>678</v>
      </c>
      <c r="AB3320" s="2" t="s">
        <v>86</v>
      </c>
      <c r="AC3320">
        <v>638701</v>
      </c>
      <c r="AD3320" s="2" t="s">
        <v>1002</v>
      </c>
      <c r="AE3320">
        <v>374</v>
      </c>
      <c r="AF3320" s="2" t="s">
        <v>2042</v>
      </c>
      <c r="AG3320" s="2" t="s">
        <v>2184</v>
      </c>
      <c r="AH3320">
        <v>18</v>
      </c>
      <c r="AI3320">
        <v>513</v>
      </c>
      <c r="AJ3320">
        <v>2337</v>
      </c>
      <c r="AK3320" s="2">
        <f>Kaggle_Books_Selling_Records[[#This Row],[Cost Price]]/100</f>
        <v>23.37</v>
      </c>
      <c r="AL3320" s="2" t="s">
        <v>80</v>
      </c>
      <c r="AM3320" s="2" t="s">
        <v>80</v>
      </c>
      <c r="AN3320" s="2" t="s">
        <v>80</v>
      </c>
      <c r="AO3320" s="2" t="s">
        <v>80</v>
      </c>
      <c r="AP3320" s="2" t="s">
        <v>80</v>
      </c>
      <c r="AQ3320" s="2" t="s">
        <v>80</v>
      </c>
      <c r="AR3320" s="2" t="s">
        <v>80</v>
      </c>
      <c r="AS3320" s="2" t="s">
        <v>80</v>
      </c>
      <c r="AT3320" s="2" t="s">
        <v>80</v>
      </c>
      <c r="AU3320" s="2" t="s">
        <v>80</v>
      </c>
      <c r="AV3320" s="2" t="s">
        <v>80</v>
      </c>
      <c r="AW3320" s="2" t="s">
        <v>80</v>
      </c>
      <c r="AX3320" s="2" t="s">
        <v>80</v>
      </c>
      <c r="AY3320" s="2" t="s">
        <v>80</v>
      </c>
      <c r="AZ3320" s="2" t="s">
        <v>80</v>
      </c>
      <c r="BA3320" s="2" t="s">
        <v>80</v>
      </c>
      <c r="BB3320" s="2" t="s">
        <v>80</v>
      </c>
      <c r="BC3320" s="2" t="s">
        <v>80</v>
      </c>
      <c r="BD3320" s="2" t="s">
        <v>80</v>
      </c>
      <c r="BE3320" s="2" t="s">
        <v>80</v>
      </c>
      <c r="BF3320" s="2" t="s">
        <v>80</v>
      </c>
      <c r="BG3320" s="2" t="s">
        <v>80</v>
      </c>
      <c r="BH3320" s="2" t="s">
        <v>80</v>
      </c>
      <c r="BI3320" s="2" t="s">
        <v>80</v>
      </c>
      <c r="BJ3320" s="2" t="s">
        <v>80</v>
      </c>
      <c r="BK3320" s="2" t="s">
        <v>80</v>
      </c>
      <c r="BL3320" s="2" t="s">
        <v>80</v>
      </c>
      <c r="BM3320" s="2" t="s">
        <v>80</v>
      </c>
      <c r="BN3320" s="2" t="s">
        <v>80</v>
      </c>
      <c r="BO3320" s="2" t="s">
        <v>80</v>
      </c>
      <c r="BP3320" s="2" t="s">
        <v>80</v>
      </c>
    </row>
    <row r="3321" spans="1:68" x14ac:dyDescent="0.25">
      <c r="A3321">
        <v>3320</v>
      </c>
      <c r="B3321" s="1">
        <v>43779.616342592592</v>
      </c>
      <c r="C3321" s="2" t="s">
        <v>5004</v>
      </c>
      <c r="D3321" s="3">
        <v>0.74097222222222225</v>
      </c>
      <c r="E3321" s="2" t="s">
        <v>4851</v>
      </c>
      <c r="F3321">
        <v>4</v>
      </c>
      <c r="G3321">
        <v>2019</v>
      </c>
      <c r="H3321">
        <v>11</v>
      </c>
      <c r="I3321">
        <v>10</v>
      </c>
      <c r="J3321">
        <v>1</v>
      </c>
      <c r="K3321">
        <v>0</v>
      </c>
      <c r="L3321">
        <v>7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 s="2" t="s">
        <v>5006</v>
      </c>
      <c r="T3321" s="2" t="s">
        <v>83</v>
      </c>
      <c r="U3321" s="2" t="s">
        <v>4948</v>
      </c>
      <c r="V3321" s="2" t="s">
        <v>73</v>
      </c>
      <c r="W3321">
        <v>1</v>
      </c>
      <c r="X3321" s="2" t="s">
        <v>74</v>
      </c>
      <c r="Y3321">
        <v>140</v>
      </c>
      <c r="Z3321">
        <v>79</v>
      </c>
      <c r="AA3321" s="2" t="s">
        <v>338</v>
      </c>
      <c r="AB3321" s="2" t="s">
        <v>137</v>
      </c>
      <c r="AC3321">
        <v>201304</v>
      </c>
      <c r="AD3321" s="2" t="s">
        <v>193</v>
      </c>
      <c r="AE3321">
        <v>219</v>
      </c>
      <c r="AF3321" s="2" t="s">
        <v>4949</v>
      </c>
      <c r="AG3321" s="2" t="s">
        <v>4950</v>
      </c>
      <c r="AH3321">
        <v>18</v>
      </c>
      <c r="AI3321">
        <v>252</v>
      </c>
      <c r="AJ3321">
        <v>1148</v>
      </c>
      <c r="AK3321" s="2">
        <f>Kaggle_Books_Selling_Records[[#This Row],[Cost Price]]/100</f>
        <v>11.48</v>
      </c>
      <c r="AL3321" s="2" t="s">
        <v>80</v>
      </c>
      <c r="AM3321" s="2" t="s">
        <v>80</v>
      </c>
      <c r="AN3321" s="2" t="s">
        <v>80</v>
      </c>
      <c r="AO3321" s="2" t="s">
        <v>80</v>
      </c>
      <c r="AP3321" s="2" t="s">
        <v>80</v>
      </c>
      <c r="AQ3321" s="2" t="s">
        <v>80</v>
      </c>
      <c r="AR3321" s="2" t="s">
        <v>80</v>
      </c>
      <c r="AS3321" s="2" t="s">
        <v>80</v>
      </c>
      <c r="AT3321" s="2" t="s">
        <v>80</v>
      </c>
      <c r="AU3321" s="2" t="s">
        <v>80</v>
      </c>
      <c r="AV3321" s="2" t="s">
        <v>80</v>
      </c>
      <c r="AW3321" s="2" t="s">
        <v>80</v>
      </c>
      <c r="AX3321" s="2" t="s">
        <v>80</v>
      </c>
      <c r="AY3321" s="2" t="s">
        <v>80</v>
      </c>
      <c r="AZ3321" s="2" t="s">
        <v>80</v>
      </c>
      <c r="BA3321" s="2" t="s">
        <v>80</v>
      </c>
      <c r="BB3321" s="2" t="s">
        <v>80</v>
      </c>
      <c r="BC3321" s="2" t="s">
        <v>80</v>
      </c>
      <c r="BD3321" s="2" t="s">
        <v>80</v>
      </c>
      <c r="BE3321" s="2" t="s">
        <v>80</v>
      </c>
      <c r="BF3321" s="2" t="s">
        <v>80</v>
      </c>
      <c r="BG3321" s="2" t="s">
        <v>80</v>
      </c>
      <c r="BH3321" s="2" t="s">
        <v>80</v>
      </c>
      <c r="BI3321" s="2" t="s">
        <v>80</v>
      </c>
      <c r="BJ3321" s="2" t="s">
        <v>80</v>
      </c>
      <c r="BK3321" s="2" t="s">
        <v>80</v>
      </c>
      <c r="BL3321" s="2" t="s">
        <v>80</v>
      </c>
      <c r="BM3321" s="2" t="s">
        <v>80</v>
      </c>
      <c r="BN3321" s="2" t="s">
        <v>80</v>
      </c>
      <c r="BO3321" s="2" t="s">
        <v>80</v>
      </c>
      <c r="BP3321" s="2" t="s">
        <v>80</v>
      </c>
    </row>
    <row r="3322" spans="1:68" x14ac:dyDescent="0.25">
      <c r="A3322">
        <v>3321</v>
      </c>
      <c r="B3322" s="1">
        <v>43780.292905092596</v>
      </c>
      <c r="C3322" s="2" t="s">
        <v>5007</v>
      </c>
      <c r="D3322" s="3">
        <v>0.41736111111111113</v>
      </c>
      <c r="E3322" s="2" t="s">
        <v>4851</v>
      </c>
      <c r="F3322">
        <v>4</v>
      </c>
      <c r="G3322">
        <v>2019</v>
      </c>
      <c r="H3322">
        <v>11</v>
      </c>
      <c r="I3322">
        <v>11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 s="2" t="s">
        <v>1816</v>
      </c>
      <c r="T3322" s="2" t="s">
        <v>83</v>
      </c>
      <c r="U3322" s="2" t="s">
        <v>5008</v>
      </c>
      <c r="V3322" s="2" t="s">
        <v>73</v>
      </c>
      <c r="W3322">
        <v>1</v>
      </c>
      <c r="X3322" s="2" t="s">
        <v>74</v>
      </c>
      <c r="Y3322">
        <v>705</v>
      </c>
      <c r="Z3322">
        <v>79</v>
      </c>
      <c r="AA3322" s="2" t="s">
        <v>192</v>
      </c>
      <c r="AB3322" s="2" t="s">
        <v>151</v>
      </c>
      <c r="AC3322">
        <v>400083</v>
      </c>
      <c r="AD3322" s="2" t="s">
        <v>77</v>
      </c>
      <c r="AE3322">
        <v>784</v>
      </c>
      <c r="AF3322" s="2" t="s">
        <v>5009</v>
      </c>
      <c r="AG3322" s="2" t="s">
        <v>1327</v>
      </c>
      <c r="AH3322">
        <v>13</v>
      </c>
      <c r="AI3322">
        <v>9165</v>
      </c>
      <c r="AJ3322">
        <v>61335</v>
      </c>
      <c r="AK3322" s="2">
        <f>Kaggle_Books_Selling_Records[[#This Row],[Cost Price]]/100</f>
        <v>613.35</v>
      </c>
      <c r="AL3322" s="2" t="s">
        <v>80</v>
      </c>
      <c r="AM3322" s="2" t="s">
        <v>80</v>
      </c>
      <c r="AN3322" s="2" t="s">
        <v>80</v>
      </c>
      <c r="AO3322" s="2" t="s">
        <v>80</v>
      </c>
      <c r="AP3322" s="2" t="s">
        <v>80</v>
      </c>
      <c r="AQ3322" s="2" t="s">
        <v>80</v>
      </c>
      <c r="AR3322" s="2" t="s">
        <v>80</v>
      </c>
      <c r="AS3322" s="2" t="s">
        <v>80</v>
      </c>
      <c r="AT3322" s="2" t="s">
        <v>80</v>
      </c>
      <c r="AU3322" s="2" t="s">
        <v>80</v>
      </c>
      <c r="AV3322" s="2" t="s">
        <v>80</v>
      </c>
      <c r="AW3322" s="2" t="s">
        <v>80</v>
      </c>
      <c r="AX3322" s="2" t="s">
        <v>80</v>
      </c>
      <c r="AY3322" s="2" t="s">
        <v>80</v>
      </c>
      <c r="AZ3322" s="2" t="s">
        <v>80</v>
      </c>
      <c r="BA3322" s="2" t="s">
        <v>80</v>
      </c>
      <c r="BB3322" s="2" t="s">
        <v>80</v>
      </c>
      <c r="BC3322" s="2" t="s">
        <v>80</v>
      </c>
      <c r="BD3322" s="2" t="s">
        <v>80</v>
      </c>
      <c r="BE3322" s="2" t="s">
        <v>80</v>
      </c>
      <c r="BF3322" s="2" t="s">
        <v>80</v>
      </c>
      <c r="BG3322" s="2" t="s">
        <v>80</v>
      </c>
      <c r="BH3322" s="2" t="s">
        <v>80</v>
      </c>
      <c r="BI3322" s="2" t="s">
        <v>80</v>
      </c>
      <c r="BJ3322" s="2" t="s">
        <v>80</v>
      </c>
      <c r="BK3322" s="2" t="s">
        <v>80</v>
      </c>
      <c r="BL3322" s="2" t="s">
        <v>80</v>
      </c>
      <c r="BM3322" s="2" t="s">
        <v>80</v>
      </c>
      <c r="BN3322" s="2" t="s">
        <v>80</v>
      </c>
      <c r="BO3322" s="2" t="s">
        <v>80</v>
      </c>
      <c r="BP3322" s="2" t="s">
        <v>80</v>
      </c>
    </row>
    <row r="3323" spans="1:68" x14ac:dyDescent="0.25">
      <c r="A3323">
        <v>3322</v>
      </c>
      <c r="B3323" s="1">
        <v>43780.368402777778</v>
      </c>
      <c r="C3323" s="2" t="s">
        <v>5007</v>
      </c>
      <c r="D3323" s="3">
        <v>0.49305555555555558</v>
      </c>
      <c r="E3323" s="2" t="s">
        <v>4851</v>
      </c>
      <c r="F3323">
        <v>4</v>
      </c>
      <c r="G3323">
        <v>2019</v>
      </c>
      <c r="H3323">
        <v>11</v>
      </c>
      <c r="I3323">
        <v>11</v>
      </c>
      <c r="J3323">
        <v>0</v>
      </c>
      <c r="K3323">
        <v>0</v>
      </c>
      <c r="L3323">
        <v>1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 s="2" t="s">
        <v>3430</v>
      </c>
      <c r="T3323" s="2" t="s">
        <v>83</v>
      </c>
      <c r="U3323" s="2" t="s">
        <v>4882</v>
      </c>
      <c r="V3323" s="2" t="s">
        <v>73</v>
      </c>
      <c r="W3323">
        <v>3</v>
      </c>
      <c r="X3323" s="2" t="s">
        <v>74</v>
      </c>
      <c r="Y3323">
        <v>1437</v>
      </c>
      <c r="Z3323">
        <v>89</v>
      </c>
      <c r="AA3323" s="2" t="s">
        <v>372</v>
      </c>
      <c r="AB3323" s="2" t="s">
        <v>137</v>
      </c>
      <c r="AC3323">
        <v>211013</v>
      </c>
      <c r="AD3323" s="2" t="s">
        <v>77</v>
      </c>
      <c r="AE3323">
        <v>1526</v>
      </c>
      <c r="AF3323" s="2" t="s">
        <v>4884</v>
      </c>
      <c r="AG3323" s="2" t="s">
        <v>4885</v>
      </c>
      <c r="AH3323">
        <v>13</v>
      </c>
      <c r="AI3323">
        <v>18681</v>
      </c>
      <c r="AJ3323">
        <v>125019</v>
      </c>
      <c r="AK3323" s="2">
        <f>Kaggle_Books_Selling_Records[[#This Row],[Cost Price]]/100</f>
        <v>1250.19</v>
      </c>
      <c r="AL3323" s="2" t="s">
        <v>80</v>
      </c>
      <c r="AM3323" s="2" t="s">
        <v>80</v>
      </c>
      <c r="AN3323" s="2" t="s">
        <v>80</v>
      </c>
      <c r="AO3323" s="2" t="s">
        <v>80</v>
      </c>
      <c r="AP3323" s="2" t="s">
        <v>80</v>
      </c>
      <c r="AQ3323" s="2" t="s">
        <v>80</v>
      </c>
      <c r="AR3323" s="2" t="s">
        <v>80</v>
      </c>
      <c r="AS3323" s="2" t="s">
        <v>80</v>
      </c>
      <c r="AT3323" s="2" t="s">
        <v>80</v>
      </c>
      <c r="AU3323" s="2" t="s">
        <v>80</v>
      </c>
      <c r="AV3323" s="2" t="s">
        <v>80</v>
      </c>
      <c r="AW3323" s="2" t="s">
        <v>80</v>
      </c>
      <c r="AX3323" s="2" t="s">
        <v>80</v>
      </c>
      <c r="AY3323" s="2" t="s">
        <v>80</v>
      </c>
      <c r="AZ3323" s="2" t="s">
        <v>80</v>
      </c>
      <c r="BA3323" s="2" t="s">
        <v>80</v>
      </c>
      <c r="BB3323" s="2" t="s">
        <v>80</v>
      </c>
      <c r="BC3323" s="2" t="s">
        <v>80</v>
      </c>
      <c r="BD3323" s="2" t="s">
        <v>80</v>
      </c>
      <c r="BE3323" s="2" t="s">
        <v>80</v>
      </c>
      <c r="BF3323" s="2" t="s">
        <v>80</v>
      </c>
      <c r="BG3323" s="2" t="s">
        <v>80</v>
      </c>
      <c r="BH3323" s="2" t="s">
        <v>80</v>
      </c>
      <c r="BI3323" s="2" t="s">
        <v>80</v>
      </c>
      <c r="BJ3323" s="2" t="s">
        <v>80</v>
      </c>
      <c r="BK3323" s="2" t="s">
        <v>80</v>
      </c>
      <c r="BL3323" s="2" t="s">
        <v>80</v>
      </c>
      <c r="BM3323" s="2" t="s">
        <v>80</v>
      </c>
      <c r="BN3323" s="2" t="s">
        <v>80</v>
      </c>
      <c r="BO3323" s="2" t="s">
        <v>80</v>
      </c>
      <c r="BP3323" s="2" t="s">
        <v>80</v>
      </c>
    </row>
    <row r="3324" spans="1:68" x14ac:dyDescent="0.25">
      <c r="A3324">
        <v>3323</v>
      </c>
      <c r="B3324" s="1">
        <v>43780.444189814814</v>
      </c>
      <c r="C3324" s="2" t="s">
        <v>5007</v>
      </c>
      <c r="D3324" s="3">
        <v>0.56874999999999998</v>
      </c>
      <c r="E3324" s="2" t="s">
        <v>4851</v>
      </c>
      <c r="F3324">
        <v>4</v>
      </c>
      <c r="G3324">
        <v>2019</v>
      </c>
      <c r="H3324">
        <v>11</v>
      </c>
      <c r="I3324">
        <v>11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 s="2" t="s">
        <v>3337</v>
      </c>
      <c r="T3324" s="2" t="s">
        <v>83</v>
      </c>
      <c r="U3324" s="2" t="s">
        <v>4882</v>
      </c>
      <c r="V3324" s="2" t="s">
        <v>73</v>
      </c>
      <c r="W3324">
        <v>1</v>
      </c>
      <c r="X3324" s="2" t="s">
        <v>74</v>
      </c>
      <c r="Y3324">
        <v>479</v>
      </c>
      <c r="Z3324">
        <v>79</v>
      </c>
      <c r="AA3324" s="2" t="s">
        <v>150</v>
      </c>
      <c r="AB3324" s="2" t="s">
        <v>151</v>
      </c>
      <c r="AC3324">
        <v>400707</v>
      </c>
      <c r="AD3324" s="2" t="s">
        <v>77</v>
      </c>
      <c r="AE3324">
        <v>558</v>
      </c>
      <c r="AF3324" s="2" t="s">
        <v>4884</v>
      </c>
      <c r="AG3324" s="2" t="s">
        <v>4885</v>
      </c>
      <c r="AH3324">
        <v>13</v>
      </c>
      <c r="AI3324">
        <v>6227</v>
      </c>
      <c r="AJ3324">
        <v>41673</v>
      </c>
      <c r="AK3324" s="2">
        <f>Kaggle_Books_Selling_Records[[#This Row],[Cost Price]]/100</f>
        <v>416.73</v>
      </c>
      <c r="AL3324" s="2" t="s">
        <v>80</v>
      </c>
      <c r="AM3324" s="2" t="s">
        <v>80</v>
      </c>
      <c r="AN3324" s="2" t="s">
        <v>80</v>
      </c>
      <c r="AO3324" s="2" t="s">
        <v>80</v>
      </c>
      <c r="AP3324" s="2" t="s">
        <v>80</v>
      </c>
      <c r="AQ3324" s="2" t="s">
        <v>80</v>
      </c>
      <c r="AR3324" s="2" t="s">
        <v>80</v>
      </c>
      <c r="AS3324" s="2" t="s">
        <v>80</v>
      </c>
      <c r="AT3324" s="2" t="s">
        <v>80</v>
      </c>
      <c r="AU3324" s="2" t="s">
        <v>80</v>
      </c>
      <c r="AV3324" s="2" t="s">
        <v>80</v>
      </c>
      <c r="AW3324" s="2" t="s">
        <v>80</v>
      </c>
      <c r="AX3324" s="2" t="s">
        <v>80</v>
      </c>
      <c r="AY3324" s="2" t="s">
        <v>80</v>
      </c>
      <c r="AZ3324" s="2" t="s">
        <v>80</v>
      </c>
      <c r="BA3324" s="2" t="s">
        <v>80</v>
      </c>
      <c r="BB3324" s="2" t="s">
        <v>80</v>
      </c>
      <c r="BC3324" s="2" t="s">
        <v>80</v>
      </c>
      <c r="BD3324" s="2" t="s">
        <v>80</v>
      </c>
      <c r="BE3324" s="2" t="s">
        <v>80</v>
      </c>
      <c r="BF3324" s="2" t="s">
        <v>80</v>
      </c>
      <c r="BG3324" s="2" t="s">
        <v>80</v>
      </c>
      <c r="BH3324" s="2" t="s">
        <v>80</v>
      </c>
      <c r="BI3324" s="2" t="s">
        <v>80</v>
      </c>
      <c r="BJ3324" s="2" t="s">
        <v>80</v>
      </c>
      <c r="BK3324" s="2" t="s">
        <v>80</v>
      </c>
      <c r="BL3324" s="2" t="s">
        <v>80</v>
      </c>
      <c r="BM3324" s="2" t="s">
        <v>80</v>
      </c>
      <c r="BN3324" s="2" t="s">
        <v>80</v>
      </c>
      <c r="BO3324" s="2" t="s">
        <v>80</v>
      </c>
      <c r="BP3324" s="2" t="s">
        <v>80</v>
      </c>
    </row>
    <row r="3325" spans="1:68" x14ac:dyDescent="0.25">
      <c r="A3325">
        <v>3324</v>
      </c>
      <c r="B3325" s="1">
        <v>43780.580509259256</v>
      </c>
      <c r="C3325" s="2" t="s">
        <v>5007</v>
      </c>
      <c r="D3325" s="3">
        <v>0.70486111111111116</v>
      </c>
      <c r="E3325" s="2" t="s">
        <v>4851</v>
      </c>
      <c r="F3325">
        <v>4</v>
      </c>
      <c r="G3325">
        <v>2019</v>
      </c>
      <c r="H3325">
        <v>11</v>
      </c>
      <c r="I3325">
        <v>11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 s="2" t="s">
        <v>3430</v>
      </c>
      <c r="T3325" s="2" t="s">
        <v>83</v>
      </c>
      <c r="U3325" s="2" t="s">
        <v>4882</v>
      </c>
      <c r="V3325" s="2" t="s">
        <v>73</v>
      </c>
      <c r="W3325">
        <v>1</v>
      </c>
      <c r="X3325" s="2" t="s">
        <v>74</v>
      </c>
      <c r="Y3325">
        <v>479</v>
      </c>
      <c r="Z3325">
        <v>89</v>
      </c>
      <c r="AA3325" s="2" t="s">
        <v>372</v>
      </c>
      <c r="AB3325" s="2" t="s">
        <v>137</v>
      </c>
      <c r="AC3325">
        <v>211013</v>
      </c>
      <c r="AD3325" s="2" t="s">
        <v>77</v>
      </c>
      <c r="AE3325">
        <v>568</v>
      </c>
      <c r="AF3325" s="2" t="s">
        <v>4884</v>
      </c>
      <c r="AG3325" s="2" t="s">
        <v>4885</v>
      </c>
      <c r="AH3325">
        <v>13</v>
      </c>
      <c r="AI3325">
        <v>6227</v>
      </c>
      <c r="AJ3325">
        <v>41673</v>
      </c>
      <c r="AK3325" s="2">
        <f>Kaggle_Books_Selling_Records[[#This Row],[Cost Price]]/100</f>
        <v>416.73</v>
      </c>
      <c r="AL3325" s="2" t="s">
        <v>80</v>
      </c>
      <c r="AM3325" s="2" t="s">
        <v>80</v>
      </c>
      <c r="AN3325" s="2" t="s">
        <v>80</v>
      </c>
      <c r="AO3325" s="2" t="s">
        <v>80</v>
      </c>
      <c r="AP3325" s="2" t="s">
        <v>80</v>
      </c>
      <c r="AQ3325" s="2" t="s">
        <v>80</v>
      </c>
      <c r="AR3325" s="2" t="s">
        <v>80</v>
      </c>
      <c r="AS3325" s="2" t="s">
        <v>80</v>
      </c>
      <c r="AT3325" s="2" t="s">
        <v>80</v>
      </c>
      <c r="AU3325" s="2" t="s">
        <v>80</v>
      </c>
      <c r="AV3325" s="2" t="s">
        <v>80</v>
      </c>
      <c r="AW3325" s="2" t="s">
        <v>80</v>
      </c>
      <c r="AX3325" s="2" t="s">
        <v>80</v>
      </c>
      <c r="AY3325" s="2" t="s">
        <v>80</v>
      </c>
      <c r="AZ3325" s="2" t="s">
        <v>80</v>
      </c>
      <c r="BA3325" s="2" t="s">
        <v>80</v>
      </c>
      <c r="BB3325" s="2" t="s">
        <v>80</v>
      </c>
      <c r="BC3325" s="2" t="s">
        <v>80</v>
      </c>
      <c r="BD3325" s="2" t="s">
        <v>80</v>
      </c>
      <c r="BE3325" s="2" t="s">
        <v>80</v>
      </c>
      <c r="BF3325" s="2" t="s">
        <v>80</v>
      </c>
      <c r="BG3325" s="2" t="s">
        <v>80</v>
      </c>
      <c r="BH3325" s="2" t="s">
        <v>80</v>
      </c>
      <c r="BI3325" s="2" t="s">
        <v>80</v>
      </c>
      <c r="BJ3325" s="2" t="s">
        <v>80</v>
      </c>
      <c r="BK3325" s="2" t="s">
        <v>80</v>
      </c>
      <c r="BL3325" s="2" t="s">
        <v>80</v>
      </c>
      <c r="BM3325" s="2" t="s">
        <v>80</v>
      </c>
      <c r="BN3325" s="2" t="s">
        <v>80</v>
      </c>
      <c r="BO3325" s="2" t="s">
        <v>80</v>
      </c>
      <c r="BP3325" s="2" t="s">
        <v>80</v>
      </c>
    </row>
    <row r="3326" spans="1:68" x14ac:dyDescent="0.25">
      <c r="A3326">
        <v>3325</v>
      </c>
      <c r="B3326" s="1">
        <v>43780.590451388889</v>
      </c>
      <c r="C3326" s="2" t="s">
        <v>5007</v>
      </c>
      <c r="D3326" s="3">
        <v>0.71527777777777779</v>
      </c>
      <c r="E3326" s="2" t="s">
        <v>4851</v>
      </c>
      <c r="F3326">
        <v>4</v>
      </c>
      <c r="G3326">
        <v>2019</v>
      </c>
      <c r="H3326">
        <v>11</v>
      </c>
      <c r="I3326">
        <v>11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1</v>
      </c>
      <c r="S3326" s="2" t="s">
        <v>5010</v>
      </c>
      <c r="T3326" s="2" t="s">
        <v>71</v>
      </c>
      <c r="U3326" s="2" t="s">
        <v>5008</v>
      </c>
      <c r="V3326" s="2" t="s">
        <v>73</v>
      </c>
      <c r="W3326">
        <v>1</v>
      </c>
      <c r="X3326" s="2" t="s">
        <v>74</v>
      </c>
      <c r="Y3326">
        <v>705</v>
      </c>
      <c r="Z3326">
        <v>89</v>
      </c>
      <c r="AA3326" s="2" t="s">
        <v>1543</v>
      </c>
      <c r="AB3326" s="2" t="s">
        <v>204</v>
      </c>
      <c r="AC3326">
        <v>125001</v>
      </c>
      <c r="AD3326" s="2" t="s">
        <v>77</v>
      </c>
      <c r="AE3326">
        <v>794</v>
      </c>
      <c r="AF3326" s="2" t="s">
        <v>5009</v>
      </c>
      <c r="AG3326" s="2" t="s">
        <v>1327</v>
      </c>
      <c r="AH3326">
        <v>13</v>
      </c>
      <c r="AI3326">
        <v>9165</v>
      </c>
      <c r="AJ3326">
        <v>61335</v>
      </c>
      <c r="AK3326" s="2">
        <f>Kaggle_Books_Selling_Records[[#This Row],[Cost Price]]/100</f>
        <v>613.35</v>
      </c>
      <c r="AL3326" s="2" t="s">
        <v>80</v>
      </c>
      <c r="AM3326" s="2" t="s">
        <v>80</v>
      </c>
      <c r="AN3326" s="2" t="s">
        <v>80</v>
      </c>
      <c r="AO3326" s="2" t="s">
        <v>80</v>
      </c>
      <c r="AP3326" s="2" t="s">
        <v>80</v>
      </c>
      <c r="AQ3326" s="2" t="s">
        <v>80</v>
      </c>
      <c r="AR3326" s="2" t="s">
        <v>80</v>
      </c>
      <c r="AS3326" s="2" t="s">
        <v>80</v>
      </c>
      <c r="AT3326" s="2" t="s">
        <v>80</v>
      </c>
      <c r="AU3326" s="2" t="s">
        <v>80</v>
      </c>
      <c r="AV3326" s="2" t="s">
        <v>80</v>
      </c>
      <c r="AW3326" s="2" t="s">
        <v>80</v>
      </c>
      <c r="AX3326" s="2" t="s">
        <v>80</v>
      </c>
      <c r="AY3326" s="2" t="s">
        <v>80</v>
      </c>
      <c r="AZ3326" s="2" t="s">
        <v>80</v>
      </c>
      <c r="BA3326" s="2" t="s">
        <v>80</v>
      </c>
      <c r="BB3326" s="2" t="s">
        <v>80</v>
      </c>
      <c r="BC3326" s="2" t="s">
        <v>80</v>
      </c>
      <c r="BD3326" s="2" t="s">
        <v>80</v>
      </c>
      <c r="BE3326" s="2" t="s">
        <v>80</v>
      </c>
      <c r="BF3326" s="2" t="s">
        <v>80</v>
      </c>
      <c r="BG3326" s="2" t="s">
        <v>80</v>
      </c>
      <c r="BH3326" s="2" t="s">
        <v>80</v>
      </c>
      <c r="BI3326" s="2" t="s">
        <v>80</v>
      </c>
      <c r="BJ3326" s="2" t="s">
        <v>80</v>
      </c>
      <c r="BK3326" s="2" t="s">
        <v>80</v>
      </c>
      <c r="BL3326" s="2" t="s">
        <v>80</v>
      </c>
      <c r="BM3326" s="2" t="s">
        <v>80</v>
      </c>
      <c r="BN3326" s="2" t="s">
        <v>80</v>
      </c>
      <c r="BO3326" s="2" t="s">
        <v>80</v>
      </c>
      <c r="BP3326" s="2" t="s">
        <v>80</v>
      </c>
    </row>
    <row r="3327" spans="1:68" x14ac:dyDescent="0.25">
      <c r="A3327">
        <v>3326</v>
      </c>
      <c r="B3327" s="1">
        <v>43781.621168981481</v>
      </c>
      <c r="C3327" s="2" t="s">
        <v>5011</v>
      </c>
      <c r="D3327" s="3">
        <v>0.74583333333333335</v>
      </c>
      <c r="E3327" s="2" t="s">
        <v>4851</v>
      </c>
      <c r="F3327">
        <v>4</v>
      </c>
      <c r="G3327">
        <v>2019</v>
      </c>
      <c r="H3327">
        <v>11</v>
      </c>
      <c r="I3327">
        <v>12</v>
      </c>
      <c r="J3327">
        <v>1</v>
      </c>
      <c r="K3327">
        <v>0</v>
      </c>
      <c r="L3327">
        <v>2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1</v>
      </c>
      <c r="S3327" s="2" t="s">
        <v>1773</v>
      </c>
      <c r="T3327" s="2" t="s">
        <v>71</v>
      </c>
      <c r="U3327" s="2" t="s">
        <v>5012</v>
      </c>
      <c r="V3327" s="2" t="s">
        <v>73</v>
      </c>
      <c r="W3327">
        <v>1</v>
      </c>
      <c r="X3327" s="2" t="s">
        <v>74</v>
      </c>
      <c r="Y3327">
        <v>494</v>
      </c>
      <c r="Z3327">
        <v>79</v>
      </c>
      <c r="AA3327" s="2" t="s">
        <v>180</v>
      </c>
      <c r="AB3327" s="2" t="s">
        <v>181</v>
      </c>
      <c r="AC3327">
        <v>110058</v>
      </c>
      <c r="AD3327" s="2" t="s">
        <v>77</v>
      </c>
      <c r="AE3327">
        <v>573</v>
      </c>
      <c r="AF3327" s="2" t="s">
        <v>5013</v>
      </c>
      <c r="AG3327" s="2" t="s">
        <v>5014</v>
      </c>
      <c r="AH3327">
        <v>13</v>
      </c>
      <c r="AI3327">
        <v>6422</v>
      </c>
      <c r="AJ3327">
        <v>42978</v>
      </c>
      <c r="AK3327" s="2">
        <f>Kaggle_Books_Selling_Records[[#This Row],[Cost Price]]/100</f>
        <v>429.78</v>
      </c>
      <c r="AL3327" s="2" t="s">
        <v>80</v>
      </c>
      <c r="AM3327" s="2" t="s">
        <v>80</v>
      </c>
      <c r="AN3327" s="2" t="s">
        <v>80</v>
      </c>
      <c r="AO3327" s="2" t="s">
        <v>80</v>
      </c>
      <c r="AP3327" s="2" t="s">
        <v>80</v>
      </c>
      <c r="AQ3327" s="2" t="s">
        <v>80</v>
      </c>
      <c r="AR3327" s="2" t="s">
        <v>80</v>
      </c>
      <c r="AS3327" s="2" t="s">
        <v>80</v>
      </c>
      <c r="AT3327" s="2" t="s">
        <v>80</v>
      </c>
      <c r="AU3327" s="2" t="s">
        <v>80</v>
      </c>
      <c r="AV3327" s="2" t="s">
        <v>80</v>
      </c>
      <c r="AW3327" s="2" t="s">
        <v>80</v>
      </c>
      <c r="AX3327" s="2" t="s">
        <v>80</v>
      </c>
      <c r="AY3327" s="2" t="s">
        <v>80</v>
      </c>
      <c r="AZ3327" s="2" t="s">
        <v>80</v>
      </c>
      <c r="BA3327" s="2" t="s">
        <v>80</v>
      </c>
      <c r="BB3327" s="2" t="s">
        <v>80</v>
      </c>
      <c r="BC3327" s="2" t="s">
        <v>80</v>
      </c>
      <c r="BD3327" s="2" t="s">
        <v>80</v>
      </c>
      <c r="BE3327" s="2" t="s">
        <v>80</v>
      </c>
      <c r="BF3327" s="2" t="s">
        <v>80</v>
      </c>
      <c r="BG3327" s="2" t="s">
        <v>80</v>
      </c>
      <c r="BH3327" s="2" t="s">
        <v>80</v>
      </c>
      <c r="BI3327" s="2" t="s">
        <v>80</v>
      </c>
      <c r="BJ3327" s="2" t="s">
        <v>80</v>
      </c>
      <c r="BK3327" s="2" t="s">
        <v>80</v>
      </c>
      <c r="BL3327" s="2" t="s">
        <v>80</v>
      </c>
      <c r="BM3327" s="2" t="s">
        <v>80</v>
      </c>
      <c r="BN3327" s="2" t="s">
        <v>80</v>
      </c>
      <c r="BO3327" s="2" t="s">
        <v>80</v>
      </c>
      <c r="BP3327" s="2" t="s">
        <v>80</v>
      </c>
    </row>
    <row r="3328" spans="1:68" x14ac:dyDescent="0.25">
      <c r="A3328">
        <v>3327</v>
      </c>
      <c r="B3328" s="1">
        <v>43782.382141203707</v>
      </c>
      <c r="C3328" s="2" t="s">
        <v>5015</v>
      </c>
      <c r="D3328" s="3">
        <v>0.50694444444444442</v>
      </c>
      <c r="E3328" s="2" t="s">
        <v>4851</v>
      </c>
      <c r="F3328">
        <v>4</v>
      </c>
      <c r="G3328">
        <v>2019</v>
      </c>
      <c r="H3328">
        <v>11</v>
      </c>
      <c r="I3328">
        <v>13</v>
      </c>
      <c r="J3328">
        <v>0</v>
      </c>
      <c r="K3328">
        <v>0</v>
      </c>
      <c r="L3328">
        <v>3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 s="2" t="s">
        <v>4508</v>
      </c>
      <c r="T3328" s="2" t="s">
        <v>83</v>
      </c>
      <c r="U3328" s="2" t="s">
        <v>4948</v>
      </c>
      <c r="V3328" s="2" t="s">
        <v>73</v>
      </c>
      <c r="W3328">
        <v>1</v>
      </c>
      <c r="X3328" s="2" t="s">
        <v>74</v>
      </c>
      <c r="Y3328">
        <v>140</v>
      </c>
      <c r="Z3328">
        <v>89</v>
      </c>
      <c r="AA3328" s="2" t="s">
        <v>166</v>
      </c>
      <c r="AB3328" s="2" t="s">
        <v>167</v>
      </c>
      <c r="AC3328">
        <v>560042</v>
      </c>
      <c r="AD3328" s="2" t="s">
        <v>193</v>
      </c>
      <c r="AE3328">
        <v>229</v>
      </c>
      <c r="AF3328" s="2" t="s">
        <v>4949</v>
      </c>
      <c r="AG3328" s="2" t="s">
        <v>4950</v>
      </c>
      <c r="AH3328">
        <v>18</v>
      </c>
      <c r="AI3328">
        <v>252</v>
      </c>
      <c r="AJ3328">
        <v>1148</v>
      </c>
      <c r="AK3328" s="2">
        <f>Kaggle_Books_Selling_Records[[#This Row],[Cost Price]]/100</f>
        <v>11.48</v>
      </c>
      <c r="AL3328" s="2" t="s">
        <v>80</v>
      </c>
      <c r="AM3328" s="2" t="s">
        <v>80</v>
      </c>
      <c r="AN3328" s="2" t="s">
        <v>80</v>
      </c>
      <c r="AO3328" s="2" t="s">
        <v>80</v>
      </c>
      <c r="AP3328" s="2" t="s">
        <v>80</v>
      </c>
      <c r="AQ3328" s="2" t="s">
        <v>80</v>
      </c>
      <c r="AR3328" s="2" t="s">
        <v>80</v>
      </c>
      <c r="AS3328" s="2" t="s">
        <v>80</v>
      </c>
      <c r="AT3328" s="2" t="s">
        <v>80</v>
      </c>
      <c r="AU3328" s="2" t="s">
        <v>80</v>
      </c>
      <c r="AV3328" s="2" t="s">
        <v>80</v>
      </c>
      <c r="AW3328" s="2" t="s">
        <v>80</v>
      </c>
      <c r="AX3328" s="2" t="s">
        <v>80</v>
      </c>
      <c r="AY3328" s="2" t="s">
        <v>80</v>
      </c>
      <c r="AZ3328" s="2" t="s">
        <v>80</v>
      </c>
      <c r="BA3328" s="2" t="s">
        <v>80</v>
      </c>
      <c r="BB3328" s="2" t="s">
        <v>80</v>
      </c>
      <c r="BC3328" s="2" t="s">
        <v>80</v>
      </c>
      <c r="BD3328" s="2" t="s">
        <v>80</v>
      </c>
      <c r="BE3328" s="2" t="s">
        <v>80</v>
      </c>
      <c r="BF3328" s="2" t="s">
        <v>80</v>
      </c>
      <c r="BG3328" s="2" t="s">
        <v>80</v>
      </c>
      <c r="BH3328" s="2" t="s">
        <v>80</v>
      </c>
      <c r="BI3328" s="2" t="s">
        <v>80</v>
      </c>
      <c r="BJ3328" s="2" t="s">
        <v>80</v>
      </c>
      <c r="BK3328" s="2" t="s">
        <v>80</v>
      </c>
      <c r="BL3328" s="2" t="s">
        <v>80</v>
      </c>
      <c r="BM3328" s="2" t="s">
        <v>80</v>
      </c>
      <c r="BN3328" s="2" t="s">
        <v>80</v>
      </c>
      <c r="BO3328" s="2" t="s">
        <v>80</v>
      </c>
      <c r="BP3328" s="2" t="s">
        <v>80</v>
      </c>
    </row>
    <row r="3329" spans="1:68" x14ac:dyDescent="0.25">
      <c r="A3329">
        <v>3328</v>
      </c>
      <c r="B3329" s="1">
        <v>43783.154756944445</v>
      </c>
      <c r="C3329" s="2" t="s">
        <v>5016</v>
      </c>
      <c r="D3329" s="3">
        <v>0.27916666666666667</v>
      </c>
      <c r="E3329" s="2" t="s">
        <v>4851</v>
      </c>
      <c r="F3329">
        <v>4</v>
      </c>
      <c r="G3329">
        <v>2019</v>
      </c>
      <c r="H3329">
        <v>11</v>
      </c>
      <c r="I3329">
        <v>14</v>
      </c>
      <c r="J3329">
        <v>0</v>
      </c>
      <c r="K3329">
        <v>0</v>
      </c>
      <c r="L3329">
        <v>4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1</v>
      </c>
      <c r="S3329" s="2" t="s">
        <v>2606</v>
      </c>
      <c r="T3329" s="2" t="s">
        <v>71</v>
      </c>
      <c r="U3329" s="2" t="s">
        <v>4967</v>
      </c>
      <c r="V3329" s="2" t="s">
        <v>73</v>
      </c>
      <c r="W3329">
        <v>1</v>
      </c>
      <c r="X3329" s="2" t="s">
        <v>74</v>
      </c>
      <c r="Y3329">
        <v>399</v>
      </c>
      <c r="Z3329">
        <v>89</v>
      </c>
      <c r="AA3329" s="2" t="s">
        <v>2607</v>
      </c>
      <c r="AB3329" s="2" t="s">
        <v>157</v>
      </c>
      <c r="AC3329">
        <v>396155</v>
      </c>
      <c r="AD3329" s="2" t="s">
        <v>77</v>
      </c>
      <c r="AE3329">
        <v>488</v>
      </c>
      <c r="AF3329" s="2" t="s">
        <v>4968</v>
      </c>
      <c r="AG3329" s="2" t="s">
        <v>4969</v>
      </c>
      <c r="AH3329">
        <v>13</v>
      </c>
      <c r="AI3329">
        <v>5187</v>
      </c>
      <c r="AJ3329">
        <v>34713</v>
      </c>
      <c r="AK3329" s="2">
        <f>Kaggle_Books_Selling_Records[[#This Row],[Cost Price]]/100</f>
        <v>347.13</v>
      </c>
      <c r="AL3329" s="2" t="s">
        <v>80</v>
      </c>
      <c r="AM3329" s="2" t="s">
        <v>80</v>
      </c>
      <c r="AN3329" s="2" t="s">
        <v>80</v>
      </c>
      <c r="AO3329" s="2" t="s">
        <v>80</v>
      </c>
      <c r="AP3329" s="2" t="s">
        <v>80</v>
      </c>
      <c r="AQ3329" s="2" t="s">
        <v>80</v>
      </c>
      <c r="AR3329" s="2" t="s">
        <v>80</v>
      </c>
      <c r="AS3329" s="2" t="s">
        <v>80</v>
      </c>
      <c r="AT3329" s="2" t="s">
        <v>80</v>
      </c>
      <c r="AU3329" s="2" t="s">
        <v>80</v>
      </c>
      <c r="AV3329" s="2" t="s">
        <v>80</v>
      </c>
      <c r="AW3329" s="2" t="s">
        <v>80</v>
      </c>
      <c r="AX3329" s="2" t="s">
        <v>80</v>
      </c>
      <c r="AY3329" s="2" t="s">
        <v>80</v>
      </c>
      <c r="AZ3329" s="2" t="s">
        <v>80</v>
      </c>
      <c r="BA3329" s="2" t="s">
        <v>80</v>
      </c>
      <c r="BB3329" s="2" t="s">
        <v>80</v>
      </c>
      <c r="BC3329" s="2" t="s">
        <v>80</v>
      </c>
      <c r="BD3329" s="2" t="s">
        <v>80</v>
      </c>
      <c r="BE3329" s="2" t="s">
        <v>80</v>
      </c>
      <c r="BF3329" s="2" t="s">
        <v>80</v>
      </c>
      <c r="BG3329" s="2" t="s">
        <v>80</v>
      </c>
      <c r="BH3329" s="2" t="s">
        <v>80</v>
      </c>
      <c r="BI3329" s="2" t="s">
        <v>80</v>
      </c>
      <c r="BJ3329" s="2" t="s">
        <v>80</v>
      </c>
      <c r="BK3329" s="2" t="s">
        <v>80</v>
      </c>
      <c r="BL3329" s="2" t="s">
        <v>80</v>
      </c>
      <c r="BM3329" s="2" t="s">
        <v>80</v>
      </c>
      <c r="BN3329" s="2" t="s">
        <v>80</v>
      </c>
      <c r="BO3329" s="2" t="s">
        <v>80</v>
      </c>
      <c r="BP3329" s="2" t="s">
        <v>80</v>
      </c>
    </row>
    <row r="3330" spans="1:68" x14ac:dyDescent="0.25">
      <c r="A3330">
        <v>3329</v>
      </c>
      <c r="B3330" s="1">
        <v>43783.241053240738</v>
      </c>
      <c r="C3330" s="2" t="s">
        <v>5016</v>
      </c>
      <c r="D3330" s="3">
        <v>0.3659722222222222</v>
      </c>
      <c r="E3330" s="2" t="s">
        <v>4851</v>
      </c>
      <c r="F3330">
        <v>4</v>
      </c>
      <c r="G3330">
        <v>2019</v>
      </c>
      <c r="H3330">
        <v>11</v>
      </c>
      <c r="I3330">
        <v>14</v>
      </c>
      <c r="J3330">
        <v>0</v>
      </c>
      <c r="K3330">
        <v>0</v>
      </c>
      <c r="L3330">
        <v>4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 s="2" t="s">
        <v>3337</v>
      </c>
      <c r="T3330" s="2" t="s">
        <v>83</v>
      </c>
      <c r="U3330" s="2" t="s">
        <v>4933</v>
      </c>
      <c r="V3330" s="2" t="s">
        <v>73</v>
      </c>
      <c r="W3330">
        <v>1</v>
      </c>
      <c r="X3330" s="2" t="s">
        <v>74</v>
      </c>
      <c r="Y3330">
        <v>612</v>
      </c>
      <c r="Z3330">
        <v>89</v>
      </c>
      <c r="AA3330" s="2" t="s">
        <v>150</v>
      </c>
      <c r="AB3330" s="2" t="s">
        <v>151</v>
      </c>
      <c r="AC3330">
        <v>400707</v>
      </c>
      <c r="AD3330" s="2" t="s">
        <v>77</v>
      </c>
      <c r="AE3330">
        <v>701</v>
      </c>
      <c r="AF3330" s="2" t="s">
        <v>4934</v>
      </c>
      <c r="AG3330" s="2" t="s">
        <v>4935</v>
      </c>
      <c r="AH3330">
        <v>13</v>
      </c>
      <c r="AI3330">
        <v>7956</v>
      </c>
      <c r="AJ3330">
        <v>53244</v>
      </c>
      <c r="AK3330" s="2">
        <f>Kaggle_Books_Selling_Records[[#This Row],[Cost Price]]/100</f>
        <v>532.44000000000005</v>
      </c>
      <c r="AL3330" s="2" t="s">
        <v>80</v>
      </c>
      <c r="AM3330" s="2" t="s">
        <v>80</v>
      </c>
      <c r="AN3330" s="2" t="s">
        <v>80</v>
      </c>
      <c r="AO3330" s="2" t="s">
        <v>80</v>
      </c>
      <c r="AP3330" s="2" t="s">
        <v>80</v>
      </c>
      <c r="AQ3330" s="2" t="s">
        <v>80</v>
      </c>
      <c r="AR3330" s="2" t="s">
        <v>80</v>
      </c>
      <c r="AS3330" s="2" t="s">
        <v>80</v>
      </c>
      <c r="AT3330" s="2" t="s">
        <v>80</v>
      </c>
      <c r="AU3330" s="2" t="s">
        <v>80</v>
      </c>
      <c r="AV3330" s="2" t="s">
        <v>80</v>
      </c>
      <c r="AW3330" s="2" t="s">
        <v>80</v>
      </c>
      <c r="AX3330" s="2" t="s">
        <v>80</v>
      </c>
      <c r="AY3330" s="2" t="s">
        <v>80</v>
      </c>
      <c r="AZ3330" s="2" t="s">
        <v>80</v>
      </c>
      <c r="BA3330" s="2" t="s">
        <v>80</v>
      </c>
      <c r="BB3330" s="2" t="s">
        <v>80</v>
      </c>
      <c r="BC3330" s="2" t="s">
        <v>80</v>
      </c>
      <c r="BD3330" s="2" t="s">
        <v>80</v>
      </c>
      <c r="BE3330" s="2" t="s">
        <v>80</v>
      </c>
      <c r="BF3330" s="2" t="s">
        <v>80</v>
      </c>
      <c r="BG3330" s="2" t="s">
        <v>80</v>
      </c>
      <c r="BH3330" s="2" t="s">
        <v>80</v>
      </c>
      <c r="BI3330" s="2" t="s">
        <v>80</v>
      </c>
      <c r="BJ3330" s="2" t="s">
        <v>80</v>
      </c>
      <c r="BK3330" s="2" t="s">
        <v>80</v>
      </c>
      <c r="BL3330" s="2" t="s">
        <v>80</v>
      </c>
      <c r="BM3330" s="2" t="s">
        <v>80</v>
      </c>
      <c r="BN3330" s="2" t="s">
        <v>80</v>
      </c>
      <c r="BO3330" s="2" t="s">
        <v>80</v>
      </c>
      <c r="BP3330" s="2" t="s">
        <v>80</v>
      </c>
    </row>
    <row r="3331" spans="1:68" x14ac:dyDescent="0.25">
      <c r="A3331">
        <v>3330</v>
      </c>
      <c r="B3331" s="1">
        <v>43783.352106481485</v>
      </c>
      <c r="C3331" s="2" t="s">
        <v>5016</v>
      </c>
      <c r="D3331" s="3">
        <v>0.47708333333333336</v>
      </c>
      <c r="E3331" s="2" t="s">
        <v>4851</v>
      </c>
      <c r="F3331">
        <v>4</v>
      </c>
      <c r="G3331">
        <v>2019</v>
      </c>
      <c r="H3331">
        <v>11</v>
      </c>
      <c r="I3331">
        <v>14</v>
      </c>
      <c r="J3331">
        <v>0</v>
      </c>
      <c r="K3331">
        <v>0</v>
      </c>
      <c r="L3331">
        <v>4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 s="2" t="s">
        <v>5017</v>
      </c>
      <c r="T3331" s="2" t="s">
        <v>71</v>
      </c>
      <c r="U3331" s="2" t="s">
        <v>5018</v>
      </c>
      <c r="V3331" s="2" t="s">
        <v>73</v>
      </c>
      <c r="W3331">
        <v>1</v>
      </c>
      <c r="X3331" s="2" t="s">
        <v>74</v>
      </c>
      <c r="Y3331">
        <v>700</v>
      </c>
      <c r="Z3331">
        <v>89</v>
      </c>
      <c r="AA3331" s="2" t="s">
        <v>372</v>
      </c>
      <c r="AB3331" s="2" t="s">
        <v>137</v>
      </c>
      <c r="AC3331">
        <v>211012</v>
      </c>
      <c r="AD3331" s="2" t="s">
        <v>77</v>
      </c>
      <c r="AE3331">
        <v>789</v>
      </c>
      <c r="AF3331" s="2" t="s">
        <v>5019</v>
      </c>
      <c r="AG3331" s="2" t="s">
        <v>5020</v>
      </c>
      <c r="AH3331">
        <v>13</v>
      </c>
      <c r="AI3331">
        <v>91</v>
      </c>
      <c r="AJ3331">
        <v>609</v>
      </c>
      <c r="AK3331" s="2">
        <f>Kaggle_Books_Selling_Records[[#This Row],[Cost Price]]/100</f>
        <v>6.09</v>
      </c>
      <c r="AL3331" s="2" t="s">
        <v>80</v>
      </c>
      <c r="AM3331" s="2" t="s">
        <v>80</v>
      </c>
      <c r="AN3331" s="2" t="s">
        <v>80</v>
      </c>
      <c r="AO3331" s="2" t="s">
        <v>80</v>
      </c>
      <c r="AP3331" s="2" t="s">
        <v>80</v>
      </c>
      <c r="AQ3331" s="2" t="s">
        <v>80</v>
      </c>
      <c r="AR3331" s="2" t="s">
        <v>80</v>
      </c>
      <c r="AS3331" s="2" t="s">
        <v>80</v>
      </c>
      <c r="AT3331" s="2" t="s">
        <v>80</v>
      </c>
      <c r="AU3331" s="2" t="s">
        <v>80</v>
      </c>
      <c r="AV3331" s="2" t="s">
        <v>80</v>
      </c>
      <c r="AW3331" s="2" t="s">
        <v>80</v>
      </c>
      <c r="AX3331" s="2" t="s">
        <v>80</v>
      </c>
      <c r="AY3331" s="2" t="s">
        <v>80</v>
      </c>
      <c r="AZ3331" s="2" t="s">
        <v>80</v>
      </c>
      <c r="BA3331" s="2" t="s">
        <v>80</v>
      </c>
      <c r="BB3331" s="2" t="s">
        <v>80</v>
      </c>
      <c r="BC3331" s="2" t="s">
        <v>80</v>
      </c>
      <c r="BD3331" s="2" t="s">
        <v>80</v>
      </c>
      <c r="BE3331" s="2" t="s">
        <v>80</v>
      </c>
      <c r="BF3331" s="2" t="s">
        <v>80</v>
      </c>
      <c r="BG3331" s="2" t="s">
        <v>80</v>
      </c>
      <c r="BH3331" s="2" t="s">
        <v>80</v>
      </c>
      <c r="BI3331" s="2" t="s">
        <v>80</v>
      </c>
      <c r="BJ3331" s="2" t="s">
        <v>80</v>
      </c>
      <c r="BK3331" s="2" t="s">
        <v>80</v>
      </c>
      <c r="BL3331" s="2" t="s">
        <v>80</v>
      </c>
      <c r="BM3331" s="2" t="s">
        <v>80</v>
      </c>
      <c r="BN3331" s="2" t="s">
        <v>80</v>
      </c>
      <c r="BO3331" s="2" t="s">
        <v>80</v>
      </c>
      <c r="BP3331" s="2" t="s">
        <v>80</v>
      </c>
    </row>
    <row r="3332" spans="1:68" x14ac:dyDescent="0.25">
      <c r="A3332">
        <v>3331</v>
      </c>
      <c r="B3332" s="1">
        <v>43783.869363425925</v>
      </c>
      <c r="C3332" s="2" t="s">
        <v>5016</v>
      </c>
      <c r="D3332" s="3">
        <v>0.99375000000000002</v>
      </c>
      <c r="E3332" s="2" t="s">
        <v>4851</v>
      </c>
      <c r="F3332">
        <v>4</v>
      </c>
      <c r="G3332">
        <v>2019</v>
      </c>
      <c r="H3332">
        <v>11</v>
      </c>
      <c r="I3332">
        <v>14</v>
      </c>
      <c r="J3332">
        <v>0</v>
      </c>
      <c r="K3332">
        <v>0</v>
      </c>
      <c r="L3332">
        <v>4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 s="2" t="s">
        <v>1407</v>
      </c>
      <c r="T3332" s="2" t="s">
        <v>83</v>
      </c>
      <c r="U3332" s="2" t="s">
        <v>4948</v>
      </c>
      <c r="V3332" s="2" t="s">
        <v>73</v>
      </c>
      <c r="W3332">
        <v>1</v>
      </c>
      <c r="X3332" s="2" t="s">
        <v>74</v>
      </c>
      <c r="Y3332">
        <v>140</v>
      </c>
      <c r="Z3332">
        <v>89</v>
      </c>
      <c r="AA3332" s="2" t="s">
        <v>180</v>
      </c>
      <c r="AB3332" s="2" t="s">
        <v>181</v>
      </c>
      <c r="AC3332">
        <v>110084</v>
      </c>
      <c r="AD3332" s="2" t="s">
        <v>193</v>
      </c>
      <c r="AE3332">
        <v>229</v>
      </c>
      <c r="AF3332" s="2" t="s">
        <v>4949</v>
      </c>
      <c r="AG3332" s="2" t="s">
        <v>4950</v>
      </c>
      <c r="AH3332">
        <v>18</v>
      </c>
      <c r="AI3332">
        <v>252</v>
      </c>
      <c r="AJ3332">
        <v>1148</v>
      </c>
      <c r="AK3332" s="2">
        <f>Kaggle_Books_Selling_Records[[#This Row],[Cost Price]]/100</f>
        <v>11.48</v>
      </c>
      <c r="AL3332" s="2" t="s">
        <v>80</v>
      </c>
      <c r="AM3332" s="2" t="s">
        <v>80</v>
      </c>
      <c r="AN3332" s="2" t="s">
        <v>80</v>
      </c>
      <c r="AO3332" s="2" t="s">
        <v>80</v>
      </c>
      <c r="AP3332" s="2" t="s">
        <v>80</v>
      </c>
      <c r="AQ3332" s="2" t="s">
        <v>80</v>
      </c>
      <c r="AR3332" s="2" t="s">
        <v>80</v>
      </c>
      <c r="AS3332" s="2" t="s">
        <v>80</v>
      </c>
      <c r="AT3332" s="2" t="s">
        <v>80</v>
      </c>
      <c r="AU3332" s="2" t="s">
        <v>80</v>
      </c>
      <c r="AV3332" s="2" t="s">
        <v>80</v>
      </c>
      <c r="AW3332" s="2" t="s">
        <v>80</v>
      </c>
      <c r="AX3332" s="2" t="s">
        <v>80</v>
      </c>
      <c r="AY3332" s="2" t="s">
        <v>80</v>
      </c>
      <c r="AZ3332" s="2" t="s">
        <v>80</v>
      </c>
      <c r="BA3332" s="2" t="s">
        <v>80</v>
      </c>
      <c r="BB3332" s="2" t="s">
        <v>80</v>
      </c>
      <c r="BC3332" s="2" t="s">
        <v>80</v>
      </c>
      <c r="BD3332" s="2" t="s">
        <v>80</v>
      </c>
      <c r="BE3332" s="2" t="s">
        <v>80</v>
      </c>
      <c r="BF3332" s="2" t="s">
        <v>80</v>
      </c>
      <c r="BG3332" s="2" t="s">
        <v>80</v>
      </c>
      <c r="BH3332" s="2" t="s">
        <v>80</v>
      </c>
      <c r="BI3332" s="2" t="s">
        <v>80</v>
      </c>
      <c r="BJ3332" s="2" t="s">
        <v>80</v>
      </c>
      <c r="BK3332" s="2" t="s">
        <v>80</v>
      </c>
      <c r="BL3332" s="2" t="s">
        <v>80</v>
      </c>
      <c r="BM3332" s="2" t="s">
        <v>80</v>
      </c>
      <c r="BN3332" s="2" t="s">
        <v>80</v>
      </c>
      <c r="BO3332" s="2" t="s">
        <v>80</v>
      </c>
      <c r="BP3332" s="2" t="s">
        <v>80</v>
      </c>
    </row>
    <row r="3333" spans="1:68" x14ac:dyDescent="0.25">
      <c r="A3333">
        <v>3332</v>
      </c>
      <c r="B3333" s="1">
        <v>43784.493483796294</v>
      </c>
      <c r="C3333" s="2" t="s">
        <v>5021</v>
      </c>
      <c r="D3333" s="3">
        <v>0.61805555555555558</v>
      </c>
      <c r="E3333" s="2" t="s">
        <v>4851</v>
      </c>
      <c r="F3333">
        <v>4</v>
      </c>
      <c r="G3333">
        <v>2019</v>
      </c>
      <c r="H3333">
        <v>11</v>
      </c>
      <c r="I3333">
        <v>15</v>
      </c>
      <c r="J3333">
        <v>0</v>
      </c>
      <c r="K3333">
        <v>0</v>
      </c>
      <c r="L3333">
        <v>5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1</v>
      </c>
      <c r="S3333" s="2" t="s">
        <v>5022</v>
      </c>
      <c r="T3333" s="2" t="s">
        <v>71</v>
      </c>
      <c r="U3333" s="2" t="s">
        <v>1760</v>
      </c>
      <c r="V3333" s="2" t="s">
        <v>73</v>
      </c>
      <c r="W3333">
        <v>1</v>
      </c>
      <c r="X3333" s="2" t="s">
        <v>74</v>
      </c>
      <c r="Y3333">
        <v>320</v>
      </c>
      <c r="Z3333">
        <v>89</v>
      </c>
      <c r="AA3333" s="2" t="s">
        <v>174</v>
      </c>
      <c r="AB3333" s="2" t="s">
        <v>151</v>
      </c>
      <c r="AC3333">
        <v>422010</v>
      </c>
      <c r="AD3333" s="2" t="s">
        <v>87</v>
      </c>
      <c r="AE3333">
        <v>409</v>
      </c>
      <c r="AF3333" s="2" t="s">
        <v>1762</v>
      </c>
      <c r="AG3333" s="2" t="s">
        <v>1374</v>
      </c>
      <c r="AH3333">
        <v>17</v>
      </c>
      <c r="AI3333">
        <v>544</v>
      </c>
      <c r="AJ3333">
        <v>2656</v>
      </c>
      <c r="AK3333" s="2">
        <f>Kaggle_Books_Selling_Records[[#This Row],[Cost Price]]/100</f>
        <v>26.56</v>
      </c>
      <c r="AL3333" s="2" t="s">
        <v>80</v>
      </c>
      <c r="AM3333" s="2" t="s">
        <v>80</v>
      </c>
      <c r="AN3333" s="2" t="s">
        <v>80</v>
      </c>
      <c r="AO3333" s="2" t="s">
        <v>80</v>
      </c>
      <c r="AP3333" s="2" t="s">
        <v>80</v>
      </c>
      <c r="AQ3333" s="2" t="s">
        <v>80</v>
      </c>
      <c r="AR3333" s="2" t="s">
        <v>80</v>
      </c>
      <c r="AS3333" s="2" t="s">
        <v>80</v>
      </c>
      <c r="AT3333" s="2" t="s">
        <v>80</v>
      </c>
      <c r="AU3333" s="2" t="s">
        <v>80</v>
      </c>
      <c r="AV3333" s="2" t="s">
        <v>80</v>
      </c>
      <c r="AW3333" s="2" t="s">
        <v>80</v>
      </c>
      <c r="AX3333" s="2" t="s">
        <v>80</v>
      </c>
      <c r="AY3333" s="2" t="s">
        <v>80</v>
      </c>
      <c r="AZ3333" s="2" t="s">
        <v>80</v>
      </c>
      <c r="BA3333" s="2" t="s">
        <v>80</v>
      </c>
      <c r="BB3333" s="2" t="s">
        <v>80</v>
      </c>
      <c r="BC3333" s="2" t="s">
        <v>80</v>
      </c>
      <c r="BD3333" s="2" t="s">
        <v>80</v>
      </c>
      <c r="BE3333" s="2" t="s">
        <v>80</v>
      </c>
      <c r="BF3333" s="2" t="s">
        <v>80</v>
      </c>
      <c r="BG3333" s="2" t="s">
        <v>80</v>
      </c>
      <c r="BH3333" s="2" t="s">
        <v>80</v>
      </c>
      <c r="BI3333" s="2" t="s">
        <v>80</v>
      </c>
      <c r="BJ3333" s="2" t="s">
        <v>80</v>
      </c>
      <c r="BK3333" s="2" t="s">
        <v>80</v>
      </c>
      <c r="BL3333" s="2" t="s">
        <v>80</v>
      </c>
      <c r="BM3333" s="2" t="s">
        <v>80</v>
      </c>
      <c r="BN3333" s="2" t="s">
        <v>80</v>
      </c>
      <c r="BO3333" s="2" t="s">
        <v>80</v>
      </c>
      <c r="BP3333" s="2" t="s">
        <v>80</v>
      </c>
    </row>
    <row r="3334" spans="1:68" x14ac:dyDescent="0.25">
      <c r="A3334">
        <v>3333</v>
      </c>
      <c r="B3334" s="1"/>
      <c r="C3334" s="2" t="s">
        <v>5021</v>
      </c>
      <c r="D3334" s="3">
        <v>0.13333333333333333</v>
      </c>
      <c r="E3334" s="2" t="s">
        <v>4851</v>
      </c>
      <c r="F3334">
        <v>4</v>
      </c>
      <c r="G3334">
        <v>2019</v>
      </c>
      <c r="H3334">
        <v>11</v>
      </c>
      <c r="I3334">
        <v>15</v>
      </c>
      <c r="J3334">
        <v>0</v>
      </c>
      <c r="K3334">
        <v>0</v>
      </c>
      <c r="L3334">
        <v>5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</v>
      </c>
      <c r="S3334" s="2" t="s">
        <v>4947</v>
      </c>
      <c r="T3334" s="2" t="s">
        <v>71</v>
      </c>
      <c r="U3334" s="2" t="s">
        <v>738</v>
      </c>
      <c r="V3334" s="2" t="s">
        <v>73</v>
      </c>
      <c r="W3334">
        <v>1</v>
      </c>
      <c r="X3334" s="2" t="s">
        <v>74</v>
      </c>
      <c r="Y3334">
        <v>6385</v>
      </c>
      <c r="Z3334">
        <v>89</v>
      </c>
      <c r="AA3334" s="2" t="s">
        <v>1481</v>
      </c>
      <c r="AB3334" s="2" t="s">
        <v>312</v>
      </c>
      <c r="AC3334">
        <v>700056</v>
      </c>
      <c r="AD3334" s="2" t="s">
        <v>77</v>
      </c>
      <c r="AE3334">
        <v>7275</v>
      </c>
      <c r="AF3334" s="2" t="s">
        <v>740</v>
      </c>
      <c r="AG3334" s="2" t="s">
        <v>741</v>
      </c>
      <c r="AH3334">
        <v>13</v>
      </c>
      <c r="AI3334">
        <v>83005</v>
      </c>
      <c r="AJ3334">
        <v>555495</v>
      </c>
      <c r="AK3334" s="2">
        <f>Kaggle_Books_Selling_Records[[#This Row],[Cost Price]]/100</f>
        <v>5554.95</v>
      </c>
      <c r="AL3334" s="2" t="s">
        <v>80</v>
      </c>
      <c r="AM3334" s="2" t="s">
        <v>80</v>
      </c>
      <c r="AN3334" s="2" t="s">
        <v>80</v>
      </c>
      <c r="AO3334" s="2" t="s">
        <v>80</v>
      </c>
      <c r="AP3334" s="2" t="s">
        <v>80</v>
      </c>
      <c r="AQ3334" s="2" t="s">
        <v>80</v>
      </c>
      <c r="AR3334" s="2" t="s">
        <v>80</v>
      </c>
      <c r="AS3334" s="2" t="s">
        <v>80</v>
      </c>
      <c r="AT3334" s="2" t="s">
        <v>80</v>
      </c>
      <c r="AU3334" s="2" t="s">
        <v>80</v>
      </c>
      <c r="AV3334" s="2" t="s">
        <v>80</v>
      </c>
      <c r="AW3334" s="2" t="s">
        <v>80</v>
      </c>
      <c r="AX3334" s="2" t="s">
        <v>80</v>
      </c>
      <c r="AY3334" s="2" t="s">
        <v>80</v>
      </c>
      <c r="AZ3334" s="2" t="s">
        <v>80</v>
      </c>
      <c r="BA3334" s="2" t="s">
        <v>80</v>
      </c>
      <c r="BB3334" s="2" t="s">
        <v>80</v>
      </c>
      <c r="BC3334" s="2" t="s">
        <v>80</v>
      </c>
      <c r="BD3334" s="2" t="s">
        <v>80</v>
      </c>
      <c r="BE3334" s="2" t="s">
        <v>80</v>
      </c>
      <c r="BF3334" s="2" t="s">
        <v>80</v>
      </c>
      <c r="BG3334" s="2" t="s">
        <v>80</v>
      </c>
      <c r="BH3334" s="2" t="s">
        <v>80</v>
      </c>
      <c r="BI3334" s="2" t="s">
        <v>80</v>
      </c>
      <c r="BJ3334" s="2" t="s">
        <v>80</v>
      </c>
      <c r="BK3334" s="2" t="s">
        <v>80</v>
      </c>
      <c r="BL3334" s="2" t="s">
        <v>80</v>
      </c>
      <c r="BM3334" s="2" t="s">
        <v>80</v>
      </c>
      <c r="BN3334" s="2" t="s">
        <v>80</v>
      </c>
      <c r="BO3334" s="2" t="s">
        <v>80</v>
      </c>
      <c r="BP3334" s="2" t="s">
        <v>80</v>
      </c>
    </row>
    <row r="3335" spans="1:68" x14ac:dyDescent="0.25">
      <c r="A3335">
        <v>3334</v>
      </c>
      <c r="B3335" s="1">
        <v>43785.315706018519</v>
      </c>
      <c r="C3335" s="2" t="s">
        <v>5023</v>
      </c>
      <c r="D3335" s="3">
        <v>0.44027777777777777</v>
      </c>
      <c r="E3335" s="2" t="s">
        <v>4851</v>
      </c>
      <c r="F3335">
        <v>4</v>
      </c>
      <c r="G3335">
        <v>2019</v>
      </c>
      <c r="H3335">
        <v>11</v>
      </c>
      <c r="I3335">
        <v>16</v>
      </c>
      <c r="J3335">
        <v>0</v>
      </c>
      <c r="K3335">
        <v>0</v>
      </c>
      <c r="L3335">
        <v>6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 s="2" t="s">
        <v>3668</v>
      </c>
      <c r="T3335" s="2" t="s">
        <v>83</v>
      </c>
      <c r="U3335" s="2" t="s">
        <v>4933</v>
      </c>
      <c r="V3335" s="2" t="s">
        <v>73</v>
      </c>
      <c r="W3335">
        <v>1</v>
      </c>
      <c r="X3335" s="2" t="s">
        <v>74</v>
      </c>
      <c r="Y3335">
        <v>612</v>
      </c>
      <c r="Z3335">
        <v>79</v>
      </c>
      <c r="AA3335" s="2" t="s">
        <v>192</v>
      </c>
      <c r="AB3335" s="2" t="s">
        <v>151</v>
      </c>
      <c r="AC3335">
        <v>400019</v>
      </c>
      <c r="AD3335" s="2" t="s">
        <v>77</v>
      </c>
      <c r="AE3335">
        <v>691</v>
      </c>
      <c r="AF3335" s="2" t="s">
        <v>4934</v>
      </c>
      <c r="AG3335" s="2" t="s">
        <v>4935</v>
      </c>
      <c r="AH3335">
        <v>13</v>
      </c>
      <c r="AI3335">
        <v>7956</v>
      </c>
      <c r="AJ3335">
        <v>53244</v>
      </c>
      <c r="AK3335" s="2">
        <f>Kaggle_Books_Selling_Records[[#This Row],[Cost Price]]/100</f>
        <v>532.44000000000005</v>
      </c>
      <c r="AL3335" s="2" t="s">
        <v>80</v>
      </c>
      <c r="AM3335" s="2" t="s">
        <v>80</v>
      </c>
      <c r="AN3335" s="2" t="s">
        <v>80</v>
      </c>
      <c r="AO3335" s="2" t="s">
        <v>80</v>
      </c>
      <c r="AP3335" s="2" t="s">
        <v>80</v>
      </c>
      <c r="AQ3335" s="2" t="s">
        <v>80</v>
      </c>
      <c r="AR3335" s="2" t="s">
        <v>80</v>
      </c>
      <c r="AS3335" s="2" t="s">
        <v>80</v>
      </c>
      <c r="AT3335" s="2" t="s">
        <v>80</v>
      </c>
      <c r="AU3335" s="2" t="s">
        <v>80</v>
      </c>
      <c r="AV3335" s="2" t="s">
        <v>80</v>
      </c>
      <c r="AW3335" s="2" t="s">
        <v>80</v>
      </c>
      <c r="AX3335" s="2" t="s">
        <v>80</v>
      </c>
      <c r="AY3335" s="2" t="s">
        <v>80</v>
      </c>
      <c r="AZ3335" s="2" t="s">
        <v>80</v>
      </c>
      <c r="BA3335" s="2" t="s">
        <v>80</v>
      </c>
      <c r="BB3335" s="2" t="s">
        <v>80</v>
      </c>
      <c r="BC3335" s="2" t="s">
        <v>80</v>
      </c>
      <c r="BD3335" s="2" t="s">
        <v>80</v>
      </c>
      <c r="BE3335" s="2" t="s">
        <v>80</v>
      </c>
      <c r="BF3335" s="2" t="s">
        <v>80</v>
      </c>
      <c r="BG3335" s="2" t="s">
        <v>80</v>
      </c>
      <c r="BH3335" s="2" t="s">
        <v>80</v>
      </c>
      <c r="BI3335" s="2" t="s">
        <v>80</v>
      </c>
      <c r="BJ3335" s="2" t="s">
        <v>80</v>
      </c>
      <c r="BK3335" s="2" t="s">
        <v>80</v>
      </c>
      <c r="BL3335" s="2" t="s">
        <v>80</v>
      </c>
      <c r="BM3335" s="2" t="s">
        <v>80</v>
      </c>
      <c r="BN3335" s="2" t="s">
        <v>80</v>
      </c>
      <c r="BO3335" s="2" t="s">
        <v>80</v>
      </c>
      <c r="BP3335" s="2" t="s">
        <v>80</v>
      </c>
    </row>
    <row r="3336" spans="1:68" x14ac:dyDescent="0.25">
      <c r="A3336">
        <v>3335</v>
      </c>
      <c r="B3336" s="1">
        <v>43785.33457175926</v>
      </c>
      <c r="C3336" s="2" t="s">
        <v>5023</v>
      </c>
      <c r="D3336" s="3">
        <v>0.57430555555555551</v>
      </c>
      <c r="E3336" s="2" t="s">
        <v>4851</v>
      </c>
      <c r="F3336">
        <v>4</v>
      </c>
      <c r="G3336">
        <v>2019</v>
      </c>
      <c r="H3336">
        <v>11</v>
      </c>
      <c r="I3336">
        <v>16</v>
      </c>
      <c r="J3336">
        <v>0</v>
      </c>
      <c r="K3336">
        <v>0</v>
      </c>
      <c r="L3336">
        <v>6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1</v>
      </c>
      <c r="S3336" s="2" t="s">
        <v>4900</v>
      </c>
      <c r="T3336" s="2" t="s">
        <v>71</v>
      </c>
      <c r="U3336" s="2" t="s">
        <v>4440</v>
      </c>
      <c r="V3336" s="2" t="s">
        <v>73</v>
      </c>
      <c r="W3336">
        <v>1</v>
      </c>
      <c r="X3336" s="2" t="s">
        <v>74</v>
      </c>
      <c r="Y3336">
        <v>1790</v>
      </c>
      <c r="Z3336">
        <v>0</v>
      </c>
      <c r="AA3336" s="2" t="s">
        <v>1513</v>
      </c>
      <c r="AB3336" s="2" t="s">
        <v>154</v>
      </c>
      <c r="AC3336">
        <v>302039</v>
      </c>
      <c r="AD3336" s="2" t="s">
        <v>77</v>
      </c>
      <c r="AE3336">
        <v>1790</v>
      </c>
      <c r="AF3336" s="2" t="s">
        <v>4441</v>
      </c>
      <c r="AG3336" s="2" t="s">
        <v>4442</v>
      </c>
      <c r="AH3336">
        <v>13</v>
      </c>
      <c r="AI3336">
        <v>2327</v>
      </c>
      <c r="AJ3336">
        <v>15573</v>
      </c>
      <c r="AK3336" s="2">
        <f>Kaggle_Books_Selling_Records[[#This Row],[Cost Price]]/100</f>
        <v>155.72999999999999</v>
      </c>
      <c r="AL3336" s="2" t="s">
        <v>80</v>
      </c>
      <c r="AM3336" s="2" t="s">
        <v>80</v>
      </c>
      <c r="AN3336" s="2" t="s">
        <v>80</v>
      </c>
      <c r="AO3336" s="2" t="s">
        <v>80</v>
      </c>
      <c r="AP3336" s="2" t="s">
        <v>80</v>
      </c>
      <c r="AQ3336" s="2" t="s">
        <v>80</v>
      </c>
      <c r="AR3336" s="2" t="s">
        <v>80</v>
      </c>
      <c r="AS3336" s="2" t="s">
        <v>80</v>
      </c>
      <c r="AT3336" s="2" t="s">
        <v>80</v>
      </c>
      <c r="AU3336" s="2" t="s">
        <v>80</v>
      </c>
      <c r="AV3336" s="2" t="s">
        <v>80</v>
      </c>
      <c r="AW3336" s="2" t="s">
        <v>80</v>
      </c>
      <c r="AX3336" s="2" t="s">
        <v>80</v>
      </c>
      <c r="AY3336" s="2" t="s">
        <v>80</v>
      </c>
      <c r="AZ3336" s="2" t="s">
        <v>80</v>
      </c>
      <c r="BA3336" s="2" t="s">
        <v>80</v>
      </c>
      <c r="BB3336" s="2" t="s">
        <v>80</v>
      </c>
      <c r="BC3336" s="2" t="s">
        <v>80</v>
      </c>
      <c r="BD3336" s="2" t="s">
        <v>80</v>
      </c>
      <c r="BE3336" s="2" t="s">
        <v>80</v>
      </c>
      <c r="BF3336" s="2" t="s">
        <v>80</v>
      </c>
      <c r="BG3336" s="2" t="s">
        <v>80</v>
      </c>
      <c r="BH3336" s="2" t="s">
        <v>80</v>
      </c>
      <c r="BI3336" s="2" t="s">
        <v>80</v>
      </c>
      <c r="BJ3336" s="2" t="s">
        <v>80</v>
      </c>
      <c r="BK3336" s="2" t="s">
        <v>80</v>
      </c>
      <c r="BL3336" s="2" t="s">
        <v>80</v>
      </c>
      <c r="BM3336" s="2" t="s">
        <v>80</v>
      </c>
      <c r="BN3336" s="2" t="s">
        <v>80</v>
      </c>
      <c r="BO3336" s="2" t="s">
        <v>80</v>
      </c>
      <c r="BP3336" s="2" t="s">
        <v>80</v>
      </c>
    </row>
    <row r="3337" spans="1:68" x14ac:dyDescent="0.25">
      <c r="A3337">
        <v>3336</v>
      </c>
      <c r="B3337" s="1">
        <v>43785.341400462959</v>
      </c>
      <c r="C3337" s="2" t="s">
        <v>5023</v>
      </c>
      <c r="D3337" s="3">
        <v>0.46597222222222223</v>
      </c>
      <c r="E3337" s="2" t="s">
        <v>4851</v>
      </c>
      <c r="F3337">
        <v>4</v>
      </c>
      <c r="G3337">
        <v>2019</v>
      </c>
      <c r="H3337">
        <v>11</v>
      </c>
      <c r="I3337">
        <v>16</v>
      </c>
      <c r="J3337">
        <v>0</v>
      </c>
      <c r="K3337">
        <v>0</v>
      </c>
      <c r="L3337">
        <v>6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 s="2" t="s">
        <v>5024</v>
      </c>
      <c r="T3337" s="2" t="s">
        <v>83</v>
      </c>
      <c r="U3337" s="2" t="s">
        <v>5018</v>
      </c>
      <c r="V3337" s="2" t="s">
        <v>73</v>
      </c>
      <c r="W3337">
        <v>1</v>
      </c>
      <c r="X3337" s="2" t="s">
        <v>74</v>
      </c>
      <c r="Y3337">
        <v>700</v>
      </c>
      <c r="Z3337">
        <v>89</v>
      </c>
      <c r="AA3337" s="2" t="s">
        <v>372</v>
      </c>
      <c r="AB3337" s="2" t="s">
        <v>137</v>
      </c>
      <c r="AC3337">
        <v>211012</v>
      </c>
      <c r="AD3337" s="2" t="s">
        <v>77</v>
      </c>
      <c r="AE3337">
        <v>789</v>
      </c>
      <c r="AF3337" s="2" t="s">
        <v>5019</v>
      </c>
      <c r="AG3337" s="2" t="s">
        <v>5020</v>
      </c>
      <c r="AH3337">
        <v>13</v>
      </c>
      <c r="AI3337">
        <v>91</v>
      </c>
      <c r="AJ3337">
        <v>609</v>
      </c>
      <c r="AK3337" s="2">
        <f>Kaggle_Books_Selling_Records[[#This Row],[Cost Price]]/100</f>
        <v>6.09</v>
      </c>
      <c r="AL3337" s="2" t="s">
        <v>80</v>
      </c>
      <c r="AM3337" s="2" t="s">
        <v>80</v>
      </c>
      <c r="AN3337" s="2" t="s">
        <v>80</v>
      </c>
      <c r="AO3337" s="2" t="s">
        <v>80</v>
      </c>
      <c r="AP3337" s="2" t="s">
        <v>80</v>
      </c>
      <c r="AQ3337" s="2" t="s">
        <v>80</v>
      </c>
      <c r="AR3337" s="2" t="s">
        <v>80</v>
      </c>
      <c r="AS3337" s="2" t="s">
        <v>80</v>
      </c>
      <c r="AT3337" s="2" t="s">
        <v>80</v>
      </c>
      <c r="AU3337" s="2" t="s">
        <v>80</v>
      </c>
      <c r="AV3337" s="2" t="s">
        <v>80</v>
      </c>
      <c r="AW3337" s="2" t="s">
        <v>80</v>
      </c>
      <c r="AX3337" s="2" t="s">
        <v>80</v>
      </c>
      <c r="AY3337" s="2" t="s">
        <v>80</v>
      </c>
      <c r="AZ3337" s="2" t="s">
        <v>80</v>
      </c>
      <c r="BA3337" s="2" t="s">
        <v>80</v>
      </c>
      <c r="BB3337" s="2" t="s">
        <v>80</v>
      </c>
      <c r="BC3337" s="2" t="s">
        <v>80</v>
      </c>
      <c r="BD3337" s="2" t="s">
        <v>80</v>
      </c>
      <c r="BE3337" s="2" t="s">
        <v>80</v>
      </c>
      <c r="BF3337" s="2" t="s">
        <v>80</v>
      </c>
      <c r="BG3337" s="2" t="s">
        <v>80</v>
      </c>
      <c r="BH3337" s="2" t="s">
        <v>80</v>
      </c>
      <c r="BI3337" s="2" t="s">
        <v>80</v>
      </c>
      <c r="BJ3337" s="2" t="s">
        <v>80</v>
      </c>
      <c r="BK3337" s="2" t="s">
        <v>80</v>
      </c>
      <c r="BL3337" s="2" t="s">
        <v>80</v>
      </c>
      <c r="BM3337" s="2" t="s">
        <v>80</v>
      </c>
      <c r="BN3337" s="2" t="s">
        <v>80</v>
      </c>
      <c r="BO3337" s="2" t="s">
        <v>80</v>
      </c>
      <c r="BP3337" s="2" t="s">
        <v>80</v>
      </c>
    </row>
    <row r="3338" spans="1:68" x14ac:dyDescent="0.25">
      <c r="A3338">
        <v>3337</v>
      </c>
      <c r="B3338" s="1">
        <v>43786.327152777776</v>
      </c>
      <c r="C3338" s="2" t="s">
        <v>5025</v>
      </c>
      <c r="D3338" s="3">
        <v>0.45208333333333334</v>
      </c>
      <c r="E3338" s="2" t="s">
        <v>4851</v>
      </c>
      <c r="F3338">
        <v>4</v>
      </c>
      <c r="G3338">
        <v>2019</v>
      </c>
      <c r="H3338">
        <v>11</v>
      </c>
      <c r="I3338">
        <v>17</v>
      </c>
      <c r="J3338">
        <v>0</v>
      </c>
      <c r="K3338">
        <v>0</v>
      </c>
      <c r="L3338">
        <v>7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 s="2" t="s">
        <v>2665</v>
      </c>
      <c r="T3338" s="2" t="s">
        <v>83</v>
      </c>
      <c r="U3338" s="2" t="s">
        <v>4907</v>
      </c>
      <c r="V3338" s="2" t="s">
        <v>73</v>
      </c>
      <c r="W3338">
        <v>1</v>
      </c>
      <c r="X3338" s="2" t="s">
        <v>74</v>
      </c>
      <c r="Y3338">
        <v>753</v>
      </c>
      <c r="Z3338">
        <v>89</v>
      </c>
      <c r="AA3338" s="2" t="s">
        <v>301</v>
      </c>
      <c r="AB3338" s="2" t="s">
        <v>151</v>
      </c>
      <c r="AC3338">
        <v>411038</v>
      </c>
      <c r="AD3338" s="2" t="s">
        <v>77</v>
      </c>
      <c r="AE3338">
        <v>842</v>
      </c>
      <c r="AF3338" s="2" t="s">
        <v>1321</v>
      </c>
      <c r="AG3338" s="2" t="s">
        <v>1322</v>
      </c>
      <c r="AH3338">
        <v>13</v>
      </c>
      <c r="AI3338">
        <v>9789</v>
      </c>
      <c r="AJ3338">
        <v>65511</v>
      </c>
      <c r="AK3338" s="2">
        <f>Kaggle_Books_Selling_Records[[#This Row],[Cost Price]]/100</f>
        <v>655.11</v>
      </c>
      <c r="AL3338" s="2" t="s">
        <v>80</v>
      </c>
      <c r="AM3338" s="2" t="s">
        <v>80</v>
      </c>
      <c r="AN3338" s="2" t="s">
        <v>80</v>
      </c>
      <c r="AO3338" s="2" t="s">
        <v>80</v>
      </c>
      <c r="AP3338" s="2" t="s">
        <v>80</v>
      </c>
      <c r="AQ3338" s="2" t="s">
        <v>80</v>
      </c>
      <c r="AR3338" s="2" t="s">
        <v>80</v>
      </c>
      <c r="AS3338" s="2" t="s">
        <v>80</v>
      </c>
      <c r="AT3338" s="2" t="s">
        <v>80</v>
      </c>
      <c r="AU3338" s="2" t="s">
        <v>80</v>
      </c>
      <c r="AV3338" s="2" t="s">
        <v>80</v>
      </c>
      <c r="AW3338" s="2" t="s">
        <v>80</v>
      </c>
      <c r="AX3338" s="2" t="s">
        <v>80</v>
      </c>
      <c r="AY3338" s="2" t="s">
        <v>80</v>
      </c>
      <c r="AZ3338" s="2" t="s">
        <v>80</v>
      </c>
      <c r="BA3338" s="2" t="s">
        <v>80</v>
      </c>
      <c r="BB3338" s="2" t="s">
        <v>80</v>
      </c>
      <c r="BC3338" s="2" t="s">
        <v>80</v>
      </c>
      <c r="BD3338" s="2" t="s">
        <v>80</v>
      </c>
      <c r="BE3338" s="2" t="s">
        <v>80</v>
      </c>
      <c r="BF3338" s="2" t="s">
        <v>80</v>
      </c>
      <c r="BG3338" s="2" t="s">
        <v>80</v>
      </c>
      <c r="BH3338" s="2" t="s">
        <v>80</v>
      </c>
      <c r="BI3338" s="2" t="s">
        <v>80</v>
      </c>
      <c r="BJ3338" s="2" t="s">
        <v>80</v>
      </c>
      <c r="BK3338" s="2" t="s">
        <v>80</v>
      </c>
      <c r="BL3338" s="2" t="s">
        <v>80</v>
      </c>
      <c r="BM3338" s="2" t="s">
        <v>80</v>
      </c>
      <c r="BN3338" s="2" t="s">
        <v>80</v>
      </c>
      <c r="BO3338" s="2" t="s">
        <v>80</v>
      </c>
      <c r="BP3338" s="2" t="s">
        <v>80</v>
      </c>
    </row>
    <row r="3339" spans="1:68" x14ac:dyDescent="0.25">
      <c r="A3339">
        <v>3338</v>
      </c>
      <c r="B3339" s="1">
        <v>43786.566423611112</v>
      </c>
      <c r="C3339" s="2" t="s">
        <v>5025</v>
      </c>
      <c r="D3339" s="3">
        <v>0.69097222222222221</v>
      </c>
      <c r="E3339" s="2" t="s">
        <v>4851</v>
      </c>
      <c r="F3339">
        <v>4</v>
      </c>
      <c r="G3339">
        <v>2019</v>
      </c>
      <c r="H3339">
        <v>11</v>
      </c>
      <c r="I3339">
        <v>17</v>
      </c>
      <c r="J3339">
        <v>0</v>
      </c>
      <c r="K3339">
        <v>0</v>
      </c>
      <c r="L3339">
        <v>7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 s="2" t="s">
        <v>302</v>
      </c>
      <c r="T3339" s="2" t="s">
        <v>83</v>
      </c>
      <c r="U3339" s="2" t="s">
        <v>1164</v>
      </c>
      <c r="V3339" s="2" t="s">
        <v>73</v>
      </c>
      <c r="W3339">
        <v>1</v>
      </c>
      <c r="X3339" s="2" t="s">
        <v>74</v>
      </c>
      <c r="Y3339">
        <v>1100</v>
      </c>
      <c r="Z3339">
        <v>79</v>
      </c>
      <c r="AA3339" s="2" t="s">
        <v>180</v>
      </c>
      <c r="AB3339" s="2" t="s">
        <v>181</v>
      </c>
      <c r="AC3339">
        <v>110009</v>
      </c>
      <c r="AD3339" s="2" t="s">
        <v>77</v>
      </c>
      <c r="AE3339">
        <v>1179</v>
      </c>
      <c r="AF3339" s="2" t="s">
        <v>1166</v>
      </c>
      <c r="AG3339" s="2" t="s">
        <v>1167</v>
      </c>
      <c r="AH3339">
        <v>13</v>
      </c>
      <c r="AI3339">
        <v>143</v>
      </c>
      <c r="AJ3339">
        <v>957</v>
      </c>
      <c r="AK3339" s="2">
        <f>Kaggle_Books_Selling_Records[[#This Row],[Cost Price]]/100</f>
        <v>9.57</v>
      </c>
      <c r="AL3339" s="2" t="s">
        <v>80</v>
      </c>
      <c r="AM3339" s="2" t="s">
        <v>80</v>
      </c>
      <c r="AN3339" s="2" t="s">
        <v>80</v>
      </c>
      <c r="AO3339" s="2" t="s">
        <v>80</v>
      </c>
      <c r="AP3339" s="2" t="s">
        <v>80</v>
      </c>
      <c r="AQ3339" s="2" t="s">
        <v>80</v>
      </c>
      <c r="AR3339" s="2" t="s">
        <v>80</v>
      </c>
      <c r="AS3339" s="2" t="s">
        <v>80</v>
      </c>
      <c r="AT3339" s="2" t="s">
        <v>80</v>
      </c>
      <c r="AU3339" s="2" t="s">
        <v>80</v>
      </c>
      <c r="AV3339" s="2" t="s">
        <v>80</v>
      </c>
      <c r="AW3339" s="2" t="s">
        <v>80</v>
      </c>
      <c r="AX3339" s="2" t="s">
        <v>80</v>
      </c>
      <c r="AY3339" s="2" t="s">
        <v>80</v>
      </c>
      <c r="AZ3339" s="2" t="s">
        <v>80</v>
      </c>
      <c r="BA3339" s="2" t="s">
        <v>80</v>
      </c>
      <c r="BB3339" s="2" t="s">
        <v>80</v>
      </c>
      <c r="BC3339" s="2" t="s">
        <v>80</v>
      </c>
      <c r="BD3339" s="2" t="s">
        <v>80</v>
      </c>
      <c r="BE3339" s="2" t="s">
        <v>80</v>
      </c>
      <c r="BF3339" s="2" t="s">
        <v>80</v>
      </c>
      <c r="BG3339" s="2" t="s">
        <v>80</v>
      </c>
      <c r="BH3339" s="2" t="s">
        <v>80</v>
      </c>
      <c r="BI3339" s="2" t="s">
        <v>80</v>
      </c>
      <c r="BJ3339" s="2" t="s">
        <v>80</v>
      </c>
      <c r="BK3339" s="2" t="s">
        <v>80</v>
      </c>
      <c r="BL3339" s="2" t="s">
        <v>80</v>
      </c>
      <c r="BM3339" s="2" t="s">
        <v>80</v>
      </c>
      <c r="BN3339" s="2" t="s">
        <v>80</v>
      </c>
      <c r="BO3339" s="2" t="s">
        <v>80</v>
      </c>
      <c r="BP3339" s="2" t="s">
        <v>80</v>
      </c>
    </row>
    <row r="3340" spans="1:68" x14ac:dyDescent="0.25">
      <c r="A3340">
        <v>3339</v>
      </c>
      <c r="B3340" s="1">
        <v>43786.580949074072</v>
      </c>
      <c r="C3340" s="2" t="s">
        <v>5025</v>
      </c>
      <c r="D3340" s="3">
        <v>0.7055555555555556</v>
      </c>
      <c r="E3340" s="2" t="s">
        <v>4851</v>
      </c>
      <c r="F3340">
        <v>4</v>
      </c>
      <c r="G3340">
        <v>2019</v>
      </c>
      <c r="H3340">
        <v>11</v>
      </c>
      <c r="I3340">
        <v>17</v>
      </c>
      <c r="J3340">
        <v>0</v>
      </c>
      <c r="K3340">
        <v>0</v>
      </c>
      <c r="L3340">
        <v>7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1</v>
      </c>
      <c r="S3340" s="2" t="s">
        <v>1618</v>
      </c>
      <c r="T3340" s="2" t="s">
        <v>71</v>
      </c>
      <c r="U3340" s="2" t="s">
        <v>4948</v>
      </c>
      <c r="V3340" s="2" t="s">
        <v>73</v>
      </c>
      <c r="W3340">
        <v>1</v>
      </c>
      <c r="X3340" s="2" t="s">
        <v>74</v>
      </c>
      <c r="Y3340">
        <v>140</v>
      </c>
      <c r="Z3340">
        <v>89</v>
      </c>
      <c r="AA3340" s="2" t="s">
        <v>1619</v>
      </c>
      <c r="AB3340" s="2" t="s">
        <v>154</v>
      </c>
      <c r="AC3340">
        <v>343041</v>
      </c>
      <c r="AD3340" s="2" t="s">
        <v>193</v>
      </c>
      <c r="AE3340">
        <v>229</v>
      </c>
      <c r="AF3340" s="2" t="s">
        <v>4949</v>
      </c>
      <c r="AG3340" s="2" t="s">
        <v>4950</v>
      </c>
      <c r="AH3340">
        <v>18</v>
      </c>
      <c r="AI3340">
        <v>252</v>
      </c>
      <c r="AJ3340">
        <v>1148</v>
      </c>
      <c r="AK3340" s="2">
        <f>Kaggle_Books_Selling_Records[[#This Row],[Cost Price]]/100</f>
        <v>11.48</v>
      </c>
      <c r="AL3340" s="2" t="s">
        <v>80</v>
      </c>
      <c r="AM3340" s="2" t="s">
        <v>80</v>
      </c>
      <c r="AN3340" s="2" t="s">
        <v>80</v>
      </c>
      <c r="AO3340" s="2" t="s">
        <v>80</v>
      </c>
      <c r="AP3340" s="2" t="s">
        <v>80</v>
      </c>
      <c r="AQ3340" s="2" t="s">
        <v>80</v>
      </c>
      <c r="AR3340" s="2" t="s">
        <v>80</v>
      </c>
      <c r="AS3340" s="2" t="s">
        <v>80</v>
      </c>
      <c r="AT3340" s="2" t="s">
        <v>80</v>
      </c>
      <c r="AU3340" s="2" t="s">
        <v>80</v>
      </c>
      <c r="AV3340" s="2" t="s">
        <v>80</v>
      </c>
      <c r="AW3340" s="2" t="s">
        <v>80</v>
      </c>
      <c r="AX3340" s="2" t="s">
        <v>80</v>
      </c>
      <c r="AY3340" s="2" t="s">
        <v>80</v>
      </c>
      <c r="AZ3340" s="2" t="s">
        <v>80</v>
      </c>
      <c r="BA3340" s="2" t="s">
        <v>80</v>
      </c>
      <c r="BB3340" s="2" t="s">
        <v>80</v>
      </c>
      <c r="BC3340" s="2" t="s">
        <v>80</v>
      </c>
      <c r="BD3340" s="2" t="s">
        <v>80</v>
      </c>
      <c r="BE3340" s="2" t="s">
        <v>80</v>
      </c>
      <c r="BF3340" s="2" t="s">
        <v>80</v>
      </c>
      <c r="BG3340" s="2" t="s">
        <v>80</v>
      </c>
      <c r="BH3340" s="2" t="s">
        <v>80</v>
      </c>
      <c r="BI3340" s="2" t="s">
        <v>80</v>
      </c>
      <c r="BJ3340" s="2" t="s">
        <v>80</v>
      </c>
      <c r="BK3340" s="2" t="s">
        <v>80</v>
      </c>
      <c r="BL3340" s="2" t="s">
        <v>80</v>
      </c>
      <c r="BM3340" s="2" t="s">
        <v>80</v>
      </c>
      <c r="BN3340" s="2" t="s">
        <v>80</v>
      </c>
      <c r="BO3340" s="2" t="s">
        <v>80</v>
      </c>
      <c r="BP3340" s="2" t="s">
        <v>80</v>
      </c>
    </row>
    <row r="3341" spans="1:68" x14ac:dyDescent="0.25">
      <c r="A3341">
        <v>3340</v>
      </c>
      <c r="B3341" s="1">
        <v>43786.989965277775</v>
      </c>
      <c r="C3341" s="2" t="s">
        <v>5026</v>
      </c>
      <c r="D3341" s="3">
        <v>0.11458333333333333</v>
      </c>
      <c r="E3341" s="2" t="s">
        <v>4851</v>
      </c>
      <c r="F3341">
        <v>4</v>
      </c>
      <c r="G3341">
        <v>2019</v>
      </c>
      <c r="H3341">
        <v>11</v>
      </c>
      <c r="I3341">
        <v>18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 s="2" t="s">
        <v>4417</v>
      </c>
      <c r="T3341" s="2" t="s">
        <v>83</v>
      </c>
      <c r="U3341" s="2" t="s">
        <v>4948</v>
      </c>
      <c r="V3341" s="2" t="s">
        <v>73</v>
      </c>
      <c r="W3341">
        <v>1</v>
      </c>
      <c r="X3341" s="2" t="s">
        <v>74</v>
      </c>
      <c r="Y3341">
        <v>140</v>
      </c>
      <c r="Z3341">
        <v>89</v>
      </c>
      <c r="AA3341" s="2" t="s">
        <v>435</v>
      </c>
      <c r="AB3341" s="2" t="s">
        <v>204</v>
      </c>
      <c r="AC3341">
        <v>122004</v>
      </c>
      <c r="AD3341" s="2" t="s">
        <v>193</v>
      </c>
      <c r="AE3341">
        <v>229</v>
      </c>
      <c r="AF3341" s="2" t="s">
        <v>4949</v>
      </c>
      <c r="AG3341" s="2" t="s">
        <v>4950</v>
      </c>
      <c r="AH3341">
        <v>18</v>
      </c>
      <c r="AI3341">
        <v>252</v>
      </c>
      <c r="AJ3341">
        <v>1148</v>
      </c>
      <c r="AK3341" s="2">
        <f>Kaggle_Books_Selling_Records[[#This Row],[Cost Price]]/100</f>
        <v>11.48</v>
      </c>
      <c r="AL3341" s="2" t="s">
        <v>80</v>
      </c>
      <c r="AM3341" s="2" t="s">
        <v>80</v>
      </c>
      <c r="AN3341" s="2" t="s">
        <v>80</v>
      </c>
      <c r="AO3341" s="2" t="s">
        <v>80</v>
      </c>
      <c r="AP3341" s="2" t="s">
        <v>80</v>
      </c>
      <c r="AQ3341" s="2" t="s">
        <v>80</v>
      </c>
      <c r="AR3341" s="2" t="s">
        <v>80</v>
      </c>
      <c r="AS3341" s="2" t="s">
        <v>80</v>
      </c>
      <c r="AT3341" s="2" t="s">
        <v>80</v>
      </c>
      <c r="AU3341" s="2" t="s">
        <v>80</v>
      </c>
      <c r="AV3341" s="2" t="s">
        <v>80</v>
      </c>
      <c r="AW3341" s="2" t="s">
        <v>80</v>
      </c>
      <c r="AX3341" s="2" t="s">
        <v>80</v>
      </c>
      <c r="AY3341" s="2" t="s">
        <v>80</v>
      </c>
      <c r="AZ3341" s="2" t="s">
        <v>80</v>
      </c>
      <c r="BA3341" s="2" t="s">
        <v>80</v>
      </c>
      <c r="BB3341" s="2" t="s">
        <v>80</v>
      </c>
      <c r="BC3341" s="2" t="s">
        <v>80</v>
      </c>
      <c r="BD3341" s="2" t="s">
        <v>80</v>
      </c>
      <c r="BE3341" s="2" t="s">
        <v>80</v>
      </c>
      <c r="BF3341" s="2" t="s">
        <v>80</v>
      </c>
      <c r="BG3341" s="2" t="s">
        <v>80</v>
      </c>
      <c r="BH3341" s="2" t="s">
        <v>80</v>
      </c>
      <c r="BI3341" s="2" t="s">
        <v>80</v>
      </c>
      <c r="BJ3341" s="2" t="s">
        <v>80</v>
      </c>
      <c r="BK3341" s="2" t="s">
        <v>80</v>
      </c>
      <c r="BL3341" s="2" t="s">
        <v>80</v>
      </c>
      <c r="BM3341" s="2" t="s">
        <v>80</v>
      </c>
      <c r="BN3341" s="2" t="s">
        <v>80</v>
      </c>
      <c r="BO3341" s="2" t="s">
        <v>80</v>
      </c>
      <c r="BP3341" s="2" t="s">
        <v>80</v>
      </c>
    </row>
    <row r="3342" spans="1:68" x14ac:dyDescent="0.25">
      <c r="A3342">
        <v>3341</v>
      </c>
      <c r="B3342" s="1">
        <v>43787.333877314813</v>
      </c>
      <c r="C3342" s="2" t="s">
        <v>5026</v>
      </c>
      <c r="D3342" s="3">
        <v>0.45833333333333331</v>
      </c>
      <c r="E3342" s="2" t="s">
        <v>4851</v>
      </c>
      <c r="F3342">
        <v>4</v>
      </c>
      <c r="G3342">
        <v>2019</v>
      </c>
      <c r="H3342">
        <v>11</v>
      </c>
      <c r="I3342">
        <v>18</v>
      </c>
      <c r="J3342">
        <v>0</v>
      </c>
      <c r="K3342">
        <v>0</v>
      </c>
      <c r="L3342">
        <v>1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 s="2" t="s">
        <v>1407</v>
      </c>
      <c r="T3342" s="2" t="s">
        <v>83</v>
      </c>
      <c r="U3342" s="2" t="s">
        <v>4948</v>
      </c>
      <c r="V3342" s="2" t="s">
        <v>73</v>
      </c>
      <c r="W3342">
        <v>1</v>
      </c>
      <c r="X3342" s="2" t="s">
        <v>74</v>
      </c>
      <c r="Y3342">
        <v>140</v>
      </c>
      <c r="Z3342">
        <v>89</v>
      </c>
      <c r="AA3342" s="2" t="s">
        <v>180</v>
      </c>
      <c r="AB3342" s="2" t="s">
        <v>181</v>
      </c>
      <c r="AC3342">
        <v>110084</v>
      </c>
      <c r="AD3342" s="2" t="s">
        <v>193</v>
      </c>
      <c r="AE3342">
        <v>229</v>
      </c>
      <c r="AF3342" s="2" t="s">
        <v>4949</v>
      </c>
      <c r="AG3342" s="2" t="s">
        <v>4950</v>
      </c>
      <c r="AH3342">
        <v>18</v>
      </c>
      <c r="AI3342">
        <v>252</v>
      </c>
      <c r="AJ3342">
        <v>1148</v>
      </c>
      <c r="AK3342" s="2">
        <f>Kaggle_Books_Selling_Records[[#This Row],[Cost Price]]/100</f>
        <v>11.48</v>
      </c>
      <c r="AL3342" s="2" t="s">
        <v>80</v>
      </c>
      <c r="AM3342" s="2" t="s">
        <v>80</v>
      </c>
      <c r="AN3342" s="2" t="s">
        <v>80</v>
      </c>
      <c r="AO3342" s="2" t="s">
        <v>80</v>
      </c>
      <c r="AP3342" s="2" t="s">
        <v>80</v>
      </c>
      <c r="AQ3342" s="2" t="s">
        <v>80</v>
      </c>
      <c r="AR3342" s="2" t="s">
        <v>80</v>
      </c>
      <c r="AS3342" s="2" t="s">
        <v>80</v>
      </c>
      <c r="AT3342" s="2" t="s">
        <v>80</v>
      </c>
      <c r="AU3342" s="2" t="s">
        <v>80</v>
      </c>
      <c r="AV3342" s="2" t="s">
        <v>80</v>
      </c>
      <c r="AW3342" s="2" t="s">
        <v>80</v>
      </c>
      <c r="AX3342" s="2" t="s">
        <v>80</v>
      </c>
      <c r="AY3342" s="2" t="s">
        <v>80</v>
      </c>
      <c r="AZ3342" s="2" t="s">
        <v>80</v>
      </c>
      <c r="BA3342" s="2" t="s">
        <v>80</v>
      </c>
      <c r="BB3342" s="2" t="s">
        <v>80</v>
      </c>
      <c r="BC3342" s="2" t="s">
        <v>80</v>
      </c>
      <c r="BD3342" s="2" t="s">
        <v>80</v>
      </c>
      <c r="BE3342" s="2" t="s">
        <v>80</v>
      </c>
      <c r="BF3342" s="2" t="s">
        <v>80</v>
      </c>
      <c r="BG3342" s="2" t="s">
        <v>80</v>
      </c>
      <c r="BH3342" s="2" t="s">
        <v>80</v>
      </c>
      <c r="BI3342" s="2" t="s">
        <v>80</v>
      </c>
      <c r="BJ3342" s="2" t="s">
        <v>80</v>
      </c>
      <c r="BK3342" s="2" t="s">
        <v>80</v>
      </c>
      <c r="BL3342" s="2" t="s">
        <v>80</v>
      </c>
      <c r="BM3342" s="2" t="s">
        <v>80</v>
      </c>
      <c r="BN3342" s="2" t="s">
        <v>80</v>
      </c>
      <c r="BO3342" s="2" t="s">
        <v>80</v>
      </c>
      <c r="BP3342" s="2" t="s">
        <v>80</v>
      </c>
    </row>
    <row r="3343" spans="1:68" x14ac:dyDescent="0.25">
      <c r="A3343">
        <v>3342</v>
      </c>
      <c r="B3343" s="1">
        <v>43787.395891203705</v>
      </c>
      <c r="C3343" s="2" t="s">
        <v>5026</v>
      </c>
      <c r="D3343" s="3">
        <v>0.52083333333333337</v>
      </c>
      <c r="E3343" s="2" t="s">
        <v>4851</v>
      </c>
      <c r="F3343">
        <v>4</v>
      </c>
      <c r="G3343">
        <v>2019</v>
      </c>
      <c r="H3343">
        <v>11</v>
      </c>
      <c r="I3343">
        <v>18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 s="2" t="s">
        <v>799</v>
      </c>
      <c r="T3343" s="2" t="s">
        <v>83</v>
      </c>
      <c r="U3343" s="2" t="s">
        <v>5027</v>
      </c>
      <c r="V3343" s="2" t="s">
        <v>73</v>
      </c>
      <c r="W3343">
        <v>1</v>
      </c>
      <c r="X3343" s="2" t="s">
        <v>74</v>
      </c>
      <c r="Y3343">
        <v>144</v>
      </c>
      <c r="Z3343">
        <v>89</v>
      </c>
      <c r="AA3343" s="2" t="s">
        <v>642</v>
      </c>
      <c r="AB3343" s="2" t="s">
        <v>151</v>
      </c>
      <c r="AC3343">
        <v>425001</v>
      </c>
      <c r="AD3343" s="2" t="s">
        <v>1002</v>
      </c>
      <c r="AE3343">
        <v>233</v>
      </c>
      <c r="AF3343" s="2" t="s">
        <v>2042</v>
      </c>
      <c r="AG3343" s="2" t="s">
        <v>2184</v>
      </c>
      <c r="AH3343">
        <v>18</v>
      </c>
      <c r="AI3343">
        <v>2592</v>
      </c>
      <c r="AJ3343">
        <v>11808</v>
      </c>
      <c r="AK3343" s="2">
        <f>Kaggle_Books_Selling_Records[[#This Row],[Cost Price]]/100</f>
        <v>118.08</v>
      </c>
      <c r="AL3343" s="2" t="s">
        <v>80</v>
      </c>
      <c r="AM3343" s="2" t="s">
        <v>80</v>
      </c>
      <c r="AN3343" s="2" t="s">
        <v>80</v>
      </c>
      <c r="AO3343" s="2" t="s">
        <v>80</v>
      </c>
      <c r="AP3343" s="2" t="s">
        <v>80</v>
      </c>
      <c r="AQ3343" s="2" t="s">
        <v>80</v>
      </c>
      <c r="AR3343" s="2" t="s">
        <v>80</v>
      </c>
      <c r="AS3343" s="2" t="s">
        <v>80</v>
      </c>
      <c r="AT3343" s="2" t="s">
        <v>80</v>
      </c>
      <c r="AU3343" s="2" t="s">
        <v>80</v>
      </c>
      <c r="AV3343" s="2" t="s">
        <v>80</v>
      </c>
      <c r="AW3343" s="2" t="s">
        <v>80</v>
      </c>
      <c r="AX3343" s="2" t="s">
        <v>80</v>
      </c>
      <c r="AY3343" s="2" t="s">
        <v>80</v>
      </c>
      <c r="AZ3343" s="2" t="s">
        <v>80</v>
      </c>
      <c r="BA3343" s="2" t="s">
        <v>80</v>
      </c>
      <c r="BB3343" s="2" t="s">
        <v>80</v>
      </c>
      <c r="BC3343" s="2" t="s">
        <v>80</v>
      </c>
      <c r="BD3343" s="2" t="s">
        <v>80</v>
      </c>
      <c r="BE3343" s="2" t="s">
        <v>80</v>
      </c>
      <c r="BF3343" s="2" t="s">
        <v>80</v>
      </c>
      <c r="BG3343" s="2" t="s">
        <v>80</v>
      </c>
      <c r="BH3343" s="2" t="s">
        <v>80</v>
      </c>
      <c r="BI3343" s="2" t="s">
        <v>80</v>
      </c>
      <c r="BJ3343" s="2" t="s">
        <v>80</v>
      </c>
      <c r="BK3343" s="2" t="s">
        <v>80</v>
      </c>
      <c r="BL3343" s="2" t="s">
        <v>80</v>
      </c>
      <c r="BM3343" s="2" t="s">
        <v>80</v>
      </c>
      <c r="BN3343" s="2" t="s">
        <v>80</v>
      </c>
      <c r="BO3343" s="2" t="s">
        <v>80</v>
      </c>
      <c r="BP3343" s="2" t="s">
        <v>80</v>
      </c>
    </row>
    <row r="3344" spans="1:68" x14ac:dyDescent="0.25">
      <c r="A3344">
        <v>3343</v>
      </c>
      <c r="B3344" s="1">
        <v>43787.519745370373</v>
      </c>
      <c r="C3344" s="2" t="s">
        <v>5026</v>
      </c>
      <c r="D3344" s="3">
        <v>0.64444444444444449</v>
      </c>
      <c r="E3344" s="2" t="s">
        <v>4851</v>
      </c>
      <c r="F3344">
        <v>4</v>
      </c>
      <c r="G3344">
        <v>2019</v>
      </c>
      <c r="H3344">
        <v>11</v>
      </c>
      <c r="I3344">
        <v>18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 s="2" t="s">
        <v>5028</v>
      </c>
      <c r="T3344" s="2" t="s">
        <v>83</v>
      </c>
      <c r="U3344" s="2" t="s">
        <v>4948</v>
      </c>
      <c r="V3344" s="2" t="s">
        <v>73</v>
      </c>
      <c r="W3344">
        <v>1</v>
      </c>
      <c r="X3344" s="2" t="s">
        <v>74</v>
      </c>
      <c r="Y3344">
        <v>140</v>
      </c>
      <c r="Z3344">
        <v>89</v>
      </c>
      <c r="AA3344" s="2" t="s">
        <v>420</v>
      </c>
      <c r="AB3344" s="2" t="s">
        <v>86</v>
      </c>
      <c r="AC3344">
        <v>600037</v>
      </c>
      <c r="AD3344" s="2" t="s">
        <v>193</v>
      </c>
      <c r="AE3344">
        <v>229</v>
      </c>
      <c r="AF3344" s="2" t="s">
        <v>4949</v>
      </c>
      <c r="AG3344" s="2" t="s">
        <v>4950</v>
      </c>
      <c r="AH3344">
        <v>18</v>
      </c>
      <c r="AI3344">
        <v>252</v>
      </c>
      <c r="AJ3344">
        <v>1148</v>
      </c>
      <c r="AK3344" s="2">
        <f>Kaggle_Books_Selling_Records[[#This Row],[Cost Price]]/100</f>
        <v>11.48</v>
      </c>
      <c r="AL3344" s="2" t="s">
        <v>80</v>
      </c>
      <c r="AM3344" s="2" t="s">
        <v>80</v>
      </c>
      <c r="AN3344" s="2" t="s">
        <v>80</v>
      </c>
      <c r="AO3344" s="2" t="s">
        <v>80</v>
      </c>
      <c r="AP3344" s="2" t="s">
        <v>80</v>
      </c>
      <c r="AQ3344" s="2" t="s">
        <v>80</v>
      </c>
      <c r="AR3344" s="2" t="s">
        <v>80</v>
      </c>
      <c r="AS3344" s="2" t="s">
        <v>80</v>
      </c>
      <c r="AT3344" s="2" t="s">
        <v>80</v>
      </c>
      <c r="AU3344" s="2" t="s">
        <v>80</v>
      </c>
      <c r="AV3344" s="2" t="s">
        <v>80</v>
      </c>
      <c r="AW3344" s="2" t="s">
        <v>80</v>
      </c>
      <c r="AX3344" s="2" t="s">
        <v>80</v>
      </c>
      <c r="AY3344" s="2" t="s">
        <v>80</v>
      </c>
      <c r="AZ3344" s="2" t="s">
        <v>80</v>
      </c>
      <c r="BA3344" s="2" t="s">
        <v>80</v>
      </c>
      <c r="BB3344" s="2" t="s">
        <v>80</v>
      </c>
      <c r="BC3344" s="2" t="s">
        <v>80</v>
      </c>
      <c r="BD3344" s="2" t="s">
        <v>80</v>
      </c>
      <c r="BE3344" s="2" t="s">
        <v>80</v>
      </c>
      <c r="BF3344" s="2" t="s">
        <v>80</v>
      </c>
      <c r="BG3344" s="2" t="s">
        <v>80</v>
      </c>
      <c r="BH3344" s="2" t="s">
        <v>80</v>
      </c>
      <c r="BI3344" s="2" t="s">
        <v>80</v>
      </c>
      <c r="BJ3344" s="2" t="s">
        <v>80</v>
      </c>
      <c r="BK3344" s="2" t="s">
        <v>80</v>
      </c>
      <c r="BL3344" s="2" t="s">
        <v>80</v>
      </c>
      <c r="BM3344" s="2" t="s">
        <v>80</v>
      </c>
      <c r="BN3344" s="2" t="s">
        <v>80</v>
      </c>
      <c r="BO3344" s="2" t="s">
        <v>80</v>
      </c>
      <c r="BP3344" s="2" t="s">
        <v>80</v>
      </c>
    </row>
    <row r="3345" spans="1:68" x14ac:dyDescent="0.25">
      <c r="A3345">
        <v>3344</v>
      </c>
      <c r="B3345" s="1">
        <v>43787.602395833332</v>
      </c>
      <c r="C3345" s="2" t="s">
        <v>5026</v>
      </c>
      <c r="D3345" s="3">
        <v>0.7270833333333333</v>
      </c>
      <c r="E3345" s="2" t="s">
        <v>4851</v>
      </c>
      <c r="F3345">
        <v>4</v>
      </c>
      <c r="G3345">
        <v>2019</v>
      </c>
      <c r="H3345">
        <v>11</v>
      </c>
      <c r="I3345">
        <v>18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 s="2" t="s">
        <v>4392</v>
      </c>
      <c r="T3345" s="2" t="s">
        <v>83</v>
      </c>
      <c r="U3345" s="2" t="s">
        <v>2483</v>
      </c>
      <c r="V3345" s="2" t="s">
        <v>73</v>
      </c>
      <c r="W3345">
        <v>1</v>
      </c>
      <c r="X3345" s="2" t="s">
        <v>74</v>
      </c>
      <c r="Y3345">
        <v>175</v>
      </c>
      <c r="Z3345">
        <v>89</v>
      </c>
      <c r="AA3345" s="2" t="s">
        <v>238</v>
      </c>
      <c r="AB3345" s="2" t="s">
        <v>226</v>
      </c>
      <c r="AC3345">
        <v>248001</v>
      </c>
      <c r="AD3345" s="2" t="s">
        <v>1002</v>
      </c>
      <c r="AE3345">
        <v>264</v>
      </c>
      <c r="AF3345" s="2" t="s">
        <v>2042</v>
      </c>
      <c r="AG3345" s="2" t="s">
        <v>2184</v>
      </c>
      <c r="AH3345">
        <v>18</v>
      </c>
      <c r="AI3345">
        <v>315</v>
      </c>
      <c r="AJ3345">
        <v>1435</v>
      </c>
      <c r="AK3345" s="2">
        <f>Kaggle_Books_Selling_Records[[#This Row],[Cost Price]]/100</f>
        <v>14.35</v>
      </c>
      <c r="AL3345" s="2" t="s">
        <v>80</v>
      </c>
      <c r="AM3345" s="2" t="s">
        <v>80</v>
      </c>
      <c r="AN3345" s="2" t="s">
        <v>80</v>
      </c>
      <c r="AO3345" s="2" t="s">
        <v>80</v>
      </c>
      <c r="AP3345" s="2" t="s">
        <v>80</v>
      </c>
      <c r="AQ3345" s="2" t="s">
        <v>80</v>
      </c>
      <c r="AR3345" s="2" t="s">
        <v>80</v>
      </c>
      <c r="AS3345" s="2" t="s">
        <v>80</v>
      </c>
      <c r="AT3345" s="2" t="s">
        <v>80</v>
      </c>
      <c r="AU3345" s="2" t="s">
        <v>80</v>
      </c>
      <c r="AV3345" s="2" t="s">
        <v>80</v>
      </c>
      <c r="AW3345" s="2" t="s">
        <v>80</v>
      </c>
      <c r="AX3345" s="2" t="s">
        <v>80</v>
      </c>
      <c r="AY3345" s="2" t="s">
        <v>80</v>
      </c>
      <c r="AZ3345" s="2" t="s">
        <v>80</v>
      </c>
      <c r="BA3345" s="2" t="s">
        <v>80</v>
      </c>
      <c r="BB3345" s="2" t="s">
        <v>80</v>
      </c>
      <c r="BC3345" s="2" t="s">
        <v>80</v>
      </c>
      <c r="BD3345" s="2" t="s">
        <v>80</v>
      </c>
      <c r="BE3345" s="2" t="s">
        <v>80</v>
      </c>
      <c r="BF3345" s="2" t="s">
        <v>80</v>
      </c>
      <c r="BG3345" s="2" t="s">
        <v>80</v>
      </c>
      <c r="BH3345" s="2" t="s">
        <v>80</v>
      </c>
      <c r="BI3345" s="2" t="s">
        <v>80</v>
      </c>
      <c r="BJ3345" s="2" t="s">
        <v>80</v>
      </c>
      <c r="BK3345" s="2" t="s">
        <v>80</v>
      </c>
      <c r="BL3345" s="2" t="s">
        <v>80</v>
      </c>
      <c r="BM3345" s="2" t="s">
        <v>80</v>
      </c>
      <c r="BN3345" s="2" t="s">
        <v>80</v>
      </c>
      <c r="BO3345" s="2" t="s">
        <v>80</v>
      </c>
      <c r="BP3345" s="2" t="s">
        <v>80</v>
      </c>
    </row>
    <row r="3346" spans="1:68" x14ac:dyDescent="0.25">
      <c r="A3346">
        <v>3345</v>
      </c>
      <c r="B3346" s="1">
        <v>43787.945717592593</v>
      </c>
      <c r="C3346" s="2" t="s">
        <v>5029</v>
      </c>
      <c r="D3346" s="3">
        <v>7.013888888888889E-2</v>
      </c>
      <c r="E3346" s="2" t="s">
        <v>4851</v>
      </c>
      <c r="F3346">
        <v>4</v>
      </c>
      <c r="G3346">
        <v>2019</v>
      </c>
      <c r="H3346">
        <v>11</v>
      </c>
      <c r="I3346">
        <v>19</v>
      </c>
      <c r="J3346">
        <v>0</v>
      </c>
      <c r="K3346">
        <v>0</v>
      </c>
      <c r="L3346">
        <v>2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 s="2" t="s">
        <v>3770</v>
      </c>
      <c r="T3346" s="2" t="s">
        <v>71</v>
      </c>
      <c r="U3346" s="2" t="s">
        <v>4907</v>
      </c>
      <c r="V3346" s="2" t="s">
        <v>73</v>
      </c>
      <c r="W3346">
        <v>1</v>
      </c>
      <c r="X3346" s="2" t="s">
        <v>74</v>
      </c>
      <c r="Y3346">
        <v>753</v>
      </c>
      <c r="Z3346">
        <v>89</v>
      </c>
      <c r="AA3346" s="2" t="s">
        <v>3371</v>
      </c>
      <c r="AB3346" s="2" t="s">
        <v>154</v>
      </c>
      <c r="AC3346">
        <v>311001</v>
      </c>
      <c r="AD3346" s="2" t="s">
        <v>77</v>
      </c>
      <c r="AE3346">
        <v>842</v>
      </c>
      <c r="AF3346" s="2" t="s">
        <v>1321</v>
      </c>
      <c r="AG3346" s="2" t="s">
        <v>1322</v>
      </c>
      <c r="AH3346">
        <v>13</v>
      </c>
      <c r="AI3346">
        <v>9789</v>
      </c>
      <c r="AJ3346">
        <v>65511</v>
      </c>
      <c r="AK3346" s="2">
        <f>Kaggle_Books_Selling_Records[[#This Row],[Cost Price]]/100</f>
        <v>655.11</v>
      </c>
      <c r="AL3346" s="2" t="s">
        <v>80</v>
      </c>
      <c r="AM3346" s="2" t="s">
        <v>80</v>
      </c>
      <c r="AN3346" s="2" t="s">
        <v>80</v>
      </c>
      <c r="AO3346" s="2" t="s">
        <v>80</v>
      </c>
      <c r="AP3346" s="2" t="s">
        <v>80</v>
      </c>
      <c r="AQ3346" s="2" t="s">
        <v>80</v>
      </c>
      <c r="AR3346" s="2" t="s">
        <v>80</v>
      </c>
      <c r="AS3346" s="2" t="s">
        <v>80</v>
      </c>
      <c r="AT3346" s="2" t="s">
        <v>80</v>
      </c>
      <c r="AU3346" s="2" t="s">
        <v>80</v>
      </c>
      <c r="AV3346" s="2" t="s">
        <v>80</v>
      </c>
      <c r="AW3346" s="2" t="s">
        <v>80</v>
      </c>
      <c r="AX3346" s="2" t="s">
        <v>80</v>
      </c>
      <c r="AY3346" s="2" t="s">
        <v>80</v>
      </c>
      <c r="AZ3346" s="2" t="s">
        <v>80</v>
      </c>
      <c r="BA3346" s="2" t="s">
        <v>80</v>
      </c>
      <c r="BB3346" s="2" t="s">
        <v>80</v>
      </c>
      <c r="BC3346" s="2" t="s">
        <v>80</v>
      </c>
      <c r="BD3346" s="2" t="s">
        <v>80</v>
      </c>
      <c r="BE3346" s="2" t="s">
        <v>80</v>
      </c>
      <c r="BF3346" s="2" t="s">
        <v>80</v>
      </c>
      <c r="BG3346" s="2" t="s">
        <v>80</v>
      </c>
      <c r="BH3346" s="2" t="s">
        <v>80</v>
      </c>
      <c r="BI3346" s="2" t="s">
        <v>80</v>
      </c>
      <c r="BJ3346" s="2" t="s">
        <v>80</v>
      </c>
      <c r="BK3346" s="2" t="s">
        <v>80</v>
      </c>
      <c r="BL3346" s="2" t="s">
        <v>80</v>
      </c>
      <c r="BM3346" s="2" t="s">
        <v>80</v>
      </c>
      <c r="BN3346" s="2" t="s">
        <v>80</v>
      </c>
      <c r="BO3346" s="2" t="s">
        <v>80</v>
      </c>
      <c r="BP3346" s="2" t="s">
        <v>80</v>
      </c>
    </row>
    <row r="3347" spans="1:68" x14ac:dyDescent="0.25">
      <c r="A3347">
        <v>3346</v>
      </c>
      <c r="B3347" s="1">
        <v>43788.217615740738</v>
      </c>
      <c r="C3347" s="2" t="s">
        <v>5029</v>
      </c>
      <c r="D3347" s="3">
        <v>0.34236111111111112</v>
      </c>
      <c r="E3347" s="2" t="s">
        <v>4851</v>
      </c>
      <c r="F3347">
        <v>4</v>
      </c>
      <c r="G3347">
        <v>2019</v>
      </c>
      <c r="H3347">
        <v>11</v>
      </c>
      <c r="I3347">
        <v>19</v>
      </c>
      <c r="J3347">
        <v>0</v>
      </c>
      <c r="K3347">
        <v>0</v>
      </c>
      <c r="L3347">
        <v>2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 s="2" t="s">
        <v>4809</v>
      </c>
      <c r="T3347" s="2" t="s">
        <v>83</v>
      </c>
      <c r="U3347" s="2" t="s">
        <v>2483</v>
      </c>
      <c r="V3347" s="2" t="s">
        <v>73</v>
      </c>
      <c r="W3347">
        <v>1</v>
      </c>
      <c r="X3347" s="2" t="s">
        <v>74</v>
      </c>
      <c r="Y3347">
        <v>175</v>
      </c>
      <c r="Z3347">
        <v>89</v>
      </c>
      <c r="AA3347" s="2" t="s">
        <v>301</v>
      </c>
      <c r="AB3347" s="2" t="s">
        <v>151</v>
      </c>
      <c r="AC3347">
        <v>412207</v>
      </c>
      <c r="AD3347" s="2" t="s">
        <v>1002</v>
      </c>
      <c r="AE3347">
        <v>264</v>
      </c>
      <c r="AF3347" s="2" t="s">
        <v>2042</v>
      </c>
      <c r="AG3347" s="2" t="s">
        <v>2184</v>
      </c>
      <c r="AH3347">
        <v>18</v>
      </c>
      <c r="AI3347">
        <v>315</v>
      </c>
      <c r="AJ3347">
        <v>1435</v>
      </c>
      <c r="AK3347" s="2">
        <f>Kaggle_Books_Selling_Records[[#This Row],[Cost Price]]/100</f>
        <v>14.35</v>
      </c>
      <c r="AL3347" s="2" t="s">
        <v>80</v>
      </c>
      <c r="AM3347" s="2" t="s">
        <v>80</v>
      </c>
      <c r="AN3347" s="2" t="s">
        <v>80</v>
      </c>
      <c r="AO3347" s="2" t="s">
        <v>80</v>
      </c>
      <c r="AP3347" s="2" t="s">
        <v>80</v>
      </c>
      <c r="AQ3347" s="2" t="s">
        <v>80</v>
      </c>
      <c r="AR3347" s="2" t="s">
        <v>80</v>
      </c>
      <c r="AS3347" s="2" t="s">
        <v>80</v>
      </c>
      <c r="AT3347" s="2" t="s">
        <v>80</v>
      </c>
      <c r="AU3347" s="2" t="s">
        <v>80</v>
      </c>
      <c r="AV3347" s="2" t="s">
        <v>80</v>
      </c>
      <c r="AW3347" s="2" t="s">
        <v>80</v>
      </c>
      <c r="AX3347" s="2" t="s">
        <v>80</v>
      </c>
      <c r="AY3347" s="2" t="s">
        <v>80</v>
      </c>
      <c r="AZ3347" s="2" t="s">
        <v>80</v>
      </c>
      <c r="BA3347" s="2" t="s">
        <v>80</v>
      </c>
      <c r="BB3347" s="2" t="s">
        <v>80</v>
      </c>
      <c r="BC3347" s="2" t="s">
        <v>80</v>
      </c>
      <c r="BD3347" s="2" t="s">
        <v>80</v>
      </c>
      <c r="BE3347" s="2" t="s">
        <v>80</v>
      </c>
      <c r="BF3347" s="2" t="s">
        <v>80</v>
      </c>
      <c r="BG3347" s="2" t="s">
        <v>80</v>
      </c>
      <c r="BH3347" s="2" t="s">
        <v>80</v>
      </c>
      <c r="BI3347" s="2" t="s">
        <v>80</v>
      </c>
      <c r="BJ3347" s="2" t="s">
        <v>80</v>
      </c>
      <c r="BK3347" s="2" t="s">
        <v>80</v>
      </c>
      <c r="BL3347" s="2" t="s">
        <v>80</v>
      </c>
      <c r="BM3347" s="2" t="s">
        <v>80</v>
      </c>
      <c r="BN3347" s="2" t="s">
        <v>80</v>
      </c>
      <c r="BO3347" s="2" t="s">
        <v>80</v>
      </c>
      <c r="BP3347" s="2" t="s">
        <v>80</v>
      </c>
    </row>
    <row r="3348" spans="1:68" x14ac:dyDescent="0.25">
      <c r="A3348">
        <v>3347</v>
      </c>
      <c r="B3348" s="1">
        <v>43788.240659722222</v>
      </c>
      <c r="C3348" s="2" t="s">
        <v>5029</v>
      </c>
      <c r="D3348" s="3">
        <v>0.36527777777777776</v>
      </c>
      <c r="E3348" s="2" t="s">
        <v>4851</v>
      </c>
      <c r="F3348">
        <v>4</v>
      </c>
      <c r="G3348">
        <v>2019</v>
      </c>
      <c r="H3348">
        <v>11</v>
      </c>
      <c r="I3348">
        <v>19</v>
      </c>
      <c r="J3348">
        <v>0</v>
      </c>
      <c r="K3348">
        <v>0</v>
      </c>
      <c r="L3348">
        <v>2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 s="2" t="s">
        <v>3059</v>
      </c>
      <c r="T3348" s="2" t="s">
        <v>71</v>
      </c>
      <c r="U3348" s="2" t="s">
        <v>2483</v>
      </c>
      <c r="V3348" s="2" t="s">
        <v>73</v>
      </c>
      <c r="W3348">
        <v>1</v>
      </c>
      <c r="X3348" s="2" t="s">
        <v>74</v>
      </c>
      <c r="Y3348">
        <v>175</v>
      </c>
      <c r="Z3348">
        <v>89</v>
      </c>
      <c r="AA3348" s="2" t="s">
        <v>3060</v>
      </c>
      <c r="AB3348" s="2" t="s">
        <v>272</v>
      </c>
      <c r="AC3348">
        <v>534005</v>
      </c>
      <c r="AD3348" s="2" t="s">
        <v>1002</v>
      </c>
      <c r="AE3348">
        <v>264</v>
      </c>
      <c r="AF3348" s="2" t="s">
        <v>2042</v>
      </c>
      <c r="AG3348" s="2" t="s">
        <v>2184</v>
      </c>
      <c r="AH3348">
        <v>18</v>
      </c>
      <c r="AI3348">
        <v>315</v>
      </c>
      <c r="AJ3348">
        <v>1435</v>
      </c>
      <c r="AK3348" s="2">
        <f>Kaggle_Books_Selling_Records[[#This Row],[Cost Price]]/100</f>
        <v>14.35</v>
      </c>
      <c r="AL3348" s="2" t="s">
        <v>80</v>
      </c>
      <c r="AM3348" s="2" t="s">
        <v>80</v>
      </c>
      <c r="AN3348" s="2" t="s">
        <v>80</v>
      </c>
      <c r="AO3348" s="2" t="s">
        <v>80</v>
      </c>
      <c r="AP3348" s="2" t="s">
        <v>80</v>
      </c>
      <c r="AQ3348" s="2" t="s">
        <v>80</v>
      </c>
      <c r="AR3348" s="2" t="s">
        <v>80</v>
      </c>
      <c r="AS3348" s="2" t="s">
        <v>80</v>
      </c>
      <c r="AT3348" s="2" t="s">
        <v>80</v>
      </c>
      <c r="AU3348" s="2" t="s">
        <v>80</v>
      </c>
      <c r="AV3348" s="2" t="s">
        <v>80</v>
      </c>
      <c r="AW3348" s="2" t="s">
        <v>80</v>
      </c>
      <c r="AX3348" s="2" t="s">
        <v>80</v>
      </c>
      <c r="AY3348" s="2" t="s">
        <v>80</v>
      </c>
      <c r="AZ3348" s="2" t="s">
        <v>80</v>
      </c>
      <c r="BA3348" s="2" t="s">
        <v>80</v>
      </c>
      <c r="BB3348" s="2" t="s">
        <v>80</v>
      </c>
      <c r="BC3348" s="2" t="s">
        <v>80</v>
      </c>
      <c r="BD3348" s="2" t="s">
        <v>80</v>
      </c>
      <c r="BE3348" s="2" t="s">
        <v>80</v>
      </c>
      <c r="BF3348" s="2" t="s">
        <v>80</v>
      </c>
      <c r="BG3348" s="2" t="s">
        <v>80</v>
      </c>
      <c r="BH3348" s="2" t="s">
        <v>80</v>
      </c>
      <c r="BI3348" s="2" t="s">
        <v>80</v>
      </c>
      <c r="BJ3348" s="2" t="s">
        <v>80</v>
      </c>
      <c r="BK3348" s="2" t="s">
        <v>80</v>
      </c>
      <c r="BL3348" s="2" t="s">
        <v>80</v>
      </c>
      <c r="BM3348" s="2" t="s">
        <v>80</v>
      </c>
      <c r="BN3348" s="2" t="s">
        <v>80</v>
      </c>
      <c r="BO3348" s="2" t="s">
        <v>80</v>
      </c>
      <c r="BP3348" s="2" t="s">
        <v>80</v>
      </c>
    </row>
    <row r="3349" spans="1:68" x14ac:dyDescent="0.25">
      <c r="A3349">
        <v>3348</v>
      </c>
      <c r="B3349" s="1">
        <v>43788.374212962961</v>
      </c>
      <c r="C3349" s="2" t="s">
        <v>5029</v>
      </c>
      <c r="D3349" s="3">
        <v>0.49861111111111112</v>
      </c>
      <c r="E3349" s="2" t="s">
        <v>4851</v>
      </c>
      <c r="F3349">
        <v>4</v>
      </c>
      <c r="G3349">
        <v>2019</v>
      </c>
      <c r="H3349">
        <v>11</v>
      </c>
      <c r="I3349">
        <v>19</v>
      </c>
      <c r="J3349">
        <v>0</v>
      </c>
      <c r="K3349">
        <v>0</v>
      </c>
      <c r="L3349">
        <v>2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1</v>
      </c>
      <c r="S3349" s="2" t="s">
        <v>5030</v>
      </c>
      <c r="T3349" s="2" t="s">
        <v>71</v>
      </c>
      <c r="U3349" s="2" t="s">
        <v>5027</v>
      </c>
      <c r="V3349" s="2" t="s">
        <v>73</v>
      </c>
      <c r="W3349">
        <v>1</v>
      </c>
      <c r="X3349" s="2" t="s">
        <v>74</v>
      </c>
      <c r="Y3349">
        <v>144</v>
      </c>
      <c r="Z3349">
        <v>79</v>
      </c>
      <c r="AA3349" s="2" t="s">
        <v>2848</v>
      </c>
      <c r="AB3349" s="2" t="s">
        <v>137</v>
      </c>
      <c r="AC3349">
        <v>226005</v>
      </c>
      <c r="AD3349" s="2" t="s">
        <v>1002</v>
      </c>
      <c r="AE3349">
        <v>223</v>
      </c>
      <c r="AF3349" s="2" t="s">
        <v>2042</v>
      </c>
      <c r="AG3349" s="2" t="s">
        <v>2184</v>
      </c>
      <c r="AH3349">
        <v>18</v>
      </c>
      <c r="AI3349">
        <v>2592</v>
      </c>
      <c r="AJ3349">
        <v>11808</v>
      </c>
      <c r="AK3349" s="2">
        <f>Kaggle_Books_Selling_Records[[#This Row],[Cost Price]]/100</f>
        <v>118.08</v>
      </c>
      <c r="AL3349" s="2" t="s">
        <v>80</v>
      </c>
      <c r="AM3349" s="2" t="s">
        <v>80</v>
      </c>
      <c r="AN3349" s="2" t="s">
        <v>80</v>
      </c>
      <c r="AO3349" s="2" t="s">
        <v>80</v>
      </c>
      <c r="AP3349" s="2" t="s">
        <v>80</v>
      </c>
      <c r="AQ3349" s="2" t="s">
        <v>80</v>
      </c>
      <c r="AR3349" s="2" t="s">
        <v>80</v>
      </c>
      <c r="AS3349" s="2" t="s">
        <v>80</v>
      </c>
      <c r="AT3349" s="2" t="s">
        <v>80</v>
      </c>
      <c r="AU3349" s="2" t="s">
        <v>80</v>
      </c>
      <c r="AV3349" s="2" t="s">
        <v>80</v>
      </c>
      <c r="AW3349" s="2" t="s">
        <v>80</v>
      </c>
      <c r="AX3349" s="2" t="s">
        <v>80</v>
      </c>
      <c r="AY3349" s="2" t="s">
        <v>80</v>
      </c>
      <c r="AZ3349" s="2" t="s">
        <v>80</v>
      </c>
      <c r="BA3349" s="2" t="s">
        <v>80</v>
      </c>
      <c r="BB3349" s="2" t="s">
        <v>80</v>
      </c>
      <c r="BC3349" s="2" t="s">
        <v>80</v>
      </c>
      <c r="BD3349" s="2" t="s">
        <v>80</v>
      </c>
      <c r="BE3349" s="2" t="s">
        <v>80</v>
      </c>
      <c r="BF3349" s="2" t="s">
        <v>80</v>
      </c>
      <c r="BG3349" s="2" t="s">
        <v>80</v>
      </c>
      <c r="BH3349" s="2" t="s">
        <v>80</v>
      </c>
      <c r="BI3349" s="2" t="s">
        <v>80</v>
      </c>
      <c r="BJ3349" s="2" t="s">
        <v>80</v>
      </c>
      <c r="BK3349" s="2" t="s">
        <v>80</v>
      </c>
      <c r="BL3349" s="2" t="s">
        <v>80</v>
      </c>
      <c r="BM3349" s="2" t="s">
        <v>80</v>
      </c>
      <c r="BN3349" s="2" t="s">
        <v>80</v>
      </c>
      <c r="BO3349" s="2" t="s">
        <v>80</v>
      </c>
      <c r="BP3349" s="2" t="s">
        <v>80</v>
      </c>
    </row>
    <row r="3350" spans="1:68" x14ac:dyDescent="0.25">
      <c r="A3350">
        <v>3349</v>
      </c>
      <c r="B3350" s="1">
        <v>43788.405995370369</v>
      </c>
      <c r="C3350" s="2" t="s">
        <v>5029</v>
      </c>
      <c r="D3350" s="3">
        <v>0.53055555555555556</v>
      </c>
      <c r="E3350" s="2" t="s">
        <v>4851</v>
      </c>
      <c r="F3350">
        <v>4</v>
      </c>
      <c r="G3350">
        <v>2019</v>
      </c>
      <c r="H3350">
        <v>11</v>
      </c>
      <c r="I3350">
        <v>19</v>
      </c>
      <c r="J3350">
        <v>0</v>
      </c>
      <c r="K3350">
        <v>0</v>
      </c>
      <c r="L3350">
        <v>2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1</v>
      </c>
      <c r="S3350" s="2" t="s">
        <v>5031</v>
      </c>
      <c r="T3350" s="2" t="s">
        <v>71</v>
      </c>
      <c r="U3350" s="2" t="s">
        <v>2483</v>
      </c>
      <c r="V3350" s="2" t="s">
        <v>73</v>
      </c>
      <c r="W3350">
        <v>1</v>
      </c>
      <c r="X3350" s="2" t="s">
        <v>74</v>
      </c>
      <c r="Y3350">
        <v>175</v>
      </c>
      <c r="Z3350">
        <v>89</v>
      </c>
      <c r="AA3350" s="2" t="s">
        <v>5032</v>
      </c>
      <c r="AB3350" s="2" t="s">
        <v>157</v>
      </c>
      <c r="AC3350">
        <v>396105</v>
      </c>
      <c r="AD3350" s="2" t="s">
        <v>1002</v>
      </c>
      <c r="AE3350">
        <v>264</v>
      </c>
      <c r="AF3350" s="2" t="s">
        <v>2042</v>
      </c>
      <c r="AG3350" s="2" t="s">
        <v>2184</v>
      </c>
      <c r="AH3350">
        <v>18</v>
      </c>
      <c r="AI3350">
        <v>315</v>
      </c>
      <c r="AJ3350">
        <v>1435</v>
      </c>
      <c r="AK3350" s="2">
        <f>Kaggle_Books_Selling_Records[[#This Row],[Cost Price]]/100</f>
        <v>14.35</v>
      </c>
      <c r="AL3350" s="2" t="s">
        <v>80</v>
      </c>
      <c r="AM3350" s="2" t="s">
        <v>80</v>
      </c>
      <c r="AN3350" s="2" t="s">
        <v>80</v>
      </c>
      <c r="AO3350" s="2" t="s">
        <v>80</v>
      </c>
      <c r="AP3350" s="2" t="s">
        <v>80</v>
      </c>
      <c r="AQ3350" s="2" t="s">
        <v>80</v>
      </c>
      <c r="AR3350" s="2" t="s">
        <v>80</v>
      </c>
      <c r="AS3350" s="2" t="s">
        <v>80</v>
      </c>
      <c r="AT3350" s="2" t="s">
        <v>80</v>
      </c>
      <c r="AU3350" s="2" t="s">
        <v>80</v>
      </c>
      <c r="AV3350" s="2" t="s">
        <v>80</v>
      </c>
      <c r="AW3350" s="2" t="s">
        <v>80</v>
      </c>
      <c r="AX3350" s="2" t="s">
        <v>80</v>
      </c>
      <c r="AY3350" s="2" t="s">
        <v>80</v>
      </c>
      <c r="AZ3350" s="2" t="s">
        <v>80</v>
      </c>
      <c r="BA3350" s="2" t="s">
        <v>80</v>
      </c>
      <c r="BB3350" s="2" t="s">
        <v>80</v>
      </c>
      <c r="BC3350" s="2" t="s">
        <v>80</v>
      </c>
      <c r="BD3350" s="2" t="s">
        <v>80</v>
      </c>
      <c r="BE3350" s="2" t="s">
        <v>80</v>
      </c>
      <c r="BF3350" s="2" t="s">
        <v>80</v>
      </c>
      <c r="BG3350" s="2" t="s">
        <v>80</v>
      </c>
      <c r="BH3350" s="2" t="s">
        <v>80</v>
      </c>
      <c r="BI3350" s="2" t="s">
        <v>80</v>
      </c>
      <c r="BJ3350" s="2" t="s">
        <v>80</v>
      </c>
      <c r="BK3350" s="2" t="s">
        <v>80</v>
      </c>
      <c r="BL3350" s="2" t="s">
        <v>80</v>
      </c>
      <c r="BM3350" s="2" t="s">
        <v>80</v>
      </c>
      <c r="BN3350" s="2" t="s">
        <v>80</v>
      </c>
      <c r="BO3350" s="2" t="s">
        <v>80</v>
      </c>
      <c r="BP3350" s="2" t="s">
        <v>80</v>
      </c>
    </row>
    <row r="3351" spans="1:68" x14ac:dyDescent="0.25">
      <c r="A3351">
        <v>3350</v>
      </c>
      <c r="B3351" s="1">
        <v>43788.444826388892</v>
      </c>
      <c r="C3351" s="2" t="s">
        <v>5029</v>
      </c>
      <c r="D3351" s="3">
        <v>0.56944444444444442</v>
      </c>
      <c r="E3351" s="2" t="s">
        <v>4851</v>
      </c>
      <c r="F3351">
        <v>4</v>
      </c>
      <c r="G3351">
        <v>2019</v>
      </c>
      <c r="H3351">
        <v>11</v>
      </c>
      <c r="I3351">
        <v>19</v>
      </c>
      <c r="J3351">
        <v>0</v>
      </c>
      <c r="K3351">
        <v>0</v>
      </c>
      <c r="L3351">
        <v>2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1</v>
      </c>
      <c r="S3351" s="2" t="s">
        <v>4760</v>
      </c>
      <c r="T3351" s="2" t="s">
        <v>71</v>
      </c>
      <c r="U3351" s="2" t="s">
        <v>2483</v>
      </c>
      <c r="V3351" s="2" t="s">
        <v>73</v>
      </c>
      <c r="W3351">
        <v>1</v>
      </c>
      <c r="X3351" s="2" t="s">
        <v>74</v>
      </c>
      <c r="Y3351">
        <v>175</v>
      </c>
      <c r="Z3351">
        <v>79</v>
      </c>
      <c r="AA3351" s="2" t="s">
        <v>254</v>
      </c>
      <c r="AB3351" s="2" t="s">
        <v>154</v>
      </c>
      <c r="AC3351">
        <v>306421</v>
      </c>
      <c r="AD3351" s="2" t="s">
        <v>1002</v>
      </c>
      <c r="AE3351">
        <v>254</v>
      </c>
      <c r="AF3351" s="2" t="s">
        <v>2042</v>
      </c>
      <c r="AG3351" s="2" t="s">
        <v>2184</v>
      </c>
      <c r="AH3351">
        <v>18</v>
      </c>
      <c r="AI3351">
        <v>315</v>
      </c>
      <c r="AJ3351">
        <v>1435</v>
      </c>
      <c r="AK3351" s="2">
        <f>Kaggle_Books_Selling_Records[[#This Row],[Cost Price]]/100</f>
        <v>14.35</v>
      </c>
      <c r="AL3351" s="2" t="s">
        <v>80</v>
      </c>
      <c r="AM3351" s="2" t="s">
        <v>80</v>
      </c>
      <c r="AN3351" s="2" t="s">
        <v>80</v>
      </c>
      <c r="AO3351" s="2" t="s">
        <v>80</v>
      </c>
      <c r="AP3351" s="2" t="s">
        <v>80</v>
      </c>
      <c r="AQ3351" s="2" t="s">
        <v>80</v>
      </c>
      <c r="AR3351" s="2" t="s">
        <v>80</v>
      </c>
      <c r="AS3351" s="2" t="s">
        <v>80</v>
      </c>
      <c r="AT3351" s="2" t="s">
        <v>80</v>
      </c>
      <c r="AU3351" s="2" t="s">
        <v>80</v>
      </c>
      <c r="AV3351" s="2" t="s">
        <v>80</v>
      </c>
      <c r="AW3351" s="2" t="s">
        <v>80</v>
      </c>
      <c r="AX3351" s="2" t="s">
        <v>80</v>
      </c>
      <c r="AY3351" s="2" t="s">
        <v>80</v>
      </c>
      <c r="AZ3351" s="2" t="s">
        <v>80</v>
      </c>
      <c r="BA3351" s="2" t="s">
        <v>80</v>
      </c>
      <c r="BB3351" s="2" t="s">
        <v>80</v>
      </c>
      <c r="BC3351" s="2" t="s">
        <v>80</v>
      </c>
      <c r="BD3351" s="2" t="s">
        <v>80</v>
      </c>
      <c r="BE3351" s="2" t="s">
        <v>80</v>
      </c>
      <c r="BF3351" s="2" t="s">
        <v>80</v>
      </c>
      <c r="BG3351" s="2" t="s">
        <v>80</v>
      </c>
      <c r="BH3351" s="2" t="s">
        <v>80</v>
      </c>
      <c r="BI3351" s="2" t="s">
        <v>80</v>
      </c>
      <c r="BJ3351" s="2" t="s">
        <v>80</v>
      </c>
      <c r="BK3351" s="2" t="s">
        <v>80</v>
      </c>
      <c r="BL3351" s="2" t="s">
        <v>80</v>
      </c>
      <c r="BM3351" s="2" t="s">
        <v>80</v>
      </c>
      <c r="BN3351" s="2" t="s">
        <v>80</v>
      </c>
      <c r="BO3351" s="2" t="s">
        <v>80</v>
      </c>
      <c r="BP3351" s="2" t="s">
        <v>80</v>
      </c>
    </row>
    <row r="3352" spans="1:68" x14ac:dyDescent="0.25">
      <c r="A3352">
        <v>3351</v>
      </c>
      <c r="B3352" s="1">
        <v>43788.516608796293</v>
      </c>
      <c r="C3352" s="2" t="s">
        <v>5029</v>
      </c>
      <c r="D3352" s="3">
        <v>0.64097222222222228</v>
      </c>
      <c r="E3352" s="2" t="s">
        <v>4851</v>
      </c>
      <c r="F3352">
        <v>4</v>
      </c>
      <c r="G3352">
        <v>2019</v>
      </c>
      <c r="H3352">
        <v>11</v>
      </c>
      <c r="I3352">
        <v>19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 s="2" t="s">
        <v>4993</v>
      </c>
      <c r="T3352" s="2" t="s">
        <v>83</v>
      </c>
      <c r="U3352" s="2" t="s">
        <v>4948</v>
      </c>
      <c r="V3352" s="2" t="s">
        <v>73</v>
      </c>
      <c r="W3352">
        <v>1</v>
      </c>
      <c r="X3352" s="2" t="s">
        <v>74</v>
      </c>
      <c r="Y3352">
        <v>140</v>
      </c>
      <c r="Z3352">
        <v>89</v>
      </c>
      <c r="AA3352" s="2" t="s">
        <v>4995</v>
      </c>
      <c r="AB3352" s="2" t="s">
        <v>131</v>
      </c>
      <c r="AC3352">
        <v>685509</v>
      </c>
      <c r="AD3352" s="2" t="s">
        <v>193</v>
      </c>
      <c r="AE3352">
        <v>229</v>
      </c>
      <c r="AF3352" s="2" t="s">
        <v>4949</v>
      </c>
      <c r="AG3352" s="2" t="s">
        <v>4950</v>
      </c>
      <c r="AH3352">
        <v>18</v>
      </c>
      <c r="AI3352">
        <v>252</v>
      </c>
      <c r="AJ3352">
        <v>1148</v>
      </c>
      <c r="AK3352" s="2">
        <f>Kaggle_Books_Selling_Records[[#This Row],[Cost Price]]/100</f>
        <v>11.48</v>
      </c>
      <c r="AL3352" s="2" t="s">
        <v>80</v>
      </c>
      <c r="AM3352" s="2" t="s">
        <v>80</v>
      </c>
      <c r="AN3352" s="2" t="s">
        <v>80</v>
      </c>
      <c r="AO3352" s="2" t="s">
        <v>80</v>
      </c>
      <c r="AP3352" s="2" t="s">
        <v>80</v>
      </c>
      <c r="AQ3352" s="2" t="s">
        <v>80</v>
      </c>
      <c r="AR3352" s="2" t="s">
        <v>80</v>
      </c>
      <c r="AS3352" s="2" t="s">
        <v>80</v>
      </c>
      <c r="AT3352" s="2" t="s">
        <v>80</v>
      </c>
      <c r="AU3352" s="2" t="s">
        <v>80</v>
      </c>
      <c r="AV3352" s="2" t="s">
        <v>80</v>
      </c>
      <c r="AW3352" s="2" t="s">
        <v>80</v>
      </c>
      <c r="AX3352" s="2" t="s">
        <v>80</v>
      </c>
      <c r="AY3352" s="2" t="s">
        <v>80</v>
      </c>
      <c r="AZ3352" s="2" t="s">
        <v>80</v>
      </c>
      <c r="BA3352" s="2" t="s">
        <v>80</v>
      </c>
      <c r="BB3352" s="2" t="s">
        <v>80</v>
      </c>
      <c r="BC3352" s="2" t="s">
        <v>80</v>
      </c>
      <c r="BD3352" s="2" t="s">
        <v>80</v>
      </c>
      <c r="BE3352" s="2" t="s">
        <v>80</v>
      </c>
      <c r="BF3352" s="2" t="s">
        <v>80</v>
      </c>
      <c r="BG3352" s="2" t="s">
        <v>80</v>
      </c>
      <c r="BH3352" s="2" t="s">
        <v>80</v>
      </c>
      <c r="BI3352" s="2" t="s">
        <v>80</v>
      </c>
      <c r="BJ3352" s="2" t="s">
        <v>80</v>
      </c>
      <c r="BK3352" s="2" t="s">
        <v>80</v>
      </c>
      <c r="BL3352" s="2" t="s">
        <v>80</v>
      </c>
      <c r="BM3352" s="2" t="s">
        <v>80</v>
      </c>
      <c r="BN3352" s="2" t="s">
        <v>80</v>
      </c>
      <c r="BO3352" s="2" t="s">
        <v>80</v>
      </c>
      <c r="BP3352" s="2" t="s">
        <v>80</v>
      </c>
    </row>
    <row r="3353" spans="1:68" x14ac:dyDescent="0.25">
      <c r="A3353">
        <v>3352</v>
      </c>
      <c r="B3353" s="1">
        <v>43789.023113425923</v>
      </c>
      <c r="C3353" s="2" t="s">
        <v>5033</v>
      </c>
      <c r="D3353" s="3">
        <v>0.14791666666666667</v>
      </c>
      <c r="E3353" s="2" t="s">
        <v>4851</v>
      </c>
      <c r="F3353">
        <v>4</v>
      </c>
      <c r="G3353">
        <v>2019</v>
      </c>
      <c r="H3353">
        <v>11</v>
      </c>
      <c r="I3353">
        <v>20</v>
      </c>
      <c r="J3353">
        <v>0</v>
      </c>
      <c r="K3353">
        <v>0</v>
      </c>
      <c r="L3353">
        <v>3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 s="2" t="s">
        <v>5034</v>
      </c>
      <c r="T3353" s="2" t="s">
        <v>71</v>
      </c>
      <c r="U3353" s="2" t="s">
        <v>4882</v>
      </c>
      <c r="V3353" s="2" t="s">
        <v>73</v>
      </c>
      <c r="W3353">
        <v>1</v>
      </c>
      <c r="X3353" s="2" t="s">
        <v>74</v>
      </c>
      <c r="Y3353">
        <v>479</v>
      </c>
      <c r="Z3353">
        <v>79</v>
      </c>
      <c r="AA3353" s="2" t="s">
        <v>1820</v>
      </c>
      <c r="AB3353" s="2" t="s">
        <v>181</v>
      </c>
      <c r="AC3353">
        <v>110030</v>
      </c>
      <c r="AD3353" s="2" t="s">
        <v>77</v>
      </c>
      <c r="AE3353">
        <v>558</v>
      </c>
      <c r="AF3353" s="2" t="s">
        <v>4884</v>
      </c>
      <c r="AG3353" s="2" t="s">
        <v>4885</v>
      </c>
      <c r="AH3353">
        <v>13</v>
      </c>
      <c r="AI3353">
        <v>6227</v>
      </c>
      <c r="AJ3353">
        <v>41673</v>
      </c>
      <c r="AK3353" s="2">
        <f>Kaggle_Books_Selling_Records[[#This Row],[Cost Price]]/100</f>
        <v>416.73</v>
      </c>
      <c r="AL3353" s="2" t="s">
        <v>80</v>
      </c>
      <c r="AM3353" s="2" t="s">
        <v>80</v>
      </c>
      <c r="AN3353" s="2" t="s">
        <v>80</v>
      </c>
      <c r="AO3353" s="2" t="s">
        <v>80</v>
      </c>
      <c r="AP3353" s="2" t="s">
        <v>80</v>
      </c>
      <c r="AQ3353" s="2" t="s">
        <v>80</v>
      </c>
      <c r="AR3353" s="2" t="s">
        <v>80</v>
      </c>
      <c r="AS3353" s="2" t="s">
        <v>80</v>
      </c>
      <c r="AT3353" s="2" t="s">
        <v>80</v>
      </c>
      <c r="AU3353" s="2" t="s">
        <v>80</v>
      </c>
      <c r="AV3353" s="2" t="s">
        <v>80</v>
      </c>
      <c r="AW3353" s="2" t="s">
        <v>80</v>
      </c>
      <c r="AX3353" s="2" t="s">
        <v>80</v>
      </c>
      <c r="AY3353" s="2" t="s">
        <v>80</v>
      </c>
      <c r="AZ3353" s="2" t="s">
        <v>80</v>
      </c>
      <c r="BA3353" s="2" t="s">
        <v>80</v>
      </c>
      <c r="BB3353" s="2" t="s">
        <v>80</v>
      </c>
      <c r="BC3353" s="2" t="s">
        <v>80</v>
      </c>
      <c r="BD3353" s="2" t="s">
        <v>80</v>
      </c>
      <c r="BE3353" s="2" t="s">
        <v>80</v>
      </c>
      <c r="BF3353" s="2" t="s">
        <v>80</v>
      </c>
      <c r="BG3353" s="2" t="s">
        <v>80</v>
      </c>
      <c r="BH3353" s="2" t="s">
        <v>80</v>
      </c>
      <c r="BI3353" s="2" t="s">
        <v>80</v>
      </c>
      <c r="BJ3353" s="2" t="s">
        <v>80</v>
      </c>
      <c r="BK3353" s="2" t="s">
        <v>80</v>
      </c>
      <c r="BL3353" s="2" t="s">
        <v>80</v>
      </c>
      <c r="BM3353" s="2" t="s">
        <v>80</v>
      </c>
      <c r="BN3353" s="2" t="s">
        <v>80</v>
      </c>
      <c r="BO3353" s="2" t="s">
        <v>80</v>
      </c>
      <c r="BP3353" s="2" t="s">
        <v>80</v>
      </c>
    </row>
    <row r="3354" spans="1:68" x14ac:dyDescent="0.25">
      <c r="A3354">
        <v>3353</v>
      </c>
      <c r="B3354" s="1">
        <v>43789.152962962966</v>
      </c>
      <c r="C3354" s="2" t="s">
        <v>5033</v>
      </c>
      <c r="D3354" s="3">
        <v>0.27777777777777779</v>
      </c>
      <c r="E3354" s="2" t="s">
        <v>4851</v>
      </c>
      <c r="F3354">
        <v>4</v>
      </c>
      <c r="G3354">
        <v>2019</v>
      </c>
      <c r="H3354">
        <v>11</v>
      </c>
      <c r="I3354">
        <v>20</v>
      </c>
      <c r="J3354">
        <v>0</v>
      </c>
      <c r="K3354">
        <v>0</v>
      </c>
      <c r="L3354">
        <v>3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1</v>
      </c>
      <c r="S3354" s="2" t="s">
        <v>5010</v>
      </c>
      <c r="T3354" s="2" t="s">
        <v>71</v>
      </c>
      <c r="U3354" s="2" t="s">
        <v>4907</v>
      </c>
      <c r="V3354" s="2" t="s">
        <v>73</v>
      </c>
      <c r="W3354">
        <v>1</v>
      </c>
      <c r="X3354" s="2" t="s">
        <v>74</v>
      </c>
      <c r="Y3354">
        <v>753</v>
      </c>
      <c r="Z3354">
        <v>89</v>
      </c>
      <c r="AA3354" s="2" t="s">
        <v>1543</v>
      </c>
      <c r="AB3354" s="2" t="s">
        <v>204</v>
      </c>
      <c r="AC3354">
        <v>125001</v>
      </c>
      <c r="AD3354" s="2" t="s">
        <v>77</v>
      </c>
      <c r="AE3354">
        <v>842</v>
      </c>
      <c r="AF3354" s="2" t="s">
        <v>1321</v>
      </c>
      <c r="AG3354" s="2" t="s">
        <v>1322</v>
      </c>
      <c r="AH3354">
        <v>13</v>
      </c>
      <c r="AI3354">
        <v>9789</v>
      </c>
      <c r="AJ3354">
        <v>65511</v>
      </c>
      <c r="AK3354" s="2">
        <f>Kaggle_Books_Selling_Records[[#This Row],[Cost Price]]/100</f>
        <v>655.11</v>
      </c>
      <c r="AL3354" s="2" t="s">
        <v>80</v>
      </c>
      <c r="AM3354" s="2" t="s">
        <v>80</v>
      </c>
      <c r="AN3354" s="2" t="s">
        <v>80</v>
      </c>
      <c r="AO3354" s="2" t="s">
        <v>80</v>
      </c>
      <c r="AP3354" s="2" t="s">
        <v>80</v>
      </c>
      <c r="AQ3354" s="2" t="s">
        <v>80</v>
      </c>
      <c r="AR3354" s="2" t="s">
        <v>80</v>
      </c>
      <c r="AS3354" s="2" t="s">
        <v>80</v>
      </c>
      <c r="AT3354" s="2" t="s">
        <v>80</v>
      </c>
      <c r="AU3354" s="2" t="s">
        <v>80</v>
      </c>
      <c r="AV3354" s="2" t="s">
        <v>80</v>
      </c>
      <c r="AW3354" s="2" t="s">
        <v>80</v>
      </c>
      <c r="AX3354" s="2" t="s">
        <v>80</v>
      </c>
      <c r="AY3354" s="2" t="s">
        <v>80</v>
      </c>
      <c r="AZ3354" s="2" t="s">
        <v>80</v>
      </c>
      <c r="BA3354" s="2" t="s">
        <v>80</v>
      </c>
      <c r="BB3354" s="2" t="s">
        <v>80</v>
      </c>
      <c r="BC3354" s="2" t="s">
        <v>80</v>
      </c>
      <c r="BD3354" s="2" t="s">
        <v>80</v>
      </c>
      <c r="BE3354" s="2" t="s">
        <v>80</v>
      </c>
      <c r="BF3354" s="2" t="s">
        <v>80</v>
      </c>
      <c r="BG3354" s="2" t="s">
        <v>80</v>
      </c>
      <c r="BH3354" s="2" t="s">
        <v>80</v>
      </c>
      <c r="BI3354" s="2" t="s">
        <v>80</v>
      </c>
      <c r="BJ3354" s="2" t="s">
        <v>80</v>
      </c>
      <c r="BK3354" s="2" t="s">
        <v>80</v>
      </c>
      <c r="BL3354" s="2" t="s">
        <v>80</v>
      </c>
      <c r="BM3354" s="2" t="s">
        <v>80</v>
      </c>
      <c r="BN3354" s="2" t="s">
        <v>80</v>
      </c>
      <c r="BO3354" s="2" t="s">
        <v>80</v>
      </c>
      <c r="BP3354" s="2" t="s">
        <v>80</v>
      </c>
    </row>
    <row r="3355" spans="1:68" x14ac:dyDescent="0.25">
      <c r="A3355">
        <v>3354</v>
      </c>
      <c r="B3355" s="1">
        <v>43789.273576388892</v>
      </c>
      <c r="C3355" s="2" t="s">
        <v>5033</v>
      </c>
      <c r="D3355" s="3">
        <v>0.39791666666666664</v>
      </c>
      <c r="E3355" s="2" t="s">
        <v>4851</v>
      </c>
      <c r="F3355">
        <v>4</v>
      </c>
      <c r="G3355">
        <v>2019</v>
      </c>
      <c r="H3355">
        <v>11</v>
      </c>
      <c r="I3355">
        <v>20</v>
      </c>
      <c r="J3355">
        <v>0</v>
      </c>
      <c r="K3355">
        <v>0</v>
      </c>
      <c r="L3355">
        <v>3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 s="2" t="s">
        <v>5035</v>
      </c>
      <c r="T3355" s="2" t="s">
        <v>83</v>
      </c>
      <c r="U3355" s="2" t="s">
        <v>5027</v>
      </c>
      <c r="V3355" s="2" t="s">
        <v>73</v>
      </c>
      <c r="W3355">
        <v>1</v>
      </c>
      <c r="X3355" s="2" t="s">
        <v>74</v>
      </c>
      <c r="Y3355">
        <v>144</v>
      </c>
      <c r="Z3355">
        <v>89</v>
      </c>
      <c r="AA3355" s="2" t="s">
        <v>5036</v>
      </c>
      <c r="AB3355" s="2" t="s">
        <v>118</v>
      </c>
      <c r="AC3355">
        <v>769008</v>
      </c>
      <c r="AD3355" s="2" t="s">
        <v>1002</v>
      </c>
      <c r="AE3355">
        <v>233</v>
      </c>
      <c r="AF3355" s="2" t="s">
        <v>2042</v>
      </c>
      <c r="AG3355" s="2" t="s">
        <v>2184</v>
      </c>
      <c r="AH3355">
        <v>18</v>
      </c>
      <c r="AI3355">
        <v>2592</v>
      </c>
      <c r="AJ3355">
        <v>11808</v>
      </c>
      <c r="AK3355" s="2">
        <f>Kaggle_Books_Selling_Records[[#This Row],[Cost Price]]/100</f>
        <v>118.08</v>
      </c>
      <c r="AL3355" s="2" t="s">
        <v>80</v>
      </c>
      <c r="AM3355" s="2" t="s">
        <v>80</v>
      </c>
      <c r="AN3355" s="2" t="s">
        <v>80</v>
      </c>
      <c r="AO3355" s="2" t="s">
        <v>80</v>
      </c>
      <c r="AP3355" s="2" t="s">
        <v>80</v>
      </c>
      <c r="AQ3355" s="2" t="s">
        <v>80</v>
      </c>
      <c r="AR3355" s="2" t="s">
        <v>80</v>
      </c>
      <c r="AS3355" s="2" t="s">
        <v>80</v>
      </c>
      <c r="AT3355" s="2" t="s">
        <v>80</v>
      </c>
      <c r="AU3355" s="2" t="s">
        <v>80</v>
      </c>
      <c r="AV3355" s="2" t="s">
        <v>80</v>
      </c>
      <c r="AW3355" s="2" t="s">
        <v>80</v>
      </c>
      <c r="AX3355" s="2" t="s">
        <v>80</v>
      </c>
      <c r="AY3355" s="2" t="s">
        <v>80</v>
      </c>
      <c r="AZ3355" s="2" t="s">
        <v>80</v>
      </c>
      <c r="BA3355" s="2" t="s">
        <v>80</v>
      </c>
      <c r="BB3355" s="2" t="s">
        <v>80</v>
      </c>
      <c r="BC3355" s="2" t="s">
        <v>80</v>
      </c>
      <c r="BD3355" s="2" t="s">
        <v>80</v>
      </c>
      <c r="BE3355" s="2" t="s">
        <v>80</v>
      </c>
      <c r="BF3355" s="2" t="s">
        <v>80</v>
      </c>
      <c r="BG3355" s="2" t="s">
        <v>80</v>
      </c>
      <c r="BH3355" s="2" t="s">
        <v>80</v>
      </c>
      <c r="BI3355" s="2" t="s">
        <v>80</v>
      </c>
      <c r="BJ3355" s="2" t="s">
        <v>80</v>
      </c>
      <c r="BK3355" s="2" t="s">
        <v>80</v>
      </c>
      <c r="BL3355" s="2" t="s">
        <v>80</v>
      </c>
      <c r="BM3355" s="2" t="s">
        <v>80</v>
      </c>
      <c r="BN3355" s="2" t="s">
        <v>80</v>
      </c>
      <c r="BO3355" s="2" t="s">
        <v>80</v>
      </c>
      <c r="BP3355" s="2" t="s">
        <v>80</v>
      </c>
    </row>
    <row r="3356" spans="1:68" x14ac:dyDescent="0.25">
      <c r="A3356">
        <v>3355</v>
      </c>
      <c r="B3356" s="1">
        <v>43789.349444444444</v>
      </c>
      <c r="C3356" s="2" t="s">
        <v>5033</v>
      </c>
      <c r="D3356" s="3">
        <v>0.47430555555555554</v>
      </c>
      <c r="E3356" s="2" t="s">
        <v>4851</v>
      </c>
      <c r="F3356">
        <v>4</v>
      </c>
      <c r="G3356">
        <v>2019</v>
      </c>
      <c r="H3356">
        <v>11</v>
      </c>
      <c r="I3356">
        <v>20</v>
      </c>
      <c r="J3356">
        <v>0</v>
      </c>
      <c r="K3356">
        <v>0</v>
      </c>
      <c r="L3356">
        <v>3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 s="2" t="s">
        <v>5037</v>
      </c>
      <c r="T3356" s="2" t="s">
        <v>71</v>
      </c>
      <c r="U3356" s="2" t="s">
        <v>5027</v>
      </c>
      <c r="V3356" s="2" t="s">
        <v>73</v>
      </c>
      <c r="W3356">
        <v>1</v>
      </c>
      <c r="X3356" s="2" t="s">
        <v>74</v>
      </c>
      <c r="Y3356">
        <v>144</v>
      </c>
      <c r="Z3356">
        <v>79</v>
      </c>
      <c r="AA3356" s="2" t="s">
        <v>1450</v>
      </c>
      <c r="AB3356" s="2" t="s">
        <v>137</v>
      </c>
      <c r="AC3356">
        <v>244304</v>
      </c>
      <c r="AD3356" s="2" t="s">
        <v>1002</v>
      </c>
      <c r="AE3356">
        <v>223</v>
      </c>
      <c r="AF3356" s="2" t="s">
        <v>2042</v>
      </c>
      <c r="AG3356" s="2" t="s">
        <v>2184</v>
      </c>
      <c r="AH3356">
        <v>18</v>
      </c>
      <c r="AI3356">
        <v>2592</v>
      </c>
      <c r="AJ3356">
        <v>11808</v>
      </c>
      <c r="AK3356" s="2">
        <f>Kaggle_Books_Selling_Records[[#This Row],[Cost Price]]/100</f>
        <v>118.08</v>
      </c>
      <c r="AL3356" s="2" t="s">
        <v>80</v>
      </c>
      <c r="AM3356" s="2" t="s">
        <v>80</v>
      </c>
      <c r="AN3356" s="2" t="s">
        <v>80</v>
      </c>
      <c r="AO3356" s="2" t="s">
        <v>80</v>
      </c>
      <c r="AP3356" s="2" t="s">
        <v>80</v>
      </c>
      <c r="AQ3356" s="2" t="s">
        <v>80</v>
      </c>
      <c r="AR3356" s="2" t="s">
        <v>80</v>
      </c>
      <c r="AS3356" s="2" t="s">
        <v>80</v>
      </c>
      <c r="AT3356" s="2" t="s">
        <v>80</v>
      </c>
      <c r="AU3356" s="2" t="s">
        <v>80</v>
      </c>
      <c r="AV3356" s="2" t="s">
        <v>80</v>
      </c>
      <c r="AW3356" s="2" t="s">
        <v>80</v>
      </c>
      <c r="AX3356" s="2" t="s">
        <v>80</v>
      </c>
      <c r="AY3356" s="2" t="s">
        <v>80</v>
      </c>
      <c r="AZ3356" s="2" t="s">
        <v>80</v>
      </c>
      <c r="BA3356" s="2" t="s">
        <v>80</v>
      </c>
      <c r="BB3356" s="2" t="s">
        <v>80</v>
      </c>
      <c r="BC3356" s="2" t="s">
        <v>80</v>
      </c>
      <c r="BD3356" s="2" t="s">
        <v>80</v>
      </c>
      <c r="BE3356" s="2" t="s">
        <v>80</v>
      </c>
      <c r="BF3356" s="2" t="s">
        <v>80</v>
      </c>
      <c r="BG3356" s="2" t="s">
        <v>80</v>
      </c>
      <c r="BH3356" s="2" t="s">
        <v>80</v>
      </c>
      <c r="BI3356" s="2" t="s">
        <v>80</v>
      </c>
      <c r="BJ3356" s="2" t="s">
        <v>80</v>
      </c>
      <c r="BK3356" s="2" t="s">
        <v>80</v>
      </c>
      <c r="BL3356" s="2" t="s">
        <v>80</v>
      </c>
      <c r="BM3356" s="2" t="s">
        <v>80</v>
      </c>
      <c r="BN3356" s="2" t="s">
        <v>80</v>
      </c>
      <c r="BO3356" s="2" t="s">
        <v>80</v>
      </c>
      <c r="BP3356" s="2" t="s">
        <v>80</v>
      </c>
    </row>
    <row r="3357" spans="1:68" x14ac:dyDescent="0.25">
      <c r="A3357">
        <v>3356</v>
      </c>
      <c r="B3357" s="1">
        <v>43789.34951388889</v>
      </c>
      <c r="C3357" s="2" t="s">
        <v>5033</v>
      </c>
      <c r="D3357" s="3">
        <v>0.47430555555555554</v>
      </c>
      <c r="E3357" s="2" t="s">
        <v>4851</v>
      </c>
      <c r="F3357">
        <v>4</v>
      </c>
      <c r="G3357">
        <v>2019</v>
      </c>
      <c r="H3357">
        <v>11</v>
      </c>
      <c r="I3357">
        <v>20</v>
      </c>
      <c r="J3357">
        <v>0</v>
      </c>
      <c r="K3357">
        <v>0</v>
      </c>
      <c r="L3357">
        <v>3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 s="2" t="s">
        <v>5038</v>
      </c>
      <c r="T3357" s="2" t="s">
        <v>83</v>
      </c>
      <c r="U3357" s="2" t="s">
        <v>5027</v>
      </c>
      <c r="V3357" s="2" t="s">
        <v>73</v>
      </c>
      <c r="W3357">
        <v>1</v>
      </c>
      <c r="X3357" s="2" t="s">
        <v>74</v>
      </c>
      <c r="Y3357">
        <v>144</v>
      </c>
      <c r="Z3357">
        <v>89</v>
      </c>
      <c r="AA3357" s="2" t="s">
        <v>362</v>
      </c>
      <c r="AB3357" s="2" t="s">
        <v>312</v>
      </c>
      <c r="AC3357">
        <v>700083</v>
      </c>
      <c r="AD3357" s="2" t="s">
        <v>1002</v>
      </c>
      <c r="AE3357">
        <v>233</v>
      </c>
      <c r="AF3357" s="2" t="s">
        <v>2042</v>
      </c>
      <c r="AG3357" s="2" t="s">
        <v>2184</v>
      </c>
      <c r="AH3357">
        <v>18</v>
      </c>
      <c r="AI3357">
        <v>2592</v>
      </c>
      <c r="AJ3357">
        <v>11808</v>
      </c>
      <c r="AK3357" s="2">
        <f>Kaggle_Books_Selling_Records[[#This Row],[Cost Price]]/100</f>
        <v>118.08</v>
      </c>
      <c r="AL3357" s="2" t="s">
        <v>80</v>
      </c>
      <c r="AM3357" s="2" t="s">
        <v>80</v>
      </c>
      <c r="AN3357" s="2" t="s">
        <v>80</v>
      </c>
      <c r="AO3357" s="2" t="s">
        <v>80</v>
      </c>
      <c r="AP3357" s="2" t="s">
        <v>80</v>
      </c>
      <c r="AQ3357" s="2" t="s">
        <v>80</v>
      </c>
      <c r="AR3357" s="2" t="s">
        <v>80</v>
      </c>
      <c r="AS3357" s="2" t="s">
        <v>80</v>
      </c>
      <c r="AT3357" s="2" t="s">
        <v>80</v>
      </c>
      <c r="AU3357" s="2" t="s">
        <v>80</v>
      </c>
      <c r="AV3357" s="2" t="s">
        <v>80</v>
      </c>
      <c r="AW3357" s="2" t="s">
        <v>80</v>
      </c>
      <c r="AX3357" s="2" t="s">
        <v>80</v>
      </c>
      <c r="AY3357" s="2" t="s">
        <v>80</v>
      </c>
      <c r="AZ3357" s="2" t="s">
        <v>80</v>
      </c>
      <c r="BA3357" s="2" t="s">
        <v>80</v>
      </c>
      <c r="BB3357" s="2" t="s">
        <v>80</v>
      </c>
      <c r="BC3357" s="2" t="s">
        <v>80</v>
      </c>
      <c r="BD3357" s="2" t="s">
        <v>80</v>
      </c>
      <c r="BE3357" s="2" t="s">
        <v>80</v>
      </c>
      <c r="BF3357" s="2" t="s">
        <v>80</v>
      </c>
      <c r="BG3357" s="2" t="s">
        <v>80</v>
      </c>
      <c r="BH3357" s="2" t="s">
        <v>80</v>
      </c>
      <c r="BI3357" s="2" t="s">
        <v>80</v>
      </c>
      <c r="BJ3357" s="2" t="s">
        <v>80</v>
      </c>
      <c r="BK3357" s="2" t="s">
        <v>80</v>
      </c>
      <c r="BL3357" s="2" t="s">
        <v>80</v>
      </c>
      <c r="BM3357" s="2" t="s">
        <v>80</v>
      </c>
      <c r="BN3357" s="2" t="s">
        <v>80</v>
      </c>
      <c r="BO3357" s="2" t="s">
        <v>80</v>
      </c>
      <c r="BP3357" s="2" t="s">
        <v>80</v>
      </c>
    </row>
    <row r="3358" spans="1:68" x14ac:dyDescent="0.25">
      <c r="A3358">
        <v>3357</v>
      </c>
      <c r="B3358" s="1">
        <v>43789.445636574077</v>
      </c>
      <c r="C3358" s="2" t="s">
        <v>5033</v>
      </c>
      <c r="D3358" s="3">
        <v>0.57013888888888886</v>
      </c>
      <c r="E3358" s="2" t="s">
        <v>4851</v>
      </c>
      <c r="F3358">
        <v>4</v>
      </c>
      <c r="G3358">
        <v>2019</v>
      </c>
      <c r="H3358">
        <v>11</v>
      </c>
      <c r="I3358">
        <v>20</v>
      </c>
      <c r="J3358">
        <v>0</v>
      </c>
      <c r="K3358">
        <v>0</v>
      </c>
      <c r="L3358">
        <v>3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1</v>
      </c>
      <c r="S3358" s="2" t="s">
        <v>5039</v>
      </c>
      <c r="T3358" s="2" t="s">
        <v>71</v>
      </c>
      <c r="U3358" s="2" t="s">
        <v>2483</v>
      </c>
      <c r="V3358" s="2" t="s">
        <v>73</v>
      </c>
      <c r="W3358">
        <v>1</v>
      </c>
      <c r="X3358" s="2" t="s">
        <v>74</v>
      </c>
      <c r="Y3358">
        <v>175</v>
      </c>
      <c r="Z3358">
        <v>89</v>
      </c>
      <c r="AA3358" s="2" t="s">
        <v>5040</v>
      </c>
      <c r="AB3358" s="2" t="s">
        <v>157</v>
      </c>
      <c r="AC3358">
        <v>382150</v>
      </c>
      <c r="AD3358" s="2" t="s">
        <v>1002</v>
      </c>
      <c r="AE3358">
        <v>264</v>
      </c>
      <c r="AF3358" s="2" t="s">
        <v>2042</v>
      </c>
      <c r="AG3358" s="2" t="s">
        <v>2184</v>
      </c>
      <c r="AH3358">
        <v>18</v>
      </c>
      <c r="AI3358">
        <v>315</v>
      </c>
      <c r="AJ3358">
        <v>1435</v>
      </c>
      <c r="AK3358" s="2">
        <f>Kaggle_Books_Selling_Records[[#This Row],[Cost Price]]/100</f>
        <v>14.35</v>
      </c>
      <c r="AL3358" s="2" t="s">
        <v>80</v>
      </c>
      <c r="AM3358" s="2" t="s">
        <v>80</v>
      </c>
      <c r="AN3358" s="2" t="s">
        <v>80</v>
      </c>
      <c r="AO3358" s="2" t="s">
        <v>80</v>
      </c>
      <c r="AP3358" s="2" t="s">
        <v>80</v>
      </c>
      <c r="AQ3358" s="2" t="s">
        <v>80</v>
      </c>
      <c r="AR3358" s="2" t="s">
        <v>80</v>
      </c>
      <c r="AS3358" s="2" t="s">
        <v>80</v>
      </c>
      <c r="AT3358" s="2" t="s">
        <v>80</v>
      </c>
      <c r="AU3358" s="2" t="s">
        <v>80</v>
      </c>
      <c r="AV3358" s="2" t="s">
        <v>80</v>
      </c>
      <c r="AW3358" s="2" t="s">
        <v>80</v>
      </c>
      <c r="AX3358" s="2" t="s">
        <v>80</v>
      </c>
      <c r="AY3358" s="2" t="s">
        <v>80</v>
      </c>
      <c r="AZ3358" s="2" t="s">
        <v>80</v>
      </c>
      <c r="BA3358" s="2" t="s">
        <v>80</v>
      </c>
      <c r="BB3358" s="2" t="s">
        <v>80</v>
      </c>
      <c r="BC3358" s="2" t="s">
        <v>80</v>
      </c>
      <c r="BD3358" s="2" t="s">
        <v>80</v>
      </c>
      <c r="BE3358" s="2" t="s">
        <v>80</v>
      </c>
      <c r="BF3358" s="2" t="s">
        <v>80</v>
      </c>
      <c r="BG3358" s="2" t="s">
        <v>80</v>
      </c>
      <c r="BH3358" s="2" t="s">
        <v>80</v>
      </c>
      <c r="BI3358" s="2" t="s">
        <v>80</v>
      </c>
      <c r="BJ3358" s="2" t="s">
        <v>80</v>
      </c>
      <c r="BK3358" s="2" t="s">
        <v>80</v>
      </c>
      <c r="BL3358" s="2" t="s">
        <v>80</v>
      </c>
      <c r="BM3358" s="2" t="s">
        <v>80</v>
      </c>
      <c r="BN3358" s="2" t="s">
        <v>80</v>
      </c>
      <c r="BO3358" s="2" t="s">
        <v>80</v>
      </c>
      <c r="BP3358" s="2" t="s">
        <v>80</v>
      </c>
    </row>
    <row r="3359" spans="1:68" x14ac:dyDescent="0.25">
      <c r="A3359">
        <v>3358</v>
      </c>
      <c r="B3359" s="1">
        <v>43789.523958333331</v>
      </c>
      <c r="C3359" s="2" t="s">
        <v>5033</v>
      </c>
      <c r="D3359" s="3">
        <v>0.64861111111111114</v>
      </c>
      <c r="E3359" s="2" t="s">
        <v>4851</v>
      </c>
      <c r="F3359">
        <v>4</v>
      </c>
      <c r="G3359">
        <v>2019</v>
      </c>
      <c r="H3359">
        <v>11</v>
      </c>
      <c r="I3359">
        <v>20</v>
      </c>
      <c r="J3359">
        <v>0</v>
      </c>
      <c r="K3359">
        <v>0</v>
      </c>
      <c r="L3359">
        <v>3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</v>
      </c>
      <c r="S3359" s="2" t="s">
        <v>2894</v>
      </c>
      <c r="T3359" s="2" t="s">
        <v>71</v>
      </c>
      <c r="U3359" s="2" t="s">
        <v>2483</v>
      </c>
      <c r="V3359" s="2" t="s">
        <v>73</v>
      </c>
      <c r="W3359">
        <v>1</v>
      </c>
      <c r="X3359" s="2" t="s">
        <v>74</v>
      </c>
      <c r="Y3359">
        <v>175</v>
      </c>
      <c r="Z3359">
        <v>89</v>
      </c>
      <c r="AA3359" s="2" t="s">
        <v>576</v>
      </c>
      <c r="AB3359" s="2" t="s">
        <v>157</v>
      </c>
      <c r="AC3359">
        <v>380008</v>
      </c>
      <c r="AD3359" s="2" t="s">
        <v>1002</v>
      </c>
      <c r="AE3359">
        <v>264</v>
      </c>
      <c r="AF3359" s="2" t="s">
        <v>2042</v>
      </c>
      <c r="AG3359" s="2" t="s">
        <v>2184</v>
      </c>
      <c r="AH3359">
        <v>18</v>
      </c>
      <c r="AI3359">
        <v>315</v>
      </c>
      <c r="AJ3359">
        <v>1435</v>
      </c>
      <c r="AK3359" s="2">
        <f>Kaggle_Books_Selling_Records[[#This Row],[Cost Price]]/100</f>
        <v>14.35</v>
      </c>
      <c r="AL3359" s="2" t="s">
        <v>80</v>
      </c>
      <c r="AM3359" s="2" t="s">
        <v>80</v>
      </c>
      <c r="AN3359" s="2" t="s">
        <v>80</v>
      </c>
      <c r="AO3359" s="2" t="s">
        <v>80</v>
      </c>
      <c r="AP3359" s="2" t="s">
        <v>80</v>
      </c>
      <c r="AQ3359" s="2" t="s">
        <v>80</v>
      </c>
      <c r="AR3359" s="2" t="s">
        <v>80</v>
      </c>
      <c r="AS3359" s="2" t="s">
        <v>80</v>
      </c>
      <c r="AT3359" s="2" t="s">
        <v>80</v>
      </c>
      <c r="AU3359" s="2" t="s">
        <v>80</v>
      </c>
      <c r="AV3359" s="2" t="s">
        <v>80</v>
      </c>
      <c r="AW3359" s="2" t="s">
        <v>80</v>
      </c>
      <c r="AX3359" s="2" t="s">
        <v>80</v>
      </c>
      <c r="AY3359" s="2" t="s">
        <v>80</v>
      </c>
      <c r="AZ3359" s="2" t="s">
        <v>80</v>
      </c>
      <c r="BA3359" s="2" t="s">
        <v>80</v>
      </c>
      <c r="BB3359" s="2" t="s">
        <v>80</v>
      </c>
      <c r="BC3359" s="2" t="s">
        <v>80</v>
      </c>
      <c r="BD3359" s="2" t="s">
        <v>80</v>
      </c>
      <c r="BE3359" s="2" t="s">
        <v>80</v>
      </c>
      <c r="BF3359" s="2" t="s">
        <v>80</v>
      </c>
      <c r="BG3359" s="2" t="s">
        <v>80</v>
      </c>
      <c r="BH3359" s="2" t="s">
        <v>80</v>
      </c>
      <c r="BI3359" s="2" t="s">
        <v>80</v>
      </c>
      <c r="BJ3359" s="2" t="s">
        <v>80</v>
      </c>
      <c r="BK3359" s="2" t="s">
        <v>80</v>
      </c>
      <c r="BL3359" s="2" t="s">
        <v>80</v>
      </c>
      <c r="BM3359" s="2" t="s">
        <v>80</v>
      </c>
      <c r="BN3359" s="2" t="s">
        <v>80</v>
      </c>
      <c r="BO3359" s="2" t="s">
        <v>80</v>
      </c>
      <c r="BP3359" s="2" t="s">
        <v>80</v>
      </c>
    </row>
    <row r="3360" spans="1:68" x14ac:dyDescent="0.25">
      <c r="A3360">
        <v>3359</v>
      </c>
      <c r="B3360" s="1">
        <v>43789.542083333334</v>
      </c>
      <c r="C3360" s="2" t="s">
        <v>5033</v>
      </c>
      <c r="D3360" s="3">
        <v>0.66666666666666663</v>
      </c>
      <c r="E3360" s="2" t="s">
        <v>4851</v>
      </c>
      <c r="F3360">
        <v>4</v>
      </c>
      <c r="G3360">
        <v>2019</v>
      </c>
      <c r="H3360">
        <v>11</v>
      </c>
      <c r="I3360">
        <v>20</v>
      </c>
      <c r="J3360">
        <v>0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1</v>
      </c>
      <c r="S3360" s="2" t="s">
        <v>1493</v>
      </c>
      <c r="T3360" s="2" t="s">
        <v>71</v>
      </c>
      <c r="U3360" s="2" t="s">
        <v>2483</v>
      </c>
      <c r="V3360" s="2" t="s">
        <v>73</v>
      </c>
      <c r="W3360">
        <v>1</v>
      </c>
      <c r="X3360" s="2" t="s">
        <v>74</v>
      </c>
      <c r="Y3360">
        <v>175</v>
      </c>
      <c r="Z3360">
        <v>89</v>
      </c>
      <c r="AA3360" s="2" t="s">
        <v>576</v>
      </c>
      <c r="AB3360" s="2" t="s">
        <v>157</v>
      </c>
      <c r="AC3360">
        <v>382445</v>
      </c>
      <c r="AD3360" s="2" t="s">
        <v>1002</v>
      </c>
      <c r="AE3360">
        <v>264</v>
      </c>
      <c r="AF3360" s="2" t="s">
        <v>2042</v>
      </c>
      <c r="AG3360" s="2" t="s">
        <v>2184</v>
      </c>
      <c r="AH3360">
        <v>18</v>
      </c>
      <c r="AI3360">
        <v>315</v>
      </c>
      <c r="AJ3360">
        <v>1435</v>
      </c>
      <c r="AK3360" s="2">
        <f>Kaggle_Books_Selling_Records[[#This Row],[Cost Price]]/100</f>
        <v>14.35</v>
      </c>
      <c r="AL3360" s="2" t="s">
        <v>80</v>
      </c>
      <c r="AM3360" s="2" t="s">
        <v>80</v>
      </c>
      <c r="AN3360" s="2" t="s">
        <v>80</v>
      </c>
      <c r="AO3360" s="2" t="s">
        <v>80</v>
      </c>
      <c r="AP3360" s="2" t="s">
        <v>80</v>
      </c>
      <c r="AQ3360" s="2" t="s">
        <v>80</v>
      </c>
      <c r="AR3360" s="2" t="s">
        <v>80</v>
      </c>
      <c r="AS3360" s="2" t="s">
        <v>80</v>
      </c>
      <c r="AT3360" s="2" t="s">
        <v>80</v>
      </c>
      <c r="AU3360" s="2" t="s">
        <v>80</v>
      </c>
      <c r="AV3360" s="2" t="s">
        <v>80</v>
      </c>
      <c r="AW3360" s="2" t="s">
        <v>80</v>
      </c>
      <c r="AX3360" s="2" t="s">
        <v>80</v>
      </c>
      <c r="AY3360" s="2" t="s">
        <v>80</v>
      </c>
      <c r="AZ3360" s="2" t="s">
        <v>80</v>
      </c>
      <c r="BA3360" s="2" t="s">
        <v>80</v>
      </c>
      <c r="BB3360" s="2" t="s">
        <v>80</v>
      </c>
      <c r="BC3360" s="2" t="s">
        <v>80</v>
      </c>
      <c r="BD3360" s="2" t="s">
        <v>80</v>
      </c>
      <c r="BE3360" s="2" t="s">
        <v>80</v>
      </c>
      <c r="BF3360" s="2" t="s">
        <v>80</v>
      </c>
      <c r="BG3360" s="2" t="s">
        <v>80</v>
      </c>
      <c r="BH3360" s="2" t="s">
        <v>80</v>
      </c>
      <c r="BI3360" s="2" t="s">
        <v>80</v>
      </c>
      <c r="BJ3360" s="2" t="s">
        <v>80</v>
      </c>
      <c r="BK3360" s="2" t="s">
        <v>80</v>
      </c>
      <c r="BL3360" s="2" t="s">
        <v>80</v>
      </c>
      <c r="BM3360" s="2" t="s">
        <v>80</v>
      </c>
      <c r="BN3360" s="2" t="s">
        <v>80</v>
      </c>
      <c r="BO3360" s="2" t="s">
        <v>80</v>
      </c>
      <c r="BP3360" s="2" t="s">
        <v>80</v>
      </c>
    </row>
    <row r="3361" spans="1:68" x14ac:dyDescent="0.25">
      <c r="A3361">
        <v>3360</v>
      </c>
      <c r="B3361" s="1">
        <v>43789.984699074077</v>
      </c>
      <c r="C3361" s="2" t="s">
        <v>5041</v>
      </c>
      <c r="D3361" s="3">
        <v>0.10902777777777778</v>
      </c>
      <c r="E3361" s="2" t="s">
        <v>4851</v>
      </c>
      <c r="F3361">
        <v>4</v>
      </c>
      <c r="G3361">
        <v>2019</v>
      </c>
      <c r="H3361">
        <v>11</v>
      </c>
      <c r="I3361">
        <v>21</v>
      </c>
      <c r="J3361">
        <v>0</v>
      </c>
      <c r="K3361">
        <v>0</v>
      </c>
      <c r="L3361">
        <v>4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 s="2" t="s">
        <v>4795</v>
      </c>
      <c r="T3361" s="2" t="s">
        <v>83</v>
      </c>
      <c r="U3361" s="2" t="s">
        <v>5027</v>
      </c>
      <c r="V3361" s="2" t="s">
        <v>73</v>
      </c>
      <c r="W3361">
        <v>1</v>
      </c>
      <c r="X3361" s="2" t="s">
        <v>74</v>
      </c>
      <c r="Y3361">
        <v>144</v>
      </c>
      <c r="Z3361">
        <v>89</v>
      </c>
      <c r="AA3361" s="2" t="s">
        <v>576</v>
      </c>
      <c r="AB3361" s="2" t="s">
        <v>157</v>
      </c>
      <c r="AC3361">
        <v>380009</v>
      </c>
      <c r="AD3361" s="2" t="s">
        <v>1002</v>
      </c>
      <c r="AE3361">
        <v>233</v>
      </c>
      <c r="AF3361" s="2" t="s">
        <v>2042</v>
      </c>
      <c r="AG3361" s="2" t="s">
        <v>2184</v>
      </c>
      <c r="AH3361">
        <v>18</v>
      </c>
      <c r="AI3361">
        <v>2592</v>
      </c>
      <c r="AJ3361">
        <v>11808</v>
      </c>
      <c r="AK3361" s="2">
        <f>Kaggle_Books_Selling_Records[[#This Row],[Cost Price]]/100</f>
        <v>118.08</v>
      </c>
      <c r="AL3361" s="2" t="s">
        <v>80</v>
      </c>
      <c r="AM3361" s="2" t="s">
        <v>80</v>
      </c>
      <c r="AN3361" s="2" t="s">
        <v>80</v>
      </c>
      <c r="AO3361" s="2" t="s">
        <v>80</v>
      </c>
      <c r="AP3361" s="2" t="s">
        <v>80</v>
      </c>
      <c r="AQ3361" s="2" t="s">
        <v>80</v>
      </c>
      <c r="AR3361" s="2" t="s">
        <v>80</v>
      </c>
      <c r="AS3361" s="2" t="s">
        <v>80</v>
      </c>
      <c r="AT3361" s="2" t="s">
        <v>80</v>
      </c>
      <c r="AU3361" s="2" t="s">
        <v>80</v>
      </c>
      <c r="AV3361" s="2" t="s">
        <v>80</v>
      </c>
      <c r="AW3361" s="2" t="s">
        <v>80</v>
      </c>
      <c r="AX3361" s="2" t="s">
        <v>80</v>
      </c>
      <c r="AY3361" s="2" t="s">
        <v>80</v>
      </c>
      <c r="AZ3361" s="2" t="s">
        <v>80</v>
      </c>
      <c r="BA3361" s="2" t="s">
        <v>80</v>
      </c>
      <c r="BB3361" s="2" t="s">
        <v>80</v>
      </c>
      <c r="BC3361" s="2" t="s">
        <v>80</v>
      </c>
      <c r="BD3361" s="2" t="s">
        <v>80</v>
      </c>
      <c r="BE3361" s="2" t="s">
        <v>80</v>
      </c>
      <c r="BF3361" s="2" t="s">
        <v>80</v>
      </c>
      <c r="BG3361" s="2" t="s">
        <v>80</v>
      </c>
      <c r="BH3361" s="2" t="s">
        <v>80</v>
      </c>
      <c r="BI3361" s="2" t="s">
        <v>80</v>
      </c>
      <c r="BJ3361" s="2" t="s">
        <v>80</v>
      </c>
      <c r="BK3361" s="2" t="s">
        <v>80</v>
      </c>
      <c r="BL3361" s="2" t="s">
        <v>80</v>
      </c>
      <c r="BM3361" s="2" t="s">
        <v>80</v>
      </c>
      <c r="BN3361" s="2" t="s">
        <v>80</v>
      </c>
      <c r="BO3361" s="2" t="s">
        <v>80</v>
      </c>
      <c r="BP3361" s="2" t="s">
        <v>80</v>
      </c>
    </row>
    <row r="3362" spans="1:68" x14ac:dyDescent="0.25">
      <c r="A3362">
        <v>3361</v>
      </c>
      <c r="B3362" s="1">
        <v>43790.169085648151</v>
      </c>
      <c r="C3362" s="2" t="s">
        <v>5041</v>
      </c>
      <c r="D3362" s="3">
        <v>0.29375000000000001</v>
      </c>
      <c r="E3362" s="2" t="s">
        <v>4851</v>
      </c>
      <c r="F3362">
        <v>4</v>
      </c>
      <c r="G3362">
        <v>2019</v>
      </c>
      <c r="H3362">
        <v>11</v>
      </c>
      <c r="I3362">
        <v>21</v>
      </c>
      <c r="J3362">
        <v>0</v>
      </c>
      <c r="K3362">
        <v>0</v>
      </c>
      <c r="L3362">
        <v>4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 s="2" t="s">
        <v>3211</v>
      </c>
      <c r="T3362" s="2" t="s">
        <v>83</v>
      </c>
      <c r="U3362" s="2" t="s">
        <v>4948</v>
      </c>
      <c r="V3362" s="2" t="s">
        <v>73</v>
      </c>
      <c r="W3362">
        <v>1</v>
      </c>
      <c r="X3362" s="2" t="s">
        <v>74</v>
      </c>
      <c r="Y3362">
        <v>140</v>
      </c>
      <c r="Z3362">
        <v>89</v>
      </c>
      <c r="AA3362" s="2" t="s">
        <v>192</v>
      </c>
      <c r="AB3362" s="2" t="s">
        <v>151</v>
      </c>
      <c r="AC3362">
        <v>400059</v>
      </c>
      <c r="AD3362" s="2" t="s">
        <v>193</v>
      </c>
      <c r="AE3362">
        <v>229</v>
      </c>
      <c r="AF3362" s="2" t="s">
        <v>4949</v>
      </c>
      <c r="AG3362" s="2" t="s">
        <v>4950</v>
      </c>
      <c r="AH3362">
        <v>18</v>
      </c>
      <c r="AI3362">
        <v>252</v>
      </c>
      <c r="AJ3362">
        <v>1148</v>
      </c>
      <c r="AK3362" s="2">
        <f>Kaggle_Books_Selling_Records[[#This Row],[Cost Price]]/100</f>
        <v>11.48</v>
      </c>
      <c r="AL3362" s="2" t="s">
        <v>80</v>
      </c>
      <c r="AM3362" s="2" t="s">
        <v>80</v>
      </c>
      <c r="AN3362" s="2" t="s">
        <v>80</v>
      </c>
      <c r="AO3362" s="2" t="s">
        <v>80</v>
      </c>
      <c r="AP3362" s="2" t="s">
        <v>80</v>
      </c>
      <c r="AQ3362" s="2" t="s">
        <v>80</v>
      </c>
      <c r="AR3362" s="2" t="s">
        <v>80</v>
      </c>
      <c r="AS3362" s="2" t="s">
        <v>80</v>
      </c>
      <c r="AT3362" s="2" t="s">
        <v>80</v>
      </c>
      <c r="AU3362" s="2" t="s">
        <v>80</v>
      </c>
      <c r="AV3362" s="2" t="s">
        <v>80</v>
      </c>
      <c r="AW3362" s="2" t="s">
        <v>80</v>
      </c>
      <c r="AX3362" s="2" t="s">
        <v>80</v>
      </c>
      <c r="AY3362" s="2" t="s">
        <v>80</v>
      </c>
      <c r="AZ3362" s="2" t="s">
        <v>80</v>
      </c>
      <c r="BA3362" s="2" t="s">
        <v>80</v>
      </c>
      <c r="BB3362" s="2" t="s">
        <v>80</v>
      </c>
      <c r="BC3362" s="2" t="s">
        <v>80</v>
      </c>
      <c r="BD3362" s="2" t="s">
        <v>80</v>
      </c>
      <c r="BE3362" s="2" t="s">
        <v>80</v>
      </c>
      <c r="BF3362" s="2" t="s">
        <v>80</v>
      </c>
      <c r="BG3362" s="2" t="s">
        <v>80</v>
      </c>
      <c r="BH3362" s="2" t="s">
        <v>80</v>
      </c>
      <c r="BI3362" s="2" t="s">
        <v>80</v>
      </c>
      <c r="BJ3362" s="2" t="s">
        <v>80</v>
      </c>
      <c r="BK3362" s="2" t="s">
        <v>80</v>
      </c>
      <c r="BL3362" s="2" t="s">
        <v>80</v>
      </c>
      <c r="BM3362" s="2" t="s">
        <v>80</v>
      </c>
      <c r="BN3362" s="2" t="s">
        <v>80</v>
      </c>
      <c r="BO3362" s="2" t="s">
        <v>80</v>
      </c>
      <c r="BP3362" s="2" t="s">
        <v>80</v>
      </c>
    </row>
    <row r="3363" spans="1:68" x14ac:dyDescent="0.25">
      <c r="A3363">
        <v>3362</v>
      </c>
      <c r="B3363" s="1">
        <v>43790.278495370374</v>
      </c>
      <c r="C3363" s="2" t="s">
        <v>5041</v>
      </c>
      <c r="D3363" s="3">
        <v>0.40347222222222223</v>
      </c>
      <c r="E3363" s="2" t="s">
        <v>4851</v>
      </c>
      <c r="F3363">
        <v>4</v>
      </c>
      <c r="G3363">
        <v>2019</v>
      </c>
      <c r="H3363">
        <v>11</v>
      </c>
      <c r="I3363">
        <v>21</v>
      </c>
      <c r="J3363">
        <v>0</v>
      </c>
      <c r="K3363">
        <v>0</v>
      </c>
      <c r="L3363">
        <v>4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 s="2" t="s">
        <v>5042</v>
      </c>
      <c r="T3363" s="2" t="s">
        <v>83</v>
      </c>
      <c r="U3363" s="2" t="s">
        <v>2483</v>
      </c>
      <c r="V3363" s="2" t="s">
        <v>73</v>
      </c>
      <c r="W3363">
        <v>1</v>
      </c>
      <c r="X3363" s="2" t="s">
        <v>74</v>
      </c>
      <c r="Y3363">
        <v>175</v>
      </c>
      <c r="Z3363">
        <v>89</v>
      </c>
      <c r="AA3363" s="2" t="s">
        <v>5043</v>
      </c>
      <c r="AB3363" s="2" t="s">
        <v>86</v>
      </c>
      <c r="AC3363">
        <v>600091</v>
      </c>
      <c r="AD3363" s="2" t="s">
        <v>1002</v>
      </c>
      <c r="AE3363">
        <v>264</v>
      </c>
      <c r="AF3363" s="2" t="s">
        <v>2042</v>
      </c>
      <c r="AG3363" s="2" t="s">
        <v>2184</v>
      </c>
      <c r="AH3363">
        <v>18</v>
      </c>
      <c r="AI3363">
        <v>315</v>
      </c>
      <c r="AJ3363">
        <v>1435</v>
      </c>
      <c r="AK3363" s="2">
        <f>Kaggle_Books_Selling_Records[[#This Row],[Cost Price]]/100</f>
        <v>14.35</v>
      </c>
      <c r="AL3363" s="2" t="s">
        <v>80</v>
      </c>
      <c r="AM3363" s="2" t="s">
        <v>80</v>
      </c>
      <c r="AN3363" s="2" t="s">
        <v>80</v>
      </c>
      <c r="AO3363" s="2" t="s">
        <v>80</v>
      </c>
      <c r="AP3363" s="2" t="s">
        <v>80</v>
      </c>
      <c r="AQ3363" s="2" t="s">
        <v>80</v>
      </c>
      <c r="AR3363" s="2" t="s">
        <v>80</v>
      </c>
      <c r="AS3363" s="2" t="s">
        <v>80</v>
      </c>
      <c r="AT3363" s="2" t="s">
        <v>80</v>
      </c>
      <c r="AU3363" s="2" t="s">
        <v>80</v>
      </c>
      <c r="AV3363" s="2" t="s">
        <v>80</v>
      </c>
      <c r="AW3363" s="2" t="s">
        <v>80</v>
      </c>
      <c r="AX3363" s="2" t="s">
        <v>80</v>
      </c>
      <c r="AY3363" s="2" t="s">
        <v>80</v>
      </c>
      <c r="AZ3363" s="2" t="s">
        <v>80</v>
      </c>
      <c r="BA3363" s="2" t="s">
        <v>80</v>
      </c>
      <c r="BB3363" s="2" t="s">
        <v>80</v>
      </c>
      <c r="BC3363" s="2" t="s">
        <v>80</v>
      </c>
      <c r="BD3363" s="2" t="s">
        <v>80</v>
      </c>
      <c r="BE3363" s="2" t="s">
        <v>80</v>
      </c>
      <c r="BF3363" s="2" t="s">
        <v>80</v>
      </c>
      <c r="BG3363" s="2" t="s">
        <v>80</v>
      </c>
      <c r="BH3363" s="2" t="s">
        <v>80</v>
      </c>
      <c r="BI3363" s="2" t="s">
        <v>80</v>
      </c>
      <c r="BJ3363" s="2" t="s">
        <v>80</v>
      </c>
      <c r="BK3363" s="2" t="s">
        <v>80</v>
      </c>
      <c r="BL3363" s="2" t="s">
        <v>80</v>
      </c>
      <c r="BM3363" s="2" t="s">
        <v>80</v>
      </c>
      <c r="BN3363" s="2" t="s">
        <v>80</v>
      </c>
      <c r="BO3363" s="2" t="s">
        <v>80</v>
      </c>
      <c r="BP3363" s="2" t="s">
        <v>80</v>
      </c>
    </row>
    <row r="3364" spans="1:68" x14ac:dyDescent="0.25">
      <c r="A3364">
        <v>3363</v>
      </c>
      <c r="B3364" s="1">
        <v>43790.315370370372</v>
      </c>
      <c r="C3364" s="2" t="s">
        <v>5041</v>
      </c>
      <c r="D3364" s="3">
        <v>0.44027777777777777</v>
      </c>
      <c r="E3364" s="2" t="s">
        <v>4851</v>
      </c>
      <c r="F3364">
        <v>4</v>
      </c>
      <c r="G3364">
        <v>2019</v>
      </c>
      <c r="H3364">
        <v>11</v>
      </c>
      <c r="I3364">
        <v>21</v>
      </c>
      <c r="J3364">
        <v>0</v>
      </c>
      <c r="K3364">
        <v>0</v>
      </c>
      <c r="L3364">
        <v>4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1</v>
      </c>
      <c r="S3364" s="2" t="s">
        <v>1596</v>
      </c>
      <c r="T3364" s="2" t="s">
        <v>71</v>
      </c>
      <c r="U3364" s="2" t="s">
        <v>2463</v>
      </c>
      <c r="V3364" s="2" t="s">
        <v>73</v>
      </c>
      <c r="W3364">
        <v>1</v>
      </c>
      <c r="X3364" s="2" t="s">
        <v>74</v>
      </c>
      <c r="Y3364">
        <v>500</v>
      </c>
      <c r="Z3364">
        <v>89</v>
      </c>
      <c r="AA3364" s="2" t="s">
        <v>1597</v>
      </c>
      <c r="AB3364" s="2" t="s">
        <v>157</v>
      </c>
      <c r="AC3364">
        <v>382110</v>
      </c>
      <c r="AD3364" s="2" t="s">
        <v>77</v>
      </c>
      <c r="AE3364">
        <v>589</v>
      </c>
      <c r="AF3364" s="2" t="s">
        <v>2464</v>
      </c>
      <c r="AG3364" s="2" t="s">
        <v>318</v>
      </c>
      <c r="AH3364">
        <v>13</v>
      </c>
      <c r="AI3364">
        <v>65</v>
      </c>
      <c r="AJ3364">
        <v>435</v>
      </c>
      <c r="AK3364" s="2">
        <f>Kaggle_Books_Selling_Records[[#This Row],[Cost Price]]/100</f>
        <v>4.3499999999999996</v>
      </c>
      <c r="AL3364" s="2" t="s">
        <v>80</v>
      </c>
      <c r="AM3364" s="2" t="s">
        <v>80</v>
      </c>
      <c r="AN3364" s="2" t="s">
        <v>80</v>
      </c>
      <c r="AO3364" s="2" t="s">
        <v>80</v>
      </c>
      <c r="AP3364" s="2" t="s">
        <v>80</v>
      </c>
      <c r="AQ3364" s="2" t="s">
        <v>80</v>
      </c>
      <c r="AR3364" s="2" t="s">
        <v>80</v>
      </c>
      <c r="AS3364" s="2" t="s">
        <v>80</v>
      </c>
      <c r="AT3364" s="2" t="s">
        <v>80</v>
      </c>
      <c r="AU3364" s="2" t="s">
        <v>80</v>
      </c>
      <c r="AV3364" s="2" t="s">
        <v>80</v>
      </c>
      <c r="AW3364" s="2" t="s">
        <v>80</v>
      </c>
      <c r="AX3364" s="2" t="s">
        <v>80</v>
      </c>
      <c r="AY3364" s="2" t="s">
        <v>80</v>
      </c>
      <c r="AZ3364" s="2" t="s">
        <v>80</v>
      </c>
      <c r="BA3364" s="2" t="s">
        <v>80</v>
      </c>
      <c r="BB3364" s="2" t="s">
        <v>80</v>
      </c>
      <c r="BC3364" s="2" t="s">
        <v>80</v>
      </c>
      <c r="BD3364" s="2" t="s">
        <v>80</v>
      </c>
      <c r="BE3364" s="2" t="s">
        <v>80</v>
      </c>
      <c r="BF3364" s="2" t="s">
        <v>80</v>
      </c>
      <c r="BG3364" s="2" t="s">
        <v>80</v>
      </c>
      <c r="BH3364" s="2" t="s">
        <v>80</v>
      </c>
      <c r="BI3364" s="2" t="s">
        <v>80</v>
      </c>
      <c r="BJ3364" s="2" t="s">
        <v>80</v>
      </c>
      <c r="BK3364" s="2" t="s">
        <v>80</v>
      </c>
      <c r="BL3364" s="2" t="s">
        <v>80</v>
      </c>
      <c r="BM3364" s="2" t="s">
        <v>80</v>
      </c>
      <c r="BN3364" s="2" t="s">
        <v>80</v>
      </c>
      <c r="BO3364" s="2" t="s">
        <v>80</v>
      </c>
      <c r="BP3364" s="2" t="s">
        <v>80</v>
      </c>
    </row>
    <row r="3365" spans="1:68" x14ac:dyDescent="0.25">
      <c r="A3365">
        <v>3364</v>
      </c>
      <c r="B3365" s="1">
        <v>43790.374432870369</v>
      </c>
      <c r="C3365" s="2" t="s">
        <v>5041</v>
      </c>
      <c r="D3365" s="3">
        <v>0.49930555555555556</v>
      </c>
      <c r="E3365" s="2" t="s">
        <v>4851</v>
      </c>
      <c r="F3365">
        <v>4</v>
      </c>
      <c r="G3365">
        <v>2019</v>
      </c>
      <c r="H3365">
        <v>11</v>
      </c>
      <c r="I3365">
        <v>21</v>
      </c>
      <c r="J3365">
        <v>0</v>
      </c>
      <c r="K3365">
        <v>0</v>
      </c>
      <c r="L3365">
        <v>4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 s="2" t="s">
        <v>4913</v>
      </c>
      <c r="T3365" s="2" t="s">
        <v>83</v>
      </c>
      <c r="U3365" s="2" t="s">
        <v>5027</v>
      </c>
      <c r="V3365" s="2" t="s">
        <v>73</v>
      </c>
      <c r="W3365">
        <v>1</v>
      </c>
      <c r="X3365" s="2" t="s">
        <v>74</v>
      </c>
      <c r="Y3365">
        <v>144</v>
      </c>
      <c r="Z3365">
        <v>69</v>
      </c>
      <c r="AA3365" s="2" t="s">
        <v>295</v>
      </c>
      <c r="AB3365" s="2" t="s">
        <v>154</v>
      </c>
      <c r="AC3365">
        <v>303007</v>
      </c>
      <c r="AD3365" s="2" t="s">
        <v>1002</v>
      </c>
      <c r="AE3365">
        <v>213</v>
      </c>
      <c r="AF3365" s="2" t="s">
        <v>2042</v>
      </c>
      <c r="AG3365" s="2" t="s">
        <v>2184</v>
      </c>
      <c r="AH3365">
        <v>18</v>
      </c>
      <c r="AI3365">
        <v>2592</v>
      </c>
      <c r="AJ3365">
        <v>11808</v>
      </c>
      <c r="AK3365" s="2">
        <f>Kaggle_Books_Selling_Records[[#This Row],[Cost Price]]/100</f>
        <v>118.08</v>
      </c>
      <c r="AL3365" s="2" t="s">
        <v>80</v>
      </c>
      <c r="AM3365" s="2" t="s">
        <v>80</v>
      </c>
      <c r="AN3365" s="2" t="s">
        <v>80</v>
      </c>
      <c r="AO3365" s="2" t="s">
        <v>80</v>
      </c>
      <c r="AP3365" s="2" t="s">
        <v>80</v>
      </c>
      <c r="AQ3365" s="2" t="s">
        <v>80</v>
      </c>
      <c r="AR3365" s="2" t="s">
        <v>80</v>
      </c>
      <c r="AS3365" s="2" t="s">
        <v>80</v>
      </c>
      <c r="AT3365" s="2" t="s">
        <v>80</v>
      </c>
      <c r="AU3365" s="2" t="s">
        <v>80</v>
      </c>
      <c r="AV3365" s="2" t="s">
        <v>80</v>
      </c>
      <c r="AW3365" s="2" t="s">
        <v>80</v>
      </c>
      <c r="AX3365" s="2" t="s">
        <v>80</v>
      </c>
      <c r="AY3365" s="2" t="s">
        <v>80</v>
      </c>
      <c r="AZ3365" s="2" t="s">
        <v>80</v>
      </c>
      <c r="BA3365" s="2" t="s">
        <v>80</v>
      </c>
      <c r="BB3365" s="2" t="s">
        <v>80</v>
      </c>
      <c r="BC3365" s="2" t="s">
        <v>80</v>
      </c>
      <c r="BD3365" s="2" t="s">
        <v>80</v>
      </c>
      <c r="BE3365" s="2" t="s">
        <v>80</v>
      </c>
      <c r="BF3365" s="2" t="s">
        <v>80</v>
      </c>
      <c r="BG3365" s="2" t="s">
        <v>80</v>
      </c>
      <c r="BH3365" s="2" t="s">
        <v>80</v>
      </c>
      <c r="BI3365" s="2" t="s">
        <v>80</v>
      </c>
      <c r="BJ3365" s="2" t="s">
        <v>80</v>
      </c>
      <c r="BK3365" s="2" t="s">
        <v>80</v>
      </c>
      <c r="BL3365" s="2" t="s">
        <v>80</v>
      </c>
      <c r="BM3365" s="2" t="s">
        <v>80</v>
      </c>
      <c r="BN3365" s="2" t="s">
        <v>80</v>
      </c>
      <c r="BO3365" s="2" t="s">
        <v>80</v>
      </c>
      <c r="BP3365" s="2" t="s">
        <v>80</v>
      </c>
    </row>
    <row r="3366" spans="1:68" x14ac:dyDescent="0.25">
      <c r="A3366">
        <v>3365</v>
      </c>
      <c r="B3366" s="1">
        <v>43790.385393518518</v>
      </c>
      <c r="C3366" s="2" t="s">
        <v>5041</v>
      </c>
      <c r="D3366" s="3">
        <v>0.50972222222222219</v>
      </c>
      <c r="E3366" s="2" t="s">
        <v>4851</v>
      </c>
      <c r="F3366">
        <v>4</v>
      </c>
      <c r="G3366">
        <v>2019</v>
      </c>
      <c r="H3366">
        <v>11</v>
      </c>
      <c r="I3366">
        <v>21</v>
      </c>
      <c r="J3366">
        <v>0</v>
      </c>
      <c r="K3366">
        <v>0</v>
      </c>
      <c r="L3366">
        <v>4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 s="2" t="s">
        <v>3830</v>
      </c>
      <c r="T3366" s="2" t="s">
        <v>83</v>
      </c>
      <c r="U3366" s="2" t="s">
        <v>5044</v>
      </c>
      <c r="V3366" s="2" t="s">
        <v>73</v>
      </c>
      <c r="W3366">
        <v>1</v>
      </c>
      <c r="X3366" s="2" t="s">
        <v>74</v>
      </c>
      <c r="Y3366">
        <v>1195</v>
      </c>
      <c r="Z3366">
        <v>69</v>
      </c>
      <c r="AA3366" s="2" t="s">
        <v>473</v>
      </c>
      <c r="AB3366" s="2" t="s">
        <v>154</v>
      </c>
      <c r="AC3366">
        <v>302017</v>
      </c>
      <c r="AD3366" s="2" t="s">
        <v>77</v>
      </c>
      <c r="AE3366">
        <v>1264</v>
      </c>
      <c r="AF3366" s="2" t="s">
        <v>5045</v>
      </c>
      <c r="AG3366" s="2" t="s">
        <v>5046</v>
      </c>
      <c r="AH3366">
        <v>13</v>
      </c>
      <c r="AI3366">
        <v>15535</v>
      </c>
      <c r="AJ3366">
        <v>103965</v>
      </c>
      <c r="AK3366" s="2">
        <f>Kaggle_Books_Selling_Records[[#This Row],[Cost Price]]/100</f>
        <v>1039.6500000000001</v>
      </c>
      <c r="AL3366" s="2" t="s">
        <v>80</v>
      </c>
      <c r="AM3366" s="2" t="s">
        <v>80</v>
      </c>
      <c r="AN3366" s="2" t="s">
        <v>80</v>
      </c>
      <c r="AO3366" s="2" t="s">
        <v>80</v>
      </c>
      <c r="AP3366" s="2" t="s">
        <v>80</v>
      </c>
      <c r="AQ3366" s="2" t="s">
        <v>80</v>
      </c>
      <c r="AR3366" s="2" t="s">
        <v>80</v>
      </c>
      <c r="AS3366" s="2" t="s">
        <v>80</v>
      </c>
      <c r="AT3366" s="2" t="s">
        <v>80</v>
      </c>
      <c r="AU3366" s="2" t="s">
        <v>80</v>
      </c>
      <c r="AV3366" s="2" t="s">
        <v>80</v>
      </c>
      <c r="AW3366" s="2" t="s">
        <v>80</v>
      </c>
      <c r="AX3366" s="2" t="s">
        <v>80</v>
      </c>
      <c r="AY3366" s="2" t="s">
        <v>80</v>
      </c>
      <c r="AZ3366" s="2" t="s">
        <v>80</v>
      </c>
      <c r="BA3366" s="2" t="s">
        <v>80</v>
      </c>
      <c r="BB3366" s="2" t="s">
        <v>80</v>
      </c>
      <c r="BC3366" s="2" t="s">
        <v>80</v>
      </c>
      <c r="BD3366" s="2" t="s">
        <v>80</v>
      </c>
      <c r="BE3366" s="2" t="s">
        <v>80</v>
      </c>
      <c r="BF3366" s="2" t="s">
        <v>80</v>
      </c>
      <c r="BG3366" s="2" t="s">
        <v>80</v>
      </c>
      <c r="BH3366" s="2" t="s">
        <v>80</v>
      </c>
      <c r="BI3366" s="2" t="s">
        <v>80</v>
      </c>
      <c r="BJ3366" s="2" t="s">
        <v>80</v>
      </c>
      <c r="BK3366" s="2" t="s">
        <v>80</v>
      </c>
      <c r="BL3366" s="2" t="s">
        <v>80</v>
      </c>
      <c r="BM3366" s="2" t="s">
        <v>80</v>
      </c>
      <c r="BN3366" s="2" t="s">
        <v>80</v>
      </c>
      <c r="BO3366" s="2" t="s">
        <v>80</v>
      </c>
      <c r="BP3366" s="2" t="s">
        <v>80</v>
      </c>
    </row>
    <row r="3367" spans="1:68" x14ac:dyDescent="0.25">
      <c r="A3367">
        <v>3366</v>
      </c>
      <c r="B3367" s="1">
        <v>43790.389074074075</v>
      </c>
      <c r="C3367" s="2" t="s">
        <v>5041</v>
      </c>
      <c r="D3367" s="3">
        <v>0.51388888888888884</v>
      </c>
      <c r="E3367" s="2" t="s">
        <v>4851</v>
      </c>
      <c r="F3367">
        <v>4</v>
      </c>
      <c r="G3367">
        <v>2019</v>
      </c>
      <c r="H3367">
        <v>11</v>
      </c>
      <c r="I3367">
        <v>21</v>
      </c>
      <c r="J3367">
        <v>0</v>
      </c>
      <c r="K3367">
        <v>0</v>
      </c>
      <c r="L3367">
        <v>4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1</v>
      </c>
      <c r="S3367" s="2" t="s">
        <v>4208</v>
      </c>
      <c r="T3367" s="2" t="s">
        <v>71</v>
      </c>
      <c r="U3367" s="2" t="s">
        <v>5044</v>
      </c>
      <c r="V3367" s="2" t="s">
        <v>73</v>
      </c>
      <c r="W3367">
        <v>1</v>
      </c>
      <c r="X3367" s="2" t="s">
        <v>74</v>
      </c>
      <c r="Y3367">
        <v>1195</v>
      </c>
      <c r="Z3367">
        <v>89</v>
      </c>
      <c r="AA3367" s="2" t="s">
        <v>473</v>
      </c>
      <c r="AB3367" s="2" t="s">
        <v>154</v>
      </c>
      <c r="AC3367">
        <v>302020</v>
      </c>
      <c r="AD3367" s="2" t="s">
        <v>77</v>
      </c>
      <c r="AE3367">
        <v>1284</v>
      </c>
      <c r="AF3367" s="2" t="s">
        <v>5045</v>
      </c>
      <c r="AG3367" s="2" t="s">
        <v>5046</v>
      </c>
      <c r="AH3367">
        <v>13</v>
      </c>
      <c r="AI3367">
        <v>15535</v>
      </c>
      <c r="AJ3367">
        <v>103965</v>
      </c>
      <c r="AK3367" s="2">
        <f>Kaggle_Books_Selling_Records[[#This Row],[Cost Price]]/100</f>
        <v>1039.6500000000001</v>
      </c>
      <c r="AL3367" s="2" t="s">
        <v>80</v>
      </c>
      <c r="AM3367" s="2" t="s">
        <v>80</v>
      </c>
      <c r="AN3367" s="2" t="s">
        <v>80</v>
      </c>
      <c r="AO3367" s="2" t="s">
        <v>80</v>
      </c>
      <c r="AP3367" s="2" t="s">
        <v>80</v>
      </c>
      <c r="AQ3367" s="2" t="s">
        <v>80</v>
      </c>
      <c r="AR3367" s="2" t="s">
        <v>80</v>
      </c>
      <c r="AS3367" s="2" t="s">
        <v>80</v>
      </c>
      <c r="AT3367" s="2" t="s">
        <v>80</v>
      </c>
      <c r="AU3367" s="2" t="s">
        <v>80</v>
      </c>
      <c r="AV3367" s="2" t="s">
        <v>80</v>
      </c>
      <c r="AW3367" s="2" t="s">
        <v>80</v>
      </c>
      <c r="AX3367" s="2" t="s">
        <v>80</v>
      </c>
      <c r="AY3367" s="2" t="s">
        <v>80</v>
      </c>
      <c r="AZ3367" s="2" t="s">
        <v>80</v>
      </c>
      <c r="BA3367" s="2" t="s">
        <v>80</v>
      </c>
      <c r="BB3367" s="2" t="s">
        <v>80</v>
      </c>
      <c r="BC3367" s="2" t="s">
        <v>80</v>
      </c>
      <c r="BD3367" s="2" t="s">
        <v>80</v>
      </c>
      <c r="BE3367" s="2" t="s">
        <v>80</v>
      </c>
      <c r="BF3367" s="2" t="s">
        <v>80</v>
      </c>
      <c r="BG3367" s="2" t="s">
        <v>80</v>
      </c>
      <c r="BH3367" s="2" t="s">
        <v>80</v>
      </c>
      <c r="BI3367" s="2" t="s">
        <v>80</v>
      </c>
      <c r="BJ3367" s="2" t="s">
        <v>80</v>
      </c>
      <c r="BK3367" s="2" t="s">
        <v>80</v>
      </c>
      <c r="BL3367" s="2" t="s">
        <v>80</v>
      </c>
      <c r="BM3367" s="2" t="s">
        <v>80</v>
      </c>
      <c r="BN3367" s="2" t="s">
        <v>80</v>
      </c>
      <c r="BO3367" s="2" t="s">
        <v>80</v>
      </c>
      <c r="BP3367" s="2" t="s">
        <v>80</v>
      </c>
    </row>
    <row r="3368" spans="1:68" x14ac:dyDescent="0.25">
      <c r="A3368">
        <v>3367</v>
      </c>
      <c r="B3368" s="1">
        <v>43790.440995370373</v>
      </c>
      <c r="C3368" s="2" t="s">
        <v>5041</v>
      </c>
      <c r="D3368" s="3">
        <v>0.56597222222222221</v>
      </c>
      <c r="E3368" s="2" t="s">
        <v>4851</v>
      </c>
      <c r="F3368">
        <v>4</v>
      </c>
      <c r="G3368">
        <v>2019</v>
      </c>
      <c r="H3368">
        <v>11</v>
      </c>
      <c r="I3368">
        <v>21</v>
      </c>
      <c r="J3368">
        <v>0</v>
      </c>
      <c r="K3368">
        <v>0</v>
      </c>
      <c r="L3368">
        <v>4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1</v>
      </c>
      <c r="S3368" s="2" t="s">
        <v>3555</v>
      </c>
      <c r="T3368" s="2" t="s">
        <v>71</v>
      </c>
      <c r="U3368" s="2" t="s">
        <v>5027</v>
      </c>
      <c r="V3368" s="2" t="s">
        <v>73</v>
      </c>
      <c r="W3368">
        <v>1</v>
      </c>
      <c r="X3368" s="2" t="s">
        <v>74</v>
      </c>
      <c r="Y3368">
        <v>144</v>
      </c>
      <c r="Z3368">
        <v>89</v>
      </c>
      <c r="AA3368" s="2" t="s">
        <v>3556</v>
      </c>
      <c r="AB3368" s="2" t="s">
        <v>137</v>
      </c>
      <c r="AC3368">
        <v>225001</v>
      </c>
      <c r="AD3368" s="2" t="s">
        <v>1002</v>
      </c>
      <c r="AE3368">
        <v>233</v>
      </c>
      <c r="AF3368" s="2" t="s">
        <v>2042</v>
      </c>
      <c r="AG3368" s="2" t="s">
        <v>2184</v>
      </c>
      <c r="AH3368">
        <v>18</v>
      </c>
      <c r="AI3368">
        <v>2592</v>
      </c>
      <c r="AJ3368">
        <v>11808</v>
      </c>
      <c r="AK3368" s="2">
        <f>Kaggle_Books_Selling_Records[[#This Row],[Cost Price]]/100</f>
        <v>118.08</v>
      </c>
      <c r="AL3368" s="2" t="s">
        <v>80</v>
      </c>
      <c r="AM3368" s="2" t="s">
        <v>80</v>
      </c>
      <c r="AN3368" s="2" t="s">
        <v>80</v>
      </c>
      <c r="AO3368" s="2" t="s">
        <v>80</v>
      </c>
      <c r="AP3368" s="2" t="s">
        <v>80</v>
      </c>
      <c r="AQ3368" s="2" t="s">
        <v>80</v>
      </c>
      <c r="AR3368" s="2" t="s">
        <v>80</v>
      </c>
      <c r="AS3368" s="2" t="s">
        <v>80</v>
      </c>
      <c r="AT3368" s="2" t="s">
        <v>80</v>
      </c>
      <c r="AU3368" s="2" t="s">
        <v>80</v>
      </c>
      <c r="AV3368" s="2" t="s">
        <v>80</v>
      </c>
      <c r="AW3368" s="2" t="s">
        <v>80</v>
      </c>
      <c r="AX3368" s="2" t="s">
        <v>80</v>
      </c>
      <c r="AY3368" s="2" t="s">
        <v>80</v>
      </c>
      <c r="AZ3368" s="2" t="s">
        <v>80</v>
      </c>
      <c r="BA3368" s="2" t="s">
        <v>80</v>
      </c>
      <c r="BB3368" s="2" t="s">
        <v>80</v>
      </c>
      <c r="BC3368" s="2" t="s">
        <v>80</v>
      </c>
      <c r="BD3368" s="2" t="s">
        <v>80</v>
      </c>
      <c r="BE3368" s="2" t="s">
        <v>80</v>
      </c>
      <c r="BF3368" s="2" t="s">
        <v>80</v>
      </c>
      <c r="BG3368" s="2" t="s">
        <v>80</v>
      </c>
      <c r="BH3368" s="2" t="s">
        <v>80</v>
      </c>
      <c r="BI3368" s="2" t="s">
        <v>80</v>
      </c>
      <c r="BJ3368" s="2" t="s">
        <v>80</v>
      </c>
      <c r="BK3368" s="2" t="s">
        <v>80</v>
      </c>
      <c r="BL3368" s="2" t="s">
        <v>80</v>
      </c>
      <c r="BM3368" s="2" t="s">
        <v>80</v>
      </c>
      <c r="BN3368" s="2" t="s">
        <v>80</v>
      </c>
      <c r="BO3368" s="2" t="s">
        <v>80</v>
      </c>
      <c r="BP3368" s="2" t="s">
        <v>80</v>
      </c>
    </row>
    <row r="3369" spans="1:68" x14ac:dyDescent="0.25">
      <c r="A3369">
        <v>3368</v>
      </c>
      <c r="B3369" s="1">
        <v>43790.483969907407</v>
      </c>
      <c r="C3369" s="2" t="s">
        <v>5041</v>
      </c>
      <c r="D3369" s="3">
        <v>0.60833333333333328</v>
      </c>
      <c r="E3369" s="2" t="s">
        <v>4851</v>
      </c>
      <c r="F3369">
        <v>4</v>
      </c>
      <c r="G3369">
        <v>2019</v>
      </c>
      <c r="H3369">
        <v>11</v>
      </c>
      <c r="I3369">
        <v>21</v>
      </c>
      <c r="J3369">
        <v>0</v>
      </c>
      <c r="K3369">
        <v>0</v>
      </c>
      <c r="L3369">
        <v>4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 s="2" t="s">
        <v>4207</v>
      </c>
      <c r="T3369" s="2" t="s">
        <v>83</v>
      </c>
      <c r="U3369" s="2" t="s">
        <v>5044</v>
      </c>
      <c r="V3369" s="2" t="s">
        <v>73</v>
      </c>
      <c r="W3369">
        <v>1</v>
      </c>
      <c r="X3369" s="2" t="s">
        <v>74</v>
      </c>
      <c r="Y3369">
        <v>1195</v>
      </c>
      <c r="Z3369">
        <v>89</v>
      </c>
      <c r="AA3369" s="2" t="s">
        <v>301</v>
      </c>
      <c r="AB3369" s="2" t="s">
        <v>151</v>
      </c>
      <c r="AC3369">
        <v>411043</v>
      </c>
      <c r="AD3369" s="2" t="s">
        <v>77</v>
      </c>
      <c r="AE3369">
        <v>1284</v>
      </c>
      <c r="AF3369" s="2" t="s">
        <v>5045</v>
      </c>
      <c r="AG3369" s="2" t="s">
        <v>5046</v>
      </c>
      <c r="AH3369">
        <v>13</v>
      </c>
      <c r="AI3369">
        <v>15535</v>
      </c>
      <c r="AJ3369">
        <v>103965</v>
      </c>
      <c r="AK3369" s="2">
        <f>Kaggle_Books_Selling_Records[[#This Row],[Cost Price]]/100</f>
        <v>1039.6500000000001</v>
      </c>
      <c r="AL3369" s="2" t="s">
        <v>80</v>
      </c>
      <c r="AM3369" s="2" t="s">
        <v>80</v>
      </c>
      <c r="AN3369" s="2" t="s">
        <v>80</v>
      </c>
      <c r="AO3369" s="2" t="s">
        <v>80</v>
      </c>
      <c r="AP3369" s="2" t="s">
        <v>80</v>
      </c>
      <c r="AQ3369" s="2" t="s">
        <v>80</v>
      </c>
      <c r="AR3369" s="2" t="s">
        <v>80</v>
      </c>
      <c r="AS3369" s="2" t="s">
        <v>80</v>
      </c>
      <c r="AT3369" s="2" t="s">
        <v>80</v>
      </c>
      <c r="AU3369" s="2" t="s">
        <v>80</v>
      </c>
      <c r="AV3369" s="2" t="s">
        <v>80</v>
      </c>
      <c r="AW3369" s="2" t="s">
        <v>80</v>
      </c>
      <c r="AX3369" s="2" t="s">
        <v>80</v>
      </c>
      <c r="AY3369" s="2" t="s">
        <v>80</v>
      </c>
      <c r="AZ3369" s="2" t="s">
        <v>80</v>
      </c>
      <c r="BA3369" s="2" t="s">
        <v>80</v>
      </c>
      <c r="BB3369" s="2" t="s">
        <v>80</v>
      </c>
      <c r="BC3369" s="2" t="s">
        <v>80</v>
      </c>
      <c r="BD3369" s="2" t="s">
        <v>80</v>
      </c>
      <c r="BE3369" s="2" t="s">
        <v>80</v>
      </c>
      <c r="BF3369" s="2" t="s">
        <v>80</v>
      </c>
      <c r="BG3369" s="2" t="s">
        <v>80</v>
      </c>
      <c r="BH3369" s="2" t="s">
        <v>80</v>
      </c>
      <c r="BI3369" s="2" t="s">
        <v>80</v>
      </c>
      <c r="BJ3369" s="2" t="s">
        <v>80</v>
      </c>
      <c r="BK3369" s="2" t="s">
        <v>80</v>
      </c>
      <c r="BL3369" s="2" t="s">
        <v>80</v>
      </c>
      <c r="BM3369" s="2" t="s">
        <v>80</v>
      </c>
      <c r="BN3369" s="2" t="s">
        <v>80</v>
      </c>
      <c r="BO3369" s="2" t="s">
        <v>80</v>
      </c>
      <c r="BP3369" s="2" t="s">
        <v>80</v>
      </c>
    </row>
    <row r="3370" spans="1:68" x14ac:dyDescent="0.25">
      <c r="A3370">
        <v>3369</v>
      </c>
      <c r="B3370" s="1">
        <v>43790.543217592596</v>
      </c>
      <c r="C3370" s="2" t="s">
        <v>5041</v>
      </c>
      <c r="D3370" s="3">
        <v>0.66805555555555551</v>
      </c>
      <c r="E3370" s="2" t="s">
        <v>4851</v>
      </c>
      <c r="F3370">
        <v>4</v>
      </c>
      <c r="G3370">
        <v>2019</v>
      </c>
      <c r="H3370">
        <v>11</v>
      </c>
      <c r="I3370">
        <v>21</v>
      </c>
      <c r="J3370">
        <v>0</v>
      </c>
      <c r="K3370">
        <v>0</v>
      </c>
      <c r="L3370">
        <v>4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 s="2" t="s">
        <v>5047</v>
      </c>
      <c r="T3370" s="2" t="s">
        <v>83</v>
      </c>
      <c r="U3370" s="2" t="s">
        <v>2483</v>
      </c>
      <c r="V3370" s="2" t="s">
        <v>73</v>
      </c>
      <c r="W3370">
        <v>1</v>
      </c>
      <c r="X3370" s="2" t="s">
        <v>74</v>
      </c>
      <c r="Y3370">
        <v>175</v>
      </c>
      <c r="Z3370">
        <v>89</v>
      </c>
      <c r="AA3370" s="2" t="s">
        <v>2968</v>
      </c>
      <c r="AB3370" s="2" t="s">
        <v>157</v>
      </c>
      <c r="AC3370">
        <v>396171</v>
      </c>
      <c r="AD3370" s="2" t="s">
        <v>1002</v>
      </c>
      <c r="AE3370">
        <v>264</v>
      </c>
      <c r="AF3370" s="2" t="s">
        <v>2042</v>
      </c>
      <c r="AG3370" s="2" t="s">
        <v>2184</v>
      </c>
      <c r="AH3370">
        <v>18</v>
      </c>
      <c r="AI3370">
        <v>315</v>
      </c>
      <c r="AJ3370">
        <v>1435</v>
      </c>
      <c r="AK3370" s="2">
        <f>Kaggle_Books_Selling_Records[[#This Row],[Cost Price]]/100</f>
        <v>14.35</v>
      </c>
      <c r="AL3370" s="2" t="s">
        <v>80</v>
      </c>
      <c r="AM3370" s="2" t="s">
        <v>80</v>
      </c>
      <c r="AN3370" s="2" t="s">
        <v>80</v>
      </c>
      <c r="AO3370" s="2" t="s">
        <v>80</v>
      </c>
      <c r="AP3370" s="2" t="s">
        <v>80</v>
      </c>
      <c r="AQ3370" s="2" t="s">
        <v>80</v>
      </c>
      <c r="AR3370" s="2" t="s">
        <v>80</v>
      </c>
      <c r="AS3370" s="2" t="s">
        <v>80</v>
      </c>
      <c r="AT3370" s="2" t="s">
        <v>80</v>
      </c>
      <c r="AU3370" s="2" t="s">
        <v>80</v>
      </c>
      <c r="AV3370" s="2" t="s">
        <v>80</v>
      </c>
      <c r="AW3370" s="2" t="s">
        <v>80</v>
      </c>
      <c r="AX3370" s="2" t="s">
        <v>80</v>
      </c>
      <c r="AY3370" s="2" t="s">
        <v>80</v>
      </c>
      <c r="AZ3370" s="2" t="s">
        <v>80</v>
      </c>
      <c r="BA3370" s="2" t="s">
        <v>80</v>
      </c>
      <c r="BB3370" s="2" t="s">
        <v>80</v>
      </c>
      <c r="BC3370" s="2" t="s">
        <v>80</v>
      </c>
      <c r="BD3370" s="2" t="s">
        <v>80</v>
      </c>
      <c r="BE3370" s="2" t="s">
        <v>80</v>
      </c>
      <c r="BF3370" s="2" t="s">
        <v>80</v>
      </c>
      <c r="BG3370" s="2" t="s">
        <v>80</v>
      </c>
      <c r="BH3370" s="2" t="s">
        <v>80</v>
      </c>
      <c r="BI3370" s="2" t="s">
        <v>80</v>
      </c>
      <c r="BJ3370" s="2" t="s">
        <v>80</v>
      </c>
      <c r="BK3370" s="2" t="s">
        <v>80</v>
      </c>
      <c r="BL3370" s="2" t="s">
        <v>80</v>
      </c>
      <c r="BM3370" s="2" t="s">
        <v>80</v>
      </c>
      <c r="BN3370" s="2" t="s">
        <v>80</v>
      </c>
      <c r="BO3370" s="2" t="s">
        <v>80</v>
      </c>
      <c r="BP3370" s="2" t="s">
        <v>80</v>
      </c>
    </row>
    <row r="3371" spans="1:68" x14ac:dyDescent="0.25">
      <c r="A3371">
        <v>3370</v>
      </c>
      <c r="B3371" s="1">
        <v>43790.992094907408</v>
      </c>
      <c r="C3371" s="2" t="s">
        <v>5048</v>
      </c>
      <c r="D3371" s="3">
        <v>0.11666666666666667</v>
      </c>
      <c r="E3371" s="2" t="s">
        <v>4851</v>
      </c>
      <c r="F3371">
        <v>4</v>
      </c>
      <c r="G3371">
        <v>2019</v>
      </c>
      <c r="H3371">
        <v>11</v>
      </c>
      <c r="I3371">
        <v>22</v>
      </c>
      <c r="J3371">
        <v>0</v>
      </c>
      <c r="K3371">
        <v>0</v>
      </c>
      <c r="L3371">
        <v>5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 s="2" t="s">
        <v>5049</v>
      </c>
      <c r="T3371" s="2" t="s">
        <v>71</v>
      </c>
      <c r="U3371" s="2" t="s">
        <v>4948</v>
      </c>
      <c r="V3371" s="2" t="s">
        <v>73</v>
      </c>
      <c r="W3371">
        <v>1</v>
      </c>
      <c r="X3371" s="2" t="s">
        <v>74</v>
      </c>
      <c r="Y3371">
        <v>140</v>
      </c>
      <c r="Z3371">
        <v>89</v>
      </c>
      <c r="AA3371" s="2" t="s">
        <v>1740</v>
      </c>
      <c r="AB3371" s="2" t="s">
        <v>131</v>
      </c>
      <c r="AC3371">
        <v>689668</v>
      </c>
      <c r="AD3371" s="2" t="s">
        <v>193</v>
      </c>
      <c r="AE3371">
        <v>229</v>
      </c>
      <c r="AF3371" s="2" t="s">
        <v>4949</v>
      </c>
      <c r="AG3371" s="2" t="s">
        <v>4950</v>
      </c>
      <c r="AH3371">
        <v>18</v>
      </c>
      <c r="AI3371">
        <v>252</v>
      </c>
      <c r="AJ3371">
        <v>1148</v>
      </c>
      <c r="AK3371" s="2">
        <f>Kaggle_Books_Selling_Records[[#This Row],[Cost Price]]/100</f>
        <v>11.48</v>
      </c>
      <c r="AL3371" s="2" t="s">
        <v>80</v>
      </c>
      <c r="AM3371" s="2" t="s">
        <v>80</v>
      </c>
      <c r="AN3371" s="2" t="s">
        <v>80</v>
      </c>
      <c r="AO3371" s="2" t="s">
        <v>80</v>
      </c>
      <c r="AP3371" s="2" t="s">
        <v>80</v>
      </c>
      <c r="AQ3371" s="2" t="s">
        <v>80</v>
      </c>
      <c r="AR3371" s="2" t="s">
        <v>80</v>
      </c>
      <c r="AS3371" s="2" t="s">
        <v>80</v>
      </c>
      <c r="AT3371" s="2" t="s">
        <v>80</v>
      </c>
      <c r="AU3371" s="2" t="s">
        <v>80</v>
      </c>
      <c r="AV3371" s="2" t="s">
        <v>80</v>
      </c>
      <c r="AW3371" s="2" t="s">
        <v>80</v>
      </c>
      <c r="AX3371" s="2" t="s">
        <v>80</v>
      </c>
      <c r="AY3371" s="2" t="s">
        <v>80</v>
      </c>
      <c r="AZ3371" s="2" t="s">
        <v>80</v>
      </c>
      <c r="BA3371" s="2" t="s">
        <v>80</v>
      </c>
      <c r="BB3371" s="2" t="s">
        <v>80</v>
      </c>
      <c r="BC3371" s="2" t="s">
        <v>80</v>
      </c>
      <c r="BD3371" s="2" t="s">
        <v>80</v>
      </c>
      <c r="BE3371" s="2" t="s">
        <v>80</v>
      </c>
      <c r="BF3371" s="2" t="s">
        <v>80</v>
      </c>
      <c r="BG3371" s="2" t="s">
        <v>80</v>
      </c>
      <c r="BH3371" s="2" t="s">
        <v>80</v>
      </c>
      <c r="BI3371" s="2" t="s">
        <v>80</v>
      </c>
      <c r="BJ3371" s="2" t="s">
        <v>80</v>
      </c>
      <c r="BK3371" s="2" t="s">
        <v>80</v>
      </c>
      <c r="BL3371" s="2" t="s">
        <v>80</v>
      </c>
      <c r="BM3371" s="2" t="s">
        <v>80</v>
      </c>
      <c r="BN3371" s="2" t="s">
        <v>80</v>
      </c>
      <c r="BO3371" s="2" t="s">
        <v>80</v>
      </c>
      <c r="BP3371" s="2" t="s">
        <v>80</v>
      </c>
    </row>
    <row r="3372" spans="1:68" x14ac:dyDescent="0.25">
      <c r="A3372">
        <v>3371</v>
      </c>
      <c r="B3372" s="1">
        <v>43791.456423611111</v>
      </c>
      <c r="C3372" s="2" t="s">
        <v>5048</v>
      </c>
      <c r="D3372" s="3">
        <v>0.58125000000000004</v>
      </c>
      <c r="E3372" s="2" t="s">
        <v>4851</v>
      </c>
      <c r="F3372">
        <v>4</v>
      </c>
      <c r="G3372">
        <v>2019</v>
      </c>
      <c r="H3372">
        <v>11</v>
      </c>
      <c r="I3372">
        <v>22</v>
      </c>
      <c r="J3372">
        <v>0</v>
      </c>
      <c r="K3372">
        <v>0</v>
      </c>
      <c r="L3372">
        <v>5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 s="2" t="s">
        <v>5050</v>
      </c>
      <c r="T3372" s="2" t="s">
        <v>83</v>
      </c>
      <c r="U3372" s="2" t="s">
        <v>2483</v>
      </c>
      <c r="V3372" s="2" t="s">
        <v>73</v>
      </c>
      <c r="W3372">
        <v>1</v>
      </c>
      <c r="X3372" s="2" t="s">
        <v>74</v>
      </c>
      <c r="Y3372">
        <v>175</v>
      </c>
      <c r="Z3372">
        <v>89</v>
      </c>
      <c r="AA3372" s="2" t="s">
        <v>105</v>
      </c>
      <c r="AB3372" s="2" t="s">
        <v>106</v>
      </c>
      <c r="AC3372">
        <v>801507</v>
      </c>
      <c r="AD3372" s="2" t="s">
        <v>1002</v>
      </c>
      <c r="AE3372">
        <v>264</v>
      </c>
      <c r="AF3372" s="2" t="s">
        <v>2042</v>
      </c>
      <c r="AG3372" s="2" t="s">
        <v>2184</v>
      </c>
      <c r="AH3372">
        <v>18</v>
      </c>
      <c r="AI3372">
        <v>315</v>
      </c>
      <c r="AJ3372">
        <v>1435</v>
      </c>
      <c r="AK3372" s="2">
        <f>Kaggle_Books_Selling_Records[[#This Row],[Cost Price]]/100</f>
        <v>14.35</v>
      </c>
      <c r="AL3372" s="2" t="s">
        <v>80</v>
      </c>
      <c r="AM3372" s="2" t="s">
        <v>80</v>
      </c>
      <c r="AN3372" s="2" t="s">
        <v>80</v>
      </c>
      <c r="AO3372" s="2" t="s">
        <v>80</v>
      </c>
      <c r="AP3372" s="2" t="s">
        <v>80</v>
      </c>
      <c r="AQ3372" s="2" t="s">
        <v>80</v>
      </c>
      <c r="AR3372" s="2" t="s">
        <v>80</v>
      </c>
      <c r="AS3372" s="2" t="s">
        <v>80</v>
      </c>
      <c r="AT3372" s="2" t="s">
        <v>80</v>
      </c>
      <c r="AU3372" s="2" t="s">
        <v>80</v>
      </c>
      <c r="AV3372" s="2" t="s">
        <v>80</v>
      </c>
      <c r="AW3372" s="2" t="s">
        <v>80</v>
      </c>
      <c r="AX3372" s="2" t="s">
        <v>80</v>
      </c>
      <c r="AY3372" s="2" t="s">
        <v>80</v>
      </c>
      <c r="AZ3372" s="2" t="s">
        <v>80</v>
      </c>
      <c r="BA3372" s="2" t="s">
        <v>80</v>
      </c>
      <c r="BB3372" s="2" t="s">
        <v>80</v>
      </c>
      <c r="BC3372" s="2" t="s">
        <v>80</v>
      </c>
      <c r="BD3372" s="2" t="s">
        <v>80</v>
      </c>
      <c r="BE3372" s="2" t="s">
        <v>80</v>
      </c>
      <c r="BF3372" s="2" t="s">
        <v>80</v>
      </c>
      <c r="BG3372" s="2" t="s">
        <v>80</v>
      </c>
      <c r="BH3372" s="2" t="s">
        <v>80</v>
      </c>
      <c r="BI3372" s="2" t="s">
        <v>80</v>
      </c>
      <c r="BJ3372" s="2" t="s">
        <v>80</v>
      </c>
      <c r="BK3372" s="2" t="s">
        <v>80</v>
      </c>
      <c r="BL3372" s="2" t="s">
        <v>80</v>
      </c>
      <c r="BM3372" s="2" t="s">
        <v>80</v>
      </c>
      <c r="BN3372" s="2" t="s">
        <v>80</v>
      </c>
      <c r="BO3372" s="2" t="s">
        <v>80</v>
      </c>
      <c r="BP3372" s="2" t="s">
        <v>80</v>
      </c>
    </row>
    <row r="3373" spans="1:68" x14ac:dyDescent="0.25">
      <c r="A3373">
        <v>3372</v>
      </c>
      <c r="B3373" s="1">
        <v>43792.1250462963</v>
      </c>
      <c r="C3373" s="2" t="s">
        <v>5051</v>
      </c>
      <c r="D3373" s="3">
        <v>0.25</v>
      </c>
      <c r="E3373" s="2" t="s">
        <v>4851</v>
      </c>
      <c r="F3373">
        <v>4</v>
      </c>
      <c r="G3373">
        <v>2019</v>
      </c>
      <c r="H3373">
        <v>11</v>
      </c>
      <c r="I3373">
        <v>23</v>
      </c>
      <c r="J3373">
        <v>0</v>
      </c>
      <c r="K3373">
        <v>0</v>
      </c>
      <c r="L3373">
        <v>6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 s="2" t="s">
        <v>5052</v>
      </c>
      <c r="T3373" s="2" t="s">
        <v>83</v>
      </c>
      <c r="U3373" s="2" t="s">
        <v>5053</v>
      </c>
      <c r="V3373" s="2" t="s">
        <v>73</v>
      </c>
      <c r="W3373">
        <v>1</v>
      </c>
      <c r="X3373" s="2" t="s">
        <v>74</v>
      </c>
      <c r="Y3373">
        <v>450</v>
      </c>
      <c r="Z3373">
        <v>89</v>
      </c>
      <c r="AA3373" s="2" t="s">
        <v>241</v>
      </c>
      <c r="AB3373" s="2" t="s">
        <v>233</v>
      </c>
      <c r="AC3373">
        <v>500087</v>
      </c>
      <c r="AD3373" s="2" t="s">
        <v>1002</v>
      </c>
      <c r="AE3373">
        <v>539</v>
      </c>
      <c r="AF3373" s="2" t="s">
        <v>5054</v>
      </c>
      <c r="AG3373" s="2" t="s">
        <v>246</v>
      </c>
      <c r="AH3373">
        <v>18</v>
      </c>
      <c r="AI3373">
        <v>81</v>
      </c>
      <c r="AJ3373">
        <v>369</v>
      </c>
      <c r="AK3373" s="2">
        <f>Kaggle_Books_Selling_Records[[#This Row],[Cost Price]]/100</f>
        <v>3.69</v>
      </c>
      <c r="AL3373" s="2" t="s">
        <v>80</v>
      </c>
      <c r="AM3373" s="2" t="s">
        <v>80</v>
      </c>
      <c r="AN3373" s="2" t="s">
        <v>80</v>
      </c>
      <c r="AO3373" s="2" t="s">
        <v>80</v>
      </c>
      <c r="AP3373" s="2" t="s">
        <v>80</v>
      </c>
      <c r="AQ3373" s="2" t="s">
        <v>80</v>
      </c>
      <c r="AR3373" s="2" t="s">
        <v>80</v>
      </c>
      <c r="AS3373" s="2" t="s">
        <v>80</v>
      </c>
      <c r="AT3373" s="2" t="s">
        <v>80</v>
      </c>
      <c r="AU3373" s="2" t="s">
        <v>80</v>
      </c>
      <c r="AV3373" s="2" t="s">
        <v>80</v>
      </c>
      <c r="AW3373" s="2" t="s">
        <v>80</v>
      </c>
      <c r="AX3373" s="2" t="s">
        <v>80</v>
      </c>
      <c r="AY3373" s="2" t="s">
        <v>80</v>
      </c>
      <c r="AZ3373" s="2" t="s">
        <v>80</v>
      </c>
      <c r="BA3373" s="2" t="s">
        <v>80</v>
      </c>
      <c r="BB3373" s="2" t="s">
        <v>80</v>
      </c>
      <c r="BC3373" s="2" t="s">
        <v>80</v>
      </c>
      <c r="BD3373" s="2" t="s">
        <v>80</v>
      </c>
      <c r="BE3373" s="2" t="s">
        <v>80</v>
      </c>
      <c r="BF3373" s="2" t="s">
        <v>80</v>
      </c>
      <c r="BG3373" s="2" t="s">
        <v>80</v>
      </c>
      <c r="BH3373" s="2" t="s">
        <v>80</v>
      </c>
      <c r="BI3373" s="2" t="s">
        <v>80</v>
      </c>
      <c r="BJ3373" s="2" t="s">
        <v>80</v>
      </c>
      <c r="BK3373" s="2" t="s">
        <v>80</v>
      </c>
      <c r="BL3373" s="2" t="s">
        <v>80</v>
      </c>
      <c r="BM3373" s="2" t="s">
        <v>80</v>
      </c>
      <c r="BN3373" s="2" t="s">
        <v>80</v>
      </c>
      <c r="BO3373" s="2" t="s">
        <v>80</v>
      </c>
      <c r="BP3373" s="2" t="s">
        <v>80</v>
      </c>
    </row>
    <row r="3374" spans="1:68" x14ac:dyDescent="0.25">
      <c r="A3374">
        <v>3373</v>
      </c>
      <c r="B3374" s="1">
        <v>43792.218101851853</v>
      </c>
      <c r="C3374" s="2" t="s">
        <v>5051</v>
      </c>
      <c r="D3374" s="3">
        <v>0.34305555555555556</v>
      </c>
      <c r="E3374" s="2" t="s">
        <v>4851</v>
      </c>
      <c r="F3374">
        <v>4</v>
      </c>
      <c r="G3374">
        <v>2019</v>
      </c>
      <c r="H3374">
        <v>11</v>
      </c>
      <c r="I3374">
        <v>23</v>
      </c>
      <c r="J3374">
        <v>0</v>
      </c>
      <c r="K3374">
        <v>0</v>
      </c>
      <c r="L3374">
        <v>6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 s="2" t="s">
        <v>4958</v>
      </c>
      <c r="T3374" s="2" t="s">
        <v>83</v>
      </c>
      <c r="U3374" s="2" t="s">
        <v>4440</v>
      </c>
      <c r="V3374" s="2" t="s">
        <v>73</v>
      </c>
      <c r="W3374">
        <v>1</v>
      </c>
      <c r="X3374" s="2" t="s">
        <v>74</v>
      </c>
      <c r="Y3374">
        <v>1790</v>
      </c>
      <c r="Z3374">
        <v>89</v>
      </c>
      <c r="AA3374" s="2" t="s">
        <v>4960</v>
      </c>
      <c r="AB3374" s="2" t="s">
        <v>94</v>
      </c>
      <c r="AC3374">
        <v>785670</v>
      </c>
      <c r="AD3374" s="2" t="s">
        <v>77</v>
      </c>
      <c r="AE3374">
        <v>1879</v>
      </c>
      <c r="AF3374" s="2" t="s">
        <v>4441</v>
      </c>
      <c r="AG3374" s="2" t="s">
        <v>4442</v>
      </c>
      <c r="AH3374">
        <v>13</v>
      </c>
      <c r="AI3374">
        <v>2327</v>
      </c>
      <c r="AJ3374">
        <v>15573</v>
      </c>
      <c r="AK3374" s="2">
        <f>Kaggle_Books_Selling_Records[[#This Row],[Cost Price]]/100</f>
        <v>155.72999999999999</v>
      </c>
      <c r="AL3374" s="2" t="s">
        <v>80</v>
      </c>
      <c r="AM3374" s="2" t="s">
        <v>80</v>
      </c>
      <c r="AN3374" s="2" t="s">
        <v>80</v>
      </c>
      <c r="AO3374" s="2" t="s">
        <v>80</v>
      </c>
      <c r="AP3374" s="2" t="s">
        <v>80</v>
      </c>
      <c r="AQ3374" s="2" t="s">
        <v>80</v>
      </c>
      <c r="AR3374" s="2" t="s">
        <v>80</v>
      </c>
      <c r="AS3374" s="2" t="s">
        <v>80</v>
      </c>
      <c r="AT3374" s="2" t="s">
        <v>80</v>
      </c>
      <c r="AU3374" s="2" t="s">
        <v>80</v>
      </c>
      <c r="AV3374" s="2" t="s">
        <v>80</v>
      </c>
      <c r="AW3374" s="2" t="s">
        <v>80</v>
      </c>
      <c r="AX3374" s="2" t="s">
        <v>80</v>
      </c>
      <c r="AY3374" s="2" t="s">
        <v>80</v>
      </c>
      <c r="AZ3374" s="2" t="s">
        <v>80</v>
      </c>
      <c r="BA3374" s="2" t="s">
        <v>80</v>
      </c>
      <c r="BB3374" s="2" t="s">
        <v>80</v>
      </c>
      <c r="BC3374" s="2" t="s">
        <v>80</v>
      </c>
      <c r="BD3374" s="2" t="s">
        <v>80</v>
      </c>
      <c r="BE3374" s="2" t="s">
        <v>80</v>
      </c>
      <c r="BF3374" s="2" t="s">
        <v>80</v>
      </c>
      <c r="BG3374" s="2" t="s">
        <v>80</v>
      </c>
      <c r="BH3374" s="2" t="s">
        <v>80</v>
      </c>
      <c r="BI3374" s="2" t="s">
        <v>80</v>
      </c>
      <c r="BJ3374" s="2" t="s">
        <v>80</v>
      </c>
      <c r="BK3374" s="2" t="s">
        <v>80</v>
      </c>
      <c r="BL3374" s="2" t="s">
        <v>80</v>
      </c>
      <c r="BM3374" s="2" t="s">
        <v>80</v>
      </c>
      <c r="BN3374" s="2" t="s">
        <v>80</v>
      </c>
      <c r="BO3374" s="2" t="s">
        <v>80</v>
      </c>
      <c r="BP3374" s="2" t="s">
        <v>80</v>
      </c>
    </row>
    <row r="3375" spans="1:68" x14ac:dyDescent="0.25">
      <c r="A3375">
        <v>3374</v>
      </c>
      <c r="B3375" s="1">
        <v>43792.079907407409</v>
      </c>
      <c r="C3375" s="2" t="s">
        <v>5051</v>
      </c>
      <c r="D3375" s="3">
        <v>0.70486111111111116</v>
      </c>
      <c r="E3375" s="2" t="s">
        <v>4851</v>
      </c>
      <c r="F3375">
        <v>4</v>
      </c>
      <c r="G3375">
        <v>2019</v>
      </c>
      <c r="H3375">
        <v>11</v>
      </c>
      <c r="I3375">
        <v>23</v>
      </c>
      <c r="J3375">
        <v>0</v>
      </c>
      <c r="K3375">
        <v>0</v>
      </c>
      <c r="L3375">
        <v>6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 s="2" t="s">
        <v>3183</v>
      </c>
      <c r="T3375" s="2" t="s">
        <v>83</v>
      </c>
      <c r="U3375" s="2" t="s">
        <v>738</v>
      </c>
      <c r="V3375" s="2" t="s">
        <v>73</v>
      </c>
      <c r="W3375">
        <v>1</v>
      </c>
      <c r="X3375" s="2" t="s">
        <v>74</v>
      </c>
      <c r="Y3375">
        <v>6385</v>
      </c>
      <c r="Z3375">
        <v>79</v>
      </c>
      <c r="AA3375" s="2" t="s">
        <v>1306</v>
      </c>
      <c r="AB3375" s="2" t="s">
        <v>137</v>
      </c>
      <c r="AC3375">
        <v>208011</v>
      </c>
      <c r="AD3375" s="2" t="s">
        <v>77</v>
      </c>
      <c r="AE3375">
        <v>7175</v>
      </c>
      <c r="AF3375" s="2" t="s">
        <v>740</v>
      </c>
      <c r="AG3375" s="2" t="s">
        <v>741</v>
      </c>
      <c r="AH3375">
        <v>13</v>
      </c>
      <c r="AI3375">
        <v>83005</v>
      </c>
      <c r="AJ3375">
        <v>555495</v>
      </c>
      <c r="AK3375" s="2">
        <f>Kaggle_Books_Selling_Records[[#This Row],[Cost Price]]/100</f>
        <v>5554.95</v>
      </c>
      <c r="AL3375" s="2" t="s">
        <v>80</v>
      </c>
      <c r="AM3375" s="2" t="s">
        <v>80</v>
      </c>
      <c r="AN3375" s="2" t="s">
        <v>80</v>
      </c>
      <c r="AO3375" s="2" t="s">
        <v>80</v>
      </c>
      <c r="AP3375" s="2" t="s">
        <v>80</v>
      </c>
      <c r="AQ3375" s="2" t="s">
        <v>80</v>
      </c>
      <c r="AR3375" s="2" t="s">
        <v>80</v>
      </c>
      <c r="AS3375" s="2" t="s">
        <v>80</v>
      </c>
      <c r="AT3375" s="2" t="s">
        <v>80</v>
      </c>
      <c r="AU3375" s="2" t="s">
        <v>80</v>
      </c>
      <c r="AV3375" s="2" t="s">
        <v>80</v>
      </c>
      <c r="AW3375" s="2" t="s">
        <v>80</v>
      </c>
      <c r="AX3375" s="2" t="s">
        <v>80</v>
      </c>
      <c r="AY3375" s="2" t="s">
        <v>80</v>
      </c>
      <c r="AZ3375" s="2" t="s">
        <v>80</v>
      </c>
      <c r="BA3375" s="2" t="s">
        <v>80</v>
      </c>
      <c r="BB3375" s="2" t="s">
        <v>80</v>
      </c>
      <c r="BC3375" s="2" t="s">
        <v>80</v>
      </c>
      <c r="BD3375" s="2" t="s">
        <v>80</v>
      </c>
      <c r="BE3375" s="2" t="s">
        <v>80</v>
      </c>
      <c r="BF3375" s="2" t="s">
        <v>80</v>
      </c>
      <c r="BG3375" s="2" t="s">
        <v>80</v>
      </c>
      <c r="BH3375" s="2" t="s">
        <v>80</v>
      </c>
      <c r="BI3375" s="2" t="s">
        <v>80</v>
      </c>
      <c r="BJ3375" s="2" t="s">
        <v>80</v>
      </c>
      <c r="BK3375" s="2" t="s">
        <v>80</v>
      </c>
      <c r="BL3375" s="2" t="s">
        <v>80</v>
      </c>
      <c r="BM3375" s="2" t="s">
        <v>80</v>
      </c>
      <c r="BN3375" s="2" t="s">
        <v>80</v>
      </c>
      <c r="BO3375" s="2" t="s">
        <v>80</v>
      </c>
      <c r="BP3375" s="2" t="s">
        <v>80</v>
      </c>
    </row>
    <row r="3376" spans="1:68" x14ac:dyDescent="0.25">
      <c r="A3376">
        <v>3375</v>
      </c>
      <c r="B3376" s="1">
        <v>43792.095185185186</v>
      </c>
      <c r="C3376" s="2" t="s">
        <v>5051</v>
      </c>
      <c r="D3376" s="3">
        <v>0.22013888888888888</v>
      </c>
      <c r="E3376" s="2" t="s">
        <v>4851</v>
      </c>
      <c r="F3376">
        <v>4</v>
      </c>
      <c r="G3376">
        <v>2019</v>
      </c>
      <c r="H3376">
        <v>11</v>
      </c>
      <c r="I3376">
        <v>23</v>
      </c>
      <c r="J3376">
        <v>0</v>
      </c>
      <c r="K3376">
        <v>0</v>
      </c>
      <c r="L3376">
        <v>6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 s="2" t="s">
        <v>3387</v>
      </c>
      <c r="T3376" s="2" t="s">
        <v>83</v>
      </c>
      <c r="U3376" s="2" t="s">
        <v>2311</v>
      </c>
      <c r="V3376" s="2" t="s">
        <v>73</v>
      </c>
      <c r="W3376">
        <v>3</v>
      </c>
      <c r="X3376" s="2" t="s">
        <v>74</v>
      </c>
      <c r="Y3376">
        <v>1143</v>
      </c>
      <c r="Z3376">
        <v>89</v>
      </c>
      <c r="AA3376" s="2" t="s">
        <v>642</v>
      </c>
      <c r="AB3376" s="2" t="s">
        <v>151</v>
      </c>
      <c r="AC3376">
        <v>425001</v>
      </c>
      <c r="AD3376" s="2" t="s">
        <v>193</v>
      </c>
      <c r="AE3376">
        <v>1232</v>
      </c>
      <c r="AF3376" s="2" t="s">
        <v>2042</v>
      </c>
      <c r="AG3376" s="2" t="s">
        <v>2184</v>
      </c>
      <c r="AH3376">
        <v>18</v>
      </c>
      <c r="AI3376">
        <v>20574</v>
      </c>
      <c r="AJ3376">
        <v>93726</v>
      </c>
      <c r="AK3376" s="2">
        <f>Kaggle_Books_Selling_Records[[#This Row],[Cost Price]]/100</f>
        <v>937.26</v>
      </c>
      <c r="AL3376" s="2" t="s">
        <v>80</v>
      </c>
      <c r="AM3376" s="2" t="s">
        <v>80</v>
      </c>
      <c r="AN3376" s="2" t="s">
        <v>80</v>
      </c>
      <c r="AO3376" s="2" t="s">
        <v>80</v>
      </c>
      <c r="AP3376" s="2" t="s">
        <v>80</v>
      </c>
      <c r="AQ3376" s="2" t="s">
        <v>80</v>
      </c>
      <c r="AR3376" s="2" t="s">
        <v>80</v>
      </c>
      <c r="AS3376" s="2" t="s">
        <v>80</v>
      </c>
      <c r="AT3376" s="2" t="s">
        <v>80</v>
      </c>
      <c r="AU3376" s="2" t="s">
        <v>80</v>
      </c>
      <c r="AV3376" s="2" t="s">
        <v>80</v>
      </c>
      <c r="AW3376" s="2" t="s">
        <v>80</v>
      </c>
      <c r="AX3376" s="2" t="s">
        <v>80</v>
      </c>
      <c r="AY3376" s="2" t="s">
        <v>80</v>
      </c>
      <c r="AZ3376" s="2" t="s">
        <v>80</v>
      </c>
      <c r="BA3376" s="2" t="s">
        <v>80</v>
      </c>
      <c r="BB3376" s="2" t="s">
        <v>80</v>
      </c>
      <c r="BC3376" s="2" t="s">
        <v>80</v>
      </c>
      <c r="BD3376" s="2" t="s">
        <v>80</v>
      </c>
      <c r="BE3376" s="2" t="s">
        <v>80</v>
      </c>
      <c r="BF3376" s="2" t="s">
        <v>80</v>
      </c>
      <c r="BG3376" s="2" t="s">
        <v>80</v>
      </c>
      <c r="BH3376" s="2" t="s">
        <v>80</v>
      </c>
      <c r="BI3376" s="2" t="s">
        <v>80</v>
      </c>
      <c r="BJ3376" s="2" t="s">
        <v>80</v>
      </c>
      <c r="BK3376" s="2" t="s">
        <v>80</v>
      </c>
      <c r="BL3376" s="2" t="s">
        <v>80</v>
      </c>
      <c r="BM3376" s="2" t="s">
        <v>80</v>
      </c>
      <c r="BN3376" s="2" t="s">
        <v>80</v>
      </c>
      <c r="BO3376" s="2" t="s">
        <v>80</v>
      </c>
      <c r="BP3376" s="2" t="s">
        <v>80</v>
      </c>
    </row>
    <row r="3377" spans="1:68" x14ac:dyDescent="0.25">
      <c r="A3377">
        <v>3376</v>
      </c>
      <c r="B3377" s="1">
        <v>43792.545358796298</v>
      </c>
      <c r="C3377" s="2" t="s">
        <v>5051</v>
      </c>
      <c r="D3377" s="3">
        <v>0.67013888888888884</v>
      </c>
      <c r="E3377" s="2" t="s">
        <v>4851</v>
      </c>
      <c r="F3377">
        <v>4</v>
      </c>
      <c r="G3377">
        <v>2019</v>
      </c>
      <c r="H3377">
        <v>11</v>
      </c>
      <c r="I3377">
        <v>23</v>
      </c>
      <c r="J3377">
        <v>0</v>
      </c>
      <c r="K3377">
        <v>0</v>
      </c>
      <c r="L3377">
        <v>6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 s="2" t="s">
        <v>4306</v>
      </c>
      <c r="T3377" s="2" t="s">
        <v>83</v>
      </c>
      <c r="U3377" s="2" t="s">
        <v>1368</v>
      </c>
      <c r="V3377" s="2" t="s">
        <v>73</v>
      </c>
      <c r="W3377">
        <v>1</v>
      </c>
      <c r="X3377" s="2" t="s">
        <v>74</v>
      </c>
      <c r="Y3377">
        <v>395</v>
      </c>
      <c r="Z3377">
        <v>79</v>
      </c>
      <c r="AA3377" s="2" t="s">
        <v>412</v>
      </c>
      <c r="AB3377" s="2" t="s">
        <v>137</v>
      </c>
      <c r="AC3377">
        <v>226016</v>
      </c>
      <c r="AD3377" s="2" t="s">
        <v>87</v>
      </c>
      <c r="AE3377">
        <v>474</v>
      </c>
      <c r="AF3377" s="2" t="s">
        <v>1370</v>
      </c>
      <c r="AG3377" s="2" t="s">
        <v>1147</v>
      </c>
      <c r="AH3377">
        <v>17</v>
      </c>
      <c r="AI3377">
        <v>6715</v>
      </c>
      <c r="AJ3377">
        <v>32785</v>
      </c>
      <c r="AK3377" s="2">
        <f>Kaggle_Books_Selling_Records[[#This Row],[Cost Price]]/100</f>
        <v>327.85</v>
      </c>
      <c r="AL3377" s="2" t="s">
        <v>80</v>
      </c>
      <c r="AM3377" s="2" t="s">
        <v>80</v>
      </c>
      <c r="AN3377" s="2" t="s">
        <v>80</v>
      </c>
      <c r="AO3377" s="2" t="s">
        <v>80</v>
      </c>
      <c r="AP3377" s="2" t="s">
        <v>80</v>
      </c>
      <c r="AQ3377" s="2" t="s">
        <v>80</v>
      </c>
      <c r="AR3377" s="2" t="s">
        <v>80</v>
      </c>
      <c r="AS3377" s="2" t="s">
        <v>80</v>
      </c>
      <c r="AT3377" s="2" t="s">
        <v>80</v>
      </c>
      <c r="AU3377" s="2" t="s">
        <v>80</v>
      </c>
      <c r="AV3377" s="2" t="s">
        <v>80</v>
      </c>
      <c r="AW3377" s="2" t="s">
        <v>80</v>
      </c>
      <c r="AX3377" s="2" t="s">
        <v>80</v>
      </c>
      <c r="AY3377" s="2" t="s">
        <v>80</v>
      </c>
      <c r="AZ3377" s="2" t="s">
        <v>80</v>
      </c>
      <c r="BA3377" s="2" t="s">
        <v>80</v>
      </c>
      <c r="BB3377" s="2" t="s">
        <v>80</v>
      </c>
      <c r="BC3377" s="2" t="s">
        <v>80</v>
      </c>
      <c r="BD3377" s="2" t="s">
        <v>80</v>
      </c>
      <c r="BE3377" s="2" t="s">
        <v>80</v>
      </c>
      <c r="BF3377" s="2" t="s">
        <v>80</v>
      </c>
      <c r="BG3377" s="2" t="s">
        <v>80</v>
      </c>
      <c r="BH3377" s="2" t="s">
        <v>80</v>
      </c>
      <c r="BI3377" s="2" t="s">
        <v>80</v>
      </c>
      <c r="BJ3377" s="2" t="s">
        <v>80</v>
      </c>
      <c r="BK3377" s="2" t="s">
        <v>80</v>
      </c>
      <c r="BL3377" s="2" t="s">
        <v>80</v>
      </c>
      <c r="BM3377" s="2" t="s">
        <v>80</v>
      </c>
      <c r="BN3377" s="2" t="s">
        <v>80</v>
      </c>
      <c r="BO3377" s="2" t="s">
        <v>80</v>
      </c>
      <c r="BP3377" s="2" t="s">
        <v>80</v>
      </c>
    </row>
    <row r="3378" spans="1:68" x14ac:dyDescent="0.25">
      <c r="A3378">
        <v>3377</v>
      </c>
      <c r="B3378" s="1">
        <v>43792.875219907408</v>
      </c>
      <c r="C3378" s="2" t="s">
        <v>5055</v>
      </c>
      <c r="D3378" s="3">
        <v>0</v>
      </c>
      <c r="E3378" s="2" t="s">
        <v>4851</v>
      </c>
      <c r="F3378">
        <v>4</v>
      </c>
      <c r="G3378">
        <v>2019</v>
      </c>
      <c r="H3378">
        <v>11</v>
      </c>
      <c r="I3378">
        <v>24</v>
      </c>
      <c r="J3378">
        <v>0</v>
      </c>
      <c r="K3378">
        <v>0</v>
      </c>
      <c r="L3378">
        <v>7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 s="2" t="s">
        <v>590</v>
      </c>
      <c r="T3378" s="2" t="s">
        <v>83</v>
      </c>
      <c r="U3378" s="2" t="s">
        <v>4990</v>
      </c>
      <c r="V3378" s="2" t="s">
        <v>73</v>
      </c>
      <c r="W3378">
        <v>1</v>
      </c>
      <c r="X3378" s="2" t="s">
        <v>74</v>
      </c>
      <c r="Y3378">
        <v>364</v>
      </c>
      <c r="Z3378">
        <v>69</v>
      </c>
      <c r="AA3378" s="2" t="s">
        <v>473</v>
      </c>
      <c r="AB3378" s="2" t="s">
        <v>154</v>
      </c>
      <c r="AC3378">
        <v>302017</v>
      </c>
      <c r="AD3378" s="2" t="s">
        <v>77</v>
      </c>
      <c r="AE3378">
        <v>433</v>
      </c>
      <c r="AF3378" s="2" t="s">
        <v>4991</v>
      </c>
      <c r="AG3378" s="2" t="s">
        <v>4992</v>
      </c>
      <c r="AH3378">
        <v>13</v>
      </c>
      <c r="AI3378">
        <v>4732</v>
      </c>
      <c r="AJ3378">
        <v>31668</v>
      </c>
      <c r="AK3378" s="2">
        <f>Kaggle_Books_Selling_Records[[#This Row],[Cost Price]]/100</f>
        <v>316.68</v>
      </c>
      <c r="AL3378" s="2" t="s">
        <v>80</v>
      </c>
      <c r="AM3378" s="2" t="s">
        <v>80</v>
      </c>
      <c r="AN3378" s="2" t="s">
        <v>80</v>
      </c>
      <c r="AO3378" s="2" t="s">
        <v>80</v>
      </c>
      <c r="AP3378" s="2" t="s">
        <v>80</v>
      </c>
      <c r="AQ3378" s="2" t="s">
        <v>80</v>
      </c>
      <c r="AR3378" s="2" t="s">
        <v>80</v>
      </c>
      <c r="AS3378" s="2" t="s">
        <v>80</v>
      </c>
      <c r="AT3378" s="2" t="s">
        <v>80</v>
      </c>
      <c r="AU3378" s="2" t="s">
        <v>80</v>
      </c>
      <c r="AV3378" s="2" t="s">
        <v>80</v>
      </c>
      <c r="AW3378" s="2" t="s">
        <v>80</v>
      </c>
      <c r="AX3378" s="2" t="s">
        <v>80</v>
      </c>
      <c r="AY3378" s="2" t="s">
        <v>80</v>
      </c>
      <c r="AZ3378" s="2" t="s">
        <v>80</v>
      </c>
      <c r="BA3378" s="2" t="s">
        <v>80</v>
      </c>
      <c r="BB3378" s="2" t="s">
        <v>80</v>
      </c>
      <c r="BC3378" s="2" t="s">
        <v>80</v>
      </c>
      <c r="BD3378" s="2" t="s">
        <v>80</v>
      </c>
      <c r="BE3378" s="2" t="s">
        <v>80</v>
      </c>
      <c r="BF3378" s="2" t="s">
        <v>80</v>
      </c>
      <c r="BG3378" s="2" t="s">
        <v>80</v>
      </c>
      <c r="BH3378" s="2" t="s">
        <v>80</v>
      </c>
      <c r="BI3378" s="2" t="s">
        <v>80</v>
      </c>
      <c r="BJ3378" s="2" t="s">
        <v>80</v>
      </c>
      <c r="BK3378" s="2" t="s">
        <v>80</v>
      </c>
      <c r="BL3378" s="2" t="s">
        <v>80</v>
      </c>
      <c r="BM3378" s="2" t="s">
        <v>80</v>
      </c>
      <c r="BN3378" s="2" t="s">
        <v>80</v>
      </c>
      <c r="BO3378" s="2" t="s">
        <v>80</v>
      </c>
      <c r="BP3378" s="2" t="s">
        <v>80</v>
      </c>
    </row>
    <row r="3379" spans="1:68" x14ac:dyDescent="0.25">
      <c r="A3379">
        <v>3378</v>
      </c>
      <c r="B3379" s="1">
        <v>43793.007719907408</v>
      </c>
      <c r="C3379" s="2" t="s">
        <v>5055</v>
      </c>
      <c r="D3379" s="3">
        <v>0.13263888888888889</v>
      </c>
      <c r="E3379" s="2" t="s">
        <v>4851</v>
      </c>
      <c r="F3379">
        <v>4</v>
      </c>
      <c r="G3379">
        <v>2019</v>
      </c>
      <c r="H3379">
        <v>11</v>
      </c>
      <c r="I3379">
        <v>24</v>
      </c>
      <c r="J3379">
        <v>0</v>
      </c>
      <c r="K3379">
        <v>0</v>
      </c>
      <c r="L3379">
        <v>7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 s="2" t="s">
        <v>5056</v>
      </c>
      <c r="T3379" s="2" t="s">
        <v>83</v>
      </c>
      <c r="U3379" s="2" t="s">
        <v>2483</v>
      </c>
      <c r="V3379" s="2" t="s">
        <v>73</v>
      </c>
      <c r="W3379">
        <v>1</v>
      </c>
      <c r="X3379" s="2" t="s">
        <v>74</v>
      </c>
      <c r="Y3379">
        <v>175</v>
      </c>
      <c r="Z3379">
        <v>89</v>
      </c>
      <c r="AA3379" s="2" t="s">
        <v>4522</v>
      </c>
      <c r="AB3379" s="2" t="s">
        <v>157</v>
      </c>
      <c r="AC3379">
        <v>382225</v>
      </c>
      <c r="AD3379" s="2" t="s">
        <v>1002</v>
      </c>
      <c r="AE3379">
        <v>264</v>
      </c>
      <c r="AF3379" s="2" t="s">
        <v>2042</v>
      </c>
      <c r="AG3379" s="2" t="s">
        <v>2184</v>
      </c>
      <c r="AH3379">
        <v>18</v>
      </c>
      <c r="AI3379">
        <v>315</v>
      </c>
      <c r="AJ3379">
        <v>1435</v>
      </c>
      <c r="AK3379" s="2">
        <f>Kaggle_Books_Selling_Records[[#This Row],[Cost Price]]/100</f>
        <v>14.35</v>
      </c>
      <c r="AL3379" s="2" t="s">
        <v>80</v>
      </c>
      <c r="AM3379" s="2" t="s">
        <v>80</v>
      </c>
      <c r="AN3379" s="2" t="s">
        <v>80</v>
      </c>
      <c r="AO3379" s="2" t="s">
        <v>80</v>
      </c>
      <c r="AP3379" s="2" t="s">
        <v>80</v>
      </c>
      <c r="AQ3379" s="2" t="s">
        <v>80</v>
      </c>
      <c r="AR3379" s="2" t="s">
        <v>80</v>
      </c>
      <c r="AS3379" s="2" t="s">
        <v>80</v>
      </c>
      <c r="AT3379" s="2" t="s">
        <v>80</v>
      </c>
      <c r="AU3379" s="2" t="s">
        <v>80</v>
      </c>
      <c r="AV3379" s="2" t="s">
        <v>80</v>
      </c>
      <c r="AW3379" s="2" t="s">
        <v>80</v>
      </c>
      <c r="AX3379" s="2" t="s">
        <v>80</v>
      </c>
      <c r="AY3379" s="2" t="s">
        <v>80</v>
      </c>
      <c r="AZ3379" s="2" t="s">
        <v>80</v>
      </c>
      <c r="BA3379" s="2" t="s">
        <v>80</v>
      </c>
      <c r="BB3379" s="2" t="s">
        <v>80</v>
      </c>
      <c r="BC3379" s="2" t="s">
        <v>80</v>
      </c>
      <c r="BD3379" s="2" t="s">
        <v>80</v>
      </c>
      <c r="BE3379" s="2" t="s">
        <v>80</v>
      </c>
      <c r="BF3379" s="2" t="s">
        <v>80</v>
      </c>
      <c r="BG3379" s="2" t="s">
        <v>80</v>
      </c>
      <c r="BH3379" s="2" t="s">
        <v>80</v>
      </c>
      <c r="BI3379" s="2" t="s">
        <v>80</v>
      </c>
      <c r="BJ3379" s="2" t="s">
        <v>80</v>
      </c>
      <c r="BK3379" s="2" t="s">
        <v>80</v>
      </c>
      <c r="BL3379" s="2" t="s">
        <v>80</v>
      </c>
      <c r="BM3379" s="2" t="s">
        <v>80</v>
      </c>
      <c r="BN3379" s="2" t="s">
        <v>80</v>
      </c>
      <c r="BO3379" s="2" t="s">
        <v>80</v>
      </c>
      <c r="BP3379" s="2" t="s">
        <v>80</v>
      </c>
    </row>
    <row r="3380" spans="1:68" x14ac:dyDescent="0.25">
      <c r="A3380">
        <v>3379</v>
      </c>
      <c r="B3380" s="1">
        <v>43793.011134259257</v>
      </c>
      <c r="C3380" s="2" t="s">
        <v>5055</v>
      </c>
      <c r="D3380" s="3">
        <v>0.1361111111111111</v>
      </c>
      <c r="E3380" s="2" t="s">
        <v>4851</v>
      </c>
      <c r="F3380">
        <v>4</v>
      </c>
      <c r="G3380">
        <v>2019</v>
      </c>
      <c r="H3380">
        <v>11</v>
      </c>
      <c r="I3380">
        <v>24</v>
      </c>
      <c r="J3380">
        <v>0</v>
      </c>
      <c r="K3380">
        <v>0</v>
      </c>
      <c r="L3380">
        <v>7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 s="2" t="s">
        <v>4793</v>
      </c>
      <c r="T3380" s="2" t="s">
        <v>83</v>
      </c>
      <c r="U3380" s="2" t="s">
        <v>2483</v>
      </c>
      <c r="V3380" s="2" t="s">
        <v>73</v>
      </c>
      <c r="W3380">
        <v>1</v>
      </c>
      <c r="X3380" s="2" t="s">
        <v>74</v>
      </c>
      <c r="Y3380">
        <v>175</v>
      </c>
      <c r="Z3380">
        <v>89</v>
      </c>
      <c r="AA3380" s="2" t="s">
        <v>4794</v>
      </c>
      <c r="AB3380" s="2" t="s">
        <v>154</v>
      </c>
      <c r="AC3380">
        <v>301001</v>
      </c>
      <c r="AD3380" s="2" t="s">
        <v>1002</v>
      </c>
      <c r="AE3380">
        <v>264</v>
      </c>
      <c r="AF3380" s="2" t="s">
        <v>2042</v>
      </c>
      <c r="AG3380" s="2" t="s">
        <v>2184</v>
      </c>
      <c r="AH3380">
        <v>18</v>
      </c>
      <c r="AI3380">
        <v>315</v>
      </c>
      <c r="AJ3380">
        <v>1435</v>
      </c>
      <c r="AK3380" s="2">
        <f>Kaggle_Books_Selling_Records[[#This Row],[Cost Price]]/100</f>
        <v>14.35</v>
      </c>
      <c r="AL3380" s="2" t="s">
        <v>80</v>
      </c>
      <c r="AM3380" s="2" t="s">
        <v>80</v>
      </c>
      <c r="AN3380" s="2" t="s">
        <v>80</v>
      </c>
      <c r="AO3380" s="2" t="s">
        <v>80</v>
      </c>
      <c r="AP3380" s="2" t="s">
        <v>80</v>
      </c>
      <c r="AQ3380" s="2" t="s">
        <v>80</v>
      </c>
      <c r="AR3380" s="2" t="s">
        <v>80</v>
      </c>
      <c r="AS3380" s="2" t="s">
        <v>80</v>
      </c>
      <c r="AT3380" s="2" t="s">
        <v>80</v>
      </c>
      <c r="AU3380" s="2" t="s">
        <v>80</v>
      </c>
      <c r="AV3380" s="2" t="s">
        <v>80</v>
      </c>
      <c r="AW3380" s="2" t="s">
        <v>80</v>
      </c>
      <c r="AX3380" s="2" t="s">
        <v>80</v>
      </c>
      <c r="AY3380" s="2" t="s">
        <v>80</v>
      </c>
      <c r="AZ3380" s="2" t="s">
        <v>80</v>
      </c>
      <c r="BA3380" s="2" t="s">
        <v>80</v>
      </c>
      <c r="BB3380" s="2" t="s">
        <v>80</v>
      </c>
      <c r="BC3380" s="2" t="s">
        <v>80</v>
      </c>
      <c r="BD3380" s="2" t="s">
        <v>80</v>
      </c>
      <c r="BE3380" s="2" t="s">
        <v>80</v>
      </c>
      <c r="BF3380" s="2" t="s">
        <v>80</v>
      </c>
      <c r="BG3380" s="2" t="s">
        <v>80</v>
      </c>
      <c r="BH3380" s="2" t="s">
        <v>80</v>
      </c>
      <c r="BI3380" s="2" t="s">
        <v>80</v>
      </c>
      <c r="BJ3380" s="2" t="s">
        <v>80</v>
      </c>
      <c r="BK3380" s="2" t="s">
        <v>80</v>
      </c>
      <c r="BL3380" s="2" t="s">
        <v>80</v>
      </c>
      <c r="BM3380" s="2" t="s">
        <v>80</v>
      </c>
      <c r="BN3380" s="2" t="s">
        <v>80</v>
      </c>
      <c r="BO3380" s="2" t="s">
        <v>80</v>
      </c>
      <c r="BP3380" s="2" t="s">
        <v>80</v>
      </c>
    </row>
    <row r="3381" spans="1:68" x14ac:dyDescent="0.25">
      <c r="A3381">
        <v>3380</v>
      </c>
      <c r="B3381" s="1">
        <v>43793.439814814818</v>
      </c>
      <c r="C3381" s="2" t="s">
        <v>5055</v>
      </c>
      <c r="D3381" s="3">
        <v>0.56458333333333333</v>
      </c>
      <c r="E3381" s="2" t="s">
        <v>4851</v>
      </c>
      <c r="F3381">
        <v>4</v>
      </c>
      <c r="G3381">
        <v>2019</v>
      </c>
      <c r="H3381">
        <v>11</v>
      </c>
      <c r="I3381">
        <v>24</v>
      </c>
      <c r="J3381">
        <v>0</v>
      </c>
      <c r="K3381">
        <v>0</v>
      </c>
      <c r="L3381">
        <v>7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 s="2" t="s">
        <v>4207</v>
      </c>
      <c r="T3381" s="2" t="s">
        <v>83</v>
      </c>
      <c r="U3381" s="2" t="s">
        <v>4948</v>
      </c>
      <c r="V3381" s="2" t="s">
        <v>73</v>
      </c>
      <c r="W3381">
        <v>1</v>
      </c>
      <c r="X3381" s="2" t="s">
        <v>74</v>
      </c>
      <c r="Y3381">
        <v>140</v>
      </c>
      <c r="Z3381">
        <v>89</v>
      </c>
      <c r="AA3381" s="2" t="s">
        <v>301</v>
      </c>
      <c r="AB3381" s="2" t="s">
        <v>151</v>
      </c>
      <c r="AC3381">
        <v>411043</v>
      </c>
      <c r="AD3381" s="2" t="s">
        <v>193</v>
      </c>
      <c r="AE3381">
        <v>229</v>
      </c>
      <c r="AF3381" s="2" t="s">
        <v>4949</v>
      </c>
      <c r="AG3381" s="2" t="s">
        <v>4950</v>
      </c>
      <c r="AH3381">
        <v>18</v>
      </c>
      <c r="AI3381">
        <v>252</v>
      </c>
      <c r="AJ3381">
        <v>1148</v>
      </c>
      <c r="AK3381" s="2">
        <f>Kaggle_Books_Selling_Records[[#This Row],[Cost Price]]/100</f>
        <v>11.48</v>
      </c>
      <c r="AL3381" s="2" t="s">
        <v>80</v>
      </c>
      <c r="AM3381" s="2" t="s">
        <v>80</v>
      </c>
      <c r="AN3381" s="2" t="s">
        <v>80</v>
      </c>
      <c r="AO3381" s="2" t="s">
        <v>80</v>
      </c>
      <c r="AP3381" s="2" t="s">
        <v>80</v>
      </c>
      <c r="AQ3381" s="2" t="s">
        <v>80</v>
      </c>
      <c r="AR3381" s="2" t="s">
        <v>80</v>
      </c>
      <c r="AS3381" s="2" t="s">
        <v>80</v>
      </c>
      <c r="AT3381" s="2" t="s">
        <v>80</v>
      </c>
      <c r="AU3381" s="2" t="s">
        <v>80</v>
      </c>
      <c r="AV3381" s="2" t="s">
        <v>80</v>
      </c>
      <c r="AW3381" s="2" t="s">
        <v>80</v>
      </c>
      <c r="AX3381" s="2" t="s">
        <v>80</v>
      </c>
      <c r="AY3381" s="2" t="s">
        <v>80</v>
      </c>
      <c r="AZ3381" s="2" t="s">
        <v>80</v>
      </c>
      <c r="BA3381" s="2" t="s">
        <v>80</v>
      </c>
      <c r="BB3381" s="2" t="s">
        <v>80</v>
      </c>
      <c r="BC3381" s="2" t="s">
        <v>80</v>
      </c>
      <c r="BD3381" s="2" t="s">
        <v>80</v>
      </c>
      <c r="BE3381" s="2" t="s">
        <v>80</v>
      </c>
      <c r="BF3381" s="2" t="s">
        <v>80</v>
      </c>
      <c r="BG3381" s="2" t="s">
        <v>80</v>
      </c>
      <c r="BH3381" s="2" t="s">
        <v>80</v>
      </c>
      <c r="BI3381" s="2" t="s">
        <v>80</v>
      </c>
      <c r="BJ3381" s="2" t="s">
        <v>80</v>
      </c>
      <c r="BK3381" s="2" t="s">
        <v>80</v>
      </c>
      <c r="BL3381" s="2" t="s">
        <v>80</v>
      </c>
      <c r="BM3381" s="2" t="s">
        <v>80</v>
      </c>
      <c r="BN3381" s="2" t="s">
        <v>80</v>
      </c>
      <c r="BO3381" s="2" t="s">
        <v>80</v>
      </c>
      <c r="BP3381" s="2" t="s">
        <v>80</v>
      </c>
    </row>
    <row r="3382" spans="1:68" x14ac:dyDescent="0.25">
      <c r="A3382">
        <v>3381</v>
      </c>
      <c r="B3382" s="1">
        <v>43793.445451388892</v>
      </c>
      <c r="C3382" s="2" t="s">
        <v>5055</v>
      </c>
      <c r="D3382" s="3">
        <v>0.57013888888888886</v>
      </c>
      <c r="E3382" s="2" t="s">
        <v>4851</v>
      </c>
      <c r="F3382">
        <v>4</v>
      </c>
      <c r="G3382">
        <v>2019</v>
      </c>
      <c r="H3382">
        <v>11</v>
      </c>
      <c r="I3382">
        <v>24</v>
      </c>
      <c r="J3382">
        <v>0</v>
      </c>
      <c r="K3382">
        <v>0</v>
      </c>
      <c r="L3382">
        <v>7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 s="2" t="s">
        <v>5057</v>
      </c>
      <c r="T3382" s="2" t="s">
        <v>71</v>
      </c>
      <c r="U3382" s="2" t="s">
        <v>2483</v>
      </c>
      <c r="V3382" s="2" t="s">
        <v>73</v>
      </c>
      <c r="W3382">
        <v>1</v>
      </c>
      <c r="X3382" s="2" t="s">
        <v>74</v>
      </c>
      <c r="Y3382">
        <v>175</v>
      </c>
      <c r="Z3382">
        <v>89</v>
      </c>
      <c r="AA3382" s="2" t="s">
        <v>362</v>
      </c>
      <c r="AB3382" s="2" t="s">
        <v>312</v>
      </c>
      <c r="AC3382">
        <v>700051</v>
      </c>
      <c r="AD3382" s="2" t="s">
        <v>1002</v>
      </c>
      <c r="AE3382">
        <v>264</v>
      </c>
      <c r="AF3382" s="2" t="s">
        <v>2042</v>
      </c>
      <c r="AG3382" s="2" t="s">
        <v>2184</v>
      </c>
      <c r="AH3382">
        <v>18</v>
      </c>
      <c r="AI3382">
        <v>315</v>
      </c>
      <c r="AJ3382">
        <v>1435</v>
      </c>
      <c r="AK3382" s="2">
        <f>Kaggle_Books_Selling_Records[[#This Row],[Cost Price]]/100</f>
        <v>14.35</v>
      </c>
      <c r="AL3382" s="2" t="s">
        <v>80</v>
      </c>
      <c r="AM3382" s="2" t="s">
        <v>80</v>
      </c>
      <c r="AN3382" s="2" t="s">
        <v>80</v>
      </c>
      <c r="AO3382" s="2" t="s">
        <v>80</v>
      </c>
      <c r="AP3382" s="2" t="s">
        <v>80</v>
      </c>
      <c r="AQ3382" s="2" t="s">
        <v>80</v>
      </c>
      <c r="AR3382" s="2" t="s">
        <v>80</v>
      </c>
      <c r="AS3382" s="2" t="s">
        <v>80</v>
      </c>
      <c r="AT3382" s="2" t="s">
        <v>80</v>
      </c>
      <c r="AU3382" s="2" t="s">
        <v>80</v>
      </c>
      <c r="AV3382" s="2" t="s">
        <v>80</v>
      </c>
      <c r="AW3382" s="2" t="s">
        <v>80</v>
      </c>
      <c r="AX3382" s="2" t="s">
        <v>80</v>
      </c>
      <c r="AY3382" s="2" t="s">
        <v>80</v>
      </c>
      <c r="AZ3382" s="2" t="s">
        <v>80</v>
      </c>
      <c r="BA3382" s="2" t="s">
        <v>80</v>
      </c>
      <c r="BB3382" s="2" t="s">
        <v>80</v>
      </c>
      <c r="BC3382" s="2" t="s">
        <v>80</v>
      </c>
      <c r="BD3382" s="2" t="s">
        <v>80</v>
      </c>
      <c r="BE3382" s="2" t="s">
        <v>80</v>
      </c>
      <c r="BF3382" s="2" t="s">
        <v>80</v>
      </c>
      <c r="BG3382" s="2" t="s">
        <v>80</v>
      </c>
      <c r="BH3382" s="2" t="s">
        <v>80</v>
      </c>
      <c r="BI3382" s="2" t="s">
        <v>80</v>
      </c>
      <c r="BJ3382" s="2" t="s">
        <v>80</v>
      </c>
      <c r="BK3382" s="2" t="s">
        <v>80</v>
      </c>
      <c r="BL3382" s="2" t="s">
        <v>80</v>
      </c>
      <c r="BM3382" s="2" t="s">
        <v>80</v>
      </c>
      <c r="BN3382" s="2" t="s">
        <v>80</v>
      </c>
      <c r="BO3382" s="2" t="s">
        <v>80</v>
      </c>
      <c r="BP3382" s="2" t="s">
        <v>80</v>
      </c>
    </row>
    <row r="3383" spans="1:68" x14ac:dyDescent="0.25">
      <c r="A3383">
        <v>3382</v>
      </c>
      <c r="B3383" s="1">
        <v>43793.574606481481</v>
      </c>
      <c r="C3383" s="2" t="s">
        <v>5055</v>
      </c>
      <c r="D3383" s="3">
        <v>0.69930555555555551</v>
      </c>
      <c r="E3383" s="2" t="s">
        <v>4851</v>
      </c>
      <c r="F3383">
        <v>4</v>
      </c>
      <c r="G3383">
        <v>2019</v>
      </c>
      <c r="H3383">
        <v>11</v>
      </c>
      <c r="I3383">
        <v>24</v>
      </c>
      <c r="J3383">
        <v>0</v>
      </c>
      <c r="K3383">
        <v>0</v>
      </c>
      <c r="L3383">
        <v>7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 s="2" t="s">
        <v>3319</v>
      </c>
      <c r="T3383" s="2" t="s">
        <v>83</v>
      </c>
      <c r="U3383" s="2" t="s">
        <v>2483</v>
      </c>
      <c r="V3383" s="2" t="s">
        <v>73</v>
      </c>
      <c r="W3383">
        <v>1</v>
      </c>
      <c r="X3383" s="2" t="s">
        <v>74</v>
      </c>
      <c r="Y3383">
        <v>175</v>
      </c>
      <c r="Z3383">
        <v>89</v>
      </c>
      <c r="AA3383" s="2" t="s">
        <v>3320</v>
      </c>
      <c r="AB3383" s="2" t="s">
        <v>515</v>
      </c>
      <c r="AC3383">
        <v>160103</v>
      </c>
      <c r="AD3383" s="2" t="s">
        <v>1002</v>
      </c>
      <c r="AE3383">
        <v>264</v>
      </c>
      <c r="AF3383" s="2" t="s">
        <v>2042</v>
      </c>
      <c r="AG3383" s="2" t="s">
        <v>2184</v>
      </c>
      <c r="AH3383">
        <v>18</v>
      </c>
      <c r="AI3383">
        <v>315</v>
      </c>
      <c r="AJ3383">
        <v>1435</v>
      </c>
      <c r="AK3383" s="2">
        <f>Kaggle_Books_Selling_Records[[#This Row],[Cost Price]]/100</f>
        <v>14.35</v>
      </c>
      <c r="AL3383" s="2" t="s">
        <v>80</v>
      </c>
      <c r="AM3383" s="2" t="s">
        <v>80</v>
      </c>
      <c r="AN3383" s="2" t="s">
        <v>80</v>
      </c>
      <c r="AO3383" s="2" t="s">
        <v>80</v>
      </c>
      <c r="AP3383" s="2" t="s">
        <v>80</v>
      </c>
      <c r="AQ3383" s="2" t="s">
        <v>80</v>
      </c>
      <c r="AR3383" s="2" t="s">
        <v>80</v>
      </c>
      <c r="AS3383" s="2" t="s">
        <v>80</v>
      </c>
      <c r="AT3383" s="2" t="s">
        <v>80</v>
      </c>
      <c r="AU3383" s="2" t="s">
        <v>80</v>
      </c>
      <c r="AV3383" s="2" t="s">
        <v>80</v>
      </c>
      <c r="AW3383" s="2" t="s">
        <v>80</v>
      </c>
      <c r="AX3383" s="2" t="s">
        <v>80</v>
      </c>
      <c r="AY3383" s="2" t="s">
        <v>80</v>
      </c>
      <c r="AZ3383" s="2" t="s">
        <v>80</v>
      </c>
      <c r="BA3383" s="2" t="s">
        <v>80</v>
      </c>
      <c r="BB3383" s="2" t="s">
        <v>80</v>
      </c>
      <c r="BC3383" s="2" t="s">
        <v>80</v>
      </c>
      <c r="BD3383" s="2" t="s">
        <v>80</v>
      </c>
      <c r="BE3383" s="2" t="s">
        <v>80</v>
      </c>
      <c r="BF3383" s="2" t="s">
        <v>80</v>
      </c>
      <c r="BG3383" s="2" t="s">
        <v>80</v>
      </c>
      <c r="BH3383" s="2" t="s">
        <v>80</v>
      </c>
      <c r="BI3383" s="2" t="s">
        <v>80</v>
      </c>
      <c r="BJ3383" s="2" t="s">
        <v>80</v>
      </c>
      <c r="BK3383" s="2" t="s">
        <v>80</v>
      </c>
      <c r="BL3383" s="2" t="s">
        <v>80</v>
      </c>
      <c r="BM3383" s="2" t="s">
        <v>80</v>
      </c>
      <c r="BN3383" s="2" t="s">
        <v>80</v>
      </c>
      <c r="BO3383" s="2" t="s">
        <v>80</v>
      </c>
      <c r="BP3383" s="2" t="s">
        <v>80</v>
      </c>
    </row>
    <row r="3384" spans="1:68" x14ac:dyDescent="0.25">
      <c r="A3384">
        <v>3383</v>
      </c>
      <c r="B3384" s="1">
        <v>43794.451608796298</v>
      </c>
      <c r="C3384" s="2" t="s">
        <v>5058</v>
      </c>
      <c r="D3384" s="3">
        <v>0.57638888888888884</v>
      </c>
      <c r="E3384" s="2" t="s">
        <v>4851</v>
      </c>
      <c r="F3384">
        <v>4</v>
      </c>
      <c r="G3384">
        <v>2019</v>
      </c>
      <c r="H3384">
        <v>11</v>
      </c>
      <c r="I3384">
        <v>25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1</v>
      </c>
      <c r="S3384" s="2" t="s">
        <v>4920</v>
      </c>
      <c r="T3384" s="2" t="s">
        <v>71</v>
      </c>
      <c r="U3384" s="2" t="s">
        <v>2483</v>
      </c>
      <c r="V3384" s="2" t="s">
        <v>73</v>
      </c>
      <c r="W3384">
        <v>1</v>
      </c>
      <c r="X3384" s="2" t="s">
        <v>74</v>
      </c>
      <c r="Y3384">
        <v>175</v>
      </c>
      <c r="Z3384">
        <v>89</v>
      </c>
      <c r="AA3384" s="2" t="s">
        <v>166</v>
      </c>
      <c r="AB3384" s="2" t="s">
        <v>167</v>
      </c>
      <c r="AC3384">
        <v>560048</v>
      </c>
      <c r="AD3384" s="2" t="s">
        <v>1002</v>
      </c>
      <c r="AE3384">
        <v>264</v>
      </c>
      <c r="AF3384" s="2" t="s">
        <v>2042</v>
      </c>
      <c r="AG3384" s="2" t="s">
        <v>2184</v>
      </c>
      <c r="AH3384">
        <v>18</v>
      </c>
      <c r="AI3384">
        <v>315</v>
      </c>
      <c r="AJ3384">
        <v>1435</v>
      </c>
      <c r="AK3384" s="2">
        <f>Kaggle_Books_Selling_Records[[#This Row],[Cost Price]]/100</f>
        <v>14.35</v>
      </c>
      <c r="AL3384" s="2" t="s">
        <v>80</v>
      </c>
      <c r="AM3384" s="2" t="s">
        <v>80</v>
      </c>
      <c r="AN3384" s="2" t="s">
        <v>80</v>
      </c>
      <c r="AO3384" s="2" t="s">
        <v>80</v>
      </c>
      <c r="AP3384" s="2" t="s">
        <v>80</v>
      </c>
      <c r="AQ3384" s="2" t="s">
        <v>80</v>
      </c>
      <c r="AR3384" s="2" t="s">
        <v>80</v>
      </c>
      <c r="AS3384" s="2" t="s">
        <v>80</v>
      </c>
      <c r="AT3384" s="2" t="s">
        <v>80</v>
      </c>
      <c r="AU3384" s="2" t="s">
        <v>80</v>
      </c>
      <c r="AV3384" s="2" t="s">
        <v>80</v>
      </c>
      <c r="AW3384" s="2" t="s">
        <v>80</v>
      </c>
      <c r="AX3384" s="2" t="s">
        <v>80</v>
      </c>
      <c r="AY3384" s="2" t="s">
        <v>80</v>
      </c>
      <c r="AZ3384" s="2" t="s">
        <v>80</v>
      </c>
      <c r="BA3384" s="2" t="s">
        <v>80</v>
      </c>
      <c r="BB3384" s="2" t="s">
        <v>80</v>
      </c>
      <c r="BC3384" s="2" t="s">
        <v>80</v>
      </c>
      <c r="BD3384" s="2" t="s">
        <v>80</v>
      </c>
      <c r="BE3384" s="2" t="s">
        <v>80</v>
      </c>
      <c r="BF3384" s="2" t="s">
        <v>80</v>
      </c>
      <c r="BG3384" s="2" t="s">
        <v>80</v>
      </c>
      <c r="BH3384" s="2" t="s">
        <v>80</v>
      </c>
      <c r="BI3384" s="2" t="s">
        <v>80</v>
      </c>
      <c r="BJ3384" s="2" t="s">
        <v>80</v>
      </c>
      <c r="BK3384" s="2" t="s">
        <v>80</v>
      </c>
      <c r="BL3384" s="2" t="s">
        <v>80</v>
      </c>
      <c r="BM3384" s="2" t="s">
        <v>80</v>
      </c>
      <c r="BN3384" s="2" t="s">
        <v>80</v>
      </c>
      <c r="BO3384" s="2" t="s">
        <v>80</v>
      </c>
      <c r="BP3384" s="2" t="s">
        <v>80</v>
      </c>
    </row>
    <row r="3385" spans="1:68" x14ac:dyDescent="0.25">
      <c r="A3385">
        <v>3384</v>
      </c>
      <c r="B3385" s="1">
        <v>43794.492523148147</v>
      </c>
      <c r="C3385" s="2" t="s">
        <v>5058</v>
      </c>
      <c r="D3385" s="3">
        <v>0.61736111111111114</v>
      </c>
      <c r="E3385" s="2" t="s">
        <v>4851</v>
      </c>
      <c r="F3385">
        <v>4</v>
      </c>
      <c r="G3385">
        <v>2019</v>
      </c>
      <c r="H3385">
        <v>11</v>
      </c>
      <c r="I3385">
        <v>25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 s="2" t="s">
        <v>2015</v>
      </c>
      <c r="T3385" s="2" t="s">
        <v>83</v>
      </c>
      <c r="U3385" s="2" t="s">
        <v>2483</v>
      </c>
      <c r="V3385" s="2" t="s">
        <v>73</v>
      </c>
      <c r="W3385">
        <v>1</v>
      </c>
      <c r="X3385" s="2" t="s">
        <v>74</v>
      </c>
      <c r="Y3385">
        <v>175</v>
      </c>
      <c r="Z3385">
        <v>89</v>
      </c>
      <c r="AA3385" s="2" t="s">
        <v>267</v>
      </c>
      <c r="AB3385" s="2" t="s">
        <v>154</v>
      </c>
      <c r="AC3385">
        <v>324005</v>
      </c>
      <c r="AD3385" s="2" t="s">
        <v>1002</v>
      </c>
      <c r="AE3385">
        <v>264</v>
      </c>
      <c r="AF3385" s="2" t="s">
        <v>2042</v>
      </c>
      <c r="AG3385" s="2" t="s">
        <v>2184</v>
      </c>
      <c r="AH3385">
        <v>18</v>
      </c>
      <c r="AI3385">
        <v>315</v>
      </c>
      <c r="AJ3385">
        <v>1435</v>
      </c>
      <c r="AK3385" s="2">
        <f>Kaggle_Books_Selling_Records[[#This Row],[Cost Price]]/100</f>
        <v>14.35</v>
      </c>
      <c r="AL3385" s="2" t="s">
        <v>80</v>
      </c>
      <c r="AM3385" s="2" t="s">
        <v>80</v>
      </c>
      <c r="AN3385" s="2" t="s">
        <v>80</v>
      </c>
      <c r="AO3385" s="2" t="s">
        <v>80</v>
      </c>
      <c r="AP3385" s="2" t="s">
        <v>80</v>
      </c>
      <c r="AQ3385" s="2" t="s">
        <v>80</v>
      </c>
      <c r="AR3385" s="2" t="s">
        <v>80</v>
      </c>
      <c r="AS3385" s="2" t="s">
        <v>80</v>
      </c>
      <c r="AT3385" s="2" t="s">
        <v>80</v>
      </c>
      <c r="AU3385" s="2" t="s">
        <v>80</v>
      </c>
      <c r="AV3385" s="2" t="s">
        <v>80</v>
      </c>
      <c r="AW3385" s="2" t="s">
        <v>80</v>
      </c>
      <c r="AX3385" s="2" t="s">
        <v>80</v>
      </c>
      <c r="AY3385" s="2" t="s">
        <v>80</v>
      </c>
      <c r="AZ3385" s="2" t="s">
        <v>80</v>
      </c>
      <c r="BA3385" s="2" t="s">
        <v>80</v>
      </c>
      <c r="BB3385" s="2" t="s">
        <v>80</v>
      </c>
      <c r="BC3385" s="2" t="s">
        <v>80</v>
      </c>
      <c r="BD3385" s="2" t="s">
        <v>80</v>
      </c>
      <c r="BE3385" s="2" t="s">
        <v>80</v>
      </c>
      <c r="BF3385" s="2" t="s">
        <v>80</v>
      </c>
      <c r="BG3385" s="2" t="s">
        <v>80</v>
      </c>
      <c r="BH3385" s="2" t="s">
        <v>80</v>
      </c>
      <c r="BI3385" s="2" t="s">
        <v>80</v>
      </c>
      <c r="BJ3385" s="2" t="s">
        <v>80</v>
      </c>
      <c r="BK3385" s="2" t="s">
        <v>80</v>
      </c>
      <c r="BL3385" s="2" t="s">
        <v>80</v>
      </c>
      <c r="BM3385" s="2" t="s">
        <v>80</v>
      </c>
      <c r="BN3385" s="2" t="s">
        <v>80</v>
      </c>
      <c r="BO3385" s="2" t="s">
        <v>80</v>
      </c>
      <c r="BP3385" s="2" t="s">
        <v>80</v>
      </c>
    </row>
    <row r="3386" spans="1:68" x14ac:dyDescent="0.25">
      <c r="A3386">
        <v>3385</v>
      </c>
      <c r="B3386" s="1">
        <v>43794.525601851848</v>
      </c>
      <c r="C3386" s="2" t="s">
        <v>5058</v>
      </c>
      <c r="D3386" s="3">
        <v>0.65</v>
      </c>
      <c r="E3386" s="2" t="s">
        <v>4851</v>
      </c>
      <c r="F3386">
        <v>4</v>
      </c>
      <c r="G3386">
        <v>2019</v>
      </c>
      <c r="H3386">
        <v>11</v>
      </c>
      <c r="I3386">
        <v>25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 s="2" t="s">
        <v>5059</v>
      </c>
      <c r="T3386" s="2" t="s">
        <v>71</v>
      </c>
      <c r="U3386" s="2" t="s">
        <v>2257</v>
      </c>
      <c r="V3386" s="2" t="s">
        <v>73</v>
      </c>
      <c r="W3386">
        <v>1</v>
      </c>
      <c r="X3386" s="2" t="s">
        <v>74</v>
      </c>
      <c r="Y3386">
        <v>200</v>
      </c>
      <c r="Z3386">
        <v>79</v>
      </c>
      <c r="AA3386" s="2" t="s">
        <v>1169</v>
      </c>
      <c r="AB3386" s="2" t="s">
        <v>154</v>
      </c>
      <c r="AC3386">
        <v>334001</v>
      </c>
      <c r="AD3386" s="2" t="s">
        <v>77</v>
      </c>
      <c r="AE3386">
        <v>279</v>
      </c>
      <c r="AF3386" s="2" t="s">
        <v>2258</v>
      </c>
      <c r="AG3386" s="2" t="s">
        <v>2259</v>
      </c>
      <c r="AH3386">
        <v>13</v>
      </c>
      <c r="AI3386">
        <v>26</v>
      </c>
      <c r="AJ3386">
        <v>174</v>
      </c>
      <c r="AK3386" s="2">
        <f>Kaggle_Books_Selling_Records[[#This Row],[Cost Price]]/100</f>
        <v>1.74</v>
      </c>
      <c r="AL3386" s="2" t="s">
        <v>80</v>
      </c>
      <c r="AM3386" s="2" t="s">
        <v>80</v>
      </c>
      <c r="AN3386" s="2" t="s">
        <v>80</v>
      </c>
      <c r="AO3386" s="2" t="s">
        <v>80</v>
      </c>
      <c r="AP3386" s="2" t="s">
        <v>80</v>
      </c>
      <c r="AQ3386" s="2" t="s">
        <v>80</v>
      </c>
      <c r="AR3386" s="2" t="s">
        <v>80</v>
      </c>
      <c r="AS3386" s="2" t="s">
        <v>80</v>
      </c>
      <c r="AT3386" s="2" t="s">
        <v>80</v>
      </c>
      <c r="AU3386" s="2" t="s">
        <v>80</v>
      </c>
      <c r="AV3386" s="2" t="s">
        <v>80</v>
      </c>
      <c r="AW3386" s="2" t="s">
        <v>80</v>
      </c>
      <c r="AX3386" s="2" t="s">
        <v>80</v>
      </c>
      <c r="AY3386" s="2" t="s">
        <v>80</v>
      </c>
      <c r="AZ3386" s="2" t="s">
        <v>80</v>
      </c>
      <c r="BA3386" s="2" t="s">
        <v>80</v>
      </c>
      <c r="BB3386" s="2" t="s">
        <v>80</v>
      </c>
      <c r="BC3386" s="2" t="s">
        <v>80</v>
      </c>
      <c r="BD3386" s="2" t="s">
        <v>80</v>
      </c>
      <c r="BE3386" s="2" t="s">
        <v>80</v>
      </c>
      <c r="BF3386" s="2" t="s">
        <v>80</v>
      </c>
      <c r="BG3386" s="2" t="s">
        <v>80</v>
      </c>
      <c r="BH3386" s="2" t="s">
        <v>80</v>
      </c>
      <c r="BI3386" s="2" t="s">
        <v>80</v>
      </c>
      <c r="BJ3386" s="2" t="s">
        <v>80</v>
      </c>
      <c r="BK3386" s="2" t="s">
        <v>80</v>
      </c>
      <c r="BL3386" s="2" t="s">
        <v>80</v>
      </c>
      <c r="BM3386" s="2" t="s">
        <v>80</v>
      </c>
      <c r="BN3386" s="2" t="s">
        <v>80</v>
      </c>
      <c r="BO3386" s="2" t="s">
        <v>80</v>
      </c>
      <c r="BP3386" s="2" t="s">
        <v>80</v>
      </c>
    </row>
    <row r="3387" spans="1:68" x14ac:dyDescent="0.25">
      <c r="A3387">
        <v>3386</v>
      </c>
      <c r="B3387" s="1">
        <v>43794.997141203705</v>
      </c>
      <c r="C3387" s="2" t="s">
        <v>5060</v>
      </c>
      <c r="D3387" s="3">
        <v>0.12152777777777778</v>
      </c>
      <c r="E3387" s="2" t="s">
        <v>4851</v>
      </c>
      <c r="F3387">
        <v>4</v>
      </c>
      <c r="G3387">
        <v>2019</v>
      </c>
      <c r="H3387">
        <v>11</v>
      </c>
      <c r="I3387">
        <v>26</v>
      </c>
      <c r="J3387">
        <v>0</v>
      </c>
      <c r="K3387">
        <v>0</v>
      </c>
      <c r="L3387">
        <v>2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 s="2" t="s">
        <v>4287</v>
      </c>
      <c r="T3387" s="2" t="s">
        <v>83</v>
      </c>
      <c r="U3387" s="2" t="s">
        <v>2483</v>
      </c>
      <c r="V3387" s="2" t="s">
        <v>73</v>
      </c>
      <c r="W3387">
        <v>1</v>
      </c>
      <c r="X3387" s="2" t="s">
        <v>74</v>
      </c>
      <c r="Y3387">
        <v>175</v>
      </c>
      <c r="Z3387">
        <v>89</v>
      </c>
      <c r="AA3387" s="2" t="s">
        <v>1159</v>
      </c>
      <c r="AB3387" s="2" t="s">
        <v>131</v>
      </c>
      <c r="AC3387">
        <v>695144</v>
      </c>
      <c r="AD3387" s="2" t="s">
        <v>1002</v>
      </c>
      <c r="AE3387">
        <v>264</v>
      </c>
      <c r="AF3387" s="2" t="s">
        <v>2042</v>
      </c>
      <c r="AG3387" s="2" t="s">
        <v>2184</v>
      </c>
      <c r="AH3387">
        <v>18</v>
      </c>
      <c r="AI3387">
        <v>315</v>
      </c>
      <c r="AJ3387">
        <v>1435</v>
      </c>
      <c r="AK3387" s="2">
        <f>Kaggle_Books_Selling_Records[[#This Row],[Cost Price]]/100</f>
        <v>14.35</v>
      </c>
      <c r="AL3387" s="2" t="s">
        <v>80</v>
      </c>
      <c r="AM3387" s="2" t="s">
        <v>80</v>
      </c>
      <c r="AN3387" s="2" t="s">
        <v>80</v>
      </c>
      <c r="AO3387" s="2" t="s">
        <v>80</v>
      </c>
      <c r="AP3387" s="2" t="s">
        <v>80</v>
      </c>
      <c r="AQ3387" s="2" t="s">
        <v>80</v>
      </c>
      <c r="AR3387" s="2" t="s">
        <v>80</v>
      </c>
      <c r="AS3387" s="2" t="s">
        <v>80</v>
      </c>
      <c r="AT3387" s="2" t="s">
        <v>80</v>
      </c>
      <c r="AU3387" s="2" t="s">
        <v>80</v>
      </c>
      <c r="AV3387" s="2" t="s">
        <v>80</v>
      </c>
      <c r="AW3387" s="2" t="s">
        <v>80</v>
      </c>
      <c r="AX3387" s="2" t="s">
        <v>80</v>
      </c>
      <c r="AY3387" s="2" t="s">
        <v>80</v>
      </c>
      <c r="AZ3387" s="2" t="s">
        <v>80</v>
      </c>
      <c r="BA3387" s="2" t="s">
        <v>80</v>
      </c>
      <c r="BB3387" s="2" t="s">
        <v>80</v>
      </c>
      <c r="BC3387" s="2" t="s">
        <v>80</v>
      </c>
      <c r="BD3387" s="2" t="s">
        <v>80</v>
      </c>
      <c r="BE3387" s="2" t="s">
        <v>80</v>
      </c>
      <c r="BF3387" s="2" t="s">
        <v>80</v>
      </c>
      <c r="BG3387" s="2" t="s">
        <v>80</v>
      </c>
      <c r="BH3387" s="2" t="s">
        <v>80</v>
      </c>
      <c r="BI3387" s="2" t="s">
        <v>80</v>
      </c>
      <c r="BJ3387" s="2" t="s">
        <v>80</v>
      </c>
      <c r="BK3387" s="2" t="s">
        <v>80</v>
      </c>
      <c r="BL3387" s="2" t="s">
        <v>80</v>
      </c>
      <c r="BM3387" s="2" t="s">
        <v>80</v>
      </c>
      <c r="BN3387" s="2" t="s">
        <v>80</v>
      </c>
      <c r="BO3387" s="2" t="s">
        <v>80</v>
      </c>
      <c r="BP3387" s="2" t="s">
        <v>80</v>
      </c>
    </row>
    <row r="3388" spans="1:68" x14ac:dyDescent="0.25">
      <c r="A3388">
        <v>3387</v>
      </c>
      <c r="B3388" s="1">
        <v>43795.012754629628</v>
      </c>
      <c r="C3388" s="2" t="s">
        <v>5060</v>
      </c>
      <c r="D3388" s="3">
        <v>0.13750000000000001</v>
      </c>
      <c r="E3388" s="2" t="s">
        <v>4851</v>
      </c>
      <c r="F3388">
        <v>4</v>
      </c>
      <c r="G3388">
        <v>2019</v>
      </c>
      <c r="H3388">
        <v>11</v>
      </c>
      <c r="I3388">
        <v>26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 s="2" t="s">
        <v>3342</v>
      </c>
      <c r="T3388" s="2" t="s">
        <v>83</v>
      </c>
      <c r="U3388" s="2" t="s">
        <v>2483</v>
      </c>
      <c r="V3388" s="2" t="s">
        <v>73</v>
      </c>
      <c r="W3388">
        <v>1</v>
      </c>
      <c r="X3388" s="2" t="s">
        <v>74</v>
      </c>
      <c r="Y3388">
        <v>175</v>
      </c>
      <c r="Z3388">
        <v>89</v>
      </c>
      <c r="AA3388" s="2" t="s">
        <v>671</v>
      </c>
      <c r="AB3388" s="2" t="s">
        <v>151</v>
      </c>
      <c r="AC3388">
        <v>411018</v>
      </c>
      <c r="AD3388" s="2" t="s">
        <v>1002</v>
      </c>
      <c r="AE3388">
        <v>264</v>
      </c>
      <c r="AF3388" s="2" t="s">
        <v>2042</v>
      </c>
      <c r="AG3388" s="2" t="s">
        <v>2184</v>
      </c>
      <c r="AH3388">
        <v>18</v>
      </c>
      <c r="AI3388">
        <v>315</v>
      </c>
      <c r="AJ3388">
        <v>1435</v>
      </c>
      <c r="AK3388" s="2">
        <f>Kaggle_Books_Selling_Records[[#This Row],[Cost Price]]/100</f>
        <v>14.35</v>
      </c>
      <c r="AL3388" s="2" t="s">
        <v>80</v>
      </c>
      <c r="AM3388" s="2" t="s">
        <v>80</v>
      </c>
      <c r="AN3388" s="2" t="s">
        <v>80</v>
      </c>
      <c r="AO3388" s="2" t="s">
        <v>80</v>
      </c>
      <c r="AP3388" s="2" t="s">
        <v>80</v>
      </c>
      <c r="AQ3388" s="2" t="s">
        <v>80</v>
      </c>
      <c r="AR3388" s="2" t="s">
        <v>80</v>
      </c>
      <c r="AS3388" s="2" t="s">
        <v>80</v>
      </c>
      <c r="AT3388" s="2" t="s">
        <v>80</v>
      </c>
      <c r="AU3388" s="2" t="s">
        <v>80</v>
      </c>
      <c r="AV3388" s="2" t="s">
        <v>80</v>
      </c>
      <c r="AW3388" s="2" t="s">
        <v>80</v>
      </c>
      <c r="AX3388" s="2" t="s">
        <v>80</v>
      </c>
      <c r="AY3388" s="2" t="s">
        <v>80</v>
      </c>
      <c r="AZ3388" s="2" t="s">
        <v>80</v>
      </c>
      <c r="BA3388" s="2" t="s">
        <v>80</v>
      </c>
      <c r="BB3388" s="2" t="s">
        <v>80</v>
      </c>
      <c r="BC3388" s="2" t="s">
        <v>80</v>
      </c>
      <c r="BD3388" s="2" t="s">
        <v>80</v>
      </c>
      <c r="BE3388" s="2" t="s">
        <v>80</v>
      </c>
      <c r="BF3388" s="2" t="s">
        <v>80</v>
      </c>
      <c r="BG3388" s="2" t="s">
        <v>80</v>
      </c>
      <c r="BH3388" s="2" t="s">
        <v>80</v>
      </c>
      <c r="BI3388" s="2" t="s">
        <v>80</v>
      </c>
      <c r="BJ3388" s="2" t="s">
        <v>80</v>
      </c>
      <c r="BK3388" s="2" t="s">
        <v>80</v>
      </c>
      <c r="BL3388" s="2" t="s">
        <v>80</v>
      </c>
      <c r="BM3388" s="2" t="s">
        <v>80</v>
      </c>
      <c r="BN3388" s="2" t="s">
        <v>80</v>
      </c>
      <c r="BO3388" s="2" t="s">
        <v>80</v>
      </c>
      <c r="BP3388" s="2" t="s">
        <v>80</v>
      </c>
    </row>
    <row r="3389" spans="1:68" x14ac:dyDescent="0.25">
      <c r="A3389">
        <v>3388</v>
      </c>
      <c r="B3389" s="1">
        <v>43795.25372685185</v>
      </c>
      <c r="C3389" s="2" t="s">
        <v>5060</v>
      </c>
      <c r="D3389" s="3">
        <v>0.37847222222222221</v>
      </c>
      <c r="E3389" s="2" t="s">
        <v>4851</v>
      </c>
      <c r="F3389">
        <v>4</v>
      </c>
      <c r="G3389">
        <v>2019</v>
      </c>
      <c r="H3389">
        <v>11</v>
      </c>
      <c r="I3389">
        <v>26</v>
      </c>
      <c r="J3389">
        <v>0</v>
      </c>
      <c r="K3389">
        <v>0</v>
      </c>
      <c r="L3389">
        <v>2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 s="2" t="s">
        <v>3971</v>
      </c>
      <c r="T3389" s="2" t="s">
        <v>83</v>
      </c>
      <c r="U3389" s="2" t="s">
        <v>5061</v>
      </c>
      <c r="V3389" s="2" t="s">
        <v>73</v>
      </c>
      <c r="W3389">
        <v>1</v>
      </c>
      <c r="X3389" s="2" t="s">
        <v>74</v>
      </c>
      <c r="Y3389">
        <v>368</v>
      </c>
      <c r="Z3389">
        <v>79</v>
      </c>
      <c r="AA3389" s="2" t="s">
        <v>180</v>
      </c>
      <c r="AB3389" s="2" t="s">
        <v>181</v>
      </c>
      <c r="AC3389">
        <v>110059</v>
      </c>
      <c r="AD3389" s="2" t="s">
        <v>87</v>
      </c>
      <c r="AE3389">
        <v>447</v>
      </c>
      <c r="AF3389" s="2" t="s">
        <v>5062</v>
      </c>
      <c r="AG3389" s="2" t="s">
        <v>3759</v>
      </c>
      <c r="AH3389">
        <v>17</v>
      </c>
      <c r="AI3389">
        <v>6256</v>
      </c>
      <c r="AJ3389">
        <v>30544</v>
      </c>
      <c r="AK3389" s="2">
        <f>Kaggle_Books_Selling_Records[[#This Row],[Cost Price]]/100</f>
        <v>305.44</v>
      </c>
      <c r="AL3389" s="2" t="s">
        <v>80</v>
      </c>
      <c r="AM3389" s="2" t="s">
        <v>80</v>
      </c>
      <c r="AN3389" s="2" t="s">
        <v>80</v>
      </c>
      <c r="AO3389" s="2" t="s">
        <v>80</v>
      </c>
      <c r="AP3389" s="2" t="s">
        <v>80</v>
      </c>
      <c r="AQ3389" s="2" t="s">
        <v>80</v>
      </c>
      <c r="AR3389" s="2" t="s">
        <v>80</v>
      </c>
      <c r="AS3389" s="2" t="s">
        <v>80</v>
      </c>
      <c r="AT3389" s="2" t="s">
        <v>80</v>
      </c>
      <c r="AU3389" s="2" t="s">
        <v>80</v>
      </c>
      <c r="AV3389" s="2" t="s">
        <v>80</v>
      </c>
      <c r="AW3389" s="2" t="s">
        <v>80</v>
      </c>
      <c r="AX3389" s="2" t="s">
        <v>80</v>
      </c>
      <c r="AY3389" s="2" t="s">
        <v>80</v>
      </c>
      <c r="AZ3389" s="2" t="s">
        <v>80</v>
      </c>
      <c r="BA3389" s="2" t="s">
        <v>80</v>
      </c>
      <c r="BB3389" s="2" t="s">
        <v>80</v>
      </c>
      <c r="BC3389" s="2" t="s">
        <v>80</v>
      </c>
      <c r="BD3389" s="2" t="s">
        <v>80</v>
      </c>
      <c r="BE3389" s="2" t="s">
        <v>80</v>
      </c>
      <c r="BF3389" s="2" t="s">
        <v>80</v>
      </c>
      <c r="BG3389" s="2" t="s">
        <v>80</v>
      </c>
      <c r="BH3389" s="2" t="s">
        <v>80</v>
      </c>
      <c r="BI3389" s="2" t="s">
        <v>80</v>
      </c>
      <c r="BJ3389" s="2" t="s">
        <v>80</v>
      </c>
      <c r="BK3389" s="2" t="s">
        <v>80</v>
      </c>
      <c r="BL3389" s="2" t="s">
        <v>80</v>
      </c>
      <c r="BM3389" s="2" t="s">
        <v>80</v>
      </c>
      <c r="BN3389" s="2" t="s">
        <v>80</v>
      </c>
      <c r="BO3389" s="2" t="s">
        <v>80</v>
      </c>
      <c r="BP3389" s="2" t="s">
        <v>80</v>
      </c>
    </row>
    <row r="3390" spans="1:68" x14ac:dyDescent="0.25">
      <c r="A3390">
        <v>3389</v>
      </c>
      <c r="B3390" s="1">
        <v>43795.316388888888</v>
      </c>
      <c r="C3390" s="2" t="s">
        <v>5060</v>
      </c>
      <c r="D3390" s="3">
        <v>0.44097222222222221</v>
      </c>
      <c r="E3390" s="2" t="s">
        <v>4851</v>
      </c>
      <c r="F3390">
        <v>4</v>
      </c>
      <c r="G3390">
        <v>2019</v>
      </c>
      <c r="H3390">
        <v>11</v>
      </c>
      <c r="I3390">
        <v>26</v>
      </c>
      <c r="J3390">
        <v>0</v>
      </c>
      <c r="K3390">
        <v>0</v>
      </c>
      <c r="L3390">
        <v>2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 s="2" t="s">
        <v>5047</v>
      </c>
      <c r="T3390" s="2" t="s">
        <v>83</v>
      </c>
      <c r="U3390" s="2" t="s">
        <v>5018</v>
      </c>
      <c r="V3390" s="2" t="s">
        <v>73</v>
      </c>
      <c r="W3390">
        <v>1</v>
      </c>
      <c r="X3390" s="2" t="s">
        <v>74</v>
      </c>
      <c r="Y3390">
        <v>700</v>
      </c>
      <c r="Z3390">
        <v>89</v>
      </c>
      <c r="AA3390" s="2" t="s">
        <v>2968</v>
      </c>
      <c r="AB3390" s="2" t="s">
        <v>157</v>
      </c>
      <c r="AC3390">
        <v>396171</v>
      </c>
      <c r="AD3390" s="2" t="s">
        <v>77</v>
      </c>
      <c r="AE3390">
        <v>789</v>
      </c>
      <c r="AF3390" s="2" t="s">
        <v>5019</v>
      </c>
      <c r="AG3390" s="2" t="s">
        <v>5020</v>
      </c>
      <c r="AH3390">
        <v>13</v>
      </c>
      <c r="AI3390">
        <v>91</v>
      </c>
      <c r="AJ3390">
        <v>609</v>
      </c>
      <c r="AK3390" s="2">
        <f>Kaggle_Books_Selling_Records[[#This Row],[Cost Price]]/100</f>
        <v>6.09</v>
      </c>
      <c r="AL3390" s="2" t="s">
        <v>80</v>
      </c>
      <c r="AM3390" s="2" t="s">
        <v>80</v>
      </c>
      <c r="AN3390" s="2" t="s">
        <v>80</v>
      </c>
      <c r="AO3390" s="2" t="s">
        <v>80</v>
      </c>
      <c r="AP3390" s="2" t="s">
        <v>80</v>
      </c>
      <c r="AQ3390" s="2" t="s">
        <v>80</v>
      </c>
      <c r="AR3390" s="2" t="s">
        <v>80</v>
      </c>
      <c r="AS3390" s="2" t="s">
        <v>80</v>
      </c>
      <c r="AT3390" s="2" t="s">
        <v>80</v>
      </c>
      <c r="AU3390" s="2" t="s">
        <v>80</v>
      </c>
      <c r="AV3390" s="2" t="s">
        <v>80</v>
      </c>
      <c r="AW3390" s="2" t="s">
        <v>80</v>
      </c>
      <c r="AX3390" s="2" t="s">
        <v>80</v>
      </c>
      <c r="AY3390" s="2" t="s">
        <v>80</v>
      </c>
      <c r="AZ3390" s="2" t="s">
        <v>80</v>
      </c>
      <c r="BA3390" s="2" t="s">
        <v>80</v>
      </c>
      <c r="BB3390" s="2" t="s">
        <v>80</v>
      </c>
      <c r="BC3390" s="2" t="s">
        <v>80</v>
      </c>
      <c r="BD3390" s="2" t="s">
        <v>80</v>
      </c>
      <c r="BE3390" s="2" t="s">
        <v>80</v>
      </c>
      <c r="BF3390" s="2" t="s">
        <v>80</v>
      </c>
      <c r="BG3390" s="2" t="s">
        <v>80</v>
      </c>
      <c r="BH3390" s="2" t="s">
        <v>80</v>
      </c>
      <c r="BI3390" s="2" t="s">
        <v>80</v>
      </c>
      <c r="BJ3390" s="2" t="s">
        <v>80</v>
      </c>
      <c r="BK3390" s="2" t="s">
        <v>80</v>
      </c>
      <c r="BL3390" s="2" t="s">
        <v>80</v>
      </c>
      <c r="BM3390" s="2" t="s">
        <v>80</v>
      </c>
      <c r="BN3390" s="2" t="s">
        <v>80</v>
      </c>
      <c r="BO3390" s="2" t="s">
        <v>80</v>
      </c>
      <c r="BP3390" s="2" t="s">
        <v>80</v>
      </c>
    </row>
    <row r="3391" spans="1:68" x14ac:dyDescent="0.25">
      <c r="A3391">
        <v>3390</v>
      </c>
      <c r="B3391" s="1">
        <v>43795.498796296299</v>
      </c>
      <c r="C3391" s="2" t="s">
        <v>5060</v>
      </c>
      <c r="D3391" s="3">
        <v>0.62361111111111112</v>
      </c>
      <c r="E3391" s="2" t="s">
        <v>4851</v>
      </c>
      <c r="F3391">
        <v>4</v>
      </c>
      <c r="G3391">
        <v>2019</v>
      </c>
      <c r="H3391">
        <v>11</v>
      </c>
      <c r="I3391">
        <v>26</v>
      </c>
      <c r="J3391">
        <v>0</v>
      </c>
      <c r="K3391">
        <v>0</v>
      </c>
      <c r="L3391">
        <v>2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 s="2" t="s">
        <v>3626</v>
      </c>
      <c r="T3391" s="2" t="s">
        <v>71</v>
      </c>
      <c r="U3391" s="2" t="s">
        <v>2483</v>
      </c>
      <c r="V3391" s="2" t="s">
        <v>73</v>
      </c>
      <c r="W3391">
        <v>1</v>
      </c>
      <c r="X3391" s="2" t="s">
        <v>74</v>
      </c>
      <c r="Y3391">
        <v>175</v>
      </c>
      <c r="Z3391">
        <v>79</v>
      </c>
      <c r="AA3391" s="2" t="s">
        <v>1204</v>
      </c>
      <c r="AB3391" s="2" t="s">
        <v>226</v>
      </c>
      <c r="AC3391">
        <v>249201</v>
      </c>
      <c r="AD3391" s="2" t="s">
        <v>1002</v>
      </c>
      <c r="AE3391">
        <v>254</v>
      </c>
      <c r="AF3391" s="2" t="s">
        <v>2042</v>
      </c>
      <c r="AG3391" s="2" t="s">
        <v>2184</v>
      </c>
      <c r="AH3391">
        <v>18</v>
      </c>
      <c r="AI3391">
        <v>315</v>
      </c>
      <c r="AJ3391">
        <v>1435</v>
      </c>
      <c r="AK3391" s="2">
        <f>Kaggle_Books_Selling_Records[[#This Row],[Cost Price]]/100</f>
        <v>14.35</v>
      </c>
      <c r="AL3391" s="2" t="s">
        <v>80</v>
      </c>
      <c r="AM3391" s="2" t="s">
        <v>80</v>
      </c>
      <c r="AN3391" s="2" t="s">
        <v>80</v>
      </c>
      <c r="AO3391" s="2" t="s">
        <v>80</v>
      </c>
      <c r="AP3391" s="2" t="s">
        <v>80</v>
      </c>
      <c r="AQ3391" s="2" t="s">
        <v>80</v>
      </c>
      <c r="AR3391" s="2" t="s">
        <v>80</v>
      </c>
      <c r="AS3391" s="2" t="s">
        <v>80</v>
      </c>
      <c r="AT3391" s="2" t="s">
        <v>80</v>
      </c>
      <c r="AU3391" s="2" t="s">
        <v>80</v>
      </c>
      <c r="AV3391" s="2" t="s">
        <v>80</v>
      </c>
      <c r="AW3391" s="2" t="s">
        <v>80</v>
      </c>
      <c r="AX3391" s="2" t="s">
        <v>80</v>
      </c>
      <c r="AY3391" s="2" t="s">
        <v>80</v>
      </c>
      <c r="AZ3391" s="2" t="s">
        <v>80</v>
      </c>
      <c r="BA3391" s="2" t="s">
        <v>80</v>
      </c>
      <c r="BB3391" s="2" t="s">
        <v>80</v>
      </c>
      <c r="BC3391" s="2" t="s">
        <v>80</v>
      </c>
      <c r="BD3391" s="2" t="s">
        <v>80</v>
      </c>
      <c r="BE3391" s="2" t="s">
        <v>80</v>
      </c>
      <c r="BF3391" s="2" t="s">
        <v>80</v>
      </c>
      <c r="BG3391" s="2" t="s">
        <v>80</v>
      </c>
      <c r="BH3391" s="2" t="s">
        <v>80</v>
      </c>
      <c r="BI3391" s="2" t="s">
        <v>80</v>
      </c>
      <c r="BJ3391" s="2" t="s">
        <v>80</v>
      </c>
      <c r="BK3391" s="2" t="s">
        <v>80</v>
      </c>
      <c r="BL3391" s="2" t="s">
        <v>80</v>
      </c>
      <c r="BM3391" s="2" t="s">
        <v>80</v>
      </c>
      <c r="BN3391" s="2" t="s">
        <v>80</v>
      </c>
      <c r="BO3391" s="2" t="s">
        <v>80</v>
      </c>
      <c r="BP3391" s="2" t="s">
        <v>80</v>
      </c>
    </row>
    <row r="3392" spans="1:68" x14ac:dyDescent="0.25">
      <c r="A3392">
        <v>3391</v>
      </c>
      <c r="B3392" s="1">
        <v>43796.115428240744</v>
      </c>
      <c r="C3392" s="2" t="s">
        <v>5063</v>
      </c>
      <c r="D3392" s="3">
        <v>0.24027777777777778</v>
      </c>
      <c r="E3392" s="2" t="s">
        <v>4851</v>
      </c>
      <c r="F3392">
        <v>4</v>
      </c>
      <c r="G3392">
        <v>2019</v>
      </c>
      <c r="H3392">
        <v>11</v>
      </c>
      <c r="I3392">
        <v>27</v>
      </c>
      <c r="J3392">
        <v>0</v>
      </c>
      <c r="K3392">
        <v>0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 s="2" t="s">
        <v>4657</v>
      </c>
      <c r="T3392" s="2" t="s">
        <v>83</v>
      </c>
      <c r="U3392" s="2" t="s">
        <v>1760</v>
      </c>
      <c r="V3392" s="2" t="s">
        <v>73</v>
      </c>
      <c r="W3392">
        <v>1</v>
      </c>
      <c r="X3392" s="2" t="s">
        <v>74</v>
      </c>
      <c r="Y3392">
        <v>320</v>
      </c>
      <c r="Z3392">
        <v>89</v>
      </c>
      <c r="AA3392" s="2" t="s">
        <v>810</v>
      </c>
      <c r="AB3392" s="2" t="s">
        <v>151</v>
      </c>
      <c r="AC3392">
        <v>415002</v>
      </c>
      <c r="AD3392" s="2" t="s">
        <v>87</v>
      </c>
      <c r="AE3392">
        <v>409</v>
      </c>
      <c r="AF3392" s="2" t="s">
        <v>1762</v>
      </c>
      <c r="AG3392" s="2" t="s">
        <v>1374</v>
      </c>
      <c r="AH3392">
        <v>17</v>
      </c>
      <c r="AI3392">
        <v>544</v>
      </c>
      <c r="AJ3392">
        <v>2656</v>
      </c>
      <c r="AK3392" s="2">
        <f>Kaggle_Books_Selling_Records[[#This Row],[Cost Price]]/100</f>
        <v>26.56</v>
      </c>
      <c r="AL3392" s="2" t="s">
        <v>80</v>
      </c>
      <c r="AM3392" s="2" t="s">
        <v>80</v>
      </c>
      <c r="AN3392" s="2" t="s">
        <v>80</v>
      </c>
      <c r="AO3392" s="2" t="s">
        <v>80</v>
      </c>
      <c r="AP3392" s="2" t="s">
        <v>80</v>
      </c>
      <c r="AQ3392" s="2" t="s">
        <v>80</v>
      </c>
      <c r="AR3392" s="2" t="s">
        <v>80</v>
      </c>
      <c r="AS3392" s="2" t="s">
        <v>80</v>
      </c>
      <c r="AT3392" s="2" t="s">
        <v>80</v>
      </c>
      <c r="AU3392" s="2" t="s">
        <v>80</v>
      </c>
      <c r="AV3392" s="2" t="s">
        <v>80</v>
      </c>
      <c r="AW3392" s="2" t="s">
        <v>80</v>
      </c>
      <c r="AX3392" s="2" t="s">
        <v>80</v>
      </c>
      <c r="AY3392" s="2" t="s">
        <v>80</v>
      </c>
      <c r="AZ3392" s="2" t="s">
        <v>80</v>
      </c>
      <c r="BA3392" s="2" t="s">
        <v>80</v>
      </c>
      <c r="BB3392" s="2" t="s">
        <v>80</v>
      </c>
      <c r="BC3392" s="2" t="s">
        <v>80</v>
      </c>
      <c r="BD3392" s="2" t="s">
        <v>80</v>
      </c>
      <c r="BE3392" s="2" t="s">
        <v>80</v>
      </c>
      <c r="BF3392" s="2" t="s">
        <v>80</v>
      </c>
      <c r="BG3392" s="2" t="s">
        <v>80</v>
      </c>
      <c r="BH3392" s="2" t="s">
        <v>80</v>
      </c>
      <c r="BI3392" s="2" t="s">
        <v>80</v>
      </c>
      <c r="BJ3392" s="2" t="s">
        <v>80</v>
      </c>
      <c r="BK3392" s="2" t="s">
        <v>80</v>
      </c>
      <c r="BL3392" s="2" t="s">
        <v>80</v>
      </c>
      <c r="BM3392" s="2" t="s">
        <v>80</v>
      </c>
      <c r="BN3392" s="2" t="s">
        <v>80</v>
      </c>
      <c r="BO3392" s="2" t="s">
        <v>80</v>
      </c>
      <c r="BP3392" s="2" t="s">
        <v>80</v>
      </c>
    </row>
    <row r="3393" spans="1:68" x14ac:dyDescent="0.25">
      <c r="A3393">
        <v>3392</v>
      </c>
      <c r="B3393" s="1">
        <v>43796.523333333331</v>
      </c>
      <c r="C3393" s="2" t="s">
        <v>5063</v>
      </c>
      <c r="D3393" s="3">
        <v>0.6479166666666667</v>
      </c>
      <c r="E3393" s="2" t="s">
        <v>4851</v>
      </c>
      <c r="F3393">
        <v>4</v>
      </c>
      <c r="G3393">
        <v>2019</v>
      </c>
      <c r="H3393">
        <v>11</v>
      </c>
      <c r="I3393">
        <v>27</v>
      </c>
      <c r="J3393">
        <v>0</v>
      </c>
      <c r="K3393">
        <v>0</v>
      </c>
      <c r="L3393">
        <v>3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 s="2" t="s">
        <v>3277</v>
      </c>
      <c r="T3393" s="2" t="s">
        <v>83</v>
      </c>
      <c r="U3393" s="2" t="s">
        <v>4948</v>
      </c>
      <c r="V3393" s="2" t="s">
        <v>73</v>
      </c>
      <c r="W3393">
        <v>1</v>
      </c>
      <c r="X3393" s="2" t="s">
        <v>74</v>
      </c>
      <c r="Y3393">
        <v>140</v>
      </c>
      <c r="Z3393">
        <v>79</v>
      </c>
      <c r="AA3393" s="2" t="s">
        <v>3278</v>
      </c>
      <c r="AB3393" s="2" t="s">
        <v>154</v>
      </c>
      <c r="AC3393">
        <v>342005</v>
      </c>
      <c r="AD3393" s="2" t="s">
        <v>193</v>
      </c>
      <c r="AE3393">
        <v>219</v>
      </c>
      <c r="AF3393" s="2" t="s">
        <v>4949</v>
      </c>
      <c r="AG3393" s="2" t="s">
        <v>4950</v>
      </c>
      <c r="AH3393">
        <v>18</v>
      </c>
      <c r="AI3393">
        <v>252</v>
      </c>
      <c r="AJ3393">
        <v>1148</v>
      </c>
      <c r="AK3393" s="2">
        <f>Kaggle_Books_Selling_Records[[#This Row],[Cost Price]]/100</f>
        <v>11.48</v>
      </c>
      <c r="AL3393" s="2" t="s">
        <v>80</v>
      </c>
      <c r="AM3393" s="2" t="s">
        <v>80</v>
      </c>
      <c r="AN3393" s="2" t="s">
        <v>80</v>
      </c>
      <c r="AO3393" s="2" t="s">
        <v>80</v>
      </c>
      <c r="AP3393" s="2" t="s">
        <v>80</v>
      </c>
      <c r="AQ3393" s="2" t="s">
        <v>80</v>
      </c>
      <c r="AR3393" s="2" t="s">
        <v>80</v>
      </c>
      <c r="AS3393" s="2" t="s">
        <v>80</v>
      </c>
      <c r="AT3393" s="2" t="s">
        <v>80</v>
      </c>
      <c r="AU3393" s="2" t="s">
        <v>80</v>
      </c>
      <c r="AV3393" s="2" t="s">
        <v>80</v>
      </c>
      <c r="AW3393" s="2" t="s">
        <v>80</v>
      </c>
      <c r="AX3393" s="2" t="s">
        <v>80</v>
      </c>
      <c r="AY3393" s="2" t="s">
        <v>80</v>
      </c>
      <c r="AZ3393" s="2" t="s">
        <v>80</v>
      </c>
      <c r="BA3393" s="2" t="s">
        <v>80</v>
      </c>
      <c r="BB3393" s="2" t="s">
        <v>80</v>
      </c>
      <c r="BC3393" s="2" t="s">
        <v>80</v>
      </c>
      <c r="BD3393" s="2" t="s">
        <v>80</v>
      </c>
      <c r="BE3393" s="2" t="s">
        <v>80</v>
      </c>
      <c r="BF3393" s="2" t="s">
        <v>80</v>
      </c>
      <c r="BG3393" s="2" t="s">
        <v>80</v>
      </c>
      <c r="BH3393" s="2" t="s">
        <v>80</v>
      </c>
      <c r="BI3393" s="2" t="s">
        <v>80</v>
      </c>
      <c r="BJ3393" s="2" t="s">
        <v>80</v>
      </c>
      <c r="BK3393" s="2" t="s">
        <v>80</v>
      </c>
      <c r="BL3393" s="2" t="s">
        <v>80</v>
      </c>
      <c r="BM3393" s="2" t="s">
        <v>80</v>
      </c>
      <c r="BN3393" s="2" t="s">
        <v>80</v>
      </c>
      <c r="BO3393" s="2" t="s">
        <v>80</v>
      </c>
      <c r="BP3393" s="2" t="s">
        <v>80</v>
      </c>
    </row>
    <row r="3394" spans="1:68" x14ac:dyDescent="0.25">
      <c r="A3394">
        <v>3393</v>
      </c>
      <c r="B3394" s="1">
        <v>43797.085057870368</v>
      </c>
      <c r="C3394" s="2" t="s">
        <v>5064</v>
      </c>
      <c r="D3394" s="3">
        <v>0.20972222222222223</v>
      </c>
      <c r="E3394" s="2" t="s">
        <v>4851</v>
      </c>
      <c r="F3394">
        <v>4</v>
      </c>
      <c r="G3394">
        <v>2019</v>
      </c>
      <c r="H3394">
        <v>11</v>
      </c>
      <c r="I3394">
        <v>28</v>
      </c>
      <c r="J3394">
        <v>0</v>
      </c>
      <c r="K3394">
        <v>0</v>
      </c>
      <c r="L3394">
        <v>4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 s="2" t="s">
        <v>5065</v>
      </c>
      <c r="T3394" s="2" t="s">
        <v>71</v>
      </c>
      <c r="U3394" s="2" t="s">
        <v>4948</v>
      </c>
      <c r="V3394" s="2" t="s">
        <v>73</v>
      </c>
      <c r="W3394">
        <v>1</v>
      </c>
      <c r="X3394" s="2" t="s">
        <v>74</v>
      </c>
      <c r="Y3394">
        <v>140</v>
      </c>
      <c r="Z3394">
        <v>89</v>
      </c>
      <c r="AA3394" s="2" t="s">
        <v>325</v>
      </c>
      <c r="AB3394" s="2" t="s">
        <v>86</v>
      </c>
      <c r="AC3394">
        <v>600023</v>
      </c>
      <c r="AD3394" s="2" t="s">
        <v>193</v>
      </c>
      <c r="AE3394">
        <v>229</v>
      </c>
      <c r="AF3394" s="2" t="s">
        <v>4949</v>
      </c>
      <c r="AG3394" s="2" t="s">
        <v>4950</v>
      </c>
      <c r="AH3394">
        <v>18</v>
      </c>
      <c r="AI3394">
        <v>252</v>
      </c>
      <c r="AJ3394">
        <v>1148</v>
      </c>
      <c r="AK3394" s="2">
        <f>Kaggle_Books_Selling_Records[[#This Row],[Cost Price]]/100</f>
        <v>11.48</v>
      </c>
      <c r="AL3394" s="2" t="s">
        <v>80</v>
      </c>
      <c r="AM3394" s="2" t="s">
        <v>80</v>
      </c>
      <c r="AN3394" s="2" t="s">
        <v>80</v>
      </c>
      <c r="AO3394" s="2" t="s">
        <v>80</v>
      </c>
      <c r="AP3394" s="2" t="s">
        <v>80</v>
      </c>
      <c r="AQ3394" s="2" t="s">
        <v>80</v>
      </c>
      <c r="AR3394" s="2" t="s">
        <v>80</v>
      </c>
      <c r="AS3394" s="2" t="s">
        <v>80</v>
      </c>
      <c r="AT3394" s="2" t="s">
        <v>80</v>
      </c>
      <c r="AU3394" s="2" t="s">
        <v>80</v>
      </c>
      <c r="AV3394" s="2" t="s">
        <v>80</v>
      </c>
      <c r="AW3394" s="2" t="s">
        <v>80</v>
      </c>
      <c r="AX3394" s="2" t="s">
        <v>80</v>
      </c>
      <c r="AY3394" s="2" t="s">
        <v>80</v>
      </c>
      <c r="AZ3394" s="2" t="s">
        <v>80</v>
      </c>
      <c r="BA3394" s="2" t="s">
        <v>80</v>
      </c>
      <c r="BB3394" s="2" t="s">
        <v>80</v>
      </c>
      <c r="BC3394" s="2" t="s">
        <v>80</v>
      </c>
      <c r="BD3394" s="2" t="s">
        <v>80</v>
      </c>
      <c r="BE3394" s="2" t="s">
        <v>80</v>
      </c>
      <c r="BF3394" s="2" t="s">
        <v>80</v>
      </c>
      <c r="BG3394" s="2" t="s">
        <v>80</v>
      </c>
      <c r="BH3394" s="2" t="s">
        <v>80</v>
      </c>
      <c r="BI3394" s="2" t="s">
        <v>80</v>
      </c>
      <c r="BJ3394" s="2" t="s">
        <v>80</v>
      </c>
      <c r="BK3394" s="2" t="s">
        <v>80</v>
      </c>
      <c r="BL3394" s="2" t="s">
        <v>80</v>
      </c>
      <c r="BM3394" s="2" t="s">
        <v>80</v>
      </c>
      <c r="BN3394" s="2" t="s">
        <v>80</v>
      </c>
      <c r="BO3394" s="2" t="s">
        <v>80</v>
      </c>
      <c r="BP3394" s="2" t="s">
        <v>80</v>
      </c>
    </row>
    <row r="3395" spans="1:68" x14ac:dyDescent="0.25">
      <c r="A3395">
        <v>3394</v>
      </c>
      <c r="B3395" s="1">
        <v>43798.02175925926</v>
      </c>
      <c r="C3395" s="2" t="s">
        <v>5066</v>
      </c>
      <c r="D3395" s="3">
        <v>0.14652777777777778</v>
      </c>
      <c r="E3395" s="2" t="s">
        <v>4851</v>
      </c>
      <c r="F3395">
        <v>4</v>
      </c>
      <c r="G3395">
        <v>2019</v>
      </c>
      <c r="H3395">
        <v>11</v>
      </c>
      <c r="I3395">
        <v>29</v>
      </c>
      <c r="J3395">
        <v>0</v>
      </c>
      <c r="K3395">
        <v>0</v>
      </c>
      <c r="L3395">
        <v>5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 s="2" t="s">
        <v>2153</v>
      </c>
      <c r="T3395" s="2" t="s">
        <v>83</v>
      </c>
      <c r="U3395" s="2" t="s">
        <v>738</v>
      </c>
      <c r="V3395" s="2" t="s">
        <v>73</v>
      </c>
      <c r="W3395">
        <v>1</v>
      </c>
      <c r="X3395" s="2" t="s">
        <v>74</v>
      </c>
      <c r="Y3395">
        <v>6385</v>
      </c>
      <c r="Z3395">
        <v>89</v>
      </c>
      <c r="AA3395" s="2" t="s">
        <v>1076</v>
      </c>
      <c r="AB3395" s="2" t="s">
        <v>154</v>
      </c>
      <c r="AC3395">
        <v>314026</v>
      </c>
      <c r="AD3395" s="2" t="s">
        <v>77</v>
      </c>
      <c r="AE3395">
        <v>7275</v>
      </c>
      <c r="AF3395" s="2" t="s">
        <v>740</v>
      </c>
      <c r="AG3395" s="2" t="s">
        <v>741</v>
      </c>
      <c r="AH3395">
        <v>13</v>
      </c>
      <c r="AI3395">
        <v>83005</v>
      </c>
      <c r="AJ3395">
        <v>555495</v>
      </c>
      <c r="AK3395" s="2">
        <f>Kaggle_Books_Selling_Records[[#This Row],[Cost Price]]/100</f>
        <v>5554.95</v>
      </c>
      <c r="AL3395" s="2" t="s">
        <v>80</v>
      </c>
      <c r="AM3395" s="2" t="s">
        <v>80</v>
      </c>
      <c r="AN3395" s="2" t="s">
        <v>80</v>
      </c>
      <c r="AO3395" s="2" t="s">
        <v>80</v>
      </c>
      <c r="AP3395" s="2" t="s">
        <v>80</v>
      </c>
      <c r="AQ3395" s="2" t="s">
        <v>80</v>
      </c>
      <c r="AR3395" s="2" t="s">
        <v>80</v>
      </c>
      <c r="AS3395" s="2" t="s">
        <v>80</v>
      </c>
      <c r="AT3395" s="2" t="s">
        <v>80</v>
      </c>
      <c r="AU3395" s="2" t="s">
        <v>80</v>
      </c>
      <c r="AV3395" s="2" t="s">
        <v>80</v>
      </c>
      <c r="AW3395" s="2" t="s">
        <v>80</v>
      </c>
      <c r="AX3395" s="2" t="s">
        <v>80</v>
      </c>
      <c r="AY3395" s="2" t="s">
        <v>80</v>
      </c>
      <c r="AZ3395" s="2" t="s">
        <v>80</v>
      </c>
      <c r="BA3395" s="2" t="s">
        <v>80</v>
      </c>
      <c r="BB3395" s="2" t="s">
        <v>80</v>
      </c>
      <c r="BC3395" s="2" t="s">
        <v>80</v>
      </c>
      <c r="BD3395" s="2" t="s">
        <v>80</v>
      </c>
      <c r="BE3395" s="2" t="s">
        <v>80</v>
      </c>
      <c r="BF3395" s="2" t="s">
        <v>80</v>
      </c>
      <c r="BG3395" s="2" t="s">
        <v>80</v>
      </c>
      <c r="BH3395" s="2" t="s">
        <v>80</v>
      </c>
      <c r="BI3395" s="2" t="s">
        <v>80</v>
      </c>
      <c r="BJ3395" s="2" t="s">
        <v>80</v>
      </c>
      <c r="BK3395" s="2" t="s">
        <v>80</v>
      </c>
      <c r="BL3395" s="2" t="s">
        <v>80</v>
      </c>
      <c r="BM3395" s="2" t="s">
        <v>80</v>
      </c>
      <c r="BN3395" s="2" t="s">
        <v>80</v>
      </c>
      <c r="BO3395" s="2" t="s">
        <v>80</v>
      </c>
      <c r="BP3395" s="2" t="s">
        <v>80</v>
      </c>
    </row>
    <row r="3396" spans="1:68" x14ac:dyDescent="0.25">
      <c r="A3396">
        <v>3395</v>
      </c>
      <c r="B3396" s="1">
        <v>43798.33184027778</v>
      </c>
      <c r="C3396" s="2" t="s">
        <v>5066</v>
      </c>
      <c r="D3396" s="3">
        <v>0.45624999999999999</v>
      </c>
      <c r="E3396" s="2" t="s">
        <v>4851</v>
      </c>
      <c r="F3396">
        <v>4</v>
      </c>
      <c r="G3396">
        <v>2019</v>
      </c>
      <c r="H3396">
        <v>11</v>
      </c>
      <c r="I3396">
        <v>29</v>
      </c>
      <c r="J3396">
        <v>0</v>
      </c>
      <c r="K3396">
        <v>0</v>
      </c>
      <c r="L3396">
        <v>5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1</v>
      </c>
      <c r="S3396" s="2" t="s">
        <v>5067</v>
      </c>
      <c r="T3396" s="2" t="s">
        <v>71</v>
      </c>
      <c r="U3396" s="2" t="s">
        <v>738</v>
      </c>
      <c r="V3396" s="2" t="s">
        <v>73</v>
      </c>
      <c r="W3396">
        <v>1</v>
      </c>
      <c r="X3396" s="2" t="s">
        <v>74</v>
      </c>
      <c r="Y3396">
        <v>6385</v>
      </c>
      <c r="Z3396">
        <v>89</v>
      </c>
      <c r="AA3396" s="2" t="s">
        <v>5068</v>
      </c>
      <c r="AB3396" s="2" t="s">
        <v>131</v>
      </c>
      <c r="AC3396">
        <v>673123</v>
      </c>
      <c r="AD3396" s="2" t="s">
        <v>77</v>
      </c>
      <c r="AE3396">
        <v>7275</v>
      </c>
      <c r="AF3396" s="2" t="s">
        <v>740</v>
      </c>
      <c r="AG3396" s="2" t="s">
        <v>741</v>
      </c>
      <c r="AH3396">
        <v>13</v>
      </c>
      <c r="AI3396">
        <v>83005</v>
      </c>
      <c r="AJ3396">
        <v>555495</v>
      </c>
      <c r="AK3396" s="2">
        <f>Kaggle_Books_Selling_Records[[#This Row],[Cost Price]]/100</f>
        <v>5554.95</v>
      </c>
      <c r="AL3396" s="2" t="s">
        <v>80</v>
      </c>
      <c r="AM3396" s="2" t="s">
        <v>80</v>
      </c>
      <c r="AN3396" s="2" t="s">
        <v>80</v>
      </c>
      <c r="AO3396" s="2" t="s">
        <v>80</v>
      </c>
      <c r="AP3396" s="2" t="s">
        <v>80</v>
      </c>
      <c r="AQ3396" s="2" t="s">
        <v>80</v>
      </c>
      <c r="AR3396" s="2" t="s">
        <v>80</v>
      </c>
      <c r="AS3396" s="2" t="s">
        <v>80</v>
      </c>
      <c r="AT3396" s="2" t="s">
        <v>80</v>
      </c>
      <c r="AU3396" s="2" t="s">
        <v>80</v>
      </c>
      <c r="AV3396" s="2" t="s">
        <v>80</v>
      </c>
      <c r="AW3396" s="2" t="s">
        <v>80</v>
      </c>
      <c r="AX3396" s="2" t="s">
        <v>80</v>
      </c>
      <c r="AY3396" s="2" t="s">
        <v>80</v>
      </c>
      <c r="AZ3396" s="2" t="s">
        <v>80</v>
      </c>
      <c r="BA3396" s="2" t="s">
        <v>80</v>
      </c>
      <c r="BB3396" s="2" t="s">
        <v>80</v>
      </c>
      <c r="BC3396" s="2" t="s">
        <v>80</v>
      </c>
      <c r="BD3396" s="2" t="s">
        <v>80</v>
      </c>
      <c r="BE3396" s="2" t="s">
        <v>80</v>
      </c>
      <c r="BF3396" s="2" t="s">
        <v>80</v>
      </c>
      <c r="BG3396" s="2" t="s">
        <v>80</v>
      </c>
      <c r="BH3396" s="2" t="s">
        <v>80</v>
      </c>
      <c r="BI3396" s="2" t="s">
        <v>80</v>
      </c>
      <c r="BJ3396" s="2" t="s">
        <v>80</v>
      </c>
      <c r="BK3396" s="2" t="s">
        <v>80</v>
      </c>
      <c r="BL3396" s="2" t="s">
        <v>80</v>
      </c>
      <c r="BM3396" s="2" t="s">
        <v>80</v>
      </c>
      <c r="BN3396" s="2" t="s">
        <v>80</v>
      </c>
      <c r="BO3396" s="2" t="s">
        <v>80</v>
      </c>
      <c r="BP3396" s="2" t="s">
        <v>80</v>
      </c>
    </row>
    <row r="3397" spans="1:68" x14ac:dyDescent="0.25">
      <c r="A3397">
        <v>3396</v>
      </c>
      <c r="B3397" s="1">
        <v>43799.362627314818</v>
      </c>
      <c r="C3397" s="2" t="s">
        <v>5069</v>
      </c>
      <c r="D3397" s="3">
        <v>0.48749999999999999</v>
      </c>
      <c r="E3397" s="2" t="s">
        <v>4851</v>
      </c>
      <c r="F3397">
        <v>4</v>
      </c>
      <c r="G3397">
        <v>2019</v>
      </c>
      <c r="H3397">
        <v>11</v>
      </c>
      <c r="I3397">
        <v>30</v>
      </c>
      <c r="J3397">
        <v>0</v>
      </c>
      <c r="K3397">
        <v>0</v>
      </c>
      <c r="L3397">
        <v>6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 s="2" t="s">
        <v>5070</v>
      </c>
      <c r="T3397" s="2" t="s">
        <v>71</v>
      </c>
      <c r="U3397" s="2" t="s">
        <v>2483</v>
      </c>
      <c r="V3397" s="2" t="s">
        <v>73</v>
      </c>
      <c r="W3397">
        <v>1</v>
      </c>
      <c r="X3397" s="2" t="s">
        <v>74</v>
      </c>
      <c r="Y3397">
        <v>175</v>
      </c>
      <c r="Z3397">
        <v>89</v>
      </c>
      <c r="AA3397" s="2" t="s">
        <v>145</v>
      </c>
      <c r="AB3397" s="2" t="s">
        <v>118</v>
      </c>
      <c r="AC3397">
        <v>752054</v>
      </c>
      <c r="AD3397" s="2" t="s">
        <v>1002</v>
      </c>
      <c r="AE3397">
        <v>264</v>
      </c>
      <c r="AF3397" s="2" t="s">
        <v>2042</v>
      </c>
      <c r="AG3397" s="2" t="s">
        <v>2184</v>
      </c>
      <c r="AH3397">
        <v>18</v>
      </c>
      <c r="AI3397">
        <v>315</v>
      </c>
      <c r="AJ3397">
        <v>1435</v>
      </c>
      <c r="AK3397" s="2">
        <f>Kaggle_Books_Selling_Records[[#This Row],[Cost Price]]/100</f>
        <v>14.35</v>
      </c>
      <c r="AL3397" s="2" t="s">
        <v>80</v>
      </c>
      <c r="AM3397" s="2" t="s">
        <v>80</v>
      </c>
      <c r="AN3397" s="2" t="s">
        <v>80</v>
      </c>
      <c r="AO3397" s="2" t="s">
        <v>80</v>
      </c>
      <c r="AP3397" s="2" t="s">
        <v>80</v>
      </c>
      <c r="AQ3397" s="2" t="s">
        <v>80</v>
      </c>
      <c r="AR3397" s="2" t="s">
        <v>80</v>
      </c>
      <c r="AS3397" s="2" t="s">
        <v>80</v>
      </c>
      <c r="AT3397" s="2" t="s">
        <v>80</v>
      </c>
      <c r="AU3397" s="2" t="s">
        <v>80</v>
      </c>
      <c r="AV3397" s="2" t="s">
        <v>80</v>
      </c>
      <c r="AW3397" s="2" t="s">
        <v>80</v>
      </c>
      <c r="AX3397" s="2" t="s">
        <v>80</v>
      </c>
      <c r="AY3397" s="2" t="s">
        <v>80</v>
      </c>
      <c r="AZ3397" s="2" t="s">
        <v>80</v>
      </c>
      <c r="BA3397" s="2" t="s">
        <v>80</v>
      </c>
      <c r="BB3397" s="2" t="s">
        <v>80</v>
      </c>
      <c r="BC3397" s="2" t="s">
        <v>80</v>
      </c>
      <c r="BD3397" s="2" t="s">
        <v>80</v>
      </c>
      <c r="BE3397" s="2" t="s">
        <v>80</v>
      </c>
      <c r="BF3397" s="2" t="s">
        <v>80</v>
      </c>
      <c r="BG3397" s="2" t="s">
        <v>80</v>
      </c>
      <c r="BH3397" s="2" t="s">
        <v>80</v>
      </c>
      <c r="BI3397" s="2" t="s">
        <v>80</v>
      </c>
      <c r="BJ3397" s="2" t="s">
        <v>80</v>
      </c>
      <c r="BK3397" s="2" t="s">
        <v>80</v>
      </c>
      <c r="BL3397" s="2" t="s">
        <v>80</v>
      </c>
      <c r="BM3397" s="2" t="s">
        <v>80</v>
      </c>
      <c r="BN3397" s="2" t="s">
        <v>80</v>
      </c>
      <c r="BO3397" s="2" t="s">
        <v>80</v>
      </c>
      <c r="BP3397" s="2" t="s">
        <v>80</v>
      </c>
    </row>
    <row r="3398" spans="1:68" x14ac:dyDescent="0.25">
      <c r="A3398">
        <v>3397</v>
      </c>
      <c r="B3398" s="1">
        <v>43799.934270833335</v>
      </c>
      <c r="C3398" s="2" t="s">
        <v>5071</v>
      </c>
      <c r="D3398" s="3">
        <v>5.9027777777777776E-2</v>
      </c>
      <c r="E3398" s="2" t="s">
        <v>4851</v>
      </c>
      <c r="F3398">
        <v>4</v>
      </c>
      <c r="G3398">
        <v>2019</v>
      </c>
      <c r="H3398">
        <v>12</v>
      </c>
      <c r="I3398">
        <v>1</v>
      </c>
      <c r="J3398">
        <v>0</v>
      </c>
      <c r="K3398">
        <v>0</v>
      </c>
      <c r="L3398">
        <v>7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 s="2" t="s">
        <v>2721</v>
      </c>
      <c r="T3398" s="2" t="s">
        <v>83</v>
      </c>
      <c r="U3398" s="2" t="s">
        <v>2483</v>
      </c>
      <c r="V3398" s="2" t="s">
        <v>73</v>
      </c>
      <c r="W3398">
        <v>1</v>
      </c>
      <c r="X3398" s="2" t="s">
        <v>74</v>
      </c>
      <c r="Y3398">
        <v>175</v>
      </c>
      <c r="Z3398">
        <v>89</v>
      </c>
      <c r="AA3398" s="2" t="s">
        <v>1388</v>
      </c>
      <c r="AB3398" s="2" t="s">
        <v>204</v>
      </c>
      <c r="AC3398">
        <v>122050</v>
      </c>
      <c r="AD3398" s="2" t="s">
        <v>1002</v>
      </c>
      <c r="AE3398">
        <v>264</v>
      </c>
      <c r="AF3398" s="2" t="s">
        <v>2042</v>
      </c>
      <c r="AG3398" s="2" t="s">
        <v>2184</v>
      </c>
      <c r="AH3398">
        <v>18</v>
      </c>
      <c r="AI3398">
        <v>315</v>
      </c>
      <c r="AJ3398">
        <v>1435</v>
      </c>
      <c r="AK3398" s="2">
        <f>Kaggle_Books_Selling_Records[[#This Row],[Cost Price]]/100</f>
        <v>14.35</v>
      </c>
      <c r="AL3398" s="2" t="s">
        <v>80</v>
      </c>
      <c r="AM3398" s="2" t="s">
        <v>80</v>
      </c>
      <c r="AN3398" s="2" t="s">
        <v>80</v>
      </c>
      <c r="AO3398" s="2" t="s">
        <v>80</v>
      </c>
      <c r="AP3398" s="2" t="s">
        <v>80</v>
      </c>
      <c r="AQ3398" s="2" t="s">
        <v>80</v>
      </c>
      <c r="AR3398" s="2" t="s">
        <v>80</v>
      </c>
      <c r="AS3398" s="2" t="s">
        <v>80</v>
      </c>
      <c r="AT3398" s="2" t="s">
        <v>80</v>
      </c>
      <c r="AU3398" s="2" t="s">
        <v>80</v>
      </c>
      <c r="AV3398" s="2" t="s">
        <v>80</v>
      </c>
      <c r="AW3398" s="2" t="s">
        <v>80</v>
      </c>
      <c r="AX3398" s="2" t="s">
        <v>80</v>
      </c>
      <c r="AY3398" s="2" t="s">
        <v>80</v>
      </c>
      <c r="AZ3398" s="2" t="s">
        <v>80</v>
      </c>
      <c r="BA3398" s="2" t="s">
        <v>80</v>
      </c>
      <c r="BB3398" s="2" t="s">
        <v>80</v>
      </c>
      <c r="BC3398" s="2" t="s">
        <v>80</v>
      </c>
      <c r="BD3398" s="2" t="s">
        <v>80</v>
      </c>
      <c r="BE3398" s="2" t="s">
        <v>80</v>
      </c>
      <c r="BF3398" s="2" t="s">
        <v>80</v>
      </c>
      <c r="BG3398" s="2" t="s">
        <v>80</v>
      </c>
      <c r="BH3398" s="2" t="s">
        <v>80</v>
      </c>
      <c r="BI3398" s="2" t="s">
        <v>80</v>
      </c>
      <c r="BJ3398" s="2" t="s">
        <v>80</v>
      </c>
      <c r="BK3398" s="2" t="s">
        <v>80</v>
      </c>
      <c r="BL3398" s="2" t="s">
        <v>80</v>
      </c>
      <c r="BM3398" s="2" t="s">
        <v>80</v>
      </c>
      <c r="BN3398" s="2" t="s">
        <v>80</v>
      </c>
      <c r="BO3398" s="2" t="s">
        <v>80</v>
      </c>
      <c r="BP3398" s="2" t="s">
        <v>80</v>
      </c>
    </row>
    <row r="3399" spans="1:68" x14ac:dyDescent="0.25">
      <c r="A3399">
        <v>3398</v>
      </c>
      <c r="B3399" s="1">
        <v>43800.012465277781</v>
      </c>
      <c r="C3399" s="2" t="s">
        <v>5071</v>
      </c>
      <c r="D3399" s="3">
        <v>0.13680555555555557</v>
      </c>
      <c r="E3399" s="2" t="s">
        <v>4851</v>
      </c>
      <c r="F3399">
        <v>4</v>
      </c>
      <c r="G3399">
        <v>2019</v>
      </c>
      <c r="H3399">
        <v>12</v>
      </c>
      <c r="I3399">
        <v>1</v>
      </c>
      <c r="J3399">
        <v>0</v>
      </c>
      <c r="K3399">
        <v>0</v>
      </c>
      <c r="L3399">
        <v>7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 s="2" t="s">
        <v>2721</v>
      </c>
      <c r="T3399" s="2" t="s">
        <v>83</v>
      </c>
      <c r="U3399" s="2" t="s">
        <v>5072</v>
      </c>
      <c r="V3399" s="2" t="s">
        <v>73</v>
      </c>
      <c r="W3399">
        <v>1</v>
      </c>
      <c r="X3399" s="2" t="s">
        <v>74</v>
      </c>
      <c r="Y3399">
        <v>378</v>
      </c>
      <c r="Z3399">
        <v>79</v>
      </c>
      <c r="AA3399" s="2" t="s">
        <v>1388</v>
      </c>
      <c r="AB3399" s="2" t="s">
        <v>204</v>
      </c>
      <c r="AC3399">
        <v>122050</v>
      </c>
      <c r="AD3399" s="2" t="s">
        <v>1002</v>
      </c>
      <c r="AE3399">
        <v>457</v>
      </c>
      <c r="AF3399" s="2" t="s">
        <v>2042</v>
      </c>
      <c r="AG3399" s="2" t="s">
        <v>2184</v>
      </c>
      <c r="AH3399">
        <v>18</v>
      </c>
      <c r="AI3399">
        <v>6804</v>
      </c>
      <c r="AJ3399">
        <v>30996</v>
      </c>
      <c r="AK3399" s="2">
        <f>Kaggle_Books_Selling_Records[[#This Row],[Cost Price]]/100</f>
        <v>309.95999999999998</v>
      </c>
      <c r="AL3399" s="2" t="s">
        <v>80</v>
      </c>
      <c r="AM3399" s="2" t="s">
        <v>80</v>
      </c>
      <c r="AN3399" s="2" t="s">
        <v>80</v>
      </c>
      <c r="AO3399" s="2" t="s">
        <v>80</v>
      </c>
      <c r="AP3399" s="2" t="s">
        <v>80</v>
      </c>
      <c r="AQ3399" s="2" t="s">
        <v>80</v>
      </c>
      <c r="AR3399" s="2" t="s">
        <v>80</v>
      </c>
      <c r="AS3399" s="2" t="s">
        <v>80</v>
      </c>
      <c r="AT3399" s="2" t="s">
        <v>80</v>
      </c>
      <c r="AU3399" s="2" t="s">
        <v>80</v>
      </c>
      <c r="AV3399" s="2" t="s">
        <v>80</v>
      </c>
      <c r="AW3399" s="2" t="s">
        <v>80</v>
      </c>
      <c r="AX3399" s="2" t="s">
        <v>80</v>
      </c>
      <c r="AY3399" s="2" t="s">
        <v>80</v>
      </c>
      <c r="AZ3399" s="2" t="s">
        <v>80</v>
      </c>
      <c r="BA3399" s="2" t="s">
        <v>80</v>
      </c>
      <c r="BB3399" s="2" t="s">
        <v>80</v>
      </c>
      <c r="BC3399" s="2" t="s">
        <v>80</v>
      </c>
      <c r="BD3399" s="2" t="s">
        <v>80</v>
      </c>
      <c r="BE3399" s="2" t="s">
        <v>80</v>
      </c>
      <c r="BF3399" s="2" t="s">
        <v>80</v>
      </c>
      <c r="BG3399" s="2" t="s">
        <v>80</v>
      </c>
      <c r="BH3399" s="2" t="s">
        <v>80</v>
      </c>
      <c r="BI3399" s="2" t="s">
        <v>80</v>
      </c>
      <c r="BJ3399" s="2" t="s">
        <v>80</v>
      </c>
      <c r="BK3399" s="2" t="s">
        <v>80</v>
      </c>
      <c r="BL3399" s="2" t="s">
        <v>80</v>
      </c>
      <c r="BM3399" s="2" t="s">
        <v>80</v>
      </c>
      <c r="BN3399" s="2" t="s">
        <v>80</v>
      </c>
      <c r="BO3399" s="2" t="s">
        <v>80</v>
      </c>
      <c r="BP3399" s="2" t="s">
        <v>80</v>
      </c>
    </row>
    <row r="3400" spans="1:68" x14ac:dyDescent="0.25">
      <c r="A3400">
        <v>3399</v>
      </c>
      <c r="B3400" s="1">
        <v>43800.10732638889</v>
      </c>
      <c r="C3400" s="2" t="s">
        <v>5071</v>
      </c>
      <c r="D3400" s="3">
        <v>0.23194444444444445</v>
      </c>
      <c r="E3400" s="2" t="s">
        <v>4851</v>
      </c>
      <c r="F3400">
        <v>4</v>
      </c>
      <c r="G3400">
        <v>2019</v>
      </c>
      <c r="H3400">
        <v>12</v>
      </c>
      <c r="I3400">
        <v>1</v>
      </c>
      <c r="J3400">
        <v>0</v>
      </c>
      <c r="K3400">
        <v>0</v>
      </c>
      <c r="L3400">
        <v>7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 s="2" t="s">
        <v>4528</v>
      </c>
      <c r="T3400" s="2" t="s">
        <v>71</v>
      </c>
      <c r="U3400" s="2" t="s">
        <v>2483</v>
      </c>
      <c r="V3400" s="2" t="s">
        <v>73</v>
      </c>
      <c r="W3400">
        <v>1</v>
      </c>
      <c r="X3400" s="2" t="s">
        <v>74</v>
      </c>
      <c r="Y3400">
        <v>175</v>
      </c>
      <c r="Z3400">
        <v>89</v>
      </c>
      <c r="AA3400" s="2" t="s">
        <v>229</v>
      </c>
      <c r="AB3400" s="2" t="s">
        <v>137</v>
      </c>
      <c r="AC3400">
        <v>201308</v>
      </c>
      <c r="AD3400" s="2" t="s">
        <v>1002</v>
      </c>
      <c r="AE3400">
        <v>264</v>
      </c>
      <c r="AF3400" s="2" t="s">
        <v>2042</v>
      </c>
      <c r="AG3400" s="2" t="s">
        <v>2184</v>
      </c>
      <c r="AH3400">
        <v>18</v>
      </c>
      <c r="AI3400">
        <v>315</v>
      </c>
      <c r="AJ3400">
        <v>1435</v>
      </c>
      <c r="AK3400" s="2">
        <f>Kaggle_Books_Selling_Records[[#This Row],[Cost Price]]/100</f>
        <v>14.35</v>
      </c>
      <c r="AL3400" s="2" t="s">
        <v>80</v>
      </c>
      <c r="AM3400" s="2" t="s">
        <v>80</v>
      </c>
      <c r="AN3400" s="2" t="s">
        <v>80</v>
      </c>
      <c r="AO3400" s="2" t="s">
        <v>80</v>
      </c>
      <c r="AP3400" s="2" t="s">
        <v>80</v>
      </c>
      <c r="AQ3400" s="2" t="s">
        <v>80</v>
      </c>
      <c r="AR3400" s="2" t="s">
        <v>80</v>
      </c>
      <c r="AS3400" s="2" t="s">
        <v>80</v>
      </c>
      <c r="AT3400" s="2" t="s">
        <v>80</v>
      </c>
      <c r="AU3400" s="2" t="s">
        <v>80</v>
      </c>
      <c r="AV3400" s="2" t="s">
        <v>80</v>
      </c>
      <c r="AW3400" s="2" t="s">
        <v>80</v>
      </c>
      <c r="AX3400" s="2" t="s">
        <v>80</v>
      </c>
      <c r="AY3400" s="2" t="s">
        <v>80</v>
      </c>
      <c r="AZ3400" s="2" t="s">
        <v>80</v>
      </c>
      <c r="BA3400" s="2" t="s">
        <v>80</v>
      </c>
      <c r="BB3400" s="2" t="s">
        <v>80</v>
      </c>
      <c r="BC3400" s="2" t="s">
        <v>80</v>
      </c>
      <c r="BD3400" s="2" t="s">
        <v>80</v>
      </c>
      <c r="BE3400" s="2" t="s">
        <v>80</v>
      </c>
      <c r="BF3400" s="2" t="s">
        <v>80</v>
      </c>
      <c r="BG3400" s="2" t="s">
        <v>80</v>
      </c>
      <c r="BH3400" s="2" t="s">
        <v>80</v>
      </c>
      <c r="BI3400" s="2" t="s">
        <v>80</v>
      </c>
      <c r="BJ3400" s="2" t="s">
        <v>80</v>
      </c>
      <c r="BK3400" s="2" t="s">
        <v>80</v>
      </c>
      <c r="BL3400" s="2" t="s">
        <v>80</v>
      </c>
      <c r="BM3400" s="2" t="s">
        <v>80</v>
      </c>
      <c r="BN3400" s="2" t="s">
        <v>80</v>
      </c>
      <c r="BO3400" s="2" t="s">
        <v>80</v>
      </c>
      <c r="BP3400" s="2" t="s">
        <v>80</v>
      </c>
    </row>
    <row r="3401" spans="1:68" x14ac:dyDescent="0.25">
      <c r="A3401">
        <v>3400</v>
      </c>
      <c r="B3401" s="1">
        <v>43800.110694444447</v>
      </c>
      <c r="C3401" s="2" t="s">
        <v>5071</v>
      </c>
      <c r="D3401" s="3">
        <v>0.23541666666666666</v>
      </c>
      <c r="E3401" s="2" t="s">
        <v>4851</v>
      </c>
      <c r="F3401">
        <v>4</v>
      </c>
      <c r="G3401">
        <v>2019</v>
      </c>
      <c r="H3401">
        <v>12</v>
      </c>
      <c r="I3401">
        <v>1</v>
      </c>
      <c r="J3401">
        <v>0</v>
      </c>
      <c r="K3401">
        <v>0</v>
      </c>
      <c r="L3401">
        <v>7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 s="2" t="s">
        <v>4786</v>
      </c>
      <c r="T3401" s="2" t="s">
        <v>71</v>
      </c>
      <c r="U3401" s="2" t="s">
        <v>4948</v>
      </c>
      <c r="V3401" s="2" t="s">
        <v>73</v>
      </c>
      <c r="W3401">
        <v>1</v>
      </c>
      <c r="X3401" s="2" t="s">
        <v>74</v>
      </c>
      <c r="Y3401">
        <v>140</v>
      </c>
      <c r="Z3401">
        <v>79</v>
      </c>
      <c r="AA3401" s="2" t="s">
        <v>180</v>
      </c>
      <c r="AB3401" s="2" t="s">
        <v>181</v>
      </c>
      <c r="AC3401">
        <v>110026</v>
      </c>
      <c r="AD3401" s="2" t="s">
        <v>193</v>
      </c>
      <c r="AE3401">
        <v>219</v>
      </c>
      <c r="AF3401" s="2" t="s">
        <v>4949</v>
      </c>
      <c r="AG3401" s="2" t="s">
        <v>4950</v>
      </c>
      <c r="AH3401">
        <v>18</v>
      </c>
      <c r="AI3401">
        <v>252</v>
      </c>
      <c r="AJ3401">
        <v>1148</v>
      </c>
      <c r="AK3401" s="2">
        <f>Kaggle_Books_Selling_Records[[#This Row],[Cost Price]]/100</f>
        <v>11.48</v>
      </c>
      <c r="AL3401" s="2" t="s">
        <v>80</v>
      </c>
      <c r="AM3401" s="2" t="s">
        <v>80</v>
      </c>
      <c r="AN3401" s="2" t="s">
        <v>80</v>
      </c>
      <c r="AO3401" s="2" t="s">
        <v>80</v>
      </c>
      <c r="AP3401" s="2" t="s">
        <v>80</v>
      </c>
      <c r="AQ3401" s="2" t="s">
        <v>80</v>
      </c>
      <c r="AR3401" s="2" t="s">
        <v>80</v>
      </c>
      <c r="AS3401" s="2" t="s">
        <v>80</v>
      </c>
      <c r="AT3401" s="2" t="s">
        <v>80</v>
      </c>
      <c r="AU3401" s="2" t="s">
        <v>80</v>
      </c>
      <c r="AV3401" s="2" t="s">
        <v>80</v>
      </c>
      <c r="AW3401" s="2" t="s">
        <v>80</v>
      </c>
      <c r="AX3401" s="2" t="s">
        <v>80</v>
      </c>
      <c r="AY3401" s="2" t="s">
        <v>80</v>
      </c>
      <c r="AZ3401" s="2" t="s">
        <v>80</v>
      </c>
      <c r="BA3401" s="2" t="s">
        <v>80</v>
      </c>
      <c r="BB3401" s="2" t="s">
        <v>80</v>
      </c>
      <c r="BC3401" s="2" t="s">
        <v>80</v>
      </c>
      <c r="BD3401" s="2" t="s">
        <v>80</v>
      </c>
      <c r="BE3401" s="2" t="s">
        <v>80</v>
      </c>
      <c r="BF3401" s="2" t="s">
        <v>80</v>
      </c>
      <c r="BG3401" s="2" t="s">
        <v>80</v>
      </c>
      <c r="BH3401" s="2" t="s">
        <v>80</v>
      </c>
      <c r="BI3401" s="2" t="s">
        <v>80</v>
      </c>
      <c r="BJ3401" s="2" t="s">
        <v>80</v>
      </c>
      <c r="BK3401" s="2" t="s">
        <v>80</v>
      </c>
      <c r="BL3401" s="2" t="s">
        <v>80</v>
      </c>
      <c r="BM3401" s="2" t="s">
        <v>80</v>
      </c>
      <c r="BN3401" s="2" t="s">
        <v>80</v>
      </c>
      <c r="BO3401" s="2" t="s">
        <v>80</v>
      </c>
      <c r="BP3401" s="2" t="s">
        <v>80</v>
      </c>
    </row>
    <row r="3402" spans="1:68" x14ac:dyDescent="0.25">
      <c r="A3402">
        <v>3401</v>
      </c>
      <c r="B3402" s="1">
        <v>43800.233171296299</v>
      </c>
      <c r="C3402" s="2" t="s">
        <v>5071</v>
      </c>
      <c r="D3402" s="3">
        <v>0.3576388888888889</v>
      </c>
      <c r="E3402" s="2" t="s">
        <v>4851</v>
      </c>
      <c r="F3402">
        <v>4</v>
      </c>
      <c r="G3402">
        <v>2019</v>
      </c>
      <c r="H3402">
        <v>12</v>
      </c>
      <c r="I3402">
        <v>1</v>
      </c>
      <c r="J3402">
        <v>0</v>
      </c>
      <c r="K3402">
        <v>0</v>
      </c>
      <c r="L3402">
        <v>7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 s="2" t="s">
        <v>1437</v>
      </c>
      <c r="T3402" s="2" t="s">
        <v>83</v>
      </c>
      <c r="U3402" s="2" t="s">
        <v>5072</v>
      </c>
      <c r="V3402" s="2" t="s">
        <v>73</v>
      </c>
      <c r="W3402">
        <v>1</v>
      </c>
      <c r="X3402" s="2" t="s">
        <v>74</v>
      </c>
      <c r="Y3402">
        <v>378</v>
      </c>
      <c r="Z3402">
        <v>89</v>
      </c>
      <c r="AA3402" s="2" t="s">
        <v>180</v>
      </c>
      <c r="AB3402" s="2" t="s">
        <v>181</v>
      </c>
      <c r="AC3402">
        <v>110035</v>
      </c>
      <c r="AD3402" s="2" t="s">
        <v>1002</v>
      </c>
      <c r="AE3402">
        <v>467</v>
      </c>
      <c r="AF3402" s="2" t="s">
        <v>2042</v>
      </c>
      <c r="AG3402" s="2" t="s">
        <v>2184</v>
      </c>
      <c r="AH3402">
        <v>18</v>
      </c>
      <c r="AI3402">
        <v>6804</v>
      </c>
      <c r="AJ3402">
        <v>30996</v>
      </c>
      <c r="AK3402" s="2">
        <f>Kaggle_Books_Selling_Records[[#This Row],[Cost Price]]/100</f>
        <v>309.95999999999998</v>
      </c>
      <c r="AL3402" s="2" t="s">
        <v>80</v>
      </c>
      <c r="AM3402" s="2" t="s">
        <v>80</v>
      </c>
      <c r="AN3402" s="2" t="s">
        <v>80</v>
      </c>
      <c r="AO3402" s="2" t="s">
        <v>80</v>
      </c>
      <c r="AP3402" s="2" t="s">
        <v>80</v>
      </c>
      <c r="AQ3402" s="2" t="s">
        <v>80</v>
      </c>
      <c r="AR3402" s="2" t="s">
        <v>80</v>
      </c>
      <c r="AS3402" s="2" t="s">
        <v>80</v>
      </c>
      <c r="AT3402" s="2" t="s">
        <v>80</v>
      </c>
      <c r="AU3402" s="2" t="s">
        <v>80</v>
      </c>
      <c r="AV3402" s="2" t="s">
        <v>80</v>
      </c>
      <c r="AW3402" s="2" t="s">
        <v>80</v>
      </c>
      <c r="AX3402" s="2" t="s">
        <v>80</v>
      </c>
      <c r="AY3402" s="2" t="s">
        <v>80</v>
      </c>
      <c r="AZ3402" s="2" t="s">
        <v>80</v>
      </c>
      <c r="BA3402" s="2" t="s">
        <v>80</v>
      </c>
      <c r="BB3402" s="2" t="s">
        <v>80</v>
      </c>
      <c r="BC3402" s="2" t="s">
        <v>80</v>
      </c>
      <c r="BD3402" s="2" t="s">
        <v>80</v>
      </c>
      <c r="BE3402" s="2" t="s">
        <v>80</v>
      </c>
      <c r="BF3402" s="2" t="s">
        <v>80</v>
      </c>
      <c r="BG3402" s="2" t="s">
        <v>80</v>
      </c>
      <c r="BH3402" s="2" t="s">
        <v>80</v>
      </c>
      <c r="BI3402" s="2" t="s">
        <v>80</v>
      </c>
      <c r="BJ3402" s="2" t="s">
        <v>80</v>
      </c>
      <c r="BK3402" s="2" t="s">
        <v>80</v>
      </c>
      <c r="BL3402" s="2" t="s">
        <v>80</v>
      </c>
      <c r="BM3402" s="2" t="s">
        <v>80</v>
      </c>
      <c r="BN3402" s="2" t="s">
        <v>80</v>
      </c>
      <c r="BO3402" s="2" t="s">
        <v>80</v>
      </c>
      <c r="BP3402" s="2" t="s">
        <v>80</v>
      </c>
    </row>
    <row r="3403" spans="1:68" x14ac:dyDescent="0.25">
      <c r="A3403">
        <v>3402</v>
      </c>
      <c r="B3403" s="1">
        <v>43800.40996527778</v>
      </c>
      <c r="C3403" s="2" t="s">
        <v>5071</v>
      </c>
      <c r="D3403" s="3">
        <v>0.53472222222222221</v>
      </c>
      <c r="E3403" s="2" t="s">
        <v>4851</v>
      </c>
      <c r="F3403">
        <v>4</v>
      </c>
      <c r="G3403">
        <v>2019</v>
      </c>
      <c r="H3403">
        <v>12</v>
      </c>
      <c r="I3403">
        <v>1</v>
      </c>
      <c r="J3403">
        <v>0</v>
      </c>
      <c r="K3403">
        <v>0</v>
      </c>
      <c r="L3403">
        <v>7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1</v>
      </c>
      <c r="S3403" s="2" t="s">
        <v>4786</v>
      </c>
      <c r="T3403" s="2" t="s">
        <v>71</v>
      </c>
      <c r="U3403" s="2" t="s">
        <v>2483</v>
      </c>
      <c r="V3403" s="2" t="s">
        <v>73</v>
      </c>
      <c r="W3403">
        <v>1</v>
      </c>
      <c r="X3403" s="2" t="s">
        <v>74</v>
      </c>
      <c r="Y3403">
        <v>175</v>
      </c>
      <c r="Z3403">
        <v>79</v>
      </c>
      <c r="AA3403" s="2" t="s">
        <v>180</v>
      </c>
      <c r="AB3403" s="2" t="s">
        <v>181</v>
      </c>
      <c r="AC3403">
        <v>110026</v>
      </c>
      <c r="AD3403" s="2" t="s">
        <v>1002</v>
      </c>
      <c r="AE3403">
        <v>254</v>
      </c>
      <c r="AF3403" s="2" t="s">
        <v>2042</v>
      </c>
      <c r="AG3403" s="2" t="s">
        <v>2184</v>
      </c>
      <c r="AH3403">
        <v>18</v>
      </c>
      <c r="AI3403">
        <v>315</v>
      </c>
      <c r="AJ3403">
        <v>1435</v>
      </c>
      <c r="AK3403" s="2">
        <f>Kaggle_Books_Selling_Records[[#This Row],[Cost Price]]/100</f>
        <v>14.35</v>
      </c>
      <c r="AL3403" s="2" t="s">
        <v>80</v>
      </c>
      <c r="AM3403" s="2" t="s">
        <v>80</v>
      </c>
      <c r="AN3403" s="2" t="s">
        <v>80</v>
      </c>
      <c r="AO3403" s="2" t="s">
        <v>80</v>
      </c>
      <c r="AP3403" s="2" t="s">
        <v>80</v>
      </c>
      <c r="AQ3403" s="2" t="s">
        <v>80</v>
      </c>
      <c r="AR3403" s="2" t="s">
        <v>80</v>
      </c>
      <c r="AS3403" s="2" t="s">
        <v>80</v>
      </c>
      <c r="AT3403" s="2" t="s">
        <v>80</v>
      </c>
      <c r="AU3403" s="2" t="s">
        <v>80</v>
      </c>
      <c r="AV3403" s="2" t="s">
        <v>80</v>
      </c>
      <c r="AW3403" s="2" t="s">
        <v>80</v>
      </c>
      <c r="AX3403" s="2" t="s">
        <v>80</v>
      </c>
      <c r="AY3403" s="2" t="s">
        <v>80</v>
      </c>
      <c r="AZ3403" s="2" t="s">
        <v>80</v>
      </c>
      <c r="BA3403" s="2" t="s">
        <v>80</v>
      </c>
      <c r="BB3403" s="2" t="s">
        <v>80</v>
      </c>
      <c r="BC3403" s="2" t="s">
        <v>80</v>
      </c>
      <c r="BD3403" s="2" t="s">
        <v>80</v>
      </c>
      <c r="BE3403" s="2" t="s">
        <v>80</v>
      </c>
      <c r="BF3403" s="2" t="s">
        <v>80</v>
      </c>
      <c r="BG3403" s="2" t="s">
        <v>80</v>
      </c>
      <c r="BH3403" s="2" t="s">
        <v>80</v>
      </c>
      <c r="BI3403" s="2" t="s">
        <v>80</v>
      </c>
      <c r="BJ3403" s="2" t="s">
        <v>80</v>
      </c>
      <c r="BK3403" s="2" t="s">
        <v>80</v>
      </c>
      <c r="BL3403" s="2" t="s">
        <v>80</v>
      </c>
      <c r="BM3403" s="2" t="s">
        <v>80</v>
      </c>
      <c r="BN3403" s="2" t="s">
        <v>80</v>
      </c>
      <c r="BO3403" s="2" t="s">
        <v>80</v>
      </c>
      <c r="BP3403" s="2" t="s">
        <v>80</v>
      </c>
    </row>
    <row r="3404" spans="1:68" x14ac:dyDescent="0.25">
      <c r="A3404">
        <v>3403</v>
      </c>
      <c r="B3404" s="1">
        <v>43800.649918981479</v>
      </c>
      <c r="C3404" s="2" t="s">
        <v>5071</v>
      </c>
      <c r="D3404" s="3">
        <v>0.77430555555555558</v>
      </c>
      <c r="E3404" s="2" t="s">
        <v>4851</v>
      </c>
      <c r="F3404">
        <v>4</v>
      </c>
      <c r="G3404">
        <v>2019</v>
      </c>
      <c r="H3404">
        <v>12</v>
      </c>
      <c r="I3404">
        <v>1</v>
      </c>
      <c r="J3404">
        <v>0</v>
      </c>
      <c r="K3404">
        <v>0</v>
      </c>
      <c r="L3404">
        <v>7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 s="2" t="s">
        <v>3174</v>
      </c>
      <c r="T3404" s="2" t="s">
        <v>83</v>
      </c>
      <c r="U3404" s="2" t="s">
        <v>4266</v>
      </c>
      <c r="V3404" s="2" t="s">
        <v>73</v>
      </c>
      <c r="W3404">
        <v>1</v>
      </c>
      <c r="X3404" s="2" t="s">
        <v>74</v>
      </c>
      <c r="Y3404">
        <v>207</v>
      </c>
      <c r="Z3404">
        <v>89</v>
      </c>
      <c r="AA3404" s="2" t="s">
        <v>1091</v>
      </c>
      <c r="AB3404" s="2" t="s">
        <v>137</v>
      </c>
      <c r="AC3404">
        <v>243003</v>
      </c>
      <c r="AD3404" s="2" t="s">
        <v>1002</v>
      </c>
      <c r="AE3404">
        <v>296</v>
      </c>
      <c r="AF3404" s="2" t="s">
        <v>2042</v>
      </c>
      <c r="AG3404" s="2" t="s">
        <v>2184</v>
      </c>
      <c r="AH3404">
        <v>18</v>
      </c>
      <c r="AI3404">
        <v>3726</v>
      </c>
      <c r="AJ3404">
        <v>16974</v>
      </c>
      <c r="AK3404" s="2">
        <f>Kaggle_Books_Selling_Records[[#This Row],[Cost Price]]/100</f>
        <v>169.74</v>
      </c>
      <c r="AL3404" s="2" t="s">
        <v>80</v>
      </c>
      <c r="AM3404" s="2" t="s">
        <v>80</v>
      </c>
      <c r="AN3404" s="2" t="s">
        <v>80</v>
      </c>
      <c r="AO3404" s="2" t="s">
        <v>80</v>
      </c>
      <c r="AP3404" s="2" t="s">
        <v>80</v>
      </c>
      <c r="AQ3404" s="2" t="s">
        <v>80</v>
      </c>
      <c r="AR3404" s="2" t="s">
        <v>80</v>
      </c>
      <c r="AS3404" s="2" t="s">
        <v>80</v>
      </c>
      <c r="AT3404" s="2" t="s">
        <v>80</v>
      </c>
      <c r="AU3404" s="2" t="s">
        <v>80</v>
      </c>
      <c r="AV3404" s="2" t="s">
        <v>80</v>
      </c>
      <c r="AW3404" s="2" t="s">
        <v>80</v>
      </c>
      <c r="AX3404" s="2" t="s">
        <v>80</v>
      </c>
      <c r="AY3404" s="2" t="s">
        <v>80</v>
      </c>
      <c r="AZ3404" s="2" t="s">
        <v>80</v>
      </c>
      <c r="BA3404" s="2" t="s">
        <v>80</v>
      </c>
      <c r="BB3404" s="2" t="s">
        <v>80</v>
      </c>
      <c r="BC3404" s="2" t="s">
        <v>80</v>
      </c>
      <c r="BD3404" s="2" t="s">
        <v>80</v>
      </c>
      <c r="BE3404" s="2" t="s">
        <v>80</v>
      </c>
      <c r="BF3404" s="2" t="s">
        <v>80</v>
      </c>
      <c r="BG3404" s="2" t="s">
        <v>80</v>
      </c>
      <c r="BH3404" s="2" t="s">
        <v>80</v>
      </c>
      <c r="BI3404" s="2" t="s">
        <v>80</v>
      </c>
      <c r="BJ3404" s="2" t="s">
        <v>80</v>
      </c>
      <c r="BK3404" s="2" t="s">
        <v>80</v>
      </c>
      <c r="BL3404" s="2" t="s">
        <v>80</v>
      </c>
      <c r="BM3404" s="2" t="s">
        <v>80</v>
      </c>
      <c r="BN3404" s="2" t="s">
        <v>80</v>
      </c>
      <c r="BO3404" s="2" t="s">
        <v>80</v>
      </c>
      <c r="BP3404" s="2" t="s">
        <v>80</v>
      </c>
    </row>
    <row r="3405" spans="1:68" x14ac:dyDescent="0.25">
      <c r="A3405">
        <v>3404</v>
      </c>
      <c r="B3405" s="1">
        <v>43800.949942129628</v>
      </c>
      <c r="C3405" s="2" t="s">
        <v>5073</v>
      </c>
      <c r="D3405" s="3">
        <v>7.4305555555555555E-2</v>
      </c>
      <c r="E3405" s="2" t="s">
        <v>4851</v>
      </c>
      <c r="F3405">
        <v>4</v>
      </c>
      <c r="G3405">
        <v>2019</v>
      </c>
      <c r="H3405">
        <v>12</v>
      </c>
      <c r="I3405">
        <v>2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 s="2" t="s">
        <v>5010</v>
      </c>
      <c r="T3405" s="2" t="s">
        <v>71</v>
      </c>
      <c r="U3405" s="2" t="s">
        <v>4948</v>
      </c>
      <c r="V3405" s="2" t="s">
        <v>73</v>
      </c>
      <c r="W3405">
        <v>1</v>
      </c>
      <c r="X3405" s="2" t="s">
        <v>74</v>
      </c>
      <c r="Y3405">
        <v>140</v>
      </c>
      <c r="Z3405">
        <v>89</v>
      </c>
      <c r="AA3405" s="2" t="s">
        <v>1543</v>
      </c>
      <c r="AB3405" s="2" t="s">
        <v>204</v>
      </c>
      <c r="AC3405">
        <v>125001</v>
      </c>
      <c r="AD3405" s="2" t="s">
        <v>193</v>
      </c>
      <c r="AE3405">
        <v>229</v>
      </c>
      <c r="AF3405" s="2" t="s">
        <v>4949</v>
      </c>
      <c r="AG3405" s="2" t="s">
        <v>4950</v>
      </c>
      <c r="AH3405">
        <v>18</v>
      </c>
      <c r="AI3405">
        <v>252</v>
      </c>
      <c r="AJ3405">
        <v>1148</v>
      </c>
      <c r="AK3405" s="2">
        <f>Kaggle_Books_Selling_Records[[#This Row],[Cost Price]]/100</f>
        <v>11.48</v>
      </c>
      <c r="AL3405" s="2" t="s">
        <v>80</v>
      </c>
      <c r="AM3405" s="2" t="s">
        <v>80</v>
      </c>
      <c r="AN3405" s="2" t="s">
        <v>80</v>
      </c>
      <c r="AO3405" s="2" t="s">
        <v>80</v>
      </c>
      <c r="AP3405" s="2" t="s">
        <v>80</v>
      </c>
      <c r="AQ3405" s="2" t="s">
        <v>80</v>
      </c>
      <c r="AR3405" s="2" t="s">
        <v>80</v>
      </c>
      <c r="AS3405" s="2" t="s">
        <v>80</v>
      </c>
      <c r="AT3405" s="2" t="s">
        <v>80</v>
      </c>
      <c r="AU3405" s="2" t="s">
        <v>80</v>
      </c>
      <c r="AV3405" s="2" t="s">
        <v>80</v>
      </c>
      <c r="AW3405" s="2" t="s">
        <v>80</v>
      </c>
      <c r="AX3405" s="2" t="s">
        <v>80</v>
      </c>
      <c r="AY3405" s="2" t="s">
        <v>80</v>
      </c>
      <c r="AZ3405" s="2" t="s">
        <v>80</v>
      </c>
      <c r="BA3405" s="2" t="s">
        <v>80</v>
      </c>
      <c r="BB3405" s="2" t="s">
        <v>80</v>
      </c>
      <c r="BC3405" s="2" t="s">
        <v>80</v>
      </c>
      <c r="BD3405" s="2" t="s">
        <v>80</v>
      </c>
      <c r="BE3405" s="2" t="s">
        <v>80</v>
      </c>
      <c r="BF3405" s="2" t="s">
        <v>80</v>
      </c>
      <c r="BG3405" s="2" t="s">
        <v>80</v>
      </c>
      <c r="BH3405" s="2" t="s">
        <v>80</v>
      </c>
      <c r="BI3405" s="2" t="s">
        <v>80</v>
      </c>
      <c r="BJ3405" s="2" t="s">
        <v>80</v>
      </c>
      <c r="BK3405" s="2" t="s">
        <v>80</v>
      </c>
      <c r="BL3405" s="2" t="s">
        <v>80</v>
      </c>
      <c r="BM3405" s="2" t="s">
        <v>80</v>
      </c>
      <c r="BN3405" s="2" t="s">
        <v>80</v>
      </c>
      <c r="BO3405" s="2" t="s">
        <v>80</v>
      </c>
      <c r="BP3405" s="2" t="s">
        <v>80</v>
      </c>
    </row>
    <row r="3406" spans="1:68" x14ac:dyDescent="0.25">
      <c r="A3406">
        <v>3405</v>
      </c>
      <c r="B3406" s="1">
        <v>43801.402106481481</v>
      </c>
      <c r="C3406" s="2" t="s">
        <v>5073</v>
      </c>
      <c r="D3406" s="3">
        <v>0.52708333333333335</v>
      </c>
      <c r="E3406" s="2" t="s">
        <v>4851</v>
      </c>
      <c r="F3406">
        <v>4</v>
      </c>
      <c r="G3406">
        <v>2019</v>
      </c>
      <c r="H3406">
        <v>12</v>
      </c>
      <c r="I3406">
        <v>2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 s="2" t="s">
        <v>2446</v>
      </c>
      <c r="T3406" s="2" t="s">
        <v>83</v>
      </c>
      <c r="U3406" s="2" t="s">
        <v>2483</v>
      </c>
      <c r="V3406" s="2" t="s">
        <v>73</v>
      </c>
      <c r="W3406">
        <v>1</v>
      </c>
      <c r="X3406" s="2" t="s">
        <v>74</v>
      </c>
      <c r="Y3406">
        <v>175</v>
      </c>
      <c r="Z3406">
        <v>89</v>
      </c>
      <c r="AA3406" s="2" t="s">
        <v>473</v>
      </c>
      <c r="AB3406" s="2" t="s">
        <v>154</v>
      </c>
      <c r="AC3406">
        <v>302012</v>
      </c>
      <c r="AD3406" s="2" t="s">
        <v>1002</v>
      </c>
      <c r="AE3406">
        <v>264</v>
      </c>
      <c r="AF3406" s="2" t="s">
        <v>2042</v>
      </c>
      <c r="AG3406" s="2" t="s">
        <v>2184</v>
      </c>
      <c r="AH3406">
        <v>18</v>
      </c>
      <c r="AI3406">
        <v>315</v>
      </c>
      <c r="AJ3406">
        <v>1435</v>
      </c>
      <c r="AK3406" s="2">
        <f>Kaggle_Books_Selling_Records[[#This Row],[Cost Price]]/100</f>
        <v>14.35</v>
      </c>
      <c r="AL3406" s="2" t="s">
        <v>80</v>
      </c>
      <c r="AM3406" s="2" t="s">
        <v>80</v>
      </c>
      <c r="AN3406" s="2" t="s">
        <v>80</v>
      </c>
      <c r="AO3406" s="2" t="s">
        <v>80</v>
      </c>
      <c r="AP3406" s="2" t="s">
        <v>80</v>
      </c>
      <c r="AQ3406" s="2" t="s">
        <v>80</v>
      </c>
      <c r="AR3406" s="2" t="s">
        <v>80</v>
      </c>
      <c r="AS3406" s="2" t="s">
        <v>80</v>
      </c>
      <c r="AT3406" s="2" t="s">
        <v>80</v>
      </c>
      <c r="AU3406" s="2" t="s">
        <v>80</v>
      </c>
      <c r="AV3406" s="2" t="s">
        <v>80</v>
      </c>
      <c r="AW3406" s="2" t="s">
        <v>80</v>
      </c>
      <c r="AX3406" s="2" t="s">
        <v>80</v>
      </c>
      <c r="AY3406" s="2" t="s">
        <v>80</v>
      </c>
      <c r="AZ3406" s="2" t="s">
        <v>80</v>
      </c>
      <c r="BA3406" s="2" t="s">
        <v>80</v>
      </c>
      <c r="BB3406" s="2" t="s">
        <v>80</v>
      </c>
      <c r="BC3406" s="2" t="s">
        <v>80</v>
      </c>
      <c r="BD3406" s="2" t="s">
        <v>80</v>
      </c>
      <c r="BE3406" s="2" t="s">
        <v>80</v>
      </c>
      <c r="BF3406" s="2" t="s">
        <v>80</v>
      </c>
      <c r="BG3406" s="2" t="s">
        <v>80</v>
      </c>
      <c r="BH3406" s="2" t="s">
        <v>80</v>
      </c>
      <c r="BI3406" s="2" t="s">
        <v>80</v>
      </c>
      <c r="BJ3406" s="2" t="s">
        <v>80</v>
      </c>
      <c r="BK3406" s="2" t="s">
        <v>80</v>
      </c>
      <c r="BL3406" s="2" t="s">
        <v>80</v>
      </c>
      <c r="BM3406" s="2" t="s">
        <v>80</v>
      </c>
      <c r="BN3406" s="2" t="s">
        <v>80</v>
      </c>
      <c r="BO3406" s="2" t="s">
        <v>80</v>
      </c>
      <c r="BP3406" s="2" t="s">
        <v>80</v>
      </c>
    </row>
    <row r="3407" spans="1:68" x14ac:dyDescent="0.25">
      <c r="A3407">
        <v>3406</v>
      </c>
      <c r="B3407" s="1">
        <v>43802.33085648148</v>
      </c>
      <c r="C3407" s="2" t="s">
        <v>5074</v>
      </c>
      <c r="D3407" s="3">
        <v>0.45555555555555555</v>
      </c>
      <c r="E3407" s="2" t="s">
        <v>4851</v>
      </c>
      <c r="F3407">
        <v>4</v>
      </c>
      <c r="G3407">
        <v>2019</v>
      </c>
      <c r="H3407">
        <v>12</v>
      </c>
      <c r="I3407">
        <v>3</v>
      </c>
      <c r="J3407">
        <v>0</v>
      </c>
      <c r="K3407">
        <v>0</v>
      </c>
      <c r="L3407">
        <v>2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 s="2" t="s">
        <v>1586</v>
      </c>
      <c r="T3407" s="2" t="s">
        <v>83</v>
      </c>
      <c r="U3407" s="2" t="s">
        <v>2483</v>
      </c>
      <c r="V3407" s="2" t="s">
        <v>73</v>
      </c>
      <c r="W3407">
        <v>1</v>
      </c>
      <c r="X3407" s="2" t="s">
        <v>74</v>
      </c>
      <c r="Y3407">
        <v>175</v>
      </c>
      <c r="Z3407">
        <v>89</v>
      </c>
      <c r="AA3407" s="2" t="s">
        <v>375</v>
      </c>
      <c r="AB3407" s="2" t="s">
        <v>293</v>
      </c>
      <c r="AC3407">
        <v>462003</v>
      </c>
      <c r="AD3407" s="2" t="s">
        <v>1002</v>
      </c>
      <c r="AE3407">
        <v>264</v>
      </c>
      <c r="AF3407" s="2" t="s">
        <v>2042</v>
      </c>
      <c r="AG3407" s="2" t="s">
        <v>2184</v>
      </c>
      <c r="AH3407">
        <v>18</v>
      </c>
      <c r="AI3407">
        <v>315</v>
      </c>
      <c r="AJ3407">
        <v>1435</v>
      </c>
      <c r="AK3407" s="2">
        <f>Kaggle_Books_Selling_Records[[#This Row],[Cost Price]]/100</f>
        <v>14.35</v>
      </c>
      <c r="AL3407" s="2" t="s">
        <v>80</v>
      </c>
      <c r="AM3407" s="2" t="s">
        <v>80</v>
      </c>
      <c r="AN3407" s="2" t="s">
        <v>80</v>
      </c>
      <c r="AO3407" s="2" t="s">
        <v>80</v>
      </c>
      <c r="AP3407" s="2" t="s">
        <v>80</v>
      </c>
      <c r="AQ3407" s="2" t="s">
        <v>80</v>
      </c>
      <c r="AR3407" s="2" t="s">
        <v>80</v>
      </c>
      <c r="AS3407" s="2" t="s">
        <v>80</v>
      </c>
      <c r="AT3407" s="2" t="s">
        <v>80</v>
      </c>
      <c r="AU3407" s="2" t="s">
        <v>80</v>
      </c>
      <c r="AV3407" s="2" t="s">
        <v>80</v>
      </c>
      <c r="AW3407" s="2" t="s">
        <v>80</v>
      </c>
      <c r="AX3407" s="2" t="s">
        <v>80</v>
      </c>
      <c r="AY3407" s="2" t="s">
        <v>80</v>
      </c>
      <c r="AZ3407" s="2" t="s">
        <v>80</v>
      </c>
      <c r="BA3407" s="2" t="s">
        <v>80</v>
      </c>
      <c r="BB3407" s="2" t="s">
        <v>80</v>
      </c>
      <c r="BC3407" s="2" t="s">
        <v>80</v>
      </c>
      <c r="BD3407" s="2" t="s">
        <v>80</v>
      </c>
      <c r="BE3407" s="2" t="s">
        <v>80</v>
      </c>
      <c r="BF3407" s="2" t="s">
        <v>80</v>
      </c>
      <c r="BG3407" s="2" t="s">
        <v>80</v>
      </c>
      <c r="BH3407" s="2" t="s">
        <v>80</v>
      </c>
      <c r="BI3407" s="2" t="s">
        <v>80</v>
      </c>
      <c r="BJ3407" s="2" t="s">
        <v>80</v>
      </c>
      <c r="BK3407" s="2" t="s">
        <v>80</v>
      </c>
      <c r="BL3407" s="2" t="s">
        <v>80</v>
      </c>
      <c r="BM3407" s="2" t="s">
        <v>80</v>
      </c>
      <c r="BN3407" s="2" t="s">
        <v>80</v>
      </c>
      <c r="BO3407" s="2" t="s">
        <v>80</v>
      </c>
      <c r="BP3407" s="2" t="s">
        <v>80</v>
      </c>
    </row>
    <row r="3408" spans="1:68" x14ac:dyDescent="0.25">
      <c r="A3408">
        <v>3407</v>
      </c>
      <c r="B3408" s="1">
        <v>43802.412708333337</v>
      </c>
      <c r="C3408" s="2" t="s">
        <v>5074</v>
      </c>
      <c r="D3408" s="3">
        <v>0.53749999999999998</v>
      </c>
      <c r="E3408" s="2" t="s">
        <v>4851</v>
      </c>
      <c r="F3408">
        <v>4</v>
      </c>
      <c r="G3408">
        <v>2019</v>
      </c>
      <c r="H3408">
        <v>12</v>
      </c>
      <c r="I3408">
        <v>3</v>
      </c>
      <c r="J3408">
        <v>0</v>
      </c>
      <c r="K3408">
        <v>0</v>
      </c>
      <c r="L3408">
        <v>2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1</v>
      </c>
      <c r="S3408" s="2" t="s">
        <v>4459</v>
      </c>
      <c r="T3408" s="2" t="s">
        <v>71</v>
      </c>
      <c r="U3408" s="2" t="s">
        <v>2483</v>
      </c>
      <c r="V3408" s="2" t="s">
        <v>73</v>
      </c>
      <c r="W3408">
        <v>1</v>
      </c>
      <c r="X3408" s="2" t="s">
        <v>74</v>
      </c>
      <c r="Y3408">
        <v>175</v>
      </c>
      <c r="Z3408">
        <v>89</v>
      </c>
      <c r="AA3408" s="2" t="s">
        <v>301</v>
      </c>
      <c r="AB3408" s="2" t="s">
        <v>151</v>
      </c>
      <c r="AC3408">
        <v>411015</v>
      </c>
      <c r="AD3408" s="2" t="s">
        <v>1002</v>
      </c>
      <c r="AE3408">
        <v>264</v>
      </c>
      <c r="AF3408" s="2" t="s">
        <v>2042</v>
      </c>
      <c r="AG3408" s="2" t="s">
        <v>2184</v>
      </c>
      <c r="AH3408">
        <v>18</v>
      </c>
      <c r="AI3408">
        <v>315</v>
      </c>
      <c r="AJ3408">
        <v>1435</v>
      </c>
      <c r="AK3408" s="2">
        <f>Kaggle_Books_Selling_Records[[#This Row],[Cost Price]]/100</f>
        <v>14.35</v>
      </c>
      <c r="AL3408" s="2" t="s">
        <v>80</v>
      </c>
      <c r="AM3408" s="2" t="s">
        <v>80</v>
      </c>
      <c r="AN3408" s="2" t="s">
        <v>80</v>
      </c>
      <c r="AO3408" s="2" t="s">
        <v>80</v>
      </c>
      <c r="AP3408" s="2" t="s">
        <v>80</v>
      </c>
      <c r="AQ3408" s="2" t="s">
        <v>80</v>
      </c>
      <c r="AR3408" s="2" t="s">
        <v>80</v>
      </c>
      <c r="AS3408" s="2" t="s">
        <v>80</v>
      </c>
      <c r="AT3408" s="2" t="s">
        <v>80</v>
      </c>
      <c r="AU3408" s="2" t="s">
        <v>80</v>
      </c>
      <c r="AV3408" s="2" t="s">
        <v>80</v>
      </c>
      <c r="AW3408" s="2" t="s">
        <v>80</v>
      </c>
      <c r="AX3408" s="2" t="s">
        <v>80</v>
      </c>
      <c r="AY3408" s="2" t="s">
        <v>80</v>
      </c>
      <c r="AZ3408" s="2" t="s">
        <v>80</v>
      </c>
      <c r="BA3408" s="2" t="s">
        <v>80</v>
      </c>
      <c r="BB3408" s="2" t="s">
        <v>80</v>
      </c>
      <c r="BC3408" s="2" t="s">
        <v>80</v>
      </c>
      <c r="BD3408" s="2" t="s">
        <v>80</v>
      </c>
      <c r="BE3408" s="2" t="s">
        <v>80</v>
      </c>
      <c r="BF3408" s="2" t="s">
        <v>80</v>
      </c>
      <c r="BG3408" s="2" t="s">
        <v>80</v>
      </c>
      <c r="BH3408" s="2" t="s">
        <v>80</v>
      </c>
      <c r="BI3408" s="2" t="s">
        <v>80</v>
      </c>
      <c r="BJ3408" s="2" t="s">
        <v>80</v>
      </c>
      <c r="BK3408" s="2" t="s">
        <v>80</v>
      </c>
      <c r="BL3408" s="2" t="s">
        <v>80</v>
      </c>
      <c r="BM3408" s="2" t="s">
        <v>80</v>
      </c>
      <c r="BN3408" s="2" t="s">
        <v>80</v>
      </c>
      <c r="BO3408" s="2" t="s">
        <v>80</v>
      </c>
      <c r="BP3408" s="2" t="s">
        <v>80</v>
      </c>
    </row>
    <row r="3409" spans="1:68" x14ac:dyDescent="0.25">
      <c r="A3409">
        <v>3408</v>
      </c>
      <c r="B3409" s="1">
        <v>43802.600787037038</v>
      </c>
      <c r="C3409" s="2" t="s">
        <v>5074</v>
      </c>
      <c r="D3409" s="3">
        <v>0.72569444444444442</v>
      </c>
      <c r="E3409" s="2" t="s">
        <v>4851</v>
      </c>
      <c r="F3409">
        <v>4</v>
      </c>
      <c r="G3409">
        <v>2019</v>
      </c>
      <c r="H3409">
        <v>12</v>
      </c>
      <c r="I3409">
        <v>3</v>
      </c>
      <c r="J3409">
        <v>0</v>
      </c>
      <c r="K3409">
        <v>0</v>
      </c>
      <c r="L3409">
        <v>2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1</v>
      </c>
      <c r="S3409" s="2" t="s">
        <v>4459</v>
      </c>
      <c r="T3409" s="2" t="s">
        <v>71</v>
      </c>
      <c r="U3409" s="2" t="s">
        <v>4933</v>
      </c>
      <c r="V3409" s="2" t="s">
        <v>73</v>
      </c>
      <c r="W3409">
        <v>1</v>
      </c>
      <c r="X3409" s="2" t="s">
        <v>74</v>
      </c>
      <c r="Y3409">
        <v>612</v>
      </c>
      <c r="Z3409">
        <v>79</v>
      </c>
      <c r="AA3409" s="2" t="s">
        <v>301</v>
      </c>
      <c r="AB3409" s="2" t="s">
        <v>151</v>
      </c>
      <c r="AC3409">
        <v>411015</v>
      </c>
      <c r="AD3409" s="2" t="s">
        <v>77</v>
      </c>
      <c r="AE3409">
        <v>691</v>
      </c>
      <c r="AF3409" s="2" t="s">
        <v>4934</v>
      </c>
      <c r="AG3409" s="2" t="s">
        <v>4935</v>
      </c>
      <c r="AH3409">
        <v>13</v>
      </c>
      <c r="AI3409">
        <v>7956</v>
      </c>
      <c r="AJ3409">
        <v>53244</v>
      </c>
      <c r="AK3409" s="2">
        <f>Kaggle_Books_Selling_Records[[#This Row],[Cost Price]]/100</f>
        <v>532.44000000000005</v>
      </c>
      <c r="AL3409" s="2" t="s">
        <v>80</v>
      </c>
      <c r="AM3409" s="2" t="s">
        <v>80</v>
      </c>
      <c r="AN3409" s="2" t="s">
        <v>80</v>
      </c>
      <c r="AO3409" s="2" t="s">
        <v>80</v>
      </c>
      <c r="AP3409" s="2" t="s">
        <v>80</v>
      </c>
      <c r="AQ3409" s="2" t="s">
        <v>80</v>
      </c>
      <c r="AR3409" s="2" t="s">
        <v>80</v>
      </c>
      <c r="AS3409" s="2" t="s">
        <v>80</v>
      </c>
      <c r="AT3409" s="2" t="s">
        <v>80</v>
      </c>
      <c r="AU3409" s="2" t="s">
        <v>80</v>
      </c>
      <c r="AV3409" s="2" t="s">
        <v>80</v>
      </c>
      <c r="AW3409" s="2" t="s">
        <v>80</v>
      </c>
      <c r="AX3409" s="2" t="s">
        <v>80</v>
      </c>
      <c r="AY3409" s="2" t="s">
        <v>80</v>
      </c>
      <c r="AZ3409" s="2" t="s">
        <v>80</v>
      </c>
      <c r="BA3409" s="2" t="s">
        <v>80</v>
      </c>
      <c r="BB3409" s="2" t="s">
        <v>80</v>
      </c>
      <c r="BC3409" s="2" t="s">
        <v>80</v>
      </c>
      <c r="BD3409" s="2" t="s">
        <v>80</v>
      </c>
      <c r="BE3409" s="2" t="s">
        <v>80</v>
      </c>
      <c r="BF3409" s="2" t="s">
        <v>80</v>
      </c>
      <c r="BG3409" s="2" t="s">
        <v>80</v>
      </c>
      <c r="BH3409" s="2" t="s">
        <v>80</v>
      </c>
      <c r="BI3409" s="2" t="s">
        <v>80</v>
      </c>
      <c r="BJ3409" s="2" t="s">
        <v>80</v>
      </c>
      <c r="BK3409" s="2" t="s">
        <v>80</v>
      </c>
      <c r="BL3409" s="2" t="s">
        <v>80</v>
      </c>
      <c r="BM3409" s="2" t="s">
        <v>80</v>
      </c>
      <c r="BN3409" s="2" t="s">
        <v>80</v>
      </c>
      <c r="BO3409" s="2" t="s">
        <v>80</v>
      </c>
      <c r="BP3409" s="2" t="s">
        <v>80</v>
      </c>
    </row>
    <row r="3410" spans="1:68" x14ac:dyDescent="0.25">
      <c r="A3410">
        <v>3409</v>
      </c>
      <c r="B3410" s="1">
        <v>43803.426666666666</v>
      </c>
      <c r="C3410" s="2" t="s">
        <v>5075</v>
      </c>
      <c r="D3410" s="3">
        <v>0.55138888888888893</v>
      </c>
      <c r="E3410" s="2" t="s">
        <v>4851</v>
      </c>
      <c r="F3410">
        <v>4</v>
      </c>
      <c r="G3410">
        <v>2019</v>
      </c>
      <c r="H3410">
        <v>12</v>
      </c>
      <c r="I3410">
        <v>4</v>
      </c>
      <c r="J3410">
        <v>0</v>
      </c>
      <c r="K3410">
        <v>0</v>
      </c>
      <c r="L3410">
        <v>3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 s="2" t="s">
        <v>5076</v>
      </c>
      <c r="T3410" s="2" t="s">
        <v>71</v>
      </c>
      <c r="U3410" s="2" t="s">
        <v>5077</v>
      </c>
      <c r="V3410" s="2" t="s">
        <v>73</v>
      </c>
      <c r="W3410">
        <v>1</v>
      </c>
      <c r="X3410" s="2" t="s">
        <v>74</v>
      </c>
      <c r="Y3410">
        <v>399</v>
      </c>
      <c r="Z3410">
        <v>89</v>
      </c>
      <c r="AA3410" s="2" t="s">
        <v>5078</v>
      </c>
      <c r="AB3410" s="2" t="s">
        <v>272</v>
      </c>
      <c r="AC3410">
        <v>518402</v>
      </c>
      <c r="AD3410" s="2" t="s">
        <v>77</v>
      </c>
      <c r="AE3410">
        <v>488</v>
      </c>
      <c r="AF3410" s="2" t="s">
        <v>5079</v>
      </c>
      <c r="AG3410" s="2" t="s">
        <v>4855</v>
      </c>
      <c r="AH3410">
        <v>13</v>
      </c>
      <c r="AI3410">
        <v>5187</v>
      </c>
      <c r="AJ3410">
        <v>34713</v>
      </c>
      <c r="AK3410" s="2">
        <f>Kaggle_Books_Selling_Records[[#This Row],[Cost Price]]/100</f>
        <v>347.13</v>
      </c>
      <c r="AL3410" s="2" t="s">
        <v>80</v>
      </c>
      <c r="AM3410" s="2" t="s">
        <v>80</v>
      </c>
      <c r="AN3410" s="2" t="s">
        <v>80</v>
      </c>
      <c r="AO3410" s="2" t="s">
        <v>80</v>
      </c>
      <c r="AP3410" s="2" t="s">
        <v>80</v>
      </c>
      <c r="AQ3410" s="2" t="s">
        <v>80</v>
      </c>
      <c r="AR3410" s="2" t="s">
        <v>80</v>
      </c>
      <c r="AS3410" s="2" t="s">
        <v>80</v>
      </c>
      <c r="AT3410" s="2" t="s">
        <v>80</v>
      </c>
      <c r="AU3410" s="2" t="s">
        <v>80</v>
      </c>
      <c r="AV3410" s="2" t="s">
        <v>80</v>
      </c>
      <c r="AW3410" s="2" t="s">
        <v>80</v>
      </c>
      <c r="AX3410" s="2" t="s">
        <v>80</v>
      </c>
      <c r="AY3410" s="2" t="s">
        <v>80</v>
      </c>
      <c r="AZ3410" s="2" t="s">
        <v>80</v>
      </c>
      <c r="BA3410" s="2" t="s">
        <v>80</v>
      </c>
      <c r="BB3410" s="2" t="s">
        <v>80</v>
      </c>
      <c r="BC3410" s="2" t="s">
        <v>80</v>
      </c>
      <c r="BD3410" s="2" t="s">
        <v>80</v>
      </c>
      <c r="BE3410" s="2" t="s">
        <v>80</v>
      </c>
      <c r="BF3410" s="2" t="s">
        <v>80</v>
      </c>
      <c r="BG3410" s="2" t="s">
        <v>80</v>
      </c>
      <c r="BH3410" s="2" t="s">
        <v>80</v>
      </c>
      <c r="BI3410" s="2" t="s">
        <v>80</v>
      </c>
      <c r="BJ3410" s="2" t="s">
        <v>80</v>
      </c>
      <c r="BK3410" s="2" t="s">
        <v>80</v>
      </c>
      <c r="BL3410" s="2" t="s">
        <v>80</v>
      </c>
      <c r="BM3410" s="2" t="s">
        <v>80</v>
      </c>
      <c r="BN3410" s="2" t="s">
        <v>80</v>
      </c>
      <c r="BO3410" s="2" t="s">
        <v>80</v>
      </c>
      <c r="BP3410" s="2" t="s">
        <v>80</v>
      </c>
    </row>
    <row r="3411" spans="1:68" x14ac:dyDescent="0.25">
      <c r="A3411">
        <v>3410</v>
      </c>
      <c r="B3411" s="1">
        <v>43803.474583333336</v>
      </c>
      <c r="C3411" s="2" t="s">
        <v>5075</v>
      </c>
      <c r="D3411" s="3">
        <v>0.59930555555555554</v>
      </c>
      <c r="E3411" s="2" t="s">
        <v>4851</v>
      </c>
      <c r="F3411">
        <v>4</v>
      </c>
      <c r="G3411">
        <v>2019</v>
      </c>
      <c r="H3411">
        <v>12</v>
      </c>
      <c r="I3411">
        <v>4</v>
      </c>
      <c r="J3411">
        <v>0</v>
      </c>
      <c r="K3411">
        <v>0</v>
      </c>
      <c r="L3411">
        <v>3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1</v>
      </c>
      <c r="S3411" s="2" t="s">
        <v>2058</v>
      </c>
      <c r="T3411" s="2" t="s">
        <v>71</v>
      </c>
      <c r="U3411" s="2" t="s">
        <v>2059</v>
      </c>
      <c r="V3411" s="2" t="s">
        <v>73</v>
      </c>
      <c r="W3411">
        <v>3</v>
      </c>
      <c r="X3411" s="2" t="s">
        <v>74</v>
      </c>
      <c r="Y3411">
        <v>14085</v>
      </c>
      <c r="Z3411">
        <v>89</v>
      </c>
      <c r="AA3411" s="2" t="s">
        <v>2060</v>
      </c>
      <c r="AB3411" s="2" t="s">
        <v>204</v>
      </c>
      <c r="AC3411">
        <v>121106</v>
      </c>
      <c r="AD3411" s="2" t="s">
        <v>77</v>
      </c>
      <c r="AE3411">
        <v>14975</v>
      </c>
      <c r="AF3411" s="2" t="s">
        <v>2061</v>
      </c>
      <c r="AG3411" s="2" t="s">
        <v>108</v>
      </c>
      <c r="AH3411">
        <v>13</v>
      </c>
      <c r="AI3411">
        <v>183105</v>
      </c>
      <c r="AJ3411">
        <v>1225395</v>
      </c>
      <c r="AK3411" s="2">
        <f>Kaggle_Books_Selling_Records[[#This Row],[Cost Price]]/100</f>
        <v>12253.95</v>
      </c>
      <c r="AL3411" s="2" t="s">
        <v>80</v>
      </c>
      <c r="AM3411" s="2" t="s">
        <v>80</v>
      </c>
      <c r="AN3411" s="2" t="s">
        <v>80</v>
      </c>
      <c r="AO3411" s="2" t="s">
        <v>80</v>
      </c>
      <c r="AP3411" s="2" t="s">
        <v>80</v>
      </c>
      <c r="AQ3411" s="2" t="s">
        <v>80</v>
      </c>
      <c r="AR3411" s="2" t="s">
        <v>80</v>
      </c>
      <c r="AS3411" s="2" t="s">
        <v>80</v>
      </c>
      <c r="AT3411" s="2" t="s">
        <v>80</v>
      </c>
      <c r="AU3411" s="2" t="s">
        <v>80</v>
      </c>
      <c r="AV3411" s="2" t="s">
        <v>80</v>
      </c>
      <c r="AW3411" s="2" t="s">
        <v>80</v>
      </c>
      <c r="AX3411" s="2" t="s">
        <v>80</v>
      </c>
      <c r="AY3411" s="2" t="s">
        <v>80</v>
      </c>
      <c r="AZ3411" s="2" t="s">
        <v>80</v>
      </c>
      <c r="BA3411" s="2" t="s">
        <v>80</v>
      </c>
      <c r="BB3411" s="2" t="s">
        <v>80</v>
      </c>
      <c r="BC3411" s="2" t="s">
        <v>80</v>
      </c>
      <c r="BD3411" s="2" t="s">
        <v>80</v>
      </c>
      <c r="BE3411" s="2" t="s">
        <v>80</v>
      </c>
      <c r="BF3411" s="2" t="s">
        <v>80</v>
      </c>
      <c r="BG3411" s="2" t="s">
        <v>80</v>
      </c>
      <c r="BH3411" s="2" t="s">
        <v>80</v>
      </c>
      <c r="BI3411" s="2" t="s">
        <v>80</v>
      </c>
      <c r="BJ3411" s="2" t="s">
        <v>80</v>
      </c>
      <c r="BK3411" s="2" t="s">
        <v>80</v>
      </c>
      <c r="BL3411" s="2" t="s">
        <v>80</v>
      </c>
      <c r="BM3411" s="2" t="s">
        <v>80</v>
      </c>
      <c r="BN3411" s="2" t="s">
        <v>80</v>
      </c>
      <c r="BO3411" s="2" t="s">
        <v>80</v>
      </c>
      <c r="BP3411" s="2" t="s">
        <v>80</v>
      </c>
    </row>
    <row r="3412" spans="1:68" x14ac:dyDescent="0.25">
      <c r="A3412">
        <v>3411</v>
      </c>
      <c r="B3412" s="1">
        <v>43803.405833333331</v>
      </c>
      <c r="C3412" s="2" t="s">
        <v>5075</v>
      </c>
      <c r="D3412" s="3">
        <v>0.65555555555555556</v>
      </c>
      <c r="E3412" s="2" t="s">
        <v>4851</v>
      </c>
      <c r="F3412">
        <v>4</v>
      </c>
      <c r="G3412">
        <v>2019</v>
      </c>
      <c r="H3412">
        <v>12</v>
      </c>
      <c r="I3412">
        <v>4</v>
      </c>
      <c r="J3412">
        <v>0</v>
      </c>
      <c r="K3412">
        <v>0</v>
      </c>
      <c r="L3412">
        <v>3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1</v>
      </c>
      <c r="S3412" s="2" t="s">
        <v>3657</v>
      </c>
      <c r="T3412" s="2" t="s">
        <v>71</v>
      </c>
      <c r="U3412" s="2" t="s">
        <v>344</v>
      </c>
      <c r="V3412" s="2" t="s">
        <v>73</v>
      </c>
      <c r="W3412">
        <v>2</v>
      </c>
      <c r="X3412" s="2" t="s">
        <v>74</v>
      </c>
      <c r="Y3412">
        <v>998</v>
      </c>
      <c r="Z3412">
        <v>67</v>
      </c>
      <c r="AA3412" s="2" t="s">
        <v>301</v>
      </c>
      <c r="AB3412" s="2" t="s">
        <v>151</v>
      </c>
      <c r="AC3412">
        <v>411036</v>
      </c>
      <c r="AD3412" s="2" t="s">
        <v>87</v>
      </c>
      <c r="AE3412">
        <v>1065</v>
      </c>
      <c r="AF3412" s="2" t="s">
        <v>345</v>
      </c>
      <c r="AG3412" s="2" t="s">
        <v>346</v>
      </c>
      <c r="AH3412">
        <v>17</v>
      </c>
      <c r="AI3412">
        <v>16966</v>
      </c>
      <c r="AJ3412">
        <v>82834</v>
      </c>
      <c r="AK3412" s="2">
        <f>Kaggle_Books_Selling_Records[[#This Row],[Cost Price]]/100</f>
        <v>828.34</v>
      </c>
      <c r="AL3412" s="2" t="s">
        <v>80</v>
      </c>
      <c r="AM3412" s="2" t="s">
        <v>80</v>
      </c>
      <c r="AN3412" s="2" t="s">
        <v>80</v>
      </c>
      <c r="AO3412" s="2" t="s">
        <v>80</v>
      </c>
      <c r="AP3412" s="2" t="s">
        <v>80</v>
      </c>
      <c r="AQ3412" s="2" t="s">
        <v>80</v>
      </c>
      <c r="AR3412" s="2" t="s">
        <v>80</v>
      </c>
      <c r="AS3412" s="2" t="s">
        <v>80</v>
      </c>
      <c r="AT3412" s="2" t="s">
        <v>80</v>
      </c>
      <c r="AU3412" s="2" t="s">
        <v>80</v>
      </c>
      <c r="AV3412" s="2" t="s">
        <v>80</v>
      </c>
      <c r="AW3412" s="2" t="s">
        <v>80</v>
      </c>
      <c r="AX3412" s="2" t="s">
        <v>80</v>
      </c>
      <c r="AY3412" s="2" t="s">
        <v>80</v>
      </c>
      <c r="AZ3412" s="2" t="s">
        <v>80</v>
      </c>
      <c r="BA3412" s="2" t="s">
        <v>80</v>
      </c>
      <c r="BB3412" s="2" t="s">
        <v>80</v>
      </c>
      <c r="BC3412" s="2" t="s">
        <v>80</v>
      </c>
      <c r="BD3412" s="2" t="s">
        <v>80</v>
      </c>
      <c r="BE3412" s="2" t="s">
        <v>80</v>
      </c>
      <c r="BF3412" s="2" t="s">
        <v>80</v>
      </c>
      <c r="BG3412" s="2" t="s">
        <v>80</v>
      </c>
      <c r="BH3412" s="2" t="s">
        <v>80</v>
      </c>
      <c r="BI3412" s="2" t="s">
        <v>80</v>
      </c>
      <c r="BJ3412" s="2" t="s">
        <v>80</v>
      </c>
      <c r="BK3412" s="2" t="s">
        <v>80</v>
      </c>
      <c r="BL3412" s="2" t="s">
        <v>80</v>
      </c>
      <c r="BM3412" s="2" t="s">
        <v>80</v>
      </c>
      <c r="BN3412" s="2" t="s">
        <v>80</v>
      </c>
      <c r="BO3412" s="2" t="s">
        <v>80</v>
      </c>
      <c r="BP3412" s="2" t="s">
        <v>80</v>
      </c>
    </row>
    <row r="3413" spans="1:68" x14ac:dyDescent="0.25">
      <c r="A3413">
        <v>3412</v>
      </c>
      <c r="B3413" s="1">
        <v>43802.274004629631</v>
      </c>
      <c r="C3413" s="2" t="s">
        <v>5080</v>
      </c>
      <c r="D3413" s="3">
        <v>0.89861111111111114</v>
      </c>
      <c r="E3413" s="2" t="s">
        <v>4851</v>
      </c>
      <c r="F3413">
        <v>4</v>
      </c>
      <c r="G3413">
        <v>2019</v>
      </c>
      <c r="H3413">
        <v>12</v>
      </c>
      <c r="I3413">
        <v>5</v>
      </c>
      <c r="J3413">
        <v>0</v>
      </c>
      <c r="K3413">
        <v>0</v>
      </c>
      <c r="L3413">
        <v>4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1</v>
      </c>
      <c r="S3413" s="2" t="s">
        <v>4754</v>
      </c>
      <c r="T3413" s="2" t="s">
        <v>71</v>
      </c>
      <c r="U3413" s="2" t="s">
        <v>4687</v>
      </c>
      <c r="V3413" s="2" t="s">
        <v>73</v>
      </c>
      <c r="W3413">
        <v>1</v>
      </c>
      <c r="X3413" s="2" t="s">
        <v>74</v>
      </c>
      <c r="Y3413">
        <v>1825</v>
      </c>
      <c r="Z3413">
        <v>79</v>
      </c>
      <c r="AA3413" s="2" t="s">
        <v>4755</v>
      </c>
      <c r="AB3413" s="2" t="s">
        <v>137</v>
      </c>
      <c r="AC3413">
        <v>281401</v>
      </c>
      <c r="AD3413" s="2" t="s">
        <v>77</v>
      </c>
      <c r="AE3413">
        <v>1904</v>
      </c>
      <c r="AF3413" s="2" t="s">
        <v>4688</v>
      </c>
      <c r="AG3413" s="2" t="s">
        <v>4689</v>
      </c>
      <c r="AH3413">
        <v>13</v>
      </c>
      <c r="AI3413">
        <v>23725</v>
      </c>
      <c r="AJ3413">
        <v>158775</v>
      </c>
      <c r="AK3413" s="2">
        <f>Kaggle_Books_Selling_Records[[#This Row],[Cost Price]]/100</f>
        <v>1587.75</v>
      </c>
      <c r="AL3413" s="2" t="s">
        <v>80</v>
      </c>
      <c r="AM3413" s="2" t="s">
        <v>80</v>
      </c>
      <c r="AN3413" s="2" t="s">
        <v>80</v>
      </c>
      <c r="AO3413" s="2" t="s">
        <v>80</v>
      </c>
      <c r="AP3413" s="2" t="s">
        <v>80</v>
      </c>
      <c r="AQ3413" s="2" t="s">
        <v>80</v>
      </c>
      <c r="AR3413" s="2" t="s">
        <v>80</v>
      </c>
      <c r="AS3413" s="2" t="s">
        <v>80</v>
      </c>
      <c r="AT3413" s="2" t="s">
        <v>80</v>
      </c>
      <c r="AU3413" s="2" t="s">
        <v>80</v>
      </c>
      <c r="AV3413" s="2" t="s">
        <v>80</v>
      </c>
      <c r="AW3413" s="2" t="s">
        <v>80</v>
      </c>
      <c r="AX3413" s="2" t="s">
        <v>80</v>
      </c>
      <c r="AY3413" s="2" t="s">
        <v>80</v>
      </c>
      <c r="AZ3413" s="2" t="s">
        <v>80</v>
      </c>
      <c r="BA3413" s="2" t="s">
        <v>80</v>
      </c>
      <c r="BB3413" s="2" t="s">
        <v>80</v>
      </c>
      <c r="BC3413" s="2" t="s">
        <v>80</v>
      </c>
      <c r="BD3413" s="2" t="s">
        <v>80</v>
      </c>
      <c r="BE3413" s="2" t="s">
        <v>80</v>
      </c>
      <c r="BF3413" s="2" t="s">
        <v>80</v>
      </c>
      <c r="BG3413" s="2" t="s">
        <v>80</v>
      </c>
      <c r="BH3413" s="2" t="s">
        <v>80</v>
      </c>
      <c r="BI3413" s="2" t="s">
        <v>80</v>
      </c>
      <c r="BJ3413" s="2" t="s">
        <v>80</v>
      </c>
      <c r="BK3413" s="2" t="s">
        <v>80</v>
      </c>
      <c r="BL3413" s="2" t="s">
        <v>80</v>
      </c>
      <c r="BM3413" s="2" t="s">
        <v>80</v>
      </c>
      <c r="BN3413" s="2" t="s">
        <v>80</v>
      </c>
      <c r="BO3413" s="2" t="s">
        <v>80</v>
      </c>
      <c r="BP3413" s="2" t="s">
        <v>80</v>
      </c>
    </row>
    <row r="3414" spans="1:68" x14ac:dyDescent="0.25">
      <c r="A3414">
        <v>3413</v>
      </c>
      <c r="B3414" s="1">
        <v>43802.224004629628</v>
      </c>
      <c r="C3414" s="2" t="s">
        <v>5080</v>
      </c>
      <c r="D3414" s="3">
        <v>0.84861111111111109</v>
      </c>
      <c r="E3414" s="2" t="s">
        <v>4851</v>
      </c>
      <c r="F3414">
        <v>4</v>
      </c>
      <c r="G3414">
        <v>2019</v>
      </c>
      <c r="H3414">
        <v>12</v>
      </c>
      <c r="I3414">
        <v>5</v>
      </c>
      <c r="J3414">
        <v>0</v>
      </c>
      <c r="K3414">
        <v>0</v>
      </c>
      <c r="L3414">
        <v>4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 s="2" t="s">
        <v>4319</v>
      </c>
      <c r="T3414" s="2" t="s">
        <v>83</v>
      </c>
      <c r="U3414" s="2" t="s">
        <v>3691</v>
      </c>
      <c r="V3414" s="2" t="s">
        <v>73</v>
      </c>
      <c r="W3414">
        <v>2</v>
      </c>
      <c r="X3414" s="2" t="s">
        <v>74</v>
      </c>
      <c r="Y3414">
        <v>1996</v>
      </c>
      <c r="Z3414">
        <v>117</v>
      </c>
      <c r="AA3414" s="2" t="s">
        <v>2597</v>
      </c>
      <c r="AB3414" s="2" t="s">
        <v>834</v>
      </c>
      <c r="AC3414">
        <v>795001</v>
      </c>
      <c r="AD3414" s="2" t="s">
        <v>87</v>
      </c>
      <c r="AE3414">
        <v>2113</v>
      </c>
      <c r="AF3414" s="2" t="s">
        <v>3692</v>
      </c>
      <c r="AG3414" s="2" t="s">
        <v>3693</v>
      </c>
      <c r="AH3414">
        <v>17</v>
      </c>
      <c r="AI3414">
        <v>33932</v>
      </c>
      <c r="AJ3414">
        <v>165668</v>
      </c>
      <c r="AK3414" s="2">
        <f>Kaggle_Books_Selling_Records[[#This Row],[Cost Price]]/100</f>
        <v>1656.68</v>
      </c>
      <c r="AL3414" s="2" t="s">
        <v>80</v>
      </c>
      <c r="AM3414" s="2" t="s">
        <v>80</v>
      </c>
      <c r="AN3414" s="2" t="s">
        <v>80</v>
      </c>
      <c r="AO3414" s="2" t="s">
        <v>80</v>
      </c>
      <c r="AP3414" s="2" t="s">
        <v>80</v>
      </c>
      <c r="AQ3414" s="2" t="s">
        <v>80</v>
      </c>
      <c r="AR3414" s="2" t="s">
        <v>80</v>
      </c>
      <c r="AS3414" s="2" t="s">
        <v>80</v>
      </c>
      <c r="AT3414" s="2" t="s">
        <v>80</v>
      </c>
      <c r="AU3414" s="2" t="s">
        <v>80</v>
      </c>
      <c r="AV3414" s="2" t="s">
        <v>80</v>
      </c>
      <c r="AW3414" s="2" t="s">
        <v>80</v>
      </c>
      <c r="AX3414" s="2" t="s">
        <v>80</v>
      </c>
      <c r="AY3414" s="2" t="s">
        <v>80</v>
      </c>
      <c r="AZ3414" s="2" t="s">
        <v>80</v>
      </c>
      <c r="BA3414" s="2" t="s">
        <v>80</v>
      </c>
      <c r="BB3414" s="2" t="s">
        <v>80</v>
      </c>
      <c r="BC3414" s="2" t="s">
        <v>80</v>
      </c>
      <c r="BD3414" s="2" t="s">
        <v>80</v>
      </c>
      <c r="BE3414" s="2" t="s">
        <v>80</v>
      </c>
      <c r="BF3414" s="2" t="s">
        <v>80</v>
      </c>
      <c r="BG3414" s="2" t="s">
        <v>80</v>
      </c>
      <c r="BH3414" s="2" t="s">
        <v>80</v>
      </c>
      <c r="BI3414" s="2" t="s">
        <v>80</v>
      </c>
      <c r="BJ3414" s="2" t="s">
        <v>80</v>
      </c>
      <c r="BK3414" s="2" t="s">
        <v>80</v>
      </c>
      <c r="BL3414" s="2" t="s">
        <v>80</v>
      </c>
      <c r="BM3414" s="2" t="s">
        <v>80</v>
      </c>
      <c r="BN3414" s="2" t="s">
        <v>80</v>
      </c>
      <c r="BO3414" s="2" t="s">
        <v>80</v>
      </c>
      <c r="BP3414" s="2" t="s">
        <v>80</v>
      </c>
    </row>
    <row r="3415" spans="1:68" x14ac:dyDescent="0.25">
      <c r="A3415">
        <v>3414</v>
      </c>
      <c r="B3415" s="1">
        <v>43802.213587962964</v>
      </c>
      <c r="C3415" s="2" t="s">
        <v>5080</v>
      </c>
      <c r="D3415" s="3">
        <v>0.33819444444444446</v>
      </c>
      <c r="E3415" s="2" t="s">
        <v>4851</v>
      </c>
      <c r="F3415">
        <v>4</v>
      </c>
      <c r="G3415">
        <v>2019</v>
      </c>
      <c r="H3415">
        <v>12</v>
      </c>
      <c r="I3415">
        <v>5</v>
      </c>
      <c r="J3415">
        <v>0</v>
      </c>
      <c r="K3415">
        <v>0</v>
      </c>
      <c r="L3415">
        <v>4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1</v>
      </c>
      <c r="S3415" s="2" t="s">
        <v>5081</v>
      </c>
      <c r="T3415" s="2" t="s">
        <v>71</v>
      </c>
      <c r="U3415" s="2" t="s">
        <v>4573</v>
      </c>
      <c r="V3415" s="2" t="s">
        <v>73</v>
      </c>
      <c r="W3415">
        <v>1</v>
      </c>
      <c r="X3415" s="2" t="s">
        <v>74</v>
      </c>
      <c r="Y3415">
        <v>720</v>
      </c>
      <c r="Z3415">
        <v>89</v>
      </c>
      <c r="AA3415" s="2" t="s">
        <v>166</v>
      </c>
      <c r="AB3415" s="2" t="s">
        <v>167</v>
      </c>
      <c r="AC3415">
        <v>560043</v>
      </c>
      <c r="AD3415" s="2" t="s">
        <v>193</v>
      </c>
      <c r="AE3415">
        <v>809</v>
      </c>
      <c r="AF3415" s="2" t="s">
        <v>4574</v>
      </c>
      <c r="AG3415" s="2" t="s">
        <v>4575</v>
      </c>
      <c r="AH3415">
        <v>18</v>
      </c>
      <c r="AI3415">
        <v>1296</v>
      </c>
      <c r="AJ3415">
        <v>5904</v>
      </c>
      <c r="AK3415" s="2">
        <f>Kaggle_Books_Selling_Records[[#This Row],[Cost Price]]/100</f>
        <v>59.04</v>
      </c>
      <c r="AL3415" s="2" t="s">
        <v>80</v>
      </c>
      <c r="AM3415" s="2" t="s">
        <v>80</v>
      </c>
      <c r="AN3415" s="2" t="s">
        <v>80</v>
      </c>
      <c r="AO3415" s="2" t="s">
        <v>80</v>
      </c>
      <c r="AP3415" s="2" t="s">
        <v>80</v>
      </c>
      <c r="AQ3415" s="2" t="s">
        <v>80</v>
      </c>
      <c r="AR3415" s="2" t="s">
        <v>80</v>
      </c>
      <c r="AS3415" s="2" t="s">
        <v>80</v>
      </c>
      <c r="AT3415" s="2" t="s">
        <v>80</v>
      </c>
      <c r="AU3415" s="2" t="s">
        <v>80</v>
      </c>
      <c r="AV3415" s="2" t="s">
        <v>80</v>
      </c>
      <c r="AW3415" s="2" t="s">
        <v>80</v>
      </c>
      <c r="AX3415" s="2" t="s">
        <v>80</v>
      </c>
      <c r="AY3415" s="2" t="s">
        <v>80</v>
      </c>
      <c r="AZ3415" s="2" t="s">
        <v>80</v>
      </c>
      <c r="BA3415" s="2" t="s">
        <v>80</v>
      </c>
      <c r="BB3415" s="2" t="s">
        <v>80</v>
      </c>
      <c r="BC3415" s="2" t="s">
        <v>80</v>
      </c>
      <c r="BD3415" s="2" t="s">
        <v>80</v>
      </c>
      <c r="BE3415" s="2" t="s">
        <v>80</v>
      </c>
      <c r="BF3415" s="2" t="s">
        <v>80</v>
      </c>
      <c r="BG3415" s="2" t="s">
        <v>80</v>
      </c>
      <c r="BH3415" s="2" t="s">
        <v>80</v>
      </c>
      <c r="BI3415" s="2" t="s">
        <v>80</v>
      </c>
      <c r="BJ3415" s="2" t="s">
        <v>80</v>
      </c>
      <c r="BK3415" s="2" t="s">
        <v>80</v>
      </c>
      <c r="BL3415" s="2" t="s">
        <v>80</v>
      </c>
      <c r="BM3415" s="2" t="s">
        <v>80</v>
      </c>
      <c r="BN3415" s="2" t="s">
        <v>80</v>
      </c>
      <c r="BO3415" s="2" t="s">
        <v>80</v>
      </c>
      <c r="BP3415" s="2" t="s">
        <v>80</v>
      </c>
    </row>
    <row r="3416" spans="1:68" x14ac:dyDescent="0.25">
      <c r="A3416">
        <v>3415</v>
      </c>
      <c r="B3416" s="1">
        <v>43805.260983796295</v>
      </c>
      <c r="C3416" s="2" t="s">
        <v>5082</v>
      </c>
      <c r="D3416" s="3">
        <v>0.38541666666666669</v>
      </c>
      <c r="E3416" s="2" t="s">
        <v>4851</v>
      </c>
      <c r="F3416">
        <v>4</v>
      </c>
      <c r="G3416">
        <v>2019</v>
      </c>
      <c r="H3416">
        <v>12</v>
      </c>
      <c r="I3416">
        <v>6</v>
      </c>
      <c r="J3416">
        <v>0</v>
      </c>
      <c r="K3416">
        <v>0</v>
      </c>
      <c r="L3416">
        <v>5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 s="2" t="s">
        <v>1437</v>
      </c>
      <c r="T3416" s="2" t="s">
        <v>83</v>
      </c>
      <c r="U3416" s="2" t="s">
        <v>738</v>
      </c>
      <c r="V3416" s="2" t="s">
        <v>73</v>
      </c>
      <c r="W3416">
        <v>2</v>
      </c>
      <c r="X3416" s="2" t="s">
        <v>74</v>
      </c>
      <c r="Y3416">
        <v>1277</v>
      </c>
      <c r="Z3416">
        <v>89</v>
      </c>
      <c r="AA3416" s="2" t="s">
        <v>180</v>
      </c>
      <c r="AB3416" s="2" t="s">
        <v>181</v>
      </c>
      <c r="AC3416">
        <v>110035</v>
      </c>
      <c r="AD3416" s="2" t="s">
        <v>77</v>
      </c>
      <c r="AE3416">
        <v>1366</v>
      </c>
      <c r="AF3416" s="2" t="s">
        <v>740</v>
      </c>
      <c r="AG3416" s="2" t="s">
        <v>741</v>
      </c>
      <c r="AH3416">
        <v>13</v>
      </c>
      <c r="AI3416">
        <v>16601</v>
      </c>
      <c r="AJ3416">
        <v>111099</v>
      </c>
      <c r="AK3416" s="2">
        <f>Kaggle_Books_Selling_Records[[#This Row],[Cost Price]]/100</f>
        <v>1110.99</v>
      </c>
      <c r="AL3416" s="2" t="s">
        <v>80</v>
      </c>
      <c r="AM3416" s="2" t="s">
        <v>80</v>
      </c>
      <c r="AN3416" s="2" t="s">
        <v>80</v>
      </c>
      <c r="AO3416" s="2" t="s">
        <v>80</v>
      </c>
      <c r="AP3416" s="2" t="s">
        <v>80</v>
      </c>
      <c r="AQ3416" s="2" t="s">
        <v>80</v>
      </c>
      <c r="AR3416" s="2" t="s">
        <v>80</v>
      </c>
      <c r="AS3416" s="2" t="s">
        <v>80</v>
      </c>
      <c r="AT3416" s="2" t="s">
        <v>80</v>
      </c>
      <c r="AU3416" s="2" t="s">
        <v>80</v>
      </c>
      <c r="AV3416" s="2" t="s">
        <v>80</v>
      </c>
      <c r="AW3416" s="2" t="s">
        <v>80</v>
      </c>
      <c r="AX3416" s="2" t="s">
        <v>80</v>
      </c>
      <c r="AY3416" s="2" t="s">
        <v>80</v>
      </c>
      <c r="AZ3416" s="2" t="s">
        <v>80</v>
      </c>
      <c r="BA3416" s="2" t="s">
        <v>80</v>
      </c>
      <c r="BB3416" s="2" t="s">
        <v>80</v>
      </c>
      <c r="BC3416" s="2" t="s">
        <v>80</v>
      </c>
      <c r="BD3416" s="2" t="s">
        <v>80</v>
      </c>
      <c r="BE3416" s="2" t="s">
        <v>80</v>
      </c>
      <c r="BF3416" s="2" t="s">
        <v>80</v>
      </c>
      <c r="BG3416" s="2" t="s">
        <v>80</v>
      </c>
      <c r="BH3416" s="2" t="s">
        <v>80</v>
      </c>
      <c r="BI3416" s="2" t="s">
        <v>80</v>
      </c>
      <c r="BJ3416" s="2" t="s">
        <v>80</v>
      </c>
      <c r="BK3416" s="2" t="s">
        <v>80</v>
      </c>
      <c r="BL3416" s="2" t="s">
        <v>80</v>
      </c>
      <c r="BM3416" s="2" t="s">
        <v>80</v>
      </c>
      <c r="BN3416" s="2" t="s">
        <v>80</v>
      </c>
      <c r="BO3416" s="2" t="s">
        <v>80</v>
      </c>
      <c r="BP3416" s="2" t="s">
        <v>80</v>
      </c>
    </row>
    <row r="3417" spans="1:68" x14ac:dyDescent="0.25">
      <c r="A3417">
        <v>3416</v>
      </c>
      <c r="B3417" s="1">
        <v>43805.329004629632</v>
      </c>
      <c r="C3417" s="2" t="s">
        <v>5082</v>
      </c>
      <c r="D3417" s="3">
        <v>0.45347222222222222</v>
      </c>
      <c r="E3417" s="2" t="s">
        <v>4851</v>
      </c>
      <c r="F3417">
        <v>4</v>
      </c>
      <c r="G3417">
        <v>2019</v>
      </c>
      <c r="H3417">
        <v>12</v>
      </c>
      <c r="I3417">
        <v>6</v>
      </c>
      <c r="J3417">
        <v>0</v>
      </c>
      <c r="K3417">
        <v>0</v>
      </c>
      <c r="L3417">
        <v>5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1</v>
      </c>
      <c r="S3417" s="2" t="s">
        <v>4786</v>
      </c>
      <c r="T3417" s="2" t="s">
        <v>71</v>
      </c>
      <c r="U3417" s="2" t="s">
        <v>191</v>
      </c>
      <c r="V3417" s="2" t="s">
        <v>73</v>
      </c>
      <c r="W3417">
        <v>1</v>
      </c>
      <c r="X3417" s="2" t="s">
        <v>74</v>
      </c>
      <c r="Y3417">
        <v>959</v>
      </c>
      <c r="Z3417">
        <v>89</v>
      </c>
      <c r="AA3417" s="2" t="s">
        <v>180</v>
      </c>
      <c r="AB3417" s="2" t="s">
        <v>181</v>
      </c>
      <c r="AC3417">
        <v>110026</v>
      </c>
      <c r="AD3417" s="2" t="s">
        <v>193</v>
      </c>
      <c r="AE3417">
        <v>1048</v>
      </c>
      <c r="AF3417" s="2" t="s">
        <v>194</v>
      </c>
      <c r="AG3417" s="2" t="s">
        <v>195</v>
      </c>
      <c r="AH3417">
        <v>18</v>
      </c>
      <c r="AI3417">
        <v>17262</v>
      </c>
      <c r="AJ3417">
        <v>78638</v>
      </c>
      <c r="AK3417" s="2">
        <f>Kaggle_Books_Selling_Records[[#This Row],[Cost Price]]/100</f>
        <v>786.38</v>
      </c>
      <c r="AL3417" s="2" t="s">
        <v>80</v>
      </c>
      <c r="AM3417" s="2" t="s">
        <v>80</v>
      </c>
      <c r="AN3417" s="2" t="s">
        <v>80</v>
      </c>
      <c r="AO3417" s="2" t="s">
        <v>80</v>
      </c>
      <c r="AP3417" s="2" t="s">
        <v>80</v>
      </c>
      <c r="AQ3417" s="2" t="s">
        <v>80</v>
      </c>
      <c r="AR3417" s="2" t="s">
        <v>80</v>
      </c>
      <c r="AS3417" s="2" t="s">
        <v>80</v>
      </c>
      <c r="AT3417" s="2" t="s">
        <v>80</v>
      </c>
      <c r="AU3417" s="2" t="s">
        <v>80</v>
      </c>
      <c r="AV3417" s="2" t="s">
        <v>80</v>
      </c>
      <c r="AW3417" s="2" t="s">
        <v>80</v>
      </c>
      <c r="AX3417" s="2" t="s">
        <v>80</v>
      </c>
      <c r="AY3417" s="2" t="s">
        <v>80</v>
      </c>
      <c r="AZ3417" s="2" t="s">
        <v>80</v>
      </c>
      <c r="BA3417" s="2" t="s">
        <v>80</v>
      </c>
      <c r="BB3417" s="2" t="s">
        <v>80</v>
      </c>
      <c r="BC3417" s="2" t="s">
        <v>80</v>
      </c>
      <c r="BD3417" s="2" t="s">
        <v>80</v>
      </c>
      <c r="BE3417" s="2" t="s">
        <v>80</v>
      </c>
      <c r="BF3417" s="2" t="s">
        <v>80</v>
      </c>
      <c r="BG3417" s="2" t="s">
        <v>80</v>
      </c>
      <c r="BH3417" s="2" t="s">
        <v>80</v>
      </c>
      <c r="BI3417" s="2" t="s">
        <v>80</v>
      </c>
      <c r="BJ3417" s="2" t="s">
        <v>80</v>
      </c>
      <c r="BK3417" s="2" t="s">
        <v>80</v>
      </c>
      <c r="BL3417" s="2" t="s">
        <v>80</v>
      </c>
      <c r="BM3417" s="2" t="s">
        <v>80</v>
      </c>
      <c r="BN3417" s="2" t="s">
        <v>80</v>
      </c>
      <c r="BO3417" s="2" t="s">
        <v>80</v>
      </c>
      <c r="BP3417" s="2" t="s">
        <v>80</v>
      </c>
    </row>
    <row r="3418" spans="1:68" x14ac:dyDescent="0.25">
      <c r="A3418">
        <v>3417</v>
      </c>
      <c r="B3418" s="1">
        <v>43805.376469907409</v>
      </c>
      <c r="C3418" s="2" t="s">
        <v>5082</v>
      </c>
      <c r="D3418" s="3">
        <v>0.50138888888888888</v>
      </c>
      <c r="E3418" s="2" t="s">
        <v>4851</v>
      </c>
      <c r="F3418">
        <v>4</v>
      </c>
      <c r="G3418">
        <v>2019</v>
      </c>
      <c r="H3418">
        <v>12</v>
      </c>
      <c r="I3418">
        <v>6</v>
      </c>
      <c r="J3418">
        <v>0</v>
      </c>
      <c r="K3418">
        <v>0</v>
      </c>
      <c r="L3418">
        <v>5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1</v>
      </c>
      <c r="S3418" s="2" t="s">
        <v>3555</v>
      </c>
      <c r="T3418" s="2" t="s">
        <v>71</v>
      </c>
      <c r="U3418" s="2" t="s">
        <v>5077</v>
      </c>
      <c r="V3418" s="2" t="s">
        <v>73</v>
      </c>
      <c r="W3418">
        <v>1</v>
      </c>
      <c r="X3418" s="2" t="s">
        <v>74</v>
      </c>
      <c r="Y3418">
        <v>399</v>
      </c>
      <c r="Z3418">
        <v>89</v>
      </c>
      <c r="AA3418" s="2" t="s">
        <v>3556</v>
      </c>
      <c r="AB3418" s="2" t="s">
        <v>137</v>
      </c>
      <c r="AC3418">
        <v>225001</v>
      </c>
      <c r="AD3418" s="2" t="s">
        <v>77</v>
      </c>
      <c r="AE3418">
        <v>488</v>
      </c>
      <c r="AF3418" s="2" t="s">
        <v>5079</v>
      </c>
      <c r="AG3418" s="2" t="s">
        <v>4855</v>
      </c>
      <c r="AH3418">
        <v>13</v>
      </c>
      <c r="AI3418">
        <v>5187</v>
      </c>
      <c r="AJ3418">
        <v>34713</v>
      </c>
      <c r="AK3418" s="2">
        <f>Kaggle_Books_Selling_Records[[#This Row],[Cost Price]]/100</f>
        <v>347.13</v>
      </c>
      <c r="AL3418" s="2" t="s">
        <v>80</v>
      </c>
      <c r="AM3418" s="2" t="s">
        <v>80</v>
      </c>
      <c r="AN3418" s="2" t="s">
        <v>80</v>
      </c>
      <c r="AO3418" s="2" t="s">
        <v>80</v>
      </c>
      <c r="AP3418" s="2" t="s">
        <v>80</v>
      </c>
      <c r="AQ3418" s="2" t="s">
        <v>80</v>
      </c>
      <c r="AR3418" s="2" t="s">
        <v>80</v>
      </c>
      <c r="AS3418" s="2" t="s">
        <v>80</v>
      </c>
      <c r="AT3418" s="2" t="s">
        <v>80</v>
      </c>
      <c r="AU3418" s="2" t="s">
        <v>80</v>
      </c>
      <c r="AV3418" s="2" t="s">
        <v>80</v>
      </c>
      <c r="AW3418" s="2" t="s">
        <v>80</v>
      </c>
      <c r="AX3418" s="2" t="s">
        <v>80</v>
      </c>
      <c r="AY3418" s="2" t="s">
        <v>80</v>
      </c>
      <c r="AZ3418" s="2" t="s">
        <v>80</v>
      </c>
      <c r="BA3418" s="2" t="s">
        <v>80</v>
      </c>
      <c r="BB3418" s="2" t="s">
        <v>80</v>
      </c>
      <c r="BC3418" s="2" t="s">
        <v>80</v>
      </c>
      <c r="BD3418" s="2" t="s">
        <v>80</v>
      </c>
      <c r="BE3418" s="2" t="s">
        <v>80</v>
      </c>
      <c r="BF3418" s="2" t="s">
        <v>80</v>
      </c>
      <c r="BG3418" s="2" t="s">
        <v>80</v>
      </c>
      <c r="BH3418" s="2" t="s">
        <v>80</v>
      </c>
      <c r="BI3418" s="2" t="s">
        <v>80</v>
      </c>
      <c r="BJ3418" s="2" t="s">
        <v>80</v>
      </c>
      <c r="BK3418" s="2" t="s">
        <v>80</v>
      </c>
      <c r="BL3418" s="2" t="s">
        <v>80</v>
      </c>
      <c r="BM3418" s="2" t="s">
        <v>80</v>
      </c>
      <c r="BN3418" s="2" t="s">
        <v>80</v>
      </c>
      <c r="BO3418" s="2" t="s">
        <v>80</v>
      </c>
      <c r="BP3418" s="2" t="s">
        <v>80</v>
      </c>
    </row>
    <row r="3419" spans="1:68" x14ac:dyDescent="0.25">
      <c r="A3419">
        <v>3418</v>
      </c>
      <c r="B3419" s="1">
        <v>43806.273912037039</v>
      </c>
      <c r="C3419" s="2" t="s">
        <v>5083</v>
      </c>
      <c r="D3419" s="3">
        <v>0.39861111111111114</v>
      </c>
      <c r="E3419" s="2" t="s">
        <v>4851</v>
      </c>
      <c r="F3419">
        <v>4</v>
      </c>
      <c r="G3419">
        <v>2019</v>
      </c>
      <c r="H3419">
        <v>12</v>
      </c>
      <c r="I3419">
        <v>7</v>
      </c>
      <c r="J3419">
        <v>0</v>
      </c>
      <c r="K3419">
        <v>0</v>
      </c>
      <c r="L3419">
        <v>6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 s="2" t="s">
        <v>4795</v>
      </c>
      <c r="T3419" s="2" t="s">
        <v>83</v>
      </c>
      <c r="U3419" s="2" t="s">
        <v>738</v>
      </c>
      <c r="V3419" s="2" t="s">
        <v>73</v>
      </c>
      <c r="W3419">
        <v>1</v>
      </c>
      <c r="X3419" s="2" t="s">
        <v>74</v>
      </c>
      <c r="Y3419">
        <v>6385</v>
      </c>
      <c r="Z3419">
        <v>89</v>
      </c>
      <c r="AA3419" s="2" t="s">
        <v>576</v>
      </c>
      <c r="AB3419" s="2" t="s">
        <v>157</v>
      </c>
      <c r="AC3419">
        <v>380009</v>
      </c>
      <c r="AD3419" s="2" t="s">
        <v>77</v>
      </c>
      <c r="AE3419">
        <v>7275</v>
      </c>
      <c r="AF3419" s="2" t="s">
        <v>740</v>
      </c>
      <c r="AG3419" s="2" t="s">
        <v>741</v>
      </c>
      <c r="AH3419">
        <v>13</v>
      </c>
      <c r="AI3419">
        <v>83005</v>
      </c>
      <c r="AJ3419">
        <v>555495</v>
      </c>
      <c r="AK3419" s="2">
        <f>Kaggle_Books_Selling_Records[[#This Row],[Cost Price]]/100</f>
        <v>5554.95</v>
      </c>
      <c r="AL3419" s="2" t="s">
        <v>80</v>
      </c>
      <c r="AM3419" s="2" t="s">
        <v>80</v>
      </c>
      <c r="AN3419" s="2" t="s">
        <v>80</v>
      </c>
      <c r="AO3419" s="2" t="s">
        <v>80</v>
      </c>
      <c r="AP3419" s="2" t="s">
        <v>80</v>
      </c>
      <c r="AQ3419" s="2" t="s">
        <v>80</v>
      </c>
      <c r="AR3419" s="2" t="s">
        <v>80</v>
      </c>
      <c r="AS3419" s="2" t="s">
        <v>80</v>
      </c>
      <c r="AT3419" s="2" t="s">
        <v>80</v>
      </c>
      <c r="AU3419" s="2" t="s">
        <v>80</v>
      </c>
      <c r="AV3419" s="2" t="s">
        <v>80</v>
      </c>
      <c r="AW3419" s="2" t="s">
        <v>80</v>
      </c>
      <c r="AX3419" s="2" t="s">
        <v>80</v>
      </c>
      <c r="AY3419" s="2" t="s">
        <v>80</v>
      </c>
      <c r="AZ3419" s="2" t="s">
        <v>80</v>
      </c>
      <c r="BA3419" s="2" t="s">
        <v>80</v>
      </c>
      <c r="BB3419" s="2" t="s">
        <v>80</v>
      </c>
      <c r="BC3419" s="2" t="s">
        <v>80</v>
      </c>
      <c r="BD3419" s="2" t="s">
        <v>80</v>
      </c>
      <c r="BE3419" s="2" t="s">
        <v>80</v>
      </c>
      <c r="BF3419" s="2" t="s">
        <v>80</v>
      </c>
      <c r="BG3419" s="2" t="s">
        <v>80</v>
      </c>
      <c r="BH3419" s="2" t="s">
        <v>80</v>
      </c>
      <c r="BI3419" s="2" t="s">
        <v>80</v>
      </c>
      <c r="BJ3419" s="2" t="s">
        <v>80</v>
      </c>
      <c r="BK3419" s="2" t="s">
        <v>80</v>
      </c>
      <c r="BL3419" s="2" t="s">
        <v>80</v>
      </c>
      <c r="BM3419" s="2" t="s">
        <v>80</v>
      </c>
      <c r="BN3419" s="2" t="s">
        <v>80</v>
      </c>
      <c r="BO3419" s="2" t="s">
        <v>80</v>
      </c>
      <c r="BP3419" s="2" t="s">
        <v>80</v>
      </c>
    </row>
    <row r="3420" spans="1:68" x14ac:dyDescent="0.25">
      <c r="A3420">
        <v>3419</v>
      </c>
      <c r="B3420" s="1">
        <v>43806.613483796296</v>
      </c>
      <c r="C3420" s="2" t="s">
        <v>5083</v>
      </c>
      <c r="D3420" s="3">
        <v>0.73819444444444449</v>
      </c>
      <c r="E3420" s="2" t="s">
        <v>4851</v>
      </c>
      <c r="F3420">
        <v>4</v>
      </c>
      <c r="G3420">
        <v>2019</v>
      </c>
      <c r="H3420">
        <v>12</v>
      </c>
      <c r="I3420">
        <v>7</v>
      </c>
      <c r="J3420">
        <v>0</v>
      </c>
      <c r="K3420">
        <v>0</v>
      </c>
      <c r="L3420">
        <v>6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 s="2" t="s">
        <v>5084</v>
      </c>
      <c r="T3420" s="2" t="s">
        <v>83</v>
      </c>
      <c r="U3420" s="2" t="s">
        <v>5085</v>
      </c>
      <c r="V3420" s="2" t="s">
        <v>73</v>
      </c>
      <c r="W3420">
        <v>1</v>
      </c>
      <c r="X3420" s="2" t="s">
        <v>74</v>
      </c>
      <c r="Y3420">
        <v>697</v>
      </c>
      <c r="Z3420">
        <v>79</v>
      </c>
      <c r="AA3420" s="2" t="s">
        <v>5086</v>
      </c>
      <c r="AB3420" s="2" t="s">
        <v>154</v>
      </c>
      <c r="AC3420">
        <v>332001</v>
      </c>
      <c r="AD3420" s="2" t="s">
        <v>1002</v>
      </c>
      <c r="AE3420">
        <v>776</v>
      </c>
      <c r="AF3420" s="2" t="s">
        <v>5087</v>
      </c>
      <c r="AG3420" s="2" t="s">
        <v>5088</v>
      </c>
      <c r="AH3420">
        <v>18</v>
      </c>
      <c r="AI3420">
        <v>12546</v>
      </c>
      <c r="AJ3420">
        <v>57154</v>
      </c>
      <c r="AK3420" s="2">
        <f>Kaggle_Books_Selling_Records[[#This Row],[Cost Price]]/100</f>
        <v>571.54</v>
      </c>
      <c r="AL3420" s="2" t="s">
        <v>80</v>
      </c>
      <c r="AM3420" s="2" t="s">
        <v>80</v>
      </c>
      <c r="AN3420" s="2" t="s">
        <v>80</v>
      </c>
      <c r="AO3420" s="2" t="s">
        <v>80</v>
      </c>
      <c r="AP3420" s="2" t="s">
        <v>80</v>
      </c>
      <c r="AQ3420" s="2" t="s">
        <v>80</v>
      </c>
      <c r="AR3420" s="2" t="s">
        <v>80</v>
      </c>
      <c r="AS3420" s="2" t="s">
        <v>80</v>
      </c>
      <c r="AT3420" s="2" t="s">
        <v>80</v>
      </c>
      <c r="AU3420" s="2" t="s">
        <v>80</v>
      </c>
      <c r="AV3420" s="2" t="s">
        <v>80</v>
      </c>
      <c r="AW3420" s="2" t="s">
        <v>80</v>
      </c>
      <c r="AX3420" s="2" t="s">
        <v>80</v>
      </c>
      <c r="AY3420" s="2" t="s">
        <v>80</v>
      </c>
      <c r="AZ3420" s="2" t="s">
        <v>80</v>
      </c>
      <c r="BA3420" s="2" t="s">
        <v>80</v>
      </c>
      <c r="BB3420" s="2" t="s">
        <v>80</v>
      </c>
      <c r="BC3420" s="2" t="s">
        <v>80</v>
      </c>
      <c r="BD3420" s="2" t="s">
        <v>80</v>
      </c>
      <c r="BE3420" s="2" t="s">
        <v>80</v>
      </c>
      <c r="BF3420" s="2" t="s">
        <v>80</v>
      </c>
      <c r="BG3420" s="2" t="s">
        <v>80</v>
      </c>
      <c r="BH3420" s="2" t="s">
        <v>80</v>
      </c>
      <c r="BI3420" s="2" t="s">
        <v>80</v>
      </c>
      <c r="BJ3420" s="2" t="s">
        <v>80</v>
      </c>
      <c r="BK3420" s="2" t="s">
        <v>80</v>
      </c>
      <c r="BL3420" s="2" t="s">
        <v>80</v>
      </c>
      <c r="BM3420" s="2" t="s">
        <v>80</v>
      </c>
      <c r="BN3420" s="2" t="s">
        <v>80</v>
      </c>
      <c r="BO3420" s="2" t="s">
        <v>80</v>
      </c>
      <c r="BP3420" s="2" t="s">
        <v>80</v>
      </c>
    </row>
    <row r="3421" spans="1:68" x14ac:dyDescent="0.25">
      <c r="A3421">
        <v>3420</v>
      </c>
      <c r="B3421" s="1">
        <v>43807.382905092592</v>
      </c>
      <c r="C3421" s="2" t="s">
        <v>5089</v>
      </c>
      <c r="D3421" s="3">
        <v>0.50763888888888886</v>
      </c>
      <c r="E3421" s="2" t="s">
        <v>4851</v>
      </c>
      <c r="F3421">
        <v>4</v>
      </c>
      <c r="G3421">
        <v>2019</v>
      </c>
      <c r="H3421">
        <v>12</v>
      </c>
      <c r="I3421">
        <v>8</v>
      </c>
      <c r="J3421">
        <v>0</v>
      </c>
      <c r="K3421">
        <v>0</v>
      </c>
      <c r="L3421">
        <v>7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 s="2" t="s">
        <v>1586</v>
      </c>
      <c r="T3421" s="2" t="s">
        <v>83</v>
      </c>
      <c r="U3421" s="2" t="s">
        <v>565</v>
      </c>
      <c r="V3421" s="2" t="s">
        <v>73</v>
      </c>
      <c r="W3421">
        <v>1</v>
      </c>
      <c r="X3421" s="2" t="s">
        <v>74</v>
      </c>
      <c r="Y3421">
        <v>425</v>
      </c>
      <c r="Z3421">
        <v>89</v>
      </c>
      <c r="AA3421" s="2" t="s">
        <v>375</v>
      </c>
      <c r="AB3421" s="2" t="s">
        <v>293</v>
      </c>
      <c r="AC3421">
        <v>462003</v>
      </c>
      <c r="AD3421" s="2" t="s">
        <v>77</v>
      </c>
      <c r="AE3421">
        <v>514</v>
      </c>
      <c r="AF3421" s="2" t="s">
        <v>566</v>
      </c>
      <c r="AG3421" s="2" t="s">
        <v>567</v>
      </c>
      <c r="AH3421">
        <v>13</v>
      </c>
      <c r="AI3421">
        <v>5525</v>
      </c>
      <c r="AJ3421">
        <v>36975</v>
      </c>
      <c r="AK3421" s="2">
        <f>Kaggle_Books_Selling_Records[[#This Row],[Cost Price]]/100</f>
        <v>369.75</v>
      </c>
      <c r="AL3421" s="2" t="s">
        <v>80</v>
      </c>
      <c r="AM3421" s="2" t="s">
        <v>80</v>
      </c>
      <c r="AN3421" s="2" t="s">
        <v>80</v>
      </c>
      <c r="AO3421" s="2" t="s">
        <v>80</v>
      </c>
      <c r="AP3421" s="2" t="s">
        <v>80</v>
      </c>
      <c r="AQ3421" s="2" t="s">
        <v>80</v>
      </c>
      <c r="AR3421" s="2" t="s">
        <v>80</v>
      </c>
      <c r="AS3421" s="2" t="s">
        <v>80</v>
      </c>
      <c r="AT3421" s="2" t="s">
        <v>80</v>
      </c>
      <c r="AU3421" s="2" t="s">
        <v>80</v>
      </c>
      <c r="AV3421" s="2" t="s">
        <v>80</v>
      </c>
      <c r="AW3421" s="2" t="s">
        <v>80</v>
      </c>
      <c r="AX3421" s="2" t="s">
        <v>80</v>
      </c>
      <c r="AY3421" s="2" t="s">
        <v>80</v>
      </c>
      <c r="AZ3421" s="2" t="s">
        <v>80</v>
      </c>
      <c r="BA3421" s="2" t="s">
        <v>80</v>
      </c>
      <c r="BB3421" s="2" t="s">
        <v>80</v>
      </c>
      <c r="BC3421" s="2" t="s">
        <v>80</v>
      </c>
      <c r="BD3421" s="2" t="s">
        <v>80</v>
      </c>
      <c r="BE3421" s="2" t="s">
        <v>80</v>
      </c>
      <c r="BF3421" s="2" t="s">
        <v>80</v>
      </c>
      <c r="BG3421" s="2" t="s">
        <v>80</v>
      </c>
      <c r="BH3421" s="2" t="s">
        <v>80</v>
      </c>
      <c r="BI3421" s="2" t="s">
        <v>80</v>
      </c>
      <c r="BJ3421" s="2" t="s">
        <v>80</v>
      </c>
      <c r="BK3421" s="2" t="s">
        <v>80</v>
      </c>
      <c r="BL3421" s="2" t="s">
        <v>80</v>
      </c>
      <c r="BM3421" s="2" t="s">
        <v>80</v>
      </c>
      <c r="BN3421" s="2" t="s">
        <v>80</v>
      </c>
      <c r="BO3421" s="2" t="s">
        <v>80</v>
      </c>
      <c r="BP3421" s="2" t="s">
        <v>80</v>
      </c>
    </row>
    <row r="3422" spans="1:68" x14ac:dyDescent="0.25">
      <c r="A3422">
        <v>3421</v>
      </c>
      <c r="B3422" s="1">
        <v>43807.959328703706</v>
      </c>
      <c r="C3422" s="2" t="s">
        <v>5090</v>
      </c>
      <c r="D3422" s="3">
        <v>8.4027777777777785E-2</v>
      </c>
      <c r="E3422" s="2" t="s">
        <v>4851</v>
      </c>
      <c r="F3422">
        <v>4</v>
      </c>
      <c r="G3422">
        <v>2019</v>
      </c>
      <c r="H3422">
        <v>12</v>
      </c>
      <c r="I3422">
        <v>9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</v>
      </c>
      <c r="S3422" s="2" t="s">
        <v>5091</v>
      </c>
      <c r="T3422" s="2" t="s">
        <v>71</v>
      </c>
      <c r="U3422" s="2" t="s">
        <v>144</v>
      </c>
      <c r="V3422" s="2" t="s">
        <v>73</v>
      </c>
      <c r="W3422">
        <v>1</v>
      </c>
      <c r="X3422" s="2" t="s">
        <v>74</v>
      </c>
      <c r="Y3422">
        <v>645</v>
      </c>
      <c r="Z3422">
        <v>85</v>
      </c>
      <c r="AA3422" s="2" t="s">
        <v>420</v>
      </c>
      <c r="AB3422" s="2" t="s">
        <v>86</v>
      </c>
      <c r="AC3422">
        <v>600100</v>
      </c>
      <c r="AD3422" s="2" t="s">
        <v>77</v>
      </c>
      <c r="AE3422">
        <v>730</v>
      </c>
      <c r="AF3422" s="2" t="s">
        <v>146</v>
      </c>
      <c r="AG3422" s="2" t="s">
        <v>147</v>
      </c>
      <c r="AH3422">
        <v>13</v>
      </c>
      <c r="AI3422">
        <v>8385</v>
      </c>
      <c r="AJ3422">
        <v>56115</v>
      </c>
      <c r="AK3422" s="2">
        <f>Kaggle_Books_Selling_Records[[#This Row],[Cost Price]]/100</f>
        <v>561.15</v>
      </c>
      <c r="AL3422" s="2" t="s">
        <v>80</v>
      </c>
      <c r="AM3422" s="2" t="s">
        <v>80</v>
      </c>
      <c r="AN3422" s="2" t="s">
        <v>80</v>
      </c>
      <c r="AO3422" s="2" t="s">
        <v>80</v>
      </c>
      <c r="AP3422" s="2" t="s">
        <v>80</v>
      </c>
      <c r="AQ3422" s="2" t="s">
        <v>80</v>
      </c>
      <c r="AR3422" s="2" t="s">
        <v>80</v>
      </c>
      <c r="AS3422" s="2" t="s">
        <v>80</v>
      </c>
      <c r="AT3422" s="2" t="s">
        <v>80</v>
      </c>
      <c r="AU3422" s="2" t="s">
        <v>80</v>
      </c>
      <c r="AV3422" s="2" t="s">
        <v>80</v>
      </c>
      <c r="AW3422" s="2" t="s">
        <v>80</v>
      </c>
      <c r="AX3422" s="2" t="s">
        <v>80</v>
      </c>
      <c r="AY3422" s="2" t="s">
        <v>80</v>
      </c>
      <c r="AZ3422" s="2" t="s">
        <v>80</v>
      </c>
      <c r="BA3422" s="2" t="s">
        <v>80</v>
      </c>
      <c r="BB3422" s="2" t="s">
        <v>80</v>
      </c>
      <c r="BC3422" s="2" t="s">
        <v>80</v>
      </c>
      <c r="BD3422" s="2" t="s">
        <v>80</v>
      </c>
      <c r="BE3422" s="2" t="s">
        <v>80</v>
      </c>
      <c r="BF3422" s="2" t="s">
        <v>80</v>
      </c>
      <c r="BG3422" s="2" t="s">
        <v>80</v>
      </c>
      <c r="BH3422" s="2" t="s">
        <v>80</v>
      </c>
      <c r="BI3422" s="2" t="s">
        <v>80</v>
      </c>
      <c r="BJ3422" s="2" t="s">
        <v>80</v>
      </c>
      <c r="BK3422" s="2" t="s">
        <v>80</v>
      </c>
      <c r="BL3422" s="2" t="s">
        <v>80</v>
      </c>
      <c r="BM3422" s="2" t="s">
        <v>80</v>
      </c>
      <c r="BN3422" s="2" t="s">
        <v>80</v>
      </c>
      <c r="BO3422" s="2" t="s">
        <v>80</v>
      </c>
      <c r="BP3422" s="2" t="s">
        <v>80</v>
      </c>
    </row>
    <row r="3423" spans="1:68" x14ac:dyDescent="0.25">
      <c r="A3423">
        <v>3422</v>
      </c>
      <c r="B3423" s="1">
        <v>43809.263865740744</v>
      </c>
      <c r="C3423" s="2" t="s">
        <v>5092</v>
      </c>
      <c r="D3423" s="3">
        <v>0.38819444444444445</v>
      </c>
      <c r="E3423" s="2" t="s">
        <v>4851</v>
      </c>
      <c r="F3423">
        <v>4</v>
      </c>
      <c r="G3423">
        <v>2019</v>
      </c>
      <c r="H3423">
        <v>12</v>
      </c>
      <c r="I3423">
        <v>10</v>
      </c>
      <c r="J3423">
        <v>0</v>
      </c>
      <c r="K3423">
        <v>0</v>
      </c>
      <c r="L3423">
        <v>2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 s="2" t="s">
        <v>4075</v>
      </c>
      <c r="T3423" s="2" t="s">
        <v>71</v>
      </c>
      <c r="U3423" s="2" t="s">
        <v>2483</v>
      </c>
      <c r="V3423" s="2" t="s">
        <v>73</v>
      </c>
      <c r="W3423">
        <v>1</v>
      </c>
      <c r="X3423" s="2" t="s">
        <v>74</v>
      </c>
      <c r="Y3423">
        <v>175</v>
      </c>
      <c r="Z3423">
        <v>89</v>
      </c>
      <c r="AA3423" s="2" t="s">
        <v>4076</v>
      </c>
      <c r="AB3423" s="2" t="s">
        <v>293</v>
      </c>
      <c r="AC3423">
        <v>470117</v>
      </c>
      <c r="AD3423" s="2" t="s">
        <v>1002</v>
      </c>
      <c r="AE3423">
        <v>264</v>
      </c>
      <c r="AF3423" s="2" t="s">
        <v>2042</v>
      </c>
      <c r="AG3423" s="2" t="s">
        <v>2184</v>
      </c>
      <c r="AH3423">
        <v>18</v>
      </c>
      <c r="AI3423">
        <v>315</v>
      </c>
      <c r="AJ3423">
        <v>1435</v>
      </c>
      <c r="AK3423" s="2">
        <f>Kaggle_Books_Selling_Records[[#This Row],[Cost Price]]/100</f>
        <v>14.35</v>
      </c>
      <c r="AL3423" s="2" t="s">
        <v>80</v>
      </c>
      <c r="AM3423" s="2" t="s">
        <v>80</v>
      </c>
      <c r="AN3423" s="2" t="s">
        <v>80</v>
      </c>
      <c r="AO3423" s="2" t="s">
        <v>80</v>
      </c>
      <c r="AP3423" s="2" t="s">
        <v>80</v>
      </c>
      <c r="AQ3423" s="2" t="s">
        <v>80</v>
      </c>
      <c r="AR3423" s="2" t="s">
        <v>80</v>
      </c>
      <c r="AS3423" s="2" t="s">
        <v>80</v>
      </c>
      <c r="AT3423" s="2" t="s">
        <v>80</v>
      </c>
      <c r="AU3423" s="2" t="s">
        <v>80</v>
      </c>
      <c r="AV3423" s="2" t="s">
        <v>80</v>
      </c>
      <c r="AW3423" s="2" t="s">
        <v>80</v>
      </c>
      <c r="AX3423" s="2" t="s">
        <v>80</v>
      </c>
      <c r="AY3423" s="2" t="s">
        <v>80</v>
      </c>
      <c r="AZ3423" s="2" t="s">
        <v>80</v>
      </c>
      <c r="BA3423" s="2" t="s">
        <v>80</v>
      </c>
      <c r="BB3423" s="2" t="s">
        <v>80</v>
      </c>
      <c r="BC3423" s="2" t="s">
        <v>80</v>
      </c>
      <c r="BD3423" s="2" t="s">
        <v>80</v>
      </c>
      <c r="BE3423" s="2" t="s">
        <v>80</v>
      </c>
      <c r="BF3423" s="2" t="s">
        <v>80</v>
      </c>
      <c r="BG3423" s="2" t="s">
        <v>80</v>
      </c>
      <c r="BH3423" s="2" t="s">
        <v>80</v>
      </c>
      <c r="BI3423" s="2" t="s">
        <v>80</v>
      </c>
      <c r="BJ3423" s="2" t="s">
        <v>80</v>
      </c>
      <c r="BK3423" s="2" t="s">
        <v>80</v>
      </c>
      <c r="BL3423" s="2" t="s">
        <v>80</v>
      </c>
      <c r="BM3423" s="2" t="s">
        <v>80</v>
      </c>
      <c r="BN3423" s="2" t="s">
        <v>80</v>
      </c>
      <c r="BO3423" s="2" t="s">
        <v>80</v>
      </c>
      <c r="BP3423" s="2" t="s">
        <v>80</v>
      </c>
    </row>
    <row r="3424" spans="1:68" x14ac:dyDescent="0.25">
      <c r="A3424">
        <v>3423</v>
      </c>
      <c r="B3424" s="1">
        <v>43809.671446759261</v>
      </c>
      <c r="C3424" s="2" t="s">
        <v>5092</v>
      </c>
      <c r="D3424" s="3">
        <v>0.79583333333333328</v>
      </c>
      <c r="E3424" s="2" t="s">
        <v>4851</v>
      </c>
      <c r="F3424">
        <v>4</v>
      </c>
      <c r="G3424">
        <v>2019</v>
      </c>
      <c r="H3424">
        <v>12</v>
      </c>
      <c r="I3424">
        <v>10</v>
      </c>
      <c r="J3424">
        <v>0</v>
      </c>
      <c r="K3424">
        <v>0</v>
      </c>
      <c r="L3424">
        <v>2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1</v>
      </c>
      <c r="S3424" s="2" t="s">
        <v>4083</v>
      </c>
      <c r="T3424" s="2" t="s">
        <v>71</v>
      </c>
      <c r="U3424" s="2" t="s">
        <v>4933</v>
      </c>
      <c r="V3424" s="2" t="s">
        <v>73</v>
      </c>
      <c r="W3424">
        <v>1</v>
      </c>
      <c r="X3424" s="2" t="s">
        <v>74</v>
      </c>
      <c r="Y3424">
        <v>612</v>
      </c>
      <c r="Z3424">
        <v>89</v>
      </c>
      <c r="AA3424" s="2" t="s">
        <v>325</v>
      </c>
      <c r="AB3424" s="2" t="s">
        <v>86</v>
      </c>
      <c r="AC3424">
        <v>600073</v>
      </c>
      <c r="AD3424" s="2" t="s">
        <v>77</v>
      </c>
      <c r="AE3424">
        <v>701</v>
      </c>
      <c r="AF3424" s="2" t="s">
        <v>4934</v>
      </c>
      <c r="AG3424" s="2" t="s">
        <v>4935</v>
      </c>
      <c r="AH3424">
        <v>13</v>
      </c>
      <c r="AI3424">
        <v>7956</v>
      </c>
      <c r="AJ3424">
        <v>53244</v>
      </c>
      <c r="AK3424" s="2">
        <f>Kaggle_Books_Selling_Records[[#This Row],[Cost Price]]/100</f>
        <v>532.44000000000005</v>
      </c>
      <c r="AL3424" s="2" t="s">
        <v>80</v>
      </c>
      <c r="AM3424" s="2" t="s">
        <v>80</v>
      </c>
      <c r="AN3424" s="2" t="s">
        <v>80</v>
      </c>
      <c r="AO3424" s="2" t="s">
        <v>80</v>
      </c>
      <c r="AP3424" s="2" t="s">
        <v>80</v>
      </c>
      <c r="AQ3424" s="2" t="s">
        <v>80</v>
      </c>
      <c r="AR3424" s="2" t="s">
        <v>80</v>
      </c>
      <c r="AS3424" s="2" t="s">
        <v>80</v>
      </c>
      <c r="AT3424" s="2" t="s">
        <v>80</v>
      </c>
      <c r="AU3424" s="2" t="s">
        <v>80</v>
      </c>
      <c r="AV3424" s="2" t="s">
        <v>80</v>
      </c>
      <c r="AW3424" s="2" t="s">
        <v>80</v>
      </c>
      <c r="AX3424" s="2" t="s">
        <v>80</v>
      </c>
      <c r="AY3424" s="2" t="s">
        <v>80</v>
      </c>
      <c r="AZ3424" s="2" t="s">
        <v>80</v>
      </c>
      <c r="BA3424" s="2" t="s">
        <v>80</v>
      </c>
      <c r="BB3424" s="2" t="s">
        <v>80</v>
      </c>
      <c r="BC3424" s="2" t="s">
        <v>80</v>
      </c>
      <c r="BD3424" s="2" t="s">
        <v>80</v>
      </c>
      <c r="BE3424" s="2" t="s">
        <v>80</v>
      </c>
      <c r="BF3424" s="2" t="s">
        <v>80</v>
      </c>
      <c r="BG3424" s="2" t="s">
        <v>80</v>
      </c>
      <c r="BH3424" s="2" t="s">
        <v>80</v>
      </c>
      <c r="BI3424" s="2" t="s">
        <v>80</v>
      </c>
      <c r="BJ3424" s="2" t="s">
        <v>80</v>
      </c>
      <c r="BK3424" s="2" t="s">
        <v>80</v>
      </c>
      <c r="BL3424" s="2" t="s">
        <v>80</v>
      </c>
      <c r="BM3424" s="2" t="s">
        <v>80</v>
      </c>
      <c r="BN3424" s="2" t="s">
        <v>80</v>
      </c>
      <c r="BO3424" s="2" t="s">
        <v>80</v>
      </c>
      <c r="BP3424" s="2" t="s">
        <v>80</v>
      </c>
    </row>
    <row r="3425" spans="1:68" x14ac:dyDescent="0.25">
      <c r="A3425">
        <v>3424</v>
      </c>
      <c r="B3425" s="1">
        <v>43810.50172453704</v>
      </c>
      <c r="C3425" s="2" t="s">
        <v>5093</v>
      </c>
      <c r="D3425" s="3">
        <v>0.62638888888888888</v>
      </c>
      <c r="E3425" s="2" t="s">
        <v>4851</v>
      </c>
      <c r="F3425">
        <v>4</v>
      </c>
      <c r="G3425">
        <v>2019</v>
      </c>
      <c r="H3425">
        <v>12</v>
      </c>
      <c r="I3425">
        <v>11</v>
      </c>
      <c r="J3425">
        <v>0</v>
      </c>
      <c r="K3425">
        <v>0</v>
      </c>
      <c r="L3425">
        <v>3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1</v>
      </c>
      <c r="S3425" s="2" t="s">
        <v>3534</v>
      </c>
      <c r="T3425" s="2" t="s">
        <v>71</v>
      </c>
      <c r="U3425" s="2" t="s">
        <v>191</v>
      </c>
      <c r="V3425" s="2" t="s">
        <v>73</v>
      </c>
      <c r="W3425">
        <v>1</v>
      </c>
      <c r="X3425" s="2" t="s">
        <v>74</v>
      </c>
      <c r="Y3425">
        <v>959</v>
      </c>
      <c r="Z3425">
        <v>89</v>
      </c>
      <c r="AA3425" s="2" t="s">
        <v>703</v>
      </c>
      <c r="AB3425" s="2" t="s">
        <v>157</v>
      </c>
      <c r="AC3425">
        <v>361008</v>
      </c>
      <c r="AD3425" s="2" t="s">
        <v>193</v>
      </c>
      <c r="AE3425">
        <v>1048</v>
      </c>
      <c r="AF3425" s="2" t="s">
        <v>194</v>
      </c>
      <c r="AG3425" s="2" t="s">
        <v>195</v>
      </c>
      <c r="AH3425">
        <v>18</v>
      </c>
      <c r="AI3425">
        <v>17262</v>
      </c>
      <c r="AJ3425">
        <v>78638</v>
      </c>
      <c r="AK3425" s="2">
        <f>Kaggle_Books_Selling_Records[[#This Row],[Cost Price]]/100</f>
        <v>786.38</v>
      </c>
      <c r="AL3425" s="2" t="s">
        <v>80</v>
      </c>
      <c r="AM3425" s="2" t="s">
        <v>80</v>
      </c>
      <c r="AN3425" s="2" t="s">
        <v>80</v>
      </c>
      <c r="AO3425" s="2" t="s">
        <v>80</v>
      </c>
      <c r="AP3425" s="2" t="s">
        <v>80</v>
      </c>
      <c r="AQ3425" s="2" t="s">
        <v>80</v>
      </c>
      <c r="AR3425" s="2" t="s">
        <v>80</v>
      </c>
      <c r="AS3425" s="2" t="s">
        <v>80</v>
      </c>
      <c r="AT3425" s="2" t="s">
        <v>80</v>
      </c>
      <c r="AU3425" s="2" t="s">
        <v>80</v>
      </c>
      <c r="AV3425" s="2" t="s">
        <v>80</v>
      </c>
      <c r="AW3425" s="2" t="s">
        <v>80</v>
      </c>
      <c r="AX3425" s="2" t="s">
        <v>80</v>
      </c>
      <c r="AY3425" s="2" t="s">
        <v>80</v>
      </c>
      <c r="AZ3425" s="2" t="s">
        <v>80</v>
      </c>
      <c r="BA3425" s="2" t="s">
        <v>80</v>
      </c>
      <c r="BB3425" s="2" t="s">
        <v>80</v>
      </c>
      <c r="BC3425" s="2" t="s">
        <v>80</v>
      </c>
      <c r="BD3425" s="2" t="s">
        <v>80</v>
      </c>
      <c r="BE3425" s="2" t="s">
        <v>80</v>
      </c>
      <c r="BF3425" s="2" t="s">
        <v>80</v>
      </c>
      <c r="BG3425" s="2" t="s">
        <v>80</v>
      </c>
      <c r="BH3425" s="2" t="s">
        <v>80</v>
      </c>
      <c r="BI3425" s="2" t="s">
        <v>80</v>
      </c>
      <c r="BJ3425" s="2" t="s">
        <v>80</v>
      </c>
      <c r="BK3425" s="2" t="s">
        <v>80</v>
      </c>
      <c r="BL3425" s="2" t="s">
        <v>80</v>
      </c>
      <c r="BM3425" s="2" t="s">
        <v>80</v>
      </c>
      <c r="BN3425" s="2" t="s">
        <v>80</v>
      </c>
      <c r="BO3425" s="2" t="s">
        <v>80</v>
      </c>
      <c r="BP3425" s="2" t="s">
        <v>80</v>
      </c>
    </row>
    <row r="3426" spans="1:68" x14ac:dyDescent="0.25">
      <c r="A3426">
        <v>3425</v>
      </c>
      <c r="B3426" s="1">
        <v>43810.998217592591</v>
      </c>
      <c r="C3426" s="2" t="s">
        <v>5094</v>
      </c>
      <c r="D3426" s="3">
        <v>0.12291666666666666</v>
      </c>
      <c r="E3426" s="2" t="s">
        <v>4851</v>
      </c>
      <c r="F3426">
        <v>4</v>
      </c>
      <c r="G3426">
        <v>2019</v>
      </c>
      <c r="H3426">
        <v>12</v>
      </c>
      <c r="I3426">
        <v>12</v>
      </c>
      <c r="J3426">
        <v>0</v>
      </c>
      <c r="K3426">
        <v>0</v>
      </c>
      <c r="L3426">
        <v>4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 s="2" t="s">
        <v>5095</v>
      </c>
      <c r="T3426" s="2" t="s">
        <v>83</v>
      </c>
      <c r="U3426" s="2" t="s">
        <v>2483</v>
      </c>
      <c r="V3426" s="2" t="s">
        <v>73</v>
      </c>
      <c r="W3426">
        <v>1</v>
      </c>
      <c r="X3426" s="2" t="s">
        <v>74</v>
      </c>
      <c r="Y3426">
        <v>175</v>
      </c>
      <c r="Z3426">
        <v>89</v>
      </c>
      <c r="AA3426" s="2" t="s">
        <v>1091</v>
      </c>
      <c r="AB3426" s="2" t="s">
        <v>137</v>
      </c>
      <c r="AC3426">
        <v>243003</v>
      </c>
      <c r="AD3426" s="2" t="s">
        <v>1002</v>
      </c>
      <c r="AE3426">
        <v>264</v>
      </c>
      <c r="AF3426" s="2" t="s">
        <v>2042</v>
      </c>
      <c r="AG3426" s="2" t="s">
        <v>2184</v>
      </c>
      <c r="AH3426">
        <v>18</v>
      </c>
      <c r="AI3426">
        <v>315</v>
      </c>
      <c r="AJ3426">
        <v>1435</v>
      </c>
      <c r="AK3426" s="2">
        <f>Kaggle_Books_Selling_Records[[#This Row],[Cost Price]]/100</f>
        <v>14.35</v>
      </c>
      <c r="AL3426" s="2" t="s">
        <v>80</v>
      </c>
      <c r="AM3426" s="2" t="s">
        <v>80</v>
      </c>
      <c r="AN3426" s="2" t="s">
        <v>80</v>
      </c>
      <c r="AO3426" s="2" t="s">
        <v>80</v>
      </c>
      <c r="AP3426" s="2" t="s">
        <v>80</v>
      </c>
      <c r="AQ3426" s="2" t="s">
        <v>80</v>
      </c>
      <c r="AR3426" s="2" t="s">
        <v>80</v>
      </c>
      <c r="AS3426" s="2" t="s">
        <v>80</v>
      </c>
      <c r="AT3426" s="2" t="s">
        <v>80</v>
      </c>
      <c r="AU3426" s="2" t="s">
        <v>80</v>
      </c>
      <c r="AV3426" s="2" t="s">
        <v>80</v>
      </c>
      <c r="AW3426" s="2" t="s">
        <v>80</v>
      </c>
      <c r="AX3426" s="2" t="s">
        <v>80</v>
      </c>
      <c r="AY3426" s="2" t="s">
        <v>80</v>
      </c>
      <c r="AZ3426" s="2" t="s">
        <v>80</v>
      </c>
      <c r="BA3426" s="2" t="s">
        <v>80</v>
      </c>
      <c r="BB3426" s="2" t="s">
        <v>80</v>
      </c>
      <c r="BC3426" s="2" t="s">
        <v>80</v>
      </c>
      <c r="BD3426" s="2" t="s">
        <v>80</v>
      </c>
      <c r="BE3426" s="2" t="s">
        <v>80</v>
      </c>
      <c r="BF3426" s="2" t="s">
        <v>80</v>
      </c>
      <c r="BG3426" s="2" t="s">
        <v>80</v>
      </c>
      <c r="BH3426" s="2" t="s">
        <v>80</v>
      </c>
      <c r="BI3426" s="2" t="s">
        <v>80</v>
      </c>
      <c r="BJ3426" s="2" t="s">
        <v>80</v>
      </c>
      <c r="BK3426" s="2" t="s">
        <v>80</v>
      </c>
      <c r="BL3426" s="2" t="s">
        <v>80</v>
      </c>
      <c r="BM3426" s="2" t="s">
        <v>80</v>
      </c>
      <c r="BN3426" s="2" t="s">
        <v>80</v>
      </c>
      <c r="BO3426" s="2" t="s">
        <v>80</v>
      </c>
      <c r="BP3426" s="2" t="s">
        <v>80</v>
      </c>
    </row>
    <row r="3427" spans="1:68" x14ac:dyDescent="0.25">
      <c r="A3427">
        <v>3426</v>
      </c>
      <c r="B3427" s="1">
        <v>43811.516944444447</v>
      </c>
      <c r="C3427" s="2" t="s">
        <v>5094</v>
      </c>
      <c r="D3427" s="3">
        <v>0.64166666666666672</v>
      </c>
      <c r="E3427" s="2" t="s">
        <v>4851</v>
      </c>
      <c r="F3427">
        <v>4</v>
      </c>
      <c r="G3427">
        <v>2019</v>
      </c>
      <c r="H3427">
        <v>12</v>
      </c>
      <c r="I3427">
        <v>12</v>
      </c>
      <c r="J3427">
        <v>0</v>
      </c>
      <c r="K3427">
        <v>0</v>
      </c>
      <c r="L3427">
        <v>4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1</v>
      </c>
      <c r="S3427" s="2" t="s">
        <v>4083</v>
      </c>
      <c r="T3427" s="2" t="s">
        <v>71</v>
      </c>
      <c r="U3427" s="2" t="s">
        <v>1731</v>
      </c>
      <c r="V3427" s="2" t="s">
        <v>73</v>
      </c>
      <c r="W3427">
        <v>1</v>
      </c>
      <c r="X3427" s="2" t="s">
        <v>74</v>
      </c>
      <c r="Y3427">
        <v>899</v>
      </c>
      <c r="Z3427">
        <v>89</v>
      </c>
      <c r="AA3427" s="2" t="s">
        <v>325</v>
      </c>
      <c r="AB3427" s="2" t="s">
        <v>86</v>
      </c>
      <c r="AC3427">
        <v>600073</v>
      </c>
      <c r="AD3427" s="2" t="s">
        <v>77</v>
      </c>
      <c r="AE3427">
        <v>988</v>
      </c>
      <c r="AF3427" s="2" t="s">
        <v>1733</v>
      </c>
      <c r="AG3427" s="2" t="s">
        <v>108</v>
      </c>
      <c r="AH3427">
        <v>13</v>
      </c>
      <c r="AI3427">
        <v>11687</v>
      </c>
      <c r="AJ3427">
        <v>78213</v>
      </c>
      <c r="AK3427" s="2">
        <f>Kaggle_Books_Selling_Records[[#This Row],[Cost Price]]/100</f>
        <v>782.13</v>
      </c>
      <c r="AL3427" s="2" t="s">
        <v>80</v>
      </c>
      <c r="AM3427" s="2" t="s">
        <v>80</v>
      </c>
      <c r="AN3427" s="2" t="s">
        <v>80</v>
      </c>
      <c r="AO3427" s="2" t="s">
        <v>80</v>
      </c>
      <c r="AP3427" s="2" t="s">
        <v>80</v>
      </c>
      <c r="AQ3427" s="2" t="s">
        <v>80</v>
      </c>
      <c r="AR3427" s="2" t="s">
        <v>80</v>
      </c>
      <c r="AS3427" s="2" t="s">
        <v>80</v>
      </c>
      <c r="AT3427" s="2" t="s">
        <v>80</v>
      </c>
      <c r="AU3427" s="2" t="s">
        <v>80</v>
      </c>
      <c r="AV3427" s="2" t="s">
        <v>80</v>
      </c>
      <c r="AW3427" s="2" t="s">
        <v>80</v>
      </c>
      <c r="AX3427" s="2" t="s">
        <v>80</v>
      </c>
      <c r="AY3427" s="2" t="s">
        <v>80</v>
      </c>
      <c r="AZ3427" s="2" t="s">
        <v>80</v>
      </c>
      <c r="BA3427" s="2" t="s">
        <v>80</v>
      </c>
      <c r="BB3427" s="2" t="s">
        <v>80</v>
      </c>
      <c r="BC3427" s="2" t="s">
        <v>80</v>
      </c>
      <c r="BD3427" s="2" t="s">
        <v>80</v>
      </c>
      <c r="BE3427" s="2" t="s">
        <v>80</v>
      </c>
      <c r="BF3427" s="2" t="s">
        <v>80</v>
      </c>
      <c r="BG3427" s="2" t="s">
        <v>80</v>
      </c>
      <c r="BH3427" s="2" t="s">
        <v>80</v>
      </c>
      <c r="BI3427" s="2" t="s">
        <v>80</v>
      </c>
      <c r="BJ3427" s="2" t="s">
        <v>80</v>
      </c>
      <c r="BK3427" s="2" t="s">
        <v>80</v>
      </c>
      <c r="BL3427" s="2" t="s">
        <v>80</v>
      </c>
      <c r="BM3427" s="2" t="s">
        <v>80</v>
      </c>
      <c r="BN3427" s="2" t="s">
        <v>80</v>
      </c>
      <c r="BO3427" s="2" t="s">
        <v>80</v>
      </c>
      <c r="BP3427" s="2" t="s">
        <v>80</v>
      </c>
    </row>
    <row r="3428" spans="1:68" x14ac:dyDescent="0.25">
      <c r="A3428">
        <v>3427</v>
      </c>
      <c r="B3428" s="1">
        <v>43811.51934027778</v>
      </c>
      <c r="C3428" s="2" t="s">
        <v>5094</v>
      </c>
      <c r="D3428" s="3">
        <v>0.64375000000000004</v>
      </c>
      <c r="E3428" s="2" t="s">
        <v>4851</v>
      </c>
      <c r="F3428">
        <v>4</v>
      </c>
      <c r="G3428">
        <v>2019</v>
      </c>
      <c r="H3428">
        <v>12</v>
      </c>
      <c r="I3428">
        <v>12</v>
      </c>
      <c r="J3428">
        <v>0</v>
      </c>
      <c r="K3428">
        <v>0</v>
      </c>
      <c r="L3428">
        <v>4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1</v>
      </c>
      <c r="S3428" s="2" t="s">
        <v>1332</v>
      </c>
      <c r="T3428" s="2" t="s">
        <v>71</v>
      </c>
      <c r="U3428" s="2" t="s">
        <v>5096</v>
      </c>
      <c r="V3428" s="2" t="s">
        <v>73</v>
      </c>
      <c r="W3428">
        <v>1</v>
      </c>
      <c r="X3428" s="2" t="s">
        <v>74</v>
      </c>
      <c r="Y3428">
        <v>110</v>
      </c>
      <c r="Z3428">
        <v>79</v>
      </c>
      <c r="AA3428" s="2" t="s">
        <v>229</v>
      </c>
      <c r="AB3428" s="2" t="s">
        <v>137</v>
      </c>
      <c r="AC3428">
        <v>201306</v>
      </c>
      <c r="AD3428" s="2" t="s">
        <v>193</v>
      </c>
      <c r="AE3428">
        <v>189</v>
      </c>
      <c r="AF3428" s="2" t="s">
        <v>4691</v>
      </c>
      <c r="AG3428" s="2" t="s">
        <v>4692</v>
      </c>
      <c r="AH3428">
        <v>18</v>
      </c>
      <c r="AI3428">
        <v>198</v>
      </c>
      <c r="AJ3428">
        <v>902</v>
      </c>
      <c r="AK3428" s="2">
        <f>Kaggle_Books_Selling_Records[[#This Row],[Cost Price]]/100</f>
        <v>9.02</v>
      </c>
      <c r="AL3428" s="2" t="s">
        <v>80</v>
      </c>
      <c r="AM3428" s="2" t="s">
        <v>80</v>
      </c>
      <c r="AN3428" s="2" t="s">
        <v>80</v>
      </c>
      <c r="AO3428" s="2" t="s">
        <v>80</v>
      </c>
      <c r="AP3428" s="2" t="s">
        <v>80</v>
      </c>
      <c r="AQ3428" s="2" t="s">
        <v>80</v>
      </c>
      <c r="AR3428" s="2" t="s">
        <v>80</v>
      </c>
      <c r="AS3428" s="2" t="s">
        <v>80</v>
      </c>
      <c r="AT3428" s="2" t="s">
        <v>80</v>
      </c>
      <c r="AU3428" s="2" t="s">
        <v>80</v>
      </c>
      <c r="AV3428" s="2" t="s">
        <v>80</v>
      </c>
      <c r="AW3428" s="2" t="s">
        <v>80</v>
      </c>
      <c r="AX3428" s="2" t="s">
        <v>80</v>
      </c>
      <c r="AY3428" s="2" t="s">
        <v>80</v>
      </c>
      <c r="AZ3428" s="2" t="s">
        <v>80</v>
      </c>
      <c r="BA3428" s="2" t="s">
        <v>80</v>
      </c>
      <c r="BB3428" s="2" t="s">
        <v>80</v>
      </c>
      <c r="BC3428" s="2" t="s">
        <v>80</v>
      </c>
      <c r="BD3428" s="2" t="s">
        <v>80</v>
      </c>
      <c r="BE3428" s="2" t="s">
        <v>80</v>
      </c>
      <c r="BF3428" s="2" t="s">
        <v>80</v>
      </c>
      <c r="BG3428" s="2" t="s">
        <v>80</v>
      </c>
      <c r="BH3428" s="2" t="s">
        <v>80</v>
      </c>
      <c r="BI3428" s="2" t="s">
        <v>80</v>
      </c>
      <c r="BJ3428" s="2" t="s">
        <v>80</v>
      </c>
      <c r="BK3428" s="2" t="s">
        <v>80</v>
      </c>
      <c r="BL3428" s="2" t="s">
        <v>80</v>
      </c>
      <c r="BM3428" s="2" t="s">
        <v>80</v>
      </c>
      <c r="BN3428" s="2" t="s">
        <v>80</v>
      </c>
      <c r="BO3428" s="2" t="s">
        <v>80</v>
      </c>
      <c r="BP3428" s="2" t="s">
        <v>80</v>
      </c>
    </row>
    <row r="3429" spans="1:68" x14ac:dyDescent="0.25">
      <c r="A3429">
        <v>3428</v>
      </c>
      <c r="B3429" s="1">
        <v>43811.556030092594</v>
      </c>
      <c r="C3429" s="2" t="s">
        <v>5094</v>
      </c>
      <c r="D3429" s="3">
        <v>0.68055555555555558</v>
      </c>
      <c r="E3429" s="2" t="s">
        <v>4851</v>
      </c>
      <c r="F3429">
        <v>4</v>
      </c>
      <c r="G3429">
        <v>2019</v>
      </c>
      <c r="H3429">
        <v>12</v>
      </c>
      <c r="I3429">
        <v>12</v>
      </c>
      <c r="J3429">
        <v>0</v>
      </c>
      <c r="K3429">
        <v>0</v>
      </c>
      <c r="L3429">
        <v>4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 s="2" t="s">
        <v>4795</v>
      </c>
      <c r="T3429" s="2" t="s">
        <v>83</v>
      </c>
      <c r="U3429" s="2" t="s">
        <v>5097</v>
      </c>
      <c r="V3429" s="2" t="s">
        <v>73</v>
      </c>
      <c r="W3429">
        <v>1</v>
      </c>
      <c r="X3429" s="2" t="s">
        <v>74</v>
      </c>
      <c r="Y3429">
        <v>428</v>
      </c>
      <c r="Z3429">
        <v>89</v>
      </c>
      <c r="AA3429" s="2" t="s">
        <v>576</v>
      </c>
      <c r="AB3429" s="2" t="s">
        <v>157</v>
      </c>
      <c r="AC3429">
        <v>380009</v>
      </c>
      <c r="AD3429" s="2" t="s">
        <v>1002</v>
      </c>
      <c r="AE3429">
        <v>517</v>
      </c>
      <c r="AF3429" s="2" t="s">
        <v>5098</v>
      </c>
      <c r="AG3429" s="2" t="s">
        <v>5099</v>
      </c>
      <c r="AH3429">
        <v>18</v>
      </c>
      <c r="AI3429">
        <v>7704</v>
      </c>
      <c r="AJ3429">
        <v>35096</v>
      </c>
      <c r="AK3429" s="2">
        <f>Kaggle_Books_Selling_Records[[#This Row],[Cost Price]]/100</f>
        <v>350.96</v>
      </c>
      <c r="AL3429" s="2" t="s">
        <v>80</v>
      </c>
      <c r="AM3429" s="2" t="s">
        <v>80</v>
      </c>
      <c r="AN3429" s="2" t="s">
        <v>80</v>
      </c>
      <c r="AO3429" s="2" t="s">
        <v>80</v>
      </c>
      <c r="AP3429" s="2" t="s">
        <v>80</v>
      </c>
      <c r="AQ3429" s="2" t="s">
        <v>80</v>
      </c>
      <c r="AR3429" s="2" t="s">
        <v>80</v>
      </c>
      <c r="AS3429" s="2" t="s">
        <v>80</v>
      </c>
      <c r="AT3429" s="2" t="s">
        <v>80</v>
      </c>
      <c r="AU3429" s="2" t="s">
        <v>80</v>
      </c>
      <c r="AV3429" s="2" t="s">
        <v>80</v>
      </c>
      <c r="AW3429" s="2" t="s">
        <v>80</v>
      </c>
      <c r="AX3429" s="2" t="s">
        <v>80</v>
      </c>
      <c r="AY3429" s="2" t="s">
        <v>80</v>
      </c>
      <c r="AZ3429" s="2" t="s">
        <v>80</v>
      </c>
      <c r="BA3429" s="2" t="s">
        <v>80</v>
      </c>
      <c r="BB3429" s="2" t="s">
        <v>80</v>
      </c>
      <c r="BC3429" s="2" t="s">
        <v>80</v>
      </c>
      <c r="BD3429" s="2" t="s">
        <v>80</v>
      </c>
      <c r="BE3429" s="2" t="s">
        <v>80</v>
      </c>
      <c r="BF3429" s="2" t="s">
        <v>80</v>
      </c>
      <c r="BG3429" s="2" t="s">
        <v>80</v>
      </c>
      <c r="BH3429" s="2" t="s">
        <v>80</v>
      </c>
      <c r="BI3429" s="2" t="s">
        <v>80</v>
      </c>
      <c r="BJ3429" s="2" t="s">
        <v>80</v>
      </c>
      <c r="BK3429" s="2" t="s">
        <v>80</v>
      </c>
      <c r="BL3429" s="2" t="s">
        <v>80</v>
      </c>
      <c r="BM3429" s="2" t="s">
        <v>80</v>
      </c>
      <c r="BN3429" s="2" t="s">
        <v>80</v>
      </c>
      <c r="BO3429" s="2" t="s">
        <v>80</v>
      </c>
      <c r="BP3429" s="2" t="s">
        <v>80</v>
      </c>
    </row>
    <row r="3430" spans="1:68" x14ac:dyDescent="0.25">
      <c r="A3430">
        <v>3429</v>
      </c>
      <c r="B3430" s="1">
        <v>43811.577488425923</v>
      </c>
      <c r="C3430" s="2" t="s">
        <v>5094</v>
      </c>
      <c r="D3430" s="3">
        <v>0.70208333333333328</v>
      </c>
      <c r="E3430" s="2" t="s">
        <v>4851</v>
      </c>
      <c r="F3430">
        <v>4</v>
      </c>
      <c r="G3430">
        <v>2019</v>
      </c>
      <c r="H3430">
        <v>12</v>
      </c>
      <c r="I3430">
        <v>12</v>
      </c>
      <c r="J3430">
        <v>0</v>
      </c>
      <c r="K3430">
        <v>0</v>
      </c>
      <c r="L3430">
        <v>4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1</v>
      </c>
      <c r="S3430" s="2" t="s">
        <v>4957</v>
      </c>
      <c r="T3430" s="2" t="s">
        <v>71</v>
      </c>
      <c r="U3430" s="2" t="s">
        <v>2483</v>
      </c>
      <c r="V3430" s="2" t="s">
        <v>73</v>
      </c>
      <c r="W3430">
        <v>1</v>
      </c>
      <c r="X3430" s="2" t="s">
        <v>74</v>
      </c>
      <c r="Y3430">
        <v>175</v>
      </c>
      <c r="Z3430">
        <v>89</v>
      </c>
      <c r="AA3430" s="2" t="s">
        <v>4522</v>
      </c>
      <c r="AB3430" s="2" t="s">
        <v>157</v>
      </c>
      <c r="AC3430">
        <v>382225</v>
      </c>
      <c r="AD3430" s="2" t="s">
        <v>1002</v>
      </c>
      <c r="AE3430">
        <v>264</v>
      </c>
      <c r="AF3430" s="2" t="s">
        <v>2042</v>
      </c>
      <c r="AG3430" s="2" t="s">
        <v>2184</v>
      </c>
      <c r="AH3430">
        <v>18</v>
      </c>
      <c r="AI3430">
        <v>315</v>
      </c>
      <c r="AJ3430">
        <v>1435</v>
      </c>
      <c r="AK3430" s="2">
        <f>Kaggle_Books_Selling_Records[[#This Row],[Cost Price]]/100</f>
        <v>14.35</v>
      </c>
      <c r="AL3430" s="2" t="s">
        <v>80</v>
      </c>
      <c r="AM3430" s="2" t="s">
        <v>80</v>
      </c>
      <c r="AN3430" s="2" t="s">
        <v>80</v>
      </c>
      <c r="AO3430" s="2" t="s">
        <v>80</v>
      </c>
      <c r="AP3430" s="2" t="s">
        <v>80</v>
      </c>
      <c r="AQ3430" s="2" t="s">
        <v>80</v>
      </c>
      <c r="AR3430" s="2" t="s">
        <v>80</v>
      </c>
      <c r="AS3430" s="2" t="s">
        <v>80</v>
      </c>
      <c r="AT3430" s="2" t="s">
        <v>80</v>
      </c>
      <c r="AU3430" s="2" t="s">
        <v>80</v>
      </c>
      <c r="AV3430" s="2" t="s">
        <v>80</v>
      </c>
      <c r="AW3430" s="2" t="s">
        <v>80</v>
      </c>
      <c r="AX3430" s="2" t="s">
        <v>80</v>
      </c>
      <c r="AY3430" s="2" t="s">
        <v>80</v>
      </c>
      <c r="AZ3430" s="2" t="s">
        <v>80</v>
      </c>
      <c r="BA3430" s="2" t="s">
        <v>80</v>
      </c>
      <c r="BB3430" s="2" t="s">
        <v>80</v>
      </c>
      <c r="BC3430" s="2" t="s">
        <v>80</v>
      </c>
      <c r="BD3430" s="2" t="s">
        <v>80</v>
      </c>
      <c r="BE3430" s="2" t="s">
        <v>80</v>
      </c>
      <c r="BF3430" s="2" t="s">
        <v>80</v>
      </c>
      <c r="BG3430" s="2" t="s">
        <v>80</v>
      </c>
      <c r="BH3430" s="2" t="s">
        <v>80</v>
      </c>
      <c r="BI3430" s="2" t="s">
        <v>80</v>
      </c>
      <c r="BJ3430" s="2" t="s">
        <v>80</v>
      </c>
      <c r="BK3430" s="2" t="s">
        <v>80</v>
      </c>
      <c r="BL3430" s="2" t="s">
        <v>80</v>
      </c>
      <c r="BM3430" s="2" t="s">
        <v>80</v>
      </c>
      <c r="BN3430" s="2" t="s">
        <v>80</v>
      </c>
      <c r="BO3430" s="2" t="s">
        <v>80</v>
      </c>
      <c r="BP3430" s="2" t="s">
        <v>80</v>
      </c>
    </row>
    <row r="3431" spans="1:68" x14ac:dyDescent="0.25">
      <c r="A3431">
        <v>3430</v>
      </c>
      <c r="B3431" s="1">
        <v>43812.330879629626</v>
      </c>
      <c r="C3431" s="2" t="s">
        <v>5100</v>
      </c>
      <c r="D3431" s="3">
        <v>0.45555555555555555</v>
      </c>
      <c r="E3431" s="2" t="s">
        <v>4851</v>
      </c>
      <c r="F3431">
        <v>4</v>
      </c>
      <c r="G3431">
        <v>2019</v>
      </c>
      <c r="H3431">
        <v>12</v>
      </c>
      <c r="I3431">
        <v>13</v>
      </c>
      <c r="J3431">
        <v>0</v>
      </c>
      <c r="K3431">
        <v>0</v>
      </c>
      <c r="L3431">
        <v>5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1</v>
      </c>
      <c r="S3431" s="2" t="s">
        <v>4528</v>
      </c>
      <c r="T3431" s="2" t="s">
        <v>71</v>
      </c>
      <c r="U3431" s="2" t="s">
        <v>4266</v>
      </c>
      <c r="V3431" s="2" t="s">
        <v>73</v>
      </c>
      <c r="W3431">
        <v>1</v>
      </c>
      <c r="X3431" s="2" t="s">
        <v>74</v>
      </c>
      <c r="Y3431">
        <v>207</v>
      </c>
      <c r="Z3431">
        <v>79</v>
      </c>
      <c r="AA3431" s="2" t="s">
        <v>229</v>
      </c>
      <c r="AB3431" s="2" t="s">
        <v>137</v>
      </c>
      <c r="AC3431">
        <v>201308</v>
      </c>
      <c r="AD3431" s="2" t="s">
        <v>1002</v>
      </c>
      <c r="AE3431">
        <v>286</v>
      </c>
      <c r="AF3431" s="2" t="s">
        <v>2042</v>
      </c>
      <c r="AG3431" s="2" t="s">
        <v>2184</v>
      </c>
      <c r="AH3431">
        <v>18</v>
      </c>
      <c r="AI3431">
        <v>3726</v>
      </c>
      <c r="AJ3431">
        <v>16974</v>
      </c>
      <c r="AK3431" s="2">
        <f>Kaggle_Books_Selling_Records[[#This Row],[Cost Price]]/100</f>
        <v>169.74</v>
      </c>
      <c r="AL3431" s="2" t="s">
        <v>80</v>
      </c>
      <c r="AM3431" s="2" t="s">
        <v>80</v>
      </c>
      <c r="AN3431" s="2" t="s">
        <v>80</v>
      </c>
      <c r="AO3431" s="2" t="s">
        <v>80</v>
      </c>
      <c r="AP3431" s="2" t="s">
        <v>80</v>
      </c>
      <c r="AQ3431" s="2" t="s">
        <v>80</v>
      </c>
      <c r="AR3431" s="2" t="s">
        <v>80</v>
      </c>
      <c r="AS3431" s="2" t="s">
        <v>80</v>
      </c>
      <c r="AT3431" s="2" t="s">
        <v>80</v>
      </c>
      <c r="AU3431" s="2" t="s">
        <v>80</v>
      </c>
      <c r="AV3431" s="2" t="s">
        <v>80</v>
      </c>
      <c r="AW3431" s="2" t="s">
        <v>80</v>
      </c>
      <c r="AX3431" s="2" t="s">
        <v>80</v>
      </c>
      <c r="AY3431" s="2" t="s">
        <v>80</v>
      </c>
      <c r="AZ3431" s="2" t="s">
        <v>80</v>
      </c>
      <c r="BA3431" s="2" t="s">
        <v>80</v>
      </c>
      <c r="BB3431" s="2" t="s">
        <v>80</v>
      </c>
      <c r="BC3431" s="2" t="s">
        <v>80</v>
      </c>
      <c r="BD3431" s="2" t="s">
        <v>80</v>
      </c>
      <c r="BE3431" s="2" t="s">
        <v>80</v>
      </c>
      <c r="BF3431" s="2" t="s">
        <v>80</v>
      </c>
      <c r="BG3431" s="2" t="s">
        <v>80</v>
      </c>
      <c r="BH3431" s="2" t="s">
        <v>80</v>
      </c>
      <c r="BI3431" s="2" t="s">
        <v>80</v>
      </c>
      <c r="BJ3431" s="2" t="s">
        <v>80</v>
      </c>
      <c r="BK3431" s="2" t="s">
        <v>80</v>
      </c>
      <c r="BL3431" s="2" t="s">
        <v>80</v>
      </c>
      <c r="BM3431" s="2" t="s">
        <v>80</v>
      </c>
      <c r="BN3431" s="2" t="s">
        <v>80</v>
      </c>
      <c r="BO3431" s="2" t="s">
        <v>80</v>
      </c>
      <c r="BP3431" s="2" t="s">
        <v>80</v>
      </c>
    </row>
    <row r="3432" spans="1:68" x14ac:dyDescent="0.25">
      <c r="A3432">
        <v>3431</v>
      </c>
      <c r="B3432" s="1">
        <v>43812.372465277775</v>
      </c>
      <c r="C3432" s="2" t="s">
        <v>5100</v>
      </c>
      <c r="D3432" s="3">
        <v>0.49722222222222223</v>
      </c>
      <c r="E3432" s="2" t="s">
        <v>4851</v>
      </c>
      <c r="F3432">
        <v>4</v>
      </c>
      <c r="G3432">
        <v>2019</v>
      </c>
      <c r="H3432">
        <v>12</v>
      </c>
      <c r="I3432">
        <v>13</v>
      </c>
      <c r="J3432">
        <v>0</v>
      </c>
      <c r="K3432">
        <v>0</v>
      </c>
      <c r="L3432">
        <v>5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 s="2" t="s">
        <v>3159</v>
      </c>
      <c r="T3432" s="2" t="s">
        <v>83</v>
      </c>
      <c r="U3432" s="2" t="s">
        <v>2483</v>
      </c>
      <c r="V3432" s="2" t="s">
        <v>73</v>
      </c>
      <c r="W3432">
        <v>1</v>
      </c>
      <c r="X3432" s="2" t="s">
        <v>74</v>
      </c>
      <c r="Y3432">
        <v>175</v>
      </c>
      <c r="Z3432">
        <v>89</v>
      </c>
      <c r="AA3432" s="2" t="s">
        <v>301</v>
      </c>
      <c r="AB3432" s="2" t="s">
        <v>151</v>
      </c>
      <c r="AC3432">
        <v>411048</v>
      </c>
      <c r="AD3432" s="2" t="s">
        <v>1002</v>
      </c>
      <c r="AE3432">
        <v>264</v>
      </c>
      <c r="AF3432" s="2" t="s">
        <v>2042</v>
      </c>
      <c r="AG3432" s="2" t="s">
        <v>2184</v>
      </c>
      <c r="AH3432">
        <v>18</v>
      </c>
      <c r="AI3432">
        <v>315</v>
      </c>
      <c r="AJ3432">
        <v>1435</v>
      </c>
      <c r="AK3432" s="2">
        <f>Kaggle_Books_Selling_Records[[#This Row],[Cost Price]]/100</f>
        <v>14.35</v>
      </c>
      <c r="AL3432" s="2" t="s">
        <v>80</v>
      </c>
      <c r="AM3432" s="2" t="s">
        <v>80</v>
      </c>
      <c r="AN3432" s="2" t="s">
        <v>80</v>
      </c>
      <c r="AO3432" s="2" t="s">
        <v>80</v>
      </c>
      <c r="AP3432" s="2" t="s">
        <v>80</v>
      </c>
      <c r="AQ3432" s="2" t="s">
        <v>80</v>
      </c>
      <c r="AR3432" s="2" t="s">
        <v>80</v>
      </c>
      <c r="AS3432" s="2" t="s">
        <v>80</v>
      </c>
      <c r="AT3432" s="2" t="s">
        <v>80</v>
      </c>
      <c r="AU3432" s="2" t="s">
        <v>80</v>
      </c>
      <c r="AV3432" s="2" t="s">
        <v>80</v>
      </c>
      <c r="AW3432" s="2" t="s">
        <v>80</v>
      </c>
      <c r="AX3432" s="2" t="s">
        <v>80</v>
      </c>
      <c r="AY3432" s="2" t="s">
        <v>80</v>
      </c>
      <c r="AZ3432" s="2" t="s">
        <v>80</v>
      </c>
      <c r="BA3432" s="2" t="s">
        <v>80</v>
      </c>
      <c r="BB3432" s="2" t="s">
        <v>80</v>
      </c>
      <c r="BC3432" s="2" t="s">
        <v>80</v>
      </c>
      <c r="BD3432" s="2" t="s">
        <v>80</v>
      </c>
      <c r="BE3432" s="2" t="s">
        <v>80</v>
      </c>
      <c r="BF3432" s="2" t="s">
        <v>80</v>
      </c>
      <c r="BG3432" s="2" t="s">
        <v>80</v>
      </c>
      <c r="BH3432" s="2" t="s">
        <v>80</v>
      </c>
      <c r="BI3432" s="2" t="s">
        <v>80</v>
      </c>
      <c r="BJ3432" s="2" t="s">
        <v>80</v>
      </c>
      <c r="BK3432" s="2" t="s">
        <v>80</v>
      </c>
      <c r="BL3432" s="2" t="s">
        <v>80</v>
      </c>
      <c r="BM3432" s="2" t="s">
        <v>80</v>
      </c>
      <c r="BN3432" s="2" t="s">
        <v>80</v>
      </c>
      <c r="BO3432" s="2" t="s">
        <v>80</v>
      </c>
      <c r="BP3432" s="2" t="s">
        <v>80</v>
      </c>
    </row>
    <row r="3433" spans="1:68" x14ac:dyDescent="0.25">
      <c r="A3433">
        <v>3432</v>
      </c>
      <c r="B3433" s="1">
        <v>43812.373020833336</v>
      </c>
      <c r="C3433" s="2" t="s">
        <v>5100</v>
      </c>
      <c r="D3433" s="3">
        <v>0.49791666666666667</v>
      </c>
      <c r="E3433" s="2" t="s">
        <v>4851</v>
      </c>
      <c r="F3433">
        <v>4</v>
      </c>
      <c r="G3433">
        <v>2019</v>
      </c>
      <c r="H3433">
        <v>12</v>
      </c>
      <c r="I3433">
        <v>13</v>
      </c>
      <c r="J3433">
        <v>0</v>
      </c>
      <c r="K3433">
        <v>0</v>
      </c>
      <c r="L3433">
        <v>5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1</v>
      </c>
      <c r="S3433" s="2" t="s">
        <v>1332</v>
      </c>
      <c r="T3433" s="2" t="s">
        <v>71</v>
      </c>
      <c r="U3433" s="2" t="s">
        <v>2483</v>
      </c>
      <c r="V3433" s="2" t="s">
        <v>73</v>
      </c>
      <c r="W3433">
        <v>1</v>
      </c>
      <c r="X3433" s="2" t="s">
        <v>74</v>
      </c>
      <c r="Y3433">
        <v>175</v>
      </c>
      <c r="Z3433">
        <v>89</v>
      </c>
      <c r="AA3433" s="2" t="s">
        <v>229</v>
      </c>
      <c r="AB3433" s="2" t="s">
        <v>137</v>
      </c>
      <c r="AC3433">
        <v>201306</v>
      </c>
      <c r="AD3433" s="2" t="s">
        <v>1002</v>
      </c>
      <c r="AE3433">
        <v>264</v>
      </c>
      <c r="AF3433" s="2" t="s">
        <v>2042</v>
      </c>
      <c r="AG3433" s="2" t="s">
        <v>2184</v>
      </c>
      <c r="AH3433">
        <v>18</v>
      </c>
      <c r="AI3433">
        <v>315</v>
      </c>
      <c r="AJ3433">
        <v>1435</v>
      </c>
      <c r="AK3433" s="2">
        <f>Kaggle_Books_Selling_Records[[#This Row],[Cost Price]]/100</f>
        <v>14.35</v>
      </c>
      <c r="AL3433" s="2" t="s">
        <v>80</v>
      </c>
      <c r="AM3433" s="2" t="s">
        <v>80</v>
      </c>
      <c r="AN3433" s="2" t="s">
        <v>80</v>
      </c>
      <c r="AO3433" s="2" t="s">
        <v>80</v>
      </c>
      <c r="AP3433" s="2" t="s">
        <v>80</v>
      </c>
      <c r="AQ3433" s="2" t="s">
        <v>80</v>
      </c>
      <c r="AR3433" s="2" t="s">
        <v>80</v>
      </c>
      <c r="AS3433" s="2" t="s">
        <v>80</v>
      </c>
      <c r="AT3433" s="2" t="s">
        <v>80</v>
      </c>
      <c r="AU3433" s="2" t="s">
        <v>80</v>
      </c>
      <c r="AV3433" s="2" t="s">
        <v>80</v>
      </c>
      <c r="AW3433" s="2" t="s">
        <v>80</v>
      </c>
      <c r="AX3433" s="2" t="s">
        <v>80</v>
      </c>
      <c r="AY3433" s="2" t="s">
        <v>80</v>
      </c>
      <c r="AZ3433" s="2" t="s">
        <v>80</v>
      </c>
      <c r="BA3433" s="2" t="s">
        <v>80</v>
      </c>
      <c r="BB3433" s="2" t="s">
        <v>80</v>
      </c>
      <c r="BC3433" s="2" t="s">
        <v>80</v>
      </c>
      <c r="BD3433" s="2" t="s">
        <v>80</v>
      </c>
      <c r="BE3433" s="2" t="s">
        <v>80</v>
      </c>
      <c r="BF3433" s="2" t="s">
        <v>80</v>
      </c>
      <c r="BG3433" s="2" t="s">
        <v>80</v>
      </c>
      <c r="BH3433" s="2" t="s">
        <v>80</v>
      </c>
      <c r="BI3433" s="2" t="s">
        <v>80</v>
      </c>
      <c r="BJ3433" s="2" t="s">
        <v>80</v>
      </c>
      <c r="BK3433" s="2" t="s">
        <v>80</v>
      </c>
      <c r="BL3433" s="2" t="s">
        <v>80</v>
      </c>
      <c r="BM3433" s="2" t="s">
        <v>80</v>
      </c>
      <c r="BN3433" s="2" t="s">
        <v>80</v>
      </c>
      <c r="BO3433" s="2" t="s">
        <v>80</v>
      </c>
      <c r="BP3433" s="2" t="s">
        <v>80</v>
      </c>
    </row>
    <row r="3434" spans="1:68" x14ac:dyDescent="0.25">
      <c r="A3434">
        <v>3433</v>
      </c>
      <c r="B3434" s="1">
        <v>43812.470972222225</v>
      </c>
      <c r="C3434" s="2" t="s">
        <v>5100</v>
      </c>
      <c r="D3434" s="3">
        <v>0.59583333333333333</v>
      </c>
      <c r="E3434" s="2" t="s">
        <v>4851</v>
      </c>
      <c r="F3434">
        <v>4</v>
      </c>
      <c r="G3434">
        <v>2019</v>
      </c>
      <c r="H3434">
        <v>12</v>
      </c>
      <c r="I3434">
        <v>13</v>
      </c>
      <c r="J3434">
        <v>0</v>
      </c>
      <c r="K3434">
        <v>0</v>
      </c>
      <c r="L3434">
        <v>5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1</v>
      </c>
      <c r="S3434" s="2" t="s">
        <v>4957</v>
      </c>
      <c r="T3434" s="2" t="s">
        <v>71</v>
      </c>
      <c r="U3434" s="2" t="s">
        <v>4933</v>
      </c>
      <c r="V3434" s="2" t="s">
        <v>73</v>
      </c>
      <c r="W3434">
        <v>1</v>
      </c>
      <c r="X3434" s="2" t="s">
        <v>74</v>
      </c>
      <c r="Y3434">
        <v>612</v>
      </c>
      <c r="Z3434">
        <v>89</v>
      </c>
      <c r="AA3434" s="2" t="s">
        <v>4522</v>
      </c>
      <c r="AB3434" s="2" t="s">
        <v>157</v>
      </c>
      <c r="AC3434">
        <v>382225</v>
      </c>
      <c r="AD3434" s="2" t="s">
        <v>77</v>
      </c>
      <c r="AE3434">
        <v>701</v>
      </c>
      <c r="AF3434" s="2" t="s">
        <v>4934</v>
      </c>
      <c r="AG3434" s="2" t="s">
        <v>4935</v>
      </c>
      <c r="AH3434">
        <v>13</v>
      </c>
      <c r="AI3434">
        <v>7956</v>
      </c>
      <c r="AJ3434">
        <v>53244</v>
      </c>
      <c r="AK3434" s="2">
        <f>Kaggle_Books_Selling_Records[[#This Row],[Cost Price]]/100</f>
        <v>532.44000000000005</v>
      </c>
      <c r="AL3434" s="2" t="s">
        <v>80</v>
      </c>
      <c r="AM3434" s="2" t="s">
        <v>80</v>
      </c>
      <c r="AN3434" s="2" t="s">
        <v>80</v>
      </c>
      <c r="AO3434" s="2" t="s">
        <v>80</v>
      </c>
      <c r="AP3434" s="2" t="s">
        <v>80</v>
      </c>
      <c r="AQ3434" s="2" t="s">
        <v>80</v>
      </c>
      <c r="AR3434" s="2" t="s">
        <v>80</v>
      </c>
      <c r="AS3434" s="2" t="s">
        <v>80</v>
      </c>
      <c r="AT3434" s="2" t="s">
        <v>80</v>
      </c>
      <c r="AU3434" s="2" t="s">
        <v>80</v>
      </c>
      <c r="AV3434" s="2" t="s">
        <v>80</v>
      </c>
      <c r="AW3434" s="2" t="s">
        <v>80</v>
      </c>
      <c r="AX3434" s="2" t="s">
        <v>80</v>
      </c>
      <c r="AY3434" s="2" t="s">
        <v>80</v>
      </c>
      <c r="AZ3434" s="2" t="s">
        <v>80</v>
      </c>
      <c r="BA3434" s="2" t="s">
        <v>80</v>
      </c>
      <c r="BB3434" s="2" t="s">
        <v>80</v>
      </c>
      <c r="BC3434" s="2" t="s">
        <v>80</v>
      </c>
      <c r="BD3434" s="2" t="s">
        <v>80</v>
      </c>
      <c r="BE3434" s="2" t="s">
        <v>80</v>
      </c>
      <c r="BF3434" s="2" t="s">
        <v>80</v>
      </c>
      <c r="BG3434" s="2" t="s">
        <v>80</v>
      </c>
      <c r="BH3434" s="2" t="s">
        <v>80</v>
      </c>
      <c r="BI3434" s="2" t="s">
        <v>80</v>
      </c>
      <c r="BJ3434" s="2" t="s">
        <v>80</v>
      </c>
      <c r="BK3434" s="2" t="s">
        <v>80</v>
      </c>
      <c r="BL3434" s="2" t="s">
        <v>80</v>
      </c>
      <c r="BM3434" s="2" t="s">
        <v>80</v>
      </c>
      <c r="BN3434" s="2" t="s">
        <v>80</v>
      </c>
      <c r="BO3434" s="2" t="s">
        <v>80</v>
      </c>
      <c r="BP3434" s="2" t="s">
        <v>80</v>
      </c>
    </row>
    <row r="3435" spans="1:68" x14ac:dyDescent="0.25">
      <c r="A3435">
        <v>3434</v>
      </c>
      <c r="B3435" s="1">
        <v>43812.501180555555</v>
      </c>
      <c r="C3435" s="2" t="s">
        <v>5100</v>
      </c>
      <c r="D3435" s="3">
        <v>0.62569444444444444</v>
      </c>
      <c r="E3435" s="2" t="s">
        <v>4851</v>
      </c>
      <c r="F3435">
        <v>4</v>
      </c>
      <c r="G3435">
        <v>2019</v>
      </c>
      <c r="H3435">
        <v>12</v>
      </c>
      <c r="I3435">
        <v>13</v>
      </c>
      <c r="J3435">
        <v>0</v>
      </c>
      <c r="K3435">
        <v>0</v>
      </c>
      <c r="L3435">
        <v>5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1</v>
      </c>
      <c r="S3435" s="2" t="s">
        <v>722</v>
      </c>
      <c r="T3435" s="2" t="s">
        <v>71</v>
      </c>
      <c r="U3435" s="2" t="s">
        <v>4933</v>
      </c>
      <c r="V3435" s="2" t="s">
        <v>73</v>
      </c>
      <c r="W3435">
        <v>1</v>
      </c>
      <c r="X3435" s="2" t="s">
        <v>74</v>
      </c>
      <c r="Y3435">
        <v>612</v>
      </c>
      <c r="Z3435">
        <v>89</v>
      </c>
      <c r="AA3435" s="2" t="s">
        <v>576</v>
      </c>
      <c r="AB3435" s="2" t="s">
        <v>157</v>
      </c>
      <c r="AC3435">
        <v>382405</v>
      </c>
      <c r="AD3435" s="2" t="s">
        <v>77</v>
      </c>
      <c r="AE3435">
        <v>701</v>
      </c>
      <c r="AF3435" s="2" t="s">
        <v>4934</v>
      </c>
      <c r="AG3435" s="2" t="s">
        <v>4935</v>
      </c>
      <c r="AH3435">
        <v>13</v>
      </c>
      <c r="AI3435">
        <v>7956</v>
      </c>
      <c r="AJ3435">
        <v>53244</v>
      </c>
      <c r="AK3435" s="2">
        <f>Kaggle_Books_Selling_Records[[#This Row],[Cost Price]]/100</f>
        <v>532.44000000000005</v>
      </c>
      <c r="AL3435" s="2" t="s">
        <v>80</v>
      </c>
      <c r="AM3435" s="2" t="s">
        <v>80</v>
      </c>
      <c r="AN3435" s="2" t="s">
        <v>80</v>
      </c>
      <c r="AO3435" s="2" t="s">
        <v>80</v>
      </c>
      <c r="AP3435" s="2" t="s">
        <v>80</v>
      </c>
      <c r="AQ3435" s="2" t="s">
        <v>80</v>
      </c>
      <c r="AR3435" s="2" t="s">
        <v>80</v>
      </c>
      <c r="AS3435" s="2" t="s">
        <v>80</v>
      </c>
      <c r="AT3435" s="2" t="s">
        <v>80</v>
      </c>
      <c r="AU3435" s="2" t="s">
        <v>80</v>
      </c>
      <c r="AV3435" s="2" t="s">
        <v>80</v>
      </c>
      <c r="AW3435" s="2" t="s">
        <v>80</v>
      </c>
      <c r="AX3435" s="2" t="s">
        <v>80</v>
      </c>
      <c r="AY3435" s="2" t="s">
        <v>80</v>
      </c>
      <c r="AZ3435" s="2" t="s">
        <v>80</v>
      </c>
      <c r="BA3435" s="2" t="s">
        <v>80</v>
      </c>
      <c r="BB3435" s="2" t="s">
        <v>80</v>
      </c>
      <c r="BC3435" s="2" t="s">
        <v>80</v>
      </c>
      <c r="BD3435" s="2" t="s">
        <v>80</v>
      </c>
      <c r="BE3435" s="2" t="s">
        <v>80</v>
      </c>
      <c r="BF3435" s="2" t="s">
        <v>80</v>
      </c>
      <c r="BG3435" s="2" t="s">
        <v>80</v>
      </c>
      <c r="BH3435" s="2" t="s">
        <v>80</v>
      </c>
      <c r="BI3435" s="2" t="s">
        <v>80</v>
      </c>
      <c r="BJ3435" s="2" t="s">
        <v>80</v>
      </c>
      <c r="BK3435" s="2" t="s">
        <v>80</v>
      </c>
      <c r="BL3435" s="2" t="s">
        <v>80</v>
      </c>
      <c r="BM3435" s="2" t="s">
        <v>80</v>
      </c>
      <c r="BN3435" s="2" t="s">
        <v>80</v>
      </c>
      <c r="BO3435" s="2" t="s">
        <v>80</v>
      </c>
      <c r="BP3435" s="2" t="s">
        <v>80</v>
      </c>
    </row>
    <row r="3436" spans="1:68" x14ac:dyDescent="0.25">
      <c r="A3436">
        <v>3435</v>
      </c>
      <c r="B3436" s="1">
        <v>43812.594571759262</v>
      </c>
      <c r="C3436" s="2" t="s">
        <v>5100</v>
      </c>
      <c r="D3436" s="3">
        <v>0.71944444444444444</v>
      </c>
      <c r="E3436" s="2" t="s">
        <v>4851</v>
      </c>
      <c r="F3436">
        <v>4</v>
      </c>
      <c r="G3436">
        <v>2019</v>
      </c>
      <c r="H3436">
        <v>12</v>
      </c>
      <c r="I3436">
        <v>13</v>
      </c>
      <c r="J3436">
        <v>0</v>
      </c>
      <c r="K3436">
        <v>0</v>
      </c>
      <c r="L3436">
        <v>5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 s="2" t="s">
        <v>4795</v>
      </c>
      <c r="T3436" s="2" t="s">
        <v>83</v>
      </c>
      <c r="U3436" s="2" t="s">
        <v>4933</v>
      </c>
      <c r="V3436" s="2" t="s">
        <v>73</v>
      </c>
      <c r="W3436">
        <v>1</v>
      </c>
      <c r="X3436" s="2" t="s">
        <v>74</v>
      </c>
      <c r="Y3436">
        <v>612</v>
      </c>
      <c r="Z3436">
        <v>89</v>
      </c>
      <c r="AA3436" s="2" t="s">
        <v>576</v>
      </c>
      <c r="AB3436" s="2" t="s">
        <v>157</v>
      </c>
      <c r="AC3436">
        <v>380009</v>
      </c>
      <c r="AD3436" s="2" t="s">
        <v>77</v>
      </c>
      <c r="AE3436">
        <v>701</v>
      </c>
      <c r="AF3436" s="2" t="s">
        <v>4934</v>
      </c>
      <c r="AG3436" s="2" t="s">
        <v>4935</v>
      </c>
      <c r="AH3436">
        <v>13</v>
      </c>
      <c r="AI3436">
        <v>7956</v>
      </c>
      <c r="AJ3436">
        <v>53244</v>
      </c>
      <c r="AK3436" s="2">
        <f>Kaggle_Books_Selling_Records[[#This Row],[Cost Price]]/100</f>
        <v>532.44000000000005</v>
      </c>
      <c r="AL3436" s="2" t="s">
        <v>80</v>
      </c>
      <c r="AM3436" s="2" t="s">
        <v>80</v>
      </c>
      <c r="AN3436" s="2" t="s">
        <v>80</v>
      </c>
      <c r="AO3436" s="2" t="s">
        <v>80</v>
      </c>
      <c r="AP3436" s="2" t="s">
        <v>80</v>
      </c>
      <c r="AQ3436" s="2" t="s">
        <v>80</v>
      </c>
      <c r="AR3436" s="2" t="s">
        <v>80</v>
      </c>
      <c r="AS3436" s="2" t="s">
        <v>80</v>
      </c>
      <c r="AT3436" s="2" t="s">
        <v>80</v>
      </c>
      <c r="AU3436" s="2" t="s">
        <v>80</v>
      </c>
      <c r="AV3436" s="2" t="s">
        <v>80</v>
      </c>
      <c r="AW3436" s="2" t="s">
        <v>80</v>
      </c>
      <c r="AX3436" s="2" t="s">
        <v>80</v>
      </c>
      <c r="AY3436" s="2" t="s">
        <v>80</v>
      </c>
      <c r="AZ3436" s="2" t="s">
        <v>80</v>
      </c>
      <c r="BA3436" s="2" t="s">
        <v>80</v>
      </c>
      <c r="BB3436" s="2" t="s">
        <v>80</v>
      </c>
      <c r="BC3436" s="2" t="s">
        <v>80</v>
      </c>
      <c r="BD3436" s="2" t="s">
        <v>80</v>
      </c>
      <c r="BE3436" s="2" t="s">
        <v>80</v>
      </c>
      <c r="BF3436" s="2" t="s">
        <v>80</v>
      </c>
      <c r="BG3436" s="2" t="s">
        <v>80</v>
      </c>
      <c r="BH3436" s="2" t="s">
        <v>80</v>
      </c>
      <c r="BI3436" s="2" t="s">
        <v>80</v>
      </c>
      <c r="BJ3436" s="2" t="s">
        <v>80</v>
      </c>
      <c r="BK3436" s="2" t="s">
        <v>80</v>
      </c>
      <c r="BL3436" s="2" t="s">
        <v>80</v>
      </c>
      <c r="BM3436" s="2" t="s">
        <v>80</v>
      </c>
      <c r="BN3436" s="2" t="s">
        <v>80</v>
      </c>
      <c r="BO3436" s="2" t="s">
        <v>80</v>
      </c>
      <c r="BP3436" s="2" t="s">
        <v>80</v>
      </c>
    </row>
    <row r="3437" spans="1:68" x14ac:dyDescent="0.25">
      <c r="A3437">
        <v>3436</v>
      </c>
      <c r="B3437" s="1">
        <v>43813.095416666663</v>
      </c>
      <c r="C3437" s="2" t="s">
        <v>5101</v>
      </c>
      <c r="D3437" s="3">
        <v>0.22013888888888888</v>
      </c>
      <c r="E3437" s="2" t="s">
        <v>4851</v>
      </c>
      <c r="F3437">
        <v>4</v>
      </c>
      <c r="G3437">
        <v>2019</v>
      </c>
      <c r="H3437">
        <v>12</v>
      </c>
      <c r="I3437">
        <v>14</v>
      </c>
      <c r="J3437">
        <v>0</v>
      </c>
      <c r="K3437">
        <v>0</v>
      </c>
      <c r="L3437">
        <v>6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 s="2" t="s">
        <v>1739</v>
      </c>
      <c r="T3437" s="2" t="s">
        <v>83</v>
      </c>
      <c r="U3437" s="2" t="s">
        <v>191</v>
      </c>
      <c r="V3437" s="2" t="s">
        <v>73</v>
      </c>
      <c r="W3437">
        <v>1</v>
      </c>
      <c r="X3437" s="2" t="s">
        <v>74</v>
      </c>
      <c r="Y3437">
        <v>959</v>
      </c>
      <c r="Z3437">
        <v>89</v>
      </c>
      <c r="AA3437" s="2" t="s">
        <v>1740</v>
      </c>
      <c r="AB3437" s="2" t="s">
        <v>131</v>
      </c>
      <c r="AC3437">
        <v>689613</v>
      </c>
      <c r="AD3437" s="2" t="s">
        <v>193</v>
      </c>
      <c r="AE3437">
        <v>1048</v>
      </c>
      <c r="AF3437" s="2" t="s">
        <v>194</v>
      </c>
      <c r="AG3437" s="2" t="s">
        <v>195</v>
      </c>
      <c r="AH3437">
        <v>18</v>
      </c>
      <c r="AI3437">
        <v>17262</v>
      </c>
      <c r="AJ3437">
        <v>78638</v>
      </c>
      <c r="AK3437" s="2">
        <f>Kaggle_Books_Selling_Records[[#This Row],[Cost Price]]/100</f>
        <v>786.38</v>
      </c>
      <c r="AL3437" s="2" t="s">
        <v>80</v>
      </c>
      <c r="AM3437" s="2" t="s">
        <v>80</v>
      </c>
      <c r="AN3437" s="2" t="s">
        <v>80</v>
      </c>
      <c r="AO3437" s="2" t="s">
        <v>80</v>
      </c>
      <c r="AP3437" s="2" t="s">
        <v>80</v>
      </c>
      <c r="AQ3437" s="2" t="s">
        <v>80</v>
      </c>
      <c r="AR3437" s="2" t="s">
        <v>80</v>
      </c>
      <c r="AS3437" s="2" t="s">
        <v>80</v>
      </c>
      <c r="AT3437" s="2" t="s">
        <v>80</v>
      </c>
      <c r="AU3437" s="2" t="s">
        <v>80</v>
      </c>
      <c r="AV3437" s="2" t="s">
        <v>80</v>
      </c>
      <c r="AW3437" s="2" t="s">
        <v>80</v>
      </c>
      <c r="AX3437" s="2" t="s">
        <v>80</v>
      </c>
      <c r="AY3437" s="2" t="s">
        <v>80</v>
      </c>
      <c r="AZ3437" s="2" t="s">
        <v>80</v>
      </c>
      <c r="BA3437" s="2" t="s">
        <v>80</v>
      </c>
      <c r="BB3437" s="2" t="s">
        <v>80</v>
      </c>
      <c r="BC3437" s="2" t="s">
        <v>80</v>
      </c>
      <c r="BD3437" s="2" t="s">
        <v>80</v>
      </c>
      <c r="BE3437" s="2" t="s">
        <v>80</v>
      </c>
      <c r="BF3437" s="2" t="s">
        <v>80</v>
      </c>
      <c r="BG3437" s="2" t="s">
        <v>80</v>
      </c>
      <c r="BH3437" s="2" t="s">
        <v>80</v>
      </c>
      <c r="BI3437" s="2" t="s">
        <v>80</v>
      </c>
      <c r="BJ3437" s="2" t="s">
        <v>80</v>
      </c>
      <c r="BK3437" s="2" t="s">
        <v>80</v>
      </c>
      <c r="BL3437" s="2" t="s">
        <v>80</v>
      </c>
      <c r="BM3437" s="2" t="s">
        <v>80</v>
      </c>
      <c r="BN3437" s="2" t="s">
        <v>80</v>
      </c>
      <c r="BO3437" s="2" t="s">
        <v>80</v>
      </c>
      <c r="BP3437" s="2" t="s">
        <v>80</v>
      </c>
    </row>
    <row r="3438" spans="1:68" x14ac:dyDescent="0.25">
      <c r="A3438">
        <v>3437</v>
      </c>
      <c r="B3438" s="1">
        <v>43813.329733796294</v>
      </c>
      <c r="C3438" s="2" t="s">
        <v>5101</v>
      </c>
      <c r="D3438" s="3">
        <v>0.45416666666666666</v>
      </c>
      <c r="E3438" s="2" t="s">
        <v>4851</v>
      </c>
      <c r="F3438">
        <v>4</v>
      </c>
      <c r="G3438">
        <v>2019</v>
      </c>
      <c r="H3438">
        <v>12</v>
      </c>
      <c r="I3438">
        <v>14</v>
      </c>
      <c r="J3438">
        <v>0</v>
      </c>
      <c r="K3438">
        <v>0</v>
      </c>
      <c r="L3438">
        <v>6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1</v>
      </c>
      <c r="S3438" s="2" t="s">
        <v>722</v>
      </c>
      <c r="T3438" s="2" t="s">
        <v>71</v>
      </c>
      <c r="U3438" s="2" t="s">
        <v>2483</v>
      </c>
      <c r="V3438" s="2" t="s">
        <v>73</v>
      </c>
      <c r="W3438">
        <v>1</v>
      </c>
      <c r="X3438" s="2" t="s">
        <v>74</v>
      </c>
      <c r="Y3438">
        <v>175</v>
      </c>
      <c r="Z3438">
        <v>89</v>
      </c>
      <c r="AA3438" s="2" t="s">
        <v>576</v>
      </c>
      <c r="AB3438" s="2" t="s">
        <v>157</v>
      </c>
      <c r="AC3438">
        <v>382405</v>
      </c>
      <c r="AD3438" s="2" t="s">
        <v>1002</v>
      </c>
      <c r="AE3438">
        <v>264</v>
      </c>
      <c r="AF3438" s="2" t="s">
        <v>2042</v>
      </c>
      <c r="AG3438" s="2" t="s">
        <v>2184</v>
      </c>
      <c r="AH3438">
        <v>18</v>
      </c>
      <c r="AI3438">
        <v>315</v>
      </c>
      <c r="AJ3438">
        <v>1435</v>
      </c>
      <c r="AK3438" s="2">
        <f>Kaggle_Books_Selling_Records[[#This Row],[Cost Price]]/100</f>
        <v>14.35</v>
      </c>
      <c r="AL3438" s="2" t="s">
        <v>80</v>
      </c>
      <c r="AM3438" s="2" t="s">
        <v>80</v>
      </c>
      <c r="AN3438" s="2" t="s">
        <v>80</v>
      </c>
      <c r="AO3438" s="2" t="s">
        <v>80</v>
      </c>
      <c r="AP3438" s="2" t="s">
        <v>80</v>
      </c>
      <c r="AQ3438" s="2" t="s">
        <v>80</v>
      </c>
      <c r="AR3438" s="2" t="s">
        <v>80</v>
      </c>
      <c r="AS3438" s="2" t="s">
        <v>80</v>
      </c>
      <c r="AT3438" s="2" t="s">
        <v>80</v>
      </c>
      <c r="AU3438" s="2" t="s">
        <v>80</v>
      </c>
      <c r="AV3438" s="2" t="s">
        <v>80</v>
      </c>
      <c r="AW3438" s="2" t="s">
        <v>80</v>
      </c>
      <c r="AX3438" s="2" t="s">
        <v>80</v>
      </c>
      <c r="AY3438" s="2" t="s">
        <v>80</v>
      </c>
      <c r="AZ3438" s="2" t="s">
        <v>80</v>
      </c>
      <c r="BA3438" s="2" t="s">
        <v>80</v>
      </c>
      <c r="BB3438" s="2" t="s">
        <v>80</v>
      </c>
      <c r="BC3438" s="2" t="s">
        <v>80</v>
      </c>
      <c r="BD3438" s="2" t="s">
        <v>80</v>
      </c>
      <c r="BE3438" s="2" t="s">
        <v>80</v>
      </c>
      <c r="BF3438" s="2" t="s">
        <v>80</v>
      </c>
      <c r="BG3438" s="2" t="s">
        <v>80</v>
      </c>
      <c r="BH3438" s="2" t="s">
        <v>80</v>
      </c>
      <c r="BI3438" s="2" t="s">
        <v>80</v>
      </c>
      <c r="BJ3438" s="2" t="s">
        <v>80</v>
      </c>
      <c r="BK3438" s="2" t="s">
        <v>80</v>
      </c>
      <c r="BL3438" s="2" t="s">
        <v>80</v>
      </c>
      <c r="BM3438" s="2" t="s">
        <v>80</v>
      </c>
      <c r="BN3438" s="2" t="s">
        <v>80</v>
      </c>
      <c r="BO3438" s="2" t="s">
        <v>80</v>
      </c>
      <c r="BP3438" s="2" t="s">
        <v>80</v>
      </c>
    </row>
    <row r="3439" spans="1:68" x14ac:dyDescent="0.25">
      <c r="A3439">
        <v>3438</v>
      </c>
      <c r="B3439" s="1">
        <v>43813.498541666668</v>
      </c>
      <c r="C3439" s="2" t="s">
        <v>5101</v>
      </c>
      <c r="D3439" s="3">
        <v>0.62291666666666667</v>
      </c>
      <c r="E3439" s="2" t="s">
        <v>4851</v>
      </c>
      <c r="F3439">
        <v>4</v>
      </c>
      <c r="G3439">
        <v>2019</v>
      </c>
      <c r="H3439">
        <v>12</v>
      </c>
      <c r="I3439">
        <v>14</v>
      </c>
      <c r="J3439">
        <v>0</v>
      </c>
      <c r="K3439">
        <v>0</v>
      </c>
      <c r="L3439">
        <v>6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1</v>
      </c>
      <c r="S3439" s="2" t="s">
        <v>1618</v>
      </c>
      <c r="T3439" s="2" t="s">
        <v>71</v>
      </c>
      <c r="U3439" s="2" t="s">
        <v>2257</v>
      </c>
      <c r="V3439" s="2" t="s">
        <v>73</v>
      </c>
      <c r="W3439">
        <v>1</v>
      </c>
      <c r="X3439" s="2" t="s">
        <v>74</v>
      </c>
      <c r="Y3439">
        <v>200</v>
      </c>
      <c r="Z3439">
        <v>79</v>
      </c>
      <c r="AA3439" s="2" t="s">
        <v>1619</v>
      </c>
      <c r="AB3439" s="2" t="s">
        <v>154</v>
      </c>
      <c r="AC3439">
        <v>343041</v>
      </c>
      <c r="AD3439" s="2" t="s">
        <v>77</v>
      </c>
      <c r="AE3439">
        <v>279</v>
      </c>
      <c r="AF3439" s="2" t="s">
        <v>2258</v>
      </c>
      <c r="AG3439" s="2" t="s">
        <v>2259</v>
      </c>
      <c r="AH3439">
        <v>13</v>
      </c>
      <c r="AI3439">
        <v>26</v>
      </c>
      <c r="AJ3439">
        <v>174</v>
      </c>
      <c r="AK3439" s="2">
        <f>Kaggle_Books_Selling_Records[[#This Row],[Cost Price]]/100</f>
        <v>1.74</v>
      </c>
      <c r="AL3439" s="2" t="s">
        <v>80</v>
      </c>
      <c r="AM3439" s="2" t="s">
        <v>80</v>
      </c>
      <c r="AN3439" s="2" t="s">
        <v>80</v>
      </c>
      <c r="AO3439" s="2" t="s">
        <v>80</v>
      </c>
      <c r="AP3439" s="2" t="s">
        <v>80</v>
      </c>
      <c r="AQ3439" s="2" t="s">
        <v>80</v>
      </c>
      <c r="AR3439" s="2" t="s">
        <v>80</v>
      </c>
      <c r="AS3439" s="2" t="s">
        <v>80</v>
      </c>
      <c r="AT3439" s="2" t="s">
        <v>80</v>
      </c>
      <c r="AU3439" s="2" t="s">
        <v>80</v>
      </c>
      <c r="AV3439" s="2" t="s">
        <v>80</v>
      </c>
      <c r="AW3439" s="2" t="s">
        <v>80</v>
      </c>
      <c r="AX3439" s="2" t="s">
        <v>80</v>
      </c>
      <c r="AY3439" s="2" t="s">
        <v>80</v>
      </c>
      <c r="AZ3439" s="2" t="s">
        <v>80</v>
      </c>
      <c r="BA3439" s="2" t="s">
        <v>80</v>
      </c>
      <c r="BB3439" s="2" t="s">
        <v>80</v>
      </c>
      <c r="BC3439" s="2" t="s">
        <v>80</v>
      </c>
      <c r="BD3439" s="2" t="s">
        <v>80</v>
      </c>
      <c r="BE3439" s="2" t="s">
        <v>80</v>
      </c>
      <c r="BF3439" s="2" t="s">
        <v>80</v>
      </c>
      <c r="BG3439" s="2" t="s">
        <v>80</v>
      </c>
      <c r="BH3439" s="2" t="s">
        <v>80</v>
      </c>
      <c r="BI3439" s="2" t="s">
        <v>80</v>
      </c>
      <c r="BJ3439" s="2" t="s">
        <v>80</v>
      </c>
      <c r="BK3439" s="2" t="s">
        <v>80</v>
      </c>
      <c r="BL3439" s="2" t="s">
        <v>80</v>
      </c>
      <c r="BM3439" s="2" t="s">
        <v>80</v>
      </c>
      <c r="BN3439" s="2" t="s">
        <v>80</v>
      </c>
      <c r="BO3439" s="2" t="s">
        <v>80</v>
      </c>
      <c r="BP3439" s="2" t="s">
        <v>80</v>
      </c>
    </row>
    <row r="3440" spans="1:68" x14ac:dyDescent="0.25">
      <c r="A3440">
        <v>3439</v>
      </c>
      <c r="B3440" s="1">
        <v>43814.607557870368</v>
      </c>
      <c r="C3440" s="2" t="s">
        <v>5102</v>
      </c>
      <c r="D3440" s="3">
        <v>0.7319444444444444</v>
      </c>
      <c r="E3440" s="2" t="s">
        <v>4851</v>
      </c>
      <c r="F3440">
        <v>4</v>
      </c>
      <c r="G3440">
        <v>2019</v>
      </c>
      <c r="H3440">
        <v>12</v>
      </c>
      <c r="I3440">
        <v>15</v>
      </c>
      <c r="J3440">
        <v>0</v>
      </c>
      <c r="K3440">
        <v>0</v>
      </c>
      <c r="L3440">
        <v>7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 s="2" t="s">
        <v>1437</v>
      </c>
      <c r="T3440" s="2" t="s">
        <v>83</v>
      </c>
      <c r="U3440" s="2" t="s">
        <v>2483</v>
      </c>
      <c r="V3440" s="2" t="s">
        <v>73</v>
      </c>
      <c r="W3440">
        <v>1</v>
      </c>
      <c r="X3440" s="2" t="s">
        <v>74</v>
      </c>
      <c r="Y3440">
        <v>175</v>
      </c>
      <c r="Z3440">
        <v>79</v>
      </c>
      <c r="AA3440" s="2" t="s">
        <v>180</v>
      </c>
      <c r="AB3440" s="2" t="s">
        <v>181</v>
      </c>
      <c r="AC3440">
        <v>110035</v>
      </c>
      <c r="AD3440" s="2" t="s">
        <v>1002</v>
      </c>
      <c r="AE3440">
        <v>254</v>
      </c>
      <c r="AF3440" s="2" t="s">
        <v>2042</v>
      </c>
      <c r="AG3440" s="2" t="s">
        <v>2184</v>
      </c>
      <c r="AH3440">
        <v>18</v>
      </c>
      <c r="AI3440">
        <v>315</v>
      </c>
      <c r="AJ3440">
        <v>1435</v>
      </c>
      <c r="AK3440" s="2">
        <f>Kaggle_Books_Selling_Records[[#This Row],[Cost Price]]/100</f>
        <v>14.35</v>
      </c>
      <c r="AL3440" s="2" t="s">
        <v>80</v>
      </c>
      <c r="AM3440" s="2" t="s">
        <v>80</v>
      </c>
      <c r="AN3440" s="2" t="s">
        <v>80</v>
      </c>
      <c r="AO3440" s="2" t="s">
        <v>80</v>
      </c>
      <c r="AP3440" s="2" t="s">
        <v>80</v>
      </c>
      <c r="AQ3440" s="2" t="s">
        <v>80</v>
      </c>
      <c r="AR3440" s="2" t="s">
        <v>80</v>
      </c>
      <c r="AS3440" s="2" t="s">
        <v>80</v>
      </c>
      <c r="AT3440" s="2" t="s">
        <v>80</v>
      </c>
      <c r="AU3440" s="2" t="s">
        <v>80</v>
      </c>
      <c r="AV3440" s="2" t="s">
        <v>80</v>
      </c>
      <c r="AW3440" s="2" t="s">
        <v>80</v>
      </c>
      <c r="AX3440" s="2" t="s">
        <v>80</v>
      </c>
      <c r="AY3440" s="2" t="s">
        <v>80</v>
      </c>
      <c r="AZ3440" s="2" t="s">
        <v>80</v>
      </c>
      <c r="BA3440" s="2" t="s">
        <v>80</v>
      </c>
      <c r="BB3440" s="2" t="s">
        <v>80</v>
      </c>
      <c r="BC3440" s="2" t="s">
        <v>80</v>
      </c>
      <c r="BD3440" s="2" t="s">
        <v>80</v>
      </c>
      <c r="BE3440" s="2" t="s">
        <v>80</v>
      </c>
      <c r="BF3440" s="2" t="s">
        <v>80</v>
      </c>
      <c r="BG3440" s="2" t="s">
        <v>80</v>
      </c>
      <c r="BH3440" s="2" t="s">
        <v>80</v>
      </c>
      <c r="BI3440" s="2" t="s">
        <v>80</v>
      </c>
      <c r="BJ3440" s="2" t="s">
        <v>80</v>
      </c>
      <c r="BK3440" s="2" t="s">
        <v>80</v>
      </c>
      <c r="BL3440" s="2" t="s">
        <v>80</v>
      </c>
      <c r="BM3440" s="2" t="s">
        <v>80</v>
      </c>
      <c r="BN3440" s="2" t="s">
        <v>80</v>
      </c>
      <c r="BO3440" s="2" t="s">
        <v>80</v>
      </c>
      <c r="BP3440" s="2" t="s">
        <v>80</v>
      </c>
    </row>
    <row r="3441" spans="1:68" x14ac:dyDescent="0.25">
      <c r="A3441">
        <v>3440</v>
      </c>
      <c r="B3441" s="1">
        <v>43815.051076388889</v>
      </c>
      <c r="C3441" s="2" t="s">
        <v>5103</v>
      </c>
      <c r="D3441" s="3">
        <v>0.17569444444444443</v>
      </c>
      <c r="E3441" s="2" t="s">
        <v>4851</v>
      </c>
      <c r="F3441">
        <v>4</v>
      </c>
      <c r="G3441">
        <v>2019</v>
      </c>
      <c r="H3441">
        <v>12</v>
      </c>
      <c r="I3441">
        <v>16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 s="2" t="s">
        <v>5104</v>
      </c>
      <c r="T3441" s="2" t="s">
        <v>71</v>
      </c>
      <c r="U3441" s="2" t="s">
        <v>5105</v>
      </c>
      <c r="V3441" s="2" t="s">
        <v>73</v>
      </c>
      <c r="W3441">
        <v>1</v>
      </c>
      <c r="X3441" s="2" t="s">
        <v>74</v>
      </c>
      <c r="Y3441">
        <v>661</v>
      </c>
      <c r="Z3441">
        <v>69</v>
      </c>
      <c r="AA3441" s="2" t="s">
        <v>473</v>
      </c>
      <c r="AB3441" s="2" t="s">
        <v>154</v>
      </c>
      <c r="AC3441">
        <v>302015</v>
      </c>
      <c r="AD3441" s="2" t="s">
        <v>87</v>
      </c>
      <c r="AE3441">
        <v>730</v>
      </c>
      <c r="AF3441" s="2" t="s">
        <v>5106</v>
      </c>
      <c r="AG3441" s="2" t="s">
        <v>147</v>
      </c>
      <c r="AH3441">
        <v>17</v>
      </c>
      <c r="AI3441">
        <v>11237</v>
      </c>
      <c r="AJ3441">
        <v>54863</v>
      </c>
      <c r="AK3441" s="2">
        <f>Kaggle_Books_Selling_Records[[#This Row],[Cost Price]]/100</f>
        <v>548.63</v>
      </c>
      <c r="AL3441" s="2" t="s">
        <v>80</v>
      </c>
      <c r="AM3441" s="2" t="s">
        <v>80</v>
      </c>
      <c r="AN3441" s="2" t="s">
        <v>80</v>
      </c>
      <c r="AO3441" s="2" t="s">
        <v>80</v>
      </c>
      <c r="AP3441" s="2" t="s">
        <v>80</v>
      </c>
      <c r="AQ3441" s="2" t="s">
        <v>80</v>
      </c>
      <c r="AR3441" s="2" t="s">
        <v>80</v>
      </c>
      <c r="AS3441" s="2" t="s">
        <v>80</v>
      </c>
      <c r="AT3441" s="2" t="s">
        <v>80</v>
      </c>
      <c r="AU3441" s="2" t="s">
        <v>80</v>
      </c>
      <c r="AV3441" s="2" t="s">
        <v>80</v>
      </c>
      <c r="AW3441" s="2" t="s">
        <v>80</v>
      </c>
      <c r="AX3441" s="2" t="s">
        <v>80</v>
      </c>
      <c r="AY3441" s="2" t="s">
        <v>80</v>
      </c>
      <c r="AZ3441" s="2" t="s">
        <v>80</v>
      </c>
      <c r="BA3441" s="2" t="s">
        <v>80</v>
      </c>
      <c r="BB3441" s="2" t="s">
        <v>80</v>
      </c>
      <c r="BC3441" s="2" t="s">
        <v>80</v>
      </c>
      <c r="BD3441" s="2" t="s">
        <v>80</v>
      </c>
      <c r="BE3441" s="2" t="s">
        <v>80</v>
      </c>
      <c r="BF3441" s="2" t="s">
        <v>80</v>
      </c>
      <c r="BG3441" s="2" t="s">
        <v>80</v>
      </c>
      <c r="BH3441" s="2" t="s">
        <v>80</v>
      </c>
      <c r="BI3441" s="2" t="s">
        <v>80</v>
      </c>
      <c r="BJ3441" s="2" t="s">
        <v>80</v>
      </c>
      <c r="BK3441" s="2" t="s">
        <v>80</v>
      </c>
      <c r="BL3441" s="2" t="s">
        <v>80</v>
      </c>
      <c r="BM3441" s="2" t="s">
        <v>80</v>
      </c>
      <c r="BN3441" s="2" t="s">
        <v>80</v>
      </c>
      <c r="BO3441" s="2" t="s">
        <v>80</v>
      </c>
      <c r="BP3441" s="2" t="s">
        <v>80</v>
      </c>
    </row>
    <row r="3442" spans="1:68" x14ac:dyDescent="0.25">
      <c r="A3442">
        <v>3441</v>
      </c>
      <c r="B3442" s="1">
        <v>43816.122314814813</v>
      </c>
      <c r="C3442" s="2" t="s">
        <v>5107</v>
      </c>
      <c r="D3442" s="3">
        <v>0.24722222222222223</v>
      </c>
      <c r="E3442" s="2" t="s">
        <v>4851</v>
      </c>
      <c r="F3442">
        <v>4</v>
      </c>
      <c r="G3442">
        <v>2019</v>
      </c>
      <c r="H3442">
        <v>12</v>
      </c>
      <c r="I3442">
        <v>17</v>
      </c>
      <c r="J3442">
        <v>0</v>
      </c>
      <c r="K3442">
        <v>0</v>
      </c>
      <c r="L3442">
        <v>2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 s="2" t="s">
        <v>722</v>
      </c>
      <c r="T3442" s="2" t="s">
        <v>71</v>
      </c>
      <c r="U3442" s="2" t="s">
        <v>4831</v>
      </c>
      <c r="V3442" s="2" t="s">
        <v>73</v>
      </c>
      <c r="W3442">
        <v>2</v>
      </c>
      <c r="X3442" s="2" t="s">
        <v>74</v>
      </c>
      <c r="Y3442">
        <v>550</v>
      </c>
      <c r="Z3442">
        <v>89</v>
      </c>
      <c r="AA3442" s="2" t="s">
        <v>576</v>
      </c>
      <c r="AB3442" s="2" t="s">
        <v>157</v>
      </c>
      <c r="AC3442">
        <v>382405</v>
      </c>
      <c r="AD3442" s="2" t="s">
        <v>77</v>
      </c>
      <c r="AE3442">
        <v>639</v>
      </c>
      <c r="AF3442" s="2" t="s">
        <v>4832</v>
      </c>
      <c r="AG3442" s="2" t="s">
        <v>318</v>
      </c>
      <c r="AH3442">
        <v>13</v>
      </c>
      <c r="AI3442">
        <v>715</v>
      </c>
      <c r="AJ3442">
        <v>4785</v>
      </c>
      <c r="AK3442" s="2">
        <f>Kaggle_Books_Selling_Records[[#This Row],[Cost Price]]/100</f>
        <v>47.85</v>
      </c>
      <c r="AL3442" s="2" t="s">
        <v>80</v>
      </c>
      <c r="AM3442" s="2" t="s">
        <v>80</v>
      </c>
      <c r="AN3442" s="2" t="s">
        <v>80</v>
      </c>
      <c r="AO3442" s="2" t="s">
        <v>80</v>
      </c>
      <c r="AP3442" s="2" t="s">
        <v>80</v>
      </c>
      <c r="AQ3442" s="2" t="s">
        <v>80</v>
      </c>
      <c r="AR3442" s="2" t="s">
        <v>80</v>
      </c>
      <c r="AS3442" s="2" t="s">
        <v>80</v>
      </c>
      <c r="AT3442" s="2" t="s">
        <v>80</v>
      </c>
      <c r="AU3442" s="2" t="s">
        <v>80</v>
      </c>
      <c r="AV3442" s="2" t="s">
        <v>80</v>
      </c>
      <c r="AW3442" s="2" t="s">
        <v>80</v>
      </c>
      <c r="AX3442" s="2" t="s">
        <v>80</v>
      </c>
      <c r="AY3442" s="2" t="s">
        <v>80</v>
      </c>
      <c r="AZ3442" s="2" t="s">
        <v>80</v>
      </c>
      <c r="BA3442" s="2" t="s">
        <v>80</v>
      </c>
      <c r="BB3442" s="2" t="s">
        <v>80</v>
      </c>
      <c r="BC3442" s="2" t="s">
        <v>80</v>
      </c>
      <c r="BD3442" s="2" t="s">
        <v>80</v>
      </c>
      <c r="BE3442" s="2" t="s">
        <v>80</v>
      </c>
      <c r="BF3442" s="2" t="s">
        <v>80</v>
      </c>
      <c r="BG3442" s="2" t="s">
        <v>80</v>
      </c>
      <c r="BH3442" s="2" t="s">
        <v>80</v>
      </c>
      <c r="BI3442" s="2" t="s">
        <v>80</v>
      </c>
      <c r="BJ3442" s="2" t="s">
        <v>80</v>
      </c>
      <c r="BK3442" s="2" t="s">
        <v>80</v>
      </c>
      <c r="BL3442" s="2" t="s">
        <v>80</v>
      </c>
      <c r="BM3442" s="2" t="s">
        <v>80</v>
      </c>
      <c r="BN3442" s="2" t="s">
        <v>80</v>
      </c>
      <c r="BO3442" s="2" t="s">
        <v>80</v>
      </c>
      <c r="BP3442" s="2" t="s">
        <v>80</v>
      </c>
    </row>
    <row r="3443" spans="1:68" x14ac:dyDescent="0.25">
      <c r="A3443">
        <v>3442</v>
      </c>
      <c r="B3443" s="1">
        <v>43817.366030092591</v>
      </c>
      <c r="C3443" s="2" t="s">
        <v>5108</v>
      </c>
      <c r="D3443" s="3">
        <v>0.4909722222222222</v>
      </c>
      <c r="E3443" s="2" t="s">
        <v>4851</v>
      </c>
      <c r="F3443">
        <v>4</v>
      </c>
      <c r="G3443">
        <v>2019</v>
      </c>
      <c r="H3443">
        <v>12</v>
      </c>
      <c r="I3443">
        <v>18</v>
      </c>
      <c r="J3443">
        <v>0</v>
      </c>
      <c r="K3443">
        <v>0</v>
      </c>
      <c r="L3443">
        <v>3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 s="2" t="s">
        <v>5109</v>
      </c>
      <c r="T3443" s="2" t="s">
        <v>83</v>
      </c>
      <c r="U3443" s="2" t="s">
        <v>4999</v>
      </c>
      <c r="V3443" s="2" t="s">
        <v>73</v>
      </c>
      <c r="W3443">
        <v>1</v>
      </c>
      <c r="X3443" s="2" t="s">
        <v>74</v>
      </c>
      <c r="Y3443">
        <v>640</v>
      </c>
      <c r="Z3443">
        <v>89</v>
      </c>
      <c r="AA3443" s="2" t="s">
        <v>166</v>
      </c>
      <c r="AB3443" s="2" t="s">
        <v>167</v>
      </c>
      <c r="AC3443">
        <v>560078</v>
      </c>
      <c r="AD3443" s="2" t="s">
        <v>87</v>
      </c>
      <c r="AE3443">
        <v>729</v>
      </c>
      <c r="AF3443" s="2" t="s">
        <v>4999</v>
      </c>
      <c r="AG3443" s="2" t="s">
        <v>1360</v>
      </c>
      <c r="AH3443">
        <v>17</v>
      </c>
      <c r="AI3443">
        <v>1088</v>
      </c>
      <c r="AJ3443">
        <v>5312</v>
      </c>
      <c r="AK3443" s="2">
        <f>Kaggle_Books_Selling_Records[[#This Row],[Cost Price]]/100</f>
        <v>53.12</v>
      </c>
      <c r="AL3443" s="2" t="s">
        <v>80</v>
      </c>
      <c r="AM3443" s="2" t="s">
        <v>80</v>
      </c>
      <c r="AN3443" s="2" t="s">
        <v>80</v>
      </c>
      <c r="AO3443" s="2" t="s">
        <v>80</v>
      </c>
      <c r="AP3443" s="2" t="s">
        <v>80</v>
      </c>
      <c r="AQ3443" s="2" t="s">
        <v>80</v>
      </c>
      <c r="AR3443" s="2" t="s">
        <v>80</v>
      </c>
      <c r="AS3443" s="2" t="s">
        <v>80</v>
      </c>
      <c r="AT3443" s="2" t="s">
        <v>80</v>
      </c>
      <c r="AU3443" s="2" t="s">
        <v>80</v>
      </c>
      <c r="AV3443" s="2" t="s">
        <v>80</v>
      </c>
      <c r="AW3443" s="2" t="s">
        <v>80</v>
      </c>
      <c r="AX3443" s="2" t="s">
        <v>80</v>
      </c>
      <c r="AY3443" s="2" t="s">
        <v>80</v>
      </c>
      <c r="AZ3443" s="2" t="s">
        <v>80</v>
      </c>
      <c r="BA3443" s="2" t="s">
        <v>80</v>
      </c>
      <c r="BB3443" s="2" t="s">
        <v>80</v>
      </c>
      <c r="BC3443" s="2" t="s">
        <v>80</v>
      </c>
      <c r="BD3443" s="2" t="s">
        <v>80</v>
      </c>
      <c r="BE3443" s="2" t="s">
        <v>80</v>
      </c>
      <c r="BF3443" s="2" t="s">
        <v>80</v>
      </c>
      <c r="BG3443" s="2" t="s">
        <v>80</v>
      </c>
      <c r="BH3443" s="2" t="s">
        <v>80</v>
      </c>
      <c r="BI3443" s="2" t="s">
        <v>80</v>
      </c>
      <c r="BJ3443" s="2" t="s">
        <v>80</v>
      </c>
      <c r="BK3443" s="2" t="s">
        <v>80</v>
      </c>
      <c r="BL3443" s="2" t="s">
        <v>80</v>
      </c>
      <c r="BM3443" s="2" t="s">
        <v>80</v>
      </c>
      <c r="BN3443" s="2" t="s">
        <v>80</v>
      </c>
      <c r="BO3443" s="2" t="s">
        <v>80</v>
      </c>
      <c r="BP3443" s="2" t="s">
        <v>80</v>
      </c>
    </row>
    <row r="3444" spans="1:68" x14ac:dyDescent="0.25">
      <c r="A3444">
        <v>3443</v>
      </c>
      <c r="B3444" s="1">
        <v>43818.1952662037</v>
      </c>
      <c r="C3444" s="2" t="s">
        <v>5110</v>
      </c>
      <c r="D3444" s="3">
        <v>0.32013888888888886</v>
      </c>
      <c r="E3444" s="2" t="s">
        <v>4851</v>
      </c>
      <c r="F3444">
        <v>4</v>
      </c>
      <c r="G3444">
        <v>2019</v>
      </c>
      <c r="H3444">
        <v>12</v>
      </c>
      <c r="I3444">
        <v>19</v>
      </c>
      <c r="J3444">
        <v>0</v>
      </c>
      <c r="K3444">
        <v>0</v>
      </c>
      <c r="L3444">
        <v>4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 s="2" t="s">
        <v>2967</v>
      </c>
      <c r="T3444" s="2" t="s">
        <v>83</v>
      </c>
      <c r="U3444" s="2" t="s">
        <v>191</v>
      </c>
      <c r="V3444" s="2" t="s">
        <v>73</v>
      </c>
      <c r="W3444">
        <v>1</v>
      </c>
      <c r="X3444" s="2" t="s">
        <v>74</v>
      </c>
      <c r="Y3444">
        <v>959</v>
      </c>
      <c r="Z3444">
        <v>89</v>
      </c>
      <c r="AA3444" s="2" t="s">
        <v>2968</v>
      </c>
      <c r="AB3444" s="2" t="s">
        <v>157</v>
      </c>
      <c r="AC3444">
        <v>396001</v>
      </c>
      <c r="AD3444" s="2" t="s">
        <v>193</v>
      </c>
      <c r="AE3444">
        <v>1048</v>
      </c>
      <c r="AF3444" s="2" t="s">
        <v>194</v>
      </c>
      <c r="AG3444" s="2" t="s">
        <v>195</v>
      </c>
      <c r="AH3444">
        <v>18</v>
      </c>
      <c r="AI3444">
        <v>17262</v>
      </c>
      <c r="AJ3444">
        <v>78638</v>
      </c>
      <c r="AK3444" s="2">
        <f>Kaggle_Books_Selling_Records[[#This Row],[Cost Price]]/100</f>
        <v>786.38</v>
      </c>
      <c r="AL3444" s="2" t="s">
        <v>80</v>
      </c>
      <c r="AM3444" s="2" t="s">
        <v>80</v>
      </c>
      <c r="AN3444" s="2" t="s">
        <v>80</v>
      </c>
      <c r="AO3444" s="2" t="s">
        <v>80</v>
      </c>
      <c r="AP3444" s="2" t="s">
        <v>80</v>
      </c>
      <c r="AQ3444" s="2" t="s">
        <v>80</v>
      </c>
      <c r="AR3444" s="2" t="s">
        <v>80</v>
      </c>
      <c r="AS3444" s="2" t="s">
        <v>80</v>
      </c>
      <c r="AT3444" s="2" t="s">
        <v>80</v>
      </c>
      <c r="AU3444" s="2" t="s">
        <v>80</v>
      </c>
      <c r="AV3444" s="2" t="s">
        <v>80</v>
      </c>
      <c r="AW3444" s="2" t="s">
        <v>80</v>
      </c>
      <c r="AX3444" s="2" t="s">
        <v>80</v>
      </c>
      <c r="AY3444" s="2" t="s">
        <v>80</v>
      </c>
      <c r="AZ3444" s="2" t="s">
        <v>80</v>
      </c>
      <c r="BA3444" s="2" t="s">
        <v>80</v>
      </c>
      <c r="BB3444" s="2" t="s">
        <v>80</v>
      </c>
      <c r="BC3444" s="2" t="s">
        <v>80</v>
      </c>
      <c r="BD3444" s="2" t="s">
        <v>80</v>
      </c>
      <c r="BE3444" s="2" t="s">
        <v>80</v>
      </c>
      <c r="BF3444" s="2" t="s">
        <v>80</v>
      </c>
      <c r="BG3444" s="2" t="s">
        <v>80</v>
      </c>
      <c r="BH3444" s="2" t="s">
        <v>80</v>
      </c>
      <c r="BI3444" s="2" t="s">
        <v>80</v>
      </c>
      <c r="BJ3444" s="2" t="s">
        <v>80</v>
      </c>
      <c r="BK3444" s="2" t="s">
        <v>80</v>
      </c>
      <c r="BL3444" s="2" t="s">
        <v>80</v>
      </c>
      <c r="BM3444" s="2" t="s">
        <v>80</v>
      </c>
      <c r="BN3444" s="2" t="s">
        <v>80</v>
      </c>
      <c r="BO3444" s="2" t="s">
        <v>80</v>
      </c>
      <c r="BP3444" s="2" t="s">
        <v>80</v>
      </c>
    </row>
    <row r="3445" spans="1:68" x14ac:dyDescent="0.25">
      <c r="A3445">
        <v>3444</v>
      </c>
      <c r="B3445" s="1">
        <v>43818.496666666666</v>
      </c>
      <c r="C3445" s="2" t="s">
        <v>5110</v>
      </c>
      <c r="D3445" s="3">
        <v>0.62152777777777779</v>
      </c>
      <c r="E3445" s="2" t="s">
        <v>4851</v>
      </c>
      <c r="F3445">
        <v>4</v>
      </c>
      <c r="G3445">
        <v>2019</v>
      </c>
      <c r="H3445">
        <v>12</v>
      </c>
      <c r="I3445">
        <v>19</v>
      </c>
      <c r="J3445">
        <v>0</v>
      </c>
      <c r="K3445">
        <v>0</v>
      </c>
      <c r="L3445">
        <v>4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 s="2" t="s">
        <v>1882</v>
      </c>
      <c r="T3445" s="2" t="s">
        <v>83</v>
      </c>
      <c r="U3445" s="2" t="s">
        <v>2359</v>
      </c>
      <c r="V3445" s="2" t="s">
        <v>73</v>
      </c>
      <c r="W3445">
        <v>1</v>
      </c>
      <c r="X3445" s="2" t="s">
        <v>74</v>
      </c>
      <c r="Y3445">
        <v>554</v>
      </c>
      <c r="Z3445">
        <v>79</v>
      </c>
      <c r="AA3445" s="2" t="s">
        <v>338</v>
      </c>
      <c r="AB3445" s="2" t="s">
        <v>137</v>
      </c>
      <c r="AC3445">
        <v>201301</v>
      </c>
      <c r="AD3445" s="2" t="s">
        <v>87</v>
      </c>
      <c r="AE3445">
        <v>633</v>
      </c>
      <c r="AF3445" s="2" t="s">
        <v>2360</v>
      </c>
      <c r="AG3445" s="2" t="s">
        <v>2361</v>
      </c>
      <c r="AH3445">
        <v>17</v>
      </c>
      <c r="AI3445">
        <v>9418</v>
      </c>
      <c r="AJ3445">
        <v>45982</v>
      </c>
      <c r="AK3445" s="2">
        <f>Kaggle_Books_Selling_Records[[#This Row],[Cost Price]]/100</f>
        <v>459.82</v>
      </c>
      <c r="AL3445" s="2" t="s">
        <v>80</v>
      </c>
      <c r="AM3445" s="2" t="s">
        <v>80</v>
      </c>
      <c r="AN3445" s="2" t="s">
        <v>80</v>
      </c>
      <c r="AO3445" s="2" t="s">
        <v>80</v>
      </c>
      <c r="AP3445" s="2" t="s">
        <v>80</v>
      </c>
      <c r="AQ3445" s="2" t="s">
        <v>80</v>
      </c>
      <c r="AR3445" s="2" t="s">
        <v>80</v>
      </c>
      <c r="AS3445" s="2" t="s">
        <v>80</v>
      </c>
      <c r="AT3445" s="2" t="s">
        <v>80</v>
      </c>
      <c r="AU3445" s="2" t="s">
        <v>80</v>
      </c>
      <c r="AV3445" s="2" t="s">
        <v>80</v>
      </c>
      <c r="AW3445" s="2" t="s">
        <v>80</v>
      </c>
      <c r="AX3445" s="2" t="s">
        <v>80</v>
      </c>
      <c r="AY3445" s="2" t="s">
        <v>80</v>
      </c>
      <c r="AZ3445" s="2" t="s">
        <v>80</v>
      </c>
      <c r="BA3445" s="2" t="s">
        <v>80</v>
      </c>
      <c r="BB3445" s="2" t="s">
        <v>80</v>
      </c>
      <c r="BC3445" s="2" t="s">
        <v>80</v>
      </c>
      <c r="BD3445" s="2" t="s">
        <v>80</v>
      </c>
      <c r="BE3445" s="2" t="s">
        <v>80</v>
      </c>
      <c r="BF3445" s="2" t="s">
        <v>80</v>
      </c>
      <c r="BG3445" s="2" t="s">
        <v>80</v>
      </c>
      <c r="BH3445" s="2" t="s">
        <v>80</v>
      </c>
      <c r="BI3445" s="2" t="s">
        <v>80</v>
      </c>
      <c r="BJ3445" s="2" t="s">
        <v>80</v>
      </c>
      <c r="BK3445" s="2" t="s">
        <v>80</v>
      </c>
      <c r="BL3445" s="2" t="s">
        <v>80</v>
      </c>
      <c r="BM3445" s="2" t="s">
        <v>80</v>
      </c>
      <c r="BN3445" s="2" t="s">
        <v>80</v>
      </c>
      <c r="BO3445" s="2" t="s">
        <v>80</v>
      </c>
      <c r="BP3445" s="2" t="s">
        <v>80</v>
      </c>
    </row>
    <row r="3446" spans="1:68" x14ac:dyDescent="0.25">
      <c r="A3446">
        <v>3445</v>
      </c>
      <c r="B3446" s="1">
        <v>43819.748854166668</v>
      </c>
      <c r="C3446" s="2" t="s">
        <v>5111</v>
      </c>
      <c r="D3446" s="3">
        <v>0.87361111111111112</v>
      </c>
      <c r="E3446" s="2" t="s">
        <v>4851</v>
      </c>
      <c r="F3446">
        <v>4</v>
      </c>
      <c r="G3446">
        <v>2019</v>
      </c>
      <c r="H3446">
        <v>12</v>
      </c>
      <c r="I3446">
        <v>20</v>
      </c>
      <c r="J3446">
        <v>0</v>
      </c>
      <c r="K3446">
        <v>0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 s="2" t="s">
        <v>3258</v>
      </c>
      <c r="T3446" s="2" t="s">
        <v>83</v>
      </c>
      <c r="U3446" s="2" t="s">
        <v>191</v>
      </c>
      <c r="V3446" s="2" t="s">
        <v>73</v>
      </c>
      <c r="W3446">
        <v>1</v>
      </c>
      <c r="X3446" s="2" t="s">
        <v>74</v>
      </c>
      <c r="Y3446">
        <v>959</v>
      </c>
      <c r="Z3446">
        <v>79</v>
      </c>
      <c r="AA3446" s="2" t="s">
        <v>1169</v>
      </c>
      <c r="AB3446" s="2" t="s">
        <v>154</v>
      </c>
      <c r="AC3446">
        <v>334001</v>
      </c>
      <c r="AD3446" s="2" t="s">
        <v>193</v>
      </c>
      <c r="AE3446">
        <v>1038</v>
      </c>
      <c r="AF3446" s="2" t="s">
        <v>194</v>
      </c>
      <c r="AG3446" s="2" t="s">
        <v>195</v>
      </c>
      <c r="AH3446">
        <v>18</v>
      </c>
      <c r="AI3446">
        <v>17262</v>
      </c>
      <c r="AJ3446">
        <v>78638</v>
      </c>
      <c r="AK3446" s="2">
        <f>Kaggle_Books_Selling_Records[[#This Row],[Cost Price]]/100</f>
        <v>786.38</v>
      </c>
      <c r="AL3446" s="2" t="s">
        <v>80</v>
      </c>
      <c r="AM3446" s="2" t="s">
        <v>80</v>
      </c>
      <c r="AN3446" s="2" t="s">
        <v>80</v>
      </c>
      <c r="AO3446" s="2" t="s">
        <v>80</v>
      </c>
      <c r="AP3446" s="2" t="s">
        <v>80</v>
      </c>
      <c r="AQ3446" s="2" t="s">
        <v>80</v>
      </c>
      <c r="AR3446" s="2" t="s">
        <v>80</v>
      </c>
      <c r="AS3446" s="2" t="s">
        <v>80</v>
      </c>
      <c r="AT3446" s="2" t="s">
        <v>80</v>
      </c>
      <c r="AU3446" s="2" t="s">
        <v>80</v>
      </c>
      <c r="AV3446" s="2" t="s">
        <v>80</v>
      </c>
      <c r="AW3446" s="2" t="s">
        <v>80</v>
      </c>
      <c r="AX3446" s="2" t="s">
        <v>80</v>
      </c>
      <c r="AY3446" s="2" t="s">
        <v>80</v>
      </c>
      <c r="AZ3446" s="2" t="s">
        <v>80</v>
      </c>
      <c r="BA3446" s="2" t="s">
        <v>80</v>
      </c>
      <c r="BB3446" s="2" t="s">
        <v>80</v>
      </c>
      <c r="BC3446" s="2" t="s">
        <v>80</v>
      </c>
      <c r="BD3446" s="2" t="s">
        <v>80</v>
      </c>
      <c r="BE3446" s="2" t="s">
        <v>80</v>
      </c>
      <c r="BF3446" s="2" t="s">
        <v>80</v>
      </c>
      <c r="BG3446" s="2" t="s">
        <v>80</v>
      </c>
      <c r="BH3446" s="2" t="s">
        <v>80</v>
      </c>
      <c r="BI3446" s="2" t="s">
        <v>80</v>
      </c>
      <c r="BJ3446" s="2" t="s">
        <v>80</v>
      </c>
      <c r="BK3446" s="2" t="s">
        <v>80</v>
      </c>
      <c r="BL3446" s="2" t="s">
        <v>80</v>
      </c>
      <c r="BM3446" s="2" t="s">
        <v>80</v>
      </c>
      <c r="BN3446" s="2" t="s">
        <v>80</v>
      </c>
      <c r="BO3446" s="2" t="s">
        <v>80</v>
      </c>
      <c r="BP3446" s="2" t="s">
        <v>80</v>
      </c>
    </row>
    <row r="3447" spans="1:68" x14ac:dyDescent="0.25">
      <c r="A3447">
        <v>3446</v>
      </c>
      <c r="B3447" s="1">
        <v>43819.982268518521</v>
      </c>
      <c r="C3447" s="2" t="s">
        <v>5112</v>
      </c>
      <c r="D3447" s="3">
        <v>0.10694444444444444</v>
      </c>
      <c r="E3447" s="2" t="s">
        <v>4851</v>
      </c>
      <c r="F3447">
        <v>4</v>
      </c>
      <c r="G3447">
        <v>2019</v>
      </c>
      <c r="H3447">
        <v>12</v>
      </c>
      <c r="I3447">
        <v>21</v>
      </c>
      <c r="J3447">
        <v>0</v>
      </c>
      <c r="K3447">
        <v>0</v>
      </c>
      <c r="L3447">
        <v>6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1</v>
      </c>
      <c r="S3447" s="2" t="s">
        <v>4439</v>
      </c>
      <c r="T3447" s="2" t="s">
        <v>71</v>
      </c>
      <c r="U3447" s="2" t="s">
        <v>4990</v>
      </c>
      <c r="V3447" s="2" t="s">
        <v>73</v>
      </c>
      <c r="W3447">
        <v>1</v>
      </c>
      <c r="X3447" s="2" t="s">
        <v>74</v>
      </c>
      <c r="Y3447">
        <v>364</v>
      </c>
      <c r="Z3447">
        <v>89</v>
      </c>
      <c r="AA3447" s="2" t="s">
        <v>180</v>
      </c>
      <c r="AB3447" s="2" t="s">
        <v>181</v>
      </c>
      <c r="AC3447">
        <v>110070</v>
      </c>
      <c r="AD3447" s="2" t="s">
        <v>77</v>
      </c>
      <c r="AE3447">
        <v>453</v>
      </c>
      <c r="AF3447" s="2" t="s">
        <v>4991</v>
      </c>
      <c r="AG3447" s="2" t="s">
        <v>4992</v>
      </c>
      <c r="AH3447">
        <v>13</v>
      </c>
      <c r="AI3447">
        <v>4732</v>
      </c>
      <c r="AJ3447">
        <v>31668</v>
      </c>
      <c r="AK3447" s="2">
        <f>Kaggle_Books_Selling_Records[[#This Row],[Cost Price]]/100</f>
        <v>316.68</v>
      </c>
      <c r="AL3447" s="2" t="s">
        <v>80</v>
      </c>
      <c r="AM3447" s="2" t="s">
        <v>80</v>
      </c>
      <c r="AN3447" s="2" t="s">
        <v>80</v>
      </c>
      <c r="AO3447" s="2" t="s">
        <v>80</v>
      </c>
      <c r="AP3447" s="2" t="s">
        <v>80</v>
      </c>
      <c r="AQ3447" s="2" t="s">
        <v>80</v>
      </c>
      <c r="AR3447" s="2" t="s">
        <v>80</v>
      </c>
      <c r="AS3447" s="2" t="s">
        <v>80</v>
      </c>
      <c r="AT3447" s="2" t="s">
        <v>80</v>
      </c>
      <c r="AU3447" s="2" t="s">
        <v>80</v>
      </c>
      <c r="AV3447" s="2" t="s">
        <v>80</v>
      </c>
      <c r="AW3447" s="2" t="s">
        <v>80</v>
      </c>
      <c r="AX3447" s="2" t="s">
        <v>80</v>
      </c>
      <c r="AY3447" s="2" t="s">
        <v>80</v>
      </c>
      <c r="AZ3447" s="2" t="s">
        <v>80</v>
      </c>
      <c r="BA3447" s="2" t="s">
        <v>80</v>
      </c>
      <c r="BB3447" s="2" t="s">
        <v>80</v>
      </c>
      <c r="BC3447" s="2" t="s">
        <v>80</v>
      </c>
      <c r="BD3447" s="2" t="s">
        <v>80</v>
      </c>
      <c r="BE3447" s="2" t="s">
        <v>80</v>
      </c>
      <c r="BF3447" s="2" t="s">
        <v>80</v>
      </c>
      <c r="BG3447" s="2" t="s">
        <v>80</v>
      </c>
      <c r="BH3447" s="2" t="s">
        <v>80</v>
      </c>
      <c r="BI3447" s="2" t="s">
        <v>80</v>
      </c>
      <c r="BJ3447" s="2" t="s">
        <v>80</v>
      </c>
      <c r="BK3447" s="2" t="s">
        <v>80</v>
      </c>
      <c r="BL3447" s="2" t="s">
        <v>80</v>
      </c>
      <c r="BM3447" s="2" t="s">
        <v>80</v>
      </c>
      <c r="BN3447" s="2" t="s">
        <v>80</v>
      </c>
      <c r="BO3447" s="2" t="s">
        <v>80</v>
      </c>
      <c r="BP3447" s="2" t="s">
        <v>80</v>
      </c>
    </row>
    <row r="3448" spans="1:68" x14ac:dyDescent="0.25">
      <c r="A3448">
        <v>3447</v>
      </c>
      <c r="B3448" s="1">
        <v>43820.522002314814</v>
      </c>
      <c r="C3448" s="2" t="s">
        <v>5112</v>
      </c>
      <c r="D3448" s="3">
        <v>0.64652777777777781</v>
      </c>
      <c r="E3448" s="2" t="s">
        <v>4851</v>
      </c>
      <c r="F3448">
        <v>4</v>
      </c>
      <c r="G3448">
        <v>2019</v>
      </c>
      <c r="H3448">
        <v>12</v>
      </c>
      <c r="I3448">
        <v>21</v>
      </c>
      <c r="J3448">
        <v>0</v>
      </c>
      <c r="K3448">
        <v>0</v>
      </c>
      <c r="L3448">
        <v>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 s="2" t="s">
        <v>4439</v>
      </c>
      <c r="T3448" s="2" t="s">
        <v>71</v>
      </c>
      <c r="U3448" s="2" t="s">
        <v>5113</v>
      </c>
      <c r="V3448" s="2" t="s">
        <v>73</v>
      </c>
      <c r="W3448">
        <v>1</v>
      </c>
      <c r="X3448" s="2" t="s">
        <v>74</v>
      </c>
      <c r="Y3448">
        <v>550</v>
      </c>
      <c r="Z3448">
        <v>89</v>
      </c>
      <c r="AA3448" s="2" t="s">
        <v>180</v>
      </c>
      <c r="AB3448" s="2" t="s">
        <v>181</v>
      </c>
      <c r="AC3448">
        <v>110070</v>
      </c>
      <c r="AD3448" s="2" t="s">
        <v>77</v>
      </c>
      <c r="AE3448">
        <v>639</v>
      </c>
      <c r="AF3448" s="2" t="s">
        <v>5114</v>
      </c>
      <c r="AG3448" s="2" t="s">
        <v>5115</v>
      </c>
      <c r="AH3448">
        <v>13</v>
      </c>
      <c r="AI3448">
        <v>715</v>
      </c>
      <c r="AJ3448">
        <v>4785</v>
      </c>
      <c r="AK3448" s="2">
        <f>Kaggle_Books_Selling_Records[[#This Row],[Cost Price]]/100</f>
        <v>47.85</v>
      </c>
      <c r="AL3448" s="2" t="s">
        <v>80</v>
      </c>
      <c r="AM3448" s="2" t="s">
        <v>80</v>
      </c>
      <c r="AN3448" s="2" t="s">
        <v>80</v>
      </c>
      <c r="AO3448" s="2" t="s">
        <v>80</v>
      </c>
      <c r="AP3448" s="2" t="s">
        <v>80</v>
      </c>
      <c r="AQ3448" s="2" t="s">
        <v>80</v>
      </c>
      <c r="AR3448" s="2" t="s">
        <v>80</v>
      </c>
      <c r="AS3448" s="2" t="s">
        <v>80</v>
      </c>
      <c r="AT3448" s="2" t="s">
        <v>80</v>
      </c>
      <c r="AU3448" s="2" t="s">
        <v>80</v>
      </c>
      <c r="AV3448" s="2" t="s">
        <v>80</v>
      </c>
      <c r="AW3448" s="2" t="s">
        <v>80</v>
      </c>
      <c r="AX3448" s="2" t="s">
        <v>80</v>
      </c>
      <c r="AY3448" s="2" t="s">
        <v>80</v>
      </c>
      <c r="AZ3448" s="2" t="s">
        <v>80</v>
      </c>
      <c r="BA3448" s="2" t="s">
        <v>80</v>
      </c>
      <c r="BB3448" s="2" t="s">
        <v>80</v>
      </c>
      <c r="BC3448" s="2" t="s">
        <v>80</v>
      </c>
      <c r="BD3448" s="2" t="s">
        <v>80</v>
      </c>
      <c r="BE3448" s="2" t="s">
        <v>80</v>
      </c>
      <c r="BF3448" s="2" t="s">
        <v>80</v>
      </c>
      <c r="BG3448" s="2" t="s">
        <v>80</v>
      </c>
      <c r="BH3448" s="2" t="s">
        <v>80</v>
      </c>
      <c r="BI3448" s="2" t="s">
        <v>80</v>
      </c>
      <c r="BJ3448" s="2" t="s">
        <v>80</v>
      </c>
      <c r="BK3448" s="2" t="s">
        <v>80</v>
      </c>
      <c r="BL3448" s="2" t="s">
        <v>80</v>
      </c>
      <c r="BM3448" s="2" t="s">
        <v>80</v>
      </c>
      <c r="BN3448" s="2" t="s">
        <v>80</v>
      </c>
      <c r="BO3448" s="2" t="s">
        <v>80</v>
      </c>
      <c r="BP3448" s="2" t="s">
        <v>80</v>
      </c>
    </row>
    <row r="3449" spans="1:68" x14ac:dyDescent="0.25">
      <c r="A3449">
        <v>3448</v>
      </c>
      <c r="B3449" s="1">
        <v>43821.121886574074</v>
      </c>
      <c r="C3449" s="2" t="s">
        <v>5116</v>
      </c>
      <c r="D3449" s="3">
        <v>0.24652777777777779</v>
      </c>
      <c r="E3449" s="2" t="s">
        <v>4851</v>
      </c>
      <c r="F3449">
        <v>4</v>
      </c>
      <c r="G3449">
        <v>2019</v>
      </c>
      <c r="H3449">
        <v>12</v>
      </c>
      <c r="I3449">
        <v>22</v>
      </c>
      <c r="J3449">
        <v>0</v>
      </c>
      <c r="K3449">
        <v>0</v>
      </c>
      <c r="L3449">
        <v>7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 s="2" t="s">
        <v>3900</v>
      </c>
      <c r="T3449" s="2" t="s">
        <v>83</v>
      </c>
      <c r="U3449" s="2" t="s">
        <v>2213</v>
      </c>
      <c r="V3449" s="2" t="s">
        <v>73</v>
      </c>
      <c r="W3449">
        <v>1</v>
      </c>
      <c r="X3449" s="2" t="s">
        <v>74</v>
      </c>
      <c r="Y3449">
        <v>379</v>
      </c>
      <c r="Z3449">
        <v>89</v>
      </c>
      <c r="AA3449" s="2" t="s">
        <v>3901</v>
      </c>
      <c r="AB3449" s="2" t="s">
        <v>86</v>
      </c>
      <c r="AC3449">
        <v>636905</v>
      </c>
      <c r="AD3449" s="2" t="s">
        <v>77</v>
      </c>
      <c r="AE3449">
        <v>468</v>
      </c>
      <c r="AF3449" s="2" t="s">
        <v>2214</v>
      </c>
      <c r="AG3449" s="2" t="s">
        <v>2215</v>
      </c>
      <c r="AH3449">
        <v>13</v>
      </c>
      <c r="AI3449">
        <v>4927</v>
      </c>
      <c r="AJ3449">
        <v>32973</v>
      </c>
      <c r="AK3449" s="2">
        <f>Kaggle_Books_Selling_Records[[#This Row],[Cost Price]]/100</f>
        <v>329.73</v>
      </c>
      <c r="AL3449" s="2" t="s">
        <v>80</v>
      </c>
      <c r="AM3449" s="2" t="s">
        <v>80</v>
      </c>
      <c r="AN3449" s="2" t="s">
        <v>80</v>
      </c>
      <c r="AO3449" s="2" t="s">
        <v>80</v>
      </c>
      <c r="AP3449" s="2" t="s">
        <v>80</v>
      </c>
      <c r="AQ3449" s="2" t="s">
        <v>80</v>
      </c>
      <c r="AR3449" s="2" t="s">
        <v>80</v>
      </c>
      <c r="AS3449" s="2" t="s">
        <v>80</v>
      </c>
      <c r="AT3449" s="2" t="s">
        <v>80</v>
      </c>
      <c r="AU3449" s="2" t="s">
        <v>80</v>
      </c>
      <c r="AV3449" s="2" t="s">
        <v>80</v>
      </c>
      <c r="AW3449" s="2" t="s">
        <v>80</v>
      </c>
      <c r="AX3449" s="2" t="s">
        <v>80</v>
      </c>
      <c r="AY3449" s="2" t="s">
        <v>80</v>
      </c>
      <c r="AZ3449" s="2" t="s">
        <v>80</v>
      </c>
      <c r="BA3449" s="2" t="s">
        <v>80</v>
      </c>
      <c r="BB3449" s="2" t="s">
        <v>80</v>
      </c>
      <c r="BC3449" s="2" t="s">
        <v>80</v>
      </c>
      <c r="BD3449" s="2" t="s">
        <v>80</v>
      </c>
      <c r="BE3449" s="2" t="s">
        <v>80</v>
      </c>
      <c r="BF3449" s="2" t="s">
        <v>80</v>
      </c>
      <c r="BG3449" s="2" t="s">
        <v>80</v>
      </c>
      <c r="BH3449" s="2" t="s">
        <v>80</v>
      </c>
      <c r="BI3449" s="2" t="s">
        <v>80</v>
      </c>
      <c r="BJ3449" s="2" t="s">
        <v>80</v>
      </c>
      <c r="BK3449" s="2" t="s">
        <v>80</v>
      </c>
      <c r="BL3449" s="2" t="s">
        <v>80</v>
      </c>
      <c r="BM3449" s="2" t="s">
        <v>80</v>
      </c>
      <c r="BN3449" s="2" t="s">
        <v>80</v>
      </c>
      <c r="BO3449" s="2" t="s">
        <v>80</v>
      </c>
      <c r="BP3449" s="2" t="s">
        <v>80</v>
      </c>
    </row>
    <row r="3450" spans="1:68" x14ac:dyDescent="0.25">
      <c r="A3450">
        <v>3449</v>
      </c>
      <c r="B3450" s="1">
        <v>43821.174513888887</v>
      </c>
      <c r="C3450" s="2" t="s">
        <v>5116</v>
      </c>
      <c r="D3450" s="3">
        <v>0.29930555555555555</v>
      </c>
      <c r="E3450" s="2" t="s">
        <v>4851</v>
      </c>
      <c r="F3450">
        <v>4</v>
      </c>
      <c r="G3450">
        <v>2019</v>
      </c>
      <c r="H3450">
        <v>12</v>
      </c>
      <c r="I3450">
        <v>22</v>
      </c>
      <c r="J3450">
        <v>0</v>
      </c>
      <c r="K3450">
        <v>0</v>
      </c>
      <c r="L3450">
        <v>7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 s="2" t="s">
        <v>3174</v>
      </c>
      <c r="T3450" s="2" t="s">
        <v>83</v>
      </c>
      <c r="U3450" s="2" t="s">
        <v>4573</v>
      </c>
      <c r="V3450" s="2" t="s">
        <v>73</v>
      </c>
      <c r="W3450">
        <v>1</v>
      </c>
      <c r="X3450" s="2" t="s">
        <v>74</v>
      </c>
      <c r="Y3450">
        <v>720</v>
      </c>
      <c r="Z3450">
        <v>79</v>
      </c>
      <c r="AA3450" s="2" t="s">
        <v>1091</v>
      </c>
      <c r="AB3450" s="2" t="s">
        <v>137</v>
      </c>
      <c r="AC3450">
        <v>243003</v>
      </c>
      <c r="AD3450" s="2" t="s">
        <v>193</v>
      </c>
      <c r="AE3450">
        <v>799</v>
      </c>
      <c r="AF3450" s="2" t="s">
        <v>4574</v>
      </c>
      <c r="AG3450" s="2" t="s">
        <v>4575</v>
      </c>
      <c r="AH3450">
        <v>18</v>
      </c>
      <c r="AI3450">
        <v>1296</v>
      </c>
      <c r="AJ3450">
        <v>5904</v>
      </c>
      <c r="AK3450" s="2">
        <f>Kaggle_Books_Selling_Records[[#This Row],[Cost Price]]/100</f>
        <v>59.04</v>
      </c>
      <c r="AL3450" s="2" t="s">
        <v>80</v>
      </c>
      <c r="AM3450" s="2" t="s">
        <v>80</v>
      </c>
      <c r="AN3450" s="2" t="s">
        <v>80</v>
      </c>
      <c r="AO3450" s="2" t="s">
        <v>80</v>
      </c>
      <c r="AP3450" s="2" t="s">
        <v>80</v>
      </c>
      <c r="AQ3450" s="2" t="s">
        <v>80</v>
      </c>
      <c r="AR3450" s="2" t="s">
        <v>80</v>
      </c>
      <c r="AS3450" s="2" t="s">
        <v>80</v>
      </c>
      <c r="AT3450" s="2" t="s">
        <v>80</v>
      </c>
      <c r="AU3450" s="2" t="s">
        <v>80</v>
      </c>
      <c r="AV3450" s="2" t="s">
        <v>80</v>
      </c>
      <c r="AW3450" s="2" t="s">
        <v>80</v>
      </c>
      <c r="AX3450" s="2" t="s">
        <v>80</v>
      </c>
      <c r="AY3450" s="2" t="s">
        <v>80</v>
      </c>
      <c r="AZ3450" s="2" t="s">
        <v>80</v>
      </c>
      <c r="BA3450" s="2" t="s">
        <v>80</v>
      </c>
      <c r="BB3450" s="2" t="s">
        <v>80</v>
      </c>
      <c r="BC3450" s="2" t="s">
        <v>80</v>
      </c>
      <c r="BD3450" s="2" t="s">
        <v>80</v>
      </c>
      <c r="BE3450" s="2" t="s">
        <v>80</v>
      </c>
      <c r="BF3450" s="2" t="s">
        <v>80</v>
      </c>
      <c r="BG3450" s="2" t="s">
        <v>80</v>
      </c>
      <c r="BH3450" s="2" t="s">
        <v>80</v>
      </c>
      <c r="BI3450" s="2" t="s">
        <v>80</v>
      </c>
      <c r="BJ3450" s="2" t="s">
        <v>80</v>
      </c>
      <c r="BK3450" s="2" t="s">
        <v>80</v>
      </c>
      <c r="BL3450" s="2" t="s">
        <v>80</v>
      </c>
      <c r="BM3450" s="2" t="s">
        <v>80</v>
      </c>
      <c r="BN3450" s="2" t="s">
        <v>80</v>
      </c>
      <c r="BO3450" s="2" t="s">
        <v>80</v>
      </c>
      <c r="BP3450" s="2" t="s">
        <v>80</v>
      </c>
    </row>
    <row r="3451" spans="1:68" x14ac:dyDescent="0.25">
      <c r="A3451">
        <v>3450</v>
      </c>
      <c r="B3451" s="1">
        <v>43821.535914351851</v>
      </c>
      <c r="C3451" s="2" t="s">
        <v>5116</v>
      </c>
      <c r="D3451" s="3">
        <v>0.66041666666666665</v>
      </c>
      <c r="E3451" s="2" t="s">
        <v>4851</v>
      </c>
      <c r="F3451">
        <v>4</v>
      </c>
      <c r="G3451">
        <v>2019</v>
      </c>
      <c r="H3451">
        <v>12</v>
      </c>
      <c r="I3451">
        <v>22</v>
      </c>
      <c r="J3451">
        <v>0</v>
      </c>
      <c r="K3451">
        <v>0</v>
      </c>
      <c r="L3451">
        <v>7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 s="2" t="s">
        <v>3706</v>
      </c>
      <c r="T3451" s="2" t="s">
        <v>83</v>
      </c>
      <c r="U3451" s="2" t="s">
        <v>4948</v>
      </c>
      <c r="V3451" s="2" t="s">
        <v>73</v>
      </c>
      <c r="W3451">
        <v>1</v>
      </c>
      <c r="X3451" s="2" t="s">
        <v>74</v>
      </c>
      <c r="Y3451">
        <v>140</v>
      </c>
      <c r="Z3451">
        <v>89</v>
      </c>
      <c r="AA3451" s="2" t="s">
        <v>325</v>
      </c>
      <c r="AB3451" s="2" t="s">
        <v>1196</v>
      </c>
      <c r="AC3451">
        <v>600095</v>
      </c>
      <c r="AD3451" s="2" t="s">
        <v>193</v>
      </c>
      <c r="AE3451">
        <v>229</v>
      </c>
      <c r="AF3451" s="2" t="s">
        <v>4949</v>
      </c>
      <c r="AG3451" s="2" t="s">
        <v>4950</v>
      </c>
      <c r="AH3451">
        <v>18</v>
      </c>
      <c r="AI3451">
        <v>252</v>
      </c>
      <c r="AJ3451">
        <v>1148</v>
      </c>
      <c r="AK3451" s="2">
        <f>Kaggle_Books_Selling_Records[[#This Row],[Cost Price]]/100</f>
        <v>11.48</v>
      </c>
      <c r="AL3451" s="2" t="s">
        <v>80</v>
      </c>
      <c r="AM3451" s="2" t="s">
        <v>80</v>
      </c>
      <c r="AN3451" s="2" t="s">
        <v>80</v>
      </c>
      <c r="AO3451" s="2" t="s">
        <v>80</v>
      </c>
      <c r="AP3451" s="2" t="s">
        <v>80</v>
      </c>
      <c r="AQ3451" s="2" t="s">
        <v>80</v>
      </c>
      <c r="AR3451" s="2" t="s">
        <v>80</v>
      </c>
      <c r="AS3451" s="2" t="s">
        <v>80</v>
      </c>
      <c r="AT3451" s="2" t="s">
        <v>80</v>
      </c>
      <c r="AU3451" s="2" t="s">
        <v>80</v>
      </c>
      <c r="AV3451" s="2" t="s">
        <v>80</v>
      </c>
      <c r="AW3451" s="2" t="s">
        <v>80</v>
      </c>
      <c r="AX3451" s="2" t="s">
        <v>80</v>
      </c>
      <c r="AY3451" s="2" t="s">
        <v>80</v>
      </c>
      <c r="AZ3451" s="2" t="s">
        <v>80</v>
      </c>
      <c r="BA3451" s="2" t="s">
        <v>80</v>
      </c>
      <c r="BB3451" s="2" t="s">
        <v>80</v>
      </c>
      <c r="BC3451" s="2" t="s">
        <v>80</v>
      </c>
      <c r="BD3451" s="2" t="s">
        <v>80</v>
      </c>
      <c r="BE3451" s="2" t="s">
        <v>80</v>
      </c>
      <c r="BF3451" s="2" t="s">
        <v>80</v>
      </c>
      <c r="BG3451" s="2" t="s">
        <v>80</v>
      </c>
      <c r="BH3451" s="2" t="s">
        <v>80</v>
      </c>
      <c r="BI3451" s="2" t="s">
        <v>80</v>
      </c>
      <c r="BJ3451" s="2" t="s">
        <v>80</v>
      </c>
      <c r="BK3451" s="2" t="s">
        <v>80</v>
      </c>
      <c r="BL3451" s="2" t="s">
        <v>80</v>
      </c>
      <c r="BM3451" s="2" t="s">
        <v>80</v>
      </c>
      <c r="BN3451" s="2" t="s">
        <v>80</v>
      </c>
      <c r="BO3451" s="2" t="s">
        <v>80</v>
      </c>
      <c r="BP3451" s="2" t="s">
        <v>80</v>
      </c>
    </row>
    <row r="3452" spans="1:68" x14ac:dyDescent="0.25">
      <c r="A3452">
        <v>3451</v>
      </c>
      <c r="B3452" s="1">
        <v>43822.13989583333</v>
      </c>
      <c r="C3452" s="2" t="s">
        <v>5117</v>
      </c>
      <c r="D3452" s="3">
        <v>0.76458333333333328</v>
      </c>
      <c r="E3452" s="2" t="s">
        <v>4851</v>
      </c>
      <c r="F3452">
        <v>4</v>
      </c>
      <c r="G3452">
        <v>2019</v>
      </c>
      <c r="H3452">
        <v>12</v>
      </c>
      <c r="I3452">
        <v>23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 t="s">
        <v>3830</v>
      </c>
      <c r="T3452" s="2" t="s">
        <v>83</v>
      </c>
      <c r="U3452" s="2" t="s">
        <v>5044</v>
      </c>
      <c r="V3452" s="2" t="s">
        <v>73</v>
      </c>
      <c r="W3452">
        <v>1</v>
      </c>
      <c r="X3452" s="2" t="s">
        <v>74</v>
      </c>
      <c r="Y3452">
        <v>1195</v>
      </c>
      <c r="Z3452">
        <v>69</v>
      </c>
      <c r="AA3452" s="2" t="s">
        <v>473</v>
      </c>
      <c r="AB3452" s="2" t="s">
        <v>154</v>
      </c>
      <c r="AC3452">
        <v>302017</v>
      </c>
      <c r="AD3452" s="2" t="s">
        <v>77</v>
      </c>
      <c r="AE3452">
        <v>1264</v>
      </c>
      <c r="AF3452" s="2" t="s">
        <v>5045</v>
      </c>
      <c r="AG3452" s="2" t="s">
        <v>5046</v>
      </c>
      <c r="AH3452">
        <v>13</v>
      </c>
      <c r="AI3452">
        <v>15535</v>
      </c>
      <c r="AJ3452">
        <v>103965</v>
      </c>
      <c r="AK3452" s="2">
        <f>Kaggle_Books_Selling_Records[[#This Row],[Cost Price]]/100</f>
        <v>1039.6500000000001</v>
      </c>
      <c r="AL3452" s="2" t="s">
        <v>80</v>
      </c>
      <c r="AM3452" s="2" t="s">
        <v>80</v>
      </c>
      <c r="AN3452" s="2" t="s">
        <v>80</v>
      </c>
      <c r="AO3452" s="2" t="s">
        <v>80</v>
      </c>
      <c r="AP3452" s="2" t="s">
        <v>80</v>
      </c>
      <c r="AQ3452" s="2" t="s">
        <v>80</v>
      </c>
      <c r="AR3452" s="2" t="s">
        <v>80</v>
      </c>
      <c r="AS3452" s="2" t="s">
        <v>80</v>
      </c>
      <c r="AT3452" s="2" t="s">
        <v>80</v>
      </c>
      <c r="AU3452" s="2" t="s">
        <v>80</v>
      </c>
      <c r="AV3452" s="2" t="s">
        <v>80</v>
      </c>
      <c r="AW3452" s="2" t="s">
        <v>80</v>
      </c>
      <c r="AX3452" s="2" t="s">
        <v>80</v>
      </c>
      <c r="AY3452" s="2" t="s">
        <v>80</v>
      </c>
      <c r="AZ3452" s="2" t="s">
        <v>80</v>
      </c>
      <c r="BA3452" s="2" t="s">
        <v>80</v>
      </c>
      <c r="BB3452" s="2" t="s">
        <v>80</v>
      </c>
      <c r="BC3452" s="2" t="s">
        <v>80</v>
      </c>
      <c r="BD3452" s="2" t="s">
        <v>80</v>
      </c>
      <c r="BE3452" s="2" t="s">
        <v>80</v>
      </c>
      <c r="BF3452" s="2" t="s">
        <v>80</v>
      </c>
      <c r="BG3452" s="2" t="s">
        <v>80</v>
      </c>
      <c r="BH3452" s="2" t="s">
        <v>80</v>
      </c>
      <c r="BI3452" s="2" t="s">
        <v>80</v>
      </c>
      <c r="BJ3452" s="2" t="s">
        <v>80</v>
      </c>
      <c r="BK3452" s="2" t="s">
        <v>80</v>
      </c>
      <c r="BL3452" s="2" t="s">
        <v>80</v>
      </c>
      <c r="BM3452" s="2" t="s">
        <v>80</v>
      </c>
      <c r="BN3452" s="2" t="s">
        <v>80</v>
      </c>
      <c r="BO3452" s="2" t="s">
        <v>80</v>
      </c>
      <c r="BP3452" s="2" t="s">
        <v>80</v>
      </c>
    </row>
    <row r="3453" spans="1:68" x14ac:dyDescent="0.25">
      <c r="A3453">
        <v>3452</v>
      </c>
      <c r="B3453" s="1">
        <v>43822.170451388891</v>
      </c>
      <c r="C3453" s="2" t="s">
        <v>5117</v>
      </c>
      <c r="D3453" s="3">
        <v>0.79513888888888884</v>
      </c>
      <c r="E3453" s="2" t="s">
        <v>4851</v>
      </c>
      <c r="F3453">
        <v>4</v>
      </c>
      <c r="G3453">
        <v>2019</v>
      </c>
      <c r="H3453">
        <v>12</v>
      </c>
      <c r="I3453">
        <v>23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 s="2" t="s">
        <v>722</v>
      </c>
      <c r="T3453" s="2" t="s">
        <v>71</v>
      </c>
      <c r="U3453" s="2" t="s">
        <v>4440</v>
      </c>
      <c r="V3453" s="2" t="s">
        <v>73</v>
      </c>
      <c r="W3453">
        <v>1</v>
      </c>
      <c r="X3453" s="2" t="s">
        <v>74</v>
      </c>
      <c r="Y3453">
        <v>1790</v>
      </c>
      <c r="Z3453">
        <v>89</v>
      </c>
      <c r="AA3453" s="2" t="s">
        <v>576</v>
      </c>
      <c r="AB3453" s="2" t="s">
        <v>157</v>
      </c>
      <c r="AC3453">
        <v>382405</v>
      </c>
      <c r="AD3453" s="2" t="s">
        <v>77</v>
      </c>
      <c r="AE3453">
        <v>1879</v>
      </c>
      <c r="AF3453" s="2" t="s">
        <v>4832</v>
      </c>
      <c r="AG3453" s="2" t="s">
        <v>318</v>
      </c>
      <c r="AH3453">
        <v>13</v>
      </c>
      <c r="AI3453">
        <v>2327</v>
      </c>
      <c r="AJ3453">
        <v>15573</v>
      </c>
      <c r="AK3453" s="2">
        <f>Kaggle_Books_Selling_Records[[#This Row],[Cost Price]]/100</f>
        <v>155.72999999999999</v>
      </c>
      <c r="AL3453" s="2" t="s">
        <v>80</v>
      </c>
      <c r="AM3453" s="2" t="s">
        <v>80</v>
      </c>
      <c r="AN3453" s="2" t="s">
        <v>80</v>
      </c>
      <c r="AO3453" s="2" t="s">
        <v>80</v>
      </c>
      <c r="AP3453" s="2" t="s">
        <v>80</v>
      </c>
      <c r="AQ3453" s="2" t="s">
        <v>80</v>
      </c>
      <c r="AR3453" s="2" t="s">
        <v>80</v>
      </c>
      <c r="AS3453" s="2" t="s">
        <v>80</v>
      </c>
      <c r="AT3453" s="2" t="s">
        <v>80</v>
      </c>
      <c r="AU3453" s="2" t="s">
        <v>80</v>
      </c>
      <c r="AV3453" s="2" t="s">
        <v>80</v>
      </c>
      <c r="AW3453" s="2" t="s">
        <v>80</v>
      </c>
      <c r="AX3453" s="2" t="s">
        <v>80</v>
      </c>
      <c r="AY3453" s="2" t="s">
        <v>80</v>
      </c>
      <c r="AZ3453" s="2" t="s">
        <v>80</v>
      </c>
      <c r="BA3453" s="2" t="s">
        <v>80</v>
      </c>
      <c r="BB3453" s="2" t="s">
        <v>80</v>
      </c>
      <c r="BC3453" s="2" t="s">
        <v>80</v>
      </c>
      <c r="BD3453" s="2" t="s">
        <v>80</v>
      </c>
      <c r="BE3453" s="2" t="s">
        <v>80</v>
      </c>
      <c r="BF3453" s="2" t="s">
        <v>80</v>
      </c>
      <c r="BG3453" s="2" t="s">
        <v>80</v>
      </c>
      <c r="BH3453" s="2" t="s">
        <v>80</v>
      </c>
      <c r="BI3453" s="2" t="s">
        <v>80</v>
      </c>
      <c r="BJ3453" s="2" t="s">
        <v>80</v>
      </c>
      <c r="BK3453" s="2" t="s">
        <v>80</v>
      </c>
      <c r="BL3453" s="2" t="s">
        <v>80</v>
      </c>
      <c r="BM3453" s="2" t="s">
        <v>80</v>
      </c>
      <c r="BN3453" s="2" t="s">
        <v>80</v>
      </c>
      <c r="BO3453" s="2" t="s">
        <v>80</v>
      </c>
      <c r="BP3453" s="2" t="s">
        <v>80</v>
      </c>
    </row>
    <row r="3454" spans="1:68" x14ac:dyDescent="0.25">
      <c r="A3454">
        <v>3453</v>
      </c>
      <c r="B3454" s="1">
        <v>43822.044756944444</v>
      </c>
      <c r="C3454" s="2" t="s">
        <v>5117</v>
      </c>
      <c r="D3454" s="3">
        <v>0.6694444444444444</v>
      </c>
      <c r="E3454" s="2" t="s">
        <v>4851</v>
      </c>
      <c r="F3454">
        <v>4</v>
      </c>
      <c r="G3454">
        <v>2019</v>
      </c>
      <c r="H3454">
        <v>12</v>
      </c>
      <c r="I3454">
        <v>23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 s="2" t="s">
        <v>4984</v>
      </c>
      <c r="T3454" s="2" t="s">
        <v>83</v>
      </c>
      <c r="U3454" s="2" t="s">
        <v>4985</v>
      </c>
      <c r="V3454" s="2" t="s">
        <v>73</v>
      </c>
      <c r="W3454">
        <v>1</v>
      </c>
      <c r="X3454" s="2" t="s">
        <v>74</v>
      </c>
      <c r="Y3454">
        <v>1199</v>
      </c>
      <c r="Z3454">
        <v>79</v>
      </c>
      <c r="AA3454" s="2" t="s">
        <v>1277</v>
      </c>
      <c r="AB3454" s="2" t="s">
        <v>154</v>
      </c>
      <c r="AC3454">
        <v>333031</v>
      </c>
      <c r="AD3454" s="2" t="s">
        <v>1002</v>
      </c>
      <c r="AE3454">
        <v>1278</v>
      </c>
      <c r="AF3454" s="2" t="s">
        <v>4986</v>
      </c>
      <c r="AG3454" s="2" t="s">
        <v>1327</v>
      </c>
      <c r="AH3454">
        <v>18</v>
      </c>
      <c r="AI3454">
        <v>21582</v>
      </c>
      <c r="AJ3454">
        <v>98318</v>
      </c>
      <c r="AK3454" s="2">
        <f>Kaggle_Books_Selling_Records[[#This Row],[Cost Price]]/100</f>
        <v>983.18</v>
      </c>
      <c r="AL3454" s="2" t="s">
        <v>80</v>
      </c>
      <c r="AM3454" s="2" t="s">
        <v>80</v>
      </c>
      <c r="AN3454" s="2" t="s">
        <v>80</v>
      </c>
      <c r="AO3454" s="2" t="s">
        <v>80</v>
      </c>
      <c r="AP3454" s="2" t="s">
        <v>80</v>
      </c>
      <c r="AQ3454" s="2" t="s">
        <v>80</v>
      </c>
      <c r="AR3454" s="2" t="s">
        <v>80</v>
      </c>
      <c r="AS3454" s="2" t="s">
        <v>80</v>
      </c>
      <c r="AT3454" s="2" t="s">
        <v>80</v>
      </c>
      <c r="AU3454" s="2" t="s">
        <v>80</v>
      </c>
      <c r="AV3454" s="2" t="s">
        <v>80</v>
      </c>
      <c r="AW3454" s="2" t="s">
        <v>80</v>
      </c>
      <c r="AX3454" s="2" t="s">
        <v>80</v>
      </c>
      <c r="AY3454" s="2" t="s">
        <v>80</v>
      </c>
      <c r="AZ3454" s="2" t="s">
        <v>80</v>
      </c>
      <c r="BA3454" s="2" t="s">
        <v>80</v>
      </c>
      <c r="BB3454" s="2" t="s">
        <v>80</v>
      </c>
      <c r="BC3454" s="2" t="s">
        <v>80</v>
      </c>
      <c r="BD3454" s="2" t="s">
        <v>80</v>
      </c>
      <c r="BE3454" s="2" t="s">
        <v>80</v>
      </c>
      <c r="BF3454" s="2" t="s">
        <v>80</v>
      </c>
      <c r="BG3454" s="2" t="s">
        <v>80</v>
      </c>
      <c r="BH3454" s="2" t="s">
        <v>80</v>
      </c>
      <c r="BI3454" s="2" t="s">
        <v>80</v>
      </c>
      <c r="BJ3454" s="2" t="s">
        <v>80</v>
      </c>
      <c r="BK3454" s="2" t="s">
        <v>80</v>
      </c>
      <c r="BL3454" s="2" t="s">
        <v>80</v>
      </c>
      <c r="BM3454" s="2" t="s">
        <v>80</v>
      </c>
      <c r="BN3454" s="2" t="s">
        <v>80</v>
      </c>
      <c r="BO3454" s="2" t="s">
        <v>80</v>
      </c>
      <c r="BP3454" s="2" t="s">
        <v>80</v>
      </c>
    </row>
    <row r="3455" spans="1:68" x14ac:dyDescent="0.25">
      <c r="A3455">
        <v>3454</v>
      </c>
      <c r="B3455" s="1">
        <v>43822.109340277777</v>
      </c>
      <c r="C3455" s="2" t="s">
        <v>5117</v>
      </c>
      <c r="D3455" s="3">
        <v>0.23402777777777778</v>
      </c>
      <c r="E3455" s="2" t="s">
        <v>4851</v>
      </c>
      <c r="F3455">
        <v>4</v>
      </c>
      <c r="G3455">
        <v>2019</v>
      </c>
      <c r="H3455">
        <v>12</v>
      </c>
      <c r="I3455">
        <v>23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 s="2" t="s">
        <v>3447</v>
      </c>
      <c r="T3455" s="2" t="s">
        <v>71</v>
      </c>
      <c r="U3455" s="2" t="s">
        <v>4933</v>
      </c>
      <c r="V3455" s="2" t="s">
        <v>73</v>
      </c>
      <c r="W3455">
        <v>1</v>
      </c>
      <c r="X3455" s="2" t="s">
        <v>74</v>
      </c>
      <c r="Y3455">
        <v>612</v>
      </c>
      <c r="Z3455">
        <v>79</v>
      </c>
      <c r="AA3455" s="2" t="s">
        <v>338</v>
      </c>
      <c r="AB3455" s="2" t="s">
        <v>137</v>
      </c>
      <c r="AC3455">
        <v>201301</v>
      </c>
      <c r="AD3455" s="2" t="s">
        <v>77</v>
      </c>
      <c r="AE3455">
        <v>691</v>
      </c>
      <c r="AF3455" s="2" t="s">
        <v>4934</v>
      </c>
      <c r="AG3455" s="2" t="s">
        <v>4935</v>
      </c>
      <c r="AH3455">
        <v>13</v>
      </c>
      <c r="AI3455">
        <v>7956</v>
      </c>
      <c r="AJ3455">
        <v>53244</v>
      </c>
      <c r="AK3455" s="2">
        <f>Kaggle_Books_Selling_Records[[#This Row],[Cost Price]]/100</f>
        <v>532.44000000000005</v>
      </c>
      <c r="AL3455" s="2" t="s">
        <v>80</v>
      </c>
      <c r="AM3455" s="2" t="s">
        <v>80</v>
      </c>
      <c r="AN3455" s="2" t="s">
        <v>80</v>
      </c>
      <c r="AO3455" s="2" t="s">
        <v>80</v>
      </c>
      <c r="AP3455" s="2" t="s">
        <v>80</v>
      </c>
      <c r="AQ3455" s="2" t="s">
        <v>80</v>
      </c>
      <c r="AR3455" s="2" t="s">
        <v>80</v>
      </c>
      <c r="AS3455" s="2" t="s">
        <v>80</v>
      </c>
      <c r="AT3455" s="2" t="s">
        <v>80</v>
      </c>
      <c r="AU3455" s="2" t="s">
        <v>80</v>
      </c>
      <c r="AV3455" s="2" t="s">
        <v>80</v>
      </c>
      <c r="AW3455" s="2" t="s">
        <v>80</v>
      </c>
      <c r="AX3455" s="2" t="s">
        <v>80</v>
      </c>
      <c r="AY3455" s="2" t="s">
        <v>80</v>
      </c>
      <c r="AZ3455" s="2" t="s">
        <v>80</v>
      </c>
      <c r="BA3455" s="2" t="s">
        <v>80</v>
      </c>
      <c r="BB3455" s="2" t="s">
        <v>80</v>
      </c>
      <c r="BC3455" s="2" t="s">
        <v>80</v>
      </c>
      <c r="BD3455" s="2" t="s">
        <v>80</v>
      </c>
      <c r="BE3455" s="2" t="s">
        <v>80</v>
      </c>
      <c r="BF3455" s="2" t="s">
        <v>80</v>
      </c>
      <c r="BG3455" s="2" t="s">
        <v>80</v>
      </c>
      <c r="BH3455" s="2" t="s">
        <v>80</v>
      </c>
      <c r="BI3455" s="2" t="s">
        <v>80</v>
      </c>
      <c r="BJ3455" s="2" t="s">
        <v>80</v>
      </c>
      <c r="BK3455" s="2" t="s">
        <v>80</v>
      </c>
      <c r="BL3455" s="2" t="s">
        <v>80</v>
      </c>
      <c r="BM3455" s="2" t="s">
        <v>80</v>
      </c>
      <c r="BN3455" s="2" t="s">
        <v>80</v>
      </c>
      <c r="BO3455" s="2" t="s">
        <v>80</v>
      </c>
      <c r="BP3455" s="2" t="s">
        <v>80</v>
      </c>
    </row>
    <row r="3456" spans="1:68" x14ac:dyDescent="0.25">
      <c r="A3456">
        <v>3455</v>
      </c>
      <c r="B3456" s="1">
        <v>43822.156412037039</v>
      </c>
      <c r="C3456" s="2" t="s">
        <v>5117</v>
      </c>
      <c r="D3456" s="3">
        <v>0.28125</v>
      </c>
      <c r="E3456" s="2" t="s">
        <v>4851</v>
      </c>
      <c r="F3456">
        <v>4</v>
      </c>
      <c r="G3456">
        <v>2019</v>
      </c>
      <c r="H3456">
        <v>12</v>
      </c>
      <c r="I3456">
        <v>23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1</v>
      </c>
      <c r="S3456" s="2" t="s">
        <v>4674</v>
      </c>
      <c r="T3456" s="2" t="s">
        <v>71</v>
      </c>
      <c r="U3456" s="2" t="s">
        <v>4948</v>
      </c>
      <c r="V3456" s="2" t="s">
        <v>73</v>
      </c>
      <c r="W3456">
        <v>1</v>
      </c>
      <c r="X3456" s="2" t="s">
        <v>74</v>
      </c>
      <c r="Y3456">
        <v>140</v>
      </c>
      <c r="Z3456">
        <v>89</v>
      </c>
      <c r="AA3456" s="2" t="s">
        <v>662</v>
      </c>
      <c r="AB3456" s="2" t="s">
        <v>151</v>
      </c>
      <c r="AC3456">
        <v>443001</v>
      </c>
      <c r="AD3456" s="2" t="s">
        <v>193</v>
      </c>
      <c r="AE3456">
        <v>229</v>
      </c>
      <c r="AF3456" s="2" t="s">
        <v>4949</v>
      </c>
      <c r="AG3456" s="2" t="s">
        <v>4950</v>
      </c>
      <c r="AH3456">
        <v>18</v>
      </c>
      <c r="AI3456">
        <v>252</v>
      </c>
      <c r="AJ3456">
        <v>1148</v>
      </c>
      <c r="AK3456" s="2">
        <f>Kaggle_Books_Selling_Records[[#This Row],[Cost Price]]/100</f>
        <v>11.48</v>
      </c>
      <c r="AL3456" s="2" t="s">
        <v>80</v>
      </c>
      <c r="AM3456" s="2" t="s">
        <v>80</v>
      </c>
      <c r="AN3456" s="2" t="s">
        <v>80</v>
      </c>
      <c r="AO3456" s="2" t="s">
        <v>80</v>
      </c>
      <c r="AP3456" s="2" t="s">
        <v>80</v>
      </c>
      <c r="AQ3456" s="2" t="s">
        <v>80</v>
      </c>
      <c r="AR3456" s="2" t="s">
        <v>80</v>
      </c>
      <c r="AS3456" s="2" t="s">
        <v>80</v>
      </c>
      <c r="AT3456" s="2" t="s">
        <v>80</v>
      </c>
      <c r="AU3456" s="2" t="s">
        <v>80</v>
      </c>
      <c r="AV3456" s="2" t="s">
        <v>80</v>
      </c>
      <c r="AW3456" s="2" t="s">
        <v>80</v>
      </c>
      <c r="AX3456" s="2" t="s">
        <v>80</v>
      </c>
      <c r="AY3456" s="2" t="s">
        <v>80</v>
      </c>
      <c r="AZ3456" s="2" t="s">
        <v>80</v>
      </c>
      <c r="BA3456" s="2" t="s">
        <v>80</v>
      </c>
      <c r="BB3456" s="2" t="s">
        <v>80</v>
      </c>
      <c r="BC3456" s="2" t="s">
        <v>80</v>
      </c>
      <c r="BD3456" s="2" t="s">
        <v>80</v>
      </c>
      <c r="BE3456" s="2" t="s">
        <v>80</v>
      </c>
      <c r="BF3456" s="2" t="s">
        <v>80</v>
      </c>
      <c r="BG3456" s="2" t="s">
        <v>80</v>
      </c>
      <c r="BH3456" s="2" t="s">
        <v>80</v>
      </c>
      <c r="BI3456" s="2" t="s">
        <v>80</v>
      </c>
      <c r="BJ3456" s="2" t="s">
        <v>80</v>
      </c>
      <c r="BK3456" s="2" t="s">
        <v>80</v>
      </c>
      <c r="BL3456" s="2" t="s">
        <v>80</v>
      </c>
      <c r="BM3456" s="2" t="s">
        <v>80</v>
      </c>
      <c r="BN3456" s="2" t="s">
        <v>80</v>
      </c>
      <c r="BO3456" s="2" t="s">
        <v>80</v>
      </c>
      <c r="BP3456" s="2" t="s">
        <v>80</v>
      </c>
    </row>
    <row r="3457" spans="1:68" x14ac:dyDescent="0.25">
      <c r="A3457">
        <v>3456</v>
      </c>
      <c r="B3457" s="1">
        <v>43823.445324074077</v>
      </c>
      <c r="C3457" s="2" t="s">
        <v>5118</v>
      </c>
      <c r="D3457" s="3">
        <v>0.57013888888888886</v>
      </c>
      <c r="E3457" s="2" t="s">
        <v>4851</v>
      </c>
      <c r="F3457">
        <v>4</v>
      </c>
      <c r="G3457">
        <v>2019</v>
      </c>
      <c r="H3457">
        <v>12</v>
      </c>
      <c r="I3457">
        <v>24</v>
      </c>
      <c r="J3457">
        <v>0</v>
      </c>
      <c r="K3457">
        <v>1</v>
      </c>
      <c r="L3457">
        <v>2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 s="2" t="s">
        <v>5119</v>
      </c>
      <c r="T3457" s="2" t="s">
        <v>71</v>
      </c>
      <c r="U3457" s="2" t="s">
        <v>5120</v>
      </c>
      <c r="V3457" s="2" t="s">
        <v>73</v>
      </c>
      <c r="W3457">
        <v>1</v>
      </c>
      <c r="X3457" s="2" t="s">
        <v>74</v>
      </c>
      <c r="Y3457">
        <v>159</v>
      </c>
      <c r="Z3457">
        <v>89</v>
      </c>
      <c r="AA3457" s="2" t="s">
        <v>5121</v>
      </c>
      <c r="AB3457" s="2" t="s">
        <v>86</v>
      </c>
      <c r="AC3457">
        <v>638454</v>
      </c>
      <c r="AD3457" s="2" t="s">
        <v>77</v>
      </c>
      <c r="AE3457">
        <v>248</v>
      </c>
      <c r="AF3457" s="2" t="s">
        <v>5122</v>
      </c>
      <c r="AG3457" s="2" t="s">
        <v>4718</v>
      </c>
      <c r="AH3457">
        <v>13</v>
      </c>
      <c r="AI3457">
        <v>2067</v>
      </c>
      <c r="AJ3457">
        <v>13833</v>
      </c>
      <c r="AK3457" s="2">
        <f>Kaggle_Books_Selling_Records[[#This Row],[Cost Price]]/100</f>
        <v>138.33000000000001</v>
      </c>
      <c r="AL3457" s="2" t="s">
        <v>80</v>
      </c>
      <c r="AM3457" s="2" t="s">
        <v>80</v>
      </c>
      <c r="AN3457" s="2" t="s">
        <v>80</v>
      </c>
      <c r="AO3457" s="2" t="s">
        <v>80</v>
      </c>
      <c r="AP3457" s="2" t="s">
        <v>80</v>
      </c>
      <c r="AQ3457" s="2" t="s">
        <v>80</v>
      </c>
      <c r="AR3457" s="2" t="s">
        <v>80</v>
      </c>
      <c r="AS3457" s="2" t="s">
        <v>80</v>
      </c>
      <c r="AT3457" s="2" t="s">
        <v>80</v>
      </c>
      <c r="AU3457" s="2" t="s">
        <v>80</v>
      </c>
      <c r="AV3457" s="2" t="s">
        <v>80</v>
      </c>
      <c r="AW3457" s="2" t="s">
        <v>80</v>
      </c>
      <c r="AX3457" s="2" t="s">
        <v>80</v>
      </c>
      <c r="AY3457" s="2" t="s">
        <v>80</v>
      </c>
      <c r="AZ3457" s="2" t="s">
        <v>80</v>
      </c>
      <c r="BA3457" s="2" t="s">
        <v>80</v>
      </c>
      <c r="BB3457" s="2" t="s">
        <v>80</v>
      </c>
      <c r="BC3457" s="2" t="s">
        <v>80</v>
      </c>
      <c r="BD3457" s="2" t="s">
        <v>80</v>
      </c>
      <c r="BE3457" s="2" t="s">
        <v>80</v>
      </c>
      <c r="BF3457" s="2" t="s">
        <v>80</v>
      </c>
      <c r="BG3457" s="2" t="s">
        <v>80</v>
      </c>
      <c r="BH3457" s="2" t="s">
        <v>80</v>
      </c>
      <c r="BI3457" s="2" t="s">
        <v>80</v>
      </c>
      <c r="BJ3457" s="2" t="s">
        <v>80</v>
      </c>
      <c r="BK3457" s="2" t="s">
        <v>80</v>
      </c>
      <c r="BL3457" s="2" t="s">
        <v>80</v>
      </c>
      <c r="BM3457" s="2" t="s">
        <v>80</v>
      </c>
      <c r="BN3457" s="2" t="s">
        <v>80</v>
      </c>
      <c r="BO3457" s="2" t="s">
        <v>80</v>
      </c>
      <c r="BP3457" s="2" t="s">
        <v>80</v>
      </c>
    </row>
    <row r="3458" spans="1:68" x14ac:dyDescent="0.25">
      <c r="A3458">
        <v>3457</v>
      </c>
      <c r="B3458" s="1">
        <v>43823.649675925924</v>
      </c>
      <c r="C3458" s="2" t="s">
        <v>5118</v>
      </c>
      <c r="D3458" s="3">
        <v>0.77430555555555558</v>
      </c>
      <c r="E3458" s="2" t="s">
        <v>4851</v>
      </c>
      <c r="F3458">
        <v>4</v>
      </c>
      <c r="G3458">
        <v>2019</v>
      </c>
      <c r="H3458">
        <v>12</v>
      </c>
      <c r="I3458">
        <v>24</v>
      </c>
      <c r="J3458">
        <v>0</v>
      </c>
      <c r="K3458">
        <v>1</v>
      </c>
      <c r="L3458">
        <v>2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 s="2" t="s">
        <v>5123</v>
      </c>
      <c r="T3458" s="2" t="s">
        <v>83</v>
      </c>
      <c r="U3458" s="2" t="s">
        <v>2359</v>
      </c>
      <c r="V3458" s="2" t="s">
        <v>73</v>
      </c>
      <c r="W3458">
        <v>1</v>
      </c>
      <c r="X3458" s="2" t="s">
        <v>74</v>
      </c>
      <c r="Y3458">
        <v>554</v>
      </c>
      <c r="Z3458">
        <v>89</v>
      </c>
      <c r="AA3458" s="2" t="s">
        <v>5124</v>
      </c>
      <c r="AB3458" s="2" t="s">
        <v>167</v>
      </c>
      <c r="AC3458">
        <v>577002</v>
      </c>
      <c r="AD3458" s="2" t="s">
        <v>87</v>
      </c>
      <c r="AE3458">
        <v>643</v>
      </c>
      <c r="AF3458" s="2" t="s">
        <v>2360</v>
      </c>
      <c r="AG3458" s="2" t="s">
        <v>2361</v>
      </c>
      <c r="AH3458">
        <v>17</v>
      </c>
      <c r="AI3458">
        <v>9418</v>
      </c>
      <c r="AJ3458">
        <v>45982</v>
      </c>
      <c r="AK3458" s="2">
        <f>Kaggle_Books_Selling_Records[[#This Row],[Cost Price]]/100</f>
        <v>459.82</v>
      </c>
      <c r="AL3458" s="2" t="s">
        <v>80</v>
      </c>
      <c r="AM3458" s="2" t="s">
        <v>80</v>
      </c>
      <c r="AN3458" s="2" t="s">
        <v>80</v>
      </c>
      <c r="AO3458" s="2" t="s">
        <v>80</v>
      </c>
      <c r="AP3458" s="2" t="s">
        <v>80</v>
      </c>
      <c r="AQ3458" s="2" t="s">
        <v>80</v>
      </c>
      <c r="AR3458" s="2" t="s">
        <v>80</v>
      </c>
      <c r="AS3458" s="2" t="s">
        <v>80</v>
      </c>
      <c r="AT3458" s="2" t="s">
        <v>80</v>
      </c>
      <c r="AU3458" s="2" t="s">
        <v>80</v>
      </c>
      <c r="AV3458" s="2" t="s">
        <v>80</v>
      </c>
      <c r="AW3458" s="2" t="s">
        <v>80</v>
      </c>
      <c r="AX3458" s="2" t="s">
        <v>80</v>
      </c>
      <c r="AY3458" s="2" t="s">
        <v>80</v>
      </c>
      <c r="AZ3458" s="2" t="s">
        <v>80</v>
      </c>
      <c r="BA3458" s="2" t="s">
        <v>80</v>
      </c>
      <c r="BB3458" s="2" t="s">
        <v>80</v>
      </c>
      <c r="BC3458" s="2" t="s">
        <v>80</v>
      </c>
      <c r="BD3458" s="2" t="s">
        <v>80</v>
      </c>
      <c r="BE3458" s="2" t="s">
        <v>80</v>
      </c>
      <c r="BF3458" s="2" t="s">
        <v>80</v>
      </c>
      <c r="BG3458" s="2" t="s">
        <v>80</v>
      </c>
      <c r="BH3458" s="2" t="s">
        <v>80</v>
      </c>
      <c r="BI3458" s="2" t="s">
        <v>80</v>
      </c>
      <c r="BJ3458" s="2" t="s">
        <v>80</v>
      </c>
      <c r="BK3458" s="2" t="s">
        <v>80</v>
      </c>
      <c r="BL3458" s="2" t="s">
        <v>80</v>
      </c>
      <c r="BM3458" s="2" t="s">
        <v>80</v>
      </c>
      <c r="BN3458" s="2" t="s">
        <v>80</v>
      </c>
      <c r="BO3458" s="2" t="s">
        <v>80</v>
      </c>
      <c r="BP3458" s="2" t="s">
        <v>80</v>
      </c>
    </row>
    <row r="3459" spans="1:68" x14ac:dyDescent="0.25">
      <c r="A3459">
        <v>3458</v>
      </c>
      <c r="B3459" s="1">
        <v>43824.146122685182</v>
      </c>
      <c r="C3459" s="2" t="s">
        <v>5125</v>
      </c>
      <c r="D3459" s="3">
        <v>0.27083333333333331</v>
      </c>
      <c r="E3459" s="2" t="s">
        <v>4851</v>
      </c>
      <c r="F3459">
        <v>4</v>
      </c>
      <c r="G3459">
        <v>2019</v>
      </c>
      <c r="H3459">
        <v>12</v>
      </c>
      <c r="I3459">
        <v>25</v>
      </c>
      <c r="J3459">
        <v>1</v>
      </c>
      <c r="K3459">
        <v>1</v>
      </c>
      <c r="L3459">
        <v>3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 s="2" t="s">
        <v>1267</v>
      </c>
      <c r="T3459" s="2" t="s">
        <v>83</v>
      </c>
      <c r="U3459" s="2" t="s">
        <v>4948</v>
      </c>
      <c r="V3459" s="2" t="s">
        <v>73</v>
      </c>
      <c r="W3459">
        <v>1</v>
      </c>
      <c r="X3459" s="2" t="s">
        <v>74</v>
      </c>
      <c r="Y3459">
        <v>140</v>
      </c>
      <c r="Z3459">
        <v>89</v>
      </c>
      <c r="AA3459" s="2" t="s">
        <v>1268</v>
      </c>
      <c r="AB3459" s="2" t="s">
        <v>154</v>
      </c>
      <c r="AC3459">
        <v>344701</v>
      </c>
      <c r="AD3459" s="2" t="s">
        <v>193</v>
      </c>
      <c r="AE3459">
        <v>229</v>
      </c>
      <c r="AF3459" s="2" t="s">
        <v>4949</v>
      </c>
      <c r="AG3459" s="2" t="s">
        <v>4950</v>
      </c>
      <c r="AH3459">
        <v>18</v>
      </c>
      <c r="AI3459">
        <v>252</v>
      </c>
      <c r="AJ3459">
        <v>1148</v>
      </c>
      <c r="AK3459" s="2">
        <f>Kaggle_Books_Selling_Records[[#This Row],[Cost Price]]/100</f>
        <v>11.48</v>
      </c>
      <c r="AL3459" s="2" t="s">
        <v>80</v>
      </c>
      <c r="AM3459" s="2" t="s">
        <v>80</v>
      </c>
      <c r="AN3459" s="2" t="s">
        <v>80</v>
      </c>
      <c r="AO3459" s="2" t="s">
        <v>80</v>
      </c>
      <c r="AP3459" s="2" t="s">
        <v>80</v>
      </c>
      <c r="AQ3459" s="2" t="s">
        <v>80</v>
      </c>
      <c r="AR3459" s="2" t="s">
        <v>80</v>
      </c>
      <c r="AS3459" s="2" t="s">
        <v>80</v>
      </c>
      <c r="AT3459" s="2" t="s">
        <v>80</v>
      </c>
      <c r="AU3459" s="2" t="s">
        <v>80</v>
      </c>
      <c r="AV3459" s="2" t="s">
        <v>80</v>
      </c>
      <c r="AW3459" s="2" t="s">
        <v>80</v>
      </c>
      <c r="AX3459" s="2" t="s">
        <v>80</v>
      </c>
      <c r="AY3459" s="2" t="s">
        <v>80</v>
      </c>
      <c r="AZ3459" s="2" t="s">
        <v>80</v>
      </c>
      <c r="BA3459" s="2" t="s">
        <v>80</v>
      </c>
      <c r="BB3459" s="2" t="s">
        <v>80</v>
      </c>
      <c r="BC3459" s="2" t="s">
        <v>80</v>
      </c>
      <c r="BD3459" s="2" t="s">
        <v>80</v>
      </c>
      <c r="BE3459" s="2" t="s">
        <v>80</v>
      </c>
      <c r="BF3459" s="2" t="s">
        <v>80</v>
      </c>
      <c r="BG3459" s="2" t="s">
        <v>80</v>
      </c>
      <c r="BH3459" s="2" t="s">
        <v>80</v>
      </c>
      <c r="BI3459" s="2" t="s">
        <v>80</v>
      </c>
      <c r="BJ3459" s="2" t="s">
        <v>80</v>
      </c>
      <c r="BK3459" s="2" t="s">
        <v>80</v>
      </c>
      <c r="BL3459" s="2" t="s">
        <v>80</v>
      </c>
      <c r="BM3459" s="2" t="s">
        <v>80</v>
      </c>
      <c r="BN3459" s="2" t="s">
        <v>80</v>
      </c>
      <c r="BO3459" s="2" t="s">
        <v>80</v>
      </c>
      <c r="BP3459" s="2" t="s">
        <v>80</v>
      </c>
    </row>
    <row r="3460" spans="1:68" x14ac:dyDescent="0.25">
      <c r="A3460">
        <v>3459</v>
      </c>
      <c r="B3460" s="1">
        <v>43824.147326388891</v>
      </c>
      <c r="C3460" s="2" t="s">
        <v>5125</v>
      </c>
      <c r="D3460" s="3">
        <v>0.2722222222222222</v>
      </c>
      <c r="E3460" s="2" t="s">
        <v>4851</v>
      </c>
      <c r="F3460">
        <v>4</v>
      </c>
      <c r="G3460">
        <v>2019</v>
      </c>
      <c r="H3460">
        <v>12</v>
      </c>
      <c r="I3460">
        <v>25</v>
      </c>
      <c r="J3460">
        <v>1</v>
      </c>
      <c r="K3460">
        <v>1</v>
      </c>
      <c r="L3460">
        <v>3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 s="2" t="s">
        <v>3339</v>
      </c>
      <c r="T3460" s="2" t="s">
        <v>83</v>
      </c>
      <c r="U3460" s="2" t="s">
        <v>4948</v>
      </c>
      <c r="V3460" s="2" t="s">
        <v>73</v>
      </c>
      <c r="W3460">
        <v>1</v>
      </c>
      <c r="X3460" s="2" t="s">
        <v>74</v>
      </c>
      <c r="Y3460">
        <v>140</v>
      </c>
      <c r="Z3460">
        <v>89</v>
      </c>
      <c r="AA3460" s="2" t="s">
        <v>959</v>
      </c>
      <c r="AB3460" s="2" t="s">
        <v>154</v>
      </c>
      <c r="AC3460">
        <v>326512</v>
      </c>
      <c r="AD3460" s="2" t="s">
        <v>193</v>
      </c>
      <c r="AE3460">
        <v>229</v>
      </c>
      <c r="AF3460" s="2" t="s">
        <v>4949</v>
      </c>
      <c r="AG3460" s="2" t="s">
        <v>4950</v>
      </c>
      <c r="AH3460">
        <v>18</v>
      </c>
      <c r="AI3460">
        <v>252</v>
      </c>
      <c r="AJ3460">
        <v>1148</v>
      </c>
      <c r="AK3460" s="2">
        <f>Kaggle_Books_Selling_Records[[#This Row],[Cost Price]]/100</f>
        <v>11.48</v>
      </c>
      <c r="AL3460" s="2" t="s">
        <v>80</v>
      </c>
      <c r="AM3460" s="2" t="s">
        <v>80</v>
      </c>
      <c r="AN3460" s="2" t="s">
        <v>80</v>
      </c>
      <c r="AO3460" s="2" t="s">
        <v>80</v>
      </c>
      <c r="AP3460" s="2" t="s">
        <v>80</v>
      </c>
      <c r="AQ3460" s="2" t="s">
        <v>80</v>
      </c>
      <c r="AR3460" s="2" t="s">
        <v>80</v>
      </c>
      <c r="AS3460" s="2" t="s">
        <v>80</v>
      </c>
      <c r="AT3460" s="2" t="s">
        <v>80</v>
      </c>
      <c r="AU3460" s="2" t="s">
        <v>80</v>
      </c>
      <c r="AV3460" s="2" t="s">
        <v>80</v>
      </c>
      <c r="AW3460" s="2" t="s">
        <v>80</v>
      </c>
      <c r="AX3460" s="2" t="s">
        <v>80</v>
      </c>
      <c r="AY3460" s="2" t="s">
        <v>80</v>
      </c>
      <c r="AZ3460" s="2" t="s">
        <v>80</v>
      </c>
      <c r="BA3460" s="2" t="s">
        <v>80</v>
      </c>
      <c r="BB3460" s="2" t="s">
        <v>80</v>
      </c>
      <c r="BC3460" s="2" t="s">
        <v>80</v>
      </c>
      <c r="BD3460" s="2" t="s">
        <v>80</v>
      </c>
      <c r="BE3460" s="2" t="s">
        <v>80</v>
      </c>
      <c r="BF3460" s="2" t="s">
        <v>80</v>
      </c>
      <c r="BG3460" s="2" t="s">
        <v>80</v>
      </c>
      <c r="BH3460" s="2" t="s">
        <v>80</v>
      </c>
      <c r="BI3460" s="2" t="s">
        <v>80</v>
      </c>
      <c r="BJ3460" s="2" t="s">
        <v>80</v>
      </c>
      <c r="BK3460" s="2" t="s">
        <v>80</v>
      </c>
      <c r="BL3460" s="2" t="s">
        <v>80</v>
      </c>
      <c r="BM3460" s="2" t="s">
        <v>80</v>
      </c>
      <c r="BN3460" s="2" t="s">
        <v>80</v>
      </c>
      <c r="BO3460" s="2" t="s">
        <v>80</v>
      </c>
      <c r="BP3460" s="2" t="s">
        <v>80</v>
      </c>
    </row>
    <row r="3461" spans="1:68" x14ac:dyDescent="0.25">
      <c r="A3461">
        <v>3460</v>
      </c>
      <c r="B3461" s="1">
        <v>43824.210775462961</v>
      </c>
      <c r="C3461" s="2" t="s">
        <v>5125</v>
      </c>
      <c r="D3461" s="3">
        <v>0.33541666666666664</v>
      </c>
      <c r="E3461" s="2" t="s">
        <v>4851</v>
      </c>
      <c r="F3461">
        <v>4</v>
      </c>
      <c r="G3461">
        <v>2019</v>
      </c>
      <c r="H3461">
        <v>12</v>
      </c>
      <c r="I3461">
        <v>25</v>
      </c>
      <c r="J3461">
        <v>1</v>
      </c>
      <c r="K3461">
        <v>1</v>
      </c>
      <c r="L3461">
        <v>3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 s="2" t="s">
        <v>5126</v>
      </c>
      <c r="T3461" s="2" t="s">
        <v>71</v>
      </c>
      <c r="U3461" s="2" t="s">
        <v>447</v>
      </c>
      <c r="V3461" s="2" t="s">
        <v>73</v>
      </c>
      <c r="W3461">
        <v>1</v>
      </c>
      <c r="X3461" s="2" t="s">
        <v>74</v>
      </c>
      <c r="Y3461">
        <v>625</v>
      </c>
      <c r="Z3461">
        <v>89</v>
      </c>
      <c r="AA3461" s="2" t="s">
        <v>5127</v>
      </c>
      <c r="AB3461" s="2" t="s">
        <v>834</v>
      </c>
      <c r="AC3461">
        <v>795138</v>
      </c>
      <c r="AD3461" s="2" t="s">
        <v>77</v>
      </c>
      <c r="AE3461">
        <v>714</v>
      </c>
      <c r="AF3461" s="2" t="s">
        <v>449</v>
      </c>
      <c r="AG3461" s="2" t="s">
        <v>450</v>
      </c>
      <c r="AH3461">
        <v>13</v>
      </c>
      <c r="AI3461">
        <v>8125</v>
      </c>
      <c r="AJ3461">
        <v>54375</v>
      </c>
      <c r="AK3461" s="2">
        <f>Kaggle_Books_Selling_Records[[#This Row],[Cost Price]]/100</f>
        <v>543.75</v>
      </c>
      <c r="AL3461" s="2" t="s">
        <v>80</v>
      </c>
      <c r="AM3461" s="2" t="s">
        <v>80</v>
      </c>
      <c r="AN3461" s="2" t="s">
        <v>80</v>
      </c>
      <c r="AO3461" s="2" t="s">
        <v>80</v>
      </c>
      <c r="AP3461" s="2" t="s">
        <v>80</v>
      </c>
      <c r="AQ3461" s="2" t="s">
        <v>80</v>
      </c>
      <c r="AR3461" s="2" t="s">
        <v>80</v>
      </c>
      <c r="AS3461" s="2" t="s">
        <v>80</v>
      </c>
      <c r="AT3461" s="2" t="s">
        <v>80</v>
      </c>
      <c r="AU3461" s="2" t="s">
        <v>80</v>
      </c>
      <c r="AV3461" s="2" t="s">
        <v>80</v>
      </c>
      <c r="AW3461" s="2" t="s">
        <v>80</v>
      </c>
      <c r="AX3461" s="2" t="s">
        <v>80</v>
      </c>
      <c r="AY3461" s="2" t="s">
        <v>80</v>
      </c>
      <c r="AZ3461" s="2" t="s">
        <v>80</v>
      </c>
      <c r="BA3461" s="2" t="s">
        <v>80</v>
      </c>
      <c r="BB3461" s="2" t="s">
        <v>80</v>
      </c>
      <c r="BC3461" s="2" t="s">
        <v>80</v>
      </c>
      <c r="BD3461" s="2" t="s">
        <v>80</v>
      </c>
      <c r="BE3461" s="2" t="s">
        <v>80</v>
      </c>
      <c r="BF3461" s="2" t="s">
        <v>80</v>
      </c>
      <c r="BG3461" s="2" t="s">
        <v>80</v>
      </c>
      <c r="BH3461" s="2" t="s">
        <v>80</v>
      </c>
      <c r="BI3461" s="2" t="s">
        <v>80</v>
      </c>
      <c r="BJ3461" s="2" t="s">
        <v>80</v>
      </c>
      <c r="BK3461" s="2" t="s">
        <v>80</v>
      </c>
      <c r="BL3461" s="2" t="s">
        <v>80</v>
      </c>
      <c r="BM3461" s="2" t="s">
        <v>80</v>
      </c>
      <c r="BN3461" s="2" t="s">
        <v>80</v>
      </c>
      <c r="BO3461" s="2" t="s">
        <v>80</v>
      </c>
      <c r="BP3461" s="2" t="s">
        <v>80</v>
      </c>
    </row>
    <row r="3462" spans="1:68" x14ac:dyDescent="0.25">
      <c r="A3462">
        <v>3461</v>
      </c>
      <c r="B3462" s="1">
        <v>43825.052847222221</v>
      </c>
      <c r="C3462" s="2" t="s">
        <v>5128</v>
      </c>
      <c r="D3462" s="3">
        <v>0.17777777777777778</v>
      </c>
      <c r="E3462" s="2" t="s">
        <v>4851</v>
      </c>
      <c r="F3462">
        <v>4</v>
      </c>
      <c r="G3462">
        <v>2019</v>
      </c>
      <c r="H3462">
        <v>12</v>
      </c>
      <c r="I3462">
        <v>26</v>
      </c>
      <c r="J3462">
        <v>0</v>
      </c>
      <c r="K3462">
        <v>1</v>
      </c>
      <c r="L3462">
        <v>4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 s="2" t="s">
        <v>4865</v>
      </c>
      <c r="T3462" s="2" t="s">
        <v>83</v>
      </c>
      <c r="U3462" s="2" t="s">
        <v>4948</v>
      </c>
      <c r="V3462" s="2" t="s">
        <v>73</v>
      </c>
      <c r="W3462">
        <v>1</v>
      </c>
      <c r="X3462" s="2" t="s">
        <v>74</v>
      </c>
      <c r="Y3462">
        <v>140</v>
      </c>
      <c r="Z3462">
        <v>89</v>
      </c>
      <c r="AA3462" s="2" t="s">
        <v>248</v>
      </c>
      <c r="AB3462" s="2" t="s">
        <v>151</v>
      </c>
      <c r="AC3462">
        <v>444607</v>
      </c>
      <c r="AD3462" s="2" t="s">
        <v>193</v>
      </c>
      <c r="AE3462">
        <v>229</v>
      </c>
      <c r="AF3462" s="2" t="s">
        <v>4949</v>
      </c>
      <c r="AG3462" s="2" t="s">
        <v>4950</v>
      </c>
      <c r="AH3462">
        <v>18</v>
      </c>
      <c r="AI3462">
        <v>252</v>
      </c>
      <c r="AJ3462">
        <v>1148</v>
      </c>
      <c r="AK3462" s="2">
        <f>Kaggle_Books_Selling_Records[[#This Row],[Cost Price]]/100</f>
        <v>11.48</v>
      </c>
      <c r="AL3462" s="2" t="s">
        <v>80</v>
      </c>
      <c r="AM3462" s="2" t="s">
        <v>80</v>
      </c>
      <c r="AN3462" s="2" t="s">
        <v>80</v>
      </c>
      <c r="AO3462" s="2" t="s">
        <v>80</v>
      </c>
      <c r="AP3462" s="2" t="s">
        <v>80</v>
      </c>
      <c r="AQ3462" s="2" t="s">
        <v>80</v>
      </c>
      <c r="AR3462" s="2" t="s">
        <v>80</v>
      </c>
      <c r="AS3462" s="2" t="s">
        <v>80</v>
      </c>
      <c r="AT3462" s="2" t="s">
        <v>80</v>
      </c>
      <c r="AU3462" s="2" t="s">
        <v>80</v>
      </c>
      <c r="AV3462" s="2" t="s">
        <v>80</v>
      </c>
      <c r="AW3462" s="2" t="s">
        <v>80</v>
      </c>
      <c r="AX3462" s="2" t="s">
        <v>80</v>
      </c>
      <c r="AY3462" s="2" t="s">
        <v>80</v>
      </c>
      <c r="AZ3462" s="2" t="s">
        <v>80</v>
      </c>
      <c r="BA3462" s="2" t="s">
        <v>80</v>
      </c>
      <c r="BB3462" s="2" t="s">
        <v>80</v>
      </c>
      <c r="BC3462" s="2" t="s">
        <v>80</v>
      </c>
      <c r="BD3462" s="2" t="s">
        <v>80</v>
      </c>
      <c r="BE3462" s="2" t="s">
        <v>80</v>
      </c>
      <c r="BF3462" s="2" t="s">
        <v>80</v>
      </c>
      <c r="BG3462" s="2" t="s">
        <v>80</v>
      </c>
      <c r="BH3462" s="2" t="s">
        <v>80</v>
      </c>
      <c r="BI3462" s="2" t="s">
        <v>80</v>
      </c>
      <c r="BJ3462" s="2" t="s">
        <v>80</v>
      </c>
      <c r="BK3462" s="2" t="s">
        <v>80</v>
      </c>
      <c r="BL3462" s="2" t="s">
        <v>80</v>
      </c>
      <c r="BM3462" s="2" t="s">
        <v>80</v>
      </c>
      <c r="BN3462" s="2" t="s">
        <v>80</v>
      </c>
      <c r="BO3462" s="2" t="s">
        <v>80</v>
      </c>
      <c r="BP3462" s="2" t="s">
        <v>80</v>
      </c>
    </row>
    <row r="3463" spans="1:68" x14ac:dyDescent="0.25">
      <c r="A3463">
        <v>3462</v>
      </c>
      <c r="B3463" s="1">
        <v>43825.335844907408</v>
      </c>
      <c r="C3463" s="2" t="s">
        <v>5128</v>
      </c>
      <c r="D3463" s="3">
        <v>0.46041666666666664</v>
      </c>
      <c r="E3463" s="2" t="s">
        <v>4851</v>
      </c>
      <c r="F3463">
        <v>4</v>
      </c>
      <c r="G3463">
        <v>2019</v>
      </c>
      <c r="H3463">
        <v>12</v>
      </c>
      <c r="I3463">
        <v>26</v>
      </c>
      <c r="J3463">
        <v>0</v>
      </c>
      <c r="K3463">
        <v>1</v>
      </c>
      <c r="L3463">
        <v>4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 s="2" t="s">
        <v>3339</v>
      </c>
      <c r="T3463" s="2" t="s">
        <v>83</v>
      </c>
      <c r="U3463" s="2" t="s">
        <v>2460</v>
      </c>
      <c r="V3463" s="2" t="s">
        <v>73</v>
      </c>
      <c r="W3463">
        <v>1</v>
      </c>
      <c r="X3463" s="2" t="s">
        <v>74</v>
      </c>
      <c r="Y3463">
        <v>192</v>
      </c>
      <c r="Z3463">
        <v>79</v>
      </c>
      <c r="AA3463" s="2" t="s">
        <v>959</v>
      </c>
      <c r="AB3463" s="2" t="s">
        <v>154</v>
      </c>
      <c r="AC3463">
        <v>326512</v>
      </c>
      <c r="AD3463" s="2" t="s">
        <v>193</v>
      </c>
      <c r="AE3463">
        <v>271</v>
      </c>
      <c r="AF3463" s="2" t="s">
        <v>2042</v>
      </c>
      <c r="AG3463" s="2" t="s">
        <v>2184</v>
      </c>
      <c r="AH3463">
        <v>18</v>
      </c>
      <c r="AI3463">
        <v>3456</v>
      </c>
      <c r="AJ3463">
        <v>15744</v>
      </c>
      <c r="AK3463" s="2">
        <f>Kaggle_Books_Selling_Records[[#This Row],[Cost Price]]/100</f>
        <v>157.44</v>
      </c>
      <c r="AL3463" s="2" t="s">
        <v>80</v>
      </c>
      <c r="AM3463" s="2" t="s">
        <v>80</v>
      </c>
      <c r="AN3463" s="2" t="s">
        <v>80</v>
      </c>
      <c r="AO3463" s="2" t="s">
        <v>80</v>
      </c>
      <c r="AP3463" s="2" t="s">
        <v>80</v>
      </c>
      <c r="AQ3463" s="2" t="s">
        <v>80</v>
      </c>
      <c r="AR3463" s="2" t="s">
        <v>80</v>
      </c>
      <c r="AS3463" s="2" t="s">
        <v>80</v>
      </c>
      <c r="AT3463" s="2" t="s">
        <v>80</v>
      </c>
      <c r="AU3463" s="2" t="s">
        <v>80</v>
      </c>
      <c r="AV3463" s="2" t="s">
        <v>80</v>
      </c>
      <c r="AW3463" s="2" t="s">
        <v>80</v>
      </c>
      <c r="AX3463" s="2" t="s">
        <v>80</v>
      </c>
      <c r="AY3463" s="2" t="s">
        <v>80</v>
      </c>
      <c r="AZ3463" s="2" t="s">
        <v>80</v>
      </c>
      <c r="BA3463" s="2" t="s">
        <v>80</v>
      </c>
      <c r="BB3463" s="2" t="s">
        <v>80</v>
      </c>
      <c r="BC3463" s="2" t="s">
        <v>80</v>
      </c>
      <c r="BD3463" s="2" t="s">
        <v>80</v>
      </c>
      <c r="BE3463" s="2" t="s">
        <v>80</v>
      </c>
      <c r="BF3463" s="2" t="s">
        <v>80</v>
      </c>
      <c r="BG3463" s="2" t="s">
        <v>80</v>
      </c>
      <c r="BH3463" s="2" t="s">
        <v>80</v>
      </c>
      <c r="BI3463" s="2" t="s">
        <v>80</v>
      </c>
      <c r="BJ3463" s="2" t="s">
        <v>80</v>
      </c>
      <c r="BK3463" s="2" t="s">
        <v>80</v>
      </c>
      <c r="BL3463" s="2" t="s">
        <v>80</v>
      </c>
      <c r="BM3463" s="2" t="s">
        <v>80</v>
      </c>
      <c r="BN3463" s="2" t="s">
        <v>80</v>
      </c>
      <c r="BO3463" s="2" t="s">
        <v>80</v>
      </c>
      <c r="BP3463" s="2" t="s">
        <v>80</v>
      </c>
    </row>
    <row r="3464" spans="1:68" x14ac:dyDescent="0.25">
      <c r="A3464">
        <v>3463</v>
      </c>
      <c r="B3464" s="1">
        <v>43825.484074074076</v>
      </c>
      <c r="C3464" s="2" t="s">
        <v>5128</v>
      </c>
      <c r="D3464" s="3">
        <v>0.60902777777777772</v>
      </c>
      <c r="E3464" s="2" t="s">
        <v>4851</v>
      </c>
      <c r="F3464">
        <v>4</v>
      </c>
      <c r="G3464">
        <v>2019</v>
      </c>
      <c r="H3464">
        <v>12</v>
      </c>
      <c r="I3464">
        <v>26</v>
      </c>
      <c r="J3464">
        <v>0</v>
      </c>
      <c r="K3464">
        <v>1</v>
      </c>
      <c r="L3464">
        <v>4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1</v>
      </c>
      <c r="S3464" s="2" t="s">
        <v>2606</v>
      </c>
      <c r="T3464" s="2" t="s">
        <v>71</v>
      </c>
      <c r="U3464" s="2" t="s">
        <v>2532</v>
      </c>
      <c r="V3464" s="2" t="s">
        <v>73</v>
      </c>
      <c r="W3464">
        <v>1</v>
      </c>
      <c r="X3464" s="2" t="s">
        <v>74</v>
      </c>
      <c r="Y3464">
        <v>655</v>
      </c>
      <c r="Z3464">
        <v>89</v>
      </c>
      <c r="AA3464" s="2" t="s">
        <v>2607</v>
      </c>
      <c r="AB3464" s="2" t="s">
        <v>157</v>
      </c>
      <c r="AC3464">
        <v>396155</v>
      </c>
      <c r="AD3464" s="2" t="s">
        <v>87</v>
      </c>
      <c r="AE3464">
        <v>744</v>
      </c>
      <c r="AF3464" s="2" t="s">
        <v>2533</v>
      </c>
      <c r="AG3464" s="2" t="s">
        <v>499</v>
      </c>
      <c r="AH3464">
        <v>17</v>
      </c>
      <c r="AI3464">
        <v>11135</v>
      </c>
      <c r="AJ3464">
        <v>54365</v>
      </c>
      <c r="AK3464" s="2">
        <f>Kaggle_Books_Selling_Records[[#This Row],[Cost Price]]/100</f>
        <v>543.65</v>
      </c>
      <c r="AL3464" s="2" t="s">
        <v>80</v>
      </c>
      <c r="AM3464" s="2" t="s">
        <v>80</v>
      </c>
      <c r="AN3464" s="2" t="s">
        <v>80</v>
      </c>
      <c r="AO3464" s="2" t="s">
        <v>80</v>
      </c>
      <c r="AP3464" s="2" t="s">
        <v>80</v>
      </c>
      <c r="AQ3464" s="2" t="s">
        <v>80</v>
      </c>
      <c r="AR3464" s="2" t="s">
        <v>80</v>
      </c>
      <c r="AS3464" s="2" t="s">
        <v>80</v>
      </c>
      <c r="AT3464" s="2" t="s">
        <v>80</v>
      </c>
      <c r="AU3464" s="2" t="s">
        <v>80</v>
      </c>
      <c r="AV3464" s="2" t="s">
        <v>80</v>
      </c>
      <c r="AW3464" s="2" t="s">
        <v>80</v>
      </c>
      <c r="AX3464" s="2" t="s">
        <v>80</v>
      </c>
      <c r="AY3464" s="2" t="s">
        <v>80</v>
      </c>
      <c r="AZ3464" s="2" t="s">
        <v>80</v>
      </c>
      <c r="BA3464" s="2" t="s">
        <v>80</v>
      </c>
      <c r="BB3464" s="2" t="s">
        <v>80</v>
      </c>
      <c r="BC3464" s="2" t="s">
        <v>80</v>
      </c>
      <c r="BD3464" s="2" t="s">
        <v>80</v>
      </c>
      <c r="BE3464" s="2" t="s">
        <v>80</v>
      </c>
      <c r="BF3464" s="2" t="s">
        <v>80</v>
      </c>
      <c r="BG3464" s="2" t="s">
        <v>80</v>
      </c>
      <c r="BH3464" s="2" t="s">
        <v>80</v>
      </c>
      <c r="BI3464" s="2" t="s">
        <v>80</v>
      </c>
      <c r="BJ3464" s="2" t="s">
        <v>80</v>
      </c>
      <c r="BK3464" s="2" t="s">
        <v>80</v>
      </c>
      <c r="BL3464" s="2" t="s">
        <v>80</v>
      </c>
      <c r="BM3464" s="2" t="s">
        <v>80</v>
      </c>
      <c r="BN3464" s="2" t="s">
        <v>80</v>
      </c>
      <c r="BO3464" s="2" t="s">
        <v>80</v>
      </c>
      <c r="BP3464" s="2" t="s">
        <v>80</v>
      </c>
    </row>
    <row r="3465" spans="1:68" x14ac:dyDescent="0.25">
      <c r="A3465">
        <v>3464</v>
      </c>
      <c r="B3465" s="1">
        <v>43825.966296296298</v>
      </c>
      <c r="C3465" s="2" t="s">
        <v>5129</v>
      </c>
      <c r="D3465" s="3">
        <v>9.0972222222222218E-2</v>
      </c>
      <c r="E3465" s="2" t="s">
        <v>4851</v>
      </c>
      <c r="F3465">
        <v>4</v>
      </c>
      <c r="G3465">
        <v>2019</v>
      </c>
      <c r="H3465">
        <v>12</v>
      </c>
      <c r="I3465">
        <v>27</v>
      </c>
      <c r="J3465">
        <v>0</v>
      </c>
      <c r="K3465">
        <v>1</v>
      </c>
      <c r="L3465">
        <v>5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 s="2" t="s">
        <v>4439</v>
      </c>
      <c r="T3465" s="2" t="s">
        <v>71</v>
      </c>
      <c r="U3465" s="2" t="s">
        <v>4933</v>
      </c>
      <c r="V3465" s="2" t="s">
        <v>73</v>
      </c>
      <c r="W3465">
        <v>1</v>
      </c>
      <c r="X3465" s="2" t="s">
        <v>74</v>
      </c>
      <c r="Y3465">
        <v>612</v>
      </c>
      <c r="Z3465">
        <v>79</v>
      </c>
      <c r="AA3465" s="2" t="s">
        <v>180</v>
      </c>
      <c r="AB3465" s="2" t="s">
        <v>181</v>
      </c>
      <c r="AC3465">
        <v>110070</v>
      </c>
      <c r="AD3465" s="2" t="s">
        <v>77</v>
      </c>
      <c r="AE3465">
        <v>691</v>
      </c>
      <c r="AF3465" s="2" t="s">
        <v>4934</v>
      </c>
      <c r="AG3465" s="2" t="s">
        <v>4935</v>
      </c>
      <c r="AH3465">
        <v>13</v>
      </c>
      <c r="AI3465">
        <v>7956</v>
      </c>
      <c r="AJ3465">
        <v>53244</v>
      </c>
      <c r="AK3465" s="2">
        <f>Kaggle_Books_Selling_Records[[#This Row],[Cost Price]]/100</f>
        <v>532.44000000000005</v>
      </c>
      <c r="AL3465" s="2" t="s">
        <v>80</v>
      </c>
      <c r="AM3465" s="2" t="s">
        <v>80</v>
      </c>
      <c r="AN3465" s="2" t="s">
        <v>80</v>
      </c>
      <c r="AO3465" s="2" t="s">
        <v>80</v>
      </c>
      <c r="AP3465" s="2" t="s">
        <v>80</v>
      </c>
      <c r="AQ3465" s="2" t="s">
        <v>80</v>
      </c>
      <c r="AR3465" s="2" t="s">
        <v>80</v>
      </c>
      <c r="AS3465" s="2" t="s">
        <v>80</v>
      </c>
      <c r="AT3465" s="2" t="s">
        <v>80</v>
      </c>
      <c r="AU3465" s="2" t="s">
        <v>80</v>
      </c>
      <c r="AV3465" s="2" t="s">
        <v>80</v>
      </c>
      <c r="AW3465" s="2" t="s">
        <v>80</v>
      </c>
      <c r="AX3465" s="2" t="s">
        <v>80</v>
      </c>
      <c r="AY3465" s="2" t="s">
        <v>80</v>
      </c>
      <c r="AZ3465" s="2" t="s">
        <v>80</v>
      </c>
      <c r="BA3465" s="2" t="s">
        <v>80</v>
      </c>
      <c r="BB3465" s="2" t="s">
        <v>80</v>
      </c>
      <c r="BC3465" s="2" t="s">
        <v>80</v>
      </c>
      <c r="BD3465" s="2" t="s">
        <v>80</v>
      </c>
      <c r="BE3465" s="2" t="s">
        <v>80</v>
      </c>
      <c r="BF3465" s="2" t="s">
        <v>80</v>
      </c>
      <c r="BG3465" s="2" t="s">
        <v>80</v>
      </c>
      <c r="BH3465" s="2" t="s">
        <v>80</v>
      </c>
      <c r="BI3465" s="2" t="s">
        <v>80</v>
      </c>
      <c r="BJ3465" s="2" t="s">
        <v>80</v>
      </c>
      <c r="BK3465" s="2" t="s">
        <v>80</v>
      </c>
      <c r="BL3465" s="2" t="s">
        <v>80</v>
      </c>
      <c r="BM3465" s="2" t="s">
        <v>80</v>
      </c>
      <c r="BN3465" s="2" t="s">
        <v>80</v>
      </c>
      <c r="BO3465" s="2" t="s">
        <v>80</v>
      </c>
      <c r="BP3465" s="2" t="s">
        <v>80</v>
      </c>
    </row>
    <row r="3466" spans="1:68" x14ac:dyDescent="0.25">
      <c r="A3466">
        <v>3465</v>
      </c>
      <c r="B3466" s="1">
        <v>43826.12122685185</v>
      </c>
      <c r="C3466" s="2" t="s">
        <v>5129</v>
      </c>
      <c r="D3466" s="3">
        <v>0.24583333333333332</v>
      </c>
      <c r="E3466" s="2" t="s">
        <v>4851</v>
      </c>
      <c r="F3466">
        <v>4</v>
      </c>
      <c r="G3466">
        <v>2019</v>
      </c>
      <c r="H3466">
        <v>12</v>
      </c>
      <c r="I3466">
        <v>27</v>
      </c>
      <c r="J3466">
        <v>0</v>
      </c>
      <c r="K3466">
        <v>1</v>
      </c>
      <c r="L3466">
        <v>5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 s="2" t="s">
        <v>2929</v>
      </c>
      <c r="T3466" s="2" t="s">
        <v>71</v>
      </c>
      <c r="U3466" s="2" t="s">
        <v>2359</v>
      </c>
      <c r="V3466" s="2" t="s">
        <v>73</v>
      </c>
      <c r="W3466">
        <v>1</v>
      </c>
      <c r="X3466" s="2" t="s">
        <v>74</v>
      </c>
      <c r="Y3466">
        <v>554</v>
      </c>
      <c r="Z3466">
        <v>89</v>
      </c>
      <c r="AA3466" s="2" t="s">
        <v>192</v>
      </c>
      <c r="AB3466" s="2" t="s">
        <v>151</v>
      </c>
      <c r="AC3466">
        <v>400068</v>
      </c>
      <c r="AD3466" s="2" t="s">
        <v>87</v>
      </c>
      <c r="AE3466">
        <v>643</v>
      </c>
      <c r="AF3466" s="2" t="s">
        <v>2360</v>
      </c>
      <c r="AG3466" s="2" t="s">
        <v>2361</v>
      </c>
      <c r="AH3466">
        <v>17</v>
      </c>
      <c r="AI3466">
        <v>9418</v>
      </c>
      <c r="AJ3466">
        <v>45982</v>
      </c>
      <c r="AK3466" s="2">
        <f>Kaggle_Books_Selling_Records[[#This Row],[Cost Price]]/100</f>
        <v>459.82</v>
      </c>
      <c r="AL3466" s="2" t="s">
        <v>80</v>
      </c>
      <c r="AM3466" s="2" t="s">
        <v>80</v>
      </c>
      <c r="AN3466" s="2" t="s">
        <v>80</v>
      </c>
      <c r="AO3466" s="2" t="s">
        <v>80</v>
      </c>
      <c r="AP3466" s="2" t="s">
        <v>80</v>
      </c>
      <c r="AQ3466" s="2" t="s">
        <v>80</v>
      </c>
      <c r="AR3466" s="2" t="s">
        <v>80</v>
      </c>
      <c r="AS3466" s="2" t="s">
        <v>80</v>
      </c>
      <c r="AT3466" s="2" t="s">
        <v>80</v>
      </c>
      <c r="AU3466" s="2" t="s">
        <v>80</v>
      </c>
      <c r="AV3466" s="2" t="s">
        <v>80</v>
      </c>
      <c r="AW3466" s="2" t="s">
        <v>80</v>
      </c>
      <c r="AX3466" s="2" t="s">
        <v>80</v>
      </c>
      <c r="AY3466" s="2" t="s">
        <v>80</v>
      </c>
      <c r="AZ3466" s="2" t="s">
        <v>80</v>
      </c>
      <c r="BA3466" s="2" t="s">
        <v>80</v>
      </c>
      <c r="BB3466" s="2" t="s">
        <v>80</v>
      </c>
      <c r="BC3466" s="2" t="s">
        <v>80</v>
      </c>
      <c r="BD3466" s="2" t="s">
        <v>80</v>
      </c>
      <c r="BE3466" s="2" t="s">
        <v>80</v>
      </c>
      <c r="BF3466" s="2" t="s">
        <v>80</v>
      </c>
      <c r="BG3466" s="2" t="s">
        <v>80</v>
      </c>
      <c r="BH3466" s="2" t="s">
        <v>80</v>
      </c>
      <c r="BI3466" s="2" t="s">
        <v>80</v>
      </c>
      <c r="BJ3466" s="2" t="s">
        <v>80</v>
      </c>
      <c r="BK3466" s="2" t="s">
        <v>80</v>
      </c>
      <c r="BL3466" s="2" t="s">
        <v>80</v>
      </c>
      <c r="BM3466" s="2" t="s">
        <v>80</v>
      </c>
      <c r="BN3466" s="2" t="s">
        <v>80</v>
      </c>
      <c r="BO3466" s="2" t="s">
        <v>80</v>
      </c>
      <c r="BP3466" s="2" t="s">
        <v>80</v>
      </c>
    </row>
    <row r="3467" spans="1:68" x14ac:dyDescent="0.25">
      <c r="A3467">
        <v>3466</v>
      </c>
      <c r="B3467" s="1">
        <v>43826.184895833336</v>
      </c>
      <c r="C3467" s="2" t="s">
        <v>5129</v>
      </c>
      <c r="D3467" s="3">
        <v>0.30972222222222223</v>
      </c>
      <c r="E3467" s="2" t="s">
        <v>4851</v>
      </c>
      <c r="F3467">
        <v>4</v>
      </c>
      <c r="G3467">
        <v>2019</v>
      </c>
      <c r="H3467">
        <v>12</v>
      </c>
      <c r="I3467">
        <v>27</v>
      </c>
      <c r="J3467">
        <v>0</v>
      </c>
      <c r="K3467">
        <v>1</v>
      </c>
      <c r="L3467">
        <v>5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 s="2" t="s">
        <v>5130</v>
      </c>
      <c r="T3467" s="2" t="s">
        <v>83</v>
      </c>
      <c r="U3467" s="2" t="s">
        <v>191</v>
      </c>
      <c r="V3467" s="2" t="s">
        <v>73</v>
      </c>
      <c r="W3467">
        <v>1</v>
      </c>
      <c r="X3467" s="2" t="s">
        <v>74</v>
      </c>
      <c r="Y3467">
        <v>959</v>
      </c>
      <c r="Z3467">
        <v>79</v>
      </c>
      <c r="AA3467" s="2" t="s">
        <v>5131</v>
      </c>
      <c r="AB3467" s="2" t="s">
        <v>154</v>
      </c>
      <c r="AC3467">
        <v>304022</v>
      </c>
      <c r="AD3467" s="2" t="s">
        <v>193</v>
      </c>
      <c r="AE3467">
        <v>1038</v>
      </c>
      <c r="AF3467" s="2" t="s">
        <v>194</v>
      </c>
      <c r="AG3467" s="2" t="s">
        <v>195</v>
      </c>
      <c r="AH3467">
        <v>18</v>
      </c>
      <c r="AI3467">
        <v>17262</v>
      </c>
      <c r="AJ3467">
        <v>78638</v>
      </c>
      <c r="AK3467" s="2">
        <f>Kaggle_Books_Selling_Records[[#This Row],[Cost Price]]/100</f>
        <v>786.38</v>
      </c>
      <c r="AL3467" s="2" t="s">
        <v>80</v>
      </c>
      <c r="AM3467" s="2" t="s">
        <v>80</v>
      </c>
      <c r="AN3467" s="2" t="s">
        <v>80</v>
      </c>
      <c r="AO3467" s="2" t="s">
        <v>80</v>
      </c>
      <c r="AP3467" s="2" t="s">
        <v>80</v>
      </c>
      <c r="AQ3467" s="2" t="s">
        <v>80</v>
      </c>
      <c r="AR3467" s="2" t="s">
        <v>80</v>
      </c>
      <c r="AS3467" s="2" t="s">
        <v>80</v>
      </c>
      <c r="AT3467" s="2" t="s">
        <v>80</v>
      </c>
      <c r="AU3467" s="2" t="s">
        <v>80</v>
      </c>
      <c r="AV3467" s="2" t="s">
        <v>80</v>
      </c>
      <c r="AW3467" s="2" t="s">
        <v>80</v>
      </c>
      <c r="AX3467" s="2" t="s">
        <v>80</v>
      </c>
      <c r="AY3467" s="2" t="s">
        <v>80</v>
      </c>
      <c r="AZ3467" s="2" t="s">
        <v>80</v>
      </c>
      <c r="BA3467" s="2" t="s">
        <v>80</v>
      </c>
      <c r="BB3467" s="2" t="s">
        <v>80</v>
      </c>
      <c r="BC3467" s="2" t="s">
        <v>80</v>
      </c>
      <c r="BD3467" s="2" t="s">
        <v>80</v>
      </c>
      <c r="BE3467" s="2" t="s">
        <v>80</v>
      </c>
      <c r="BF3467" s="2" t="s">
        <v>80</v>
      </c>
      <c r="BG3467" s="2" t="s">
        <v>80</v>
      </c>
      <c r="BH3467" s="2" t="s">
        <v>80</v>
      </c>
      <c r="BI3467" s="2" t="s">
        <v>80</v>
      </c>
      <c r="BJ3467" s="2" t="s">
        <v>80</v>
      </c>
      <c r="BK3467" s="2" t="s">
        <v>80</v>
      </c>
      <c r="BL3467" s="2" t="s">
        <v>80</v>
      </c>
      <c r="BM3467" s="2" t="s">
        <v>80</v>
      </c>
      <c r="BN3467" s="2" t="s">
        <v>80</v>
      </c>
      <c r="BO3467" s="2" t="s">
        <v>80</v>
      </c>
      <c r="BP3467" s="2" t="s">
        <v>80</v>
      </c>
    </row>
    <row r="3468" spans="1:68" x14ac:dyDescent="0.25">
      <c r="A3468">
        <v>3467</v>
      </c>
      <c r="B3468" s="1">
        <v>43826.237395833334</v>
      </c>
      <c r="C3468" s="2" t="s">
        <v>5129</v>
      </c>
      <c r="D3468" s="3">
        <v>0.36180555555555555</v>
      </c>
      <c r="E3468" s="2" t="s">
        <v>4851</v>
      </c>
      <c r="F3468">
        <v>4</v>
      </c>
      <c r="G3468">
        <v>2019</v>
      </c>
      <c r="H3468">
        <v>12</v>
      </c>
      <c r="I3468">
        <v>27</v>
      </c>
      <c r="J3468">
        <v>0</v>
      </c>
      <c r="K3468">
        <v>1</v>
      </c>
      <c r="L3468">
        <v>5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1</v>
      </c>
      <c r="S3468" s="2" t="s">
        <v>5132</v>
      </c>
      <c r="T3468" s="2" t="s">
        <v>71</v>
      </c>
      <c r="U3468" s="2" t="s">
        <v>2359</v>
      </c>
      <c r="V3468" s="2" t="s">
        <v>73</v>
      </c>
      <c r="W3468">
        <v>1</v>
      </c>
      <c r="X3468" s="2" t="s">
        <v>74</v>
      </c>
      <c r="Y3468">
        <v>554</v>
      </c>
      <c r="Z3468">
        <v>89</v>
      </c>
      <c r="AA3468" s="2" t="s">
        <v>241</v>
      </c>
      <c r="AB3468" s="2" t="s">
        <v>233</v>
      </c>
      <c r="AC3468">
        <v>500013</v>
      </c>
      <c r="AD3468" s="2" t="s">
        <v>87</v>
      </c>
      <c r="AE3468">
        <v>643</v>
      </c>
      <c r="AF3468" s="2" t="s">
        <v>2360</v>
      </c>
      <c r="AG3468" s="2" t="s">
        <v>2361</v>
      </c>
      <c r="AH3468">
        <v>17</v>
      </c>
      <c r="AI3468">
        <v>9418</v>
      </c>
      <c r="AJ3468">
        <v>45982</v>
      </c>
      <c r="AK3468" s="2">
        <f>Kaggle_Books_Selling_Records[[#This Row],[Cost Price]]/100</f>
        <v>459.82</v>
      </c>
      <c r="AL3468" s="2" t="s">
        <v>80</v>
      </c>
      <c r="AM3468" s="2" t="s">
        <v>80</v>
      </c>
      <c r="AN3468" s="2" t="s">
        <v>80</v>
      </c>
      <c r="AO3468" s="2" t="s">
        <v>80</v>
      </c>
      <c r="AP3468" s="2" t="s">
        <v>80</v>
      </c>
      <c r="AQ3468" s="2" t="s">
        <v>80</v>
      </c>
      <c r="AR3468" s="2" t="s">
        <v>80</v>
      </c>
      <c r="AS3468" s="2" t="s">
        <v>80</v>
      </c>
      <c r="AT3468" s="2" t="s">
        <v>80</v>
      </c>
      <c r="AU3468" s="2" t="s">
        <v>80</v>
      </c>
      <c r="AV3468" s="2" t="s">
        <v>80</v>
      </c>
      <c r="AW3468" s="2" t="s">
        <v>80</v>
      </c>
      <c r="AX3468" s="2" t="s">
        <v>80</v>
      </c>
      <c r="AY3468" s="2" t="s">
        <v>80</v>
      </c>
      <c r="AZ3468" s="2" t="s">
        <v>80</v>
      </c>
      <c r="BA3468" s="2" t="s">
        <v>80</v>
      </c>
      <c r="BB3468" s="2" t="s">
        <v>80</v>
      </c>
      <c r="BC3468" s="2" t="s">
        <v>80</v>
      </c>
      <c r="BD3468" s="2" t="s">
        <v>80</v>
      </c>
      <c r="BE3468" s="2" t="s">
        <v>80</v>
      </c>
      <c r="BF3468" s="2" t="s">
        <v>80</v>
      </c>
      <c r="BG3468" s="2" t="s">
        <v>80</v>
      </c>
      <c r="BH3468" s="2" t="s">
        <v>80</v>
      </c>
      <c r="BI3468" s="2" t="s">
        <v>80</v>
      </c>
      <c r="BJ3468" s="2" t="s">
        <v>80</v>
      </c>
      <c r="BK3468" s="2" t="s">
        <v>80</v>
      </c>
      <c r="BL3468" s="2" t="s">
        <v>80</v>
      </c>
      <c r="BM3468" s="2" t="s">
        <v>80</v>
      </c>
      <c r="BN3468" s="2" t="s">
        <v>80</v>
      </c>
      <c r="BO3468" s="2" t="s">
        <v>80</v>
      </c>
      <c r="BP3468" s="2" t="s">
        <v>80</v>
      </c>
    </row>
    <row r="3469" spans="1:68" x14ac:dyDescent="0.25">
      <c r="A3469">
        <v>3468</v>
      </c>
      <c r="B3469" s="1">
        <v>43826.266458333332</v>
      </c>
      <c r="C3469" s="2" t="s">
        <v>5129</v>
      </c>
      <c r="D3469" s="3">
        <v>0.39097222222222222</v>
      </c>
      <c r="E3469" s="2" t="s">
        <v>4851</v>
      </c>
      <c r="F3469">
        <v>4</v>
      </c>
      <c r="G3469">
        <v>2019</v>
      </c>
      <c r="H3469">
        <v>12</v>
      </c>
      <c r="I3469">
        <v>27</v>
      </c>
      <c r="J3469">
        <v>0</v>
      </c>
      <c r="K3469">
        <v>1</v>
      </c>
      <c r="L3469">
        <v>5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 s="2" t="s">
        <v>1267</v>
      </c>
      <c r="T3469" s="2" t="s">
        <v>83</v>
      </c>
      <c r="U3469" s="2" t="s">
        <v>1760</v>
      </c>
      <c r="V3469" s="2" t="s">
        <v>73</v>
      </c>
      <c r="W3469">
        <v>1</v>
      </c>
      <c r="X3469" s="2" t="s">
        <v>74</v>
      </c>
      <c r="Y3469">
        <v>320</v>
      </c>
      <c r="Z3469">
        <v>79</v>
      </c>
      <c r="AA3469" s="2" t="s">
        <v>1268</v>
      </c>
      <c r="AB3469" s="2" t="s">
        <v>154</v>
      </c>
      <c r="AC3469">
        <v>344701</v>
      </c>
      <c r="AD3469" s="2" t="s">
        <v>87</v>
      </c>
      <c r="AE3469">
        <v>399</v>
      </c>
      <c r="AF3469" s="2" t="s">
        <v>1762</v>
      </c>
      <c r="AG3469" s="2" t="s">
        <v>1374</v>
      </c>
      <c r="AH3469">
        <v>17</v>
      </c>
      <c r="AI3469">
        <v>544</v>
      </c>
      <c r="AJ3469">
        <v>2656</v>
      </c>
      <c r="AK3469" s="2">
        <f>Kaggle_Books_Selling_Records[[#This Row],[Cost Price]]/100</f>
        <v>26.56</v>
      </c>
      <c r="AL3469" s="2" t="s">
        <v>80</v>
      </c>
      <c r="AM3469" s="2" t="s">
        <v>80</v>
      </c>
      <c r="AN3469" s="2" t="s">
        <v>80</v>
      </c>
      <c r="AO3469" s="2" t="s">
        <v>80</v>
      </c>
      <c r="AP3469" s="2" t="s">
        <v>80</v>
      </c>
      <c r="AQ3469" s="2" t="s">
        <v>80</v>
      </c>
      <c r="AR3469" s="2" t="s">
        <v>80</v>
      </c>
      <c r="AS3469" s="2" t="s">
        <v>80</v>
      </c>
      <c r="AT3469" s="2" t="s">
        <v>80</v>
      </c>
      <c r="AU3469" s="2" t="s">
        <v>80</v>
      </c>
      <c r="AV3469" s="2" t="s">
        <v>80</v>
      </c>
      <c r="AW3469" s="2" t="s">
        <v>80</v>
      </c>
      <c r="AX3469" s="2" t="s">
        <v>80</v>
      </c>
      <c r="AY3469" s="2" t="s">
        <v>80</v>
      </c>
      <c r="AZ3469" s="2" t="s">
        <v>80</v>
      </c>
      <c r="BA3469" s="2" t="s">
        <v>80</v>
      </c>
      <c r="BB3469" s="2" t="s">
        <v>80</v>
      </c>
      <c r="BC3469" s="2" t="s">
        <v>80</v>
      </c>
      <c r="BD3469" s="2" t="s">
        <v>80</v>
      </c>
      <c r="BE3469" s="2" t="s">
        <v>80</v>
      </c>
      <c r="BF3469" s="2" t="s">
        <v>80</v>
      </c>
      <c r="BG3469" s="2" t="s">
        <v>80</v>
      </c>
      <c r="BH3469" s="2" t="s">
        <v>80</v>
      </c>
      <c r="BI3469" s="2" t="s">
        <v>80</v>
      </c>
      <c r="BJ3469" s="2" t="s">
        <v>80</v>
      </c>
      <c r="BK3469" s="2" t="s">
        <v>80</v>
      </c>
      <c r="BL3469" s="2" t="s">
        <v>80</v>
      </c>
      <c r="BM3469" s="2" t="s">
        <v>80</v>
      </c>
      <c r="BN3469" s="2" t="s">
        <v>80</v>
      </c>
      <c r="BO3469" s="2" t="s">
        <v>80</v>
      </c>
      <c r="BP3469" s="2" t="s">
        <v>80</v>
      </c>
    </row>
    <row r="3470" spans="1:68" x14ac:dyDescent="0.25">
      <c r="A3470">
        <v>3469</v>
      </c>
      <c r="B3470" s="1">
        <v>43827.03696759259</v>
      </c>
      <c r="C3470" s="2" t="s">
        <v>5133</v>
      </c>
      <c r="D3470" s="3">
        <v>0.16180555555555556</v>
      </c>
      <c r="E3470" s="2" t="s">
        <v>4851</v>
      </c>
      <c r="F3470">
        <v>4</v>
      </c>
      <c r="G3470">
        <v>2019</v>
      </c>
      <c r="H3470">
        <v>12</v>
      </c>
      <c r="I3470">
        <v>28</v>
      </c>
      <c r="J3470">
        <v>0</v>
      </c>
      <c r="K3470">
        <v>1</v>
      </c>
      <c r="L3470">
        <v>6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 s="2" t="s">
        <v>2606</v>
      </c>
      <c r="T3470" s="2" t="s">
        <v>71</v>
      </c>
      <c r="U3470" s="2" t="s">
        <v>2202</v>
      </c>
      <c r="V3470" s="2" t="s">
        <v>73</v>
      </c>
      <c r="W3470">
        <v>1</v>
      </c>
      <c r="X3470" s="2" t="s">
        <v>74</v>
      </c>
      <c r="Y3470">
        <v>91</v>
      </c>
      <c r="Z3470">
        <v>89</v>
      </c>
      <c r="AA3470" s="2" t="s">
        <v>2607</v>
      </c>
      <c r="AB3470" s="2" t="s">
        <v>157</v>
      </c>
      <c r="AC3470">
        <v>396155</v>
      </c>
      <c r="AD3470" s="2" t="s">
        <v>1002</v>
      </c>
      <c r="AE3470">
        <v>180</v>
      </c>
      <c r="AF3470" s="2" t="s">
        <v>2042</v>
      </c>
      <c r="AG3470" s="2" t="s">
        <v>2184</v>
      </c>
      <c r="AH3470">
        <v>18</v>
      </c>
      <c r="AI3470">
        <v>1638</v>
      </c>
      <c r="AJ3470">
        <v>7462</v>
      </c>
      <c r="AK3470" s="2">
        <f>Kaggle_Books_Selling_Records[[#This Row],[Cost Price]]/100</f>
        <v>74.62</v>
      </c>
      <c r="AL3470" s="2" t="s">
        <v>80</v>
      </c>
      <c r="AM3470" s="2" t="s">
        <v>80</v>
      </c>
      <c r="AN3470" s="2" t="s">
        <v>80</v>
      </c>
      <c r="AO3470" s="2" t="s">
        <v>80</v>
      </c>
      <c r="AP3470" s="2" t="s">
        <v>80</v>
      </c>
      <c r="AQ3470" s="2" t="s">
        <v>80</v>
      </c>
      <c r="AR3470" s="2" t="s">
        <v>80</v>
      </c>
      <c r="AS3470" s="2" t="s">
        <v>80</v>
      </c>
      <c r="AT3470" s="2" t="s">
        <v>80</v>
      </c>
      <c r="AU3470" s="2" t="s">
        <v>80</v>
      </c>
      <c r="AV3470" s="2" t="s">
        <v>80</v>
      </c>
      <c r="AW3470" s="2" t="s">
        <v>80</v>
      </c>
      <c r="AX3470" s="2" t="s">
        <v>80</v>
      </c>
      <c r="AY3470" s="2" t="s">
        <v>80</v>
      </c>
      <c r="AZ3470" s="2" t="s">
        <v>80</v>
      </c>
      <c r="BA3470" s="2" t="s">
        <v>80</v>
      </c>
      <c r="BB3470" s="2" t="s">
        <v>80</v>
      </c>
      <c r="BC3470" s="2" t="s">
        <v>80</v>
      </c>
      <c r="BD3470" s="2" t="s">
        <v>80</v>
      </c>
      <c r="BE3470" s="2" t="s">
        <v>80</v>
      </c>
      <c r="BF3470" s="2" t="s">
        <v>80</v>
      </c>
      <c r="BG3470" s="2" t="s">
        <v>80</v>
      </c>
      <c r="BH3470" s="2" t="s">
        <v>80</v>
      </c>
      <c r="BI3470" s="2" t="s">
        <v>80</v>
      </c>
      <c r="BJ3470" s="2" t="s">
        <v>80</v>
      </c>
      <c r="BK3470" s="2" t="s">
        <v>80</v>
      </c>
      <c r="BL3470" s="2" t="s">
        <v>80</v>
      </c>
      <c r="BM3470" s="2" t="s">
        <v>80</v>
      </c>
      <c r="BN3470" s="2" t="s">
        <v>80</v>
      </c>
      <c r="BO3470" s="2" t="s">
        <v>80</v>
      </c>
      <c r="BP3470" s="2" t="s">
        <v>80</v>
      </c>
    </row>
    <row r="3471" spans="1:68" x14ac:dyDescent="0.25">
      <c r="A3471">
        <v>3470</v>
      </c>
      <c r="B3471" s="1">
        <v>43827.546261574076</v>
      </c>
      <c r="C3471" s="2" t="s">
        <v>5133</v>
      </c>
      <c r="D3471" s="3">
        <v>0.67083333333333328</v>
      </c>
      <c r="E3471" s="2" t="s">
        <v>4851</v>
      </c>
      <c r="F3471">
        <v>4</v>
      </c>
      <c r="G3471">
        <v>2019</v>
      </c>
      <c r="H3471">
        <v>12</v>
      </c>
      <c r="I3471">
        <v>28</v>
      </c>
      <c r="J3471">
        <v>0</v>
      </c>
      <c r="K3471">
        <v>1</v>
      </c>
      <c r="L3471">
        <v>6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 s="2" t="s">
        <v>3248</v>
      </c>
      <c r="T3471" s="2" t="s">
        <v>83</v>
      </c>
      <c r="U3471" s="2" t="s">
        <v>2213</v>
      </c>
      <c r="V3471" s="2" t="s">
        <v>73</v>
      </c>
      <c r="W3471">
        <v>1</v>
      </c>
      <c r="X3471" s="2" t="s">
        <v>74</v>
      </c>
      <c r="Y3471">
        <v>379</v>
      </c>
      <c r="Z3471">
        <v>89</v>
      </c>
      <c r="AA3471" s="2" t="s">
        <v>3249</v>
      </c>
      <c r="AB3471" s="2" t="s">
        <v>151</v>
      </c>
      <c r="AC3471">
        <v>424304</v>
      </c>
      <c r="AD3471" s="2" t="s">
        <v>77</v>
      </c>
      <c r="AE3471">
        <v>468</v>
      </c>
      <c r="AF3471" s="2" t="s">
        <v>2214</v>
      </c>
      <c r="AG3471" s="2" t="s">
        <v>2215</v>
      </c>
      <c r="AH3471">
        <v>13</v>
      </c>
      <c r="AI3471">
        <v>4927</v>
      </c>
      <c r="AJ3471">
        <v>32973</v>
      </c>
      <c r="AK3471" s="2">
        <f>Kaggle_Books_Selling_Records[[#This Row],[Cost Price]]/100</f>
        <v>329.73</v>
      </c>
      <c r="AL3471" s="2" t="s">
        <v>80</v>
      </c>
      <c r="AM3471" s="2" t="s">
        <v>80</v>
      </c>
      <c r="AN3471" s="2" t="s">
        <v>80</v>
      </c>
      <c r="AO3471" s="2" t="s">
        <v>80</v>
      </c>
      <c r="AP3471" s="2" t="s">
        <v>80</v>
      </c>
      <c r="AQ3471" s="2" t="s">
        <v>80</v>
      </c>
      <c r="AR3471" s="2" t="s">
        <v>80</v>
      </c>
      <c r="AS3471" s="2" t="s">
        <v>80</v>
      </c>
      <c r="AT3471" s="2" t="s">
        <v>80</v>
      </c>
      <c r="AU3471" s="2" t="s">
        <v>80</v>
      </c>
      <c r="AV3471" s="2" t="s">
        <v>80</v>
      </c>
      <c r="AW3471" s="2" t="s">
        <v>80</v>
      </c>
      <c r="AX3471" s="2" t="s">
        <v>80</v>
      </c>
      <c r="AY3471" s="2" t="s">
        <v>80</v>
      </c>
      <c r="AZ3471" s="2" t="s">
        <v>80</v>
      </c>
      <c r="BA3471" s="2" t="s">
        <v>80</v>
      </c>
      <c r="BB3471" s="2" t="s">
        <v>80</v>
      </c>
      <c r="BC3471" s="2" t="s">
        <v>80</v>
      </c>
      <c r="BD3471" s="2" t="s">
        <v>80</v>
      </c>
      <c r="BE3471" s="2" t="s">
        <v>80</v>
      </c>
      <c r="BF3471" s="2" t="s">
        <v>80</v>
      </c>
      <c r="BG3471" s="2" t="s">
        <v>80</v>
      </c>
      <c r="BH3471" s="2" t="s">
        <v>80</v>
      </c>
      <c r="BI3471" s="2" t="s">
        <v>80</v>
      </c>
      <c r="BJ3471" s="2" t="s">
        <v>80</v>
      </c>
      <c r="BK3471" s="2" t="s">
        <v>80</v>
      </c>
      <c r="BL3471" s="2" t="s">
        <v>80</v>
      </c>
      <c r="BM3471" s="2" t="s">
        <v>80</v>
      </c>
      <c r="BN3471" s="2" t="s">
        <v>80</v>
      </c>
      <c r="BO3471" s="2" t="s">
        <v>80</v>
      </c>
      <c r="BP3471" s="2" t="s">
        <v>80</v>
      </c>
    </row>
    <row r="3472" spans="1:68" x14ac:dyDescent="0.25">
      <c r="A3472">
        <v>3471</v>
      </c>
      <c r="B3472" s="1">
        <v>43828.227870370371</v>
      </c>
      <c r="C3472" s="2" t="s">
        <v>5134</v>
      </c>
      <c r="D3472" s="3">
        <v>0.3527777777777778</v>
      </c>
      <c r="E3472" s="2" t="s">
        <v>4851</v>
      </c>
      <c r="F3472">
        <v>4</v>
      </c>
      <c r="G3472">
        <v>2019</v>
      </c>
      <c r="H3472">
        <v>12</v>
      </c>
      <c r="I3472">
        <v>29</v>
      </c>
      <c r="J3472">
        <v>0</v>
      </c>
      <c r="K3472">
        <v>1</v>
      </c>
      <c r="L3472">
        <v>7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1</v>
      </c>
      <c r="S3472" s="2" t="s">
        <v>5010</v>
      </c>
      <c r="T3472" s="2" t="s">
        <v>71</v>
      </c>
      <c r="U3472" s="2" t="s">
        <v>1263</v>
      </c>
      <c r="V3472" s="2" t="s">
        <v>73</v>
      </c>
      <c r="W3472">
        <v>1</v>
      </c>
      <c r="X3472" s="2" t="s">
        <v>74</v>
      </c>
      <c r="Y3472">
        <v>355</v>
      </c>
      <c r="Z3472">
        <v>79</v>
      </c>
      <c r="AA3472" s="2" t="s">
        <v>1543</v>
      </c>
      <c r="AB3472" s="2" t="s">
        <v>204</v>
      </c>
      <c r="AC3472">
        <v>125001</v>
      </c>
      <c r="AD3472" s="2" t="s">
        <v>87</v>
      </c>
      <c r="AE3472">
        <v>434</v>
      </c>
      <c r="AF3472" s="2" t="s">
        <v>1265</v>
      </c>
      <c r="AG3472" s="2" t="s">
        <v>1266</v>
      </c>
      <c r="AH3472">
        <v>17</v>
      </c>
      <c r="AI3472">
        <v>6035</v>
      </c>
      <c r="AJ3472">
        <v>29465</v>
      </c>
      <c r="AK3472" s="2">
        <f>Kaggle_Books_Selling_Records[[#This Row],[Cost Price]]/100</f>
        <v>294.64999999999998</v>
      </c>
      <c r="AL3472" s="2" t="s">
        <v>80</v>
      </c>
      <c r="AM3472" s="2" t="s">
        <v>80</v>
      </c>
      <c r="AN3472" s="2" t="s">
        <v>80</v>
      </c>
      <c r="AO3472" s="2" t="s">
        <v>80</v>
      </c>
      <c r="AP3472" s="2" t="s">
        <v>80</v>
      </c>
      <c r="AQ3472" s="2" t="s">
        <v>80</v>
      </c>
      <c r="AR3472" s="2" t="s">
        <v>80</v>
      </c>
      <c r="AS3472" s="2" t="s">
        <v>80</v>
      </c>
      <c r="AT3472" s="2" t="s">
        <v>80</v>
      </c>
      <c r="AU3472" s="2" t="s">
        <v>80</v>
      </c>
      <c r="AV3472" s="2" t="s">
        <v>80</v>
      </c>
      <c r="AW3472" s="2" t="s">
        <v>80</v>
      </c>
      <c r="AX3472" s="2" t="s">
        <v>80</v>
      </c>
      <c r="AY3472" s="2" t="s">
        <v>80</v>
      </c>
      <c r="AZ3472" s="2" t="s">
        <v>80</v>
      </c>
      <c r="BA3472" s="2" t="s">
        <v>80</v>
      </c>
      <c r="BB3472" s="2" t="s">
        <v>80</v>
      </c>
      <c r="BC3472" s="2" t="s">
        <v>80</v>
      </c>
      <c r="BD3472" s="2" t="s">
        <v>80</v>
      </c>
      <c r="BE3472" s="2" t="s">
        <v>80</v>
      </c>
      <c r="BF3472" s="2" t="s">
        <v>80</v>
      </c>
      <c r="BG3472" s="2" t="s">
        <v>80</v>
      </c>
      <c r="BH3472" s="2" t="s">
        <v>80</v>
      </c>
      <c r="BI3472" s="2" t="s">
        <v>80</v>
      </c>
      <c r="BJ3472" s="2" t="s">
        <v>80</v>
      </c>
      <c r="BK3472" s="2" t="s">
        <v>80</v>
      </c>
      <c r="BL3472" s="2" t="s">
        <v>80</v>
      </c>
      <c r="BM3472" s="2" t="s">
        <v>80</v>
      </c>
      <c r="BN3472" s="2" t="s">
        <v>80</v>
      </c>
      <c r="BO3472" s="2" t="s">
        <v>80</v>
      </c>
      <c r="BP3472" s="2" t="s">
        <v>80</v>
      </c>
    </row>
    <row r="3473" spans="1:68" x14ac:dyDescent="0.25">
      <c r="A3473">
        <v>3472</v>
      </c>
      <c r="B3473" s="1">
        <v>43828.327604166669</v>
      </c>
      <c r="C3473" s="2" t="s">
        <v>5134</v>
      </c>
      <c r="D3473" s="3">
        <v>0.45208333333333334</v>
      </c>
      <c r="E3473" s="2" t="s">
        <v>4851</v>
      </c>
      <c r="F3473">
        <v>4</v>
      </c>
      <c r="G3473">
        <v>2019</v>
      </c>
      <c r="H3473">
        <v>12</v>
      </c>
      <c r="I3473">
        <v>29</v>
      </c>
      <c r="J3473">
        <v>0</v>
      </c>
      <c r="K3473">
        <v>1</v>
      </c>
      <c r="L3473">
        <v>7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1</v>
      </c>
      <c r="S3473" s="2" t="s">
        <v>2485</v>
      </c>
      <c r="T3473" s="2" t="s">
        <v>71</v>
      </c>
      <c r="U3473" s="2" t="s">
        <v>2059</v>
      </c>
      <c r="V3473" s="2" t="s">
        <v>73</v>
      </c>
      <c r="W3473">
        <v>3</v>
      </c>
      <c r="X3473" s="2" t="s">
        <v>74</v>
      </c>
      <c r="Y3473">
        <v>14085</v>
      </c>
      <c r="Z3473">
        <v>89</v>
      </c>
      <c r="AA3473" s="2" t="s">
        <v>180</v>
      </c>
      <c r="AB3473" s="2" t="s">
        <v>181</v>
      </c>
      <c r="AC3473">
        <v>110076</v>
      </c>
      <c r="AD3473" s="2" t="s">
        <v>77</v>
      </c>
      <c r="AE3473">
        <v>14975</v>
      </c>
      <c r="AF3473" s="2" t="s">
        <v>2061</v>
      </c>
      <c r="AG3473" s="2" t="s">
        <v>108</v>
      </c>
      <c r="AH3473">
        <v>13</v>
      </c>
      <c r="AI3473">
        <v>183105</v>
      </c>
      <c r="AJ3473">
        <v>1225395</v>
      </c>
      <c r="AK3473" s="2">
        <f>Kaggle_Books_Selling_Records[[#This Row],[Cost Price]]/100</f>
        <v>12253.95</v>
      </c>
      <c r="AL3473" s="2" t="s">
        <v>80</v>
      </c>
      <c r="AM3473" s="2" t="s">
        <v>80</v>
      </c>
      <c r="AN3473" s="2" t="s">
        <v>80</v>
      </c>
      <c r="AO3473" s="2" t="s">
        <v>80</v>
      </c>
      <c r="AP3473" s="2" t="s">
        <v>80</v>
      </c>
      <c r="AQ3473" s="2" t="s">
        <v>80</v>
      </c>
      <c r="AR3473" s="2" t="s">
        <v>80</v>
      </c>
      <c r="AS3473" s="2" t="s">
        <v>80</v>
      </c>
      <c r="AT3473" s="2" t="s">
        <v>80</v>
      </c>
      <c r="AU3473" s="2" t="s">
        <v>80</v>
      </c>
      <c r="AV3473" s="2" t="s">
        <v>80</v>
      </c>
      <c r="AW3473" s="2" t="s">
        <v>80</v>
      </c>
      <c r="AX3473" s="2" t="s">
        <v>80</v>
      </c>
      <c r="AY3473" s="2" t="s">
        <v>80</v>
      </c>
      <c r="AZ3473" s="2" t="s">
        <v>80</v>
      </c>
      <c r="BA3473" s="2" t="s">
        <v>80</v>
      </c>
      <c r="BB3473" s="2" t="s">
        <v>80</v>
      </c>
      <c r="BC3473" s="2" t="s">
        <v>80</v>
      </c>
      <c r="BD3473" s="2" t="s">
        <v>80</v>
      </c>
      <c r="BE3473" s="2" t="s">
        <v>80</v>
      </c>
      <c r="BF3473" s="2" t="s">
        <v>80</v>
      </c>
      <c r="BG3473" s="2" t="s">
        <v>80</v>
      </c>
      <c r="BH3473" s="2" t="s">
        <v>80</v>
      </c>
      <c r="BI3473" s="2" t="s">
        <v>80</v>
      </c>
      <c r="BJ3473" s="2" t="s">
        <v>80</v>
      </c>
      <c r="BK3473" s="2" t="s">
        <v>80</v>
      </c>
      <c r="BL3473" s="2" t="s">
        <v>80</v>
      </c>
      <c r="BM3473" s="2" t="s">
        <v>80</v>
      </c>
      <c r="BN3473" s="2" t="s">
        <v>80</v>
      </c>
      <c r="BO3473" s="2" t="s">
        <v>80</v>
      </c>
      <c r="BP3473" s="2" t="s">
        <v>80</v>
      </c>
    </row>
    <row r="3474" spans="1:68" x14ac:dyDescent="0.25">
      <c r="A3474">
        <v>3473</v>
      </c>
      <c r="B3474" s="1">
        <v>43829.198587962965</v>
      </c>
      <c r="C3474" s="2" t="s">
        <v>5135</v>
      </c>
      <c r="D3474" s="3">
        <v>0.82291666666666663</v>
      </c>
      <c r="E3474" s="2" t="s">
        <v>4851</v>
      </c>
      <c r="F3474">
        <v>4</v>
      </c>
      <c r="G3474">
        <v>2019</v>
      </c>
      <c r="H3474">
        <v>12</v>
      </c>
      <c r="I3474">
        <v>30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 s="2" t="s">
        <v>3555</v>
      </c>
      <c r="T3474" s="2" t="s">
        <v>71</v>
      </c>
      <c r="U3474" s="2" t="s">
        <v>4573</v>
      </c>
      <c r="V3474" s="2" t="s">
        <v>73</v>
      </c>
      <c r="W3474">
        <v>2</v>
      </c>
      <c r="X3474" s="2" t="s">
        <v>74</v>
      </c>
      <c r="Y3474">
        <v>1440</v>
      </c>
      <c r="Z3474">
        <v>89</v>
      </c>
      <c r="AA3474" s="2" t="s">
        <v>3556</v>
      </c>
      <c r="AB3474" s="2" t="s">
        <v>137</v>
      </c>
      <c r="AC3474">
        <v>225001</v>
      </c>
      <c r="AD3474" s="2" t="s">
        <v>1002</v>
      </c>
      <c r="AE3474">
        <v>1529</v>
      </c>
      <c r="AF3474" s="2" t="s">
        <v>2042</v>
      </c>
      <c r="AG3474" s="2" t="s">
        <v>2184</v>
      </c>
      <c r="AH3474">
        <v>18</v>
      </c>
      <c r="AI3474">
        <v>2592</v>
      </c>
      <c r="AJ3474">
        <v>11808</v>
      </c>
      <c r="AK3474" s="2">
        <f>Kaggle_Books_Selling_Records[[#This Row],[Cost Price]]/100</f>
        <v>118.08</v>
      </c>
      <c r="AL3474" s="2" t="s">
        <v>80</v>
      </c>
      <c r="AM3474" s="2" t="s">
        <v>80</v>
      </c>
      <c r="AN3474" s="2" t="s">
        <v>80</v>
      </c>
      <c r="AO3474" s="2" t="s">
        <v>80</v>
      </c>
      <c r="AP3474" s="2" t="s">
        <v>80</v>
      </c>
      <c r="AQ3474" s="2" t="s">
        <v>80</v>
      </c>
      <c r="AR3474" s="2" t="s">
        <v>80</v>
      </c>
      <c r="AS3474" s="2" t="s">
        <v>80</v>
      </c>
      <c r="AT3474" s="2" t="s">
        <v>80</v>
      </c>
      <c r="AU3474" s="2" t="s">
        <v>80</v>
      </c>
      <c r="AV3474" s="2" t="s">
        <v>80</v>
      </c>
      <c r="AW3474" s="2" t="s">
        <v>80</v>
      </c>
      <c r="AX3474" s="2" t="s">
        <v>80</v>
      </c>
      <c r="AY3474" s="2" t="s">
        <v>80</v>
      </c>
      <c r="AZ3474" s="2" t="s">
        <v>80</v>
      </c>
      <c r="BA3474" s="2" t="s">
        <v>80</v>
      </c>
      <c r="BB3474" s="2" t="s">
        <v>80</v>
      </c>
      <c r="BC3474" s="2" t="s">
        <v>80</v>
      </c>
      <c r="BD3474" s="2" t="s">
        <v>80</v>
      </c>
      <c r="BE3474" s="2" t="s">
        <v>80</v>
      </c>
      <c r="BF3474" s="2" t="s">
        <v>80</v>
      </c>
      <c r="BG3474" s="2" t="s">
        <v>80</v>
      </c>
      <c r="BH3474" s="2" t="s">
        <v>80</v>
      </c>
      <c r="BI3474" s="2" t="s">
        <v>80</v>
      </c>
      <c r="BJ3474" s="2" t="s">
        <v>80</v>
      </c>
      <c r="BK3474" s="2" t="s">
        <v>80</v>
      </c>
      <c r="BL3474" s="2" t="s">
        <v>80</v>
      </c>
      <c r="BM3474" s="2" t="s">
        <v>80</v>
      </c>
      <c r="BN3474" s="2" t="s">
        <v>80</v>
      </c>
      <c r="BO3474" s="2" t="s">
        <v>80</v>
      </c>
      <c r="BP3474" s="2" t="s">
        <v>80</v>
      </c>
    </row>
    <row r="3475" spans="1:68" x14ac:dyDescent="0.25">
      <c r="A3475">
        <v>3474</v>
      </c>
      <c r="B3475" s="1">
        <v>43829.132615740738</v>
      </c>
      <c r="C3475" s="2" t="s">
        <v>5135</v>
      </c>
      <c r="D3475" s="3">
        <v>0.75694444444444442</v>
      </c>
      <c r="E3475" s="2" t="s">
        <v>4851</v>
      </c>
      <c r="F3475">
        <v>4</v>
      </c>
      <c r="G3475">
        <v>2019</v>
      </c>
      <c r="H3475">
        <v>12</v>
      </c>
      <c r="I3475">
        <v>30</v>
      </c>
      <c r="J3475">
        <v>0</v>
      </c>
      <c r="K3475">
        <v>1</v>
      </c>
      <c r="L3475">
        <v>1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1</v>
      </c>
      <c r="S3475" s="2" t="s">
        <v>4997</v>
      </c>
      <c r="T3475" s="2" t="s">
        <v>71</v>
      </c>
      <c r="U3475" s="2" t="s">
        <v>191</v>
      </c>
      <c r="V3475" s="2" t="s">
        <v>73</v>
      </c>
      <c r="W3475">
        <v>3</v>
      </c>
      <c r="X3475" s="2" t="s">
        <v>74</v>
      </c>
      <c r="Y3475">
        <v>2877</v>
      </c>
      <c r="Z3475">
        <v>79</v>
      </c>
      <c r="AA3475" s="2" t="s">
        <v>180</v>
      </c>
      <c r="AB3475" s="2" t="s">
        <v>181</v>
      </c>
      <c r="AC3475">
        <v>110070</v>
      </c>
      <c r="AD3475" s="2" t="s">
        <v>193</v>
      </c>
      <c r="AE3475">
        <v>2956</v>
      </c>
      <c r="AF3475" s="2" t="s">
        <v>194</v>
      </c>
      <c r="AG3475" s="2" t="s">
        <v>195</v>
      </c>
      <c r="AH3475">
        <v>18</v>
      </c>
      <c r="AI3475">
        <v>51786</v>
      </c>
      <c r="AJ3475">
        <v>235914</v>
      </c>
      <c r="AK3475" s="2">
        <f>Kaggle_Books_Selling_Records[[#This Row],[Cost Price]]/100</f>
        <v>2359.14</v>
      </c>
      <c r="AL3475" s="2" t="s">
        <v>80</v>
      </c>
      <c r="AM3475" s="2" t="s">
        <v>80</v>
      </c>
      <c r="AN3475" s="2" t="s">
        <v>80</v>
      </c>
      <c r="AO3475" s="2" t="s">
        <v>80</v>
      </c>
      <c r="AP3475" s="2" t="s">
        <v>80</v>
      </c>
      <c r="AQ3475" s="2" t="s">
        <v>80</v>
      </c>
      <c r="AR3475" s="2" t="s">
        <v>80</v>
      </c>
      <c r="AS3475" s="2" t="s">
        <v>80</v>
      </c>
      <c r="AT3475" s="2" t="s">
        <v>80</v>
      </c>
      <c r="AU3475" s="2" t="s">
        <v>80</v>
      </c>
      <c r="AV3475" s="2" t="s">
        <v>80</v>
      </c>
      <c r="AW3475" s="2" t="s">
        <v>80</v>
      </c>
      <c r="AX3475" s="2" t="s">
        <v>80</v>
      </c>
      <c r="AY3475" s="2" t="s">
        <v>80</v>
      </c>
      <c r="AZ3475" s="2" t="s">
        <v>80</v>
      </c>
      <c r="BA3475" s="2" t="s">
        <v>80</v>
      </c>
      <c r="BB3475" s="2" t="s">
        <v>80</v>
      </c>
      <c r="BC3475" s="2" t="s">
        <v>80</v>
      </c>
      <c r="BD3475" s="2" t="s">
        <v>80</v>
      </c>
      <c r="BE3475" s="2" t="s">
        <v>80</v>
      </c>
      <c r="BF3475" s="2" t="s">
        <v>80</v>
      </c>
      <c r="BG3475" s="2" t="s">
        <v>80</v>
      </c>
      <c r="BH3475" s="2" t="s">
        <v>80</v>
      </c>
      <c r="BI3475" s="2" t="s">
        <v>80</v>
      </c>
      <c r="BJ3475" s="2" t="s">
        <v>80</v>
      </c>
      <c r="BK3475" s="2" t="s">
        <v>80</v>
      </c>
      <c r="BL3475" s="2" t="s">
        <v>80</v>
      </c>
      <c r="BM3475" s="2" t="s">
        <v>80</v>
      </c>
      <c r="BN3475" s="2" t="s">
        <v>80</v>
      </c>
      <c r="BO3475" s="2" t="s">
        <v>80</v>
      </c>
      <c r="BP3475" s="2" t="s">
        <v>80</v>
      </c>
    </row>
    <row r="3476" spans="1:68" x14ac:dyDescent="0.25">
      <c r="A3476">
        <v>3475</v>
      </c>
      <c r="B3476" s="1">
        <v>43829.136087962965</v>
      </c>
      <c r="C3476" s="2" t="s">
        <v>5135</v>
      </c>
      <c r="D3476" s="3">
        <v>0.26041666666666669</v>
      </c>
      <c r="E3476" s="2" t="s">
        <v>4851</v>
      </c>
      <c r="F3476">
        <v>4</v>
      </c>
      <c r="G3476">
        <v>2019</v>
      </c>
      <c r="H3476">
        <v>12</v>
      </c>
      <c r="I3476">
        <v>30</v>
      </c>
      <c r="J3476">
        <v>0</v>
      </c>
      <c r="K3476">
        <v>1</v>
      </c>
      <c r="L3476">
        <v>1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 s="2" t="s">
        <v>2446</v>
      </c>
      <c r="T3476" s="2" t="s">
        <v>83</v>
      </c>
      <c r="U3476" s="2" t="s">
        <v>2359</v>
      </c>
      <c r="V3476" s="2" t="s">
        <v>73</v>
      </c>
      <c r="W3476">
        <v>1</v>
      </c>
      <c r="X3476" s="2" t="s">
        <v>74</v>
      </c>
      <c r="Y3476">
        <v>554</v>
      </c>
      <c r="Z3476">
        <v>89</v>
      </c>
      <c r="AA3476" s="2" t="s">
        <v>473</v>
      </c>
      <c r="AB3476" s="2" t="s">
        <v>154</v>
      </c>
      <c r="AC3476">
        <v>302012</v>
      </c>
      <c r="AD3476" s="2" t="s">
        <v>87</v>
      </c>
      <c r="AE3476">
        <v>643</v>
      </c>
      <c r="AF3476" s="2" t="s">
        <v>2360</v>
      </c>
      <c r="AG3476" s="2" t="s">
        <v>2361</v>
      </c>
      <c r="AH3476">
        <v>17</v>
      </c>
      <c r="AI3476">
        <v>9418</v>
      </c>
      <c r="AJ3476">
        <v>45982</v>
      </c>
      <c r="AK3476" s="2">
        <f>Kaggle_Books_Selling_Records[[#This Row],[Cost Price]]/100</f>
        <v>459.82</v>
      </c>
      <c r="AL3476" s="2" t="s">
        <v>80</v>
      </c>
      <c r="AM3476" s="2" t="s">
        <v>80</v>
      </c>
      <c r="AN3476" s="2" t="s">
        <v>80</v>
      </c>
      <c r="AO3476" s="2" t="s">
        <v>80</v>
      </c>
      <c r="AP3476" s="2" t="s">
        <v>80</v>
      </c>
      <c r="AQ3476" s="2" t="s">
        <v>80</v>
      </c>
      <c r="AR3476" s="2" t="s">
        <v>80</v>
      </c>
      <c r="AS3476" s="2" t="s">
        <v>80</v>
      </c>
      <c r="AT3476" s="2" t="s">
        <v>80</v>
      </c>
      <c r="AU3476" s="2" t="s">
        <v>80</v>
      </c>
      <c r="AV3476" s="2" t="s">
        <v>80</v>
      </c>
      <c r="AW3476" s="2" t="s">
        <v>80</v>
      </c>
      <c r="AX3476" s="2" t="s">
        <v>80</v>
      </c>
      <c r="AY3476" s="2" t="s">
        <v>80</v>
      </c>
      <c r="AZ3476" s="2" t="s">
        <v>80</v>
      </c>
      <c r="BA3476" s="2" t="s">
        <v>80</v>
      </c>
      <c r="BB3476" s="2" t="s">
        <v>80</v>
      </c>
      <c r="BC3476" s="2" t="s">
        <v>80</v>
      </c>
      <c r="BD3476" s="2" t="s">
        <v>80</v>
      </c>
      <c r="BE3476" s="2" t="s">
        <v>80</v>
      </c>
      <c r="BF3476" s="2" t="s">
        <v>80</v>
      </c>
      <c r="BG3476" s="2" t="s">
        <v>80</v>
      </c>
      <c r="BH3476" s="2" t="s">
        <v>80</v>
      </c>
      <c r="BI3476" s="2" t="s">
        <v>80</v>
      </c>
      <c r="BJ3476" s="2" t="s">
        <v>80</v>
      </c>
      <c r="BK3476" s="2" t="s">
        <v>80</v>
      </c>
      <c r="BL3476" s="2" t="s">
        <v>80</v>
      </c>
      <c r="BM3476" s="2" t="s">
        <v>80</v>
      </c>
      <c r="BN3476" s="2" t="s">
        <v>80</v>
      </c>
      <c r="BO3476" s="2" t="s">
        <v>80</v>
      </c>
      <c r="BP3476" s="2" t="s">
        <v>80</v>
      </c>
    </row>
    <row r="3477" spans="1:68" x14ac:dyDescent="0.25">
      <c r="A3477">
        <v>3476</v>
      </c>
      <c r="B3477" s="1">
        <v>43830.376712962963</v>
      </c>
      <c r="C3477" s="2" t="s">
        <v>5136</v>
      </c>
      <c r="D3477" s="3">
        <v>0.50138888888888888</v>
      </c>
      <c r="E3477" s="2" t="s">
        <v>4851</v>
      </c>
      <c r="F3477">
        <v>4</v>
      </c>
      <c r="G3477">
        <v>2019</v>
      </c>
      <c r="H3477">
        <v>12</v>
      </c>
      <c r="I3477">
        <v>31</v>
      </c>
      <c r="J3477">
        <v>1</v>
      </c>
      <c r="K3477">
        <v>1</v>
      </c>
      <c r="L3477">
        <v>2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1</v>
      </c>
      <c r="S3477" s="2" t="s">
        <v>4871</v>
      </c>
      <c r="T3477" s="2" t="s">
        <v>71</v>
      </c>
      <c r="U3477" s="2" t="s">
        <v>2213</v>
      </c>
      <c r="V3477" s="2" t="s">
        <v>73</v>
      </c>
      <c r="W3477">
        <v>1</v>
      </c>
      <c r="X3477" s="2" t="s">
        <v>74</v>
      </c>
      <c r="Y3477">
        <v>379</v>
      </c>
      <c r="Z3477">
        <v>89</v>
      </c>
      <c r="AA3477" s="2" t="s">
        <v>4873</v>
      </c>
      <c r="AB3477" s="2" t="s">
        <v>125</v>
      </c>
      <c r="AC3477">
        <v>490042</v>
      </c>
      <c r="AD3477" s="2" t="s">
        <v>77</v>
      </c>
      <c r="AE3477">
        <v>468</v>
      </c>
      <c r="AF3477" s="2" t="s">
        <v>2214</v>
      </c>
      <c r="AG3477" s="2" t="s">
        <v>2215</v>
      </c>
      <c r="AH3477">
        <v>13</v>
      </c>
      <c r="AI3477">
        <v>4927</v>
      </c>
      <c r="AJ3477">
        <v>32973</v>
      </c>
      <c r="AK3477" s="2">
        <f>Kaggle_Books_Selling_Records[[#This Row],[Cost Price]]/100</f>
        <v>329.73</v>
      </c>
      <c r="AL3477" s="2" t="s">
        <v>80</v>
      </c>
      <c r="AM3477" s="2" t="s">
        <v>80</v>
      </c>
      <c r="AN3477" s="2" t="s">
        <v>80</v>
      </c>
      <c r="AO3477" s="2" t="s">
        <v>80</v>
      </c>
      <c r="AP3477" s="2" t="s">
        <v>80</v>
      </c>
      <c r="AQ3477" s="2" t="s">
        <v>80</v>
      </c>
      <c r="AR3477" s="2" t="s">
        <v>80</v>
      </c>
      <c r="AS3477" s="2" t="s">
        <v>80</v>
      </c>
      <c r="AT3477" s="2" t="s">
        <v>80</v>
      </c>
      <c r="AU3477" s="2" t="s">
        <v>80</v>
      </c>
      <c r="AV3477" s="2" t="s">
        <v>80</v>
      </c>
      <c r="AW3477" s="2" t="s">
        <v>80</v>
      </c>
      <c r="AX3477" s="2" t="s">
        <v>80</v>
      </c>
      <c r="AY3477" s="2" t="s">
        <v>80</v>
      </c>
      <c r="AZ3477" s="2" t="s">
        <v>80</v>
      </c>
      <c r="BA3477" s="2" t="s">
        <v>80</v>
      </c>
      <c r="BB3477" s="2" t="s">
        <v>80</v>
      </c>
      <c r="BC3477" s="2" t="s">
        <v>80</v>
      </c>
      <c r="BD3477" s="2" t="s">
        <v>80</v>
      </c>
      <c r="BE3477" s="2" t="s">
        <v>80</v>
      </c>
      <c r="BF3477" s="2" t="s">
        <v>80</v>
      </c>
      <c r="BG3477" s="2" t="s">
        <v>80</v>
      </c>
      <c r="BH3477" s="2" t="s">
        <v>80</v>
      </c>
      <c r="BI3477" s="2" t="s">
        <v>80</v>
      </c>
      <c r="BJ3477" s="2" t="s">
        <v>80</v>
      </c>
      <c r="BK3477" s="2" t="s">
        <v>80</v>
      </c>
      <c r="BL3477" s="2" t="s">
        <v>80</v>
      </c>
      <c r="BM3477" s="2" t="s">
        <v>80</v>
      </c>
      <c r="BN3477" s="2" t="s">
        <v>80</v>
      </c>
      <c r="BO3477" s="2" t="s">
        <v>80</v>
      </c>
      <c r="BP3477" s="2" t="s">
        <v>80</v>
      </c>
    </row>
    <row r="3478" spans="1:68" x14ac:dyDescent="0.25">
      <c r="A3478">
        <v>3477</v>
      </c>
      <c r="B3478" s="1">
        <v>43829.995532407411</v>
      </c>
      <c r="C3478" s="2" t="s">
        <v>5136</v>
      </c>
      <c r="D3478" s="3">
        <v>0.12013888888888889</v>
      </c>
      <c r="E3478" s="2" t="s">
        <v>4851</v>
      </c>
      <c r="F3478">
        <v>4</v>
      </c>
      <c r="G3478">
        <v>2019</v>
      </c>
      <c r="H3478">
        <v>12</v>
      </c>
      <c r="I3478">
        <v>31</v>
      </c>
      <c r="J3478">
        <v>1</v>
      </c>
      <c r="K3478">
        <v>1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 s="2" t="s">
        <v>1739</v>
      </c>
      <c r="T3478" s="2" t="s">
        <v>83</v>
      </c>
      <c r="U3478" s="2" t="s">
        <v>2532</v>
      </c>
      <c r="V3478" s="2" t="s">
        <v>73</v>
      </c>
      <c r="W3478">
        <v>1</v>
      </c>
      <c r="X3478" s="2" t="s">
        <v>74</v>
      </c>
      <c r="Y3478">
        <v>655</v>
      </c>
      <c r="Z3478">
        <v>89</v>
      </c>
      <c r="AA3478" s="2" t="s">
        <v>1740</v>
      </c>
      <c r="AB3478" s="2" t="s">
        <v>131</v>
      </c>
      <c r="AC3478">
        <v>689613</v>
      </c>
      <c r="AD3478" s="2" t="s">
        <v>87</v>
      </c>
      <c r="AE3478">
        <v>744</v>
      </c>
      <c r="AF3478" s="2" t="s">
        <v>2533</v>
      </c>
      <c r="AG3478" s="2" t="s">
        <v>499</v>
      </c>
      <c r="AH3478">
        <v>17</v>
      </c>
      <c r="AI3478">
        <v>11135</v>
      </c>
      <c r="AJ3478">
        <v>54365</v>
      </c>
      <c r="AK3478" s="2">
        <f>Kaggle_Books_Selling_Records[[#This Row],[Cost Price]]/100</f>
        <v>543.65</v>
      </c>
      <c r="AL3478" s="2" t="s">
        <v>80</v>
      </c>
      <c r="AM3478" s="2" t="s">
        <v>80</v>
      </c>
      <c r="AN3478" s="2" t="s">
        <v>80</v>
      </c>
      <c r="AO3478" s="2" t="s">
        <v>80</v>
      </c>
      <c r="AP3478" s="2" t="s">
        <v>80</v>
      </c>
      <c r="AQ3478" s="2" t="s">
        <v>80</v>
      </c>
      <c r="AR3478" s="2" t="s">
        <v>80</v>
      </c>
      <c r="AS3478" s="2" t="s">
        <v>80</v>
      </c>
      <c r="AT3478" s="2" t="s">
        <v>80</v>
      </c>
      <c r="AU3478" s="2" t="s">
        <v>80</v>
      </c>
      <c r="AV3478" s="2" t="s">
        <v>80</v>
      </c>
      <c r="AW3478" s="2" t="s">
        <v>80</v>
      </c>
      <c r="AX3478" s="2" t="s">
        <v>80</v>
      </c>
      <c r="AY3478" s="2" t="s">
        <v>80</v>
      </c>
      <c r="AZ3478" s="2" t="s">
        <v>80</v>
      </c>
      <c r="BA3478" s="2" t="s">
        <v>80</v>
      </c>
      <c r="BB3478" s="2" t="s">
        <v>80</v>
      </c>
      <c r="BC3478" s="2" t="s">
        <v>80</v>
      </c>
      <c r="BD3478" s="2" t="s">
        <v>80</v>
      </c>
      <c r="BE3478" s="2" t="s">
        <v>80</v>
      </c>
      <c r="BF3478" s="2" t="s">
        <v>80</v>
      </c>
      <c r="BG3478" s="2" t="s">
        <v>80</v>
      </c>
      <c r="BH3478" s="2" t="s">
        <v>80</v>
      </c>
      <c r="BI3478" s="2" t="s">
        <v>80</v>
      </c>
      <c r="BJ3478" s="2" t="s">
        <v>80</v>
      </c>
      <c r="BK3478" s="2" t="s">
        <v>80</v>
      </c>
      <c r="BL3478" s="2" t="s">
        <v>80</v>
      </c>
      <c r="BM3478" s="2" t="s">
        <v>80</v>
      </c>
      <c r="BN3478" s="2" t="s">
        <v>80</v>
      </c>
      <c r="BO3478" s="2" t="s">
        <v>80</v>
      </c>
      <c r="BP3478" s="2" t="s">
        <v>80</v>
      </c>
    </row>
    <row r="3479" spans="1:68" x14ac:dyDescent="0.25">
      <c r="A3479">
        <v>3478</v>
      </c>
      <c r="B3479" s="1">
        <v>43830.126944444448</v>
      </c>
      <c r="C3479" s="2" t="s">
        <v>5136</v>
      </c>
      <c r="D3479" s="3">
        <v>0.25138888888888888</v>
      </c>
      <c r="E3479" s="2" t="s">
        <v>4851</v>
      </c>
      <c r="F3479">
        <v>4</v>
      </c>
      <c r="G3479">
        <v>2019</v>
      </c>
      <c r="H3479">
        <v>12</v>
      </c>
      <c r="I3479">
        <v>31</v>
      </c>
      <c r="J3479">
        <v>1</v>
      </c>
      <c r="K3479">
        <v>1</v>
      </c>
      <c r="L3479">
        <v>2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 s="2" t="s">
        <v>2229</v>
      </c>
      <c r="T3479" s="2" t="s">
        <v>83</v>
      </c>
      <c r="U3479" s="2" t="s">
        <v>2359</v>
      </c>
      <c r="V3479" s="2" t="s">
        <v>73</v>
      </c>
      <c r="W3479">
        <v>1</v>
      </c>
      <c r="X3479" s="2" t="s">
        <v>74</v>
      </c>
      <c r="Y3479">
        <v>554</v>
      </c>
      <c r="Z3479">
        <v>89</v>
      </c>
      <c r="AA3479" s="2" t="s">
        <v>2230</v>
      </c>
      <c r="AB3479" s="2" t="s">
        <v>151</v>
      </c>
      <c r="AC3479">
        <v>415501</v>
      </c>
      <c r="AD3479" s="2" t="s">
        <v>87</v>
      </c>
      <c r="AE3479">
        <v>643</v>
      </c>
      <c r="AF3479" s="2" t="s">
        <v>2360</v>
      </c>
      <c r="AG3479" s="2" t="s">
        <v>2361</v>
      </c>
      <c r="AH3479">
        <v>17</v>
      </c>
      <c r="AI3479">
        <v>9418</v>
      </c>
      <c r="AJ3479">
        <v>45982</v>
      </c>
      <c r="AK3479" s="2">
        <f>Kaggle_Books_Selling_Records[[#This Row],[Cost Price]]/100</f>
        <v>459.82</v>
      </c>
      <c r="AL3479" s="2" t="s">
        <v>80</v>
      </c>
      <c r="AM3479" s="2" t="s">
        <v>80</v>
      </c>
      <c r="AN3479" s="2" t="s">
        <v>80</v>
      </c>
      <c r="AO3479" s="2" t="s">
        <v>80</v>
      </c>
      <c r="AP3479" s="2" t="s">
        <v>80</v>
      </c>
      <c r="AQ3479" s="2" t="s">
        <v>80</v>
      </c>
      <c r="AR3479" s="2" t="s">
        <v>80</v>
      </c>
      <c r="AS3479" s="2" t="s">
        <v>80</v>
      </c>
      <c r="AT3479" s="2" t="s">
        <v>80</v>
      </c>
      <c r="AU3479" s="2" t="s">
        <v>80</v>
      </c>
      <c r="AV3479" s="2" t="s">
        <v>80</v>
      </c>
      <c r="AW3479" s="2" t="s">
        <v>80</v>
      </c>
      <c r="AX3479" s="2" t="s">
        <v>80</v>
      </c>
      <c r="AY3479" s="2" t="s">
        <v>80</v>
      </c>
      <c r="AZ3479" s="2" t="s">
        <v>80</v>
      </c>
      <c r="BA3479" s="2" t="s">
        <v>80</v>
      </c>
      <c r="BB3479" s="2" t="s">
        <v>80</v>
      </c>
      <c r="BC3479" s="2" t="s">
        <v>80</v>
      </c>
      <c r="BD3479" s="2" t="s">
        <v>80</v>
      </c>
      <c r="BE3479" s="2" t="s">
        <v>80</v>
      </c>
      <c r="BF3479" s="2" t="s">
        <v>80</v>
      </c>
      <c r="BG3479" s="2" t="s">
        <v>80</v>
      </c>
      <c r="BH3479" s="2" t="s">
        <v>80</v>
      </c>
      <c r="BI3479" s="2" t="s">
        <v>80</v>
      </c>
      <c r="BJ3479" s="2" t="s">
        <v>80</v>
      </c>
      <c r="BK3479" s="2" t="s">
        <v>80</v>
      </c>
      <c r="BL3479" s="2" t="s">
        <v>80</v>
      </c>
      <c r="BM3479" s="2" t="s">
        <v>80</v>
      </c>
      <c r="BN3479" s="2" t="s">
        <v>80</v>
      </c>
      <c r="BO3479" s="2" t="s">
        <v>80</v>
      </c>
      <c r="BP3479" s="2" t="s">
        <v>80</v>
      </c>
    </row>
    <row r="3480" spans="1:68" x14ac:dyDescent="0.25">
      <c r="A3480">
        <v>3479</v>
      </c>
      <c r="B3480" s="1">
        <v>43830.186678240738</v>
      </c>
      <c r="C3480" s="2" t="s">
        <v>5136</v>
      </c>
      <c r="D3480" s="3">
        <v>0.31111111111111112</v>
      </c>
      <c r="E3480" s="2" t="s">
        <v>4851</v>
      </c>
      <c r="F3480">
        <v>4</v>
      </c>
      <c r="G3480">
        <v>2019</v>
      </c>
      <c r="H3480">
        <v>12</v>
      </c>
      <c r="I3480">
        <v>31</v>
      </c>
      <c r="J3480">
        <v>1</v>
      </c>
      <c r="K3480">
        <v>1</v>
      </c>
      <c r="L3480">
        <v>2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 s="2" t="s">
        <v>808</v>
      </c>
      <c r="T3480" s="2" t="s">
        <v>71</v>
      </c>
      <c r="U3480" s="2" t="s">
        <v>2213</v>
      </c>
      <c r="V3480" s="2" t="s">
        <v>73</v>
      </c>
      <c r="W3480">
        <v>1</v>
      </c>
      <c r="X3480" s="2" t="s">
        <v>74</v>
      </c>
      <c r="Y3480">
        <v>379</v>
      </c>
      <c r="Z3480">
        <v>89</v>
      </c>
      <c r="AA3480" s="2" t="s">
        <v>763</v>
      </c>
      <c r="AB3480" s="2" t="s">
        <v>154</v>
      </c>
      <c r="AC3480">
        <v>301001</v>
      </c>
      <c r="AD3480" s="2" t="s">
        <v>77</v>
      </c>
      <c r="AE3480">
        <v>468</v>
      </c>
      <c r="AF3480" s="2" t="s">
        <v>2214</v>
      </c>
      <c r="AG3480" s="2" t="s">
        <v>2215</v>
      </c>
      <c r="AH3480">
        <v>13</v>
      </c>
      <c r="AI3480">
        <v>4927</v>
      </c>
      <c r="AJ3480">
        <v>32973</v>
      </c>
      <c r="AK3480" s="2">
        <f>Kaggle_Books_Selling_Records[[#This Row],[Cost Price]]/100</f>
        <v>329.73</v>
      </c>
      <c r="AL3480" s="2" t="s">
        <v>80</v>
      </c>
      <c r="AM3480" s="2" t="s">
        <v>80</v>
      </c>
      <c r="AN3480" s="2" t="s">
        <v>80</v>
      </c>
      <c r="AO3480" s="2" t="s">
        <v>80</v>
      </c>
      <c r="AP3480" s="2" t="s">
        <v>80</v>
      </c>
      <c r="AQ3480" s="2" t="s">
        <v>80</v>
      </c>
      <c r="AR3480" s="2" t="s">
        <v>80</v>
      </c>
      <c r="AS3480" s="2" t="s">
        <v>80</v>
      </c>
      <c r="AT3480" s="2" t="s">
        <v>80</v>
      </c>
      <c r="AU3480" s="2" t="s">
        <v>80</v>
      </c>
      <c r="AV3480" s="2" t="s">
        <v>80</v>
      </c>
      <c r="AW3480" s="2" t="s">
        <v>80</v>
      </c>
      <c r="AX3480" s="2" t="s">
        <v>80</v>
      </c>
      <c r="AY3480" s="2" t="s">
        <v>80</v>
      </c>
      <c r="AZ3480" s="2" t="s">
        <v>80</v>
      </c>
      <c r="BA3480" s="2" t="s">
        <v>80</v>
      </c>
      <c r="BB3480" s="2" t="s">
        <v>80</v>
      </c>
      <c r="BC3480" s="2" t="s">
        <v>80</v>
      </c>
      <c r="BD3480" s="2" t="s">
        <v>80</v>
      </c>
      <c r="BE3480" s="2" t="s">
        <v>80</v>
      </c>
      <c r="BF3480" s="2" t="s">
        <v>80</v>
      </c>
      <c r="BG3480" s="2" t="s">
        <v>80</v>
      </c>
      <c r="BH3480" s="2" t="s">
        <v>80</v>
      </c>
      <c r="BI3480" s="2" t="s">
        <v>80</v>
      </c>
      <c r="BJ3480" s="2" t="s">
        <v>80</v>
      </c>
      <c r="BK3480" s="2" t="s">
        <v>80</v>
      </c>
      <c r="BL3480" s="2" t="s">
        <v>80</v>
      </c>
      <c r="BM3480" s="2" t="s">
        <v>80</v>
      </c>
      <c r="BN3480" s="2" t="s">
        <v>80</v>
      </c>
      <c r="BO3480" s="2" t="s">
        <v>80</v>
      </c>
      <c r="BP3480" s="2" t="s">
        <v>80</v>
      </c>
    </row>
    <row r="3481" spans="1:68" x14ac:dyDescent="0.25">
      <c r="A3481">
        <v>3480</v>
      </c>
      <c r="B3481" s="1">
        <v>43830.254293981481</v>
      </c>
      <c r="C3481" s="2" t="s">
        <v>5136</v>
      </c>
      <c r="D3481" s="3">
        <v>0.37916666666666665</v>
      </c>
      <c r="E3481" s="2" t="s">
        <v>4851</v>
      </c>
      <c r="F3481">
        <v>4</v>
      </c>
      <c r="G3481">
        <v>2019</v>
      </c>
      <c r="H3481">
        <v>12</v>
      </c>
      <c r="I3481">
        <v>31</v>
      </c>
      <c r="J3481">
        <v>1</v>
      </c>
      <c r="K3481">
        <v>1</v>
      </c>
      <c r="L3481">
        <v>2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1</v>
      </c>
      <c r="S3481" s="2" t="s">
        <v>5137</v>
      </c>
      <c r="T3481" s="2" t="s">
        <v>71</v>
      </c>
      <c r="U3481" s="2" t="s">
        <v>5138</v>
      </c>
      <c r="V3481" s="2" t="s">
        <v>73</v>
      </c>
      <c r="W3481">
        <v>1</v>
      </c>
      <c r="X3481" s="2" t="s">
        <v>74</v>
      </c>
      <c r="Y3481">
        <v>683</v>
      </c>
      <c r="Z3481">
        <v>79</v>
      </c>
      <c r="AA3481" s="2" t="s">
        <v>180</v>
      </c>
      <c r="AB3481" s="2" t="s">
        <v>181</v>
      </c>
      <c r="AC3481">
        <v>110067</v>
      </c>
      <c r="AD3481" s="2" t="s">
        <v>77</v>
      </c>
      <c r="AE3481">
        <v>762</v>
      </c>
      <c r="AF3481" s="2" t="s">
        <v>5139</v>
      </c>
      <c r="AG3481" s="2" t="s">
        <v>1327</v>
      </c>
      <c r="AH3481">
        <v>13</v>
      </c>
      <c r="AI3481">
        <v>8879</v>
      </c>
      <c r="AJ3481">
        <v>59421</v>
      </c>
      <c r="AK3481" s="2">
        <f>Kaggle_Books_Selling_Records[[#This Row],[Cost Price]]/100</f>
        <v>594.21</v>
      </c>
      <c r="AL3481" s="2" t="s">
        <v>80</v>
      </c>
      <c r="AM3481" s="2" t="s">
        <v>80</v>
      </c>
      <c r="AN3481" s="2" t="s">
        <v>80</v>
      </c>
      <c r="AO3481" s="2" t="s">
        <v>80</v>
      </c>
      <c r="AP3481" s="2" t="s">
        <v>80</v>
      </c>
      <c r="AQ3481" s="2" t="s">
        <v>80</v>
      </c>
      <c r="AR3481" s="2" t="s">
        <v>80</v>
      </c>
      <c r="AS3481" s="2" t="s">
        <v>80</v>
      </c>
      <c r="AT3481" s="2" t="s">
        <v>80</v>
      </c>
      <c r="AU3481" s="2" t="s">
        <v>80</v>
      </c>
      <c r="AV3481" s="2" t="s">
        <v>80</v>
      </c>
      <c r="AW3481" s="2" t="s">
        <v>80</v>
      </c>
      <c r="AX3481" s="2" t="s">
        <v>80</v>
      </c>
      <c r="AY3481" s="2" t="s">
        <v>80</v>
      </c>
      <c r="AZ3481" s="2" t="s">
        <v>80</v>
      </c>
      <c r="BA3481" s="2" t="s">
        <v>80</v>
      </c>
      <c r="BB3481" s="2" t="s">
        <v>80</v>
      </c>
      <c r="BC3481" s="2" t="s">
        <v>80</v>
      </c>
      <c r="BD3481" s="2" t="s">
        <v>80</v>
      </c>
      <c r="BE3481" s="2" t="s">
        <v>80</v>
      </c>
      <c r="BF3481" s="2" t="s">
        <v>80</v>
      </c>
      <c r="BG3481" s="2" t="s">
        <v>80</v>
      </c>
      <c r="BH3481" s="2" t="s">
        <v>80</v>
      </c>
      <c r="BI3481" s="2" t="s">
        <v>80</v>
      </c>
      <c r="BJ3481" s="2" t="s">
        <v>80</v>
      </c>
      <c r="BK3481" s="2" t="s">
        <v>80</v>
      </c>
      <c r="BL3481" s="2" t="s">
        <v>80</v>
      </c>
      <c r="BM3481" s="2" t="s">
        <v>80</v>
      </c>
      <c r="BN3481" s="2" t="s">
        <v>80</v>
      </c>
      <c r="BO3481" s="2" t="s">
        <v>80</v>
      </c>
      <c r="BP3481" s="2" t="s">
        <v>80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BB743-31E2-4CC3-8E4D-17FB007DEA3C}">
  <dimension ref="A1:M3481"/>
  <sheetViews>
    <sheetView workbookViewId="0">
      <selection activeCell="I2" sqref="I2"/>
    </sheetView>
  </sheetViews>
  <sheetFormatPr defaultRowHeight="15" x14ac:dyDescent="0.25"/>
  <cols>
    <col min="5" max="5" width="13.140625" customWidth="1"/>
    <col min="6" max="6" width="19.7109375" customWidth="1"/>
    <col min="7" max="7" width="13.140625" customWidth="1"/>
    <col min="8" max="9" width="10.85546875" customWidth="1"/>
    <col min="10" max="11" width="12.140625" style="10" customWidth="1"/>
    <col min="12" max="12" width="13.7109375" style="10" customWidth="1"/>
  </cols>
  <sheetData>
    <row r="1" spans="1:13" x14ac:dyDescent="0.25">
      <c r="A1" s="11" t="s">
        <v>0</v>
      </c>
      <c r="B1" s="11" t="s">
        <v>2</v>
      </c>
      <c r="C1" s="11" t="s">
        <v>5164</v>
      </c>
      <c r="D1" s="11" t="s">
        <v>5143</v>
      </c>
      <c r="E1" s="11" t="s">
        <v>9</v>
      </c>
      <c r="F1" s="11" t="s">
        <v>10</v>
      </c>
      <c r="G1" s="11" t="s">
        <v>19</v>
      </c>
      <c r="H1" s="11" t="s">
        <v>22</v>
      </c>
      <c r="I1" s="11" t="s">
        <v>5141</v>
      </c>
      <c r="J1" s="12" t="s">
        <v>24</v>
      </c>
      <c r="K1" s="12" t="s">
        <v>5142</v>
      </c>
      <c r="L1" s="12" t="s">
        <v>5140</v>
      </c>
      <c r="M1" s="12" t="s">
        <v>5146</v>
      </c>
    </row>
    <row r="2" spans="1:13" x14ac:dyDescent="0.25">
      <c r="A2" s="4">
        <v>1</v>
      </c>
      <c r="B2" s="6" t="s">
        <v>68</v>
      </c>
      <c r="C2" s="6">
        <f>MONTH(Livros[[#This Row],[Date]])</f>
        <v>1</v>
      </c>
      <c r="D2" s="6">
        <f>YEAR(Livros[[#This Row],[Date]])</f>
        <v>2018</v>
      </c>
      <c r="E2" s="4">
        <v>1</v>
      </c>
      <c r="F2" s="4">
        <v>1</v>
      </c>
      <c r="G2" s="6" t="s">
        <v>71</v>
      </c>
      <c r="H2" s="4">
        <v>1</v>
      </c>
      <c r="I2" s="18" t="s">
        <v>77</v>
      </c>
      <c r="J2" s="8">
        <v>999</v>
      </c>
      <c r="K2" s="8">
        <f>Livros[[#This Row],[Quantity]]*Livros[[#This Row],[Item Price]]</f>
        <v>999</v>
      </c>
      <c r="L2" s="8">
        <v>869.91300000000001</v>
      </c>
      <c r="M2" s="16">
        <f>Livros[[#This Row],[Receita]]-Livros[[#This Row],[Custo]]</f>
        <v>129.08699999999999</v>
      </c>
    </row>
    <row r="3" spans="1:13" x14ac:dyDescent="0.25">
      <c r="A3" s="5">
        <v>2</v>
      </c>
      <c r="B3" s="7" t="s">
        <v>81</v>
      </c>
      <c r="C3" s="7">
        <f>MONTH(Livros[[#This Row],[Date]])</f>
        <v>2</v>
      </c>
      <c r="D3" s="7">
        <f>YEAR(Livros[[#This Row],[Date]])</f>
        <v>2018</v>
      </c>
      <c r="E3" s="5">
        <v>1</v>
      </c>
      <c r="F3" s="5">
        <v>1</v>
      </c>
      <c r="G3" s="7" t="s">
        <v>83</v>
      </c>
      <c r="H3" s="5">
        <v>1</v>
      </c>
      <c r="I3" s="19" t="s">
        <v>5178</v>
      </c>
      <c r="J3" s="9">
        <v>640</v>
      </c>
      <c r="K3" s="9">
        <f>Livros[[#This Row],[Quantity]]*Livros[[#This Row],[Item Price]]</f>
        <v>640</v>
      </c>
      <c r="L3" s="9">
        <v>531.12</v>
      </c>
      <c r="M3" s="9">
        <f>Livros[[#This Row],[Receita]]-Livros[[#This Row],[Custo]]</f>
        <v>108.88</v>
      </c>
    </row>
    <row r="4" spans="1:13" x14ac:dyDescent="0.25">
      <c r="A4" s="4">
        <v>3</v>
      </c>
      <c r="B4" s="6" t="s">
        <v>90</v>
      </c>
      <c r="C4" s="6">
        <f>MONTH(Livros[[#This Row],[Date]])</f>
        <v>3</v>
      </c>
      <c r="D4" s="6">
        <f>YEAR(Livros[[#This Row],[Date]])</f>
        <v>2018</v>
      </c>
      <c r="E4" s="4">
        <v>1</v>
      </c>
      <c r="F4" s="4">
        <v>1</v>
      </c>
      <c r="G4" s="6" t="s">
        <v>83</v>
      </c>
      <c r="H4" s="4">
        <v>1</v>
      </c>
      <c r="I4" s="18" t="s">
        <v>5178</v>
      </c>
      <c r="J4" s="8">
        <v>715</v>
      </c>
      <c r="K4" s="8">
        <f>Livros[[#This Row],[Quantity]]*Livros[[#This Row],[Item Price]]</f>
        <v>715</v>
      </c>
      <c r="L4" s="8">
        <v>593.34500000000003</v>
      </c>
      <c r="M4" s="8">
        <f>Livros[[#This Row],[Receita]]-Livros[[#This Row],[Custo]]</f>
        <v>121.65499999999997</v>
      </c>
    </row>
    <row r="5" spans="1:13" x14ac:dyDescent="0.25">
      <c r="A5" s="5">
        <v>4</v>
      </c>
      <c r="B5" s="7" t="s">
        <v>97</v>
      </c>
      <c r="C5" s="7">
        <f>MONTH(Livros[[#This Row],[Date]])</f>
        <v>4</v>
      </c>
      <c r="D5" s="7">
        <f>YEAR(Livros[[#This Row],[Date]])</f>
        <v>2018</v>
      </c>
      <c r="E5" s="5">
        <v>0</v>
      </c>
      <c r="F5" s="5">
        <v>1</v>
      </c>
      <c r="G5" s="7" t="s">
        <v>71</v>
      </c>
      <c r="H5" s="5">
        <v>1</v>
      </c>
      <c r="I5" s="19" t="s">
        <v>77</v>
      </c>
      <c r="J5" s="9">
        <v>565</v>
      </c>
      <c r="K5" s="9">
        <f>Livros[[#This Row],[Quantity]]*Livros[[#This Row],[Item Price]]</f>
        <v>565</v>
      </c>
      <c r="L5" s="9">
        <v>491.15499999999997</v>
      </c>
      <c r="M5" s="9">
        <f>Livros[[#This Row],[Receita]]-Livros[[#This Row],[Custo]]</f>
        <v>73.845000000000027</v>
      </c>
    </row>
    <row r="6" spans="1:13" x14ac:dyDescent="0.25">
      <c r="A6" s="4">
        <v>5</v>
      </c>
      <c r="B6" s="6" t="s">
        <v>97</v>
      </c>
      <c r="C6" s="6">
        <f>MONTH(Livros[[#This Row],[Date]])</f>
        <v>4</v>
      </c>
      <c r="D6" s="6">
        <f>YEAR(Livros[[#This Row],[Date]])</f>
        <v>2018</v>
      </c>
      <c r="E6" s="4">
        <v>0</v>
      </c>
      <c r="F6" s="4">
        <v>0</v>
      </c>
      <c r="G6" s="6" t="s">
        <v>71</v>
      </c>
      <c r="H6" s="4">
        <v>1</v>
      </c>
      <c r="I6" s="18" t="s">
        <v>77</v>
      </c>
      <c r="J6" s="8">
        <v>494</v>
      </c>
      <c r="K6" s="8">
        <f>Livros[[#This Row],[Quantity]]*Livros[[#This Row],[Item Price]]</f>
        <v>494</v>
      </c>
      <c r="L6" s="8">
        <v>429.97800000000001</v>
      </c>
      <c r="M6" s="8">
        <f>Livros[[#This Row],[Receita]]-Livros[[#This Row],[Custo]]</f>
        <v>64.021999999999991</v>
      </c>
    </row>
    <row r="7" spans="1:13" x14ac:dyDescent="0.25">
      <c r="A7" s="5">
        <v>6</v>
      </c>
      <c r="B7" s="7" t="s">
        <v>109</v>
      </c>
      <c r="C7" s="7">
        <f>MONTH(Livros[[#This Row],[Date]])</f>
        <v>5</v>
      </c>
      <c r="D7" s="7">
        <f>YEAR(Livros[[#This Row],[Date]])</f>
        <v>2018</v>
      </c>
      <c r="E7" s="5">
        <v>0</v>
      </c>
      <c r="F7" s="5">
        <v>0</v>
      </c>
      <c r="G7" s="7" t="s">
        <v>83</v>
      </c>
      <c r="H7" s="5">
        <v>1</v>
      </c>
      <c r="I7" s="19" t="s">
        <v>77</v>
      </c>
      <c r="J7" s="9">
        <v>425</v>
      </c>
      <c r="K7" s="9">
        <f>Livros[[#This Row],[Quantity]]*Livros[[#This Row],[Item Price]]</f>
        <v>425</v>
      </c>
      <c r="L7" s="9">
        <v>369.97500000000002</v>
      </c>
      <c r="M7" s="9">
        <f>Livros[[#This Row],[Receita]]-Livros[[#This Row],[Custo]]</f>
        <v>55.024999999999977</v>
      </c>
    </row>
    <row r="8" spans="1:13" x14ac:dyDescent="0.25">
      <c r="A8" s="4">
        <v>7</v>
      </c>
      <c r="B8" s="6" t="s">
        <v>109</v>
      </c>
      <c r="C8" s="6">
        <f>MONTH(Livros[[#This Row],[Date]])</f>
        <v>5</v>
      </c>
      <c r="D8" s="6">
        <f>YEAR(Livros[[#This Row],[Date]])</f>
        <v>2018</v>
      </c>
      <c r="E8" s="4">
        <v>0</v>
      </c>
      <c r="F8" s="4">
        <v>0</v>
      </c>
      <c r="G8" s="6" t="s">
        <v>83</v>
      </c>
      <c r="H8" s="4">
        <v>1</v>
      </c>
      <c r="I8" s="18" t="s">
        <v>77</v>
      </c>
      <c r="J8" s="8">
        <v>565</v>
      </c>
      <c r="K8" s="8">
        <f>Livros[[#This Row],[Quantity]]*Livros[[#This Row],[Item Price]]</f>
        <v>565</v>
      </c>
      <c r="L8" s="8">
        <v>491.15499999999997</v>
      </c>
      <c r="M8" s="8">
        <f>Livros[[#This Row],[Receita]]-Livros[[#This Row],[Custo]]</f>
        <v>73.845000000000027</v>
      </c>
    </row>
    <row r="9" spans="1:13" x14ac:dyDescent="0.25">
      <c r="A9" s="5">
        <v>8</v>
      </c>
      <c r="B9" s="7" t="s">
        <v>109</v>
      </c>
      <c r="C9" s="7">
        <f>MONTH(Livros[[#This Row],[Date]])</f>
        <v>5</v>
      </c>
      <c r="D9" s="7">
        <f>YEAR(Livros[[#This Row],[Date]])</f>
        <v>2018</v>
      </c>
      <c r="E9" s="5">
        <v>0</v>
      </c>
      <c r="F9" s="5">
        <v>0</v>
      </c>
      <c r="G9" s="7" t="s">
        <v>71</v>
      </c>
      <c r="H9" s="5">
        <v>1</v>
      </c>
      <c r="I9" s="19" t="s">
        <v>77</v>
      </c>
      <c r="J9" s="9">
        <v>565</v>
      </c>
      <c r="K9" s="9">
        <f>Livros[[#This Row],[Quantity]]*Livros[[#This Row],[Item Price]]</f>
        <v>565</v>
      </c>
      <c r="L9" s="9">
        <v>491.15499999999997</v>
      </c>
      <c r="M9" s="9">
        <f>Livros[[#This Row],[Receita]]-Livros[[#This Row],[Custo]]</f>
        <v>73.845000000000027</v>
      </c>
    </row>
    <row r="10" spans="1:13" x14ac:dyDescent="0.25">
      <c r="A10" s="4">
        <v>9</v>
      </c>
      <c r="B10" s="6" t="s">
        <v>121</v>
      </c>
      <c r="C10" s="6">
        <f>MONTH(Livros[[#This Row],[Date]])</f>
        <v>6</v>
      </c>
      <c r="D10" s="6">
        <f>YEAR(Livros[[#This Row],[Date]])</f>
        <v>2018</v>
      </c>
      <c r="E10" s="4">
        <v>0</v>
      </c>
      <c r="F10" s="4">
        <v>0</v>
      </c>
      <c r="G10" s="6" t="s">
        <v>83</v>
      </c>
      <c r="H10" s="4">
        <v>1</v>
      </c>
      <c r="I10" s="18" t="s">
        <v>5178</v>
      </c>
      <c r="J10" s="8">
        <v>200</v>
      </c>
      <c r="K10" s="8">
        <f>Livros[[#This Row],[Quantity]]*Livros[[#This Row],[Item Price]]</f>
        <v>200</v>
      </c>
      <c r="L10" s="8">
        <v>166.6</v>
      </c>
      <c r="M10" s="8">
        <f>Livros[[#This Row],[Receita]]-Livros[[#This Row],[Custo]]</f>
        <v>33.400000000000006</v>
      </c>
    </row>
    <row r="11" spans="1:13" x14ac:dyDescent="0.25">
      <c r="A11" s="5">
        <v>10</v>
      </c>
      <c r="B11" s="7" t="s">
        <v>121</v>
      </c>
      <c r="C11" s="7">
        <f>MONTH(Livros[[#This Row],[Date]])</f>
        <v>6</v>
      </c>
      <c r="D11" s="7">
        <f>YEAR(Livros[[#This Row],[Date]])</f>
        <v>2018</v>
      </c>
      <c r="E11" s="5">
        <v>0</v>
      </c>
      <c r="F11" s="5">
        <v>0</v>
      </c>
      <c r="G11" s="7" t="s">
        <v>71</v>
      </c>
      <c r="H11" s="5">
        <v>1</v>
      </c>
      <c r="I11" s="19" t="s">
        <v>5178</v>
      </c>
      <c r="J11" s="9">
        <v>610</v>
      </c>
      <c r="K11" s="9">
        <f>Livros[[#This Row],[Quantity]]*Livros[[#This Row],[Item Price]]</f>
        <v>610</v>
      </c>
      <c r="L11" s="9">
        <v>506.63</v>
      </c>
      <c r="M11" s="9">
        <f>Livros[[#This Row],[Receita]]-Livros[[#This Row],[Custo]]</f>
        <v>103.37</v>
      </c>
    </row>
    <row r="12" spans="1:13" x14ac:dyDescent="0.25">
      <c r="A12" s="4">
        <v>11</v>
      </c>
      <c r="B12" s="6" t="s">
        <v>121</v>
      </c>
      <c r="C12" s="6">
        <f>MONTH(Livros[[#This Row],[Date]])</f>
        <v>6</v>
      </c>
      <c r="D12" s="6">
        <f>YEAR(Livros[[#This Row],[Date]])</f>
        <v>2018</v>
      </c>
      <c r="E12" s="4">
        <v>0</v>
      </c>
      <c r="F12" s="4">
        <v>0</v>
      </c>
      <c r="G12" s="6" t="s">
        <v>83</v>
      </c>
      <c r="H12" s="4">
        <v>1</v>
      </c>
      <c r="I12" s="18" t="s">
        <v>77</v>
      </c>
      <c r="J12" s="8">
        <v>543</v>
      </c>
      <c r="K12" s="8">
        <f>Livros[[#This Row],[Quantity]]*Livros[[#This Row],[Item Price]]</f>
        <v>543</v>
      </c>
      <c r="L12" s="8">
        <v>472.24099999999999</v>
      </c>
      <c r="M12" s="8">
        <f>Livros[[#This Row],[Receita]]-Livros[[#This Row],[Custo]]</f>
        <v>70.759000000000015</v>
      </c>
    </row>
    <row r="13" spans="1:13" x14ac:dyDescent="0.25">
      <c r="A13" s="5">
        <v>12</v>
      </c>
      <c r="B13" s="7" t="s">
        <v>121</v>
      </c>
      <c r="C13" s="7">
        <f>MONTH(Livros[[#This Row],[Date]])</f>
        <v>6</v>
      </c>
      <c r="D13" s="7">
        <f>YEAR(Livros[[#This Row],[Date]])</f>
        <v>2018</v>
      </c>
      <c r="E13" s="5">
        <v>0</v>
      </c>
      <c r="F13" s="5">
        <v>0</v>
      </c>
      <c r="G13" s="7" t="s">
        <v>83</v>
      </c>
      <c r="H13" s="5">
        <v>1</v>
      </c>
      <c r="I13" s="19" t="s">
        <v>77</v>
      </c>
      <c r="J13" s="9">
        <v>543</v>
      </c>
      <c r="K13" s="9">
        <f>Livros[[#This Row],[Quantity]]*Livros[[#This Row],[Item Price]]</f>
        <v>543</v>
      </c>
      <c r="L13" s="9">
        <v>472.24099999999999</v>
      </c>
      <c r="M13" s="9">
        <f>Livros[[#This Row],[Receita]]-Livros[[#This Row],[Custo]]</f>
        <v>70.759000000000015</v>
      </c>
    </row>
    <row r="14" spans="1:13" x14ac:dyDescent="0.25">
      <c r="A14" s="4">
        <v>13</v>
      </c>
      <c r="B14" s="6" t="s">
        <v>121</v>
      </c>
      <c r="C14" s="6">
        <f>MONTH(Livros[[#This Row],[Date]])</f>
        <v>6</v>
      </c>
      <c r="D14" s="6">
        <f>YEAR(Livros[[#This Row],[Date]])</f>
        <v>2018</v>
      </c>
      <c r="E14" s="4">
        <v>0</v>
      </c>
      <c r="F14" s="4">
        <v>0</v>
      </c>
      <c r="G14" s="6" t="s">
        <v>71</v>
      </c>
      <c r="H14" s="4">
        <v>1</v>
      </c>
      <c r="I14" s="18" t="s">
        <v>77</v>
      </c>
      <c r="J14" s="8">
        <v>645</v>
      </c>
      <c r="K14" s="8">
        <f>Livros[[#This Row],[Quantity]]*Livros[[#This Row],[Item Price]]</f>
        <v>645</v>
      </c>
      <c r="L14" s="8">
        <v>561.11500000000001</v>
      </c>
      <c r="M14" s="8">
        <f>Livros[[#This Row],[Receita]]-Livros[[#This Row],[Custo]]</f>
        <v>83.884999999999991</v>
      </c>
    </row>
    <row r="15" spans="1:13" x14ac:dyDescent="0.25">
      <c r="A15" s="5">
        <v>14</v>
      </c>
      <c r="B15" s="7" t="s">
        <v>148</v>
      </c>
      <c r="C15" s="7">
        <f>MONTH(Livros[[#This Row],[Date]])</f>
        <v>7</v>
      </c>
      <c r="D15" s="7">
        <f>YEAR(Livros[[#This Row],[Date]])</f>
        <v>2018</v>
      </c>
      <c r="E15" s="5">
        <v>0</v>
      </c>
      <c r="F15" s="5">
        <v>0</v>
      </c>
      <c r="G15" s="7" t="s">
        <v>83</v>
      </c>
      <c r="H15" s="5">
        <v>1</v>
      </c>
      <c r="I15" s="19" t="s">
        <v>77</v>
      </c>
      <c r="J15" s="9">
        <v>565</v>
      </c>
      <c r="K15" s="9">
        <f>Livros[[#This Row],[Quantity]]*Livros[[#This Row],[Item Price]]</f>
        <v>565</v>
      </c>
      <c r="L15" s="9">
        <v>491.15499999999997</v>
      </c>
      <c r="M15" s="9">
        <f>Livros[[#This Row],[Receita]]-Livros[[#This Row],[Custo]]</f>
        <v>73.845000000000027</v>
      </c>
    </row>
    <row r="16" spans="1:13" x14ac:dyDescent="0.25">
      <c r="A16" s="4">
        <v>15</v>
      </c>
      <c r="B16" s="6" t="s">
        <v>148</v>
      </c>
      <c r="C16" s="6">
        <f>MONTH(Livros[[#This Row],[Date]])</f>
        <v>7</v>
      </c>
      <c r="D16" s="6">
        <f>YEAR(Livros[[#This Row],[Date]])</f>
        <v>2018</v>
      </c>
      <c r="E16" s="4">
        <v>0</v>
      </c>
      <c r="F16" s="4">
        <v>0</v>
      </c>
      <c r="G16" s="6" t="s">
        <v>83</v>
      </c>
      <c r="H16" s="4">
        <v>1</v>
      </c>
      <c r="I16" s="18" t="s">
        <v>77</v>
      </c>
      <c r="J16" s="8">
        <v>543</v>
      </c>
      <c r="K16" s="8">
        <f>Livros[[#This Row],[Quantity]]*Livros[[#This Row],[Item Price]]</f>
        <v>543</v>
      </c>
      <c r="L16" s="8">
        <v>472.24099999999999</v>
      </c>
      <c r="M16" s="8">
        <f>Livros[[#This Row],[Receita]]-Livros[[#This Row],[Custo]]</f>
        <v>70.759000000000015</v>
      </c>
    </row>
    <row r="17" spans="1:13" x14ac:dyDescent="0.25">
      <c r="A17" s="5">
        <v>16</v>
      </c>
      <c r="B17" s="7" t="s">
        <v>148</v>
      </c>
      <c r="C17" s="7">
        <f>MONTH(Livros[[#This Row],[Date]])</f>
        <v>7</v>
      </c>
      <c r="D17" s="7">
        <f>YEAR(Livros[[#This Row],[Date]])</f>
        <v>2018</v>
      </c>
      <c r="E17" s="5">
        <v>0</v>
      </c>
      <c r="F17" s="5">
        <v>0</v>
      </c>
      <c r="G17" s="7" t="s">
        <v>71</v>
      </c>
      <c r="H17" s="5">
        <v>1</v>
      </c>
      <c r="I17" s="19" t="s">
        <v>77</v>
      </c>
      <c r="J17" s="9">
        <v>999</v>
      </c>
      <c r="K17" s="9">
        <f>Livros[[#This Row],[Quantity]]*Livros[[#This Row],[Item Price]]</f>
        <v>999</v>
      </c>
      <c r="L17" s="9">
        <v>869.91300000000001</v>
      </c>
      <c r="M17" s="9">
        <f>Livros[[#This Row],[Receita]]-Livros[[#This Row],[Custo]]</f>
        <v>129.08699999999999</v>
      </c>
    </row>
    <row r="18" spans="1:13" x14ac:dyDescent="0.25">
      <c r="A18" s="4">
        <v>17</v>
      </c>
      <c r="B18" s="6" t="s">
        <v>158</v>
      </c>
      <c r="C18" s="6">
        <f>MONTH(Livros[[#This Row],[Date]])</f>
        <v>8</v>
      </c>
      <c r="D18" s="6">
        <f>YEAR(Livros[[#This Row],[Date]])</f>
        <v>2018</v>
      </c>
      <c r="E18" s="4">
        <v>0</v>
      </c>
      <c r="F18" s="4">
        <v>0</v>
      </c>
      <c r="G18" s="6" t="s">
        <v>71</v>
      </c>
      <c r="H18" s="4">
        <v>1</v>
      </c>
      <c r="I18" s="18" t="s">
        <v>77</v>
      </c>
      <c r="J18" s="8">
        <v>999</v>
      </c>
      <c r="K18" s="8">
        <f>Livros[[#This Row],[Quantity]]*Livros[[#This Row],[Item Price]]</f>
        <v>999</v>
      </c>
      <c r="L18" s="8">
        <v>869.91300000000001</v>
      </c>
      <c r="M18" s="8">
        <f>Livros[[#This Row],[Receita]]-Livros[[#This Row],[Custo]]</f>
        <v>129.08699999999999</v>
      </c>
    </row>
    <row r="19" spans="1:13" x14ac:dyDescent="0.25">
      <c r="A19" s="5">
        <v>18</v>
      </c>
      <c r="B19" s="7" t="s">
        <v>158</v>
      </c>
      <c r="C19" s="7">
        <f>MONTH(Livros[[#This Row],[Date]])</f>
        <v>8</v>
      </c>
      <c r="D19" s="7">
        <f>YEAR(Livros[[#This Row],[Date]])</f>
        <v>2018</v>
      </c>
      <c r="E19" s="5">
        <v>0</v>
      </c>
      <c r="F19" s="5">
        <v>0</v>
      </c>
      <c r="G19" s="7" t="s">
        <v>71</v>
      </c>
      <c r="H19" s="5">
        <v>1</v>
      </c>
      <c r="I19" s="19" t="s">
        <v>5178</v>
      </c>
      <c r="J19" s="9">
        <v>610</v>
      </c>
      <c r="K19" s="9">
        <f>Livros[[#This Row],[Quantity]]*Livros[[#This Row],[Item Price]]</f>
        <v>610</v>
      </c>
      <c r="L19" s="9">
        <v>506.63</v>
      </c>
      <c r="M19" s="9">
        <f>Livros[[#This Row],[Receita]]-Livros[[#This Row],[Custo]]</f>
        <v>103.37</v>
      </c>
    </row>
    <row r="20" spans="1:13" x14ac:dyDescent="0.25">
      <c r="A20" s="4">
        <v>19</v>
      </c>
      <c r="B20" s="6" t="s">
        <v>158</v>
      </c>
      <c r="C20" s="6">
        <f>MONTH(Livros[[#This Row],[Date]])</f>
        <v>8</v>
      </c>
      <c r="D20" s="6">
        <f>YEAR(Livros[[#This Row],[Date]])</f>
        <v>2018</v>
      </c>
      <c r="E20" s="4">
        <v>0</v>
      </c>
      <c r="F20" s="4">
        <v>0</v>
      </c>
      <c r="G20" s="6" t="s">
        <v>71</v>
      </c>
      <c r="H20" s="4">
        <v>1</v>
      </c>
      <c r="I20" s="18" t="s">
        <v>5178</v>
      </c>
      <c r="J20" s="8">
        <v>450</v>
      </c>
      <c r="K20" s="8">
        <f>Livros[[#This Row],[Quantity]]*Livros[[#This Row],[Item Price]]</f>
        <v>450</v>
      </c>
      <c r="L20" s="8">
        <v>373.35</v>
      </c>
      <c r="M20" s="8">
        <f>Livros[[#This Row],[Receita]]-Livros[[#This Row],[Custo]]</f>
        <v>76.649999999999977</v>
      </c>
    </row>
    <row r="21" spans="1:13" x14ac:dyDescent="0.25">
      <c r="A21" s="5">
        <v>20</v>
      </c>
      <c r="B21" s="7" t="s">
        <v>158</v>
      </c>
      <c r="C21" s="7">
        <f>MONTH(Livros[[#This Row],[Date]])</f>
        <v>8</v>
      </c>
      <c r="D21" s="7">
        <f>YEAR(Livros[[#This Row],[Date]])</f>
        <v>2018</v>
      </c>
      <c r="E21" s="5">
        <v>0</v>
      </c>
      <c r="F21" s="5">
        <v>0</v>
      </c>
      <c r="G21" s="7" t="s">
        <v>83</v>
      </c>
      <c r="H21" s="5">
        <v>1</v>
      </c>
      <c r="I21" s="19" t="s">
        <v>5178</v>
      </c>
      <c r="J21" s="9">
        <v>640</v>
      </c>
      <c r="K21" s="9">
        <f>Livros[[#This Row],[Quantity]]*Livros[[#This Row],[Item Price]]</f>
        <v>640</v>
      </c>
      <c r="L21" s="9">
        <v>531.12</v>
      </c>
      <c r="M21" s="9">
        <f>Livros[[#This Row],[Receita]]-Livros[[#This Row],[Custo]]</f>
        <v>108.88</v>
      </c>
    </row>
    <row r="22" spans="1:13" x14ac:dyDescent="0.25">
      <c r="A22" s="4">
        <v>21</v>
      </c>
      <c r="B22" s="6" t="s">
        <v>158</v>
      </c>
      <c r="C22" s="6">
        <f>MONTH(Livros[[#This Row],[Date]])</f>
        <v>8</v>
      </c>
      <c r="D22" s="6">
        <f>YEAR(Livros[[#This Row],[Date]])</f>
        <v>2018</v>
      </c>
      <c r="E22" s="4">
        <v>0</v>
      </c>
      <c r="F22" s="4">
        <v>0</v>
      </c>
      <c r="G22" s="6" t="s">
        <v>83</v>
      </c>
      <c r="H22" s="4">
        <v>1</v>
      </c>
      <c r="I22" s="18" t="s">
        <v>77</v>
      </c>
      <c r="J22" s="8">
        <v>565</v>
      </c>
      <c r="K22" s="8">
        <f>Livros[[#This Row],[Quantity]]*Livros[[#This Row],[Item Price]]</f>
        <v>565</v>
      </c>
      <c r="L22" s="8">
        <v>491.15499999999997</v>
      </c>
      <c r="M22" s="8">
        <f>Livros[[#This Row],[Receita]]-Livros[[#This Row],[Custo]]</f>
        <v>73.845000000000027</v>
      </c>
    </row>
    <row r="23" spans="1:13" x14ac:dyDescent="0.25">
      <c r="A23" s="5">
        <v>22</v>
      </c>
      <c r="B23" s="7" t="s">
        <v>158</v>
      </c>
      <c r="C23" s="7">
        <f>MONTH(Livros[[#This Row],[Date]])</f>
        <v>8</v>
      </c>
      <c r="D23" s="7">
        <f>YEAR(Livros[[#This Row],[Date]])</f>
        <v>2018</v>
      </c>
      <c r="E23" s="5">
        <v>0</v>
      </c>
      <c r="F23" s="5">
        <v>0</v>
      </c>
      <c r="G23" s="7" t="s">
        <v>71</v>
      </c>
      <c r="H23" s="5">
        <v>1</v>
      </c>
      <c r="I23" s="19" t="s">
        <v>5178</v>
      </c>
      <c r="J23" s="9">
        <v>690</v>
      </c>
      <c r="K23" s="9">
        <f>Livros[[#This Row],[Quantity]]*Livros[[#This Row],[Item Price]]</f>
        <v>690</v>
      </c>
      <c r="L23" s="9">
        <v>572.27</v>
      </c>
      <c r="M23" s="9">
        <f>Livros[[#This Row],[Receita]]-Livros[[#This Row],[Custo]]</f>
        <v>117.73000000000002</v>
      </c>
    </row>
    <row r="24" spans="1:13" x14ac:dyDescent="0.25">
      <c r="A24" s="4">
        <v>23</v>
      </c>
      <c r="B24" s="6" t="s">
        <v>176</v>
      </c>
      <c r="C24" s="6">
        <f>MONTH(Livros[[#This Row],[Date]])</f>
        <v>9</v>
      </c>
      <c r="D24" s="6">
        <f>YEAR(Livros[[#This Row],[Date]])</f>
        <v>2018</v>
      </c>
      <c r="E24" s="4">
        <v>0</v>
      </c>
      <c r="F24" s="4">
        <v>0</v>
      </c>
      <c r="G24" s="6" t="s">
        <v>83</v>
      </c>
      <c r="H24" s="4">
        <v>1</v>
      </c>
      <c r="I24" s="18" t="s">
        <v>77</v>
      </c>
      <c r="J24" s="8">
        <v>999</v>
      </c>
      <c r="K24" s="8">
        <f>Livros[[#This Row],[Quantity]]*Livros[[#This Row],[Item Price]]</f>
        <v>999</v>
      </c>
      <c r="L24" s="8">
        <v>869.91300000000001</v>
      </c>
      <c r="M24" s="8">
        <f>Livros[[#This Row],[Receita]]-Livros[[#This Row],[Custo]]</f>
        <v>129.08699999999999</v>
      </c>
    </row>
    <row r="25" spans="1:13" x14ac:dyDescent="0.25">
      <c r="A25" s="5">
        <v>24</v>
      </c>
      <c r="B25" s="7" t="s">
        <v>176</v>
      </c>
      <c r="C25" s="7">
        <f>MONTH(Livros[[#This Row],[Date]])</f>
        <v>9</v>
      </c>
      <c r="D25" s="7">
        <f>YEAR(Livros[[#This Row],[Date]])</f>
        <v>2018</v>
      </c>
      <c r="E25" s="5">
        <v>0</v>
      </c>
      <c r="F25" s="5">
        <v>0</v>
      </c>
      <c r="G25" s="7" t="s">
        <v>71</v>
      </c>
      <c r="H25" s="5">
        <v>1</v>
      </c>
      <c r="I25" s="19" t="s">
        <v>77</v>
      </c>
      <c r="J25" s="9">
        <v>485</v>
      </c>
      <c r="K25" s="9">
        <f>Livros[[#This Row],[Quantity]]*Livros[[#This Row],[Item Price]]</f>
        <v>485</v>
      </c>
      <c r="L25" s="9">
        <v>421.19499999999999</v>
      </c>
      <c r="M25" s="9">
        <f>Livros[[#This Row],[Receita]]-Livros[[#This Row],[Custo]]</f>
        <v>63.805000000000007</v>
      </c>
    </row>
    <row r="26" spans="1:13" x14ac:dyDescent="0.25">
      <c r="A26" s="4">
        <v>25</v>
      </c>
      <c r="B26" s="6" t="s">
        <v>176</v>
      </c>
      <c r="C26" s="6">
        <f>MONTH(Livros[[#This Row],[Date]])</f>
        <v>9</v>
      </c>
      <c r="D26" s="6">
        <f>YEAR(Livros[[#This Row],[Date]])</f>
        <v>2018</v>
      </c>
      <c r="E26" s="4">
        <v>0</v>
      </c>
      <c r="F26" s="4">
        <v>0</v>
      </c>
      <c r="G26" s="6" t="s">
        <v>71</v>
      </c>
      <c r="H26" s="4">
        <v>1</v>
      </c>
      <c r="I26" s="18" t="s">
        <v>77</v>
      </c>
      <c r="J26" s="8">
        <v>1480</v>
      </c>
      <c r="K26" s="8">
        <f>Livros[[#This Row],[Quantity]]*Livros[[#This Row],[Item Price]]</f>
        <v>1480</v>
      </c>
      <c r="L26" s="8">
        <v>128.876</v>
      </c>
      <c r="M26" s="8">
        <f>Livros[[#This Row],[Receita]]-Livros[[#This Row],[Custo]]</f>
        <v>1351.124</v>
      </c>
    </row>
    <row r="27" spans="1:13" x14ac:dyDescent="0.25">
      <c r="A27" s="5">
        <v>26</v>
      </c>
      <c r="B27" s="7" t="s">
        <v>176</v>
      </c>
      <c r="C27" s="7">
        <f>MONTH(Livros[[#This Row],[Date]])</f>
        <v>9</v>
      </c>
      <c r="D27" s="7">
        <f>YEAR(Livros[[#This Row],[Date]])</f>
        <v>2018</v>
      </c>
      <c r="E27" s="5">
        <v>0</v>
      </c>
      <c r="F27" s="5">
        <v>0</v>
      </c>
      <c r="G27" s="7" t="s">
        <v>71</v>
      </c>
      <c r="H27" s="5">
        <v>1</v>
      </c>
      <c r="I27" s="19" t="s">
        <v>77</v>
      </c>
      <c r="J27" s="9">
        <v>1480</v>
      </c>
      <c r="K27" s="9">
        <f>Livros[[#This Row],[Quantity]]*Livros[[#This Row],[Item Price]]</f>
        <v>1480</v>
      </c>
      <c r="L27" s="9">
        <v>128.876</v>
      </c>
      <c r="M27" s="9">
        <f>Livros[[#This Row],[Receita]]-Livros[[#This Row],[Custo]]</f>
        <v>1351.124</v>
      </c>
    </row>
    <row r="28" spans="1:13" x14ac:dyDescent="0.25">
      <c r="A28" s="4">
        <v>27</v>
      </c>
      <c r="B28" s="6" t="s">
        <v>176</v>
      </c>
      <c r="C28" s="6">
        <f>MONTH(Livros[[#This Row],[Date]])</f>
        <v>9</v>
      </c>
      <c r="D28" s="6">
        <f>YEAR(Livros[[#This Row],[Date]])</f>
        <v>2018</v>
      </c>
      <c r="E28" s="4">
        <v>0</v>
      </c>
      <c r="F28" s="4">
        <v>0</v>
      </c>
      <c r="G28" s="6" t="s">
        <v>83</v>
      </c>
      <c r="H28" s="4">
        <v>1</v>
      </c>
      <c r="I28" s="18" t="s">
        <v>193</v>
      </c>
      <c r="J28" s="8">
        <v>959</v>
      </c>
      <c r="K28" s="8">
        <f>Livros[[#This Row],[Quantity]]*Livros[[#This Row],[Item Price]]</f>
        <v>959</v>
      </c>
      <c r="L28" s="8">
        <v>786.63800000000003</v>
      </c>
      <c r="M28" s="8">
        <f>Livros[[#This Row],[Receita]]-Livros[[#This Row],[Custo]]</f>
        <v>172.36199999999997</v>
      </c>
    </row>
    <row r="29" spans="1:13" x14ac:dyDescent="0.25">
      <c r="A29" s="5">
        <v>28</v>
      </c>
      <c r="B29" s="7" t="s">
        <v>196</v>
      </c>
      <c r="C29" s="7">
        <f>MONTH(Livros[[#This Row],[Date]])</f>
        <v>10</v>
      </c>
      <c r="D29" s="7">
        <f>YEAR(Livros[[#This Row],[Date]])</f>
        <v>2018</v>
      </c>
      <c r="E29" s="5">
        <v>0</v>
      </c>
      <c r="F29" s="5">
        <v>0</v>
      </c>
      <c r="G29" s="7" t="s">
        <v>83</v>
      </c>
      <c r="H29" s="5">
        <v>1</v>
      </c>
      <c r="I29" s="19" t="s">
        <v>5178</v>
      </c>
      <c r="J29" s="9">
        <v>260</v>
      </c>
      <c r="K29" s="9">
        <f>Livros[[#This Row],[Quantity]]*Livros[[#This Row],[Item Price]]</f>
        <v>260</v>
      </c>
      <c r="L29" s="9">
        <v>215.58</v>
      </c>
      <c r="M29" s="9">
        <f>Livros[[#This Row],[Receita]]-Livros[[#This Row],[Custo]]</f>
        <v>44.419999999999987</v>
      </c>
    </row>
    <row r="30" spans="1:13" x14ac:dyDescent="0.25">
      <c r="A30" s="4">
        <v>29</v>
      </c>
      <c r="B30" s="6" t="s">
        <v>196</v>
      </c>
      <c r="C30" s="6">
        <f>MONTH(Livros[[#This Row],[Date]])</f>
        <v>10</v>
      </c>
      <c r="D30" s="6">
        <f>YEAR(Livros[[#This Row],[Date]])</f>
        <v>2018</v>
      </c>
      <c r="E30" s="4">
        <v>0</v>
      </c>
      <c r="F30" s="4">
        <v>0</v>
      </c>
      <c r="G30" s="6" t="s">
        <v>83</v>
      </c>
      <c r="H30" s="4">
        <v>1</v>
      </c>
      <c r="I30" s="18" t="s">
        <v>5178</v>
      </c>
      <c r="J30" s="8">
        <v>610</v>
      </c>
      <c r="K30" s="8">
        <f>Livros[[#This Row],[Quantity]]*Livros[[#This Row],[Item Price]]</f>
        <v>610</v>
      </c>
      <c r="L30" s="8">
        <v>506.63</v>
      </c>
      <c r="M30" s="8">
        <f>Livros[[#This Row],[Receita]]-Livros[[#This Row],[Custo]]</f>
        <v>103.37</v>
      </c>
    </row>
    <row r="31" spans="1:13" x14ac:dyDescent="0.25">
      <c r="A31" s="5">
        <v>30</v>
      </c>
      <c r="B31" s="7" t="s">
        <v>196</v>
      </c>
      <c r="C31" s="7">
        <f>MONTH(Livros[[#This Row],[Date]])</f>
        <v>10</v>
      </c>
      <c r="D31" s="7">
        <f>YEAR(Livros[[#This Row],[Date]])</f>
        <v>2018</v>
      </c>
      <c r="E31" s="5">
        <v>0</v>
      </c>
      <c r="F31" s="5">
        <v>0</v>
      </c>
      <c r="G31" s="7" t="s">
        <v>83</v>
      </c>
      <c r="H31" s="5">
        <v>1</v>
      </c>
      <c r="I31" s="19" t="s">
        <v>5178</v>
      </c>
      <c r="J31" s="9">
        <v>610</v>
      </c>
      <c r="K31" s="9">
        <f>Livros[[#This Row],[Quantity]]*Livros[[#This Row],[Item Price]]</f>
        <v>610</v>
      </c>
      <c r="L31" s="9">
        <v>506.63</v>
      </c>
      <c r="M31" s="9">
        <f>Livros[[#This Row],[Receita]]-Livros[[#This Row],[Custo]]</f>
        <v>103.37</v>
      </c>
    </row>
    <row r="32" spans="1:13" x14ac:dyDescent="0.25">
      <c r="A32" s="4">
        <v>31</v>
      </c>
      <c r="B32" s="6" t="s">
        <v>207</v>
      </c>
      <c r="C32" s="6">
        <f>MONTH(Livros[[#This Row],[Date]])</f>
        <v>11</v>
      </c>
      <c r="D32" s="6">
        <f>YEAR(Livros[[#This Row],[Date]])</f>
        <v>2018</v>
      </c>
      <c r="E32" s="4">
        <v>0</v>
      </c>
      <c r="F32" s="4">
        <v>0</v>
      </c>
      <c r="G32" s="6" t="s">
        <v>71</v>
      </c>
      <c r="H32" s="4">
        <v>1</v>
      </c>
      <c r="I32" s="18" t="s">
        <v>5178</v>
      </c>
      <c r="J32" s="8">
        <v>200</v>
      </c>
      <c r="K32" s="8">
        <f>Livros[[#This Row],[Quantity]]*Livros[[#This Row],[Item Price]]</f>
        <v>200</v>
      </c>
      <c r="L32" s="8">
        <v>166.6</v>
      </c>
      <c r="M32" s="8">
        <f>Livros[[#This Row],[Receita]]-Livros[[#This Row],[Custo]]</f>
        <v>33.400000000000006</v>
      </c>
    </row>
    <row r="33" spans="1:13" x14ac:dyDescent="0.25">
      <c r="A33" s="5">
        <v>32</v>
      </c>
      <c r="B33" s="7" t="s">
        <v>207</v>
      </c>
      <c r="C33" s="7">
        <f>MONTH(Livros[[#This Row],[Date]])</f>
        <v>11</v>
      </c>
      <c r="D33" s="7">
        <f>YEAR(Livros[[#This Row],[Date]])</f>
        <v>2018</v>
      </c>
      <c r="E33" s="5">
        <v>0</v>
      </c>
      <c r="F33" s="5">
        <v>0</v>
      </c>
      <c r="G33" s="7" t="s">
        <v>71</v>
      </c>
      <c r="H33" s="5">
        <v>1</v>
      </c>
      <c r="I33" s="19" t="s">
        <v>77</v>
      </c>
      <c r="J33" s="9">
        <v>910</v>
      </c>
      <c r="K33" s="9">
        <f>Livros[[#This Row],[Quantity]]*Livros[[#This Row],[Item Price]]</f>
        <v>910</v>
      </c>
      <c r="L33" s="9">
        <v>791.17</v>
      </c>
      <c r="M33" s="9">
        <f>Livros[[#This Row],[Receita]]-Livros[[#This Row],[Custo]]</f>
        <v>118.83000000000004</v>
      </c>
    </row>
    <row r="34" spans="1:13" x14ac:dyDescent="0.25">
      <c r="A34" s="4">
        <v>33</v>
      </c>
      <c r="B34" s="6" t="s">
        <v>207</v>
      </c>
      <c r="C34" s="6">
        <f>MONTH(Livros[[#This Row],[Date]])</f>
        <v>11</v>
      </c>
      <c r="D34" s="6">
        <f>YEAR(Livros[[#This Row],[Date]])</f>
        <v>2018</v>
      </c>
      <c r="E34" s="4">
        <v>0</v>
      </c>
      <c r="F34" s="4">
        <v>0</v>
      </c>
      <c r="G34" s="6" t="s">
        <v>83</v>
      </c>
      <c r="H34" s="4">
        <v>1</v>
      </c>
      <c r="I34" s="18" t="s">
        <v>5178</v>
      </c>
      <c r="J34" s="8">
        <v>610</v>
      </c>
      <c r="K34" s="8">
        <f>Livros[[#This Row],[Quantity]]*Livros[[#This Row],[Item Price]]</f>
        <v>610</v>
      </c>
      <c r="L34" s="8">
        <v>506.63</v>
      </c>
      <c r="M34" s="8">
        <f>Livros[[#This Row],[Receita]]-Livros[[#This Row],[Custo]]</f>
        <v>103.37</v>
      </c>
    </row>
    <row r="35" spans="1:13" x14ac:dyDescent="0.25">
      <c r="A35" s="5">
        <v>34</v>
      </c>
      <c r="B35" s="7" t="s">
        <v>216</v>
      </c>
      <c r="C35" s="7">
        <f>MONTH(Livros[[#This Row],[Date]])</f>
        <v>12</v>
      </c>
      <c r="D35" s="7">
        <f>YEAR(Livros[[#This Row],[Date]])</f>
        <v>2018</v>
      </c>
      <c r="E35" s="5">
        <v>0</v>
      </c>
      <c r="F35" s="5">
        <v>0</v>
      </c>
      <c r="G35" s="7" t="s">
        <v>71</v>
      </c>
      <c r="H35" s="5">
        <v>1</v>
      </c>
      <c r="I35" s="19" t="s">
        <v>77</v>
      </c>
      <c r="J35" s="9">
        <v>465</v>
      </c>
      <c r="K35" s="9">
        <f>Livros[[#This Row],[Quantity]]*Livros[[#This Row],[Item Price]]</f>
        <v>465</v>
      </c>
      <c r="L35" s="9">
        <v>404.45499999999998</v>
      </c>
      <c r="M35" s="9">
        <f>Livros[[#This Row],[Receita]]-Livros[[#This Row],[Custo]]</f>
        <v>60.545000000000016</v>
      </c>
    </row>
    <row r="36" spans="1:13" x14ac:dyDescent="0.25">
      <c r="A36" s="4">
        <v>35</v>
      </c>
      <c r="B36" s="6" t="s">
        <v>216</v>
      </c>
      <c r="C36" s="6">
        <f>MONTH(Livros[[#This Row],[Date]])</f>
        <v>12</v>
      </c>
      <c r="D36" s="6">
        <f>YEAR(Livros[[#This Row],[Date]])</f>
        <v>2018</v>
      </c>
      <c r="E36" s="4">
        <v>0</v>
      </c>
      <c r="F36" s="4">
        <v>0</v>
      </c>
      <c r="G36" s="6" t="s">
        <v>71</v>
      </c>
      <c r="H36" s="4">
        <v>1</v>
      </c>
      <c r="I36" s="18" t="s">
        <v>5178</v>
      </c>
      <c r="J36" s="8">
        <v>610</v>
      </c>
      <c r="K36" s="8">
        <f>Livros[[#This Row],[Quantity]]*Livros[[#This Row],[Item Price]]</f>
        <v>610</v>
      </c>
      <c r="L36" s="8">
        <v>506.63</v>
      </c>
      <c r="M36" s="8">
        <f>Livros[[#This Row],[Receita]]-Livros[[#This Row],[Custo]]</f>
        <v>103.37</v>
      </c>
    </row>
    <row r="37" spans="1:13" x14ac:dyDescent="0.25">
      <c r="A37" s="5">
        <v>36</v>
      </c>
      <c r="B37" s="7" t="s">
        <v>216</v>
      </c>
      <c r="C37" s="7">
        <f>MONTH(Livros[[#This Row],[Date]])</f>
        <v>12</v>
      </c>
      <c r="D37" s="7">
        <f>YEAR(Livros[[#This Row],[Date]])</f>
        <v>2018</v>
      </c>
      <c r="E37" s="5">
        <v>0</v>
      </c>
      <c r="F37" s="5">
        <v>0</v>
      </c>
      <c r="G37" s="7" t="s">
        <v>71</v>
      </c>
      <c r="H37" s="5">
        <v>1</v>
      </c>
      <c r="I37" s="19" t="s">
        <v>77</v>
      </c>
      <c r="J37" s="9">
        <v>999</v>
      </c>
      <c r="K37" s="9">
        <f>Livros[[#This Row],[Quantity]]*Livros[[#This Row],[Item Price]]</f>
        <v>999</v>
      </c>
      <c r="L37" s="9">
        <v>869.91300000000001</v>
      </c>
      <c r="M37" s="9">
        <f>Livros[[#This Row],[Receita]]-Livros[[#This Row],[Custo]]</f>
        <v>129.08699999999999</v>
      </c>
    </row>
    <row r="38" spans="1:13" x14ac:dyDescent="0.25">
      <c r="A38" s="4">
        <v>37</v>
      </c>
      <c r="B38" s="6" t="s">
        <v>216</v>
      </c>
      <c r="C38" s="6">
        <f>MONTH(Livros[[#This Row],[Date]])</f>
        <v>12</v>
      </c>
      <c r="D38" s="6">
        <f>YEAR(Livros[[#This Row],[Date]])</f>
        <v>2018</v>
      </c>
      <c r="E38" s="4">
        <v>0</v>
      </c>
      <c r="F38" s="4">
        <v>0</v>
      </c>
      <c r="G38" s="6" t="s">
        <v>71</v>
      </c>
      <c r="H38" s="4">
        <v>1</v>
      </c>
      <c r="I38" s="18" t="s">
        <v>193</v>
      </c>
      <c r="J38" s="8">
        <v>959</v>
      </c>
      <c r="K38" s="8">
        <f>Livros[[#This Row],[Quantity]]*Livros[[#This Row],[Item Price]]</f>
        <v>959</v>
      </c>
      <c r="L38" s="8">
        <v>786.63800000000003</v>
      </c>
      <c r="M38" s="8">
        <f>Livros[[#This Row],[Receita]]-Livros[[#This Row],[Custo]]</f>
        <v>172.36199999999997</v>
      </c>
    </row>
    <row r="39" spans="1:13" x14ac:dyDescent="0.25">
      <c r="A39" s="5">
        <v>38</v>
      </c>
      <c r="B39" s="7" t="s">
        <v>216</v>
      </c>
      <c r="C39" s="7">
        <f>MONTH(Livros[[#This Row],[Date]])</f>
        <v>12</v>
      </c>
      <c r="D39" s="7">
        <f>YEAR(Livros[[#This Row],[Date]])</f>
        <v>2018</v>
      </c>
      <c r="E39" s="5">
        <v>0</v>
      </c>
      <c r="F39" s="5">
        <v>0</v>
      </c>
      <c r="G39" s="7" t="s">
        <v>71</v>
      </c>
      <c r="H39" s="5">
        <v>1</v>
      </c>
      <c r="I39" s="19" t="s">
        <v>77</v>
      </c>
      <c r="J39" s="9">
        <v>425</v>
      </c>
      <c r="K39" s="9">
        <f>Livros[[#This Row],[Quantity]]*Livros[[#This Row],[Item Price]]</f>
        <v>425</v>
      </c>
      <c r="L39" s="9">
        <v>369.97500000000002</v>
      </c>
      <c r="M39" s="9">
        <f>Livros[[#This Row],[Receita]]-Livros[[#This Row],[Custo]]</f>
        <v>55.024999999999977</v>
      </c>
    </row>
    <row r="40" spans="1:13" x14ac:dyDescent="0.25">
      <c r="A40" s="4">
        <v>39</v>
      </c>
      <c r="B40" s="6" t="s">
        <v>216</v>
      </c>
      <c r="C40" s="6">
        <f>MONTH(Livros[[#This Row],[Date]])</f>
        <v>12</v>
      </c>
      <c r="D40" s="6">
        <f>YEAR(Livros[[#This Row],[Date]])</f>
        <v>2018</v>
      </c>
      <c r="E40" s="4">
        <v>0</v>
      </c>
      <c r="F40" s="4">
        <v>0</v>
      </c>
      <c r="G40" s="6" t="s">
        <v>71</v>
      </c>
      <c r="H40" s="4">
        <v>1</v>
      </c>
      <c r="I40" s="18" t="s">
        <v>77</v>
      </c>
      <c r="J40" s="8">
        <v>645</v>
      </c>
      <c r="K40" s="8">
        <f>Livros[[#This Row],[Quantity]]*Livros[[#This Row],[Item Price]]</f>
        <v>645</v>
      </c>
      <c r="L40" s="8">
        <v>561.11500000000001</v>
      </c>
      <c r="M40" s="8">
        <f>Livros[[#This Row],[Receita]]-Livros[[#This Row],[Custo]]</f>
        <v>83.884999999999991</v>
      </c>
    </row>
    <row r="41" spans="1:13" x14ac:dyDescent="0.25">
      <c r="A41" s="5">
        <v>40</v>
      </c>
      <c r="B41" s="7" t="s">
        <v>216</v>
      </c>
      <c r="C41" s="7">
        <f>MONTH(Livros[[#This Row],[Date]])</f>
        <v>12</v>
      </c>
      <c r="D41" s="7">
        <f>YEAR(Livros[[#This Row],[Date]])</f>
        <v>2018</v>
      </c>
      <c r="E41" s="5">
        <v>0</v>
      </c>
      <c r="F41" s="5">
        <v>0</v>
      </c>
      <c r="G41" s="7" t="s">
        <v>71</v>
      </c>
      <c r="H41" s="5">
        <v>1</v>
      </c>
      <c r="I41" s="19" t="s">
        <v>5178</v>
      </c>
      <c r="J41" s="9">
        <v>610</v>
      </c>
      <c r="K41" s="9">
        <f>Livros[[#This Row],[Quantity]]*Livros[[#This Row],[Item Price]]</f>
        <v>610</v>
      </c>
      <c r="L41" s="9">
        <v>506.63</v>
      </c>
      <c r="M41" s="9">
        <f>Livros[[#This Row],[Receita]]-Livros[[#This Row],[Custo]]</f>
        <v>103.37</v>
      </c>
    </row>
    <row r="42" spans="1:13" x14ac:dyDescent="0.25">
      <c r="A42" s="4">
        <v>41</v>
      </c>
      <c r="B42" s="6" t="s">
        <v>216</v>
      </c>
      <c r="C42" s="6">
        <f>MONTH(Livros[[#This Row],[Date]])</f>
        <v>12</v>
      </c>
      <c r="D42" s="6">
        <f>YEAR(Livros[[#This Row],[Date]])</f>
        <v>2018</v>
      </c>
      <c r="E42" s="4">
        <v>0</v>
      </c>
      <c r="F42" s="4">
        <v>0</v>
      </c>
      <c r="G42" s="6" t="s">
        <v>71</v>
      </c>
      <c r="H42" s="4">
        <v>1</v>
      </c>
      <c r="I42" s="18" t="s">
        <v>5178</v>
      </c>
      <c r="J42" s="8">
        <v>615</v>
      </c>
      <c r="K42" s="8">
        <f>Livros[[#This Row],[Quantity]]*Livros[[#This Row],[Item Price]]</f>
        <v>615</v>
      </c>
      <c r="L42" s="8">
        <v>510.04500000000002</v>
      </c>
      <c r="M42" s="8">
        <f>Livros[[#This Row],[Receita]]-Livros[[#This Row],[Custo]]</f>
        <v>104.95499999999998</v>
      </c>
    </row>
    <row r="43" spans="1:13" x14ac:dyDescent="0.25">
      <c r="A43" s="5">
        <v>42</v>
      </c>
      <c r="B43" s="7" t="s">
        <v>216</v>
      </c>
      <c r="C43" s="7">
        <f>MONTH(Livros[[#This Row],[Date]])</f>
        <v>12</v>
      </c>
      <c r="D43" s="7">
        <f>YEAR(Livros[[#This Row],[Date]])</f>
        <v>2018</v>
      </c>
      <c r="E43" s="5">
        <v>0</v>
      </c>
      <c r="F43" s="5">
        <v>0</v>
      </c>
      <c r="G43" s="7" t="s">
        <v>83</v>
      </c>
      <c r="H43" s="5">
        <v>1</v>
      </c>
      <c r="I43" s="19" t="s">
        <v>77</v>
      </c>
      <c r="J43" s="9">
        <v>465</v>
      </c>
      <c r="K43" s="9">
        <f>Livros[[#This Row],[Quantity]]*Livros[[#This Row],[Item Price]]</f>
        <v>465</v>
      </c>
      <c r="L43" s="9">
        <v>404.45499999999998</v>
      </c>
      <c r="M43" s="9">
        <f>Livros[[#This Row],[Receita]]-Livros[[#This Row],[Custo]]</f>
        <v>60.545000000000016</v>
      </c>
    </row>
    <row r="44" spans="1:13" x14ac:dyDescent="0.25">
      <c r="A44" s="4">
        <v>43</v>
      </c>
      <c r="B44" s="6" t="s">
        <v>239</v>
      </c>
      <c r="C44" s="6" t="e">
        <f>MONTH(Livros[[#This Row],[Date]])</f>
        <v>#VALUE!</v>
      </c>
      <c r="D44" s="6" t="e">
        <f>YEAR(Livros[[#This Row],[Date]])</f>
        <v>#VALUE!</v>
      </c>
      <c r="E44" s="4">
        <v>0</v>
      </c>
      <c r="F44" s="4">
        <v>0</v>
      </c>
      <c r="G44" s="6" t="s">
        <v>71</v>
      </c>
      <c r="H44" s="4">
        <v>1</v>
      </c>
      <c r="I44" s="18" t="s">
        <v>77</v>
      </c>
      <c r="J44" s="8">
        <v>425</v>
      </c>
      <c r="K44" s="8">
        <f>Livros[[#This Row],[Quantity]]*Livros[[#This Row],[Item Price]]</f>
        <v>425</v>
      </c>
      <c r="L44" s="8">
        <v>369.97500000000002</v>
      </c>
      <c r="M44" s="8">
        <f>Livros[[#This Row],[Receita]]-Livros[[#This Row],[Custo]]</f>
        <v>55.024999999999977</v>
      </c>
    </row>
    <row r="45" spans="1:13" x14ac:dyDescent="0.25">
      <c r="A45" s="5">
        <v>44</v>
      </c>
      <c r="B45" s="7" t="s">
        <v>239</v>
      </c>
      <c r="C45" s="7" t="e">
        <f>MONTH(Livros[[#This Row],[Date]])</f>
        <v>#VALUE!</v>
      </c>
      <c r="D45" s="7" t="e">
        <f>YEAR(Livros[[#This Row],[Date]])</f>
        <v>#VALUE!</v>
      </c>
      <c r="E45" s="5">
        <v>0</v>
      </c>
      <c r="F45" s="5">
        <v>0</v>
      </c>
      <c r="G45" s="7" t="s">
        <v>71</v>
      </c>
      <c r="H45" s="5">
        <v>1</v>
      </c>
      <c r="I45" s="19" t="s">
        <v>5178</v>
      </c>
      <c r="J45" s="9">
        <v>768</v>
      </c>
      <c r="K45" s="9">
        <f>Livros[[#This Row],[Quantity]]*Livros[[#This Row],[Item Price]]</f>
        <v>768</v>
      </c>
      <c r="L45" s="9">
        <v>637.74400000000003</v>
      </c>
      <c r="M45" s="9">
        <f>Livros[[#This Row],[Receita]]-Livros[[#This Row],[Custo]]</f>
        <v>130.25599999999997</v>
      </c>
    </row>
    <row r="46" spans="1:13" x14ac:dyDescent="0.25">
      <c r="A46" s="4">
        <v>45</v>
      </c>
      <c r="B46" s="6" t="s">
        <v>239</v>
      </c>
      <c r="C46" s="6" t="e">
        <f>MONTH(Livros[[#This Row],[Date]])</f>
        <v>#VALUE!</v>
      </c>
      <c r="D46" s="6" t="e">
        <f>YEAR(Livros[[#This Row],[Date]])</f>
        <v>#VALUE!</v>
      </c>
      <c r="E46" s="4">
        <v>0</v>
      </c>
      <c r="F46" s="4">
        <v>0</v>
      </c>
      <c r="G46" s="6" t="s">
        <v>83</v>
      </c>
      <c r="H46" s="4">
        <v>1</v>
      </c>
      <c r="I46" s="18" t="s">
        <v>5178</v>
      </c>
      <c r="J46" s="8">
        <v>640</v>
      </c>
      <c r="K46" s="8">
        <f>Livros[[#This Row],[Quantity]]*Livros[[#This Row],[Item Price]]</f>
        <v>640</v>
      </c>
      <c r="L46" s="8">
        <v>531.12</v>
      </c>
      <c r="M46" s="8">
        <f>Livros[[#This Row],[Receita]]-Livros[[#This Row],[Custo]]</f>
        <v>108.88</v>
      </c>
    </row>
    <row r="47" spans="1:13" x14ac:dyDescent="0.25">
      <c r="A47" s="5">
        <v>46</v>
      </c>
      <c r="B47" s="7" t="s">
        <v>249</v>
      </c>
      <c r="C47" s="7" t="e">
        <f>MONTH(Livros[[#This Row],[Date]])</f>
        <v>#VALUE!</v>
      </c>
      <c r="D47" s="7" t="e">
        <f>YEAR(Livros[[#This Row],[Date]])</f>
        <v>#VALUE!</v>
      </c>
      <c r="E47" s="5">
        <v>0</v>
      </c>
      <c r="F47" s="5">
        <v>0</v>
      </c>
      <c r="G47" s="7" t="s">
        <v>71</v>
      </c>
      <c r="H47" s="5">
        <v>1</v>
      </c>
      <c r="I47" s="19" t="s">
        <v>5178</v>
      </c>
      <c r="J47" s="9">
        <v>175</v>
      </c>
      <c r="K47" s="9">
        <f>Livros[[#This Row],[Quantity]]*Livros[[#This Row],[Item Price]]</f>
        <v>175</v>
      </c>
      <c r="L47" s="9">
        <v>145.52500000000001</v>
      </c>
      <c r="M47" s="9">
        <f>Livros[[#This Row],[Receita]]-Livros[[#This Row],[Custo]]</f>
        <v>29.474999999999994</v>
      </c>
    </row>
    <row r="48" spans="1:13" x14ac:dyDescent="0.25">
      <c r="A48" s="4">
        <v>47</v>
      </c>
      <c r="B48" s="6" t="s">
        <v>249</v>
      </c>
      <c r="C48" s="6" t="e">
        <f>MONTH(Livros[[#This Row],[Date]])</f>
        <v>#VALUE!</v>
      </c>
      <c r="D48" s="6" t="e">
        <f>YEAR(Livros[[#This Row],[Date]])</f>
        <v>#VALUE!</v>
      </c>
      <c r="E48" s="4">
        <v>0</v>
      </c>
      <c r="F48" s="4">
        <v>0</v>
      </c>
      <c r="G48" s="6" t="s">
        <v>83</v>
      </c>
      <c r="H48" s="4">
        <v>1</v>
      </c>
      <c r="I48" s="18" t="s">
        <v>193</v>
      </c>
      <c r="J48" s="8">
        <v>959</v>
      </c>
      <c r="K48" s="8">
        <f>Livros[[#This Row],[Quantity]]*Livros[[#This Row],[Item Price]]</f>
        <v>959</v>
      </c>
      <c r="L48" s="8">
        <v>786.63800000000003</v>
      </c>
      <c r="M48" s="8">
        <f>Livros[[#This Row],[Receita]]-Livros[[#This Row],[Custo]]</f>
        <v>172.36199999999997</v>
      </c>
    </row>
    <row r="49" spans="1:13" x14ac:dyDescent="0.25">
      <c r="A49" s="5">
        <v>48</v>
      </c>
      <c r="B49" s="7" t="s">
        <v>255</v>
      </c>
      <c r="C49" s="7" t="e">
        <f>MONTH(Livros[[#This Row],[Date]])</f>
        <v>#VALUE!</v>
      </c>
      <c r="D49" s="7" t="e">
        <f>YEAR(Livros[[#This Row],[Date]])</f>
        <v>#VALUE!</v>
      </c>
      <c r="E49" s="5">
        <v>0</v>
      </c>
      <c r="F49" s="5">
        <v>0</v>
      </c>
      <c r="G49" s="7" t="s">
        <v>83</v>
      </c>
      <c r="H49" s="5">
        <v>1</v>
      </c>
      <c r="I49" s="19" t="s">
        <v>5178</v>
      </c>
      <c r="J49" s="9">
        <v>175</v>
      </c>
      <c r="K49" s="9">
        <f>Livros[[#This Row],[Quantity]]*Livros[[#This Row],[Item Price]]</f>
        <v>175</v>
      </c>
      <c r="L49" s="9">
        <v>145.52500000000001</v>
      </c>
      <c r="M49" s="9">
        <f>Livros[[#This Row],[Receita]]-Livros[[#This Row],[Custo]]</f>
        <v>29.474999999999994</v>
      </c>
    </row>
    <row r="50" spans="1:13" x14ac:dyDescent="0.25">
      <c r="A50" s="4">
        <v>49</v>
      </c>
      <c r="B50" s="6" t="s">
        <v>255</v>
      </c>
      <c r="C50" s="6" t="e">
        <f>MONTH(Livros[[#This Row],[Date]])</f>
        <v>#VALUE!</v>
      </c>
      <c r="D50" s="6" t="e">
        <f>YEAR(Livros[[#This Row],[Date]])</f>
        <v>#VALUE!</v>
      </c>
      <c r="E50" s="4">
        <v>0</v>
      </c>
      <c r="F50" s="4">
        <v>0</v>
      </c>
      <c r="G50" s="6" t="s">
        <v>71</v>
      </c>
      <c r="H50" s="4">
        <v>1</v>
      </c>
      <c r="I50" s="18" t="s">
        <v>77</v>
      </c>
      <c r="J50" s="8">
        <v>899</v>
      </c>
      <c r="K50" s="8">
        <f>Livros[[#This Row],[Quantity]]*Livros[[#This Row],[Item Price]]</f>
        <v>899</v>
      </c>
      <c r="L50" s="8">
        <v>782.21299999999997</v>
      </c>
      <c r="M50" s="8">
        <f>Livros[[#This Row],[Receita]]-Livros[[#This Row],[Custo]]</f>
        <v>116.78700000000003</v>
      </c>
    </row>
    <row r="51" spans="1:13" x14ac:dyDescent="0.25">
      <c r="A51" s="5">
        <v>50</v>
      </c>
      <c r="B51" s="7" t="s">
        <v>255</v>
      </c>
      <c r="C51" s="7" t="e">
        <f>MONTH(Livros[[#This Row],[Date]])</f>
        <v>#VALUE!</v>
      </c>
      <c r="D51" s="7" t="e">
        <f>YEAR(Livros[[#This Row],[Date]])</f>
        <v>#VALUE!</v>
      </c>
      <c r="E51" s="5">
        <v>0</v>
      </c>
      <c r="F51" s="5">
        <v>0</v>
      </c>
      <c r="G51" s="7" t="s">
        <v>83</v>
      </c>
      <c r="H51" s="5">
        <v>1</v>
      </c>
      <c r="I51" s="19" t="s">
        <v>5178</v>
      </c>
      <c r="J51" s="9">
        <v>768</v>
      </c>
      <c r="K51" s="9">
        <f>Livros[[#This Row],[Quantity]]*Livros[[#This Row],[Item Price]]</f>
        <v>768</v>
      </c>
      <c r="L51" s="9">
        <v>637.74400000000003</v>
      </c>
      <c r="M51" s="9">
        <f>Livros[[#This Row],[Receita]]-Livros[[#This Row],[Custo]]</f>
        <v>130.25599999999997</v>
      </c>
    </row>
    <row r="52" spans="1:13" x14ac:dyDescent="0.25">
      <c r="A52" s="4">
        <v>51</v>
      </c>
      <c r="B52" s="6" t="s">
        <v>255</v>
      </c>
      <c r="C52" s="6" t="e">
        <f>MONTH(Livros[[#This Row],[Date]])</f>
        <v>#VALUE!</v>
      </c>
      <c r="D52" s="6" t="e">
        <f>YEAR(Livros[[#This Row],[Date]])</f>
        <v>#VALUE!</v>
      </c>
      <c r="E52" s="4">
        <v>0</v>
      </c>
      <c r="F52" s="4">
        <v>0</v>
      </c>
      <c r="G52" s="6" t="s">
        <v>71</v>
      </c>
      <c r="H52" s="4">
        <v>1</v>
      </c>
      <c r="I52" s="18" t="s">
        <v>5178</v>
      </c>
      <c r="J52" s="8">
        <v>768</v>
      </c>
      <c r="K52" s="8">
        <f>Livros[[#This Row],[Quantity]]*Livros[[#This Row],[Item Price]]</f>
        <v>768</v>
      </c>
      <c r="L52" s="8">
        <v>637.74400000000003</v>
      </c>
      <c r="M52" s="8">
        <f>Livros[[#This Row],[Receita]]-Livros[[#This Row],[Custo]]</f>
        <v>130.25599999999997</v>
      </c>
    </row>
    <row r="53" spans="1:13" x14ac:dyDescent="0.25">
      <c r="A53" s="5">
        <v>52</v>
      </c>
      <c r="B53" s="7" t="s">
        <v>255</v>
      </c>
      <c r="C53" s="7" t="e">
        <f>MONTH(Livros[[#This Row],[Date]])</f>
        <v>#VALUE!</v>
      </c>
      <c r="D53" s="7" t="e">
        <f>YEAR(Livros[[#This Row],[Date]])</f>
        <v>#VALUE!</v>
      </c>
      <c r="E53" s="5">
        <v>0</v>
      </c>
      <c r="F53" s="5">
        <v>0</v>
      </c>
      <c r="G53" s="7" t="s">
        <v>83</v>
      </c>
      <c r="H53" s="5">
        <v>1</v>
      </c>
      <c r="I53" s="19" t="s">
        <v>5178</v>
      </c>
      <c r="J53" s="9">
        <v>768</v>
      </c>
      <c r="K53" s="9">
        <f>Livros[[#This Row],[Quantity]]*Livros[[#This Row],[Item Price]]</f>
        <v>768</v>
      </c>
      <c r="L53" s="9">
        <v>637.74400000000003</v>
      </c>
      <c r="M53" s="9">
        <f>Livros[[#This Row],[Receita]]-Livros[[#This Row],[Custo]]</f>
        <v>130.25599999999997</v>
      </c>
    </row>
    <row r="54" spans="1:13" x14ac:dyDescent="0.25">
      <c r="A54" s="4">
        <v>53</v>
      </c>
      <c r="B54" s="6" t="s">
        <v>255</v>
      </c>
      <c r="C54" s="6" t="e">
        <f>MONTH(Livros[[#This Row],[Date]])</f>
        <v>#VALUE!</v>
      </c>
      <c r="D54" s="6" t="e">
        <f>YEAR(Livros[[#This Row],[Date]])</f>
        <v>#VALUE!</v>
      </c>
      <c r="E54" s="4">
        <v>0</v>
      </c>
      <c r="F54" s="4">
        <v>0</v>
      </c>
      <c r="G54" s="6" t="s">
        <v>71</v>
      </c>
      <c r="H54" s="4">
        <v>1</v>
      </c>
      <c r="I54" s="18" t="s">
        <v>77</v>
      </c>
      <c r="J54" s="8">
        <v>899</v>
      </c>
      <c r="K54" s="8">
        <f>Livros[[#This Row],[Quantity]]*Livros[[#This Row],[Item Price]]</f>
        <v>899</v>
      </c>
      <c r="L54" s="8">
        <v>782.21299999999997</v>
      </c>
      <c r="M54" s="8">
        <f>Livros[[#This Row],[Receita]]-Livros[[#This Row],[Custo]]</f>
        <v>116.78700000000003</v>
      </c>
    </row>
    <row r="55" spans="1:13" x14ac:dyDescent="0.25">
      <c r="A55" s="5">
        <v>54</v>
      </c>
      <c r="B55" s="7" t="s">
        <v>255</v>
      </c>
      <c r="C55" s="7" t="e">
        <f>MONTH(Livros[[#This Row],[Date]])</f>
        <v>#VALUE!</v>
      </c>
      <c r="D55" s="7" t="e">
        <f>YEAR(Livros[[#This Row],[Date]])</f>
        <v>#VALUE!</v>
      </c>
      <c r="E55" s="5">
        <v>0</v>
      </c>
      <c r="F55" s="5">
        <v>0</v>
      </c>
      <c r="G55" s="7" t="s">
        <v>83</v>
      </c>
      <c r="H55" s="5">
        <v>1</v>
      </c>
      <c r="I55" s="19" t="s">
        <v>77</v>
      </c>
      <c r="J55" s="9">
        <v>899</v>
      </c>
      <c r="K55" s="9">
        <f>Livros[[#This Row],[Quantity]]*Livros[[#This Row],[Item Price]]</f>
        <v>899</v>
      </c>
      <c r="L55" s="9">
        <v>782.21299999999997</v>
      </c>
      <c r="M55" s="9">
        <f>Livros[[#This Row],[Receita]]-Livros[[#This Row],[Custo]]</f>
        <v>116.78700000000003</v>
      </c>
    </row>
    <row r="56" spans="1:13" x14ac:dyDescent="0.25">
      <c r="A56" s="4">
        <v>55</v>
      </c>
      <c r="B56" s="6" t="s">
        <v>255</v>
      </c>
      <c r="C56" s="6" t="e">
        <f>MONTH(Livros[[#This Row],[Date]])</f>
        <v>#VALUE!</v>
      </c>
      <c r="D56" s="6" t="e">
        <f>YEAR(Livros[[#This Row],[Date]])</f>
        <v>#VALUE!</v>
      </c>
      <c r="E56" s="4">
        <v>0</v>
      </c>
      <c r="F56" s="4">
        <v>0</v>
      </c>
      <c r="G56" s="6" t="s">
        <v>83</v>
      </c>
      <c r="H56" s="4">
        <v>1</v>
      </c>
      <c r="I56" s="18" t="s">
        <v>77</v>
      </c>
      <c r="J56" s="8">
        <v>465</v>
      </c>
      <c r="K56" s="8">
        <f>Livros[[#This Row],[Quantity]]*Livros[[#This Row],[Item Price]]</f>
        <v>465</v>
      </c>
      <c r="L56" s="8">
        <v>404.45499999999998</v>
      </c>
      <c r="M56" s="8">
        <f>Livros[[#This Row],[Receita]]-Livros[[#This Row],[Custo]]</f>
        <v>60.545000000000016</v>
      </c>
    </row>
    <row r="57" spans="1:13" x14ac:dyDescent="0.25">
      <c r="A57" s="5">
        <v>56</v>
      </c>
      <c r="B57" s="7" t="s">
        <v>255</v>
      </c>
      <c r="C57" s="7" t="e">
        <f>MONTH(Livros[[#This Row],[Date]])</f>
        <v>#VALUE!</v>
      </c>
      <c r="D57" s="7" t="e">
        <f>YEAR(Livros[[#This Row],[Date]])</f>
        <v>#VALUE!</v>
      </c>
      <c r="E57" s="5">
        <v>0</v>
      </c>
      <c r="F57" s="5">
        <v>0</v>
      </c>
      <c r="G57" s="7" t="s">
        <v>83</v>
      </c>
      <c r="H57" s="5">
        <v>1</v>
      </c>
      <c r="I57" s="19" t="s">
        <v>77</v>
      </c>
      <c r="J57" s="9">
        <v>899</v>
      </c>
      <c r="K57" s="9">
        <f>Livros[[#This Row],[Quantity]]*Livros[[#This Row],[Item Price]]</f>
        <v>899</v>
      </c>
      <c r="L57" s="9">
        <v>782.21299999999997</v>
      </c>
      <c r="M57" s="9">
        <f>Livros[[#This Row],[Receita]]-Livros[[#This Row],[Custo]]</f>
        <v>116.78700000000003</v>
      </c>
    </row>
    <row r="58" spans="1:13" x14ac:dyDescent="0.25">
      <c r="A58" s="4">
        <v>57</v>
      </c>
      <c r="B58" s="6" t="s">
        <v>255</v>
      </c>
      <c r="C58" s="6" t="e">
        <f>MONTH(Livros[[#This Row],[Date]])</f>
        <v>#VALUE!</v>
      </c>
      <c r="D58" s="6" t="e">
        <f>YEAR(Livros[[#This Row],[Date]])</f>
        <v>#VALUE!</v>
      </c>
      <c r="E58" s="4">
        <v>0</v>
      </c>
      <c r="F58" s="4">
        <v>0</v>
      </c>
      <c r="G58" s="6" t="s">
        <v>83</v>
      </c>
      <c r="H58" s="4">
        <v>1</v>
      </c>
      <c r="I58" s="18" t="s">
        <v>77</v>
      </c>
      <c r="J58" s="8">
        <v>425</v>
      </c>
      <c r="K58" s="8">
        <f>Livros[[#This Row],[Quantity]]*Livros[[#This Row],[Item Price]]</f>
        <v>425</v>
      </c>
      <c r="L58" s="8">
        <v>369.97500000000002</v>
      </c>
      <c r="M58" s="8">
        <f>Livros[[#This Row],[Receita]]-Livros[[#This Row],[Custo]]</f>
        <v>55.024999999999977</v>
      </c>
    </row>
    <row r="59" spans="1:13" x14ac:dyDescent="0.25">
      <c r="A59" s="5">
        <v>58</v>
      </c>
      <c r="B59" s="7" t="s">
        <v>255</v>
      </c>
      <c r="C59" s="7" t="e">
        <f>MONTH(Livros[[#This Row],[Date]])</f>
        <v>#VALUE!</v>
      </c>
      <c r="D59" s="7" t="e">
        <f>YEAR(Livros[[#This Row],[Date]])</f>
        <v>#VALUE!</v>
      </c>
      <c r="E59" s="5">
        <v>0</v>
      </c>
      <c r="F59" s="5">
        <v>0</v>
      </c>
      <c r="G59" s="7" t="s">
        <v>83</v>
      </c>
      <c r="H59" s="5">
        <v>1</v>
      </c>
      <c r="I59" s="19" t="s">
        <v>77</v>
      </c>
      <c r="J59" s="9">
        <v>1250</v>
      </c>
      <c r="K59" s="9">
        <f>Livros[[#This Row],[Quantity]]*Livros[[#This Row],[Item Price]]</f>
        <v>1250</v>
      </c>
      <c r="L59" s="9">
        <v>108.875</v>
      </c>
      <c r="M59" s="9">
        <f>Livros[[#This Row],[Receita]]-Livros[[#This Row],[Custo]]</f>
        <v>1141.125</v>
      </c>
    </row>
    <row r="60" spans="1:13" x14ac:dyDescent="0.25">
      <c r="A60" s="4">
        <v>59</v>
      </c>
      <c r="B60" s="6" t="s">
        <v>255</v>
      </c>
      <c r="C60" s="6" t="e">
        <f>MONTH(Livros[[#This Row],[Date]])</f>
        <v>#VALUE!</v>
      </c>
      <c r="D60" s="6" t="e">
        <f>YEAR(Livros[[#This Row],[Date]])</f>
        <v>#VALUE!</v>
      </c>
      <c r="E60" s="4">
        <v>0</v>
      </c>
      <c r="F60" s="4">
        <v>0</v>
      </c>
      <c r="G60" s="6" t="s">
        <v>83</v>
      </c>
      <c r="H60" s="4">
        <v>1</v>
      </c>
      <c r="I60" s="18" t="s">
        <v>77</v>
      </c>
      <c r="J60" s="8">
        <v>899</v>
      </c>
      <c r="K60" s="8">
        <f>Livros[[#This Row],[Quantity]]*Livros[[#This Row],[Item Price]]</f>
        <v>899</v>
      </c>
      <c r="L60" s="8">
        <v>782.21299999999997</v>
      </c>
      <c r="M60" s="8">
        <f>Livros[[#This Row],[Receita]]-Livros[[#This Row],[Custo]]</f>
        <v>116.78700000000003</v>
      </c>
    </row>
    <row r="61" spans="1:13" x14ac:dyDescent="0.25">
      <c r="A61" s="5">
        <v>60</v>
      </c>
      <c r="B61" s="7" t="s">
        <v>255</v>
      </c>
      <c r="C61" s="7" t="e">
        <f>MONTH(Livros[[#This Row],[Date]])</f>
        <v>#VALUE!</v>
      </c>
      <c r="D61" s="7" t="e">
        <f>YEAR(Livros[[#This Row],[Date]])</f>
        <v>#VALUE!</v>
      </c>
      <c r="E61" s="5">
        <v>0</v>
      </c>
      <c r="F61" s="5">
        <v>0</v>
      </c>
      <c r="G61" s="7" t="s">
        <v>71</v>
      </c>
      <c r="H61" s="5">
        <v>1</v>
      </c>
      <c r="I61" s="19" t="s">
        <v>77</v>
      </c>
      <c r="J61" s="9">
        <v>899</v>
      </c>
      <c r="K61" s="9">
        <f>Livros[[#This Row],[Quantity]]*Livros[[#This Row],[Item Price]]</f>
        <v>899</v>
      </c>
      <c r="L61" s="9">
        <v>782.21299999999997</v>
      </c>
      <c r="M61" s="9">
        <f>Livros[[#This Row],[Receita]]-Livros[[#This Row],[Custo]]</f>
        <v>116.78700000000003</v>
      </c>
    </row>
    <row r="62" spans="1:13" x14ac:dyDescent="0.25">
      <c r="A62" s="4">
        <v>61</v>
      </c>
      <c r="B62" s="6" t="s">
        <v>284</v>
      </c>
      <c r="C62" s="6" t="e">
        <f>MONTH(Livros[[#This Row],[Date]])</f>
        <v>#VALUE!</v>
      </c>
      <c r="D62" s="6" t="e">
        <f>YEAR(Livros[[#This Row],[Date]])</f>
        <v>#VALUE!</v>
      </c>
      <c r="E62" s="4">
        <v>0</v>
      </c>
      <c r="F62" s="4">
        <v>0</v>
      </c>
      <c r="G62" s="6" t="s">
        <v>83</v>
      </c>
      <c r="H62" s="4">
        <v>1</v>
      </c>
      <c r="I62" s="18" t="s">
        <v>77</v>
      </c>
      <c r="J62" s="8">
        <v>899</v>
      </c>
      <c r="K62" s="8">
        <f>Livros[[#This Row],[Quantity]]*Livros[[#This Row],[Item Price]]</f>
        <v>899</v>
      </c>
      <c r="L62" s="8">
        <v>782.21299999999997</v>
      </c>
      <c r="M62" s="8">
        <f>Livros[[#This Row],[Receita]]-Livros[[#This Row],[Custo]]</f>
        <v>116.78700000000003</v>
      </c>
    </row>
    <row r="63" spans="1:13" x14ac:dyDescent="0.25">
      <c r="A63" s="5">
        <v>62</v>
      </c>
      <c r="B63" s="7" t="s">
        <v>286</v>
      </c>
      <c r="C63" s="7" t="e">
        <f>MONTH(Livros[[#This Row],[Date]])</f>
        <v>#VALUE!</v>
      </c>
      <c r="D63" s="7" t="e">
        <f>YEAR(Livros[[#This Row],[Date]])</f>
        <v>#VALUE!</v>
      </c>
      <c r="E63" s="5">
        <v>0</v>
      </c>
      <c r="F63" s="5">
        <v>0</v>
      </c>
      <c r="G63" s="7" t="s">
        <v>71</v>
      </c>
      <c r="H63" s="5">
        <v>1</v>
      </c>
      <c r="I63" s="19" t="s">
        <v>77</v>
      </c>
      <c r="J63" s="9">
        <v>465</v>
      </c>
      <c r="K63" s="9">
        <f>Livros[[#This Row],[Quantity]]*Livros[[#This Row],[Item Price]]</f>
        <v>465</v>
      </c>
      <c r="L63" s="9">
        <v>404.45499999999998</v>
      </c>
      <c r="M63" s="9">
        <f>Livros[[#This Row],[Receita]]-Livros[[#This Row],[Custo]]</f>
        <v>60.545000000000016</v>
      </c>
    </row>
    <row r="64" spans="1:13" x14ac:dyDescent="0.25">
      <c r="A64" s="4">
        <v>63</v>
      </c>
      <c r="B64" s="6" t="s">
        <v>286</v>
      </c>
      <c r="C64" s="6" t="e">
        <f>MONTH(Livros[[#This Row],[Date]])</f>
        <v>#VALUE!</v>
      </c>
      <c r="D64" s="6" t="e">
        <f>YEAR(Livros[[#This Row],[Date]])</f>
        <v>#VALUE!</v>
      </c>
      <c r="E64" s="4">
        <v>0</v>
      </c>
      <c r="F64" s="4">
        <v>0</v>
      </c>
      <c r="G64" s="6" t="s">
        <v>83</v>
      </c>
      <c r="H64" s="4">
        <v>1</v>
      </c>
      <c r="I64" s="18" t="s">
        <v>77</v>
      </c>
      <c r="J64" s="8">
        <v>465</v>
      </c>
      <c r="K64" s="8">
        <f>Livros[[#This Row],[Quantity]]*Livros[[#This Row],[Item Price]]</f>
        <v>465</v>
      </c>
      <c r="L64" s="8">
        <v>404.45499999999998</v>
      </c>
      <c r="M64" s="8">
        <f>Livros[[#This Row],[Receita]]-Livros[[#This Row],[Custo]]</f>
        <v>60.545000000000016</v>
      </c>
    </row>
    <row r="65" spans="1:13" x14ac:dyDescent="0.25">
      <c r="A65" s="5">
        <v>64</v>
      </c>
      <c r="B65" s="7" t="s">
        <v>286</v>
      </c>
      <c r="C65" s="7" t="e">
        <f>MONTH(Livros[[#This Row],[Date]])</f>
        <v>#VALUE!</v>
      </c>
      <c r="D65" s="7" t="e">
        <f>YEAR(Livros[[#This Row],[Date]])</f>
        <v>#VALUE!</v>
      </c>
      <c r="E65" s="5">
        <v>0</v>
      </c>
      <c r="F65" s="5">
        <v>0</v>
      </c>
      <c r="G65" s="7" t="s">
        <v>71</v>
      </c>
      <c r="H65" s="5">
        <v>1</v>
      </c>
      <c r="I65" s="19" t="s">
        <v>77</v>
      </c>
      <c r="J65" s="9">
        <v>899</v>
      </c>
      <c r="K65" s="9">
        <f>Livros[[#This Row],[Quantity]]*Livros[[#This Row],[Item Price]]</f>
        <v>899</v>
      </c>
      <c r="L65" s="9">
        <v>782.21299999999997</v>
      </c>
      <c r="M65" s="9">
        <f>Livros[[#This Row],[Receita]]-Livros[[#This Row],[Custo]]</f>
        <v>116.78700000000003</v>
      </c>
    </row>
    <row r="66" spans="1:13" x14ac:dyDescent="0.25">
      <c r="A66" s="4">
        <v>65</v>
      </c>
      <c r="B66" s="6" t="s">
        <v>286</v>
      </c>
      <c r="C66" s="6" t="e">
        <f>MONTH(Livros[[#This Row],[Date]])</f>
        <v>#VALUE!</v>
      </c>
      <c r="D66" s="6" t="e">
        <f>YEAR(Livros[[#This Row],[Date]])</f>
        <v>#VALUE!</v>
      </c>
      <c r="E66" s="4">
        <v>0</v>
      </c>
      <c r="F66" s="4">
        <v>0</v>
      </c>
      <c r="G66" s="6" t="s">
        <v>83</v>
      </c>
      <c r="H66" s="4">
        <v>1</v>
      </c>
      <c r="I66" s="18" t="s">
        <v>77</v>
      </c>
      <c r="J66" s="8">
        <v>899</v>
      </c>
      <c r="K66" s="8">
        <f>Livros[[#This Row],[Quantity]]*Livros[[#This Row],[Item Price]]</f>
        <v>899</v>
      </c>
      <c r="L66" s="8">
        <v>782.21299999999997</v>
      </c>
      <c r="M66" s="8">
        <f>Livros[[#This Row],[Receita]]-Livros[[#This Row],[Custo]]</f>
        <v>116.78700000000003</v>
      </c>
    </row>
    <row r="67" spans="1:13" x14ac:dyDescent="0.25">
      <c r="A67" s="5">
        <v>66</v>
      </c>
      <c r="B67" s="7" t="s">
        <v>286</v>
      </c>
      <c r="C67" s="7" t="e">
        <f>MONTH(Livros[[#This Row],[Date]])</f>
        <v>#VALUE!</v>
      </c>
      <c r="D67" s="7" t="e">
        <f>YEAR(Livros[[#This Row],[Date]])</f>
        <v>#VALUE!</v>
      </c>
      <c r="E67" s="5">
        <v>0</v>
      </c>
      <c r="F67" s="5">
        <v>0</v>
      </c>
      <c r="G67" s="7" t="s">
        <v>83</v>
      </c>
      <c r="H67" s="5">
        <v>1</v>
      </c>
      <c r="I67" s="19" t="s">
        <v>77</v>
      </c>
      <c r="J67" s="9">
        <v>899</v>
      </c>
      <c r="K67" s="9">
        <f>Livros[[#This Row],[Quantity]]*Livros[[#This Row],[Item Price]]</f>
        <v>899</v>
      </c>
      <c r="L67" s="9">
        <v>782.21299999999997</v>
      </c>
      <c r="M67" s="9">
        <f>Livros[[#This Row],[Receita]]-Livros[[#This Row],[Custo]]</f>
        <v>116.78700000000003</v>
      </c>
    </row>
    <row r="68" spans="1:13" x14ac:dyDescent="0.25">
      <c r="A68" s="4">
        <v>67</v>
      </c>
      <c r="B68" s="6" t="s">
        <v>298</v>
      </c>
      <c r="C68" s="6" t="e">
        <f>MONTH(Livros[[#This Row],[Date]])</f>
        <v>#VALUE!</v>
      </c>
      <c r="D68" s="6" t="e">
        <f>YEAR(Livros[[#This Row],[Date]])</f>
        <v>#VALUE!</v>
      </c>
      <c r="E68" s="4">
        <v>0</v>
      </c>
      <c r="F68" s="4">
        <v>0</v>
      </c>
      <c r="G68" s="6" t="s">
        <v>83</v>
      </c>
      <c r="H68" s="4">
        <v>1</v>
      </c>
      <c r="I68" s="18" t="s">
        <v>5178</v>
      </c>
      <c r="J68" s="8">
        <v>680</v>
      </c>
      <c r="K68" s="8">
        <f>Livros[[#This Row],[Quantity]]*Livros[[#This Row],[Item Price]]</f>
        <v>680</v>
      </c>
      <c r="L68" s="8">
        <v>564.44000000000005</v>
      </c>
      <c r="M68" s="8">
        <f>Livros[[#This Row],[Receita]]-Livros[[#This Row],[Custo]]</f>
        <v>115.55999999999995</v>
      </c>
    </row>
    <row r="69" spans="1:13" x14ac:dyDescent="0.25">
      <c r="A69" s="5">
        <v>68</v>
      </c>
      <c r="B69" s="7" t="s">
        <v>298</v>
      </c>
      <c r="C69" s="7" t="e">
        <f>MONTH(Livros[[#This Row],[Date]])</f>
        <v>#VALUE!</v>
      </c>
      <c r="D69" s="7" t="e">
        <f>YEAR(Livros[[#This Row],[Date]])</f>
        <v>#VALUE!</v>
      </c>
      <c r="E69" s="5">
        <v>0</v>
      </c>
      <c r="F69" s="5">
        <v>0</v>
      </c>
      <c r="G69" s="7" t="s">
        <v>83</v>
      </c>
      <c r="H69" s="5">
        <v>1</v>
      </c>
      <c r="I69" s="19" t="s">
        <v>77</v>
      </c>
      <c r="J69" s="9">
        <v>899</v>
      </c>
      <c r="K69" s="9">
        <f>Livros[[#This Row],[Quantity]]*Livros[[#This Row],[Item Price]]</f>
        <v>899</v>
      </c>
      <c r="L69" s="9">
        <v>782.21299999999997</v>
      </c>
      <c r="M69" s="9">
        <f>Livros[[#This Row],[Receita]]-Livros[[#This Row],[Custo]]</f>
        <v>116.78700000000003</v>
      </c>
    </row>
    <row r="70" spans="1:13" x14ac:dyDescent="0.25">
      <c r="A70" s="4">
        <v>69</v>
      </c>
      <c r="B70" s="6" t="s">
        <v>303</v>
      </c>
      <c r="C70" s="6" t="e">
        <f>MONTH(Livros[[#This Row],[Date]])</f>
        <v>#VALUE!</v>
      </c>
      <c r="D70" s="6" t="e">
        <f>YEAR(Livros[[#This Row],[Date]])</f>
        <v>#VALUE!</v>
      </c>
      <c r="E70" s="4">
        <v>0</v>
      </c>
      <c r="F70" s="4">
        <v>0</v>
      </c>
      <c r="G70" s="6" t="s">
        <v>83</v>
      </c>
      <c r="H70" s="4">
        <v>1</v>
      </c>
      <c r="I70" s="18" t="s">
        <v>77</v>
      </c>
      <c r="J70" s="8">
        <v>899</v>
      </c>
      <c r="K70" s="8">
        <f>Livros[[#This Row],[Quantity]]*Livros[[#This Row],[Item Price]]</f>
        <v>899</v>
      </c>
      <c r="L70" s="8">
        <v>782.21299999999997</v>
      </c>
      <c r="M70" s="8">
        <f>Livros[[#This Row],[Receita]]-Livros[[#This Row],[Custo]]</f>
        <v>116.78700000000003</v>
      </c>
    </row>
    <row r="71" spans="1:13" x14ac:dyDescent="0.25">
      <c r="A71" s="5">
        <v>70</v>
      </c>
      <c r="B71" s="7" t="s">
        <v>304</v>
      </c>
      <c r="C71" s="7" t="e">
        <f>MONTH(Livros[[#This Row],[Date]])</f>
        <v>#VALUE!</v>
      </c>
      <c r="D71" s="7" t="e">
        <f>YEAR(Livros[[#This Row],[Date]])</f>
        <v>#VALUE!</v>
      </c>
      <c r="E71" s="5">
        <v>0</v>
      </c>
      <c r="F71" s="5">
        <v>0</v>
      </c>
      <c r="G71" s="7" t="s">
        <v>71</v>
      </c>
      <c r="H71" s="5">
        <v>1</v>
      </c>
      <c r="I71" s="19" t="s">
        <v>77</v>
      </c>
      <c r="J71" s="9">
        <v>494</v>
      </c>
      <c r="K71" s="9">
        <f>Livros[[#This Row],[Quantity]]*Livros[[#This Row],[Item Price]]</f>
        <v>494</v>
      </c>
      <c r="L71" s="9">
        <v>429.97800000000001</v>
      </c>
      <c r="M71" s="9">
        <f>Livros[[#This Row],[Receita]]-Livros[[#This Row],[Custo]]</f>
        <v>64.021999999999991</v>
      </c>
    </row>
    <row r="72" spans="1:13" x14ac:dyDescent="0.25">
      <c r="A72" s="4">
        <v>71</v>
      </c>
      <c r="B72" s="6" t="s">
        <v>304</v>
      </c>
      <c r="C72" s="6" t="e">
        <f>MONTH(Livros[[#This Row],[Date]])</f>
        <v>#VALUE!</v>
      </c>
      <c r="D72" s="6" t="e">
        <f>YEAR(Livros[[#This Row],[Date]])</f>
        <v>#VALUE!</v>
      </c>
      <c r="E72" s="4">
        <v>0</v>
      </c>
      <c r="F72" s="4">
        <v>0</v>
      </c>
      <c r="G72" s="6" t="s">
        <v>83</v>
      </c>
      <c r="H72" s="4">
        <v>1</v>
      </c>
      <c r="I72" s="18" t="s">
        <v>77</v>
      </c>
      <c r="J72" s="8">
        <v>565</v>
      </c>
      <c r="K72" s="8">
        <f>Livros[[#This Row],[Quantity]]*Livros[[#This Row],[Item Price]]</f>
        <v>565</v>
      </c>
      <c r="L72" s="8">
        <v>491.15499999999997</v>
      </c>
      <c r="M72" s="8">
        <f>Livros[[#This Row],[Receita]]-Livros[[#This Row],[Custo]]</f>
        <v>73.845000000000027</v>
      </c>
    </row>
    <row r="73" spans="1:13" x14ac:dyDescent="0.25">
      <c r="A73" s="5">
        <v>72</v>
      </c>
      <c r="B73" s="7" t="s">
        <v>304</v>
      </c>
      <c r="C73" s="7" t="e">
        <f>MONTH(Livros[[#This Row],[Date]])</f>
        <v>#VALUE!</v>
      </c>
      <c r="D73" s="7" t="e">
        <f>YEAR(Livros[[#This Row],[Date]])</f>
        <v>#VALUE!</v>
      </c>
      <c r="E73" s="5">
        <v>0</v>
      </c>
      <c r="F73" s="5">
        <v>0</v>
      </c>
      <c r="G73" s="7" t="s">
        <v>71</v>
      </c>
      <c r="H73" s="5">
        <v>1</v>
      </c>
      <c r="I73" s="19" t="s">
        <v>77</v>
      </c>
      <c r="J73" s="9">
        <v>757</v>
      </c>
      <c r="K73" s="9">
        <f>Livros[[#This Row],[Quantity]]*Livros[[#This Row],[Item Price]]</f>
        <v>757</v>
      </c>
      <c r="L73" s="9">
        <v>658.85900000000004</v>
      </c>
      <c r="M73" s="9">
        <f>Livros[[#This Row],[Receita]]-Livros[[#This Row],[Custo]]</f>
        <v>98.140999999999963</v>
      </c>
    </row>
    <row r="74" spans="1:13" x14ac:dyDescent="0.25">
      <c r="A74" s="4">
        <v>73</v>
      </c>
      <c r="B74" s="6" t="s">
        <v>304</v>
      </c>
      <c r="C74" s="6" t="e">
        <f>MONTH(Livros[[#This Row],[Date]])</f>
        <v>#VALUE!</v>
      </c>
      <c r="D74" s="6" t="e">
        <f>YEAR(Livros[[#This Row],[Date]])</f>
        <v>#VALUE!</v>
      </c>
      <c r="E74" s="4">
        <v>0</v>
      </c>
      <c r="F74" s="4">
        <v>0</v>
      </c>
      <c r="G74" s="6" t="s">
        <v>71</v>
      </c>
      <c r="H74" s="4">
        <v>1</v>
      </c>
      <c r="I74" s="18" t="s">
        <v>77</v>
      </c>
      <c r="J74" s="8">
        <v>308</v>
      </c>
      <c r="K74" s="8">
        <f>Livros[[#This Row],[Quantity]]*Livros[[#This Row],[Item Price]]</f>
        <v>308</v>
      </c>
      <c r="L74" s="8">
        <v>267.79599999999999</v>
      </c>
      <c r="M74" s="8">
        <f>Livros[[#This Row],[Receita]]-Livros[[#This Row],[Custo]]</f>
        <v>40.204000000000008</v>
      </c>
    </row>
    <row r="75" spans="1:13" x14ac:dyDescent="0.25">
      <c r="A75" s="5">
        <v>74</v>
      </c>
      <c r="B75" s="7" t="s">
        <v>319</v>
      </c>
      <c r="C75" s="7" t="e">
        <f>MONTH(Livros[[#This Row],[Date]])</f>
        <v>#VALUE!</v>
      </c>
      <c r="D75" s="7" t="e">
        <f>YEAR(Livros[[#This Row],[Date]])</f>
        <v>#VALUE!</v>
      </c>
      <c r="E75" s="5">
        <v>0</v>
      </c>
      <c r="F75" s="5">
        <v>0</v>
      </c>
      <c r="G75" s="7" t="s">
        <v>83</v>
      </c>
      <c r="H75" s="5">
        <v>1</v>
      </c>
      <c r="I75" s="19" t="s">
        <v>77</v>
      </c>
      <c r="J75" s="9">
        <v>757</v>
      </c>
      <c r="K75" s="9">
        <f>Livros[[#This Row],[Quantity]]*Livros[[#This Row],[Item Price]]</f>
        <v>757</v>
      </c>
      <c r="L75" s="9">
        <v>658.85900000000004</v>
      </c>
      <c r="M75" s="9">
        <f>Livros[[#This Row],[Receita]]-Livros[[#This Row],[Custo]]</f>
        <v>98.140999999999963</v>
      </c>
    </row>
    <row r="76" spans="1:13" x14ac:dyDescent="0.25">
      <c r="A76" s="4">
        <v>75</v>
      </c>
      <c r="B76" s="6" t="s">
        <v>319</v>
      </c>
      <c r="C76" s="6" t="e">
        <f>MONTH(Livros[[#This Row],[Date]])</f>
        <v>#VALUE!</v>
      </c>
      <c r="D76" s="6" t="e">
        <f>YEAR(Livros[[#This Row],[Date]])</f>
        <v>#VALUE!</v>
      </c>
      <c r="E76" s="4">
        <v>0</v>
      </c>
      <c r="F76" s="4">
        <v>0</v>
      </c>
      <c r="G76" s="6" t="s">
        <v>83</v>
      </c>
      <c r="H76" s="4">
        <v>1</v>
      </c>
      <c r="I76" s="18" t="s">
        <v>5178</v>
      </c>
      <c r="J76" s="8">
        <v>768</v>
      </c>
      <c r="K76" s="8">
        <f>Livros[[#This Row],[Quantity]]*Livros[[#This Row],[Item Price]]</f>
        <v>768</v>
      </c>
      <c r="L76" s="8">
        <v>637.74400000000003</v>
      </c>
      <c r="M76" s="8">
        <f>Livros[[#This Row],[Receita]]-Livros[[#This Row],[Custo]]</f>
        <v>130.25599999999997</v>
      </c>
    </row>
    <row r="77" spans="1:13" x14ac:dyDescent="0.25">
      <c r="A77" s="5">
        <v>76</v>
      </c>
      <c r="B77" s="7" t="s">
        <v>319</v>
      </c>
      <c r="C77" s="7" t="e">
        <f>MONTH(Livros[[#This Row],[Date]])</f>
        <v>#VALUE!</v>
      </c>
      <c r="D77" s="7" t="e">
        <f>YEAR(Livros[[#This Row],[Date]])</f>
        <v>#VALUE!</v>
      </c>
      <c r="E77" s="5">
        <v>0</v>
      </c>
      <c r="F77" s="5">
        <v>0</v>
      </c>
      <c r="G77" s="7" t="s">
        <v>71</v>
      </c>
      <c r="H77" s="5">
        <v>1</v>
      </c>
      <c r="I77" s="19" t="s">
        <v>5178</v>
      </c>
      <c r="J77" s="9">
        <v>640</v>
      </c>
      <c r="K77" s="9">
        <f>Livros[[#This Row],[Quantity]]*Livros[[#This Row],[Item Price]]</f>
        <v>640</v>
      </c>
      <c r="L77" s="9">
        <v>531.12</v>
      </c>
      <c r="M77" s="9">
        <f>Livros[[#This Row],[Receita]]-Livros[[#This Row],[Custo]]</f>
        <v>108.88</v>
      </c>
    </row>
    <row r="78" spans="1:13" x14ac:dyDescent="0.25">
      <c r="A78" s="4">
        <v>77</v>
      </c>
      <c r="B78" s="6" t="s">
        <v>326</v>
      </c>
      <c r="C78" s="6" t="e">
        <f>MONTH(Livros[[#This Row],[Date]])</f>
        <v>#VALUE!</v>
      </c>
      <c r="D78" s="6" t="e">
        <f>YEAR(Livros[[#This Row],[Date]])</f>
        <v>#VALUE!</v>
      </c>
      <c r="E78" s="4">
        <v>0</v>
      </c>
      <c r="F78" s="4">
        <v>0</v>
      </c>
      <c r="G78" s="6" t="s">
        <v>83</v>
      </c>
      <c r="H78" s="4">
        <v>1</v>
      </c>
      <c r="I78" s="18" t="s">
        <v>5178</v>
      </c>
      <c r="J78" s="8">
        <v>450</v>
      </c>
      <c r="K78" s="8">
        <f>Livros[[#This Row],[Quantity]]*Livros[[#This Row],[Item Price]]</f>
        <v>450</v>
      </c>
      <c r="L78" s="8">
        <v>373.35</v>
      </c>
      <c r="M78" s="8">
        <f>Livros[[#This Row],[Receita]]-Livros[[#This Row],[Custo]]</f>
        <v>76.649999999999977</v>
      </c>
    </row>
    <row r="79" spans="1:13" x14ac:dyDescent="0.25">
      <c r="A79" s="5">
        <v>78</v>
      </c>
      <c r="B79" s="7" t="s">
        <v>326</v>
      </c>
      <c r="C79" s="7" t="e">
        <f>MONTH(Livros[[#This Row],[Date]])</f>
        <v>#VALUE!</v>
      </c>
      <c r="D79" s="7" t="e">
        <f>YEAR(Livros[[#This Row],[Date]])</f>
        <v>#VALUE!</v>
      </c>
      <c r="E79" s="5">
        <v>0</v>
      </c>
      <c r="F79" s="5">
        <v>0</v>
      </c>
      <c r="G79" s="7" t="s">
        <v>83</v>
      </c>
      <c r="H79" s="5">
        <v>1</v>
      </c>
      <c r="I79" s="19" t="s">
        <v>5178</v>
      </c>
      <c r="J79" s="9">
        <v>595</v>
      </c>
      <c r="K79" s="9">
        <f>Livros[[#This Row],[Quantity]]*Livros[[#This Row],[Item Price]]</f>
        <v>595</v>
      </c>
      <c r="L79" s="9">
        <v>493.38499999999999</v>
      </c>
      <c r="M79" s="9">
        <f>Livros[[#This Row],[Receita]]-Livros[[#This Row],[Custo]]</f>
        <v>101.61500000000001</v>
      </c>
    </row>
    <row r="80" spans="1:13" x14ac:dyDescent="0.25">
      <c r="A80" s="4">
        <v>79</v>
      </c>
      <c r="B80" s="6" t="s">
        <v>326</v>
      </c>
      <c r="C80" s="6" t="e">
        <f>MONTH(Livros[[#This Row],[Date]])</f>
        <v>#VALUE!</v>
      </c>
      <c r="D80" s="6" t="e">
        <f>YEAR(Livros[[#This Row],[Date]])</f>
        <v>#VALUE!</v>
      </c>
      <c r="E80" s="4">
        <v>0</v>
      </c>
      <c r="F80" s="4">
        <v>0</v>
      </c>
      <c r="G80" s="6" t="s">
        <v>71</v>
      </c>
      <c r="H80" s="4">
        <v>1</v>
      </c>
      <c r="I80" s="18" t="s">
        <v>77</v>
      </c>
      <c r="J80" s="8">
        <v>565</v>
      </c>
      <c r="K80" s="8">
        <f>Livros[[#This Row],[Quantity]]*Livros[[#This Row],[Item Price]]</f>
        <v>565</v>
      </c>
      <c r="L80" s="8">
        <v>491.15499999999997</v>
      </c>
      <c r="M80" s="8">
        <f>Livros[[#This Row],[Receita]]-Livros[[#This Row],[Custo]]</f>
        <v>73.845000000000027</v>
      </c>
    </row>
    <row r="81" spans="1:13" x14ac:dyDescent="0.25">
      <c r="A81" s="5">
        <v>80</v>
      </c>
      <c r="B81" s="7" t="s">
        <v>326</v>
      </c>
      <c r="C81" s="7" t="e">
        <f>MONTH(Livros[[#This Row],[Date]])</f>
        <v>#VALUE!</v>
      </c>
      <c r="D81" s="7" t="e">
        <f>YEAR(Livros[[#This Row],[Date]])</f>
        <v>#VALUE!</v>
      </c>
      <c r="E81" s="5">
        <v>0</v>
      </c>
      <c r="F81" s="5">
        <v>0</v>
      </c>
      <c r="G81" s="7" t="s">
        <v>71</v>
      </c>
      <c r="H81" s="5">
        <v>1</v>
      </c>
      <c r="I81" s="19" t="s">
        <v>77</v>
      </c>
      <c r="J81" s="9">
        <v>565</v>
      </c>
      <c r="K81" s="9">
        <f>Livros[[#This Row],[Quantity]]*Livros[[#This Row],[Item Price]]</f>
        <v>565</v>
      </c>
      <c r="L81" s="9">
        <v>491.15499999999997</v>
      </c>
      <c r="M81" s="9">
        <f>Livros[[#This Row],[Receita]]-Livros[[#This Row],[Custo]]</f>
        <v>73.845000000000027</v>
      </c>
    </row>
    <row r="82" spans="1:13" x14ac:dyDescent="0.25">
      <c r="A82" s="4">
        <v>81</v>
      </c>
      <c r="B82" s="6" t="s">
        <v>326</v>
      </c>
      <c r="C82" s="6" t="e">
        <f>MONTH(Livros[[#This Row],[Date]])</f>
        <v>#VALUE!</v>
      </c>
      <c r="D82" s="6" t="e">
        <f>YEAR(Livros[[#This Row],[Date]])</f>
        <v>#VALUE!</v>
      </c>
      <c r="E82" s="4">
        <v>0</v>
      </c>
      <c r="F82" s="4">
        <v>0</v>
      </c>
      <c r="G82" s="6" t="s">
        <v>71</v>
      </c>
      <c r="H82" s="4">
        <v>1</v>
      </c>
      <c r="I82" s="18" t="s">
        <v>5178</v>
      </c>
      <c r="J82" s="8">
        <v>595</v>
      </c>
      <c r="K82" s="8">
        <f>Livros[[#This Row],[Quantity]]*Livros[[#This Row],[Item Price]]</f>
        <v>595</v>
      </c>
      <c r="L82" s="8">
        <v>493.38499999999999</v>
      </c>
      <c r="M82" s="8">
        <f>Livros[[#This Row],[Receita]]-Livros[[#This Row],[Custo]]</f>
        <v>101.61500000000001</v>
      </c>
    </row>
    <row r="83" spans="1:13" x14ac:dyDescent="0.25">
      <c r="A83" s="5">
        <v>82</v>
      </c>
      <c r="B83" s="7" t="s">
        <v>326</v>
      </c>
      <c r="C83" s="7" t="e">
        <f>MONTH(Livros[[#This Row],[Date]])</f>
        <v>#VALUE!</v>
      </c>
      <c r="D83" s="7" t="e">
        <f>YEAR(Livros[[#This Row],[Date]])</f>
        <v>#VALUE!</v>
      </c>
      <c r="E83" s="5">
        <v>0</v>
      </c>
      <c r="F83" s="5">
        <v>0</v>
      </c>
      <c r="G83" s="7" t="s">
        <v>71</v>
      </c>
      <c r="H83" s="5">
        <v>1</v>
      </c>
      <c r="I83" s="19" t="s">
        <v>5178</v>
      </c>
      <c r="J83" s="9">
        <v>595</v>
      </c>
      <c r="K83" s="9">
        <f>Livros[[#This Row],[Quantity]]*Livros[[#This Row],[Item Price]]</f>
        <v>595</v>
      </c>
      <c r="L83" s="9">
        <v>493.38499999999999</v>
      </c>
      <c r="M83" s="9">
        <f>Livros[[#This Row],[Receita]]-Livros[[#This Row],[Custo]]</f>
        <v>101.61500000000001</v>
      </c>
    </row>
    <row r="84" spans="1:13" x14ac:dyDescent="0.25">
      <c r="A84" s="4">
        <v>83</v>
      </c>
      <c r="B84" s="6" t="s">
        <v>326</v>
      </c>
      <c r="C84" s="6" t="e">
        <f>MONTH(Livros[[#This Row],[Date]])</f>
        <v>#VALUE!</v>
      </c>
      <c r="D84" s="6" t="e">
        <f>YEAR(Livros[[#This Row],[Date]])</f>
        <v>#VALUE!</v>
      </c>
      <c r="E84" s="4">
        <v>0</v>
      </c>
      <c r="F84" s="4">
        <v>0</v>
      </c>
      <c r="G84" s="6" t="s">
        <v>83</v>
      </c>
      <c r="H84" s="4">
        <v>1</v>
      </c>
      <c r="I84" s="18" t="s">
        <v>5178</v>
      </c>
      <c r="J84" s="8">
        <v>595</v>
      </c>
      <c r="K84" s="8">
        <f>Livros[[#This Row],[Quantity]]*Livros[[#This Row],[Item Price]]</f>
        <v>595</v>
      </c>
      <c r="L84" s="8">
        <v>493.38499999999999</v>
      </c>
      <c r="M84" s="8">
        <f>Livros[[#This Row],[Receita]]-Livros[[#This Row],[Custo]]</f>
        <v>101.61500000000001</v>
      </c>
    </row>
    <row r="85" spans="1:13" x14ac:dyDescent="0.25">
      <c r="A85" s="5">
        <v>84</v>
      </c>
      <c r="B85" s="7" t="s">
        <v>326</v>
      </c>
      <c r="C85" s="7" t="e">
        <f>MONTH(Livros[[#This Row],[Date]])</f>
        <v>#VALUE!</v>
      </c>
      <c r="D85" s="7" t="e">
        <f>YEAR(Livros[[#This Row],[Date]])</f>
        <v>#VALUE!</v>
      </c>
      <c r="E85" s="5">
        <v>0</v>
      </c>
      <c r="F85" s="5">
        <v>0</v>
      </c>
      <c r="G85" s="7" t="s">
        <v>83</v>
      </c>
      <c r="H85" s="5">
        <v>1</v>
      </c>
      <c r="I85" s="19" t="s">
        <v>5178</v>
      </c>
      <c r="J85" s="9">
        <v>595</v>
      </c>
      <c r="K85" s="9">
        <f>Livros[[#This Row],[Quantity]]*Livros[[#This Row],[Item Price]]</f>
        <v>595</v>
      </c>
      <c r="L85" s="9">
        <v>493.38499999999999</v>
      </c>
      <c r="M85" s="9">
        <f>Livros[[#This Row],[Receita]]-Livros[[#This Row],[Custo]]</f>
        <v>101.61500000000001</v>
      </c>
    </row>
    <row r="86" spans="1:13" x14ac:dyDescent="0.25">
      <c r="A86" s="4">
        <v>85</v>
      </c>
      <c r="B86" s="6" t="s">
        <v>339</v>
      </c>
      <c r="C86" s="6" t="e">
        <f>MONTH(Livros[[#This Row],[Date]])</f>
        <v>#VALUE!</v>
      </c>
      <c r="D86" s="6" t="e">
        <f>YEAR(Livros[[#This Row],[Date]])</f>
        <v>#VALUE!</v>
      </c>
      <c r="E86" s="4">
        <v>0</v>
      </c>
      <c r="F86" s="4">
        <v>0</v>
      </c>
      <c r="G86" s="6" t="s">
        <v>71</v>
      </c>
      <c r="H86" s="4">
        <v>1</v>
      </c>
      <c r="I86" s="18" t="s">
        <v>5178</v>
      </c>
      <c r="J86" s="8">
        <v>595</v>
      </c>
      <c r="K86" s="8">
        <f>Livros[[#This Row],[Quantity]]*Livros[[#This Row],[Item Price]]</f>
        <v>595</v>
      </c>
      <c r="L86" s="8">
        <v>493.38499999999999</v>
      </c>
      <c r="M86" s="8">
        <f>Livros[[#This Row],[Receita]]-Livros[[#This Row],[Custo]]</f>
        <v>101.61500000000001</v>
      </c>
    </row>
    <row r="87" spans="1:13" x14ac:dyDescent="0.25">
      <c r="A87" s="5">
        <v>86</v>
      </c>
      <c r="B87" s="7" t="s">
        <v>339</v>
      </c>
      <c r="C87" s="7" t="e">
        <f>MONTH(Livros[[#This Row],[Date]])</f>
        <v>#VALUE!</v>
      </c>
      <c r="D87" s="7" t="e">
        <f>YEAR(Livros[[#This Row],[Date]])</f>
        <v>#VALUE!</v>
      </c>
      <c r="E87" s="5">
        <v>0</v>
      </c>
      <c r="F87" s="5">
        <v>0</v>
      </c>
      <c r="G87" s="7" t="s">
        <v>83</v>
      </c>
      <c r="H87" s="5">
        <v>1</v>
      </c>
      <c r="I87" s="19" t="s">
        <v>77</v>
      </c>
      <c r="J87" s="9">
        <v>465</v>
      </c>
      <c r="K87" s="9">
        <f>Livros[[#This Row],[Quantity]]*Livros[[#This Row],[Item Price]]</f>
        <v>465</v>
      </c>
      <c r="L87" s="9">
        <v>404.45499999999998</v>
      </c>
      <c r="M87" s="9">
        <f>Livros[[#This Row],[Receita]]-Livros[[#This Row],[Custo]]</f>
        <v>60.545000000000016</v>
      </c>
    </row>
    <row r="88" spans="1:13" x14ac:dyDescent="0.25">
      <c r="A88" s="4">
        <v>87</v>
      </c>
      <c r="B88" s="6" t="s">
        <v>339</v>
      </c>
      <c r="C88" s="6" t="e">
        <f>MONTH(Livros[[#This Row],[Date]])</f>
        <v>#VALUE!</v>
      </c>
      <c r="D88" s="6" t="e">
        <f>YEAR(Livros[[#This Row],[Date]])</f>
        <v>#VALUE!</v>
      </c>
      <c r="E88" s="4">
        <v>0</v>
      </c>
      <c r="F88" s="4">
        <v>0</v>
      </c>
      <c r="G88" s="6" t="s">
        <v>83</v>
      </c>
      <c r="H88" s="4">
        <v>1</v>
      </c>
      <c r="I88" s="18" t="s">
        <v>5178</v>
      </c>
      <c r="J88" s="8">
        <v>499</v>
      </c>
      <c r="K88" s="8">
        <f>Livros[[#This Row],[Quantity]]*Livros[[#This Row],[Item Price]]</f>
        <v>499</v>
      </c>
      <c r="L88" s="8">
        <v>414.41699999999997</v>
      </c>
      <c r="M88" s="8">
        <f>Livros[[#This Row],[Receita]]-Livros[[#This Row],[Custo]]</f>
        <v>84.583000000000027</v>
      </c>
    </row>
    <row r="89" spans="1:13" x14ac:dyDescent="0.25">
      <c r="A89" s="5">
        <v>88</v>
      </c>
      <c r="B89" s="7" t="s">
        <v>347</v>
      </c>
      <c r="C89" s="7" t="e">
        <f>MONTH(Livros[[#This Row],[Date]])</f>
        <v>#VALUE!</v>
      </c>
      <c r="D89" s="7" t="e">
        <f>YEAR(Livros[[#This Row],[Date]])</f>
        <v>#VALUE!</v>
      </c>
      <c r="E89" s="5">
        <v>0</v>
      </c>
      <c r="F89" s="5">
        <v>0</v>
      </c>
      <c r="G89" s="7" t="s">
        <v>83</v>
      </c>
      <c r="H89" s="5">
        <v>1</v>
      </c>
      <c r="I89" s="19" t="s">
        <v>5178</v>
      </c>
      <c r="J89" s="9">
        <v>899</v>
      </c>
      <c r="K89" s="9">
        <f>Livros[[#This Row],[Quantity]]*Livros[[#This Row],[Item Price]]</f>
        <v>899</v>
      </c>
      <c r="L89" s="9">
        <v>746.61699999999996</v>
      </c>
      <c r="M89" s="9">
        <f>Livros[[#This Row],[Receita]]-Livros[[#This Row],[Custo]]</f>
        <v>152.38300000000004</v>
      </c>
    </row>
    <row r="90" spans="1:13" x14ac:dyDescent="0.25">
      <c r="A90" s="4">
        <v>89</v>
      </c>
      <c r="B90" s="6" t="s">
        <v>347</v>
      </c>
      <c r="C90" s="6" t="e">
        <f>MONTH(Livros[[#This Row],[Date]])</f>
        <v>#VALUE!</v>
      </c>
      <c r="D90" s="6" t="e">
        <f>YEAR(Livros[[#This Row],[Date]])</f>
        <v>#VALUE!</v>
      </c>
      <c r="E90" s="4">
        <v>0</v>
      </c>
      <c r="F90" s="4">
        <v>0</v>
      </c>
      <c r="G90" s="6" t="s">
        <v>83</v>
      </c>
      <c r="H90" s="4">
        <v>1</v>
      </c>
      <c r="I90" s="18" t="s">
        <v>5178</v>
      </c>
      <c r="J90" s="8">
        <v>595</v>
      </c>
      <c r="K90" s="8">
        <f>Livros[[#This Row],[Quantity]]*Livros[[#This Row],[Item Price]]</f>
        <v>595</v>
      </c>
      <c r="L90" s="8">
        <v>493.38499999999999</v>
      </c>
      <c r="M90" s="8">
        <f>Livros[[#This Row],[Receita]]-Livros[[#This Row],[Custo]]</f>
        <v>101.61500000000001</v>
      </c>
    </row>
    <row r="91" spans="1:13" x14ac:dyDescent="0.25">
      <c r="A91" s="5">
        <v>90</v>
      </c>
      <c r="B91" s="7" t="s">
        <v>347</v>
      </c>
      <c r="C91" s="7" t="e">
        <f>MONTH(Livros[[#This Row],[Date]])</f>
        <v>#VALUE!</v>
      </c>
      <c r="D91" s="7" t="e">
        <f>YEAR(Livros[[#This Row],[Date]])</f>
        <v>#VALUE!</v>
      </c>
      <c r="E91" s="5">
        <v>0</v>
      </c>
      <c r="F91" s="5">
        <v>0</v>
      </c>
      <c r="G91" s="7" t="s">
        <v>71</v>
      </c>
      <c r="H91" s="5">
        <v>1</v>
      </c>
      <c r="I91" s="19" t="s">
        <v>5178</v>
      </c>
      <c r="J91" s="9">
        <v>595</v>
      </c>
      <c r="K91" s="9">
        <f>Livros[[#This Row],[Quantity]]*Livros[[#This Row],[Item Price]]</f>
        <v>595</v>
      </c>
      <c r="L91" s="9">
        <v>493.38499999999999</v>
      </c>
      <c r="M91" s="9">
        <f>Livros[[#This Row],[Receita]]-Livros[[#This Row],[Custo]]</f>
        <v>101.61500000000001</v>
      </c>
    </row>
    <row r="92" spans="1:13" x14ac:dyDescent="0.25">
      <c r="A92" s="4">
        <v>91</v>
      </c>
      <c r="B92" s="6" t="s">
        <v>347</v>
      </c>
      <c r="C92" s="6" t="e">
        <f>MONTH(Livros[[#This Row],[Date]])</f>
        <v>#VALUE!</v>
      </c>
      <c r="D92" s="6" t="e">
        <f>YEAR(Livros[[#This Row],[Date]])</f>
        <v>#VALUE!</v>
      </c>
      <c r="E92" s="4">
        <v>0</v>
      </c>
      <c r="F92" s="4">
        <v>0</v>
      </c>
      <c r="G92" s="6" t="s">
        <v>71</v>
      </c>
      <c r="H92" s="4">
        <v>1</v>
      </c>
      <c r="I92" s="18" t="s">
        <v>5178</v>
      </c>
      <c r="J92" s="8">
        <v>595</v>
      </c>
      <c r="K92" s="8">
        <f>Livros[[#This Row],[Quantity]]*Livros[[#This Row],[Item Price]]</f>
        <v>595</v>
      </c>
      <c r="L92" s="8">
        <v>493.38499999999999</v>
      </c>
      <c r="M92" s="8">
        <f>Livros[[#This Row],[Receita]]-Livros[[#This Row],[Custo]]</f>
        <v>101.61500000000001</v>
      </c>
    </row>
    <row r="93" spans="1:13" x14ac:dyDescent="0.25">
      <c r="A93" s="5">
        <v>92</v>
      </c>
      <c r="B93" s="7" t="s">
        <v>347</v>
      </c>
      <c r="C93" s="7" t="e">
        <f>MONTH(Livros[[#This Row],[Date]])</f>
        <v>#VALUE!</v>
      </c>
      <c r="D93" s="7" t="e">
        <f>YEAR(Livros[[#This Row],[Date]])</f>
        <v>#VALUE!</v>
      </c>
      <c r="E93" s="5">
        <v>0</v>
      </c>
      <c r="F93" s="5">
        <v>0</v>
      </c>
      <c r="G93" s="7" t="s">
        <v>71</v>
      </c>
      <c r="H93" s="5">
        <v>1</v>
      </c>
      <c r="I93" s="19" t="s">
        <v>5178</v>
      </c>
      <c r="J93" s="9">
        <v>595</v>
      </c>
      <c r="K93" s="9">
        <f>Livros[[#This Row],[Quantity]]*Livros[[#This Row],[Item Price]]</f>
        <v>595</v>
      </c>
      <c r="L93" s="9">
        <v>493.38499999999999</v>
      </c>
      <c r="M93" s="9">
        <f>Livros[[#This Row],[Receita]]-Livros[[#This Row],[Custo]]</f>
        <v>101.61500000000001</v>
      </c>
    </row>
    <row r="94" spans="1:13" x14ac:dyDescent="0.25">
      <c r="A94" s="4">
        <v>93</v>
      </c>
      <c r="B94" s="6" t="s">
        <v>358</v>
      </c>
      <c r="C94" s="6" t="e">
        <f>MONTH(Livros[[#This Row],[Date]])</f>
        <v>#VALUE!</v>
      </c>
      <c r="D94" s="6" t="e">
        <f>YEAR(Livros[[#This Row],[Date]])</f>
        <v>#VALUE!</v>
      </c>
      <c r="E94" s="4">
        <v>0</v>
      </c>
      <c r="F94" s="4">
        <v>0</v>
      </c>
      <c r="G94" s="6" t="s">
        <v>71</v>
      </c>
      <c r="H94" s="4">
        <v>1</v>
      </c>
      <c r="I94" s="18" t="s">
        <v>5178</v>
      </c>
      <c r="J94" s="8">
        <v>610</v>
      </c>
      <c r="K94" s="8">
        <f>Livros[[#This Row],[Quantity]]*Livros[[#This Row],[Item Price]]</f>
        <v>610</v>
      </c>
      <c r="L94" s="8">
        <v>506.63</v>
      </c>
      <c r="M94" s="8">
        <f>Livros[[#This Row],[Receita]]-Livros[[#This Row],[Custo]]</f>
        <v>103.37</v>
      </c>
    </row>
    <row r="95" spans="1:13" x14ac:dyDescent="0.25">
      <c r="A95" s="5">
        <v>94</v>
      </c>
      <c r="B95" s="7" t="s">
        <v>358</v>
      </c>
      <c r="C95" s="7" t="e">
        <f>MONTH(Livros[[#This Row],[Date]])</f>
        <v>#VALUE!</v>
      </c>
      <c r="D95" s="7" t="e">
        <f>YEAR(Livros[[#This Row],[Date]])</f>
        <v>#VALUE!</v>
      </c>
      <c r="E95" s="5">
        <v>0</v>
      </c>
      <c r="F95" s="5">
        <v>0</v>
      </c>
      <c r="G95" s="7" t="s">
        <v>83</v>
      </c>
      <c r="H95" s="5">
        <v>1</v>
      </c>
      <c r="I95" s="19" t="s">
        <v>5178</v>
      </c>
      <c r="J95" s="9">
        <v>610</v>
      </c>
      <c r="K95" s="9">
        <f>Livros[[#This Row],[Quantity]]*Livros[[#This Row],[Item Price]]</f>
        <v>610</v>
      </c>
      <c r="L95" s="9">
        <v>506.63</v>
      </c>
      <c r="M95" s="9">
        <f>Livros[[#This Row],[Receita]]-Livros[[#This Row],[Custo]]</f>
        <v>103.37</v>
      </c>
    </row>
    <row r="96" spans="1:13" x14ac:dyDescent="0.25">
      <c r="A96" s="4">
        <v>95</v>
      </c>
      <c r="B96" s="6" t="s">
        <v>358</v>
      </c>
      <c r="C96" s="6" t="e">
        <f>MONTH(Livros[[#This Row],[Date]])</f>
        <v>#VALUE!</v>
      </c>
      <c r="D96" s="6" t="e">
        <f>YEAR(Livros[[#This Row],[Date]])</f>
        <v>#VALUE!</v>
      </c>
      <c r="E96" s="4">
        <v>0</v>
      </c>
      <c r="F96" s="4">
        <v>0</v>
      </c>
      <c r="G96" s="6" t="s">
        <v>71</v>
      </c>
      <c r="H96" s="4">
        <v>1</v>
      </c>
      <c r="I96" s="18" t="s">
        <v>5178</v>
      </c>
      <c r="J96" s="8">
        <v>610</v>
      </c>
      <c r="K96" s="8">
        <f>Livros[[#This Row],[Quantity]]*Livros[[#This Row],[Item Price]]</f>
        <v>610</v>
      </c>
      <c r="L96" s="8">
        <v>506.63</v>
      </c>
      <c r="M96" s="8">
        <f>Livros[[#This Row],[Receita]]-Livros[[#This Row],[Custo]]</f>
        <v>103.37</v>
      </c>
    </row>
    <row r="97" spans="1:13" x14ac:dyDescent="0.25">
      <c r="A97" s="5">
        <v>96</v>
      </c>
      <c r="B97" s="7" t="s">
        <v>358</v>
      </c>
      <c r="C97" s="7" t="e">
        <f>MONTH(Livros[[#This Row],[Date]])</f>
        <v>#VALUE!</v>
      </c>
      <c r="D97" s="7" t="e">
        <f>YEAR(Livros[[#This Row],[Date]])</f>
        <v>#VALUE!</v>
      </c>
      <c r="E97" s="5">
        <v>0</v>
      </c>
      <c r="F97" s="5">
        <v>0</v>
      </c>
      <c r="G97" s="7" t="s">
        <v>71</v>
      </c>
      <c r="H97" s="5">
        <v>1</v>
      </c>
      <c r="I97" s="19" t="s">
        <v>5178</v>
      </c>
      <c r="J97" s="9">
        <v>615</v>
      </c>
      <c r="K97" s="9">
        <f>Livros[[#This Row],[Quantity]]*Livros[[#This Row],[Item Price]]</f>
        <v>615</v>
      </c>
      <c r="L97" s="9">
        <v>510.04500000000002</v>
      </c>
      <c r="M97" s="9">
        <f>Livros[[#This Row],[Receita]]-Livros[[#This Row],[Custo]]</f>
        <v>104.95499999999998</v>
      </c>
    </row>
    <row r="98" spans="1:13" x14ac:dyDescent="0.25">
      <c r="A98" s="4">
        <v>97</v>
      </c>
      <c r="B98" s="6" t="s">
        <v>358</v>
      </c>
      <c r="C98" s="6" t="e">
        <f>MONTH(Livros[[#This Row],[Date]])</f>
        <v>#VALUE!</v>
      </c>
      <c r="D98" s="6" t="e">
        <f>YEAR(Livros[[#This Row],[Date]])</f>
        <v>#VALUE!</v>
      </c>
      <c r="E98" s="4">
        <v>0</v>
      </c>
      <c r="F98" s="4">
        <v>0</v>
      </c>
      <c r="G98" s="6" t="s">
        <v>83</v>
      </c>
      <c r="H98" s="4">
        <v>1</v>
      </c>
      <c r="I98" s="18" t="s">
        <v>5178</v>
      </c>
      <c r="J98" s="8">
        <v>600</v>
      </c>
      <c r="K98" s="8">
        <f>Livros[[#This Row],[Quantity]]*Livros[[#This Row],[Item Price]]</f>
        <v>600</v>
      </c>
      <c r="L98" s="8">
        <v>498.8</v>
      </c>
      <c r="M98" s="8">
        <f>Livros[[#This Row],[Receita]]-Livros[[#This Row],[Custo]]</f>
        <v>101.19999999999999</v>
      </c>
    </row>
    <row r="99" spans="1:13" x14ac:dyDescent="0.25">
      <c r="A99" s="5">
        <v>98</v>
      </c>
      <c r="B99" s="7" t="s">
        <v>358</v>
      </c>
      <c r="C99" s="7" t="e">
        <f>MONTH(Livros[[#This Row],[Date]])</f>
        <v>#VALUE!</v>
      </c>
      <c r="D99" s="7" t="e">
        <f>YEAR(Livros[[#This Row],[Date]])</f>
        <v>#VALUE!</v>
      </c>
      <c r="E99" s="5">
        <v>0</v>
      </c>
      <c r="F99" s="5">
        <v>0</v>
      </c>
      <c r="G99" s="7" t="s">
        <v>71</v>
      </c>
      <c r="H99" s="5">
        <v>1</v>
      </c>
      <c r="I99" s="19" t="s">
        <v>5178</v>
      </c>
      <c r="J99" s="9">
        <v>899</v>
      </c>
      <c r="K99" s="9">
        <f>Livros[[#This Row],[Quantity]]*Livros[[#This Row],[Item Price]]</f>
        <v>899</v>
      </c>
      <c r="L99" s="9">
        <v>746.61699999999996</v>
      </c>
      <c r="M99" s="9">
        <f>Livros[[#This Row],[Receita]]-Livros[[#This Row],[Custo]]</f>
        <v>152.38300000000004</v>
      </c>
    </row>
    <row r="100" spans="1:13" x14ac:dyDescent="0.25">
      <c r="A100" s="4">
        <v>99</v>
      </c>
      <c r="B100" s="6" t="s">
        <v>358</v>
      </c>
      <c r="C100" s="6" t="e">
        <f>MONTH(Livros[[#This Row],[Date]])</f>
        <v>#VALUE!</v>
      </c>
      <c r="D100" s="6" t="e">
        <f>YEAR(Livros[[#This Row],[Date]])</f>
        <v>#VALUE!</v>
      </c>
      <c r="E100" s="4">
        <v>0</v>
      </c>
      <c r="F100" s="4">
        <v>0</v>
      </c>
      <c r="G100" s="6" t="s">
        <v>71</v>
      </c>
      <c r="H100" s="4">
        <v>1</v>
      </c>
      <c r="I100" s="18" t="s">
        <v>77</v>
      </c>
      <c r="J100" s="8">
        <v>465</v>
      </c>
      <c r="K100" s="8">
        <f>Livros[[#This Row],[Quantity]]*Livros[[#This Row],[Item Price]]</f>
        <v>465</v>
      </c>
      <c r="L100" s="8">
        <v>404.45499999999998</v>
      </c>
      <c r="M100" s="8">
        <f>Livros[[#This Row],[Receita]]-Livros[[#This Row],[Custo]]</f>
        <v>60.545000000000016</v>
      </c>
    </row>
    <row r="101" spans="1:13" x14ac:dyDescent="0.25">
      <c r="A101" s="5">
        <v>100</v>
      </c>
      <c r="B101" s="7" t="s">
        <v>358</v>
      </c>
      <c r="C101" s="7" t="e">
        <f>MONTH(Livros[[#This Row],[Date]])</f>
        <v>#VALUE!</v>
      </c>
      <c r="D101" s="7" t="e">
        <f>YEAR(Livros[[#This Row],[Date]])</f>
        <v>#VALUE!</v>
      </c>
      <c r="E101" s="5">
        <v>0</v>
      </c>
      <c r="F101" s="5">
        <v>0</v>
      </c>
      <c r="G101" s="7" t="s">
        <v>71</v>
      </c>
      <c r="H101" s="5">
        <v>1</v>
      </c>
      <c r="I101" s="19" t="s">
        <v>77</v>
      </c>
      <c r="J101" s="9">
        <v>690</v>
      </c>
      <c r="K101" s="9">
        <f>Livros[[#This Row],[Quantity]]*Livros[[#This Row],[Item Price]]</f>
        <v>690</v>
      </c>
      <c r="L101" s="9">
        <v>600.03</v>
      </c>
      <c r="M101" s="9">
        <f>Livros[[#This Row],[Receita]]-Livros[[#This Row],[Custo]]</f>
        <v>89.970000000000027</v>
      </c>
    </row>
    <row r="102" spans="1:13" x14ac:dyDescent="0.25">
      <c r="A102" s="4">
        <v>101</v>
      </c>
      <c r="B102" s="6" t="s">
        <v>358</v>
      </c>
      <c r="C102" s="6" t="e">
        <f>MONTH(Livros[[#This Row],[Date]])</f>
        <v>#VALUE!</v>
      </c>
      <c r="D102" s="6" t="e">
        <f>YEAR(Livros[[#This Row],[Date]])</f>
        <v>#VALUE!</v>
      </c>
      <c r="E102" s="4">
        <v>0</v>
      </c>
      <c r="F102" s="4">
        <v>1</v>
      </c>
      <c r="G102" s="6" t="s">
        <v>83</v>
      </c>
      <c r="H102" s="4">
        <v>1</v>
      </c>
      <c r="I102" s="18" t="s">
        <v>5178</v>
      </c>
      <c r="J102" s="8">
        <v>450</v>
      </c>
      <c r="K102" s="8">
        <f>Livros[[#This Row],[Quantity]]*Livros[[#This Row],[Item Price]]</f>
        <v>450</v>
      </c>
      <c r="L102" s="8">
        <v>373.35</v>
      </c>
      <c r="M102" s="8">
        <f>Livros[[#This Row],[Receita]]-Livros[[#This Row],[Custo]]</f>
        <v>76.649999999999977</v>
      </c>
    </row>
    <row r="103" spans="1:13" x14ac:dyDescent="0.25">
      <c r="A103" s="5">
        <v>102</v>
      </c>
      <c r="B103" s="7" t="s">
        <v>381</v>
      </c>
      <c r="C103" s="7" t="e">
        <f>MONTH(Livros[[#This Row],[Date]])</f>
        <v>#VALUE!</v>
      </c>
      <c r="D103" s="7" t="e">
        <f>YEAR(Livros[[#This Row],[Date]])</f>
        <v>#VALUE!</v>
      </c>
      <c r="E103" s="5">
        <v>0</v>
      </c>
      <c r="F103" s="5">
        <v>1</v>
      </c>
      <c r="G103" s="7" t="s">
        <v>83</v>
      </c>
      <c r="H103" s="5">
        <v>1</v>
      </c>
      <c r="I103" s="19" t="s">
        <v>5178</v>
      </c>
      <c r="J103" s="9">
        <v>615</v>
      </c>
      <c r="K103" s="9">
        <f>Livros[[#This Row],[Quantity]]*Livros[[#This Row],[Item Price]]</f>
        <v>615</v>
      </c>
      <c r="L103" s="9">
        <v>510.04500000000002</v>
      </c>
      <c r="M103" s="9">
        <f>Livros[[#This Row],[Receita]]-Livros[[#This Row],[Custo]]</f>
        <v>104.95499999999998</v>
      </c>
    </row>
    <row r="104" spans="1:13" x14ac:dyDescent="0.25">
      <c r="A104" s="4">
        <v>103</v>
      </c>
      <c r="B104" s="6" t="s">
        <v>381</v>
      </c>
      <c r="C104" s="6" t="e">
        <f>MONTH(Livros[[#This Row],[Date]])</f>
        <v>#VALUE!</v>
      </c>
      <c r="D104" s="6" t="e">
        <f>YEAR(Livros[[#This Row],[Date]])</f>
        <v>#VALUE!</v>
      </c>
      <c r="E104" s="4">
        <v>0</v>
      </c>
      <c r="F104" s="4">
        <v>1</v>
      </c>
      <c r="G104" s="6" t="s">
        <v>71</v>
      </c>
      <c r="H104" s="4">
        <v>1</v>
      </c>
      <c r="I104" s="18" t="s">
        <v>5178</v>
      </c>
      <c r="J104" s="8">
        <v>215</v>
      </c>
      <c r="K104" s="8">
        <f>Livros[[#This Row],[Quantity]]*Livros[[#This Row],[Item Price]]</f>
        <v>215</v>
      </c>
      <c r="L104" s="8">
        <v>178.845</v>
      </c>
      <c r="M104" s="8">
        <f>Livros[[#This Row],[Receita]]-Livros[[#This Row],[Custo]]</f>
        <v>36.155000000000001</v>
      </c>
    </row>
    <row r="105" spans="1:13" x14ac:dyDescent="0.25">
      <c r="A105" s="5">
        <v>104</v>
      </c>
      <c r="B105" s="7" t="s">
        <v>381</v>
      </c>
      <c r="C105" s="7" t="e">
        <f>MONTH(Livros[[#This Row],[Date]])</f>
        <v>#VALUE!</v>
      </c>
      <c r="D105" s="7" t="e">
        <f>YEAR(Livros[[#This Row],[Date]])</f>
        <v>#VALUE!</v>
      </c>
      <c r="E105" s="5">
        <v>1</v>
      </c>
      <c r="F105" s="5">
        <v>1</v>
      </c>
      <c r="G105" s="7" t="s">
        <v>71</v>
      </c>
      <c r="H105" s="5">
        <v>1</v>
      </c>
      <c r="I105" s="19" t="s">
        <v>5178</v>
      </c>
      <c r="J105" s="9">
        <v>615</v>
      </c>
      <c r="K105" s="9">
        <f>Livros[[#This Row],[Quantity]]*Livros[[#This Row],[Item Price]]</f>
        <v>615</v>
      </c>
      <c r="L105" s="9">
        <v>510.04500000000002</v>
      </c>
      <c r="M105" s="9">
        <f>Livros[[#This Row],[Receita]]-Livros[[#This Row],[Custo]]</f>
        <v>104.95499999999998</v>
      </c>
    </row>
    <row r="106" spans="1:13" x14ac:dyDescent="0.25">
      <c r="A106" s="4">
        <v>105</v>
      </c>
      <c r="B106" s="6" t="s">
        <v>381</v>
      </c>
      <c r="C106" s="6" t="e">
        <f>MONTH(Livros[[#This Row],[Date]])</f>
        <v>#VALUE!</v>
      </c>
      <c r="D106" s="6" t="e">
        <f>YEAR(Livros[[#This Row],[Date]])</f>
        <v>#VALUE!</v>
      </c>
      <c r="E106" s="4">
        <v>0</v>
      </c>
      <c r="F106" s="4">
        <v>1</v>
      </c>
      <c r="G106" s="6" t="s">
        <v>71</v>
      </c>
      <c r="H106" s="4">
        <v>1</v>
      </c>
      <c r="I106" s="18" t="s">
        <v>77</v>
      </c>
      <c r="J106" s="8">
        <v>645</v>
      </c>
      <c r="K106" s="8">
        <f>Livros[[#This Row],[Quantity]]*Livros[[#This Row],[Item Price]]</f>
        <v>645</v>
      </c>
      <c r="L106" s="8">
        <v>561.11500000000001</v>
      </c>
      <c r="M106" s="8">
        <f>Livros[[#This Row],[Receita]]-Livros[[#This Row],[Custo]]</f>
        <v>83.884999999999991</v>
      </c>
    </row>
    <row r="107" spans="1:13" x14ac:dyDescent="0.25">
      <c r="A107" s="5">
        <v>106</v>
      </c>
      <c r="B107" s="7" t="s">
        <v>381</v>
      </c>
      <c r="C107" s="7" t="e">
        <f>MONTH(Livros[[#This Row],[Date]])</f>
        <v>#VALUE!</v>
      </c>
      <c r="D107" s="7" t="e">
        <f>YEAR(Livros[[#This Row],[Date]])</f>
        <v>#VALUE!</v>
      </c>
      <c r="E107" s="5">
        <v>0</v>
      </c>
      <c r="F107" s="5">
        <v>0</v>
      </c>
      <c r="G107" s="7" t="s">
        <v>71</v>
      </c>
      <c r="H107" s="5">
        <v>1</v>
      </c>
      <c r="I107" s="19" t="s">
        <v>5178</v>
      </c>
      <c r="J107" s="9">
        <v>615</v>
      </c>
      <c r="K107" s="9">
        <f>Livros[[#This Row],[Quantity]]*Livros[[#This Row],[Item Price]]</f>
        <v>615</v>
      </c>
      <c r="L107" s="9">
        <v>510.04500000000002</v>
      </c>
      <c r="M107" s="9">
        <f>Livros[[#This Row],[Receita]]-Livros[[#This Row],[Custo]]</f>
        <v>104.95499999999998</v>
      </c>
    </row>
    <row r="108" spans="1:13" x14ac:dyDescent="0.25">
      <c r="A108" s="4">
        <v>107</v>
      </c>
      <c r="B108" s="6" t="s">
        <v>381</v>
      </c>
      <c r="C108" s="6" t="e">
        <f>MONTH(Livros[[#This Row],[Date]])</f>
        <v>#VALUE!</v>
      </c>
      <c r="D108" s="6" t="e">
        <f>YEAR(Livros[[#This Row],[Date]])</f>
        <v>#VALUE!</v>
      </c>
      <c r="E108" s="4">
        <v>0</v>
      </c>
      <c r="F108" s="4">
        <v>0</v>
      </c>
      <c r="G108" s="6" t="s">
        <v>83</v>
      </c>
      <c r="H108" s="4">
        <v>1</v>
      </c>
      <c r="I108" s="18" t="s">
        <v>5178</v>
      </c>
      <c r="J108" s="8">
        <v>610</v>
      </c>
      <c r="K108" s="8">
        <f>Livros[[#This Row],[Quantity]]*Livros[[#This Row],[Item Price]]</f>
        <v>610</v>
      </c>
      <c r="L108" s="8">
        <v>506.63</v>
      </c>
      <c r="M108" s="8">
        <f>Livros[[#This Row],[Receita]]-Livros[[#This Row],[Custo]]</f>
        <v>103.37</v>
      </c>
    </row>
    <row r="109" spans="1:13" x14ac:dyDescent="0.25">
      <c r="A109" s="5">
        <v>108</v>
      </c>
      <c r="B109" s="7" t="s">
        <v>381</v>
      </c>
      <c r="C109" s="7" t="e">
        <f>MONTH(Livros[[#This Row],[Date]])</f>
        <v>#VALUE!</v>
      </c>
      <c r="D109" s="7" t="e">
        <f>YEAR(Livros[[#This Row],[Date]])</f>
        <v>#VALUE!</v>
      </c>
      <c r="E109" s="5">
        <v>0</v>
      </c>
      <c r="F109" s="5">
        <v>0</v>
      </c>
      <c r="G109" s="7" t="s">
        <v>71</v>
      </c>
      <c r="H109" s="5">
        <v>1</v>
      </c>
      <c r="I109" s="19" t="s">
        <v>193</v>
      </c>
      <c r="J109" s="9">
        <v>225</v>
      </c>
      <c r="K109" s="9">
        <f>Livros[[#This Row],[Quantity]]*Livros[[#This Row],[Item Price]]</f>
        <v>225</v>
      </c>
      <c r="L109" s="9">
        <v>184.45</v>
      </c>
      <c r="M109" s="9">
        <f>Livros[[#This Row],[Receita]]-Livros[[#This Row],[Custo]]</f>
        <v>40.550000000000011</v>
      </c>
    </row>
    <row r="110" spans="1:13" x14ac:dyDescent="0.25">
      <c r="A110" s="4">
        <v>109</v>
      </c>
      <c r="B110" s="6" t="s">
        <v>381</v>
      </c>
      <c r="C110" s="6" t="e">
        <f>MONTH(Livros[[#This Row],[Date]])</f>
        <v>#VALUE!</v>
      </c>
      <c r="D110" s="6" t="e">
        <f>YEAR(Livros[[#This Row],[Date]])</f>
        <v>#VALUE!</v>
      </c>
      <c r="E110" s="4">
        <v>0</v>
      </c>
      <c r="F110" s="4">
        <v>0</v>
      </c>
      <c r="G110" s="6" t="s">
        <v>83</v>
      </c>
      <c r="H110" s="4">
        <v>1</v>
      </c>
      <c r="I110" s="18" t="s">
        <v>5178</v>
      </c>
      <c r="J110" s="8">
        <v>610</v>
      </c>
      <c r="K110" s="8">
        <f>Livros[[#This Row],[Quantity]]*Livros[[#This Row],[Item Price]]</f>
        <v>610</v>
      </c>
      <c r="L110" s="8">
        <v>506.63</v>
      </c>
      <c r="M110" s="8">
        <f>Livros[[#This Row],[Receita]]-Livros[[#This Row],[Custo]]</f>
        <v>103.37</v>
      </c>
    </row>
    <row r="111" spans="1:13" x14ac:dyDescent="0.25">
      <c r="A111" s="5">
        <v>110</v>
      </c>
      <c r="B111" s="7" t="s">
        <v>403</v>
      </c>
      <c r="C111" s="7" t="e">
        <f>MONTH(Livros[[#This Row],[Date]])</f>
        <v>#VALUE!</v>
      </c>
      <c r="D111" s="7" t="e">
        <f>YEAR(Livros[[#This Row],[Date]])</f>
        <v>#VALUE!</v>
      </c>
      <c r="E111" s="5">
        <v>0</v>
      </c>
      <c r="F111" s="5">
        <v>0</v>
      </c>
      <c r="G111" s="7" t="s">
        <v>71</v>
      </c>
      <c r="H111" s="5">
        <v>1</v>
      </c>
      <c r="I111" s="19" t="s">
        <v>5178</v>
      </c>
      <c r="J111" s="9">
        <v>215</v>
      </c>
      <c r="K111" s="9">
        <f>Livros[[#This Row],[Quantity]]*Livros[[#This Row],[Item Price]]</f>
        <v>215</v>
      </c>
      <c r="L111" s="9">
        <v>178.845</v>
      </c>
      <c r="M111" s="9">
        <f>Livros[[#This Row],[Receita]]-Livros[[#This Row],[Custo]]</f>
        <v>36.155000000000001</v>
      </c>
    </row>
    <row r="112" spans="1:13" x14ac:dyDescent="0.25">
      <c r="A112" s="4">
        <v>111</v>
      </c>
      <c r="B112" s="6" t="s">
        <v>403</v>
      </c>
      <c r="C112" s="6" t="e">
        <f>MONTH(Livros[[#This Row],[Date]])</f>
        <v>#VALUE!</v>
      </c>
      <c r="D112" s="6" t="e">
        <f>YEAR(Livros[[#This Row],[Date]])</f>
        <v>#VALUE!</v>
      </c>
      <c r="E112" s="4">
        <v>0</v>
      </c>
      <c r="F112" s="4">
        <v>0</v>
      </c>
      <c r="G112" s="6" t="s">
        <v>71</v>
      </c>
      <c r="H112" s="4">
        <v>1</v>
      </c>
      <c r="I112" s="18" t="s">
        <v>5178</v>
      </c>
      <c r="J112" s="8">
        <v>215</v>
      </c>
      <c r="K112" s="8">
        <f>Livros[[#This Row],[Quantity]]*Livros[[#This Row],[Item Price]]</f>
        <v>215</v>
      </c>
      <c r="L112" s="8">
        <v>178.845</v>
      </c>
      <c r="M112" s="8">
        <f>Livros[[#This Row],[Receita]]-Livros[[#This Row],[Custo]]</f>
        <v>36.155000000000001</v>
      </c>
    </row>
    <row r="113" spans="1:13" x14ac:dyDescent="0.25">
      <c r="A113" s="5">
        <v>112</v>
      </c>
      <c r="B113" s="7" t="s">
        <v>403</v>
      </c>
      <c r="C113" s="7" t="e">
        <f>MONTH(Livros[[#This Row],[Date]])</f>
        <v>#VALUE!</v>
      </c>
      <c r="D113" s="7" t="e">
        <f>YEAR(Livros[[#This Row],[Date]])</f>
        <v>#VALUE!</v>
      </c>
      <c r="E113" s="5">
        <v>0</v>
      </c>
      <c r="F113" s="5">
        <v>0</v>
      </c>
      <c r="G113" s="7" t="s">
        <v>71</v>
      </c>
      <c r="H113" s="5">
        <v>1</v>
      </c>
      <c r="I113" s="19" t="s">
        <v>5178</v>
      </c>
      <c r="J113" s="9">
        <v>215</v>
      </c>
      <c r="K113" s="9">
        <f>Livros[[#This Row],[Quantity]]*Livros[[#This Row],[Item Price]]</f>
        <v>215</v>
      </c>
      <c r="L113" s="9">
        <v>178.845</v>
      </c>
      <c r="M113" s="9">
        <f>Livros[[#This Row],[Receita]]-Livros[[#This Row],[Custo]]</f>
        <v>36.155000000000001</v>
      </c>
    </row>
    <row r="114" spans="1:13" x14ac:dyDescent="0.25">
      <c r="A114" s="4">
        <v>113</v>
      </c>
      <c r="B114" s="6" t="s">
        <v>403</v>
      </c>
      <c r="C114" s="6" t="e">
        <f>MONTH(Livros[[#This Row],[Date]])</f>
        <v>#VALUE!</v>
      </c>
      <c r="D114" s="6" t="e">
        <f>YEAR(Livros[[#This Row],[Date]])</f>
        <v>#VALUE!</v>
      </c>
      <c r="E114" s="4">
        <v>0</v>
      </c>
      <c r="F114" s="4">
        <v>0</v>
      </c>
      <c r="G114" s="6" t="s">
        <v>83</v>
      </c>
      <c r="H114" s="4">
        <v>1</v>
      </c>
      <c r="I114" s="18" t="s">
        <v>5178</v>
      </c>
      <c r="J114" s="8">
        <v>215</v>
      </c>
      <c r="K114" s="8">
        <f>Livros[[#This Row],[Quantity]]*Livros[[#This Row],[Item Price]]</f>
        <v>215</v>
      </c>
      <c r="L114" s="8">
        <v>178.845</v>
      </c>
      <c r="M114" s="8">
        <f>Livros[[#This Row],[Receita]]-Livros[[#This Row],[Custo]]</f>
        <v>36.155000000000001</v>
      </c>
    </row>
    <row r="115" spans="1:13" x14ac:dyDescent="0.25">
      <c r="A115" s="5">
        <v>114</v>
      </c>
      <c r="B115" s="7" t="s">
        <v>403</v>
      </c>
      <c r="C115" s="7" t="e">
        <f>MONTH(Livros[[#This Row],[Date]])</f>
        <v>#VALUE!</v>
      </c>
      <c r="D115" s="7" t="e">
        <f>YEAR(Livros[[#This Row],[Date]])</f>
        <v>#VALUE!</v>
      </c>
      <c r="E115" s="5">
        <v>0</v>
      </c>
      <c r="F115" s="5">
        <v>0</v>
      </c>
      <c r="G115" s="7" t="s">
        <v>71</v>
      </c>
      <c r="H115" s="5">
        <v>1</v>
      </c>
      <c r="I115" s="19" t="s">
        <v>5178</v>
      </c>
      <c r="J115" s="9">
        <v>215</v>
      </c>
      <c r="K115" s="9">
        <f>Livros[[#This Row],[Quantity]]*Livros[[#This Row],[Item Price]]</f>
        <v>215</v>
      </c>
      <c r="L115" s="9">
        <v>178.845</v>
      </c>
      <c r="M115" s="9">
        <f>Livros[[#This Row],[Receita]]-Livros[[#This Row],[Custo]]</f>
        <v>36.155000000000001</v>
      </c>
    </row>
    <row r="116" spans="1:13" x14ac:dyDescent="0.25">
      <c r="A116" s="4">
        <v>115</v>
      </c>
      <c r="B116" s="6" t="s">
        <v>403</v>
      </c>
      <c r="C116" s="6" t="e">
        <f>MONTH(Livros[[#This Row],[Date]])</f>
        <v>#VALUE!</v>
      </c>
      <c r="D116" s="6" t="e">
        <f>YEAR(Livros[[#This Row],[Date]])</f>
        <v>#VALUE!</v>
      </c>
      <c r="E116" s="4">
        <v>0</v>
      </c>
      <c r="F116" s="4">
        <v>0</v>
      </c>
      <c r="G116" s="6" t="s">
        <v>83</v>
      </c>
      <c r="H116" s="4">
        <v>1</v>
      </c>
      <c r="I116" s="18" t="s">
        <v>5178</v>
      </c>
      <c r="J116" s="8">
        <v>215</v>
      </c>
      <c r="K116" s="8">
        <f>Livros[[#This Row],[Quantity]]*Livros[[#This Row],[Item Price]]</f>
        <v>215</v>
      </c>
      <c r="L116" s="8">
        <v>178.845</v>
      </c>
      <c r="M116" s="8">
        <f>Livros[[#This Row],[Receita]]-Livros[[#This Row],[Custo]]</f>
        <v>36.155000000000001</v>
      </c>
    </row>
    <row r="117" spans="1:13" x14ac:dyDescent="0.25">
      <c r="A117" s="5">
        <v>116</v>
      </c>
      <c r="B117" s="7" t="s">
        <v>403</v>
      </c>
      <c r="C117" s="7" t="e">
        <f>MONTH(Livros[[#This Row],[Date]])</f>
        <v>#VALUE!</v>
      </c>
      <c r="D117" s="7" t="e">
        <f>YEAR(Livros[[#This Row],[Date]])</f>
        <v>#VALUE!</v>
      </c>
      <c r="E117" s="5">
        <v>0</v>
      </c>
      <c r="F117" s="5">
        <v>0</v>
      </c>
      <c r="G117" s="7" t="s">
        <v>71</v>
      </c>
      <c r="H117" s="5">
        <v>1</v>
      </c>
      <c r="I117" s="19" t="s">
        <v>193</v>
      </c>
      <c r="J117" s="9">
        <v>225</v>
      </c>
      <c r="K117" s="9">
        <f>Livros[[#This Row],[Quantity]]*Livros[[#This Row],[Item Price]]</f>
        <v>225</v>
      </c>
      <c r="L117" s="9">
        <v>184.45</v>
      </c>
      <c r="M117" s="9">
        <f>Livros[[#This Row],[Receita]]-Livros[[#This Row],[Custo]]</f>
        <v>40.550000000000011</v>
      </c>
    </row>
    <row r="118" spans="1:13" x14ac:dyDescent="0.25">
      <c r="A118" s="4">
        <v>117</v>
      </c>
      <c r="B118" s="6" t="s">
        <v>403</v>
      </c>
      <c r="C118" s="6" t="e">
        <f>MONTH(Livros[[#This Row],[Date]])</f>
        <v>#VALUE!</v>
      </c>
      <c r="D118" s="6" t="e">
        <f>YEAR(Livros[[#This Row],[Date]])</f>
        <v>#VALUE!</v>
      </c>
      <c r="E118" s="4">
        <v>0</v>
      </c>
      <c r="F118" s="4">
        <v>0</v>
      </c>
      <c r="G118" s="6" t="s">
        <v>83</v>
      </c>
      <c r="H118" s="4">
        <v>1</v>
      </c>
      <c r="I118" s="18" t="s">
        <v>77</v>
      </c>
      <c r="J118" s="8">
        <v>465</v>
      </c>
      <c r="K118" s="8">
        <f>Livros[[#This Row],[Quantity]]*Livros[[#This Row],[Item Price]]</f>
        <v>465</v>
      </c>
      <c r="L118" s="8">
        <v>404.45499999999998</v>
      </c>
      <c r="M118" s="8">
        <f>Livros[[#This Row],[Receita]]-Livros[[#This Row],[Custo]]</f>
        <v>60.545000000000016</v>
      </c>
    </row>
    <row r="119" spans="1:13" x14ac:dyDescent="0.25">
      <c r="A119" s="5">
        <v>118</v>
      </c>
      <c r="B119" s="7" t="s">
        <v>416</v>
      </c>
      <c r="C119" s="7" t="e">
        <f>MONTH(Livros[[#This Row],[Date]])</f>
        <v>#VALUE!</v>
      </c>
      <c r="D119" s="7" t="e">
        <f>YEAR(Livros[[#This Row],[Date]])</f>
        <v>#VALUE!</v>
      </c>
      <c r="E119" s="5">
        <v>0</v>
      </c>
      <c r="F119" s="5">
        <v>0</v>
      </c>
      <c r="G119" s="7" t="s">
        <v>71</v>
      </c>
      <c r="H119" s="5">
        <v>1</v>
      </c>
      <c r="I119" s="19" t="s">
        <v>5178</v>
      </c>
      <c r="J119" s="9">
        <v>610</v>
      </c>
      <c r="K119" s="9">
        <f>Livros[[#This Row],[Quantity]]*Livros[[#This Row],[Item Price]]</f>
        <v>610</v>
      </c>
      <c r="L119" s="9">
        <v>506.63</v>
      </c>
      <c r="M119" s="9">
        <f>Livros[[#This Row],[Receita]]-Livros[[#This Row],[Custo]]</f>
        <v>103.37</v>
      </c>
    </row>
    <row r="120" spans="1:13" x14ac:dyDescent="0.25">
      <c r="A120" s="4">
        <v>119</v>
      </c>
      <c r="B120" s="6" t="s">
        <v>416</v>
      </c>
      <c r="C120" s="6" t="e">
        <f>MONTH(Livros[[#This Row],[Date]])</f>
        <v>#VALUE!</v>
      </c>
      <c r="D120" s="6" t="e">
        <f>YEAR(Livros[[#This Row],[Date]])</f>
        <v>#VALUE!</v>
      </c>
      <c r="E120" s="4">
        <v>0</v>
      </c>
      <c r="F120" s="4">
        <v>0</v>
      </c>
      <c r="G120" s="6" t="s">
        <v>83</v>
      </c>
      <c r="H120" s="4">
        <v>1</v>
      </c>
      <c r="I120" s="18" t="s">
        <v>5178</v>
      </c>
      <c r="J120" s="8">
        <v>610</v>
      </c>
      <c r="K120" s="8">
        <f>Livros[[#This Row],[Quantity]]*Livros[[#This Row],[Item Price]]</f>
        <v>610</v>
      </c>
      <c r="L120" s="8">
        <v>506.63</v>
      </c>
      <c r="M120" s="8">
        <f>Livros[[#This Row],[Receita]]-Livros[[#This Row],[Custo]]</f>
        <v>103.37</v>
      </c>
    </row>
    <row r="121" spans="1:13" x14ac:dyDescent="0.25">
      <c r="A121" s="5">
        <v>120</v>
      </c>
      <c r="B121" s="7" t="s">
        <v>416</v>
      </c>
      <c r="C121" s="7" t="e">
        <f>MONTH(Livros[[#This Row],[Date]])</f>
        <v>#VALUE!</v>
      </c>
      <c r="D121" s="7" t="e">
        <f>YEAR(Livros[[#This Row],[Date]])</f>
        <v>#VALUE!</v>
      </c>
      <c r="E121" s="5">
        <v>0</v>
      </c>
      <c r="F121" s="5">
        <v>0</v>
      </c>
      <c r="G121" s="7" t="s">
        <v>71</v>
      </c>
      <c r="H121" s="5">
        <v>1</v>
      </c>
      <c r="I121" s="19" t="s">
        <v>77</v>
      </c>
      <c r="J121" s="9">
        <v>690</v>
      </c>
      <c r="K121" s="9">
        <f>Livros[[#This Row],[Quantity]]*Livros[[#This Row],[Item Price]]</f>
        <v>690</v>
      </c>
      <c r="L121" s="9">
        <v>600.03</v>
      </c>
      <c r="M121" s="9">
        <f>Livros[[#This Row],[Receita]]-Livros[[#This Row],[Custo]]</f>
        <v>89.970000000000027</v>
      </c>
    </row>
    <row r="122" spans="1:13" x14ac:dyDescent="0.25">
      <c r="A122" s="4">
        <v>121</v>
      </c>
      <c r="B122" s="6" t="s">
        <v>416</v>
      </c>
      <c r="C122" s="6" t="e">
        <f>MONTH(Livros[[#This Row],[Date]])</f>
        <v>#VALUE!</v>
      </c>
      <c r="D122" s="6" t="e">
        <f>YEAR(Livros[[#This Row],[Date]])</f>
        <v>#VALUE!</v>
      </c>
      <c r="E122" s="4">
        <v>0</v>
      </c>
      <c r="F122" s="4">
        <v>0</v>
      </c>
      <c r="G122" s="6" t="s">
        <v>83</v>
      </c>
      <c r="H122" s="4">
        <v>1</v>
      </c>
      <c r="I122" s="18" t="s">
        <v>5178</v>
      </c>
      <c r="J122" s="8">
        <v>215</v>
      </c>
      <c r="K122" s="8">
        <f>Livros[[#This Row],[Quantity]]*Livros[[#This Row],[Item Price]]</f>
        <v>215</v>
      </c>
      <c r="L122" s="8">
        <v>178.845</v>
      </c>
      <c r="M122" s="8">
        <f>Livros[[#This Row],[Receita]]-Livros[[#This Row],[Custo]]</f>
        <v>36.155000000000001</v>
      </c>
    </row>
    <row r="123" spans="1:13" x14ac:dyDescent="0.25">
      <c r="A123" s="5">
        <v>122</v>
      </c>
      <c r="B123" s="7" t="s">
        <v>424</v>
      </c>
      <c r="C123" s="7" t="e">
        <f>MONTH(Livros[[#This Row],[Date]])</f>
        <v>#VALUE!</v>
      </c>
      <c r="D123" s="7" t="e">
        <f>YEAR(Livros[[#This Row],[Date]])</f>
        <v>#VALUE!</v>
      </c>
      <c r="E123" s="5">
        <v>0</v>
      </c>
      <c r="F123" s="5">
        <v>0</v>
      </c>
      <c r="G123" s="7" t="s">
        <v>71</v>
      </c>
      <c r="H123" s="5">
        <v>1</v>
      </c>
      <c r="I123" s="19" t="s">
        <v>5178</v>
      </c>
      <c r="J123" s="9">
        <v>610</v>
      </c>
      <c r="K123" s="9">
        <f>Livros[[#This Row],[Quantity]]*Livros[[#This Row],[Item Price]]</f>
        <v>610</v>
      </c>
      <c r="L123" s="9">
        <v>506.63</v>
      </c>
      <c r="M123" s="9">
        <f>Livros[[#This Row],[Receita]]-Livros[[#This Row],[Custo]]</f>
        <v>103.37</v>
      </c>
    </row>
    <row r="124" spans="1:13" x14ac:dyDescent="0.25">
      <c r="A124" s="4">
        <v>123</v>
      </c>
      <c r="B124" s="6" t="s">
        <v>426</v>
      </c>
      <c r="C124" s="6" t="e">
        <f>MONTH(Livros[[#This Row],[Date]])</f>
        <v>#VALUE!</v>
      </c>
      <c r="D124" s="6" t="e">
        <f>YEAR(Livros[[#This Row],[Date]])</f>
        <v>#VALUE!</v>
      </c>
      <c r="E124" s="4">
        <v>0</v>
      </c>
      <c r="F124" s="4">
        <v>0</v>
      </c>
      <c r="G124" s="6" t="s">
        <v>83</v>
      </c>
      <c r="H124" s="4">
        <v>1</v>
      </c>
      <c r="I124" s="18" t="s">
        <v>77</v>
      </c>
      <c r="J124" s="8">
        <v>757</v>
      </c>
      <c r="K124" s="8">
        <f>Livros[[#This Row],[Quantity]]*Livros[[#This Row],[Item Price]]</f>
        <v>757</v>
      </c>
      <c r="L124" s="8">
        <v>658.85900000000004</v>
      </c>
      <c r="M124" s="8">
        <f>Livros[[#This Row],[Receita]]-Livros[[#This Row],[Custo]]</f>
        <v>98.140999999999963</v>
      </c>
    </row>
    <row r="125" spans="1:13" x14ac:dyDescent="0.25">
      <c r="A125" s="5">
        <v>124</v>
      </c>
      <c r="B125" s="7" t="s">
        <v>426</v>
      </c>
      <c r="C125" s="7" t="e">
        <f>MONTH(Livros[[#This Row],[Date]])</f>
        <v>#VALUE!</v>
      </c>
      <c r="D125" s="7" t="e">
        <f>YEAR(Livros[[#This Row],[Date]])</f>
        <v>#VALUE!</v>
      </c>
      <c r="E125" s="5">
        <v>0</v>
      </c>
      <c r="F125" s="5">
        <v>0</v>
      </c>
      <c r="G125" s="7" t="s">
        <v>71</v>
      </c>
      <c r="H125" s="5">
        <v>1</v>
      </c>
      <c r="I125" s="19" t="s">
        <v>5178</v>
      </c>
      <c r="J125" s="9">
        <v>305</v>
      </c>
      <c r="K125" s="9">
        <f>Livros[[#This Row],[Quantity]]*Livros[[#This Row],[Item Price]]</f>
        <v>305</v>
      </c>
      <c r="L125" s="9">
        <v>253.315</v>
      </c>
      <c r="M125" s="9">
        <f>Livros[[#This Row],[Receita]]-Livros[[#This Row],[Custo]]</f>
        <v>51.685000000000002</v>
      </c>
    </row>
    <row r="126" spans="1:13" x14ac:dyDescent="0.25">
      <c r="A126" s="4">
        <v>125</v>
      </c>
      <c r="B126" s="6" t="s">
        <v>426</v>
      </c>
      <c r="C126" s="6" t="e">
        <f>MONTH(Livros[[#This Row],[Date]])</f>
        <v>#VALUE!</v>
      </c>
      <c r="D126" s="6" t="e">
        <f>YEAR(Livros[[#This Row],[Date]])</f>
        <v>#VALUE!</v>
      </c>
      <c r="E126" s="4">
        <v>0</v>
      </c>
      <c r="F126" s="4">
        <v>0</v>
      </c>
      <c r="G126" s="6" t="s">
        <v>71</v>
      </c>
      <c r="H126" s="4">
        <v>1</v>
      </c>
      <c r="I126" s="18" t="s">
        <v>77</v>
      </c>
      <c r="J126" s="8">
        <v>610</v>
      </c>
      <c r="K126" s="8">
        <f>Livros[[#This Row],[Quantity]]*Livros[[#This Row],[Item Price]]</f>
        <v>610</v>
      </c>
      <c r="L126" s="8">
        <v>530.07000000000005</v>
      </c>
      <c r="M126" s="8">
        <f>Livros[[#This Row],[Receita]]-Livros[[#This Row],[Custo]]</f>
        <v>79.92999999999995</v>
      </c>
    </row>
    <row r="127" spans="1:13" x14ac:dyDescent="0.25">
      <c r="A127" s="5">
        <v>126</v>
      </c>
      <c r="B127" s="7" t="s">
        <v>438</v>
      </c>
      <c r="C127" s="7" t="e">
        <f>MONTH(Livros[[#This Row],[Date]])</f>
        <v>#VALUE!</v>
      </c>
      <c r="D127" s="7" t="e">
        <f>YEAR(Livros[[#This Row],[Date]])</f>
        <v>#VALUE!</v>
      </c>
      <c r="E127" s="5">
        <v>1</v>
      </c>
      <c r="F127" s="5">
        <v>0</v>
      </c>
      <c r="G127" s="7" t="s">
        <v>83</v>
      </c>
      <c r="H127" s="5">
        <v>1</v>
      </c>
      <c r="I127" s="19" t="s">
        <v>77</v>
      </c>
      <c r="J127" s="9">
        <v>610</v>
      </c>
      <c r="K127" s="9">
        <f>Livros[[#This Row],[Quantity]]*Livros[[#This Row],[Item Price]]</f>
        <v>610</v>
      </c>
      <c r="L127" s="9">
        <v>530.07000000000005</v>
      </c>
      <c r="M127" s="9">
        <f>Livros[[#This Row],[Receita]]-Livros[[#This Row],[Custo]]</f>
        <v>79.92999999999995</v>
      </c>
    </row>
    <row r="128" spans="1:13" x14ac:dyDescent="0.25">
      <c r="A128" s="4">
        <v>127</v>
      </c>
      <c r="B128" s="6" t="s">
        <v>438</v>
      </c>
      <c r="C128" s="6" t="e">
        <f>MONTH(Livros[[#This Row],[Date]])</f>
        <v>#VALUE!</v>
      </c>
      <c r="D128" s="6" t="e">
        <f>YEAR(Livros[[#This Row],[Date]])</f>
        <v>#VALUE!</v>
      </c>
      <c r="E128" s="4">
        <v>1</v>
      </c>
      <c r="F128" s="4">
        <v>0</v>
      </c>
      <c r="G128" s="6" t="s">
        <v>71</v>
      </c>
      <c r="H128" s="4">
        <v>2</v>
      </c>
      <c r="I128" s="18" t="s">
        <v>77</v>
      </c>
      <c r="J128" s="8">
        <v>1514</v>
      </c>
      <c r="K128" s="8">
        <f>Livros[[#This Row],[Quantity]]*Livros[[#This Row],[Item Price]]</f>
        <v>3028</v>
      </c>
      <c r="L128" s="8">
        <v>131.17179999999999</v>
      </c>
      <c r="M128" s="8">
        <f>Livros[[#This Row],[Receita]]-Livros[[#This Row],[Custo]]</f>
        <v>2896.8281999999999</v>
      </c>
    </row>
    <row r="129" spans="1:13" x14ac:dyDescent="0.25">
      <c r="A129" s="5">
        <v>128</v>
      </c>
      <c r="B129" s="7" t="s">
        <v>438</v>
      </c>
      <c r="C129" s="7" t="e">
        <f>MONTH(Livros[[#This Row],[Date]])</f>
        <v>#VALUE!</v>
      </c>
      <c r="D129" s="7" t="e">
        <f>YEAR(Livros[[#This Row],[Date]])</f>
        <v>#VALUE!</v>
      </c>
      <c r="E129" s="5">
        <v>1</v>
      </c>
      <c r="F129" s="5">
        <v>0</v>
      </c>
      <c r="G129" s="7" t="s">
        <v>83</v>
      </c>
      <c r="H129" s="5">
        <v>1</v>
      </c>
      <c r="I129" s="19" t="s">
        <v>77</v>
      </c>
      <c r="J129" s="9">
        <v>610</v>
      </c>
      <c r="K129" s="9">
        <f>Livros[[#This Row],[Quantity]]*Livros[[#This Row],[Item Price]]</f>
        <v>610</v>
      </c>
      <c r="L129" s="9">
        <v>530.07000000000005</v>
      </c>
      <c r="M129" s="9">
        <f>Livros[[#This Row],[Receita]]-Livros[[#This Row],[Custo]]</f>
        <v>79.92999999999995</v>
      </c>
    </row>
    <row r="130" spans="1:13" x14ac:dyDescent="0.25">
      <c r="A130" s="4">
        <v>129</v>
      </c>
      <c r="B130" s="6" t="s">
        <v>438</v>
      </c>
      <c r="C130" s="6" t="e">
        <f>MONTH(Livros[[#This Row],[Date]])</f>
        <v>#VALUE!</v>
      </c>
      <c r="D130" s="6" t="e">
        <f>YEAR(Livros[[#This Row],[Date]])</f>
        <v>#VALUE!</v>
      </c>
      <c r="E130" s="4">
        <v>1</v>
      </c>
      <c r="F130" s="4">
        <v>0</v>
      </c>
      <c r="G130" s="6" t="s">
        <v>71</v>
      </c>
      <c r="H130" s="4">
        <v>1</v>
      </c>
      <c r="I130" s="18" t="s">
        <v>77</v>
      </c>
      <c r="J130" s="8">
        <v>999</v>
      </c>
      <c r="K130" s="8">
        <f>Livros[[#This Row],[Quantity]]*Livros[[#This Row],[Item Price]]</f>
        <v>999</v>
      </c>
      <c r="L130" s="8">
        <v>869.91300000000001</v>
      </c>
      <c r="M130" s="8">
        <f>Livros[[#This Row],[Receita]]-Livros[[#This Row],[Custo]]</f>
        <v>129.08699999999999</v>
      </c>
    </row>
    <row r="131" spans="1:13" x14ac:dyDescent="0.25">
      <c r="A131" s="5">
        <v>130</v>
      </c>
      <c r="B131" s="7" t="s">
        <v>445</v>
      </c>
      <c r="C131" s="7">
        <f>MONTH(Livros[[#This Row],[Date]])</f>
        <v>1</v>
      </c>
      <c r="D131" s="7">
        <f>YEAR(Livros[[#This Row],[Date]])</f>
        <v>2018</v>
      </c>
      <c r="E131" s="5">
        <v>1</v>
      </c>
      <c r="F131" s="5">
        <v>0</v>
      </c>
      <c r="G131" s="7" t="s">
        <v>71</v>
      </c>
      <c r="H131" s="5">
        <v>1</v>
      </c>
      <c r="I131" s="19" t="s">
        <v>77</v>
      </c>
      <c r="J131" s="9">
        <v>625</v>
      </c>
      <c r="K131" s="9">
        <f>Livros[[#This Row],[Quantity]]*Livros[[#This Row],[Item Price]]</f>
        <v>625</v>
      </c>
      <c r="L131" s="9">
        <v>543.375</v>
      </c>
      <c r="M131" s="9">
        <f>Livros[[#This Row],[Receita]]-Livros[[#This Row],[Custo]]</f>
        <v>81.625</v>
      </c>
    </row>
    <row r="132" spans="1:13" x14ac:dyDescent="0.25">
      <c r="A132" s="4">
        <v>131</v>
      </c>
      <c r="B132" s="6" t="s">
        <v>451</v>
      </c>
      <c r="C132" s="6">
        <f>MONTH(Livros[[#This Row],[Date]])</f>
        <v>2</v>
      </c>
      <c r="D132" s="6">
        <f>YEAR(Livros[[#This Row],[Date]])</f>
        <v>2018</v>
      </c>
      <c r="E132" s="4">
        <v>0</v>
      </c>
      <c r="F132" s="4">
        <v>0</v>
      </c>
      <c r="G132" s="6" t="s">
        <v>71</v>
      </c>
      <c r="H132" s="4">
        <v>1</v>
      </c>
      <c r="I132" s="18" t="s">
        <v>5178</v>
      </c>
      <c r="J132" s="8">
        <v>610</v>
      </c>
      <c r="K132" s="8">
        <f>Livros[[#This Row],[Quantity]]*Livros[[#This Row],[Item Price]]</f>
        <v>610</v>
      </c>
      <c r="L132" s="8">
        <v>506.63</v>
      </c>
      <c r="M132" s="8">
        <f>Livros[[#This Row],[Receita]]-Livros[[#This Row],[Custo]]</f>
        <v>103.37</v>
      </c>
    </row>
    <row r="133" spans="1:13" x14ac:dyDescent="0.25">
      <c r="A133" s="5">
        <v>132</v>
      </c>
      <c r="B133" s="7" t="s">
        <v>452</v>
      </c>
      <c r="C133" s="7">
        <f>MONTH(Livros[[#This Row],[Date]])</f>
        <v>3</v>
      </c>
      <c r="D133" s="7">
        <f>YEAR(Livros[[#This Row],[Date]])</f>
        <v>2018</v>
      </c>
      <c r="E133" s="5">
        <v>0</v>
      </c>
      <c r="F133" s="5">
        <v>0</v>
      </c>
      <c r="G133" s="7" t="s">
        <v>83</v>
      </c>
      <c r="H133" s="5">
        <v>1</v>
      </c>
      <c r="I133" s="19" t="s">
        <v>193</v>
      </c>
      <c r="J133" s="9">
        <v>959</v>
      </c>
      <c r="K133" s="9">
        <f>Livros[[#This Row],[Quantity]]*Livros[[#This Row],[Item Price]]</f>
        <v>959</v>
      </c>
      <c r="L133" s="9">
        <v>786.63800000000003</v>
      </c>
      <c r="M133" s="9">
        <f>Livros[[#This Row],[Receita]]-Livros[[#This Row],[Custo]]</f>
        <v>172.36199999999997</v>
      </c>
    </row>
    <row r="134" spans="1:13" x14ac:dyDescent="0.25">
      <c r="A134" s="4">
        <v>133</v>
      </c>
      <c r="B134" s="6" t="s">
        <v>454</v>
      </c>
      <c r="C134" s="6">
        <f>MONTH(Livros[[#This Row],[Date]])</f>
        <v>4</v>
      </c>
      <c r="D134" s="6">
        <f>YEAR(Livros[[#This Row],[Date]])</f>
        <v>2018</v>
      </c>
      <c r="E134" s="4">
        <v>0</v>
      </c>
      <c r="F134" s="4">
        <v>0</v>
      </c>
      <c r="G134" s="6" t="s">
        <v>71</v>
      </c>
      <c r="H134" s="4">
        <v>1</v>
      </c>
      <c r="I134" s="18" t="s">
        <v>5178</v>
      </c>
      <c r="J134" s="8">
        <v>200</v>
      </c>
      <c r="K134" s="8">
        <f>Livros[[#This Row],[Quantity]]*Livros[[#This Row],[Item Price]]</f>
        <v>200</v>
      </c>
      <c r="L134" s="8">
        <v>166.6</v>
      </c>
      <c r="M134" s="8">
        <f>Livros[[#This Row],[Receita]]-Livros[[#This Row],[Custo]]</f>
        <v>33.400000000000006</v>
      </c>
    </row>
    <row r="135" spans="1:13" x14ac:dyDescent="0.25">
      <c r="A135" s="5">
        <v>134</v>
      </c>
      <c r="B135" s="7" t="s">
        <v>456</v>
      </c>
      <c r="C135" s="7">
        <f>MONTH(Livros[[#This Row],[Date]])</f>
        <v>5</v>
      </c>
      <c r="D135" s="7">
        <f>YEAR(Livros[[#This Row],[Date]])</f>
        <v>2018</v>
      </c>
      <c r="E135" s="5">
        <v>0</v>
      </c>
      <c r="F135" s="5">
        <v>0</v>
      </c>
      <c r="G135" s="7" t="s">
        <v>71</v>
      </c>
      <c r="H135" s="5">
        <v>1</v>
      </c>
      <c r="I135" s="19" t="s">
        <v>77</v>
      </c>
      <c r="J135" s="9">
        <v>899</v>
      </c>
      <c r="K135" s="9">
        <f>Livros[[#This Row],[Quantity]]*Livros[[#This Row],[Item Price]]</f>
        <v>899</v>
      </c>
      <c r="L135" s="9">
        <v>782.21299999999997</v>
      </c>
      <c r="M135" s="9">
        <f>Livros[[#This Row],[Receita]]-Livros[[#This Row],[Custo]]</f>
        <v>116.78700000000003</v>
      </c>
    </row>
    <row r="136" spans="1:13" x14ac:dyDescent="0.25">
      <c r="A136" s="4">
        <v>135</v>
      </c>
      <c r="B136" s="6" t="s">
        <v>456</v>
      </c>
      <c r="C136" s="6">
        <f>MONTH(Livros[[#This Row],[Date]])</f>
        <v>5</v>
      </c>
      <c r="D136" s="6">
        <f>YEAR(Livros[[#This Row],[Date]])</f>
        <v>2018</v>
      </c>
      <c r="E136" s="4">
        <v>0</v>
      </c>
      <c r="F136" s="4">
        <v>0</v>
      </c>
      <c r="G136" s="6" t="s">
        <v>83</v>
      </c>
      <c r="H136" s="4">
        <v>1</v>
      </c>
      <c r="I136" s="18" t="s">
        <v>5178</v>
      </c>
      <c r="J136" s="8">
        <v>576</v>
      </c>
      <c r="K136" s="8">
        <f>Livros[[#This Row],[Quantity]]*Livros[[#This Row],[Item Price]]</f>
        <v>576</v>
      </c>
      <c r="L136" s="8">
        <v>478.80799999999999</v>
      </c>
      <c r="M136" s="8">
        <f>Livros[[#This Row],[Receita]]-Livros[[#This Row],[Custo]]</f>
        <v>97.192000000000007</v>
      </c>
    </row>
    <row r="137" spans="1:13" x14ac:dyDescent="0.25">
      <c r="A137" s="5">
        <v>136</v>
      </c>
      <c r="B137" s="7" t="s">
        <v>456</v>
      </c>
      <c r="C137" s="7">
        <f>MONTH(Livros[[#This Row],[Date]])</f>
        <v>5</v>
      </c>
      <c r="D137" s="7">
        <f>YEAR(Livros[[#This Row],[Date]])</f>
        <v>2018</v>
      </c>
      <c r="E137" s="5">
        <v>0</v>
      </c>
      <c r="F137" s="5">
        <v>0</v>
      </c>
      <c r="G137" s="7" t="s">
        <v>71</v>
      </c>
      <c r="H137" s="5">
        <v>1</v>
      </c>
      <c r="I137" s="19" t="s">
        <v>77</v>
      </c>
      <c r="J137" s="9">
        <v>308</v>
      </c>
      <c r="K137" s="9">
        <f>Livros[[#This Row],[Quantity]]*Livros[[#This Row],[Item Price]]</f>
        <v>308</v>
      </c>
      <c r="L137" s="9">
        <v>267.79599999999999</v>
      </c>
      <c r="M137" s="9">
        <f>Livros[[#This Row],[Receita]]-Livros[[#This Row],[Custo]]</f>
        <v>40.204000000000008</v>
      </c>
    </row>
    <row r="138" spans="1:13" x14ac:dyDescent="0.25">
      <c r="A138" s="4">
        <v>137</v>
      </c>
      <c r="B138" s="6" t="s">
        <v>465</v>
      </c>
      <c r="C138" s="6">
        <f>MONTH(Livros[[#This Row],[Date]])</f>
        <v>6</v>
      </c>
      <c r="D138" s="6">
        <f>YEAR(Livros[[#This Row],[Date]])</f>
        <v>2018</v>
      </c>
      <c r="E138" s="4">
        <v>0</v>
      </c>
      <c r="F138" s="4">
        <v>0</v>
      </c>
      <c r="G138" s="6" t="s">
        <v>83</v>
      </c>
      <c r="H138" s="4">
        <v>1</v>
      </c>
      <c r="I138" s="18" t="s">
        <v>77</v>
      </c>
      <c r="J138" s="8">
        <v>910</v>
      </c>
      <c r="K138" s="8">
        <f>Livros[[#This Row],[Quantity]]*Livros[[#This Row],[Item Price]]</f>
        <v>910</v>
      </c>
      <c r="L138" s="8">
        <v>791.17</v>
      </c>
      <c r="M138" s="8">
        <f>Livros[[#This Row],[Receita]]-Livros[[#This Row],[Custo]]</f>
        <v>118.83000000000004</v>
      </c>
    </row>
    <row r="139" spans="1:13" x14ac:dyDescent="0.25">
      <c r="A139" s="5">
        <v>138</v>
      </c>
      <c r="B139" s="7" t="s">
        <v>465</v>
      </c>
      <c r="C139" s="7">
        <f>MONTH(Livros[[#This Row],[Date]])</f>
        <v>6</v>
      </c>
      <c r="D139" s="7">
        <f>YEAR(Livros[[#This Row],[Date]])</f>
        <v>2018</v>
      </c>
      <c r="E139" s="5">
        <v>0</v>
      </c>
      <c r="F139" s="5">
        <v>0</v>
      </c>
      <c r="G139" s="7" t="s">
        <v>83</v>
      </c>
      <c r="H139" s="5">
        <v>1</v>
      </c>
      <c r="I139" s="19" t="s">
        <v>5178</v>
      </c>
      <c r="J139" s="9">
        <v>576</v>
      </c>
      <c r="K139" s="9">
        <f>Livros[[#This Row],[Quantity]]*Livros[[#This Row],[Item Price]]</f>
        <v>576</v>
      </c>
      <c r="L139" s="9">
        <v>478.80799999999999</v>
      </c>
      <c r="M139" s="9">
        <f>Livros[[#This Row],[Receita]]-Livros[[#This Row],[Custo]]</f>
        <v>97.192000000000007</v>
      </c>
    </row>
    <row r="140" spans="1:13" x14ac:dyDescent="0.25">
      <c r="A140" s="4">
        <v>139</v>
      </c>
      <c r="B140" s="6" t="s">
        <v>465</v>
      </c>
      <c r="C140" s="6">
        <f>MONTH(Livros[[#This Row],[Date]])</f>
        <v>6</v>
      </c>
      <c r="D140" s="6">
        <f>YEAR(Livros[[#This Row],[Date]])</f>
        <v>2018</v>
      </c>
      <c r="E140" s="4">
        <v>0</v>
      </c>
      <c r="F140" s="4">
        <v>0</v>
      </c>
      <c r="G140" s="6" t="s">
        <v>71</v>
      </c>
      <c r="H140" s="4">
        <v>1</v>
      </c>
      <c r="I140" s="18" t="s">
        <v>77</v>
      </c>
      <c r="J140" s="8">
        <v>775</v>
      </c>
      <c r="K140" s="8">
        <f>Livros[[#This Row],[Quantity]]*Livros[[#This Row],[Item Price]]</f>
        <v>775</v>
      </c>
      <c r="L140" s="8">
        <v>674.42499999999995</v>
      </c>
      <c r="M140" s="8">
        <f>Livros[[#This Row],[Receita]]-Livros[[#This Row],[Custo]]</f>
        <v>100.57500000000005</v>
      </c>
    </row>
    <row r="141" spans="1:13" x14ac:dyDescent="0.25">
      <c r="A141" s="5">
        <v>140</v>
      </c>
      <c r="B141" s="7" t="s">
        <v>465</v>
      </c>
      <c r="C141" s="7">
        <f>MONTH(Livros[[#This Row],[Date]])</f>
        <v>6</v>
      </c>
      <c r="D141" s="7">
        <f>YEAR(Livros[[#This Row],[Date]])</f>
        <v>2018</v>
      </c>
      <c r="E141" s="5">
        <v>0</v>
      </c>
      <c r="F141" s="5">
        <v>0</v>
      </c>
      <c r="G141" s="7" t="s">
        <v>83</v>
      </c>
      <c r="H141" s="5">
        <v>1</v>
      </c>
      <c r="I141" s="19" t="s">
        <v>77</v>
      </c>
      <c r="J141" s="9">
        <v>565</v>
      </c>
      <c r="K141" s="9">
        <f>Livros[[#This Row],[Quantity]]*Livros[[#This Row],[Item Price]]</f>
        <v>565</v>
      </c>
      <c r="L141" s="9">
        <v>491.15499999999997</v>
      </c>
      <c r="M141" s="9">
        <f>Livros[[#This Row],[Receita]]-Livros[[#This Row],[Custo]]</f>
        <v>73.845000000000027</v>
      </c>
    </row>
    <row r="142" spans="1:13" x14ac:dyDescent="0.25">
      <c r="A142" s="4">
        <v>141</v>
      </c>
      <c r="B142" s="6" t="s">
        <v>465</v>
      </c>
      <c r="C142" s="6">
        <f>MONTH(Livros[[#This Row],[Date]])</f>
        <v>6</v>
      </c>
      <c r="D142" s="6">
        <f>YEAR(Livros[[#This Row],[Date]])</f>
        <v>2018</v>
      </c>
      <c r="E142" s="4">
        <v>0</v>
      </c>
      <c r="F142" s="4">
        <v>0</v>
      </c>
      <c r="G142" s="6" t="s">
        <v>71</v>
      </c>
      <c r="H142" s="4">
        <v>1</v>
      </c>
      <c r="I142" s="18" t="s">
        <v>77</v>
      </c>
      <c r="J142" s="8">
        <v>645</v>
      </c>
      <c r="K142" s="8">
        <f>Livros[[#This Row],[Quantity]]*Livros[[#This Row],[Item Price]]</f>
        <v>645</v>
      </c>
      <c r="L142" s="8">
        <v>561.11500000000001</v>
      </c>
      <c r="M142" s="8">
        <f>Livros[[#This Row],[Receita]]-Livros[[#This Row],[Custo]]</f>
        <v>83.884999999999991</v>
      </c>
    </row>
    <row r="143" spans="1:13" x14ac:dyDescent="0.25">
      <c r="A143" s="5">
        <v>142</v>
      </c>
      <c r="B143" s="7" t="s">
        <v>465</v>
      </c>
      <c r="C143" s="7">
        <f>MONTH(Livros[[#This Row],[Date]])</f>
        <v>6</v>
      </c>
      <c r="D143" s="7">
        <f>YEAR(Livros[[#This Row],[Date]])</f>
        <v>2018</v>
      </c>
      <c r="E143" s="5">
        <v>0</v>
      </c>
      <c r="F143" s="5">
        <v>0</v>
      </c>
      <c r="G143" s="7" t="s">
        <v>71</v>
      </c>
      <c r="H143" s="5">
        <v>1</v>
      </c>
      <c r="I143" s="19" t="s">
        <v>77</v>
      </c>
      <c r="J143" s="9">
        <v>723</v>
      </c>
      <c r="K143" s="9">
        <f>Livros[[#This Row],[Quantity]]*Livros[[#This Row],[Item Price]]</f>
        <v>723</v>
      </c>
      <c r="L143" s="9">
        <v>629.90099999999995</v>
      </c>
      <c r="M143" s="9">
        <f>Livros[[#This Row],[Receita]]-Livros[[#This Row],[Custo]]</f>
        <v>93.099000000000046</v>
      </c>
    </row>
    <row r="144" spans="1:13" x14ac:dyDescent="0.25">
      <c r="A144" s="4">
        <v>143</v>
      </c>
      <c r="B144" s="6" t="s">
        <v>465</v>
      </c>
      <c r="C144" s="6">
        <f>MONTH(Livros[[#This Row],[Date]])</f>
        <v>6</v>
      </c>
      <c r="D144" s="6">
        <f>YEAR(Livros[[#This Row],[Date]])</f>
        <v>2018</v>
      </c>
      <c r="E144" s="4">
        <v>0</v>
      </c>
      <c r="F144" s="4">
        <v>0</v>
      </c>
      <c r="G144" s="6" t="s">
        <v>83</v>
      </c>
      <c r="H144" s="4">
        <v>1</v>
      </c>
      <c r="I144" s="18" t="s">
        <v>77</v>
      </c>
      <c r="J144" s="8">
        <v>723</v>
      </c>
      <c r="K144" s="8">
        <f>Livros[[#This Row],[Quantity]]*Livros[[#This Row],[Item Price]]</f>
        <v>723</v>
      </c>
      <c r="L144" s="8">
        <v>629.90099999999995</v>
      </c>
      <c r="M144" s="8">
        <f>Livros[[#This Row],[Receita]]-Livros[[#This Row],[Custo]]</f>
        <v>93.099000000000046</v>
      </c>
    </row>
    <row r="145" spans="1:13" x14ac:dyDescent="0.25">
      <c r="A145" s="5">
        <v>144</v>
      </c>
      <c r="B145" s="7" t="s">
        <v>485</v>
      </c>
      <c r="C145" s="7">
        <f>MONTH(Livros[[#This Row],[Date]])</f>
        <v>7</v>
      </c>
      <c r="D145" s="7">
        <f>YEAR(Livros[[#This Row],[Date]])</f>
        <v>2018</v>
      </c>
      <c r="E145" s="5">
        <v>0</v>
      </c>
      <c r="F145" s="5">
        <v>0</v>
      </c>
      <c r="G145" s="7" t="s">
        <v>71</v>
      </c>
      <c r="H145" s="5">
        <v>1</v>
      </c>
      <c r="I145" s="19" t="s">
        <v>193</v>
      </c>
      <c r="J145" s="9">
        <v>959</v>
      </c>
      <c r="K145" s="9">
        <f>Livros[[#This Row],[Quantity]]*Livros[[#This Row],[Item Price]]</f>
        <v>959</v>
      </c>
      <c r="L145" s="9">
        <v>786.63800000000003</v>
      </c>
      <c r="M145" s="9">
        <f>Livros[[#This Row],[Receita]]-Livros[[#This Row],[Custo]]</f>
        <v>172.36199999999997</v>
      </c>
    </row>
    <row r="146" spans="1:13" x14ac:dyDescent="0.25">
      <c r="A146" s="4">
        <v>145</v>
      </c>
      <c r="B146" s="6" t="s">
        <v>485</v>
      </c>
      <c r="C146" s="6">
        <f>MONTH(Livros[[#This Row],[Date]])</f>
        <v>7</v>
      </c>
      <c r="D146" s="6">
        <f>YEAR(Livros[[#This Row],[Date]])</f>
        <v>2018</v>
      </c>
      <c r="E146" s="4">
        <v>0</v>
      </c>
      <c r="F146" s="4">
        <v>0</v>
      </c>
      <c r="G146" s="6" t="s">
        <v>71</v>
      </c>
      <c r="H146" s="4">
        <v>1</v>
      </c>
      <c r="I146" s="18" t="s">
        <v>5178</v>
      </c>
      <c r="J146" s="8">
        <v>576</v>
      </c>
      <c r="K146" s="8">
        <f>Livros[[#This Row],[Quantity]]*Livros[[#This Row],[Item Price]]</f>
        <v>576</v>
      </c>
      <c r="L146" s="8">
        <v>478.80799999999999</v>
      </c>
      <c r="M146" s="8">
        <f>Livros[[#This Row],[Receita]]-Livros[[#This Row],[Custo]]</f>
        <v>97.192000000000007</v>
      </c>
    </row>
    <row r="147" spans="1:13" x14ac:dyDescent="0.25">
      <c r="A147" s="5">
        <v>146</v>
      </c>
      <c r="B147" s="7" t="s">
        <v>490</v>
      </c>
      <c r="C147" s="7">
        <f>MONTH(Livros[[#This Row],[Date]])</f>
        <v>8</v>
      </c>
      <c r="D147" s="7">
        <f>YEAR(Livros[[#This Row],[Date]])</f>
        <v>2018</v>
      </c>
      <c r="E147" s="5">
        <v>0</v>
      </c>
      <c r="F147" s="5">
        <v>0</v>
      </c>
      <c r="G147" s="7" t="s">
        <v>83</v>
      </c>
      <c r="H147" s="5">
        <v>1</v>
      </c>
      <c r="I147" s="19" t="s">
        <v>5178</v>
      </c>
      <c r="J147" s="9">
        <v>430</v>
      </c>
      <c r="K147" s="9">
        <f>Livros[[#This Row],[Quantity]]*Livros[[#This Row],[Item Price]]</f>
        <v>430</v>
      </c>
      <c r="L147" s="9">
        <v>356.69</v>
      </c>
      <c r="M147" s="9">
        <f>Livros[[#This Row],[Receita]]-Livros[[#This Row],[Custo]]</f>
        <v>73.31</v>
      </c>
    </row>
    <row r="148" spans="1:13" x14ac:dyDescent="0.25">
      <c r="A148" s="4">
        <v>147</v>
      </c>
      <c r="B148" s="6" t="s">
        <v>490</v>
      </c>
      <c r="C148" s="6">
        <f>MONTH(Livros[[#This Row],[Date]])</f>
        <v>8</v>
      </c>
      <c r="D148" s="6">
        <f>YEAR(Livros[[#This Row],[Date]])</f>
        <v>2018</v>
      </c>
      <c r="E148" s="4">
        <v>0</v>
      </c>
      <c r="F148" s="4">
        <v>0</v>
      </c>
      <c r="G148" s="6" t="s">
        <v>71</v>
      </c>
      <c r="H148" s="4">
        <v>1</v>
      </c>
      <c r="I148" s="18" t="s">
        <v>77</v>
      </c>
      <c r="J148" s="8">
        <v>385</v>
      </c>
      <c r="K148" s="8">
        <f>Livros[[#This Row],[Quantity]]*Livros[[#This Row],[Item Price]]</f>
        <v>385</v>
      </c>
      <c r="L148" s="8">
        <v>334.495</v>
      </c>
      <c r="M148" s="8">
        <f>Livros[[#This Row],[Receita]]-Livros[[#This Row],[Custo]]</f>
        <v>50.504999999999995</v>
      </c>
    </row>
    <row r="149" spans="1:13" x14ac:dyDescent="0.25">
      <c r="A149" s="5">
        <v>148</v>
      </c>
      <c r="B149" s="7" t="s">
        <v>490</v>
      </c>
      <c r="C149" s="7">
        <f>MONTH(Livros[[#This Row],[Date]])</f>
        <v>8</v>
      </c>
      <c r="D149" s="7">
        <f>YEAR(Livros[[#This Row],[Date]])</f>
        <v>2018</v>
      </c>
      <c r="E149" s="5">
        <v>0</v>
      </c>
      <c r="F149" s="5">
        <v>0</v>
      </c>
      <c r="G149" s="7" t="s">
        <v>83</v>
      </c>
      <c r="H149" s="5">
        <v>1</v>
      </c>
      <c r="I149" s="19" t="s">
        <v>77</v>
      </c>
      <c r="J149" s="9">
        <v>385</v>
      </c>
      <c r="K149" s="9">
        <f>Livros[[#This Row],[Quantity]]*Livros[[#This Row],[Item Price]]</f>
        <v>385</v>
      </c>
      <c r="L149" s="9">
        <v>334.495</v>
      </c>
      <c r="M149" s="9">
        <f>Livros[[#This Row],[Receita]]-Livros[[#This Row],[Custo]]</f>
        <v>50.504999999999995</v>
      </c>
    </row>
    <row r="150" spans="1:13" x14ac:dyDescent="0.25">
      <c r="A150" s="4">
        <v>149</v>
      </c>
      <c r="B150" s="6" t="s">
        <v>501</v>
      </c>
      <c r="C150" s="6">
        <f>MONTH(Livros[[#This Row],[Date]])</f>
        <v>9</v>
      </c>
      <c r="D150" s="6">
        <f>YEAR(Livros[[#This Row],[Date]])</f>
        <v>2018</v>
      </c>
      <c r="E150" s="4">
        <v>0</v>
      </c>
      <c r="F150" s="4">
        <v>0</v>
      </c>
      <c r="G150" s="6" t="s">
        <v>71</v>
      </c>
      <c r="H150" s="4">
        <v>1</v>
      </c>
      <c r="I150" s="18" t="s">
        <v>77</v>
      </c>
      <c r="J150" s="8">
        <v>494</v>
      </c>
      <c r="K150" s="8">
        <f>Livros[[#This Row],[Quantity]]*Livros[[#This Row],[Item Price]]</f>
        <v>494</v>
      </c>
      <c r="L150" s="8">
        <v>429.97800000000001</v>
      </c>
      <c r="M150" s="8">
        <f>Livros[[#This Row],[Receita]]-Livros[[#This Row],[Custo]]</f>
        <v>64.021999999999991</v>
      </c>
    </row>
    <row r="151" spans="1:13" x14ac:dyDescent="0.25">
      <c r="A151" s="5">
        <v>150</v>
      </c>
      <c r="B151" s="7" t="s">
        <v>501</v>
      </c>
      <c r="C151" s="7">
        <f>MONTH(Livros[[#This Row],[Date]])</f>
        <v>9</v>
      </c>
      <c r="D151" s="7">
        <f>YEAR(Livros[[#This Row],[Date]])</f>
        <v>2018</v>
      </c>
      <c r="E151" s="5">
        <v>0</v>
      </c>
      <c r="F151" s="5">
        <v>0</v>
      </c>
      <c r="G151" s="7" t="s">
        <v>71</v>
      </c>
      <c r="H151" s="5">
        <v>1</v>
      </c>
      <c r="I151" s="19" t="s">
        <v>77</v>
      </c>
      <c r="J151" s="9">
        <v>645</v>
      </c>
      <c r="K151" s="9">
        <f>Livros[[#This Row],[Quantity]]*Livros[[#This Row],[Item Price]]</f>
        <v>645</v>
      </c>
      <c r="L151" s="9">
        <v>561.11500000000001</v>
      </c>
      <c r="M151" s="9">
        <f>Livros[[#This Row],[Receita]]-Livros[[#This Row],[Custo]]</f>
        <v>83.884999999999991</v>
      </c>
    </row>
    <row r="152" spans="1:13" x14ac:dyDescent="0.25">
      <c r="A152" s="4">
        <v>151</v>
      </c>
      <c r="B152" s="6" t="s">
        <v>501</v>
      </c>
      <c r="C152" s="6">
        <f>MONTH(Livros[[#This Row],[Date]])</f>
        <v>9</v>
      </c>
      <c r="D152" s="6">
        <f>YEAR(Livros[[#This Row],[Date]])</f>
        <v>2018</v>
      </c>
      <c r="E152" s="4">
        <v>0</v>
      </c>
      <c r="F152" s="4">
        <v>0</v>
      </c>
      <c r="G152" s="6" t="s">
        <v>71</v>
      </c>
      <c r="H152" s="4">
        <v>1</v>
      </c>
      <c r="I152" s="18" t="s">
        <v>77</v>
      </c>
      <c r="J152" s="8">
        <v>385</v>
      </c>
      <c r="K152" s="8">
        <f>Livros[[#This Row],[Quantity]]*Livros[[#This Row],[Item Price]]</f>
        <v>385</v>
      </c>
      <c r="L152" s="8">
        <v>334.495</v>
      </c>
      <c r="M152" s="8">
        <f>Livros[[#This Row],[Receita]]-Livros[[#This Row],[Custo]]</f>
        <v>50.504999999999995</v>
      </c>
    </row>
    <row r="153" spans="1:13" x14ac:dyDescent="0.25">
      <c r="A153" s="5">
        <v>152</v>
      </c>
      <c r="B153" s="7" t="s">
        <v>501</v>
      </c>
      <c r="C153" s="7">
        <f>MONTH(Livros[[#This Row],[Date]])</f>
        <v>9</v>
      </c>
      <c r="D153" s="7">
        <f>YEAR(Livros[[#This Row],[Date]])</f>
        <v>2018</v>
      </c>
      <c r="E153" s="5">
        <v>0</v>
      </c>
      <c r="F153" s="5">
        <v>0</v>
      </c>
      <c r="G153" s="7" t="s">
        <v>71</v>
      </c>
      <c r="H153" s="5">
        <v>1</v>
      </c>
      <c r="I153" s="19" t="s">
        <v>5178</v>
      </c>
      <c r="J153" s="9">
        <v>615</v>
      </c>
      <c r="K153" s="9">
        <f>Livros[[#This Row],[Quantity]]*Livros[[#This Row],[Item Price]]</f>
        <v>615</v>
      </c>
      <c r="L153" s="9">
        <v>510.04500000000002</v>
      </c>
      <c r="M153" s="9">
        <f>Livros[[#This Row],[Receita]]-Livros[[#This Row],[Custo]]</f>
        <v>104.95499999999998</v>
      </c>
    </row>
    <row r="154" spans="1:13" x14ac:dyDescent="0.25">
      <c r="A154" s="4">
        <v>153</v>
      </c>
      <c r="B154" s="6" t="s">
        <v>501</v>
      </c>
      <c r="C154" s="6">
        <f>MONTH(Livros[[#This Row],[Date]])</f>
        <v>9</v>
      </c>
      <c r="D154" s="6">
        <f>YEAR(Livros[[#This Row],[Date]])</f>
        <v>2018</v>
      </c>
      <c r="E154" s="4">
        <v>0</v>
      </c>
      <c r="F154" s="4">
        <v>0</v>
      </c>
      <c r="G154" s="6" t="s">
        <v>71</v>
      </c>
      <c r="H154" s="4">
        <v>1</v>
      </c>
      <c r="I154" s="18" t="s">
        <v>5178</v>
      </c>
      <c r="J154" s="8">
        <v>615</v>
      </c>
      <c r="K154" s="8">
        <f>Livros[[#This Row],[Quantity]]*Livros[[#This Row],[Item Price]]</f>
        <v>615</v>
      </c>
      <c r="L154" s="8">
        <v>510.04500000000002</v>
      </c>
      <c r="M154" s="8">
        <f>Livros[[#This Row],[Receita]]-Livros[[#This Row],[Custo]]</f>
        <v>104.95499999999998</v>
      </c>
    </row>
    <row r="155" spans="1:13" x14ac:dyDescent="0.25">
      <c r="A155" s="5">
        <v>154</v>
      </c>
      <c r="B155" s="7" t="s">
        <v>510</v>
      </c>
      <c r="C155" s="7">
        <f>MONTH(Livros[[#This Row],[Date]])</f>
        <v>10</v>
      </c>
      <c r="D155" s="7">
        <f>YEAR(Livros[[#This Row],[Date]])</f>
        <v>2018</v>
      </c>
      <c r="E155" s="5">
        <v>0</v>
      </c>
      <c r="F155" s="5">
        <v>0</v>
      </c>
      <c r="G155" s="7" t="s">
        <v>83</v>
      </c>
      <c r="H155" s="5">
        <v>1</v>
      </c>
      <c r="I155" s="19" t="s">
        <v>5178</v>
      </c>
      <c r="J155" s="9">
        <v>430</v>
      </c>
      <c r="K155" s="9">
        <f>Livros[[#This Row],[Quantity]]*Livros[[#This Row],[Item Price]]</f>
        <v>430</v>
      </c>
      <c r="L155" s="9">
        <v>356.69</v>
      </c>
      <c r="M155" s="9">
        <f>Livros[[#This Row],[Receita]]-Livros[[#This Row],[Custo]]</f>
        <v>73.31</v>
      </c>
    </row>
    <row r="156" spans="1:13" x14ac:dyDescent="0.25">
      <c r="A156" s="4">
        <v>155</v>
      </c>
      <c r="B156" s="6" t="s">
        <v>510</v>
      </c>
      <c r="C156" s="6">
        <f>MONTH(Livros[[#This Row],[Date]])</f>
        <v>10</v>
      </c>
      <c r="D156" s="6">
        <f>YEAR(Livros[[#This Row],[Date]])</f>
        <v>2018</v>
      </c>
      <c r="E156" s="4">
        <v>0</v>
      </c>
      <c r="F156" s="4">
        <v>0</v>
      </c>
      <c r="G156" s="6" t="s">
        <v>83</v>
      </c>
      <c r="H156" s="4">
        <v>1</v>
      </c>
      <c r="I156" s="18" t="s">
        <v>5178</v>
      </c>
      <c r="J156" s="8">
        <v>576</v>
      </c>
      <c r="K156" s="8">
        <f>Livros[[#This Row],[Quantity]]*Livros[[#This Row],[Item Price]]</f>
        <v>576</v>
      </c>
      <c r="L156" s="8">
        <v>478.80799999999999</v>
      </c>
      <c r="M156" s="8">
        <f>Livros[[#This Row],[Receita]]-Livros[[#This Row],[Custo]]</f>
        <v>97.192000000000007</v>
      </c>
    </row>
    <row r="157" spans="1:13" x14ac:dyDescent="0.25">
      <c r="A157" s="5">
        <v>156</v>
      </c>
      <c r="B157" s="7" t="s">
        <v>510</v>
      </c>
      <c r="C157" s="7">
        <f>MONTH(Livros[[#This Row],[Date]])</f>
        <v>10</v>
      </c>
      <c r="D157" s="7">
        <f>YEAR(Livros[[#This Row],[Date]])</f>
        <v>2018</v>
      </c>
      <c r="E157" s="5">
        <v>0</v>
      </c>
      <c r="F157" s="5">
        <v>0</v>
      </c>
      <c r="G157" s="7" t="s">
        <v>83</v>
      </c>
      <c r="H157" s="5">
        <v>1</v>
      </c>
      <c r="I157" s="19" t="s">
        <v>77</v>
      </c>
      <c r="J157" s="9">
        <v>910</v>
      </c>
      <c r="K157" s="9">
        <f>Livros[[#This Row],[Quantity]]*Livros[[#This Row],[Item Price]]</f>
        <v>910</v>
      </c>
      <c r="L157" s="9">
        <v>791.17</v>
      </c>
      <c r="M157" s="9">
        <f>Livros[[#This Row],[Receita]]-Livros[[#This Row],[Custo]]</f>
        <v>118.83000000000004</v>
      </c>
    </row>
    <row r="158" spans="1:13" x14ac:dyDescent="0.25">
      <c r="A158" s="4">
        <v>157</v>
      </c>
      <c r="B158" s="6" t="s">
        <v>510</v>
      </c>
      <c r="C158" s="6">
        <f>MONTH(Livros[[#This Row],[Date]])</f>
        <v>10</v>
      </c>
      <c r="D158" s="6">
        <f>YEAR(Livros[[#This Row],[Date]])</f>
        <v>2018</v>
      </c>
      <c r="E158" s="4">
        <v>0</v>
      </c>
      <c r="F158" s="4">
        <v>0</v>
      </c>
      <c r="G158" s="6" t="s">
        <v>83</v>
      </c>
      <c r="H158" s="4">
        <v>1</v>
      </c>
      <c r="I158" s="18" t="s">
        <v>77</v>
      </c>
      <c r="J158" s="8">
        <v>645</v>
      </c>
      <c r="K158" s="8">
        <f>Livros[[#This Row],[Quantity]]*Livros[[#This Row],[Item Price]]</f>
        <v>645</v>
      </c>
      <c r="L158" s="8">
        <v>561.11500000000001</v>
      </c>
      <c r="M158" s="8">
        <f>Livros[[#This Row],[Receita]]-Livros[[#This Row],[Custo]]</f>
        <v>83.884999999999991</v>
      </c>
    </row>
    <row r="159" spans="1:13" x14ac:dyDescent="0.25">
      <c r="A159" s="5">
        <v>158</v>
      </c>
      <c r="B159" s="7" t="s">
        <v>520</v>
      </c>
      <c r="C159" s="7">
        <f>MONTH(Livros[[#This Row],[Date]])</f>
        <v>11</v>
      </c>
      <c r="D159" s="7">
        <f>YEAR(Livros[[#This Row],[Date]])</f>
        <v>2018</v>
      </c>
      <c r="E159" s="5">
        <v>0</v>
      </c>
      <c r="F159" s="5">
        <v>0</v>
      </c>
      <c r="G159" s="7" t="s">
        <v>71</v>
      </c>
      <c r="H159" s="5">
        <v>1</v>
      </c>
      <c r="I159" s="19" t="s">
        <v>77</v>
      </c>
      <c r="J159" s="9">
        <v>757</v>
      </c>
      <c r="K159" s="9">
        <f>Livros[[#This Row],[Quantity]]*Livros[[#This Row],[Item Price]]</f>
        <v>757</v>
      </c>
      <c r="L159" s="9">
        <v>658.85900000000004</v>
      </c>
      <c r="M159" s="9">
        <f>Livros[[#This Row],[Receita]]-Livros[[#This Row],[Custo]]</f>
        <v>98.140999999999963</v>
      </c>
    </row>
    <row r="160" spans="1:13" x14ac:dyDescent="0.25">
      <c r="A160" s="4">
        <v>159</v>
      </c>
      <c r="B160" s="6" t="s">
        <v>520</v>
      </c>
      <c r="C160" s="6">
        <f>MONTH(Livros[[#This Row],[Date]])</f>
        <v>11</v>
      </c>
      <c r="D160" s="6">
        <f>YEAR(Livros[[#This Row],[Date]])</f>
        <v>2018</v>
      </c>
      <c r="E160" s="4">
        <v>0</v>
      </c>
      <c r="F160" s="4">
        <v>0</v>
      </c>
      <c r="G160" s="6" t="s">
        <v>71</v>
      </c>
      <c r="H160" s="4">
        <v>1</v>
      </c>
      <c r="I160" s="18" t="s">
        <v>5178</v>
      </c>
      <c r="J160" s="8">
        <v>576</v>
      </c>
      <c r="K160" s="8">
        <f>Livros[[#This Row],[Quantity]]*Livros[[#This Row],[Item Price]]</f>
        <v>576</v>
      </c>
      <c r="L160" s="8">
        <v>478.80799999999999</v>
      </c>
      <c r="M160" s="8">
        <f>Livros[[#This Row],[Receita]]-Livros[[#This Row],[Custo]]</f>
        <v>97.192000000000007</v>
      </c>
    </row>
    <row r="161" spans="1:13" x14ac:dyDescent="0.25">
      <c r="A161" s="5">
        <v>160</v>
      </c>
      <c r="B161" s="7" t="s">
        <v>520</v>
      </c>
      <c r="C161" s="7">
        <f>MONTH(Livros[[#This Row],[Date]])</f>
        <v>11</v>
      </c>
      <c r="D161" s="7">
        <f>YEAR(Livros[[#This Row],[Date]])</f>
        <v>2018</v>
      </c>
      <c r="E161" s="5">
        <v>0</v>
      </c>
      <c r="F161" s="5">
        <v>0</v>
      </c>
      <c r="G161" s="7" t="s">
        <v>71</v>
      </c>
      <c r="H161" s="5">
        <v>1</v>
      </c>
      <c r="I161" s="19" t="s">
        <v>5178</v>
      </c>
      <c r="J161" s="9">
        <v>576</v>
      </c>
      <c r="K161" s="9">
        <f>Livros[[#This Row],[Quantity]]*Livros[[#This Row],[Item Price]]</f>
        <v>576</v>
      </c>
      <c r="L161" s="9">
        <v>478.80799999999999</v>
      </c>
      <c r="M161" s="9">
        <f>Livros[[#This Row],[Receita]]-Livros[[#This Row],[Custo]]</f>
        <v>97.192000000000007</v>
      </c>
    </row>
    <row r="162" spans="1:13" x14ac:dyDescent="0.25">
      <c r="A162" s="4">
        <v>161</v>
      </c>
      <c r="B162" s="6" t="s">
        <v>520</v>
      </c>
      <c r="C162" s="6">
        <f>MONTH(Livros[[#This Row],[Date]])</f>
        <v>11</v>
      </c>
      <c r="D162" s="6">
        <f>YEAR(Livros[[#This Row],[Date]])</f>
        <v>2018</v>
      </c>
      <c r="E162" s="4">
        <v>0</v>
      </c>
      <c r="F162" s="4">
        <v>0</v>
      </c>
      <c r="G162" s="6" t="s">
        <v>71</v>
      </c>
      <c r="H162" s="4">
        <v>1</v>
      </c>
      <c r="I162" s="18" t="s">
        <v>5178</v>
      </c>
      <c r="J162" s="8">
        <v>576</v>
      </c>
      <c r="K162" s="8">
        <f>Livros[[#This Row],[Quantity]]*Livros[[#This Row],[Item Price]]</f>
        <v>576</v>
      </c>
      <c r="L162" s="8">
        <v>478.80799999999999</v>
      </c>
      <c r="M162" s="8">
        <f>Livros[[#This Row],[Receita]]-Livros[[#This Row],[Custo]]</f>
        <v>97.192000000000007</v>
      </c>
    </row>
    <row r="163" spans="1:13" x14ac:dyDescent="0.25">
      <c r="A163" s="5">
        <v>162</v>
      </c>
      <c r="B163" s="7" t="s">
        <v>520</v>
      </c>
      <c r="C163" s="7">
        <f>MONTH(Livros[[#This Row],[Date]])</f>
        <v>11</v>
      </c>
      <c r="D163" s="7">
        <f>YEAR(Livros[[#This Row],[Date]])</f>
        <v>2018</v>
      </c>
      <c r="E163" s="5">
        <v>0</v>
      </c>
      <c r="F163" s="5">
        <v>0</v>
      </c>
      <c r="G163" s="7" t="s">
        <v>83</v>
      </c>
      <c r="H163" s="5">
        <v>1</v>
      </c>
      <c r="I163" s="19" t="s">
        <v>5178</v>
      </c>
      <c r="J163" s="9">
        <v>410</v>
      </c>
      <c r="K163" s="9">
        <f>Livros[[#This Row],[Quantity]]*Livros[[#This Row],[Item Price]]</f>
        <v>410</v>
      </c>
      <c r="L163" s="9">
        <v>340.03</v>
      </c>
      <c r="M163" s="9">
        <f>Livros[[#This Row],[Receita]]-Livros[[#This Row],[Custo]]</f>
        <v>69.970000000000027</v>
      </c>
    </row>
    <row r="164" spans="1:13" x14ac:dyDescent="0.25">
      <c r="A164" s="4">
        <v>163</v>
      </c>
      <c r="B164" s="6" t="s">
        <v>520</v>
      </c>
      <c r="C164" s="6">
        <f>MONTH(Livros[[#This Row],[Date]])</f>
        <v>11</v>
      </c>
      <c r="D164" s="6">
        <f>YEAR(Livros[[#This Row],[Date]])</f>
        <v>2018</v>
      </c>
      <c r="E164" s="4">
        <v>0</v>
      </c>
      <c r="F164" s="4">
        <v>0</v>
      </c>
      <c r="G164" s="6" t="s">
        <v>71</v>
      </c>
      <c r="H164" s="4">
        <v>1</v>
      </c>
      <c r="I164" s="18" t="s">
        <v>5178</v>
      </c>
      <c r="J164" s="8">
        <v>576</v>
      </c>
      <c r="K164" s="8">
        <f>Livros[[#This Row],[Quantity]]*Livros[[#This Row],[Item Price]]</f>
        <v>576</v>
      </c>
      <c r="L164" s="8">
        <v>478.80799999999999</v>
      </c>
      <c r="M164" s="8">
        <f>Livros[[#This Row],[Receita]]-Livros[[#This Row],[Custo]]</f>
        <v>97.192000000000007</v>
      </c>
    </row>
    <row r="165" spans="1:13" x14ac:dyDescent="0.25">
      <c r="A165" s="5">
        <v>164</v>
      </c>
      <c r="B165" s="7" t="s">
        <v>520</v>
      </c>
      <c r="C165" s="7">
        <f>MONTH(Livros[[#This Row],[Date]])</f>
        <v>11</v>
      </c>
      <c r="D165" s="7">
        <f>YEAR(Livros[[#This Row],[Date]])</f>
        <v>2018</v>
      </c>
      <c r="E165" s="5">
        <v>0</v>
      </c>
      <c r="F165" s="5">
        <v>0</v>
      </c>
      <c r="G165" s="7" t="s">
        <v>83</v>
      </c>
      <c r="H165" s="5">
        <v>1</v>
      </c>
      <c r="I165" s="19" t="s">
        <v>5178</v>
      </c>
      <c r="J165" s="9">
        <v>576</v>
      </c>
      <c r="K165" s="9">
        <f>Livros[[#This Row],[Quantity]]*Livros[[#This Row],[Item Price]]</f>
        <v>576</v>
      </c>
      <c r="L165" s="9">
        <v>478.80799999999999</v>
      </c>
      <c r="M165" s="9">
        <f>Livros[[#This Row],[Receita]]-Livros[[#This Row],[Custo]]</f>
        <v>97.192000000000007</v>
      </c>
    </row>
    <row r="166" spans="1:13" x14ac:dyDescent="0.25">
      <c r="A166" s="4">
        <v>165</v>
      </c>
      <c r="B166" s="6" t="s">
        <v>520</v>
      </c>
      <c r="C166" s="6">
        <f>MONTH(Livros[[#This Row],[Date]])</f>
        <v>11</v>
      </c>
      <c r="D166" s="6">
        <f>YEAR(Livros[[#This Row],[Date]])</f>
        <v>2018</v>
      </c>
      <c r="E166" s="4">
        <v>0</v>
      </c>
      <c r="F166" s="4">
        <v>0</v>
      </c>
      <c r="G166" s="6" t="s">
        <v>71</v>
      </c>
      <c r="H166" s="4">
        <v>1</v>
      </c>
      <c r="I166" s="18" t="s">
        <v>5178</v>
      </c>
      <c r="J166" s="8">
        <v>576</v>
      </c>
      <c r="K166" s="8">
        <f>Livros[[#This Row],[Quantity]]*Livros[[#This Row],[Item Price]]</f>
        <v>576</v>
      </c>
      <c r="L166" s="8">
        <v>478.80799999999999</v>
      </c>
      <c r="M166" s="8">
        <f>Livros[[#This Row],[Receita]]-Livros[[#This Row],[Custo]]</f>
        <v>97.192000000000007</v>
      </c>
    </row>
    <row r="167" spans="1:13" x14ac:dyDescent="0.25">
      <c r="A167" s="5">
        <v>166</v>
      </c>
      <c r="B167" s="7" t="s">
        <v>520</v>
      </c>
      <c r="C167" s="7">
        <f>MONTH(Livros[[#This Row],[Date]])</f>
        <v>11</v>
      </c>
      <c r="D167" s="7">
        <f>YEAR(Livros[[#This Row],[Date]])</f>
        <v>2018</v>
      </c>
      <c r="E167" s="5">
        <v>0</v>
      </c>
      <c r="F167" s="5">
        <v>0</v>
      </c>
      <c r="G167" s="7" t="s">
        <v>71</v>
      </c>
      <c r="H167" s="5">
        <v>1</v>
      </c>
      <c r="I167" s="19" t="s">
        <v>5178</v>
      </c>
      <c r="J167" s="9">
        <v>576</v>
      </c>
      <c r="K167" s="9">
        <f>Livros[[#This Row],[Quantity]]*Livros[[#This Row],[Item Price]]</f>
        <v>576</v>
      </c>
      <c r="L167" s="9">
        <v>478.80799999999999</v>
      </c>
      <c r="M167" s="9">
        <f>Livros[[#This Row],[Receita]]-Livros[[#This Row],[Custo]]</f>
        <v>97.192000000000007</v>
      </c>
    </row>
    <row r="168" spans="1:13" x14ac:dyDescent="0.25">
      <c r="A168" s="4">
        <v>167</v>
      </c>
      <c r="B168" s="6" t="s">
        <v>520</v>
      </c>
      <c r="C168" s="6">
        <f>MONTH(Livros[[#This Row],[Date]])</f>
        <v>11</v>
      </c>
      <c r="D168" s="6">
        <f>YEAR(Livros[[#This Row],[Date]])</f>
        <v>2018</v>
      </c>
      <c r="E168" s="4">
        <v>0</v>
      </c>
      <c r="F168" s="4">
        <v>0</v>
      </c>
      <c r="G168" s="6" t="s">
        <v>83</v>
      </c>
      <c r="H168" s="4">
        <v>1</v>
      </c>
      <c r="I168" s="18" t="s">
        <v>77</v>
      </c>
      <c r="J168" s="8">
        <v>385</v>
      </c>
      <c r="K168" s="8">
        <f>Livros[[#This Row],[Quantity]]*Livros[[#This Row],[Item Price]]</f>
        <v>385</v>
      </c>
      <c r="L168" s="8">
        <v>334.495</v>
      </c>
      <c r="M168" s="8">
        <f>Livros[[#This Row],[Receita]]-Livros[[#This Row],[Custo]]</f>
        <v>50.504999999999995</v>
      </c>
    </row>
    <row r="169" spans="1:13" x14ac:dyDescent="0.25">
      <c r="A169" s="5">
        <v>168</v>
      </c>
      <c r="B169" s="7" t="s">
        <v>520</v>
      </c>
      <c r="C169" s="7">
        <f>MONTH(Livros[[#This Row],[Date]])</f>
        <v>11</v>
      </c>
      <c r="D169" s="7">
        <f>YEAR(Livros[[#This Row],[Date]])</f>
        <v>2018</v>
      </c>
      <c r="E169" s="5">
        <v>0</v>
      </c>
      <c r="F169" s="5">
        <v>0</v>
      </c>
      <c r="G169" s="7" t="s">
        <v>83</v>
      </c>
      <c r="H169" s="5">
        <v>1</v>
      </c>
      <c r="I169" s="19" t="s">
        <v>5178</v>
      </c>
      <c r="J169" s="9">
        <v>576</v>
      </c>
      <c r="K169" s="9">
        <f>Livros[[#This Row],[Quantity]]*Livros[[#This Row],[Item Price]]</f>
        <v>576</v>
      </c>
      <c r="L169" s="9">
        <v>478.80799999999999</v>
      </c>
      <c r="M169" s="9">
        <f>Livros[[#This Row],[Receita]]-Livros[[#This Row],[Custo]]</f>
        <v>97.192000000000007</v>
      </c>
    </row>
    <row r="170" spans="1:13" x14ac:dyDescent="0.25">
      <c r="A170" s="4">
        <v>169</v>
      </c>
      <c r="B170" s="6" t="s">
        <v>520</v>
      </c>
      <c r="C170" s="6">
        <f>MONTH(Livros[[#This Row],[Date]])</f>
        <v>11</v>
      </c>
      <c r="D170" s="6">
        <f>YEAR(Livros[[#This Row],[Date]])</f>
        <v>2018</v>
      </c>
      <c r="E170" s="4">
        <v>0</v>
      </c>
      <c r="F170" s="4">
        <v>0</v>
      </c>
      <c r="G170" s="6" t="s">
        <v>83</v>
      </c>
      <c r="H170" s="4">
        <v>1</v>
      </c>
      <c r="I170" s="18" t="s">
        <v>5178</v>
      </c>
      <c r="J170" s="8">
        <v>610</v>
      </c>
      <c r="K170" s="8">
        <f>Livros[[#This Row],[Quantity]]*Livros[[#This Row],[Item Price]]</f>
        <v>610</v>
      </c>
      <c r="L170" s="8">
        <v>506.63</v>
      </c>
      <c r="M170" s="8">
        <f>Livros[[#This Row],[Receita]]-Livros[[#This Row],[Custo]]</f>
        <v>103.37</v>
      </c>
    </row>
    <row r="171" spans="1:13" x14ac:dyDescent="0.25">
      <c r="A171" s="5">
        <v>170</v>
      </c>
      <c r="B171" s="7" t="s">
        <v>539</v>
      </c>
      <c r="C171" s="7">
        <f>MONTH(Livros[[#This Row],[Date]])</f>
        <v>12</v>
      </c>
      <c r="D171" s="7">
        <f>YEAR(Livros[[#This Row],[Date]])</f>
        <v>2018</v>
      </c>
      <c r="E171" s="5">
        <v>0</v>
      </c>
      <c r="F171" s="5">
        <v>0</v>
      </c>
      <c r="G171" s="7" t="s">
        <v>71</v>
      </c>
      <c r="H171" s="5">
        <v>1</v>
      </c>
      <c r="I171" s="19" t="s">
        <v>5178</v>
      </c>
      <c r="J171" s="9">
        <v>576</v>
      </c>
      <c r="K171" s="9">
        <f>Livros[[#This Row],[Quantity]]*Livros[[#This Row],[Item Price]]</f>
        <v>576</v>
      </c>
      <c r="L171" s="9">
        <v>478.80799999999999</v>
      </c>
      <c r="M171" s="9">
        <f>Livros[[#This Row],[Receita]]-Livros[[#This Row],[Custo]]</f>
        <v>97.192000000000007</v>
      </c>
    </row>
    <row r="172" spans="1:13" x14ac:dyDescent="0.25">
      <c r="A172" s="4">
        <v>171</v>
      </c>
      <c r="B172" s="6" t="s">
        <v>539</v>
      </c>
      <c r="C172" s="6">
        <f>MONTH(Livros[[#This Row],[Date]])</f>
        <v>12</v>
      </c>
      <c r="D172" s="6">
        <f>YEAR(Livros[[#This Row],[Date]])</f>
        <v>2018</v>
      </c>
      <c r="E172" s="4">
        <v>0</v>
      </c>
      <c r="F172" s="4">
        <v>0</v>
      </c>
      <c r="G172" s="6" t="s">
        <v>83</v>
      </c>
      <c r="H172" s="4">
        <v>1</v>
      </c>
      <c r="I172" s="18" t="s">
        <v>5178</v>
      </c>
      <c r="J172" s="8">
        <v>576</v>
      </c>
      <c r="K172" s="8">
        <f>Livros[[#This Row],[Quantity]]*Livros[[#This Row],[Item Price]]</f>
        <v>576</v>
      </c>
      <c r="L172" s="8">
        <v>478.80799999999999</v>
      </c>
      <c r="M172" s="8">
        <f>Livros[[#This Row],[Receita]]-Livros[[#This Row],[Custo]]</f>
        <v>97.192000000000007</v>
      </c>
    </row>
    <row r="173" spans="1:13" x14ac:dyDescent="0.25">
      <c r="A173" s="5">
        <v>172</v>
      </c>
      <c r="B173" s="7" t="s">
        <v>539</v>
      </c>
      <c r="C173" s="7">
        <f>MONTH(Livros[[#This Row],[Date]])</f>
        <v>12</v>
      </c>
      <c r="D173" s="7">
        <f>YEAR(Livros[[#This Row],[Date]])</f>
        <v>2018</v>
      </c>
      <c r="E173" s="5">
        <v>0</v>
      </c>
      <c r="F173" s="5">
        <v>0</v>
      </c>
      <c r="G173" s="7" t="s">
        <v>71</v>
      </c>
      <c r="H173" s="5">
        <v>1</v>
      </c>
      <c r="I173" s="19" t="s">
        <v>5178</v>
      </c>
      <c r="J173" s="9">
        <v>595</v>
      </c>
      <c r="K173" s="9">
        <f>Livros[[#This Row],[Quantity]]*Livros[[#This Row],[Item Price]]</f>
        <v>595</v>
      </c>
      <c r="L173" s="9">
        <v>493.38499999999999</v>
      </c>
      <c r="M173" s="9">
        <f>Livros[[#This Row],[Receita]]-Livros[[#This Row],[Custo]]</f>
        <v>101.61500000000001</v>
      </c>
    </row>
    <row r="174" spans="1:13" x14ac:dyDescent="0.25">
      <c r="A174" s="4">
        <v>173</v>
      </c>
      <c r="B174" s="6" t="s">
        <v>539</v>
      </c>
      <c r="C174" s="6">
        <f>MONTH(Livros[[#This Row],[Date]])</f>
        <v>12</v>
      </c>
      <c r="D174" s="6">
        <f>YEAR(Livros[[#This Row],[Date]])</f>
        <v>2018</v>
      </c>
      <c r="E174" s="4">
        <v>0</v>
      </c>
      <c r="F174" s="4">
        <v>0</v>
      </c>
      <c r="G174" s="6" t="s">
        <v>83</v>
      </c>
      <c r="H174" s="4">
        <v>2</v>
      </c>
      <c r="I174" s="18" t="s">
        <v>5178</v>
      </c>
      <c r="J174" s="8">
        <v>1190</v>
      </c>
      <c r="K174" s="8">
        <f>Livros[[#This Row],[Quantity]]*Livros[[#This Row],[Item Price]]</f>
        <v>2380</v>
      </c>
      <c r="L174" s="8">
        <v>987.77</v>
      </c>
      <c r="M174" s="8">
        <f>Livros[[#This Row],[Receita]]-Livros[[#This Row],[Custo]]</f>
        <v>1392.23</v>
      </c>
    </row>
    <row r="175" spans="1:13" x14ac:dyDescent="0.25">
      <c r="A175" s="5">
        <v>174</v>
      </c>
      <c r="B175" s="7" t="s">
        <v>539</v>
      </c>
      <c r="C175" s="7">
        <f>MONTH(Livros[[#This Row],[Date]])</f>
        <v>12</v>
      </c>
      <c r="D175" s="7">
        <f>YEAR(Livros[[#This Row],[Date]])</f>
        <v>2018</v>
      </c>
      <c r="E175" s="5">
        <v>0</v>
      </c>
      <c r="F175" s="5">
        <v>0</v>
      </c>
      <c r="G175" s="7" t="s">
        <v>83</v>
      </c>
      <c r="H175" s="5">
        <v>1</v>
      </c>
      <c r="I175" s="19" t="s">
        <v>77</v>
      </c>
      <c r="J175" s="9">
        <v>723</v>
      </c>
      <c r="K175" s="9">
        <f>Livros[[#This Row],[Quantity]]*Livros[[#This Row],[Item Price]]</f>
        <v>723</v>
      </c>
      <c r="L175" s="9">
        <v>629.90099999999995</v>
      </c>
      <c r="M175" s="9">
        <f>Livros[[#This Row],[Receita]]-Livros[[#This Row],[Custo]]</f>
        <v>93.099000000000046</v>
      </c>
    </row>
    <row r="176" spans="1:13" x14ac:dyDescent="0.25">
      <c r="A176" s="4">
        <v>175</v>
      </c>
      <c r="B176" s="6" t="s">
        <v>539</v>
      </c>
      <c r="C176" s="6">
        <f>MONTH(Livros[[#This Row],[Date]])</f>
        <v>12</v>
      </c>
      <c r="D176" s="6">
        <f>YEAR(Livros[[#This Row],[Date]])</f>
        <v>2018</v>
      </c>
      <c r="E176" s="4">
        <v>0</v>
      </c>
      <c r="F176" s="4">
        <v>0</v>
      </c>
      <c r="G176" s="6" t="s">
        <v>83</v>
      </c>
      <c r="H176" s="4">
        <v>1</v>
      </c>
      <c r="I176" s="18" t="s">
        <v>77</v>
      </c>
      <c r="J176" s="8">
        <v>999</v>
      </c>
      <c r="K176" s="8">
        <f>Livros[[#This Row],[Quantity]]*Livros[[#This Row],[Item Price]]</f>
        <v>999</v>
      </c>
      <c r="L176" s="8">
        <v>869.91300000000001</v>
      </c>
      <c r="M176" s="8">
        <f>Livros[[#This Row],[Receita]]-Livros[[#This Row],[Custo]]</f>
        <v>129.08699999999999</v>
      </c>
    </row>
    <row r="177" spans="1:13" x14ac:dyDescent="0.25">
      <c r="A177" s="5">
        <v>176</v>
      </c>
      <c r="B177" s="7" t="s">
        <v>539</v>
      </c>
      <c r="C177" s="7">
        <f>MONTH(Livros[[#This Row],[Date]])</f>
        <v>12</v>
      </c>
      <c r="D177" s="7">
        <f>YEAR(Livros[[#This Row],[Date]])</f>
        <v>2018</v>
      </c>
      <c r="E177" s="5">
        <v>0</v>
      </c>
      <c r="F177" s="5">
        <v>0</v>
      </c>
      <c r="G177" s="7" t="s">
        <v>83</v>
      </c>
      <c r="H177" s="5">
        <v>1</v>
      </c>
      <c r="I177" s="19" t="s">
        <v>5178</v>
      </c>
      <c r="J177" s="9">
        <v>576</v>
      </c>
      <c r="K177" s="9">
        <f>Livros[[#This Row],[Quantity]]*Livros[[#This Row],[Item Price]]</f>
        <v>576</v>
      </c>
      <c r="L177" s="9">
        <v>478.80799999999999</v>
      </c>
      <c r="M177" s="9">
        <f>Livros[[#This Row],[Receita]]-Livros[[#This Row],[Custo]]</f>
        <v>97.192000000000007</v>
      </c>
    </row>
    <row r="178" spans="1:13" x14ac:dyDescent="0.25">
      <c r="A178" s="4">
        <v>177</v>
      </c>
      <c r="B178" s="6" t="s">
        <v>551</v>
      </c>
      <c r="C178" s="6" t="e">
        <f>MONTH(Livros[[#This Row],[Date]])</f>
        <v>#VALUE!</v>
      </c>
      <c r="D178" s="6" t="e">
        <f>YEAR(Livros[[#This Row],[Date]])</f>
        <v>#VALUE!</v>
      </c>
      <c r="E178" s="4">
        <v>0</v>
      </c>
      <c r="F178" s="4">
        <v>0</v>
      </c>
      <c r="G178" s="6" t="s">
        <v>83</v>
      </c>
      <c r="H178" s="4">
        <v>1</v>
      </c>
      <c r="I178" s="18" t="s">
        <v>77</v>
      </c>
      <c r="J178" s="8">
        <v>999</v>
      </c>
      <c r="K178" s="8">
        <f>Livros[[#This Row],[Quantity]]*Livros[[#This Row],[Item Price]]</f>
        <v>999</v>
      </c>
      <c r="L178" s="8">
        <v>869.91300000000001</v>
      </c>
      <c r="M178" s="8">
        <f>Livros[[#This Row],[Receita]]-Livros[[#This Row],[Custo]]</f>
        <v>129.08699999999999</v>
      </c>
    </row>
    <row r="179" spans="1:13" x14ac:dyDescent="0.25">
      <c r="A179" s="5">
        <v>178</v>
      </c>
      <c r="B179" s="7" t="s">
        <v>551</v>
      </c>
      <c r="C179" s="7" t="e">
        <f>MONTH(Livros[[#This Row],[Date]])</f>
        <v>#VALUE!</v>
      </c>
      <c r="D179" s="7" t="e">
        <f>YEAR(Livros[[#This Row],[Date]])</f>
        <v>#VALUE!</v>
      </c>
      <c r="E179" s="5">
        <v>0</v>
      </c>
      <c r="F179" s="5">
        <v>0</v>
      </c>
      <c r="G179" s="7" t="s">
        <v>83</v>
      </c>
      <c r="H179" s="5">
        <v>1</v>
      </c>
      <c r="I179" s="19" t="s">
        <v>5178</v>
      </c>
      <c r="J179" s="9">
        <v>576</v>
      </c>
      <c r="K179" s="9">
        <f>Livros[[#This Row],[Quantity]]*Livros[[#This Row],[Item Price]]</f>
        <v>576</v>
      </c>
      <c r="L179" s="9">
        <v>478.80799999999999</v>
      </c>
      <c r="M179" s="9">
        <f>Livros[[#This Row],[Receita]]-Livros[[#This Row],[Custo]]</f>
        <v>97.192000000000007</v>
      </c>
    </row>
    <row r="180" spans="1:13" x14ac:dyDescent="0.25">
      <c r="A180" s="4">
        <v>179</v>
      </c>
      <c r="B180" s="6" t="s">
        <v>551</v>
      </c>
      <c r="C180" s="6" t="e">
        <f>MONTH(Livros[[#This Row],[Date]])</f>
        <v>#VALUE!</v>
      </c>
      <c r="D180" s="6" t="e">
        <f>YEAR(Livros[[#This Row],[Date]])</f>
        <v>#VALUE!</v>
      </c>
      <c r="E180" s="4">
        <v>0</v>
      </c>
      <c r="F180" s="4">
        <v>0</v>
      </c>
      <c r="G180" s="6" t="s">
        <v>71</v>
      </c>
      <c r="H180" s="4">
        <v>1</v>
      </c>
      <c r="I180" s="18" t="s">
        <v>5178</v>
      </c>
      <c r="J180" s="8">
        <v>430</v>
      </c>
      <c r="K180" s="8">
        <f>Livros[[#This Row],[Quantity]]*Livros[[#This Row],[Item Price]]</f>
        <v>430</v>
      </c>
      <c r="L180" s="8">
        <v>356.69</v>
      </c>
      <c r="M180" s="8">
        <f>Livros[[#This Row],[Receita]]-Livros[[#This Row],[Custo]]</f>
        <v>73.31</v>
      </c>
    </row>
    <row r="181" spans="1:13" x14ac:dyDescent="0.25">
      <c r="A181" s="5">
        <v>180</v>
      </c>
      <c r="B181" s="7" t="s">
        <v>557</v>
      </c>
      <c r="C181" s="7" t="e">
        <f>MONTH(Livros[[#This Row],[Date]])</f>
        <v>#VALUE!</v>
      </c>
      <c r="D181" s="7" t="e">
        <f>YEAR(Livros[[#This Row],[Date]])</f>
        <v>#VALUE!</v>
      </c>
      <c r="E181" s="5">
        <v>1</v>
      </c>
      <c r="F181" s="5">
        <v>1</v>
      </c>
      <c r="G181" s="7" t="s">
        <v>71</v>
      </c>
      <c r="H181" s="5">
        <v>1</v>
      </c>
      <c r="I181" s="19" t="s">
        <v>77</v>
      </c>
      <c r="J181" s="9">
        <v>565</v>
      </c>
      <c r="K181" s="9">
        <f>Livros[[#This Row],[Quantity]]*Livros[[#This Row],[Item Price]]</f>
        <v>565</v>
      </c>
      <c r="L181" s="9">
        <v>491.15499999999997</v>
      </c>
      <c r="M181" s="9">
        <f>Livros[[#This Row],[Receita]]-Livros[[#This Row],[Custo]]</f>
        <v>73.845000000000027</v>
      </c>
    </row>
    <row r="182" spans="1:13" x14ac:dyDescent="0.25">
      <c r="A182" s="4">
        <v>181</v>
      </c>
      <c r="B182" s="6" t="s">
        <v>557</v>
      </c>
      <c r="C182" s="6" t="e">
        <f>MONTH(Livros[[#This Row],[Date]])</f>
        <v>#VALUE!</v>
      </c>
      <c r="D182" s="6" t="e">
        <f>YEAR(Livros[[#This Row],[Date]])</f>
        <v>#VALUE!</v>
      </c>
      <c r="E182" s="4">
        <v>1</v>
      </c>
      <c r="F182" s="4">
        <v>1</v>
      </c>
      <c r="G182" s="6" t="s">
        <v>71</v>
      </c>
      <c r="H182" s="4">
        <v>1</v>
      </c>
      <c r="I182" s="18" t="s">
        <v>77</v>
      </c>
      <c r="J182" s="8">
        <v>999</v>
      </c>
      <c r="K182" s="8">
        <f>Livros[[#This Row],[Quantity]]*Livros[[#This Row],[Item Price]]</f>
        <v>999</v>
      </c>
      <c r="L182" s="8">
        <v>869.91300000000001</v>
      </c>
      <c r="M182" s="8">
        <f>Livros[[#This Row],[Receita]]-Livros[[#This Row],[Custo]]</f>
        <v>129.08699999999999</v>
      </c>
    </row>
    <row r="183" spans="1:13" x14ac:dyDescent="0.25">
      <c r="A183" s="5">
        <v>182</v>
      </c>
      <c r="B183" s="7" t="s">
        <v>557</v>
      </c>
      <c r="C183" s="7" t="e">
        <f>MONTH(Livros[[#This Row],[Date]])</f>
        <v>#VALUE!</v>
      </c>
      <c r="D183" s="7" t="e">
        <f>YEAR(Livros[[#This Row],[Date]])</f>
        <v>#VALUE!</v>
      </c>
      <c r="E183" s="5">
        <v>1</v>
      </c>
      <c r="F183" s="5">
        <v>1</v>
      </c>
      <c r="G183" s="7" t="s">
        <v>71</v>
      </c>
      <c r="H183" s="5">
        <v>1</v>
      </c>
      <c r="I183" s="19" t="s">
        <v>77</v>
      </c>
      <c r="J183" s="9">
        <v>465</v>
      </c>
      <c r="K183" s="9">
        <f>Livros[[#This Row],[Quantity]]*Livros[[#This Row],[Item Price]]</f>
        <v>465</v>
      </c>
      <c r="L183" s="9">
        <v>404.45499999999998</v>
      </c>
      <c r="M183" s="9">
        <f>Livros[[#This Row],[Receita]]-Livros[[#This Row],[Custo]]</f>
        <v>60.545000000000016</v>
      </c>
    </row>
    <row r="184" spans="1:13" x14ac:dyDescent="0.25">
      <c r="A184" s="4">
        <v>183</v>
      </c>
      <c r="B184" s="6" t="s">
        <v>561</v>
      </c>
      <c r="C184" s="6" t="e">
        <f>MONTH(Livros[[#This Row],[Date]])</f>
        <v>#VALUE!</v>
      </c>
      <c r="D184" s="6" t="e">
        <f>YEAR(Livros[[#This Row],[Date]])</f>
        <v>#VALUE!</v>
      </c>
      <c r="E184" s="4">
        <v>0</v>
      </c>
      <c r="F184" s="4">
        <v>1</v>
      </c>
      <c r="G184" s="6" t="s">
        <v>83</v>
      </c>
      <c r="H184" s="4">
        <v>2</v>
      </c>
      <c r="I184" s="18" t="s">
        <v>5178</v>
      </c>
      <c r="J184" s="8">
        <v>1152</v>
      </c>
      <c r="K184" s="8">
        <f>Livros[[#This Row],[Quantity]]*Livros[[#This Row],[Item Price]]</f>
        <v>2304</v>
      </c>
      <c r="L184" s="8">
        <v>956.61599999999999</v>
      </c>
      <c r="M184" s="8">
        <f>Livros[[#This Row],[Receita]]-Livros[[#This Row],[Custo]]</f>
        <v>1347.384</v>
      </c>
    </row>
    <row r="185" spans="1:13" x14ac:dyDescent="0.25">
      <c r="A185" s="5">
        <v>184</v>
      </c>
      <c r="B185" s="7" t="s">
        <v>563</v>
      </c>
      <c r="C185" s="7" t="e">
        <f>MONTH(Livros[[#This Row],[Date]])</f>
        <v>#VALUE!</v>
      </c>
      <c r="D185" s="7" t="e">
        <f>YEAR(Livros[[#This Row],[Date]])</f>
        <v>#VALUE!</v>
      </c>
      <c r="E185" s="5">
        <v>0</v>
      </c>
      <c r="F185" s="5">
        <v>0</v>
      </c>
      <c r="G185" s="7" t="s">
        <v>83</v>
      </c>
      <c r="H185" s="5">
        <v>1</v>
      </c>
      <c r="I185" s="19" t="s">
        <v>77</v>
      </c>
      <c r="J185" s="9">
        <v>425</v>
      </c>
      <c r="K185" s="9">
        <f>Livros[[#This Row],[Quantity]]*Livros[[#This Row],[Item Price]]</f>
        <v>425</v>
      </c>
      <c r="L185" s="9">
        <v>369.97500000000002</v>
      </c>
      <c r="M185" s="9">
        <f>Livros[[#This Row],[Receita]]-Livros[[#This Row],[Custo]]</f>
        <v>55.024999999999977</v>
      </c>
    </row>
    <row r="186" spans="1:13" x14ac:dyDescent="0.25">
      <c r="A186" s="4">
        <v>185</v>
      </c>
      <c r="B186" s="6" t="s">
        <v>563</v>
      </c>
      <c r="C186" s="6" t="e">
        <f>MONTH(Livros[[#This Row],[Date]])</f>
        <v>#VALUE!</v>
      </c>
      <c r="D186" s="6" t="e">
        <f>YEAR(Livros[[#This Row],[Date]])</f>
        <v>#VALUE!</v>
      </c>
      <c r="E186" s="4">
        <v>0</v>
      </c>
      <c r="F186" s="4">
        <v>0</v>
      </c>
      <c r="G186" s="6" t="s">
        <v>71</v>
      </c>
      <c r="H186" s="4">
        <v>1</v>
      </c>
      <c r="I186" s="18" t="s">
        <v>77</v>
      </c>
      <c r="J186" s="8">
        <v>723</v>
      </c>
      <c r="K186" s="8">
        <f>Livros[[#This Row],[Quantity]]*Livros[[#This Row],[Item Price]]</f>
        <v>723</v>
      </c>
      <c r="L186" s="8">
        <v>629.90099999999995</v>
      </c>
      <c r="M186" s="8">
        <f>Livros[[#This Row],[Receita]]-Livros[[#This Row],[Custo]]</f>
        <v>93.099000000000046</v>
      </c>
    </row>
    <row r="187" spans="1:13" x14ac:dyDescent="0.25">
      <c r="A187" s="5">
        <v>186</v>
      </c>
      <c r="B187" s="7" t="s">
        <v>570</v>
      </c>
      <c r="C187" s="7" t="e">
        <f>MONTH(Livros[[#This Row],[Date]])</f>
        <v>#VALUE!</v>
      </c>
      <c r="D187" s="7" t="e">
        <f>YEAR(Livros[[#This Row],[Date]])</f>
        <v>#VALUE!</v>
      </c>
      <c r="E187" s="5">
        <v>0</v>
      </c>
      <c r="F187" s="5">
        <v>0</v>
      </c>
      <c r="G187" s="7" t="s">
        <v>83</v>
      </c>
      <c r="H187" s="5">
        <v>1</v>
      </c>
      <c r="I187" s="19" t="s">
        <v>77</v>
      </c>
      <c r="J187" s="9">
        <v>757</v>
      </c>
      <c r="K187" s="9">
        <f>Livros[[#This Row],[Quantity]]*Livros[[#This Row],[Item Price]]</f>
        <v>757</v>
      </c>
      <c r="L187" s="9">
        <v>658.85900000000004</v>
      </c>
      <c r="M187" s="9">
        <f>Livros[[#This Row],[Receita]]-Livros[[#This Row],[Custo]]</f>
        <v>98.140999999999963</v>
      </c>
    </row>
    <row r="188" spans="1:13" x14ac:dyDescent="0.25">
      <c r="A188" s="4">
        <v>187</v>
      </c>
      <c r="B188" s="6" t="s">
        <v>573</v>
      </c>
      <c r="C188" s="6" t="e">
        <f>MONTH(Livros[[#This Row],[Date]])</f>
        <v>#VALUE!</v>
      </c>
      <c r="D188" s="6" t="e">
        <f>YEAR(Livros[[#This Row],[Date]])</f>
        <v>#VALUE!</v>
      </c>
      <c r="E188" s="4">
        <v>0</v>
      </c>
      <c r="F188" s="4">
        <v>0</v>
      </c>
      <c r="G188" s="6" t="s">
        <v>71</v>
      </c>
      <c r="H188" s="4">
        <v>1</v>
      </c>
      <c r="I188" s="18" t="s">
        <v>77</v>
      </c>
      <c r="J188" s="8">
        <v>425</v>
      </c>
      <c r="K188" s="8">
        <f>Livros[[#This Row],[Quantity]]*Livros[[#This Row],[Item Price]]</f>
        <v>425</v>
      </c>
      <c r="L188" s="8">
        <v>369.97500000000002</v>
      </c>
      <c r="M188" s="8">
        <f>Livros[[#This Row],[Receita]]-Livros[[#This Row],[Custo]]</f>
        <v>55.024999999999977</v>
      </c>
    </row>
    <row r="189" spans="1:13" x14ac:dyDescent="0.25">
      <c r="A189" s="5">
        <v>188</v>
      </c>
      <c r="B189" s="7" t="s">
        <v>573</v>
      </c>
      <c r="C189" s="7" t="e">
        <f>MONTH(Livros[[#This Row],[Date]])</f>
        <v>#VALUE!</v>
      </c>
      <c r="D189" s="7" t="e">
        <f>YEAR(Livros[[#This Row],[Date]])</f>
        <v>#VALUE!</v>
      </c>
      <c r="E189" s="5">
        <v>0</v>
      </c>
      <c r="F189" s="5">
        <v>0</v>
      </c>
      <c r="G189" s="7" t="s">
        <v>83</v>
      </c>
      <c r="H189" s="5">
        <v>1</v>
      </c>
      <c r="I189" s="19" t="s">
        <v>5178</v>
      </c>
      <c r="J189" s="9">
        <v>600</v>
      </c>
      <c r="K189" s="9">
        <f>Livros[[#This Row],[Quantity]]*Livros[[#This Row],[Item Price]]</f>
        <v>600</v>
      </c>
      <c r="L189" s="9">
        <v>498.8</v>
      </c>
      <c r="M189" s="9">
        <f>Livros[[#This Row],[Receita]]-Livros[[#This Row],[Custo]]</f>
        <v>101.19999999999999</v>
      </c>
    </row>
    <row r="190" spans="1:13" x14ac:dyDescent="0.25">
      <c r="A190" s="4">
        <v>189</v>
      </c>
      <c r="B190" s="6" t="s">
        <v>573</v>
      </c>
      <c r="C190" s="6" t="e">
        <f>MONTH(Livros[[#This Row],[Date]])</f>
        <v>#VALUE!</v>
      </c>
      <c r="D190" s="6" t="e">
        <f>YEAR(Livros[[#This Row],[Date]])</f>
        <v>#VALUE!</v>
      </c>
      <c r="E190" s="4">
        <v>0</v>
      </c>
      <c r="F190" s="4">
        <v>0</v>
      </c>
      <c r="G190" s="6" t="s">
        <v>71</v>
      </c>
      <c r="H190" s="4">
        <v>1</v>
      </c>
      <c r="I190" s="18" t="s">
        <v>5178</v>
      </c>
      <c r="J190" s="8">
        <v>600</v>
      </c>
      <c r="K190" s="8">
        <f>Livros[[#This Row],[Quantity]]*Livros[[#This Row],[Item Price]]</f>
        <v>600</v>
      </c>
      <c r="L190" s="8">
        <v>498.8</v>
      </c>
      <c r="M190" s="8">
        <f>Livros[[#This Row],[Receita]]-Livros[[#This Row],[Custo]]</f>
        <v>101.19999999999999</v>
      </c>
    </row>
    <row r="191" spans="1:13" x14ac:dyDescent="0.25">
      <c r="A191" s="5">
        <v>190</v>
      </c>
      <c r="B191" s="7" t="s">
        <v>573</v>
      </c>
      <c r="C191" s="7" t="e">
        <f>MONTH(Livros[[#This Row],[Date]])</f>
        <v>#VALUE!</v>
      </c>
      <c r="D191" s="7" t="e">
        <f>YEAR(Livros[[#This Row],[Date]])</f>
        <v>#VALUE!</v>
      </c>
      <c r="E191" s="5">
        <v>0</v>
      </c>
      <c r="F191" s="5">
        <v>0</v>
      </c>
      <c r="G191" s="7" t="s">
        <v>83</v>
      </c>
      <c r="H191" s="5">
        <v>1</v>
      </c>
      <c r="I191" s="19" t="s">
        <v>5178</v>
      </c>
      <c r="J191" s="9">
        <v>600</v>
      </c>
      <c r="K191" s="9">
        <f>Livros[[#This Row],[Quantity]]*Livros[[#This Row],[Item Price]]</f>
        <v>600</v>
      </c>
      <c r="L191" s="9">
        <v>498.8</v>
      </c>
      <c r="M191" s="9">
        <f>Livros[[#This Row],[Receita]]-Livros[[#This Row],[Custo]]</f>
        <v>101.19999999999999</v>
      </c>
    </row>
    <row r="192" spans="1:13" x14ac:dyDescent="0.25">
      <c r="A192" s="4">
        <v>191</v>
      </c>
      <c r="B192" s="6" t="s">
        <v>573</v>
      </c>
      <c r="C192" s="6" t="e">
        <f>MONTH(Livros[[#This Row],[Date]])</f>
        <v>#VALUE!</v>
      </c>
      <c r="D192" s="6" t="e">
        <f>YEAR(Livros[[#This Row],[Date]])</f>
        <v>#VALUE!</v>
      </c>
      <c r="E192" s="4">
        <v>0</v>
      </c>
      <c r="F192" s="4">
        <v>0</v>
      </c>
      <c r="G192" s="6" t="s">
        <v>71</v>
      </c>
      <c r="H192" s="4">
        <v>1</v>
      </c>
      <c r="I192" s="18" t="s">
        <v>5178</v>
      </c>
      <c r="J192" s="8">
        <v>600</v>
      </c>
      <c r="K192" s="8">
        <f>Livros[[#This Row],[Quantity]]*Livros[[#This Row],[Item Price]]</f>
        <v>600</v>
      </c>
      <c r="L192" s="8">
        <v>498.8</v>
      </c>
      <c r="M192" s="8">
        <f>Livros[[#This Row],[Receita]]-Livros[[#This Row],[Custo]]</f>
        <v>101.19999999999999</v>
      </c>
    </row>
    <row r="193" spans="1:13" x14ac:dyDescent="0.25">
      <c r="A193" s="5">
        <v>192</v>
      </c>
      <c r="B193" s="7" t="s">
        <v>582</v>
      </c>
      <c r="C193" s="7" t="e">
        <f>MONTH(Livros[[#This Row],[Date]])</f>
        <v>#VALUE!</v>
      </c>
      <c r="D193" s="7" t="e">
        <f>YEAR(Livros[[#This Row],[Date]])</f>
        <v>#VALUE!</v>
      </c>
      <c r="E193" s="5">
        <v>0</v>
      </c>
      <c r="F193" s="5">
        <v>0</v>
      </c>
      <c r="G193" s="7" t="s">
        <v>83</v>
      </c>
      <c r="H193" s="5">
        <v>1</v>
      </c>
      <c r="I193" s="19" t="s">
        <v>77</v>
      </c>
      <c r="J193" s="9">
        <v>645</v>
      </c>
      <c r="K193" s="9">
        <f>Livros[[#This Row],[Quantity]]*Livros[[#This Row],[Item Price]]</f>
        <v>645</v>
      </c>
      <c r="L193" s="9">
        <v>561.11500000000001</v>
      </c>
      <c r="M193" s="9">
        <f>Livros[[#This Row],[Receita]]-Livros[[#This Row],[Custo]]</f>
        <v>83.884999999999991</v>
      </c>
    </row>
    <row r="194" spans="1:13" x14ac:dyDescent="0.25">
      <c r="A194" s="4">
        <v>193</v>
      </c>
      <c r="B194" s="6" t="s">
        <v>582</v>
      </c>
      <c r="C194" s="6" t="e">
        <f>MONTH(Livros[[#This Row],[Date]])</f>
        <v>#VALUE!</v>
      </c>
      <c r="D194" s="6" t="e">
        <f>YEAR(Livros[[#This Row],[Date]])</f>
        <v>#VALUE!</v>
      </c>
      <c r="E194" s="4">
        <v>0</v>
      </c>
      <c r="F194" s="4">
        <v>0</v>
      </c>
      <c r="G194" s="6" t="s">
        <v>83</v>
      </c>
      <c r="H194" s="4">
        <v>1</v>
      </c>
      <c r="I194" s="18" t="s">
        <v>5178</v>
      </c>
      <c r="J194" s="8">
        <v>230</v>
      </c>
      <c r="K194" s="8">
        <f>Livros[[#This Row],[Quantity]]*Livros[[#This Row],[Item Price]]</f>
        <v>230</v>
      </c>
      <c r="L194" s="8">
        <v>190.09</v>
      </c>
      <c r="M194" s="8">
        <f>Livros[[#This Row],[Receita]]-Livros[[#This Row],[Custo]]</f>
        <v>39.909999999999997</v>
      </c>
    </row>
    <row r="195" spans="1:13" x14ac:dyDescent="0.25">
      <c r="A195" s="5">
        <v>194</v>
      </c>
      <c r="B195" s="7" t="s">
        <v>582</v>
      </c>
      <c r="C195" s="7" t="e">
        <f>MONTH(Livros[[#This Row],[Date]])</f>
        <v>#VALUE!</v>
      </c>
      <c r="D195" s="7" t="e">
        <f>YEAR(Livros[[#This Row],[Date]])</f>
        <v>#VALUE!</v>
      </c>
      <c r="E195" s="5">
        <v>0</v>
      </c>
      <c r="F195" s="5">
        <v>0</v>
      </c>
      <c r="G195" s="7" t="s">
        <v>83</v>
      </c>
      <c r="H195" s="5">
        <v>1</v>
      </c>
      <c r="I195" s="19" t="s">
        <v>77</v>
      </c>
      <c r="J195" s="9">
        <v>723</v>
      </c>
      <c r="K195" s="9">
        <f>Livros[[#This Row],[Quantity]]*Livros[[#This Row],[Item Price]]</f>
        <v>723</v>
      </c>
      <c r="L195" s="9">
        <v>629.90099999999995</v>
      </c>
      <c r="M195" s="9">
        <f>Livros[[#This Row],[Receita]]-Livros[[#This Row],[Custo]]</f>
        <v>93.099000000000046</v>
      </c>
    </row>
    <row r="196" spans="1:13" x14ac:dyDescent="0.25">
      <c r="A196" s="4">
        <v>195</v>
      </c>
      <c r="B196" s="6" t="s">
        <v>582</v>
      </c>
      <c r="C196" s="6" t="e">
        <f>MONTH(Livros[[#This Row],[Date]])</f>
        <v>#VALUE!</v>
      </c>
      <c r="D196" s="6" t="e">
        <f>YEAR(Livros[[#This Row],[Date]])</f>
        <v>#VALUE!</v>
      </c>
      <c r="E196" s="4">
        <v>0</v>
      </c>
      <c r="F196" s="4">
        <v>0</v>
      </c>
      <c r="G196" s="6" t="s">
        <v>71</v>
      </c>
      <c r="H196" s="4">
        <v>1</v>
      </c>
      <c r="I196" s="18" t="s">
        <v>5178</v>
      </c>
      <c r="J196" s="8">
        <v>576</v>
      </c>
      <c r="K196" s="8">
        <f>Livros[[#This Row],[Quantity]]*Livros[[#This Row],[Item Price]]</f>
        <v>576</v>
      </c>
      <c r="L196" s="8">
        <v>478.80799999999999</v>
      </c>
      <c r="M196" s="8">
        <f>Livros[[#This Row],[Receita]]-Livros[[#This Row],[Custo]]</f>
        <v>97.192000000000007</v>
      </c>
    </row>
    <row r="197" spans="1:13" x14ac:dyDescent="0.25">
      <c r="A197" s="5">
        <v>196</v>
      </c>
      <c r="B197" s="7" t="s">
        <v>593</v>
      </c>
      <c r="C197" s="7" t="e">
        <f>MONTH(Livros[[#This Row],[Date]])</f>
        <v>#VALUE!</v>
      </c>
      <c r="D197" s="7" t="e">
        <f>YEAR(Livros[[#This Row],[Date]])</f>
        <v>#VALUE!</v>
      </c>
      <c r="E197" s="5">
        <v>0</v>
      </c>
      <c r="F197" s="5">
        <v>0</v>
      </c>
      <c r="G197" s="7" t="s">
        <v>71</v>
      </c>
      <c r="H197" s="5">
        <v>1</v>
      </c>
      <c r="I197" s="19" t="s">
        <v>5178</v>
      </c>
      <c r="J197" s="9">
        <v>725</v>
      </c>
      <c r="K197" s="9">
        <f>Livros[[#This Row],[Quantity]]*Livros[[#This Row],[Item Price]]</f>
        <v>725</v>
      </c>
      <c r="L197" s="9">
        <v>601.17499999999995</v>
      </c>
      <c r="M197" s="9">
        <f>Livros[[#This Row],[Receita]]-Livros[[#This Row],[Custo]]</f>
        <v>123.82500000000005</v>
      </c>
    </row>
    <row r="198" spans="1:13" x14ac:dyDescent="0.25">
      <c r="A198" s="4">
        <v>197</v>
      </c>
      <c r="B198" s="6" t="s">
        <v>593</v>
      </c>
      <c r="C198" s="6" t="e">
        <f>MONTH(Livros[[#This Row],[Date]])</f>
        <v>#VALUE!</v>
      </c>
      <c r="D198" s="6" t="e">
        <f>YEAR(Livros[[#This Row],[Date]])</f>
        <v>#VALUE!</v>
      </c>
      <c r="E198" s="4">
        <v>0</v>
      </c>
      <c r="F198" s="4">
        <v>0</v>
      </c>
      <c r="G198" s="6" t="s">
        <v>83</v>
      </c>
      <c r="H198" s="4">
        <v>1</v>
      </c>
      <c r="I198" s="18" t="s">
        <v>77</v>
      </c>
      <c r="J198" s="8">
        <v>723</v>
      </c>
      <c r="K198" s="8">
        <f>Livros[[#This Row],[Quantity]]*Livros[[#This Row],[Item Price]]</f>
        <v>723</v>
      </c>
      <c r="L198" s="8">
        <v>629.90099999999995</v>
      </c>
      <c r="M198" s="8">
        <f>Livros[[#This Row],[Receita]]-Livros[[#This Row],[Custo]]</f>
        <v>93.099000000000046</v>
      </c>
    </row>
    <row r="199" spans="1:13" x14ac:dyDescent="0.25">
      <c r="A199" s="5">
        <v>198</v>
      </c>
      <c r="B199" s="7" t="s">
        <v>593</v>
      </c>
      <c r="C199" s="7" t="e">
        <f>MONTH(Livros[[#This Row],[Date]])</f>
        <v>#VALUE!</v>
      </c>
      <c r="D199" s="7" t="e">
        <f>YEAR(Livros[[#This Row],[Date]])</f>
        <v>#VALUE!</v>
      </c>
      <c r="E199" s="5">
        <v>0</v>
      </c>
      <c r="F199" s="5">
        <v>0</v>
      </c>
      <c r="G199" s="7" t="s">
        <v>71</v>
      </c>
      <c r="H199" s="5">
        <v>1</v>
      </c>
      <c r="I199" s="19" t="s">
        <v>5178</v>
      </c>
      <c r="J199" s="9">
        <v>576</v>
      </c>
      <c r="K199" s="9">
        <f>Livros[[#This Row],[Quantity]]*Livros[[#This Row],[Item Price]]</f>
        <v>576</v>
      </c>
      <c r="L199" s="9">
        <v>478.80799999999999</v>
      </c>
      <c r="M199" s="9">
        <f>Livros[[#This Row],[Receita]]-Livros[[#This Row],[Custo]]</f>
        <v>97.192000000000007</v>
      </c>
    </row>
    <row r="200" spans="1:13" x14ac:dyDescent="0.25">
      <c r="A200" s="4">
        <v>199</v>
      </c>
      <c r="B200" s="6" t="s">
        <v>593</v>
      </c>
      <c r="C200" s="6" t="e">
        <f>MONTH(Livros[[#This Row],[Date]])</f>
        <v>#VALUE!</v>
      </c>
      <c r="D200" s="6" t="e">
        <f>YEAR(Livros[[#This Row],[Date]])</f>
        <v>#VALUE!</v>
      </c>
      <c r="E200" s="4">
        <v>0</v>
      </c>
      <c r="F200" s="4">
        <v>0</v>
      </c>
      <c r="G200" s="6" t="s">
        <v>83</v>
      </c>
      <c r="H200" s="4">
        <v>1</v>
      </c>
      <c r="I200" s="18" t="s">
        <v>5178</v>
      </c>
      <c r="J200" s="8">
        <v>576</v>
      </c>
      <c r="K200" s="8">
        <f>Livros[[#This Row],[Quantity]]*Livros[[#This Row],[Item Price]]</f>
        <v>576</v>
      </c>
      <c r="L200" s="8">
        <v>478.80799999999999</v>
      </c>
      <c r="M200" s="8">
        <f>Livros[[#This Row],[Receita]]-Livros[[#This Row],[Custo]]</f>
        <v>97.192000000000007</v>
      </c>
    </row>
    <row r="201" spans="1:13" x14ac:dyDescent="0.25">
      <c r="A201" s="5">
        <v>200</v>
      </c>
      <c r="B201" s="7" t="s">
        <v>593</v>
      </c>
      <c r="C201" s="7" t="e">
        <f>MONTH(Livros[[#This Row],[Date]])</f>
        <v>#VALUE!</v>
      </c>
      <c r="D201" s="7" t="e">
        <f>YEAR(Livros[[#This Row],[Date]])</f>
        <v>#VALUE!</v>
      </c>
      <c r="E201" s="5">
        <v>0</v>
      </c>
      <c r="F201" s="5">
        <v>0</v>
      </c>
      <c r="G201" s="7" t="s">
        <v>71</v>
      </c>
      <c r="H201" s="5">
        <v>1</v>
      </c>
      <c r="I201" s="19" t="s">
        <v>5178</v>
      </c>
      <c r="J201" s="9">
        <v>230</v>
      </c>
      <c r="K201" s="9">
        <f>Livros[[#This Row],[Quantity]]*Livros[[#This Row],[Item Price]]</f>
        <v>230</v>
      </c>
      <c r="L201" s="9">
        <v>190.09</v>
      </c>
      <c r="M201" s="9">
        <f>Livros[[#This Row],[Receita]]-Livros[[#This Row],[Custo]]</f>
        <v>39.909999999999997</v>
      </c>
    </row>
    <row r="202" spans="1:13" x14ac:dyDescent="0.25">
      <c r="A202" s="4">
        <v>201</v>
      </c>
      <c r="B202" s="6" t="s">
        <v>593</v>
      </c>
      <c r="C202" s="6" t="e">
        <f>MONTH(Livros[[#This Row],[Date]])</f>
        <v>#VALUE!</v>
      </c>
      <c r="D202" s="6" t="e">
        <f>YEAR(Livros[[#This Row],[Date]])</f>
        <v>#VALUE!</v>
      </c>
      <c r="E202" s="4">
        <v>0</v>
      </c>
      <c r="F202" s="4">
        <v>0</v>
      </c>
      <c r="G202" s="6" t="s">
        <v>71</v>
      </c>
      <c r="H202" s="4">
        <v>1</v>
      </c>
      <c r="I202" s="18" t="s">
        <v>5178</v>
      </c>
      <c r="J202" s="8">
        <v>576</v>
      </c>
      <c r="K202" s="8">
        <f>Livros[[#This Row],[Quantity]]*Livros[[#This Row],[Item Price]]</f>
        <v>576</v>
      </c>
      <c r="L202" s="8">
        <v>478.80799999999999</v>
      </c>
      <c r="M202" s="8">
        <f>Livros[[#This Row],[Receita]]-Livros[[#This Row],[Custo]]</f>
        <v>97.192000000000007</v>
      </c>
    </row>
    <row r="203" spans="1:13" x14ac:dyDescent="0.25">
      <c r="A203" s="5">
        <v>202</v>
      </c>
      <c r="B203" s="7" t="s">
        <v>593</v>
      </c>
      <c r="C203" s="7" t="e">
        <f>MONTH(Livros[[#This Row],[Date]])</f>
        <v>#VALUE!</v>
      </c>
      <c r="D203" s="7" t="e">
        <f>YEAR(Livros[[#This Row],[Date]])</f>
        <v>#VALUE!</v>
      </c>
      <c r="E203" s="5">
        <v>0</v>
      </c>
      <c r="F203" s="5">
        <v>0</v>
      </c>
      <c r="G203" s="7" t="s">
        <v>71</v>
      </c>
      <c r="H203" s="5">
        <v>1</v>
      </c>
      <c r="I203" s="19" t="s">
        <v>5178</v>
      </c>
      <c r="J203" s="9">
        <v>576</v>
      </c>
      <c r="K203" s="9">
        <f>Livros[[#This Row],[Quantity]]*Livros[[#This Row],[Item Price]]</f>
        <v>576</v>
      </c>
      <c r="L203" s="9">
        <v>478.80799999999999</v>
      </c>
      <c r="M203" s="9">
        <f>Livros[[#This Row],[Receita]]-Livros[[#This Row],[Custo]]</f>
        <v>97.192000000000007</v>
      </c>
    </row>
    <row r="204" spans="1:13" x14ac:dyDescent="0.25">
      <c r="A204" s="4">
        <v>203</v>
      </c>
      <c r="B204" s="6" t="s">
        <v>593</v>
      </c>
      <c r="C204" s="6" t="e">
        <f>MONTH(Livros[[#This Row],[Date]])</f>
        <v>#VALUE!</v>
      </c>
      <c r="D204" s="6" t="e">
        <f>YEAR(Livros[[#This Row],[Date]])</f>
        <v>#VALUE!</v>
      </c>
      <c r="E204" s="4">
        <v>0</v>
      </c>
      <c r="F204" s="4">
        <v>0</v>
      </c>
      <c r="G204" s="6" t="s">
        <v>83</v>
      </c>
      <c r="H204" s="4">
        <v>1</v>
      </c>
      <c r="I204" s="18" t="s">
        <v>77</v>
      </c>
      <c r="J204" s="8">
        <v>315</v>
      </c>
      <c r="K204" s="8">
        <f>Livros[[#This Row],[Quantity]]*Livros[[#This Row],[Item Price]]</f>
        <v>315</v>
      </c>
      <c r="L204" s="8">
        <v>274.40499999999997</v>
      </c>
      <c r="M204" s="8">
        <f>Livros[[#This Row],[Receita]]-Livros[[#This Row],[Custo]]</f>
        <v>40.595000000000027</v>
      </c>
    </row>
    <row r="205" spans="1:13" x14ac:dyDescent="0.25">
      <c r="A205" s="5">
        <v>204</v>
      </c>
      <c r="B205" s="7" t="s">
        <v>593</v>
      </c>
      <c r="C205" s="7" t="e">
        <f>MONTH(Livros[[#This Row],[Date]])</f>
        <v>#VALUE!</v>
      </c>
      <c r="D205" s="7" t="e">
        <f>YEAR(Livros[[#This Row],[Date]])</f>
        <v>#VALUE!</v>
      </c>
      <c r="E205" s="5">
        <v>0</v>
      </c>
      <c r="F205" s="5">
        <v>0</v>
      </c>
      <c r="G205" s="7" t="s">
        <v>83</v>
      </c>
      <c r="H205" s="5">
        <v>1</v>
      </c>
      <c r="I205" s="19" t="s">
        <v>5178</v>
      </c>
      <c r="J205" s="9">
        <v>576</v>
      </c>
      <c r="K205" s="9">
        <f>Livros[[#This Row],[Quantity]]*Livros[[#This Row],[Item Price]]</f>
        <v>576</v>
      </c>
      <c r="L205" s="9">
        <v>478.80799999999999</v>
      </c>
      <c r="M205" s="9">
        <f>Livros[[#This Row],[Receita]]-Livros[[#This Row],[Custo]]</f>
        <v>97.192000000000007</v>
      </c>
    </row>
    <row r="206" spans="1:13" x14ac:dyDescent="0.25">
      <c r="A206" s="4">
        <v>205</v>
      </c>
      <c r="B206" s="6" t="s">
        <v>615</v>
      </c>
      <c r="C206" s="6" t="e">
        <f>MONTH(Livros[[#This Row],[Date]])</f>
        <v>#VALUE!</v>
      </c>
      <c r="D206" s="6" t="e">
        <f>YEAR(Livros[[#This Row],[Date]])</f>
        <v>#VALUE!</v>
      </c>
      <c r="E206" s="4">
        <v>0</v>
      </c>
      <c r="F206" s="4">
        <v>0</v>
      </c>
      <c r="G206" s="6" t="s">
        <v>71</v>
      </c>
      <c r="H206" s="4">
        <v>1</v>
      </c>
      <c r="I206" s="18" t="s">
        <v>77</v>
      </c>
      <c r="J206" s="8">
        <v>723</v>
      </c>
      <c r="K206" s="8">
        <f>Livros[[#This Row],[Quantity]]*Livros[[#This Row],[Item Price]]</f>
        <v>723</v>
      </c>
      <c r="L206" s="8">
        <v>629.90099999999995</v>
      </c>
      <c r="M206" s="8">
        <f>Livros[[#This Row],[Receita]]-Livros[[#This Row],[Custo]]</f>
        <v>93.099000000000046</v>
      </c>
    </row>
    <row r="207" spans="1:13" x14ac:dyDescent="0.25">
      <c r="A207" s="5">
        <v>206</v>
      </c>
      <c r="B207" s="7" t="s">
        <v>615</v>
      </c>
      <c r="C207" s="7" t="e">
        <f>MONTH(Livros[[#This Row],[Date]])</f>
        <v>#VALUE!</v>
      </c>
      <c r="D207" s="7" t="e">
        <f>YEAR(Livros[[#This Row],[Date]])</f>
        <v>#VALUE!</v>
      </c>
      <c r="E207" s="5">
        <v>0</v>
      </c>
      <c r="F207" s="5">
        <v>0</v>
      </c>
      <c r="G207" s="7" t="s">
        <v>71</v>
      </c>
      <c r="H207" s="5">
        <v>1</v>
      </c>
      <c r="I207" s="19" t="s">
        <v>5178</v>
      </c>
      <c r="J207" s="9">
        <v>576</v>
      </c>
      <c r="K207" s="9">
        <f>Livros[[#This Row],[Quantity]]*Livros[[#This Row],[Item Price]]</f>
        <v>576</v>
      </c>
      <c r="L207" s="9">
        <v>478.80799999999999</v>
      </c>
      <c r="M207" s="9">
        <f>Livros[[#This Row],[Receita]]-Livros[[#This Row],[Custo]]</f>
        <v>97.192000000000007</v>
      </c>
    </row>
    <row r="208" spans="1:13" x14ac:dyDescent="0.25">
      <c r="A208" s="4">
        <v>207</v>
      </c>
      <c r="B208" s="6" t="s">
        <v>615</v>
      </c>
      <c r="C208" s="6" t="e">
        <f>MONTH(Livros[[#This Row],[Date]])</f>
        <v>#VALUE!</v>
      </c>
      <c r="D208" s="6" t="e">
        <f>YEAR(Livros[[#This Row],[Date]])</f>
        <v>#VALUE!</v>
      </c>
      <c r="E208" s="4">
        <v>0</v>
      </c>
      <c r="F208" s="4">
        <v>0</v>
      </c>
      <c r="G208" s="6" t="s">
        <v>83</v>
      </c>
      <c r="H208" s="4">
        <v>1</v>
      </c>
      <c r="I208" s="18" t="s">
        <v>5178</v>
      </c>
      <c r="J208" s="8">
        <v>450</v>
      </c>
      <c r="K208" s="8">
        <f>Livros[[#This Row],[Quantity]]*Livros[[#This Row],[Item Price]]</f>
        <v>450</v>
      </c>
      <c r="L208" s="8">
        <v>373.35</v>
      </c>
      <c r="M208" s="8">
        <f>Livros[[#This Row],[Receita]]-Livros[[#This Row],[Custo]]</f>
        <v>76.649999999999977</v>
      </c>
    </row>
    <row r="209" spans="1:13" x14ac:dyDescent="0.25">
      <c r="A209" s="5">
        <v>208</v>
      </c>
      <c r="B209" s="7" t="s">
        <v>615</v>
      </c>
      <c r="C209" s="7" t="e">
        <f>MONTH(Livros[[#This Row],[Date]])</f>
        <v>#VALUE!</v>
      </c>
      <c r="D209" s="7" t="e">
        <f>YEAR(Livros[[#This Row],[Date]])</f>
        <v>#VALUE!</v>
      </c>
      <c r="E209" s="5">
        <v>0</v>
      </c>
      <c r="F209" s="5">
        <v>0</v>
      </c>
      <c r="G209" s="7" t="s">
        <v>71</v>
      </c>
      <c r="H209" s="5">
        <v>1</v>
      </c>
      <c r="I209" s="19" t="s">
        <v>5178</v>
      </c>
      <c r="J209" s="9">
        <v>576</v>
      </c>
      <c r="K209" s="9">
        <f>Livros[[#This Row],[Quantity]]*Livros[[#This Row],[Item Price]]</f>
        <v>576</v>
      </c>
      <c r="L209" s="9">
        <v>478.80799999999999</v>
      </c>
      <c r="M209" s="9">
        <f>Livros[[#This Row],[Receita]]-Livros[[#This Row],[Custo]]</f>
        <v>97.192000000000007</v>
      </c>
    </row>
    <row r="210" spans="1:13" x14ac:dyDescent="0.25">
      <c r="A210" s="4">
        <v>209</v>
      </c>
      <c r="B210" s="6" t="s">
        <v>615</v>
      </c>
      <c r="C210" s="6" t="e">
        <f>MONTH(Livros[[#This Row],[Date]])</f>
        <v>#VALUE!</v>
      </c>
      <c r="D210" s="6" t="e">
        <f>YEAR(Livros[[#This Row],[Date]])</f>
        <v>#VALUE!</v>
      </c>
      <c r="E210" s="4">
        <v>0</v>
      </c>
      <c r="F210" s="4">
        <v>0</v>
      </c>
      <c r="G210" s="6" t="s">
        <v>71</v>
      </c>
      <c r="H210" s="4">
        <v>1</v>
      </c>
      <c r="I210" s="18" t="s">
        <v>5178</v>
      </c>
      <c r="J210" s="8">
        <v>576</v>
      </c>
      <c r="K210" s="8">
        <f>Livros[[#This Row],[Quantity]]*Livros[[#This Row],[Item Price]]</f>
        <v>576</v>
      </c>
      <c r="L210" s="8">
        <v>478.80799999999999</v>
      </c>
      <c r="M210" s="8">
        <f>Livros[[#This Row],[Receita]]-Livros[[#This Row],[Custo]]</f>
        <v>97.192000000000007</v>
      </c>
    </row>
    <row r="211" spans="1:13" x14ac:dyDescent="0.25">
      <c r="A211" s="5">
        <v>210</v>
      </c>
      <c r="B211" s="7" t="s">
        <v>615</v>
      </c>
      <c r="C211" s="7" t="e">
        <f>MONTH(Livros[[#This Row],[Date]])</f>
        <v>#VALUE!</v>
      </c>
      <c r="D211" s="7" t="e">
        <f>YEAR(Livros[[#This Row],[Date]])</f>
        <v>#VALUE!</v>
      </c>
      <c r="E211" s="5">
        <v>0</v>
      </c>
      <c r="F211" s="5">
        <v>0</v>
      </c>
      <c r="G211" s="7" t="s">
        <v>83</v>
      </c>
      <c r="H211" s="5">
        <v>2</v>
      </c>
      <c r="I211" s="19" t="s">
        <v>5178</v>
      </c>
      <c r="J211" s="9">
        <v>1152</v>
      </c>
      <c r="K211" s="9">
        <f>Livros[[#This Row],[Quantity]]*Livros[[#This Row],[Item Price]]</f>
        <v>2304</v>
      </c>
      <c r="L211" s="9">
        <v>956.61599999999999</v>
      </c>
      <c r="M211" s="9">
        <f>Livros[[#This Row],[Receita]]-Livros[[#This Row],[Custo]]</f>
        <v>1347.384</v>
      </c>
    </row>
    <row r="212" spans="1:13" x14ac:dyDescent="0.25">
      <c r="A212" s="4">
        <v>211</v>
      </c>
      <c r="B212" s="6" t="s">
        <v>615</v>
      </c>
      <c r="C212" s="6" t="e">
        <f>MONTH(Livros[[#This Row],[Date]])</f>
        <v>#VALUE!</v>
      </c>
      <c r="D212" s="6" t="e">
        <f>YEAR(Livros[[#This Row],[Date]])</f>
        <v>#VALUE!</v>
      </c>
      <c r="E212" s="4">
        <v>0</v>
      </c>
      <c r="F212" s="4">
        <v>0</v>
      </c>
      <c r="G212" s="6" t="s">
        <v>83</v>
      </c>
      <c r="H212" s="4">
        <v>1</v>
      </c>
      <c r="I212" s="18" t="s">
        <v>5178</v>
      </c>
      <c r="J212" s="8">
        <v>576</v>
      </c>
      <c r="K212" s="8">
        <f>Livros[[#This Row],[Quantity]]*Livros[[#This Row],[Item Price]]</f>
        <v>576</v>
      </c>
      <c r="L212" s="8">
        <v>478.80799999999999</v>
      </c>
      <c r="M212" s="8">
        <f>Livros[[#This Row],[Receita]]-Livros[[#This Row],[Custo]]</f>
        <v>97.192000000000007</v>
      </c>
    </row>
    <row r="213" spans="1:13" x14ac:dyDescent="0.25">
      <c r="A213" s="5">
        <v>212</v>
      </c>
      <c r="B213" s="7" t="s">
        <v>615</v>
      </c>
      <c r="C213" s="7" t="e">
        <f>MONTH(Livros[[#This Row],[Date]])</f>
        <v>#VALUE!</v>
      </c>
      <c r="D213" s="7" t="e">
        <f>YEAR(Livros[[#This Row],[Date]])</f>
        <v>#VALUE!</v>
      </c>
      <c r="E213" s="5">
        <v>0</v>
      </c>
      <c r="F213" s="5">
        <v>0</v>
      </c>
      <c r="G213" s="7" t="s">
        <v>71</v>
      </c>
      <c r="H213" s="5">
        <v>1</v>
      </c>
      <c r="I213" s="19" t="s">
        <v>5178</v>
      </c>
      <c r="J213" s="9">
        <v>600</v>
      </c>
      <c r="K213" s="9">
        <f>Livros[[#This Row],[Quantity]]*Livros[[#This Row],[Item Price]]</f>
        <v>600</v>
      </c>
      <c r="L213" s="9">
        <v>498.8</v>
      </c>
      <c r="M213" s="9">
        <f>Livros[[#This Row],[Receita]]-Livros[[#This Row],[Custo]]</f>
        <v>101.19999999999999</v>
      </c>
    </row>
    <row r="214" spans="1:13" x14ac:dyDescent="0.25">
      <c r="A214" s="4">
        <v>213</v>
      </c>
      <c r="B214" s="6" t="s">
        <v>615</v>
      </c>
      <c r="C214" s="6" t="e">
        <f>MONTH(Livros[[#This Row],[Date]])</f>
        <v>#VALUE!</v>
      </c>
      <c r="D214" s="6" t="e">
        <f>YEAR(Livros[[#This Row],[Date]])</f>
        <v>#VALUE!</v>
      </c>
      <c r="E214" s="4">
        <v>0</v>
      </c>
      <c r="F214" s="4">
        <v>0</v>
      </c>
      <c r="G214" s="6" t="s">
        <v>71</v>
      </c>
      <c r="H214" s="4">
        <v>1</v>
      </c>
      <c r="I214" s="18" t="s">
        <v>5178</v>
      </c>
      <c r="J214" s="8">
        <v>576</v>
      </c>
      <c r="K214" s="8">
        <f>Livros[[#This Row],[Quantity]]*Livros[[#This Row],[Item Price]]</f>
        <v>576</v>
      </c>
      <c r="L214" s="8">
        <v>478.80799999999999</v>
      </c>
      <c r="M214" s="8">
        <f>Livros[[#This Row],[Receita]]-Livros[[#This Row],[Custo]]</f>
        <v>97.192000000000007</v>
      </c>
    </row>
    <row r="215" spans="1:13" x14ac:dyDescent="0.25">
      <c r="A215" s="5">
        <v>214</v>
      </c>
      <c r="B215" s="7" t="s">
        <v>615</v>
      </c>
      <c r="C215" s="7" t="e">
        <f>MONTH(Livros[[#This Row],[Date]])</f>
        <v>#VALUE!</v>
      </c>
      <c r="D215" s="7" t="e">
        <f>YEAR(Livros[[#This Row],[Date]])</f>
        <v>#VALUE!</v>
      </c>
      <c r="E215" s="5">
        <v>0</v>
      </c>
      <c r="F215" s="5">
        <v>0</v>
      </c>
      <c r="G215" s="7" t="s">
        <v>83</v>
      </c>
      <c r="H215" s="5">
        <v>1</v>
      </c>
      <c r="I215" s="19" t="s">
        <v>5178</v>
      </c>
      <c r="J215" s="9">
        <v>576</v>
      </c>
      <c r="K215" s="9">
        <f>Livros[[#This Row],[Quantity]]*Livros[[#This Row],[Item Price]]</f>
        <v>576</v>
      </c>
      <c r="L215" s="9">
        <v>478.80799999999999</v>
      </c>
      <c r="M215" s="9">
        <f>Livros[[#This Row],[Receita]]-Livros[[#This Row],[Custo]]</f>
        <v>97.192000000000007</v>
      </c>
    </row>
    <row r="216" spans="1:13" x14ac:dyDescent="0.25">
      <c r="A216" s="4">
        <v>215</v>
      </c>
      <c r="B216" s="6" t="s">
        <v>615</v>
      </c>
      <c r="C216" s="6" t="e">
        <f>MONTH(Livros[[#This Row],[Date]])</f>
        <v>#VALUE!</v>
      </c>
      <c r="D216" s="6" t="e">
        <f>YEAR(Livros[[#This Row],[Date]])</f>
        <v>#VALUE!</v>
      </c>
      <c r="E216" s="4">
        <v>0</v>
      </c>
      <c r="F216" s="4">
        <v>0</v>
      </c>
      <c r="G216" s="6" t="s">
        <v>83</v>
      </c>
      <c r="H216" s="4">
        <v>1</v>
      </c>
      <c r="I216" s="18" t="s">
        <v>5178</v>
      </c>
      <c r="J216" s="8">
        <v>576</v>
      </c>
      <c r="K216" s="8">
        <f>Livros[[#This Row],[Quantity]]*Livros[[#This Row],[Item Price]]</f>
        <v>576</v>
      </c>
      <c r="L216" s="8">
        <v>478.80799999999999</v>
      </c>
      <c r="M216" s="8">
        <f>Livros[[#This Row],[Receita]]-Livros[[#This Row],[Custo]]</f>
        <v>97.192000000000007</v>
      </c>
    </row>
    <row r="217" spans="1:13" x14ac:dyDescent="0.25">
      <c r="A217" s="5">
        <v>216</v>
      </c>
      <c r="B217" s="7" t="s">
        <v>632</v>
      </c>
      <c r="C217" s="7" t="e">
        <f>MONTH(Livros[[#This Row],[Date]])</f>
        <v>#VALUE!</v>
      </c>
      <c r="D217" s="7" t="e">
        <f>YEAR(Livros[[#This Row],[Date]])</f>
        <v>#VALUE!</v>
      </c>
      <c r="E217" s="5">
        <v>0</v>
      </c>
      <c r="F217" s="5">
        <v>0</v>
      </c>
      <c r="G217" s="7" t="s">
        <v>83</v>
      </c>
      <c r="H217" s="5">
        <v>1</v>
      </c>
      <c r="I217" s="19" t="s">
        <v>5178</v>
      </c>
      <c r="J217" s="9">
        <v>450</v>
      </c>
      <c r="K217" s="9">
        <f>Livros[[#This Row],[Quantity]]*Livros[[#This Row],[Item Price]]</f>
        <v>450</v>
      </c>
      <c r="L217" s="9">
        <v>373.35</v>
      </c>
      <c r="M217" s="9">
        <f>Livros[[#This Row],[Receita]]-Livros[[#This Row],[Custo]]</f>
        <v>76.649999999999977</v>
      </c>
    </row>
    <row r="218" spans="1:13" x14ac:dyDescent="0.25">
      <c r="A218" s="4">
        <v>217</v>
      </c>
      <c r="B218" s="6" t="s">
        <v>632</v>
      </c>
      <c r="C218" s="6" t="e">
        <f>MONTH(Livros[[#This Row],[Date]])</f>
        <v>#VALUE!</v>
      </c>
      <c r="D218" s="6" t="e">
        <f>YEAR(Livros[[#This Row],[Date]])</f>
        <v>#VALUE!</v>
      </c>
      <c r="E218" s="4">
        <v>0</v>
      </c>
      <c r="F218" s="4">
        <v>0</v>
      </c>
      <c r="G218" s="6" t="s">
        <v>71</v>
      </c>
      <c r="H218" s="4">
        <v>2</v>
      </c>
      <c r="I218" s="18" t="s">
        <v>5178</v>
      </c>
      <c r="J218" s="8">
        <v>1152</v>
      </c>
      <c r="K218" s="8">
        <f>Livros[[#This Row],[Quantity]]*Livros[[#This Row],[Item Price]]</f>
        <v>2304</v>
      </c>
      <c r="L218" s="8">
        <v>956.61599999999999</v>
      </c>
      <c r="M218" s="8">
        <f>Livros[[#This Row],[Receita]]-Livros[[#This Row],[Custo]]</f>
        <v>1347.384</v>
      </c>
    </row>
    <row r="219" spans="1:13" x14ac:dyDescent="0.25">
      <c r="A219" s="5">
        <v>218</v>
      </c>
      <c r="B219" s="7" t="s">
        <v>632</v>
      </c>
      <c r="C219" s="7" t="e">
        <f>MONTH(Livros[[#This Row],[Date]])</f>
        <v>#VALUE!</v>
      </c>
      <c r="D219" s="7" t="e">
        <f>YEAR(Livros[[#This Row],[Date]])</f>
        <v>#VALUE!</v>
      </c>
      <c r="E219" s="5">
        <v>0</v>
      </c>
      <c r="F219" s="5">
        <v>0</v>
      </c>
      <c r="G219" s="7" t="s">
        <v>71</v>
      </c>
      <c r="H219" s="5">
        <v>1</v>
      </c>
      <c r="I219" s="19" t="s">
        <v>5178</v>
      </c>
      <c r="J219" s="9">
        <v>576</v>
      </c>
      <c r="K219" s="9">
        <f>Livros[[#This Row],[Quantity]]*Livros[[#This Row],[Item Price]]</f>
        <v>576</v>
      </c>
      <c r="L219" s="9">
        <v>478.80799999999999</v>
      </c>
      <c r="M219" s="9">
        <f>Livros[[#This Row],[Receita]]-Livros[[#This Row],[Custo]]</f>
        <v>97.192000000000007</v>
      </c>
    </row>
    <row r="220" spans="1:13" x14ac:dyDescent="0.25">
      <c r="A220" s="4">
        <v>219</v>
      </c>
      <c r="B220" s="6" t="s">
        <v>632</v>
      </c>
      <c r="C220" s="6" t="e">
        <f>MONTH(Livros[[#This Row],[Date]])</f>
        <v>#VALUE!</v>
      </c>
      <c r="D220" s="6" t="e">
        <f>YEAR(Livros[[#This Row],[Date]])</f>
        <v>#VALUE!</v>
      </c>
      <c r="E220" s="4">
        <v>0</v>
      </c>
      <c r="F220" s="4">
        <v>0</v>
      </c>
      <c r="G220" s="6" t="s">
        <v>83</v>
      </c>
      <c r="H220" s="4">
        <v>2</v>
      </c>
      <c r="I220" s="18" t="s">
        <v>5178</v>
      </c>
      <c r="J220" s="8">
        <v>1152</v>
      </c>
      <c r="K220" s="8">
        <f>Livros[[#This Row],[Quantity]]*Livros[[#This Row],[Item Price]]</f>
        <v>2304</v>
      </c>
      <c r="L220" s="8">
        <v>956.61599999999999</v>
      </c>
      <c r="M220" s="8">
        <f>Livros[[#This Row],[Receita]]-Livros[[#This Row],[Custo]]</f>
        <v>1347.384</v>
      </c>
    </row>
    <row r="221" spans="1:13" x14ac:dyDescent="0.25">
      <c r="A221" s="5">
        <v>220</v>
      </c>
      <c r="B221" s="7" t="s">
        <v>632</v>
      </c>
      <c r="C221" s="7" t="e">
        <f>MONTH(Livros[[#This Row],[Date]])</f>
        <v>#VALUE!</v>
      </c>
      <c r="D221" s="7" t="e">
        <f>YEAR(Livros[[#This Row],[Date]])</f>
        <v>#VALUE!</v>
      </c>
      <c r="E221" s="5">
        <v>0</v>
      </c>
      <c r="F221" s="5">
        <v>0</v>
      </c>
      <c r="G221" s="7" t="s">
        <v>71</v>
      </c>
      <c r="H221" s="5">
        <v>1</v>
      </c>
      <c r="I221" s="19" t="s">
        <v>5178</v>
      </c>
      <c r="J221" s="9">
        <v>576</v>
      </c>
      <c r="K221" s="9">
        <f>Livros[[#This Row],[Quantity]]*Livros[[#This Row],[Item Price]]</f>
        <v>576</v>
      </c>
      <c r="L221" s="9">
        <v>478.80799999999999</v>
      </c>
      <c r="M221" s="9">
        <f>Livros[[#This Row],[Receita]]-Livros[[#This Row],[Custo]]</f>
        <v>97.192000000000007</v>
      </c>
    </row>
    <row r="222" spans="1:13" x14ac:dyDescent="0.25">
      <c r="A222" s="4">
        <v>221</v>
      </c>
      <c r="B222" s="6" t="s">
        <v>632</v>
      </c>
      <c r="C222" s="6" t="e">
        <f>MONTH(Livros[[#This Row],[Date]])</f>
        <v>#VALUE!</v>
      </c>
      <c r="D222" s="6" t="e">
        <f>YEAR(Livros[[#This Row],[Date]])</f>
        <v>#VALUE!</v>
      </c>
      <c r="E222" s="4">
        <v>0</v>
      </c>
      <c r="F222" s="4">
        <v>0</v>
      </c>
      <c r="G222" s="6" t="s">
        <v>83</v>
      </c>
      <c r="H222" s="4">
        <v>1</v>
      </c>
      <c r="I222" s="18" t="s">
        <v>5178</v>
      </c>
      <c r="J222" s="8">
        <v>576</v>
      </c>
      <c r="K222" s="8">
        <f>Livros[[#This Row],[Quantity]]*Livros[[#This Row],[Item Price]]</f>
        <v>576</v>
      </c>
      <c r="L222" s="8">
        <v>478.80799999999999</v>
      </c>
      <c r="M222" s="8">
        <f>Livros[[#This Row],[Receita]]-Livros[[#This Row],[Custo]]</f>
        <v>97.192000000000007</v>
      </c>
    </row>
    <row r="223" spans="1:13" x14ac:dyDescent="0.25">
      <c r="A223" s="5">
        <v>222</v>
      </c>
      <c r="B223" s="7" t="s">
        <v>632</v>
      </c>
      <c r="C223" s="7" t="e">
        <f>MONTH(Livros[[#This Row],[Date]])</f>
        <v>#VALUE!</v>
      </c>
      <c r="D223" s="7" t="e">
        <f>YEAR(Livros[[#This Row],[Date]])</f>
        <v>#VALUE!</v>
      </c>
      <c r="E223" s="5">
        <v>0</v>
      </c>
      <c r="F223" s="5">
        <v>0</v>
      </c>
      <c r="G223" s="7" t="s">
        <v>71</v>
      </c>
      <c r="H223" s="5">
        <v>1</v>
      </c>
      <c r="I223" s="19" t="s">
        <v>5178</v>
      </c>
      <c r="J223" s="9">
        <v>576</v>
      </c>
      <c r="K223" s="9">
        <f>Livros[[#This Row],[Quantity]]*Livros[[#This Row],[Item Price]]</f>
        <v>576</v>
      </c>
      <c r="L223" s="9">
        <v>478.80799999999999</v>
      </c>
      <c r="M223" s="9">
        <f>Livros[[#This Row],[Receita]]-Livros[[#This Row],[Custo]]</f>
        <v>97.192000000000007</v>
      </c>
    </row>
    <row r="224" spans="1:13" x14ac:dyDescent="0.25">
      <c r="A224" s="4">
        <v>223</v>
      </c>
      <c r="B224" s="6" t="s">
        <v>632</v>
      </c>
      <c r="C224" s="6" t="e">
        <f>MONTH(Livros[[#This Row],[Date]])</f>
        <v>#VALUE!</v>
      </c>
      <c r="D224" s="6" t="e">
        <f>YEAR(Livros[[#This Row],[Date]])</f>
        <v>#VALUE!</v>
      </c>
      <c r="E224" s="4">
        <v>0</v>
      </c>
      <c r="F224" s="4">
        <v>0</v>
      </c>
      <c r="G224" s="6" t="s">
        <v>83</v>
      </c>
      <c r="H224" s="4">
        <v>1</v>
      </c>
      <c r="I224" s="18" t="s">
        <v>77</v>
      </c>
      <c r="J224" s="8">
        <v>645</v>
      </c>
      <c r="K224" s="8">
        <f>Livros[[#This Row],[Quantity]]*Livros[[#This Row],[Item Price]]</f>
        <v>645</v>
      </c>
      <c r="L224" s="8">
        <v>561.11500000000001</v>
      </c>
      <c r="M224" s="8">
        <f>Livros[[#This Row],[Receita]]-Livros[[#This Row],[Custo]]</f>
        <v>83.884999999999991</v>
      </c>
    </row>
    <row r="225" spans="1:13" x14ac:dyDescent="0.25">
      <c r="A225" s="5">
        <v>224</v>
      </c>
      <c r="B225" s="7" t="s">
        <v>632</v>
      </c>
      <c r="C225" s="7" t="e">
        <f>MONTH(Livros[[#This Row],[Date]])</f>
        <v>#VALUE!</v>
      </c>
      <c r="D225" s="7" t="e">
        <f>YEAR(Livros[[#This Row],[Date]])</f>
        <v>#VALUE!</v>
      </c>
      <c r="E225" s="5">
        <v>0</v>
      </c>
      <c r="F225" s="5">
        <v>0</v>
      </c>
      <c r="G225" s="7" t="s">
        <v>83</v>
      </c>
      <c r="H225" s="5">
        <v>1</v>
      </c>
      <c r="I225" s="19" t="s">
        <v>5178</v>
      </c>
      <c r="J225" s="9">
        <v>576</v>
      </c>
      <c r="K225" s="9">
        <f>Livros[[#This Row],[Quantity]]*Livros[[#This Row],[Item Price]]</f>
        <v>576</v>
      </c>
      <c r="L225" s="9">
        <v>478.80799999999999</v>
      </c>
      <c r="M225" s="9">
        <f>Livros[[#This Row],[Receita]]-Livros[[#This Row],[Custo]]</f>
        <v>97.192000000000007</v>
      </c>
    </row>
    <row r="226" spans="1:13" x14ac:dyDescent="0.25">
      <c r="A226" s="4">
        <v>225</v>
      </c>
      <c r="B226" s="6" t="s">
        <v>648</v>
      </c>
      <c r="C226" s="6" t="e">
        <f>MONTH(Livros[[#This Row],[Date]])</f>
        <v>#VALUE!</v>
      </c>
      <c r="D226" s="6" t="e">
        <f>YEAR(Livros[[#This Row],[Date]])</f>
        <v>#VALUE!</v>
      </c>
      <c r="E226" s="4">
        <v>0</v>
      </c>
      <c r="F226" s="4">
        <v>0</v>
      </c>
      <c r="G226" s="6" t="s">
        <v>83</v>
      </c>
      <c r="H226" s="4">
        <v>1</v>
      </c>
      <c r="I226" s="18" t="s">
        <v>77</v>
      </c>
      <c r="J226" s="8">
        <v>723</v>
      </c>
      <c r="K226" s="8">
        <f>Livros[[#This Row],[Quantity]]*Livros[[#This Row],[Item Price]]</f>
        <v>723</v>
      </c>
      <c r="L226" s="8">
        <v>629.90099999999995</v>
      </c>
      <c r="M226" s="8">
        <f>Livros[[#This Row],[Receita]]-Livros[[#This Row],[Custo]]</f>
        <v>93.099000000000046</v>
      </c>
    </row>
    <row r="227" spans="1:13" x14ac:dyDescent="0.25">
      <c r="A227" s="5">
        <v>226</v>
      </c>
      <c r="B227" s="7" t="s">
        <v>648</v>
      </c>
      <c r="C227" s="7" t="e">
        <f>MONTH(Livros[[#This Row],[Date]])</f>
        <v>#VALUE!</v>
      </c>
      <c r="D227" s="7" t="e">
        <f>YEAR(Livros[[#This Row],[Date]])</f>
        <v>#VALUE!</v>
      </c>
      <c r="E227" s="5">
        <v>0</v>
      </c>
      <c r="F227" s="5">
        <v>0</v>
      </c>
      <c r="G227" s="7" t="s">
        <v>83</v>
      </c>
      <c r="H227" s="5">
        <v>1</v>
      </c>
      <c r="I227" s="19" t="s">
        <v>77</v>
      </c>
      <c r="J227" s="9">
        <v>723</v>
      </c>
      <c r="K227" s="9">
        <f>Livros[[#This Row],[Quantity]]*Livros[[#This Row],[Item Price]]</f>
        <v>723</v>
      </c>
      <c r="L227" s="9">
        <v>629.90099999999995</v>
      </c>
      <c r="M227" s="9">
        <f>Livros[[#This Row],[Receita]]-Livros[[#This Row],[Custo]]</f>
        <v>93.099000000000046</v>
      </c>
    </row>
    <row r="228" spans="1:13" x14ac:dyDescent="0.25">
      <c r="A228" s="4">
        <v>227</v>
      </c>
      <c r="B228" s="6" t="s">
        <v>648</v>
      </c>
      <c r="C228" s="6" t="e">
        <f>MONTH(Livros[[#This Row],[Date]])</f>
        <v>#VALUE!</v>
      </c>
      <c r="D228" s="6" t="e">
        <f>YEAR(Livros[[#This Row],[Date]])</f>
        <v>#VALUE!</v>
      </c>
      <c r="E228" s="4">
        <v>0</v>
      </c>
      <c r="F228" s="4">
        <v>0</v>
      </c>
      <c r="G228" s="6" t="s">
        <v>83</v>
      </c>
      <c r="H228" s="4">
        <v>1</v>
      </c>
      <c r="I228" s="18" t="s">
        <v>5178</v>
      </c>
      <c r="J228" s="8">
        <v>690</v>
      </c>
      <c r="K228" s="8">
        <f>Livros[[#This Row],[Quantity]]*Livros[[#This Row],[Item Price]]</f>
        <v>690</v>
      </c>
      <c r="L228" s="8">
        <v>572.27</v>
      </c>
      <c r="M228" s="8">
        <f>Livros[[#This Row],[Receita]]-Livros[[#This Row],[Custo]]</f>
        <v>117.73000000000002</v>
      </c>
    </row>
    <row r="229" spans="1:13" x14ac:dyDescent="0.25">
      <c r="A229" s="5">
        <v>228</v>
      </c>
      <c r="B229" s="7" t="s">
        <v>648</v>
      </c>
      <c r="C229" s="7" t="e">
        <f>MONTH(Livros[[#This Row],[Date]])</f>
        <v>#VALUE!</v>
      </c>
      <c r="D229" s="7" t="e">
        <f>YEAR(Livros[[#This Row],[Date]])</f>
        <v>#VALUE!</v>
      </c>
      <c r="E229" s="5">
        <v>0</v>
      </c>
      <c r="F229" s="5">
        <v>0</v>
      </c>
      <c r="G229" s="7" t="s">
        <v>71</v>
      </c>
      <c r="H229" s="5">
        <v>1</v>
      </c>
      <c r="I229" s="19" t="s">
        <v>77</v>
      </c>
      <c r="J229" s="9">
        <v>723</v>
      </c>
      <c r="K229" s="9">
        <f>Livros[[#This Row],[Quantity]]*Livros[[#This Row],[Item Price]]</f>
        <v>723</v>
      </c>
      <c r="L229" s="9">
        <v>629.90099999999995</v>
      </c>
      <c r="M229" s="9">
        <f>Livros[[#This Row],[Receita]]-Livros[[#This Row],[Custo]]</f>
        <v>93.099000000000046</v>
      </c>
    </row>
    <row r="230" spans="1:13" x14ac:dyDescent="0.25">
      <c r="A230" s="4">
        <v>229</v>
      </c>
      <c r="B230" s="6" t="s">
        <v>656</v>
      </c>
      <c r="C230" s="6" t="e">
        <f>MONTH(Livros[[#This Row],[Date]])</f>
        <v>#VALUE!</v>
      </c>
      <c r="D230" s="6" t="e">
        <f>YEAR(Livros[[#This Row],[Date]])</f>
        <v>#VALUE!</v>
      </c>
      <c r="E230" s="4">
        <v>0</v>
      </c>
      <c r="F230" s="4">
        <v>0</v>
      </c>
      <c r="G230" s="6" t="s">
        <v>83</v>
      </c>
      <c r="H230" s="4">
        <v>1</v>
      </c>
      <c r="I230" s="18" t="s">
        <v>5178</v>
      </c>
      <c r="J230" s="8">
        <v>768</v>
      </c>
      <c r="K230" s="8">
        <f>Livros[[#This Row],[Quantity]]*Livros[[#This Row],[Item Price]]</f>
        <v>768</v>
      </c>
      <c r="L230" s="8">
        <v>637.74400000000003</v>
      </c>
      <c r="M230" s="8">
        <f>Livros[[#This Row],[Receita]]-Livros[[#This Row],[Custo]]</f>
        <v>130.25599999999997</v>
      </c>
    </row>
    <row r="231" spans="1:13" x14ac:dyDescent="0.25">
      <c r="A231" s="5">
        <v>230</v>
      </c>
      <c r="B231" s="7" t="s">
        <v>658</v>
      </c>
      <c r="C231" s="7" t="e">
        <f>MONTH(Livros[[#This Row],[Date]])</f>
        <v>#VALUE!</v>
      </c>
      <c r="D231" s="7" t="e">
        <f>YEAR(Livros[[#This Row],[Date]])</f>
        <v>#VALUE!</v>
      </c>
      <c r="E231" s="5">
        <v>0</v>
      </c>
      <c r="F231" s="5">
        <v>0</v>
      </c>
      <c r="G231" s="7" t="s">
        <v>71</v>
      </c>
      <c r="H231" s="5">
        <v>1</v>
      </c>
      <c r="I231" s="19" t="s">
        <v>5178</v>
      </c>
      <c r="J231" s="9">
        <v>576</v>
      </c>
      <c r="K231" s="9">
        <f>Livros[[#This Row],[Quantity]]*Livros[[#This Row],[Item Price]]</f>
        <v>576</v>
      </c>
      <c r="L231" s="9">
        <v>478.80799999999999</v>
      </c>
      <c r="M231" s="9">
        <f>Livros[[#This Row],[Receita]]-Livros[[#This Row],[Custo]]</f>
        <v>97.192000000000007</v>
      </c>
    </row>
    <row r="232" spans="1:13" x14ac:dyDescent="0.25">
      <c r="A232" s="4">
        <v>231</v>
      </c>
      <c r="B232" s="6" t="s">
        <v>658</v>
      </c>
      <c r="C232" s="6" t="e">
        <f>MONTH(Livros[[#This Row],[Date]])</f>
        <v>#VALUE!</v>
      </c>
      <c r="D232" s="6" t="e">
        <f>YEAR(Livros[[#This Row],[Date]])</f>
        <v>#VALUE!</v>
      </c>
      <c r="E232" s="4">
        <v>0</v>
      </c>
      <c r="F232" s="4">
        <v>0</v>
      </c>
      <c r="G232" s="6" t="s">
        <v>71</v>
      </c>
      <c r="H232" s="4">
        <v>1</v>
      </c>
      <c r="I232" s="18" t="s">
        <v>5178</v>
      </c>
      <c r="J232" s="8">
        <v>576</v>
      </c>
      <c r="K232" s="8">
        <f>Livros[[#This Row],[Quantity]]*Livros[[#This Row],[Item Price]]</f>
        <v>576</v>
      </c>
      <c r="L232" s="8">
        <v>478.80799999999999</v>
      </c>
      <c r="M232" s="8">
        <f>Livros[[#This Row],[Receita]]-Livros[[#This Row],[Custo]]</f>
        <v>97.192000000000007</v>
      </c>
    </row>
    <row r="233" spans="1:13" x14ac:dyDescent="0.25">
      <c r="A233" s="5">
        <v>232</v>
      </c>
      <c r="B233" s="7" t="s">
        <v>658</v>
      </c>
      <c r="C233" s="7" t="e">
        <f>MONTH(Livros[[#This Row],[Date]])</f>
        <v>#VALUE!</v>
      </c>
      <c r="D233" s="7" t="e">
        <f>YEAR(Livros[[#This Row],[Date]])</f>
        <v>#VALUE!</v>
      </c>
      <c r="E233" s="5">
        <v>0</v>
      </c>
      <c r="F233" s="5">
        <v>0</v>
      </c>
      <c r="G233" s="7" t="s">
        <v>83</v>
      </c>
      <c r="H233" s="5">
        <v>1</v>
      </c>
      <c r="I233" s="19" t="s">
        <v>5178</v>
      </c>
      <c r="J233" s="9">
        <v>576</v>
      </c>
      <c r="K233" s="9">
        <f>Livros[[#This Row],[Quantity]]*Livros[[#This Row],[Item Price]]</f>
        <v>576</v>
      </c>
      <c r="L233" s="9">
        <v>478.80799999999999</v>
      </c>
      <c r="M233" s="9">
        <f>Livros[[#This Row],[Receita]]-Livros[[#This Row],[Custo]]</f>
        <v>97.192000000000007</v>
      </c>
    </row>
    <row r="234" spans="1:13" x14ac:dyDescent="0.25">
      <c r="A234" s="4">
        <v>233</v>
      </c>
      <c r="B234" s="6" t="s">
        <v>658</v>
      </c>
      <c r="C234" s="6" t="e">
        <f>MONTH(Livros[[#This Row],[Date]])</f>
        <v>#VALUE!</v>
      </c>
      <c r="D234" s="6" t="e">
        <f>YEAR(Livros[[#This Row],[Date]])</f>
        <v>#VALUE!</v>
      </c>
      <c r="E234" s="4">
        <v>0</v>
      </c>
      <c r="F234" s="4">
        <v>0</v>
      </c>
      <c r="G234" s="6" t="s">
        <v>71</v>
      </c>
      <c r="H234" s="4">
        <v>1</v>
      </c>
      <c r="I234" s="18" t="s">
        <v>5178</v>
      </c>
      <c r="J234" s="8">
        <v>576</v>
      </c>
      <c r="K234" s="8">
        <f>Livros[[#This Row],[Quantity]]*Livros[[#This Row],[Item Price]]</f>
        <v>576</v>
      </c>
      <c r="L234" s="8">
        <v>478.80799999999999</v>
      </c>
      <c r="M234" s="8">
        <f>Livros[[#This Row],[Receita]]-Livros[[#This Row],[Custo]]</f>
        <v>97.192000000000007</v>
      </c>
    </row>
    <row r="235" spans="1:13" x14ac:dyDescent="0.25">
      <c r="A235" s="5">
        <v>234</v>
      </c>
      <c r="B235" s="7" t="s">
        <v>658</v>
      </c>
      <c r="C235" s="7" t="e">
        <f>MONTH(Livros[[#This Row],[Date]])</f>
        <v>#VALUE!</v>
      </c>
      <c r="D235" s="7" t="e">
        <f>YEAR(Livros[[#This Row],[Date]])</f>
        <v>#VALUE!</v>
      </c>
      <c r="E235" s="5">
        <v>0</v>
      </c>
      <c r="F235" s="5">
        <v>0</v>
      </c>
      <c r="G235" s="7" t="s">
        <v>71</v>
      </c>
      <c r="H235" s="5">
        <v>1</v>
      </c>
      <c r="I235" s="19" t="s">
        <v>5178</v>
      </c>
      <c r="J235" s="9">
        <v>576</v>
      </c>
      <c r="K235" s="9">
        <f>Livros[[#This Row],[Quantity]]*Livros[[#This Row],[Item Price]]</f>
        <v>576</v>
      </c>
      <c r="L235" s="9">
        <v>478.80799999999999</v>
      </c>
      <c r="M235" s="9">
        <f>Livros[[#This Row],[Receita]]-Livros[[#This Row],[Custo]]</f>
        <v>97.192000000000007</v>
      </c>
    </row>
    <row r="236" spans="1:13" x14ac:dyDescent="0.25">
      <c r="A236" s="4">
        <v>235</v>
      </c>
      <c r="B236" s="6" t="s">
        <v>658</v>
      </c>
      <c r="C236" s="6" t="e">
        <f>MONTH(Livros[[#This Row],[Date]])</f>
        <v>#VALUE!</v>
      </c>
      <c r="D236" s="6" t="e">
        <f>YEAR(Livros[[#This Row],[Date]])</f>
        <v>#VALUE!</v>
      </c>
      <c r="E236" s="4">
        <v>0</v>
      </c>
      <c r="F236" s="4">
        <v>0</v>
      </c>
      <c r="G236" s="6" t="s">
        <v>71</v>
      </c>
      <c r="H236" s="4">
        <v>5</v>
      </c>
      <c r="I236" s="18" t="s">
        <v>5178</v>
      </c>
      <c r="J236" s="8">
        <v>2880</v>
      </c>
      <c r="K236" s="8">
        <f>Livros[[#This Row],[Quantity]]*Livros[[#This Row],[Item Price]]</f>
        <v>14400</v>
      </c>
      <c r="L236" s="8">
        <v>239.904</v>
      </c>
      <c r="M236" s="8">
        <f>Livros[[#This Row],[Receita]]-Livros[[#This Row],[Custo]]</f>
        <v>14160.096</v>
      </c>
    </row>
    <row r="237" spans="1:13" x14ac:dyDescent="0.25">
      <c r="A237" s="5">
        <v>236</v>
      </c>
      <c r="B237" s="7" t="s">
        <v>658</v>
      </c>
      <c r="C237" s="7" t="e">
        <f>MONTH(Livros[[#This Row],[Date]])</f>
        <v>#VALUE!</v>
      </c>
      <c r="D237" s="7" t="e">
        <f>YEAR(Livros[[#This Row],[Date]])</f>
        <v>#VALUE!</v>
      </c>
      <c r="E237" s="5">
        <v>0</v>
      </c>
      <c r="F237" s="5">
        <v>0</v>
      </c>
      <c r="G237" s="7" t="s">
        <v>83</v>
      </c>
      <c r="H237" s="5">
        <v>1</v>
      </c>
      <c r="I237" s="19" t="s">
        <v>5178</v>
      </c>
      <c r="J237" s="9">
        <v>576</v>
      </c>
      <c r="K237" s="9">
        <f>Livros[[#This Row],[Quantity]]*Livros[[#This Row],[Item Price]]</f>
        <v>576</v>
      </c>
      <c r="L237" s="9">
        <v>478.80799999999999</v>
      </c>
      <c r="M237" s="9">
        <f>Livros[[#This Row],[Receita]]-Livros[[#This Row],[Custo]]</f>
        <v>97.192000000000007</v>
      </c>
    </row>
    <row r="238" spans="1:13" x14ac:dyDescent="0.25">
      <c r="A238" s="4">
        <v>237</v>
      </c>
      <c r="B238" s="6" t="s">
        <v>658</v>
      </c>
      <c r="C238" s="6" t="e">
        <f>MONTH(Livros[[#This Row],[Date]])</f>
        <v>#VALUE!</v>
      </c>
      <c r="D238" s="6" t="e">
        <f>YEAR(Livros[[#This Row],[Date]])</f>
        <v>#VALUE!</v>
      </c>
      <c r="E238" s="4">
        <v>0</v>
      </c>
      <c r="F238" s="4">
        <v>0</v>
      </c>
      <c r="G238" s="6" t="s">
        <v>71</v>
      </c>
      <c r="H238" s="4">
        <v>1</v>
      </c>
      <c r="I238" s="18" t="s">
        <v>5178</v>
      </c>
      <c r="J238" s="8">
        <v>576</v>
      </c>
      <c r="K238" s="8">
        <f>Livros[[#This Row],[Quantity]]*Livros[[#This Row],[Item Price]]</f>
        <v>576</v>
      </c>
      <c r="L238" s="8">
        <v>478.80799999999999</v>
      </c>
      <c r="M238" s="8">
        <f>Livros[[#This Row],[Receita]]-Livros[[#This Row],[Custo]]</f>
        <v>97.192000000000007</v>
      </c>
    </row>
    <row r="239" spans="1:13" x14ac:dyDescent="0.25">
      <c r="A239" s="5">
        <v>238</v>
      </c>
      <c r="B239" s="7" t="s">
        <v>658</v>
      </c>
      <c r="C239" s="7" t="e">
        <f>MONTH(Livros[[#This Row],[Date]])</f>
        <v>#VALUE!</v>
      </c>
      <c r="D239" s="7" t="e">
        <f>YEAR(Livros[[#This Row],[Date]])</f>
        <v>#VALUE!</v>
      </c>
      <c r="E239" s="5">
        <v>0</v>
      </c>
      <c r="F239" s="5">
        <v>0</v>
      </c>
      <c r="G239" s="7" t="s">
        <v>71</v>
      </c>
      <c r="H239" s="5">
        <v>1</v>
      </c>
      <c r="I239" s="19" t="s">
        <v>5178</v>
      </c>
      <c r="J239" s="9">
        <v>576</v>
      </c>
      <c r="K239" s="9">
        <f>Livros[[#This Row],[Quantity]]*Livros[[#This Row],[Item Price]]</f>
        <v>576</v>
      </c>
      <c r="L239" s="9">
        <v>478.80799999999999</v>
      </c>
      <c r="M239" s="9">
        <f>Livros[[#This Row],[Receita]]-Livros[[#This Row],[Custo]]</f>
        <v>97.192000000000007</v>
      </c>
    </row>
    <row r="240" spans="1:13" x14ac:dyDescent="0.25">
      <c r="A240" s="4">
        <v>239</v>
      </c>
      <c r="B240" s="6" t="s">
        <v>675</v>
      </c>
      <c r="C240" s="6" t="e">
        <f>MONTH(Livros[[#This Row],[Date]])</f>
        <v>#VALUE!</v>
      </c>
      <c r="D240" s="6" t="e">
        <f>YEAR(Livros[[#This Row],[Date]])</f>
        <v>#VALUE!</v>
      </c>
      <c r="E240" s="4">
        <v>0</v>
      </c>
      <c r="F240" s="4">
        <v>0</v>
      </c>
      <c r="G240" s="6" t="s">
        <v>83</v>
      </c>
      <c r="H240" s="4">
        <v>1</v>
      </c>
      <c r="I240" s="18" t="s">
        <v>5178</v>
      </c>
      <c r="J240" s="8">
        <v>615</v>
      </c>
      <c r="K240" s="8">
        <f>Livros[[#This Row],[Quantity]]*Livros[[#This Row],[Item Price]]</f>
        <v>615</v>
      </c>
      <c r="L240" s="8">
        <v>510.04500000000002</v>
      </c>
      <c r="M240" s="8">
        <f>Livros[[#This Row],[Receita]]-Livros[[#This Row],[Custo]]</f>
        <v>104.95499999999998</v>
      </c>
    </row>
    <row r="241" spans="1:13" x14ac:dyDescent="0.25">
      <c r="A241" s="5">
        <v>240</v>
      </c>
      <c r="B241" s="7" t="s">
        <v>675</v>
      </c>
      <c r="C241" s="7" t="e">
        <f>MONTH(Livros[[#This Row],[Date]])</f>
        <v>#VALUE!</v>
      </c>
      <c r="D241" s="7" t="e">
        <f>YEAR(Livros[[#This Row],[Date]])</f>
        <v>#VALUE!</v>
      </c>
      <c r="E241" s="5">
        <v>0</v>
      </c>
      <c r="F241" s="5">
        <v>0</v>
      </c>
      <c r="G241" s="7" t="s">
        <v>71</v>
      </c>
      <c r="H241" s="5">
        <v>1</v>
      </c>
      <c r="I241" s="19" t="s">
        <v>5178</v>
      </c>
      <c r="J241" s="9">
        <v>576</v>
      </c>
      <c r="K241" s="9">
        <f>Livros[[#This Row],[Quantity]]*Livros[[#This Row],[Item Price]]</f>
        <v>576</v>
      </c>
      <c r="L241" s="9">
        <v>478.80799999999999</v>
      </c>
      <c r="M241" s="9">
        <f>Livros[[#This Row],[Receita]]-Livros[[#This Row],[Custo]]</f>
        <v>97.192000000000007</v>
      </c>
    </row>
    <row r="242" spans="1:13" x14ac:dyDescent="0.25">
      <c r="A242" s="4">
        <v>241</v>
      </c>
      <c r="B242" s="6" t="s">
        <v>675</v>
      </c>
      <c r="C242" s="6" t="e">
        <f>MONTH(Livros[[#This Row],[Date]])</f>
        <v>#VALUE!</v>
      </c>
      <c r="D242" s="6" t="e">
        <f>YEAR(Livros[[#This Row],[Date]])</f>
        <v>#VALUE!</v>
      </c>
      <c r="E242" s="4">
        <v>0</v>
      </c>
      <c r="F242" s="4">
        <v>0</v>
      </c>
      <c r="G242" s="6" t="s">
        <v>71</v>
      </c>
      <c r="H242" s="4">
        <v>1</v>
      </c>
      <c r="I242" s="18" t="s">
        <v>5178</v>
      </c>
      <c r="J242" s="8">
        <v>576</v>
      </c>
      <c r="K242" s="8">
        <f>Livros[[#This Row],[Quantity]]*Livros[[#This Row],[Item Price]]</f>
        <v>576</v>
      </c>
      <c r="L242" s="8">
        <v>478.80799999999999</v>
      </c>
      <c r="M242" s="8">
        <f>Livros[[#This Row],[Receita]]-Livros[[#This Row],[Custo]]</f>
        <v>97.192000000000007</v>
      </c>
    </row>
    <row r="243" spans="1:13" x14ac:dyDescent="0.25">
      <c r="A243" s="5">
        <v>242</v>
      </c>
      <c r="B243" s="7" t="s">
        <v>683</v>
      </c>
      <c r="C243" s="7" t="e">
        <f>MONTH(Livros[[#This Row],[Date]])</f>
        <v>#VALUE!</v>
      </c>
      <c r="D243" s="7" t="e">
        <f>YEAR(Livros[[#This Row],[Date]])</f>
        <v>#VALUE!</v>
      </c>
      <c r="E243" s="5">
        <v>0</v>
      </c>
      <c r="F243" s="5">
        <v>0</v>
      </c>
      <c r="G243" s="7" t="s">
        <v>71</v>
      </c>
      <c r="H243" s="5">
        <v>1</v>
      </c>
      <c r="I243" s="19" t="s">
        <v>77</v>
      </c>
      <c r="J243" s="9">
        <v>509</v>
      </c>
      <c r="K243" s="9">
        <f>Livros[[#This Row],[Quantity]]*Livros[[#This Row],[Item Price]]</f>
        <v>509</v>
      </c>
      <c r="L243" s="9">
        <v>442.28300000000002</v>
      </c>
      <c r="M243" s="9">
        <f>Livros[[#This Row],[Receita]]-Livros[[#This Row],[Custo]]</f>
        <v>66.716999999999985</v>
      </c>
    </row>
    <row r="244" spans="1:13" x14ac:dyDescent="0.25">
      <c r="A244" s="4">
        <v>243</v>
      </c>
      <c r="B244" s="6" t="s">
        <v>683</v>
      </c>
      <c r="C244" s="6" t="e">
        <f>MONTH(Livros[[#This Row],[Date]])</f>
        <v>#VALUE!</v>
      </c>
      <c r="D244" s="6" t="e">
        <f>YEAR(Livros[[#This Row],[Date]])</f>
        <v>#VALUE!</v>
      </c>
      <c r="E244" s="4">
        <v>0</v>
      </c>
      <c r="F244" s="4">
        <v>0</v>
      </c>
      <c r="G244" s="6" t="s">
        <v>71</v>
      </c>
      <c r="H244" s="4">
        <v>1</v>
      </c>
      <c r="I244" s="18" t="s">
        <v>77</v>
      </c>
      <c r="J244" s="8">
        <v>1480</v>
      </c>
      <c r="K244" s="8">
        <f>Livros[[#This Row],[Quantity]]*Livros[[#This Row],[Item Price]]</f>
        <v>1480</v>
      </c>
      <c r="L244" s="8">
        <v>128.876</v>
      </c>
      <c r="M244" s="8">
        <f>Livros[[#This Row],[Receita]]-Livros[[#This Row],[Custo]]</f>
        <v>1351.124</v>
      </c>
    </row>
    <row r="245" spans="1:13" x14ac:dyDescent="0.25">
      <c r="A245" s="5">
        <v>244</v>
      </c>
      <c r="B245" s="7" t="s">
        <v>683</v>
      </c>
      <c r="C245" s="7" t="e">
        <f>MONTH(Livros[[#This Row],[Date]])</f>
        <v>#VALUE!</v>
      </c>
      <c r="D245" s="7" t="e">
        <f>YEAR(Livros[[#This Row],[Date]])</f>
        <v>#VALUE!</v>
      </c>
      <c r="E245" s="5">
        <v>0</v>
      </c>
      <c r="F245" s="5">
        <v>0</v>
      </c>
      <c r="G245" s="7" t="s">
        <v>71</v>
      </c>
      <c r="H245" s="5">
        <v>1</v>
      </c>
      <c r="I245" s="19" t="s">
        <v>77</v>
      </c>
      <c r="J245" s="9">
        <v>1480</v>
      </c>
      <c r="K245" s="9">
        <f>Livros[[#This Row],[Quantity]]*Livros[[#This Row],[Item Price]]</f>
        <v>1480</v>
      </c>
      <c r="L245" s="9">
        <v>128.876</v>
      </c>
      <c r="M245" s="9">
        <f>Livros[[#This Row],[Receita]]-Livros[[#This Row],[Custo]]</f>
        <v>1351.124</v>
      </c>
    </row>
    <row r="246" spans="1:13" x14ac:dyDescent="0.25">
      <c r="A246" s="4">
        <v>245</v>
      </c>
      <c r="B246" s="6" t="s">
        <v>692</v>
      </c>
      <c r="C246" s="6" t="e">
        <f>MONTH(Livros[[#This Row],[Date]])</f>
        <v>#VALUE!</v>
      </c>
      <c r="D246" s="6" t="e">
        <f>YEAR(Livros[[#This Row],[Date]])</f>
        <v>#VALUE!</v>
      </c>
      <c r="E246" s="4">
        <v>0</v>
      </c>
      <c r="F246" s="4">
        <v>0</v>
      </c>
      <c r="G246" s="6" t="s">
        <v>83</v>
      </c>
      <c r="H246" s="4">
        <v>1</v>
      </c>
      <c r="I246" s="18" t="s">
        <v>5178</v>
      </c>
      <c r="J246" s="8">
        <v>600</v>
      </c>
      <c r="K246" s="8">
        <f>Livros[[#This Row],[Quantity]]*Livros[[#This Row],[Item Price]]</f>
        <v>600</v>
      </c>
      <c r="L246" s="8">
        <v>498.8</v>
      </c>
      <c r="M246" s="8">
        <f>Livros[[#This Row],[Receita]]-Livros[[#This Row],[Custo]]</f>
        <v>101.19999999999999</v>
      </c>
    </row>
    <row r="247" spans="1:13" x14ac:dyDescent="0.25">
      <c r="A247" s="5">
        <v>246</v>
      </c>
      <c r="B247" s="7" t="s">
        <v>692</v>
      </c>
      <c r="C247" s="7" t="e">
        <f>MONTH(Livros[[#This Row],[Date]])</f>
        <v>#VALUE!</v>
      </c>
      <c r="D247" s="7" t="e">
        <f>YEAR(Livros[[#This Row],[Date]])</f>
        <v>#VALUE!</v>
      </c>
      <c r="E247" s="5">
        <v>0</v>
      </c>
      <c r="F247" s="5">
        <v>0</v>
      </c>
      <c r="G247" s="7" t="s">
        <v>83</v>
      </c>
      <c r="H247" s="5">
        <v>1</v>
      </c>
      <c r="I247" s="19" t="s">
        <v>5178</v>
      </c>
      <c r="J247" s="9">
        <v>576</v>
      </c>
      <c r="K247" s="9">
        <f>Livros[[#This Row],[Quantity]]*Livros[[#This Row],[Item Price]]</f>
        <v>576</v>
      </c>
      <c r="L247" s="9">
        <v>478.80799999999999</v>
      </c>
      <c r="M247" s="9">
        <f>Livros[[#This Row],[Receita]]-Livros[[#This Row],[Custo]]</f>
        <v>97.192000000000007</v>
      </c>
    </row>
    <row r="248" spans="1:13" x14ac:dyDescent="0.25">
      <c r="A248" s="4">
        <v>247</v>
      </c>
      <c r="B248" s="6" t="s">
        <v>692</v>
      </c>
      <c r="C248" s="6" t="e">
        <f>MONTH(Livros[[#This Row],[Date]])</f>
        <v>#VALUE!</v>
      </c>
      <c r="D248" s="6" t="e">
        <f>YEAR(Livros[[#This Row],[Date]])</f>
        <v>#VALUE!</v>
      </c>
      <c r="E248" s="4">
        <v>0</v>
      </c>
      <c r="F248" s="4">
        <v>0</v>
      </c>
      <c r="G248" s="6" t="s">
        <v>71</v>
      </c>
      <c r="H248" s="4">
        <v>1</v>
      </c>
      <c r="I248" s="18" t="s">
        <v>5178</v>
      </c>
      <c r="J248" s="8">
        <v>600</v>
      </c>
      <c r="K248" s="8">
        <f>Livros[[#This Row],[Quantity]]*Livros[[#This Row],[Item Price]]</f>
        <v>600</v>
      </c>
      <c r="L248" s="8">
        <v>498.8</v>
      </c>
      <c r="M248" s="8">
        <f>Livros[[#This Row],[Receita]]-Livros[[#This Row],[Custo]]</f>
        <v>101.19999999999999</v>
      </c>
    </row>
    <row r="249" spans="1:13" x14ac:dyDescent="0.25">
      <c r="A249" s="5">
        <v>248</v>
      </c>
      <c r="B249" s="7" t="s">
        <v>692</v>
      </c>
      <c r="C249" s="7" t="e">
        <f>MONTH(Livros[[#This Row],[Date]])</f>
        <v>#VALUE!</v>
      </c>
      <c r="D249" s="7" t="e">
        <f>YEAR(Livros[[#This Row],[Date]])</f>
        <v>#VALUE!</v>
      </c>
      <c r="E249" s="5">
        <v>0</v>
      </c>
      <c r="F249" s="5">
        <v>0</v>
      </c>
      <c r="G249" s="7" t="s">
        <v>83</v>
      </c>
      <c r="H249" s="5">
        <v>1</v>
      </c>
      <c r="I249" s="19" t="s">
        <v>5178</v>
      </c>
      <c r="J249" s="9">
        <v>600</v>
      </c>
      <c r="K249" s="9">
        <f>Livros[[#This Row],[Quantity]]*Livros[[#This Row],[Item Price]]</f>
        <v>600</v>
      </c>
      <c r="L249" s="9">
        <v>498.8</v>
      </c>
      <c r="M249" s="9">
        <f>Livros[[#This Row],[Receita]]-Livros[[#This Row],[Custo]]</f>
        <v>101.19999999999999</v>
      </c>
    </row>
    <row r="250" spans="1:13" x14ac:dyDescent="0.25">
      <c r="A250" s="4">
        <v>249</v>
      </c>
      <c r="B250" s="6" t="s">
        <v>692</v>
      </c>
      <c r="C250" s="6" t="e">
        <f>MONTH(Livros[[#This Row],[Date]])</f>
        <v>#VALUE!</v>
      </c>
      <c r="D250" s="6" t="e">
        <f>YEAR(Livros[[#This Row],[Date]])</f>
        <v>#VALUE!</v>
      </c>
      <c r="E250" s="4">
        <v>0</v>
      </c>
      <c r="F250" s="4">
        <v>0</v>
      </c>
      <c r="G250" s="6" t="s">
        <v>71</v>
      </c>
      <c r="H250" s="4">
        <v>1</v>
      </c>
      <c r="I250" s="18" t="s">
        <v>5178</v>
      </c>
      <c r="J250" s="8">
        <v>600</v>
      </c>
      <c r="K250" s="8">
        <f>Livros[[#This Row],[Quantity]]*Livros[[#This Row],[Item Price]]</f>
        <v>600</v>
      </c>
      <c r="L250" s="8">
        <v>498.8</v>
      </c>
      <c r="M250" s="8">
        <f>Livros[[#This Row],[Receita]]-Livros[[#This Row],[Custo]]</f>
        <v>101.19999999999999</v>
      </c>
    </row>
    <row r="251" spans="1:13" x14ac:dyDescent="0.25">
      <c r="A251" s="5">
        <v>250</v>
      </c>
      <c r="B251" s="7" t="s">
        <v>692</v>
      </c>
      <c r="C251" s="7" t="e">
        <f>MONTH(Livros[[#This Row],[Date]])</f>
        <v>#VALUE!</v>
      </c>
      <c r="D251" s="7" t="e">
        <f>YEAR(Livros[[#This Row],[Date]])</f>
        <v>#VALUE!</v>
      </c>
      <c r="E251" s="5">
        <v>0</v>
      </c>
      <c r="F251" s="5">
        <v>0</v>
      </c>
      <c r="G251" s="7" t="s">
        <v>83</v>
      </c>
      <c r="H251" s="5">
        <v>1</v>
      </c>
      <c r="I251" s="19" t="s">
        <v>5178</v>
      </c>
      <c r="J251" s="9">
        <v>600</v>
      </c>
      <c r="K251" s="9">
        <f>Livros[[#This Row],[Quantity]]*Livros[[#This Row],[Item Price]]</f>
        <v>600</v>
      </c>
      <c r="L251" s="9">
        <v>498.8</v>
      </c>
      <c r="M251" s="9">
        <f>Livros[[#This Row],[Receita]]-Livros[[#This Row],[Custo]]</f>
        <v>101.19999999999999</v>
      </c>
    </row>
    <row r="252" spans="1:13" x14ac:dyDescent="0.25">
      <c r="A252" s="4">
        <v>251</v>
      </c>
      <c r="B252" s="6" t="s">
        <v>692</v>
      </c>
      <c r="C252" s="6" t="e">
        <f>MONTH(Livros[[#This Row],[Date]])</f>
        <v>#VALUE!</v>
      </c>
      <c r="D252" s="6" t="e">
        <f>YEAR(Livros[[#This Row],[Date]])</f>
        <v>#VALUE!</v>
      </c>
      <c r="E252" s="4">
        <v>0</v>
      </c>
      <c r="F252" s="4">
        <v>0</v>
      </c>
      <c r="G252" s="6" t="s">
        <v>83</v>
      </c>
      <c r="H252" s="4">
        <v>1</v>
      </c>
      <c r="I252" s="18" t="s">
        <v>77</v>
      </c>
      <c r="J252" s="8">
        <v>840</v>
      </c>
      <c r="K252" s="8">
        <f>Livros[[#This Row],[Quantity]]*Livros[[#This Row],[Item Price]]</f>
        <v>840</v>
      </c>
      <c r="L252" s="8">
        <v>730.08</v>
      </c>
      <c r="M252" s="8">
        <f>Livros[[#This Row],[Receita]]-Livros[[#This Row],[Custo]]</f>
        <v>109.91999999999996</v>
      </c>
    </row>
    <row r="253" spans="1:13" x14ac:dyDescent="0.25">
      <c r="A253" s="5">
        <v>252</v>
      </c>
      <c r="B253" s="7" t="s">
        <v>709</v>
      </c>
      <c r="C253" s="7">
        <f>MONTH(Livros[[#This Row],[Date]])</f>
        <v>1</v>
      </c>
      <c r="D253" s="7">
        <f>YEAR(Livros[[#This Row],[Date]])</f>
        <v>2018</v>
      </c>
      <c r="E253" s="5">
        <v>0</v>
      </c>
      <c r="F253" s="5">
        <v>1</v>
      </c>
      <c r="G253" s="7" t="s">
        <v>71</v>
      </c>
      <c r="H253" s="5">
        <v>1</v>
      </c>
      <c r="I253" s="19" t="s">
        <v>77</v>
      </c>
      <c r="J253" s="9">
        <v>723</v>
      </c>
      <c r="K253" s="9">
        <f>Livros[[#This Row],[Quantity]]*Livros[[#This Row],[Item Price]]</f>
        <v>723</v>
      </c>
      <c r="L253" s="9">
        <v>629.90099999999995</v>
      </c>
      <c r="M253" s="9">
        <f>Livros[[#This Row],[Receita]]-Livros[[#This Row],[Custo]]</f>
        <v>93.099000000000046</v>
      </c>
    </row>
    <row r="254" spans="1:13" x14ac:dyDescent="0.25">
      <c r="A254" s="4">
        <v>253</v>
      </c>
      <c r="B254" s="6" t="s">
        <v>709</v>
      </c>
      <c r="C254" s="6">
        <f>MONTH(Livros[[#This Row],[Date]])</f>
        <v>1</v>
      </c>
      <c r="D254" s="6">
        <f>YEAR(Livros[[#This Row],[Date]])</f>
        <v>2018</v>
      </c>
      <c r="E254" s="4">
        <v>0</v>
      </c>
      <c r="F254" s="4">
        <v>1</v>
      </c>
      <c r="G254" s="6" t="s">
        <v>71</v>
      </c>
      <c r="H254" s="4">
        <v>1</v>
      </c>
      <c r="I254" s="18" t="s">
        <v>5178</v>
      </c>
      <c r="J254" s="8">
        <v>600</v>
      </c>
      <c r="K254" s="8">
        <f>Livros[[#This Row],[Quantity]]*Livros[[#This Row],[Item Price]]</f>
        <v>600</v>
      </c>
      <c r="L254" s="8">
        <v>498.8</v>
      </c>
      <c r="M254" s="8">
        <f>Livros[[#This Row],[Receita]]-Livros[[#This Row],[Custo]]</f>
        <v>101.19999999999999</v>
      </c>
    </row>
    <row r="255" spans="1:13" x14ac:dyDescent="0.25">
      <c r="A255" s="5">
        <v>254</v>
      </c>
      <c r="B255" s="7" t="s">
        <v>709</v>
      </c>
      <c r="C255" s="7">
        <f>MONTH(Livros[[#This Row],[Date]])</f>
        <v>1</v>
      </c>
      <c r="D255" s="7">
        <f>YEAR(Livros[[#This Row],[Date]])</f>
        <v>2018</v>
      </c>
      <c r="E255" s="5">
        <v>0</v>
      </c>
      <c r="F255" s="5">
        <v>1</v>
      </c>
      <c r="G255" s="7" t="s">
        <v>71</v>
      </c>
      <c r="H255" s="5">
        <v>1</v>
      </c>
      <c r="I255" s="19" t="s">
        <v>5178</v>
      </c>
      <c r="J255" s="9">
        <v>576</v>
      </c>
      <c r="K255" s="9">
        <f>Livros[[#This Row],[Quantity]]*Livros[[#This Row],[Item Price]]</f>
        <v>576</v>
      </c>
      <c r="L255" s="9">
        <v>478.80799999999999</v>
      </c>
      <c r="M255" s="9">
        <f>Livros[[#This Row],[Receita]]-Livros[[#This Row],[Custo]]</f>
        <v>97.192000000000007</v>
      </c>
    </row>
    <row r="256" spans="1:13" x14ac:dyDescent="0.25">
      <c r="A256" s="4">
        <v>255</v>
      </c>
      <c r="B256" s="6" t="s">
        <v>709</v>
      </c>
      <c r="C256" s="6">
        <f>MONTH(Livros[[#This Row],[Date]])</f>
        <v>1</v>
      </c>
      <c r="D256" s="6">
        <f>YEAR(Livros[[#This Row],[Date]])</f>
        <v>2018</v>
      </c>
      <c r="E256" s="4">
        <v>0</v>
      </c>
      <c r="F256" s="4">
        <v>1</v>
      </c>
      <c r="G256" s="6" t="s">
        <v>71</v>
      </c>
      <c r="H256" s="4">
        <v>1</v>
      </c>
      <c r="I256" s="18" t="s">
        <v>5178</v>
      </c>
      <c r="J256" s="8">
        <v>576</v>
      </c>
      <c r="K256" s="8">
        <f>Livros[[#This Row],[Quantity]]*Livros[[#This Row],[Item Price]]</f>
        <v>576</v>
      </c>
      <c r="L256" s="8">
        <v>478.80799999999999</v>
      </c>
      <c r="M256" s="8">
        <f>Livros[[#This Row],[Receita]]-Livros[[#This Row],[Custo]]</f>
        <v>97.192000000000007</v>
      </c>
    </row>
    <row r="257" spans="1:13" x14ac:dyDescent="0.25">
      <c r="A257" s="5">
        <v>256</v>
      </c>
      <c r="B257" s="7" t="s">
        <v>709</v>
      </c>
      <c r="C257" s="7">
        <f>MONTH(Livros[[#This Row],[Date]])</f>
        <v>1</v>
      </c>
      <c r="D257" s="7">
        <f>YEAR(Livros[[#This Row],[Date]])</f>
        <v>2018</v>
      </c>
      <c r="E257" s="5">
        <v>0</v>
      </c>
      <c r="F257" s="5">
        <v>1</v>
      </c>
      <c r="G257" s="7" t="s">
        <v>71</v>
      </c>
      <c r="H257" s="5">
        <v>1</v>
      </c>
      <c r="I257" s="19" t="s">
        <v>77</v>
      </c>
      <c r="J257" s="9">
        <v>723</v>
      </c>
      <c r="K257" s="9">
        <f>Livros[[#This Row],[Quantity]]*Livros[[#This Row],[Item Price]]</f>
        <v>723</v>
      </c>
      <c r="L257" s="9">
        <v>629.90099999999995</v>
      </c>
      <c r="M257" s="9">
        <f>Livros[[#This Row],[Receita]]-Livros[[#This Row],[Custo]]</f>
        <v>93.099000000000046</v>
      </c>
    </row>
    <row r="258" spans="1:13" x14ac:dyDescent="0.25">
      <c r="A258" s="4">
        <v>257</v>
      </c>
      <c r="B258" s="6" t="s">
        <v>709</v>
      </c>
      <c r="C258" s="6">
        <f>MONTH(Livros[[#This Row],[Date]])</f>
        <v>1</v>
      </c>
      <c r="D258" s="6">
        <f>YEAR(Livros[[#This Row],[Date]])</f>
        <v>2018</v>
      </c>
      <c r="E258" s="4">
        <v>0</v>
      </c>
      <c r="F258" s="4">
        <v>1</v>
      </c>
      <c r="G258" s="6" t="s">
        <v>83</v>
      </c>
      <c r="H258" s="4">
        <v>1</v>
      </c>
      <c r="I258" s="18" t="s">
        <v>5178</v>
      </c>
      <c r="J258" s="8">
        <v>600</v>
      </c>
      <c r="K258" s="8">
        <f>Livros[[#This Row],[Quantity]]*Livros[[#This Row],[Item Price]]</f>
        <v>600</v>
      </c>
      <c r="L258" s="8">
        <v>498.8</v>
      </c>
      <c r="M258" s="8">
        <f>Livros[[#This Row],[Receita]]-Livros[[#This Row],[Custo]]</f>
        <v>101.19999999999999</v>
      </c>
    </row>
    <row r="259" spans="1:13" x14ac:dyDescent="0.25">
      <c r="A259" s="5">
        <v>258</v>
      </c>
      <c r="B259" s="7" t="s">
        <v>709</v>
      </c>
      <c r="C259" s="7">
        <f>MONTH(Livros[[#This Row],[Date]])</f>
        <v>1</v>
      </c>
      <c r="D259" s="7">
        <f>YEAR(Livros[[#This Row],[Date]])</f>
        <v>2018</v>
      </c>
      <c r="E259" s="5">
        <v>0</v>
      </c>
      <c r="F259" s="5">
        <v>1</v>
      </c>
      <c r="G259" s="7" t="s">
        <v>71</v>
      </c>
      <c r="H259" s="5">
        <v>1</v>
      </c>
      <c r="I259" s="19" t="s">
        <v>77</v>
      </c>
      <c r="J259" s="9">
        <v>385</v>
      </c>
      <c r="K259" s="9">
        <f>Livros[[#This Row],[Quantity]]*Livros[[#This Row],[Item Price]]</f>
        <v>385</v>
      </c>
      <c r="L259" s="9">
        <v>334.495</v>
      </c>
      <c r="M259" s="9">
        <f>Livros[[#This Row],[Receita]]-Livros[[#This Row],[Custo]]</f>
        <v>50.504999999999995</v>
      </c>
    </row>
    <row r="260" spans="1:13" x14ac:dyDescent="0.25">
      <c r="A260" s="4">
        <v>259</v>
      </c>
      <c r="B260" s="6" t="s">
        <v>709</v>
      </c>
      <c r="C260" s="6">
        <f>MONTH(Livros[[#This Row],[Date]])</f>
        <v>1</v>
      </c>
      <c r="D260" s="6">
        <f>YEAR(Livros[[#This Row],[Date]])</f>
        <v>2018</v>
      </c>
      <c r="E260" s="4">
        <v>0</v>
      </c>
      <c r="F260" s="4">
        <v>1</v>
      </c>
      <c r="G260" s="6" t="s">
        <v>71</v>
      </c>
      <c r="H260" s="4">
        <v>1</v>
      </c>
      <c r="I260" s="18" t="s">
        <v>5178</v>
      </c>
      <c r="J260" s="8">
        <v>600</v>
      </c>
      <c r="K260" s="8">
        <f>Livros[[#This Row],[Quantity]]*Livros[[#This Row],[Item Price]]</f>
        <v>600</v>
      </c>
      <c r="L260" s="8">
        <v>498.8</v>
      </c>
      <c r="M260" s="8">
        <f>Livros[[#This Row],[Receita]]-Livros[[#This Row],[Custo]]</f>
        <v>101.19999999999999</v>
      </c>
    </row>
    <row r="261" spans="1:13" x14ac:dyDescent="0.25">
      <c r="A261" s="5">
        <v>260</v>
      </c>
      <c r="B261" s="7" t="s">
        <v>709</v>
      </c>
      <c r="C261" s="7">
        <f>MONTH(Livros[[#This Row],[Date]])</f>
        <v>1</v>
      </c>
      <c r="D261" s="7">
        <f>YEAR(Livros[[#This Row],[Date]])</f>
        <v>2018</v>
      </c>
      <c r="E261" s="5">
        <v>0</v>
      </c>
      <c r="F261" s="5">
        <v>1</v>
      </c>
      <c r="G261" s="7" t="s">
        <v>83</v>
      </c>
      <c r="H261" s="5">
        <v>1</v>
      </c>
      <c r="I261" s="19" t="s">
        <v>5178</v>
      </c>
      <c r="J261" s="9">
        <v>600</v>
      </c>
      <c r="K261" s="9">
        <f>Livros[[#This Row],[Quantity]]*Livros[[#This Row],[Item Price]]</f>
        <v>600</v>
      </c>
      <c r="L261" s="9">
        <v>498.8</v>
      </c>
      <c r="M261" s="9">
        <f>Livros[[#This Row],[Receita]]-Livros[[#This Row],[Custo]]</f>
        <v>101.19999999999999</v>
      </c>
    </row>
    <row r="262" spans="1:13" x14ac:dyDescent="0.25">
      <c r="A262" s="4">
        <v>261</v>
      </c>
      <c r="B262" s="6" t="s">
        <v>725</v>
      </c>
      <c r="C262" s="6">
        <f>MONTH(Livros[[#This Row],[Date]])</f>
        <v>2</v>
      </c>
      <c r="D262" s="6">
        <f>YEAR(Livros[[#This Row],[Date]])</f>
        <v>2018</v>
      </c>
      <c r="E262" s="4">
        <v>1</v>
      </c>
      <c r="F262" s="4">
        <v>1</v>
      </c>
      <c r="G262" s="6" t="s">
        <v>71</v>
      </c>
      <c r="H262" s="4">
        <v>1</v>
      </c>
      <c r="I262" s="18" t="s">
        <v>5178</v>
      </c>
      <c r="J262" s="8">
        <v>600</v>
      </c>
      <c r="K262" s="8">
        <f>Livros[[#This Row],[Quantity]]*Livros[[#This Row],[Item Price]]</f>
        <v>600</v>
      </c>
      <c r="L262" s="8">
        <v>498.8</v>
      </c>
      <c r="M262" s="8">
        <f>Livros[[#This Row],[Receita]]-Livros[[#This Row],[Custo]]</f>
        <v>101.19999999999999</v>
      </c>
    </row>
    <row r="263" spans="1:13" x14ac:dyDescent="0.25">
      <c r="A263" s="5">
        <v>262</v>
      </c>
      <c r="B263" s="7" t="s">
        <v>725</v>
      </c>
      <c r="C263" s="7">
        <f>MONTH(Livros[[#This Row],[Date]])</f>
        <v>2</v>
      </c>
      <c r="D263" s="7">
        <f>YEAR(Livros[[#This Row],[Date]])</f>
        <v>2018</v>
      </c>
      <c r="E263" s="5">
        <v>1</v>
      </c>
      <c r="F263" s="5">
        <v>1</v>
      </c>
      <c r="G263" s="7" t="s">
        <v>83</v>
      </c>
      <c r="H263" s="5">
        <v>1</v>
      </c>
      <c r="I263" s="19" t="s">
        <v>77</v>
      </c>
      <c r="J263" s="9">
        <v>465</v>
      </c>
      <c r="K263" s="9">
        <f>Livros[[#This Row],[Quantity]]*Livros[[#This Row],[Item Price]]</f>
        <v>465</v>
      </c>
      <c r="L263" s="9">
        <v>404.45499999999998</v>
      </c>
      <c r="M263" s="9">
        <f>Livros[[#This Row],[Receita]]-Livros[[#This Row],[Custo]]</f>
        <v>60.545000000000016</v>
      </c>
    </row>
    <row r="264" spans="1:13" x14ac:dyDescent="0.25">
      <c r="A264" s="4">
        <v>263</v>
      </c>
      <c r="B264" s="6" t="s">
        <v>725</v>
      </c>
      <c r="C264" s="6">
        <f>MONTH(Livros[[#This Row],[Date]])</f>
        <v>2</v>
      </c>
      <c r="D264" s="6">
        <f>YEAR(Livros[[#This Row],[Date]])</f>
        <v>2018</v>
      </c>
      <c r="E264" s="4">
        <v>1</v>
      </c>
      <c r="F264" s="4">
        <v>1</v>
      </c>
      <c r="G264" s="6" t="s">
        <v>71</v>
      </c>
      <c r="H264" s="4">
        <v>2</v>
      </c>
      <c r="I264" s="18" t="s">
        <v>5178</v>
      </c>
      <c r="J264" s="8">
        <v>1152</v>
      </c>
      <c r="K264" s="8">
        <f>Livros[[#This Row],[Quantity]]*Livros[[#This Row],[Item Price]]</f>
        <v>2304</v>
      </c>
      <c r="L264" s="8">
        <v>956.61599999999999</v>
      </c>
      <c r="M264" s="8">
        <f>Livros[[#This Row],[Receita]]-Livros[[#This Row],[Custo]]</f>
        <v>1347.384</v>
      </c>
    </row>
    <row r="265" spans="1:13" x14ac:dyDescent="0.25">
      <c r="A265" s="5">
        <v>264</v>
      </c>
      <c r="B265" s="7" t="s">
        <v>725</v>
      </c>
      <c r="C265" s="7">
        <f>MONTH(Livros[[#This Row],[Date]])</f>
        <v>2</v>
      </c>
      <c r="D265" s="7">
        <f>YEAR(Livros[[#This Row],[Date]])</f>
        <v>2018</v>
      </c>
      <c r="E265" s="5">
        <v>1</v>
      </c>
      <c r="F265" s="5">
        <v>1</v>
      </c>
      <c r="G265" s="7" t="s">
        <v>71</v>
      </c>
      <c r="H265" s="5">
        <v>1</v>
      </c>
      <c r="I265" s="19" t="s">
        <v>5178</v>
      </c>
      <c r="J265" s="9">
        <v>600</v>
      </c>
      <c r="K265" s="9">
        <f>Livros[[#This Row],[Quantity]]*Livros[[#This Row],[Item Price]]</f>
        <v>600</v>
      </c>
      <c r="L265" s="9">
        <v>498.8</v>
      </c>
      <c r="M265" s="9">
        <f>Livros[[#This Row],[Receita]]-Livros[[#This Row],[Custo]]</f>
        <v>101.19999999999999</v>
      </c>
    </row>
    <row r="266" spans="1:13" x14ac:dyDescent="0.25">
      <c r="A266" s="4">
        <v>265</v>
      </c>
      <c r="B266" s="6" t="s">
        <v>725</v>
      </c>
      <c r="C266" s="6">
        <f>MONTH(Livros[[#This Row],[Date]])</f>
        <v>2</v>
      </c>
      <c r="D266" s="6">
        <f>YEAR(Livros[[#This Row],[Date]])</f>
        <v>2018</v>
      </c>
      <c r="E266" s="4">
        <v>1</v>
      </c>
      <c r="F266" s="4">
        <v>1</v>
      </c>
      <c r="G266" s="6" t="s">
        <v>83</v>
      </c>
      <c r="H266" s="4">
        <v>1</v>
      </c>
      <c r="I266" s="18" t="s">
        <v>77</v>
      </c>
      <c r="J266" s="8">
        <v>385</v>
      </c>
      <c r="K266" s="8">
        <f>Livros[[#This Row],[Quantity]]*Livros[[#This Row],[Item Price]]</f>
        <v>385</v>
      </c>
      <c r="L266" s="8">
        <v>334.495</v>
      </c>
      <c r="M266" s="8">
        <f>Livros[[#This Row],[Receita]]-Livros[[#This Row],[Custo]]</f>
        <v>50.504999999999995</v>
      </c>
    </row>
    <row r="267" spans="1:13" x14ac:dyDescent="0.25">
      <c r="A267" s="5">
        <v>266</v>
      </c>
      <c r="B267" s="7" t="s">
        <v>725</v>
      </c>
      <c r="C267" s="7">
        <f>MONTH(Livros[[#This Row],[Date]])</f>
        <v>2</v>
      </c>
      <c r="D267" s="7">
        <f>YEAR(Livros[[#This Row],[Date]])</f>
        <v>2018</v>
      </c>
      <c r="E267" s="5">
        <v>1</v>
      </c>
      <c r="F267" s="5">
        <v>1</v>
      </c>
      <c r="G267" s="7" t="s">
        <v>71</v>
      </c>
      <c r="H267" s="5">
        <v>1</v>
      </c>
      <c r="I267" s="19" t="s">
        <v>5178</v>
      </c>
      <c r="J267" s="9">
        <v>600</v>
      </c>
      <c r="K267" s="9">
        <f>Livros[[#This Row],[Quantity]]*Livros[[#This Row],[Item Price]]</f>
        <v>600</v>
      </c>
      <c r="L267" s="9">
        <v>498.8</v>
      </c>
      <c r="M267" s="9">
        <f>Livros[[#This Row],[Receita]]-Livros[[#This Row],[Custo]]</f>
        <v>101.19999999999999</v>
      </c>
    </row>
    <row r="268" spans="1:13" x14ac:dyDescent="0.25">
      <c r="A268" s="4">
        <v>267</v>
      </c>
      <c r="B268" s="6" t="s">
        <v>725</v>
      </c>
      <c r="C268" s="6">
        <f>MONTH(Livros[[#This Row],[Date]])</f>
        <v>2</v>
      </c>
      <c r="D268" s="6">
        <f>YEAR(Livros[[#This Row],[Date]])</f>
        <v>2018</v>
      </c>
      <c r="E268" s="4">
        <v>1</v>
      </c>
      <c r="F268" s="4">
        <v>1</v>
      </c>
      <c r="G268" s="6" t="s">
        <v>71</v>
      </c>
      <c r="H268" s="4">
        <v>1</v>
      </c>
      <c r="I268" s="18" t="s">
        <v>77</v>
      </c>
      <c r="J268" s="8">
        <v>723</v>
      </c>
      <c r="K268" s="8">
        <f>Livros[[#This Row],[Quantity]]*Livros[[#This Row],[Item Price]]</f>
        <v>723</v>
      </c>
      <c r="L268" s="8">
        <v>629.90099999999995</v>
      </c>
      <c r="M268" s="8">
        <f>Livros[[#This Row],[Receita]]-Livros[[#This Row],[Custo]]</f>
        <v>93.099000000000046</v>
      </c>
    </row>
    <row r="269" spans="1:13" x14ac:dyDescent="0.25">
      <c r="A269" s="5">
        <v>268</v>
      </c>
      <c r="B269" s="7" t="s">
        <v>735</v>
      </c>
      <c r="C269" s="7">
        <f>MONTH(Livros[[#This Row],[Date]])</f>
        <v>3</v>
      </c>
      <c r="D269" s="7">
        <f>YEAR(Livros[[#This Row],[Date]])</f>
        <v>2018</v>
      </c>
      <c r="E269" s="5">
        <v>0</v>
      </c>
      <c r="F269" s="5">
        <v>1</v>
      </c>
      <c r="G269" s="7" t="s">
        <v>83</v>
      </c>
      <c r="H269" s="5">
        <v>1</v>
      </c>
      <c r="I269" s="19" t="s">
        <v>77</v>
      </c>
      <c r="J269" s="9">
        <v>385</v>
      </c>
      <c r="K269" s="9">
        <f>Livros[[#This Row],[Quantity]]*Livros[[#This Row],[Item Price]]</f>
        <v>385</v>
      </c>
      <c r="L269" s="9">
        <v>334.495</v>
      </c>
      <c r="M269" s="9">
        <f>Livros[[#This Row],[Receita]]-Livros[[#This Row],[Custo]]</f>
        <v>50.504999999999995</v>
      </c>
    </row>
    <row r="270" spans="1:13" x14ac:dyDescent="0.25">
      <c r="A270" s="4">
        <v>269</v>
      </c>
      <c r="B270" s="6" t="s">
        <v>735</v>
      </c>
      <c r="C270" s="6">
        <f>MONTH(Livros[[#This Row],[Date]])</f>
        <v>3</v>
      </c>
      <c r="D270" s="6">
        <f>YEAR(Livros[[#This Row],[Date]])</f>
        <v>2018</v>
      </c>
      <c r="E270" s="4">
        <v>0</v>
      </c>
      <c r="F270" s="4">
        <v>1</v>
      </c>
      <c r="G270" s="6" t="s">
        <v>71</v>
      </c>
      <c r="H270" s="4">
        <v>1</v>
      </c>
      <c r="I270" s="18" t="s">
        <v>77</v>
      </c>
      <c r="J270" s="8">
        <v>6385</v>
      </c>
      <c r="K270" s="8">
        <f>Livros[[#This Row],[Quantity]]*Livros[[#This Row],[Item Price]]</f>
        <v>6385</v>
      </c>
      <c r="L270" s="8">
        <v>555.54949999999997</v>
      </c>
      <c r="M270" s="8">
        <f>Livros[[#This Row],[Receita]]-Livros[[#This Row],[Custo]]</f>
        <v>5829.4504999999999</v>
      </c>
    </row>
    <row r="271" spans="1:13" x14ac:dyDescent="0.25">
      <c r="A271" s="5">
        <v>270</v>
      </c>
      <c r="B271" s="7" t="s">
        <v>735</v>
      </c>
      <c r="C271" s="7">
        <f>MONTH(Livros[[#This Row],[Date]])</f>
        <v>3</v>
      </c>
      <c r="D271" s="7">
        <f>YEAR(Livros[[#This Row],[Date]])</f>
        <v>2018</v>
      </c>
      <c r="E271" s="5">
        <v>0</v>
      </c>
      <c r="F271" s="5">
        <v>1</v>
      </c>
      <c r="G271" s="7" t="s">
        <v>83</v>
      </c>
      <c r="H271" s="5">
        <v>1</v>
      </c>
      <c r="I271" s="19" t="s">
        <v>5178</v>
      </c>
      <c r="J271" s="9">
        <v>615</v>
      </c>
      <c r="K271" s="9">
        <f>Livros[[#This Row],[Quantity]]*Livros[[#This Row],[Item Price]]</f>
        <v>615</v>
      </c>
      <c r="L271" s="9">
        <v>510.04500000000002</v>
      </c>
      <c r="M271" s="9">
        <f>Livros[[#This Row],[Receita]]-Livros[[#This Row],[Custo]]</f>
        <v>104.95499999999998</v>
      </c>
    </row>
    <row r="272" spans="1:13" x14ac:dyDescent="0.25">
      <c r="A272" s="4">
        <v>271</v>
      </c>
      <c r="B272" s="6" t="s">
        <v>746</v>
      </c>
      <c r="C272" s="6">
        <f>MONTH(Livros[[#This Row],[Date]])</f>
        <v>4</v>
      </c>
      <c r="D272" s="6">
        <f>YEAR(Livros[[#This Row],[Date]])</f>
        <v>2018</v>
      </c>
      <c r="E272" s="4">
        <v>0</v>
      </c>
      <c r="F272" s="4">
        <v>1</v>
      </c>
      <c r="G272" s="6" t="s">
        <v>71</v>
      </c>
      <c r="H272" s="4">
        <v>1</v>
      </c>
      <c r="I272" s="18" t="s">
        <v>77</v>
      </c>
      <c r="J272" s="8">
        <v>385</v>
      </c>
      <c r="K272" s="8">
        <f>Livros[[#This Row],[Quantity]]*Livros[[#This Row],[Item Price]]</f>
        <v>385</v>
      </c>
      <c r="L272" s="8">
        <v>334.495</v>
      </c>
      <c r="M272" s="8">
        <f>Livros[[#This Row],[Receita]]-Livros[[#This Row],[Custo]]</f>
        <v>50.504999999999995</v>
      </c>
    </row>
    <row r="273" spans="1:13" x14ac:dyDescent="0.25">
      <c r="A273" s="5">
        <v>272</v>
      </c>
      <c r="B273" s="7" t="s">
        <v>746</v>
      </c>
      <c r="C273" s="7">
        <f>MONTH(Livros[[#This Row],[Date]])</f>
        <v>4</v>
      </c>
      <c r="D273" s="7">
        <f>YEAR(Livros[[#This Row],[Date]])</f>
        <v>2018</v>
      </c>
      <c r="E273" s="5">
        <v>0</v>
      </c>
      <c r="F273" s="5">
        <v>1</v>
      </c>
      <c r="G273" s="7" t="s">
        <v>71</v>
      </c>
      <c r="H273" s="5">
        <v>1</v>
      </c>
      <c r="I273" s="19" t="s">
        <v>77</v>
      </c>
      <c r="J273" s="9">
        <v>780</v>
      </c>
      <c r="K273" s="9">
        <f>Livros[[#This Row],[Quantity]]*Livros[[#This Row],[Item Price]]</f>
        <v>780</v>
      </c>
      <c r="L273" s="9">
        <v>678.86</v>
      </c>
      <c r="M273" s="9">
        <f>Livros[[#This Row],[Receita]]-Livros[[#This Row],[Custo]]</f>
        <v>101.13999999999999</v>
      </c>
    </row>
    <row r="274" spans="1:13" x14ac:dyDescent="0.25">
      <c r="A274" s="4">
        <v>273</v>
      </c>
      <c r="B274" s="6" t="s">
        <v>746</v>
      </c>
      <c r="C274" s="6">
        <f>MONTH(Livros[[#This Row],[Date]])</f>
        <v>4</v>
      </c>
      <c r="D274" s="6">
        <f>YEAR(Livros[[#This Row],[Date]])</f>
        <v>2018</v>
      </c>
      <c r="E274" s="4">
        <v>0</v>
      </c>
      <c r="F274" s="4">
        <v>1</v>
      </c>
      <c r="G274" s="6" t="s">
        <v>71</v>
      </c>
      <c r="H274" s="4">
        <v>1</v>
      </c>
      <c r="I274" s="18" t="s">
        <v>77</v>
      </c>
      <c r="J274" s="8">
        <v>723</v>
      </c>
      <c r="K274" s="8">
        <f>Livros[[#This Row],[Quantity]]*Livros[[#This Row],[Item Price]]</f>
        <v>723</v>
      </c>
      <c r="L274" s="8">
        <v>629.90099999999995</v>
      </c>
      <c r="M274" s="8">
        <f>Livros[[#This Row],[Receita]]-Livros[[#This Row],[Custo]]</f>
        <v>93.099000000000046</v>
      </c>
    </row>
    <row r="275" spans="1:13" x14ac:dyDescent="0.25">
      <c r="A275" s="5">
        <v>274</v>
      </c>
      <c r="B275" s="7" t="s">
        <v>746</v>
      </c>
      <c r="C275" s="7">
        <f>MONTH(Livros[[#This Row],[Date]])</f>
        <v>4</v>
      </c>
      <c r="D275" s="7">
        <f>YEAR(Livros[[#This Row],[Date]])</f>
        <v>2018</v>
      </c>
      <c r="E275" s="5">
        <v>0</v>
      </c>
      <c r="F275" s="5">
        <v>1</v>
      </c>
      <c r="G275" s="7" t="s">
        <v>71</v>
      </c>
      <c r="H275" s="5">
        <v>1</v>
      </c>
      <c r="I275" s="19" t="s">
        <v>77</v>
      </c>
      <c r="J275" s="9">
        <v>840</v>
      </c>
      <c r="K275" s="9">
        <f>Livros[[#This Row],[Quantity]]*Livros[[#This Row],[Item Price]]</f>
        <v>840</v>
      </c>
      <c r="L275" s="9">
        <v>730.08</v>
      </c>
      <c r="M275" s="9">
        <f>Livros[[#This Row],[Receita]]-Livros[[#This Row],[Custo]]</f>
        <v>109.91999999999996</v>
      </c>
    </row>
    <row r="276" spans="1:13" x14ac:dyDescent="0.25">
      <c r="A276" s="4">
        <v>275</v>
      </c>
      <c r="B276" s="6" t="s">
        <v>746</v>
      </c>
      <c r="C276" s="6">
        <f>MONTH(Livros[[#This Row],[Date]])</f>
        <v>4</v>
      </c>
      <c r="D276" s="6">
        <f>YEAR(Livros[[#This Row],[Date]])</f>
        <v>2018</v>
      </c>
      <c r="E276" s="4">
        <v>0</v>
      </c>
      <c r="F276" s="4">
        <v>1</v>
      </c>
      <c r="G276" s="6" t="s">
        <v>71</v>
      </c>
      <c r="H276" s="4">
        <v>1</v>
      </c>
      <c r="I276" s="18" t="s">
        <v>77</v>
      </c>
      <c r="J276" s="8">
        <v>840</v>
      </c>
      <c r="K276" s="8">
        <f>Livros[[#This Row],[Quantity]]*Livros[[#This Row],[Item Price]]</f>
        <v>840</v>
      </c>
      <c r="L276" s="8">
        <v>730.08</v>
      </c>
      <c r="M276" s="8">
        <f>Livros[[#This Row],[Receita]]-Livros[[#This Row],[Custo]]</f>
        <v>109.91999999999996</v>
      </c>
    </row>
    <row r="277" spans="1:13" x14ac:dyDescent="0.25">
      <c r="A277" s="5">
        <v>276</v>
      </c>
      <c r="B277" s="7" t="s">
        <v>746</v>
      </c>
      <c r="C277" s="7">
        <f>MONTH(Livros[[#This Row],[Date]])</f>
        <v>4</v>
      </c>
      <c r="D277" s="7">
        <f>YEAR(Livros[[#This Row],[Date]])</f>
        <v>2018</v>
      </c>
      <c r="E277" s="5">
        <v>0</v>
      </c>
      <c r="F277" s="5">
        <v>1</v>
      </c>
      <c r="G277" s="7" t="s">
        <v>83</v>
      </c>
      <c r="H277" s="5">
        <v>1</v>
      </c>
      <c r="I277" s="19" t="s">
        <v>77</v>
      </c>
      <c r="J277" s="9">
        <v>840</v>
      </c>
      <c r="K277" s="9">
        <f>Livros[[#This Row],[Quantity]]*Livros[[#This Row],[Item Price]]</f>
        <v>840</v>
      </c>
      <c r="L277" s="9">
        <v>730.08</v>
      </c>
      <c r="M277" s="9">
        <f>Livros[[#This Row],[Receita]]-Livros[[#This Row],[Custo]]</f>
        <v>109.91999999999996</v>
      </c>
    </row>
    <row r="278" spans="1:13" x14ac:dyDescent="0.25">
      <c r="A278" s="4">
        <v>277</v>
      </c>
      <c r="B278" s="6" t="s">
        <v>746</v>
      </c>
      <c r="C278" s="6">
        <f>MONTH(Livros[[#This Row],[Date]])</f>
        <v>4</v>
      </c>
      <c r="D278" s="6">
        <f>YEAR(Livros[[#This Row],[Date]])</f>
        <v>2018</v>
      </c>
      <c r="E278" s="4">
        <v>0</v>
      </c>
      <c r="F278" s="4">
        <v>1</v>
      </c>
      <c r="G278" s="6" t="s">
        <v>71</v>
      </c>
      <c r="H278" s="4">
        <v>1</v>
      </c>
      <c r="I278" s="18" t="s">
        <v>5178</v>
      </c>
      <c r="J278" s="8">
        <v>576</v>
      </c>
      <c r="K278" s="8">
        <f>Livros[[#This Row],[Quantity]]*Livros[[#This Row],[Item Price]]</f>
        <v>576</v>
      </c>
      <c r="L278" s="8">
        <v>478.80799999999999</v>
      </c>
      <c r="M278" s="8">
        <f>Livros[[#This Row],[Receita]]-Livros[[#This Row],[Custo]]</f>
        <v>97.192000000000007</v>
      </c>
    </row>
    <row r="279" spans="1:13" x14ac:dyDescent="0.25">
      <c r="A279" s="5">
        <v>278</v>
      </c>
      <c r="B279" s="7" t="s">
        <v>746</v>
      </c>
      <c r="C279" s="7">
        <f>MONTH(Livros[[#This Row],[Date]])</f>
        <v>4</v>
      </c>
      <c r="D279" s="7">
        <f>YEAR(Livros[[#This Row],[Date]])</f>
        <v>2018</v>
      </c>
      <c r="E279" s="5">
        <v>0</v>
      </c>
      <c r="F279" s="5">
        <v>1</v>
      </c>
      <c r="G279" s="7" t="s">
        <v>83</v>
      </c>
      <c r="H279" s="5">
        <v>1</v>
      </c>
      <c r="I279" s="19" t="s">
        <v>77</v>
      </c>
      <c r="J279" s="9">
        <v>723</v>
      </c>
      <c r="K279" s="9">
        <f>Livros[[#This Row],[Quantity]]*Livros[[#This Row],[Item Price]]</f>
        <v>723</v>
      </c>
      <c r="L279" s="9">
        <v>629.90099999999995</v>
      </c>
      <c r="M279" s="9">
        <f>Livros[[#This Row],[Receita]]-Livros[[#This Row],[Custo]]</f>
        <v>93.099000000000046</v>
      </c>
    </row>
    <row r="280" spans="1:13" x14ac:dyDescent="0.25">
      <c r="A280" s="4">
        <v>279</v>
      </c>
      <c r="B280" s="6" t="s">
        <v>746</v>
      </c>
      <c r="C280" s="6">
        <f>MONTH(Livros[[#This Row],[Date]])</f>
        <v>4</v>
      </c>
      <c r="D280" s="6">
        <f>YEAR(Livros[[#This Row],[Date]])</f>
        <v>2018</v>
      </c>
      <c r="E280" s="4">
        <v>0</v>
      </c>
      <c r="F280" s="4">
        <v>1</v>
      </c>
      <c r="G280" s="6" t="s">
        <v>83</v>
      </c>
      <c r="H280" s="4">
        <v>1</v>
      </c>
      <c r="I280" s="18" t="s">
        <v>193</v>
      </c>
      <c r="J280" s="8">
        <v>959</v>
      </c>
      <c r="K280" s="8">
        <f>Livros[[#This Row],[Quantity]]*Livros[[#This Row],[Item Price]]</f>
        <v>959</v>
      </c>
      <c r="L280" s="8">
        <v>786.63800000000003</v>
      </c>
      <c r="M280" s="8">
        <f>Livros[[#This Row],[Receita]]-Livros[[#This Row],[Custo]]</f>
        <v>172.36199999999997</v>
      </c>
    </row>
    <row r="281" spans="1:13" x14ac:dyDescent="0.25">
      <c r="A281" s="5">
        <v>280</v>
      </c>
      <c r="B281" s="7" t="s">
        <v>746</v>
      </c>
      <c r="C281" s="7">
        <f>MONTH(Livros[[#This Row],[Date]])</f>
        <v>4</v>
      </c>
      <c r="D281" s="7">
        <f>YEAR(Livros[[#This Row],[Date]])</f>
        <v>2018</v>
      </c>
      <c r="E281" s="5">
        <v>0</v>
      </c>
      <c r="F281" s="5">
        <v>1</v>
      </c>
      <c r="G281" s="7" t="s">
        <v>83</v>
      </c>
      <c r="H281" s="5">
        <v>1</v>
      </c>
      <c r="I281" s="19" t="s">
        <v>77</v>
      </c>
      <c r="J281" s="9">
        <v>840</v>
      </c>
      <c r="K281" s="9">
        <f>Livros[[#This Row],[Quantity]]*Livros[[#This Row],[Item Price]]</f>
        <v>840</v>
      </c>
      <c r="L281" s="9">
        <v>730.08</v>
      </c>
      <c r="M281" s="9">
        <f>Livros[[#This Row],[Receita]]-Livros[[#This Row],[Custo]]</f>
        <v>109.91999999999996</v>
      </c>
    </row>
    <row r="282" spans="1:13" x14ac:dyDescent="0.25">
      <c r="A282" s="4">
        <v>281</v>
      </c>
      <c r="B282" s="6" t="s">
        <v>765</v>
      </c>
      <c r="C282" s="6">
        <f>MONTH(Livros[[#This Row],[Date]])</f>
        <v>5</v>
      </c>
      <c r="D282" s="6">
        <f>YEAR(Livros[[#This Row],[Date]])</f>
        <v>2018</v>
      </c>
      <c r="E282" s="4">
        <v>0</v>
      </c>
      <c r="F282" s="4">
        <v>1</v>
      </c>
      <c r="G282" s="6" t="s">
        <v>71</v>
      </c>
      <c r="H282" s="4">
        <v>1</v>
      </c>
      <c r="I282" s="18" t="s">
        <v>77</v>
      </c>
      <c r="J282" s="8">
        <v>840</v>
      </c>
      <c r="K282" s="8">
        <f>Livros[[#This Row],[Quantity]]*Livros[[#This Row],[Item Price]]</f>
        <v>840</v>
      </c>
      <c r="L282" s="8">
        <v>730.08</v>
      </c>
      <c r="M282" s="8">
        <f>Livros[[#This Row],[Receita]]-Livros[[#This Row],[Custo]]</f>
        <v>109.91999999999996</v>
      </c>
    </row>
    <row r="283" spans="1:13" x14ac:dyDescent="0.25">
      <c r="A283" s="5">
        <v>282</v>
      </c>
      <c r="B283" s="7" t="s">
        <v>765</v>
      </c>
      <c r="C283" s="7">
        <f>MONTH(Livros[[#This Row],[Date]])</f>
        <v>5</v>
      </c>
      <c r="D283" s="7">
        <f>YEAR(Livros[[#This Row],[Date]])</f>
        <v>2018</v>
      </c>
      <c r="E283" s="5">
        <v>0</v>
      </c>
      <c r="F283" s="5">
        <v>1</v>
      </c>
      <c r="G283" s="7" t="s">
        <v>83</v>
      </c>
      <c r="H283" s="5">
        <v>2</v>
      </c>
      <c r="I283" s="19" t="s">
        <v>77</v>
      </c>
      <c r="J283" s="9">
        <v>1680</v>
      </c>
      <c r="K283" s="9">
        <f>Livros[[#This Row],[Quantity]]*Livros[[#This Row],[Item Price]]</f>
        <v>3360</v>
      </c>
      <c r="L283" s="9">
        <v>146.61600000000001</v>
      </c>
      <c r="M283" s="9">
        <f>Livros[[#This Row],[Receita]]-Livros[[#This Row],[Custo]]</f>
        <v>3213.384</v>
      </c>
    </row>
    <row r="284" spans="1:13" x14ac:dyDescent="0.25">
      <c r="A284" s="4">
        <v>283</v>
      </c>
      <c r="B284" s="6" t="s">
        <v>765</v>
      </c>
      <c r="C284" s="6">
        <f>MONTH(Livros[[#This Row],[Date]])</f>
        <v>5</v>
      </c>
      <c r="D284" s="6">
        <f>YEAR(Livros[[#This Row],[Date]])</f>
        <v>2018</v>
      </c>
      <c r="E284" s="4">
        <v>0</v>
      </c>
      <c r="F284" s="4">
        <v>1</v>
      </c>
      <c r="G284" s="6" t="s">
        <v>71</v>
      </c>
      <c r="H284" s="4">
        <v>1</v>
      </c>
      <c r="I284" s="18" t="s">
        <v>77</v>
      </c>
      <c r="J284" s="8">
        <v>645</v>
      </c>
      <c r="K284" s="8">
        <f>Livros[[#This Row],[Quantity]]*Livros[[#This Row],[Item Price]]</f>
        <v>645</v>
      </c>
      <c r="L284" s="8">
        <v>561.11500000000001</v>
      </c>
      <c r="M284" s="8">
        <f>Livros[[#This Row],[Receita]]-Livros[[#This Row],[Custo]]</f>
        <v>83.884999999999991</v>
      </c>
    </row>
    <row r="285" spans="1:13" x14ac:dyDescent="0.25">
      <c r="A285" s="5">
        <v>284</v>
      </c>
      <c r="B285" s="7" t="s">
        <v>765</v>
      </c>
      <c r="C285" s="7">
        <f>MONTH(Livros[[#This Row],[Date]])</f>
        <v>5</v>
      </c>
      <c r="D285" s="7">
        <f>YEAR(Livros[[#This Row],[Date]])</f>
        <v>2018</v>
      </c>
      <c r="E285" s="5">
        <v>0</v>
      </c>
      <c r="F285" s="5">
        <v>1</v>
      </c>
      <c r="G285" s="7" t="s">
        <v>71</v>
      </c>
      <c r="H285" s="5">
        <v>1</v>
      </c>
      <c r="I285" s="19" t="s">
        <v>77</v>
      </c>
      <c r="J285" s="9">
        <v>840</v>
      </c>
      <c r="K285" s="9">
        <f>Livros[[#This Row],[Quantity]]*Livros[[#This Row],[Item Price]]</f>
        <v>840</v>
      </c>
      <c r="L285" s="9">
        <v>730.08</v>
      </c>
      <c r="M285" s="9">
        <f>Livros[[#This Row],[Receita]]-Livros[[#This Row],[Custo]]</f>
        <v>109.91999999999996</v>
      </c>
    </row>
    <row r="286" spans="1:13" x14ac:dyDescent="0.25">
      <c r="A286" s="4">
        <v>285</v>
      </c>
      <c r="B286" s="6" t="s">
        <v>765</v>
      </c>
      <c r="C286" s="6">
        <f>MONTH(Livros[[#This Row],[Date]])</f>
        <v>5</v>
      </c>
      <c r="D286" s="6">
        <f>YEAR(Livros[[#This Row],[Date]])</f>
        <v>2018</v>
      </c>
      <c r="E286" s="4">
        <v>0</v>
      </c>
      <c r="F286" s="4">
        <v>1</v>
      </c>
      <c r="G286" s="6" t="s">
        <v>71</v>
      </c>
      <c r="H286" s="4">
        <v>1</v>
      </c>
      <c r="I286" s="18" t="s">
        <v>77</v>
      </c>
      <c r="J286" s="8">
        <v>840</v>
      </c>
      <c r="K286" s="8">
        <f>Livros[[#This Row],[Quantity]]*Livros[[#This Row],[Item Price]]</f>
        <v>840</v>
      </c>
      <c r="L286" s="8">
        <v>730.08</v>
      </c>
      <c r="M286" s="8">
        <f>Livros[[#This Row],[Receita]]-Livros[[#This Row],[Custo]]</f>
        <v>109.91999999999996</v>
      </c>
    </row>
    <row r="287" spans="1:13" x14ac:dyDescent="0.25">
      <c r="A287" s="5">
        <v>286</v>
      </c>
      <c r="B287" s="7" t="s">
        <v>765</v>
      </c>
      <c r="C287" s="7">
        <f>MONTH(Livros[[#This Row],[Date]])</f>
        <v>5</v>
      </c>
      <c r="D287" s="7">
        <f>YEAR(Livros[[#This Row],[Date]])</f>
        <v>2018</v>
      </c>
      <c r="E287" s="5">
        <v>0</v>
      </c>
      <c r="F287" s="5">
        <v>1</v>
      </c>
      <c r="G287" s="7" t="s">
        <v>83</v>
      </c>
      <c r="H287" s="5">
        <v>1</v>
      </c>
      <c r="I287" s="19" t="s">
        <v>77</v>
      </c>
      <c r="J287" s="9">
        <v>840</v>
      </c>
      <c r="K287" s="9">
        <f>Livros[[#This Row],[Quantity]]*Livros[[#This Row],[Item Price]]</f>
        <v>840</v>
      </c>
      <c r="L287" s="9">
        <v>730.08</v>
      </c>
      <c r="M287" s="9">
        <f>Livros[[#This Row],[Receita]]-Livros[[#This Row],[Custo]]</f>
        <v>109.91999999999996</v>
      </c>
    </row>
    <row r="288" spans="1:13" x14ac:dyDescent="0.25">
      <c r="A288" s="4">
        <v>287</v>
      </c>
      <c r="B288" s="6" t="s">
        <v>765</v>
      </c>
      <c r="C288" s="6">
        <f>MONTH(Livros[[#This Row],[Date]])</f>
        <v>5</v>
      </c>
      <c r="D288" s="6">
        <f>YEAR(Livros[[#This Row],[Date]])</f>
        <v>2018</v>
      </c>
      <c r="E288" s="4">
        <v>0</v>
      </c>
      <c r="F288" s="4">
        <v>1</v>
      </c>
      <c r="G288" s="6" t="s">
        <v>71</v>
      </c>
      <c r="H288" s="4">
        <v>1</v>
      </c>
      <c r="I288" s="18" t="s">
        <v>77</v>
      </c>
      <c r="J288" s="8">
        <v>840</v>
      </c>
      <c r="K288" s="8">
        <f>Livros[[#This Row],[Quantity]]*Livros[[#This Row],[Item Price]]</f>
        <v>840</v>
      </c>
      <c r="L288" s="8">
        <v>730.08</v>
      </c>
      <c r="M288" s="8">
        <f>Livros[[#This Row],[Receita]]-Livros[[#This Row],[Custo]]</f>
        <v>109.91999999999996</v>
      </c>
    </row>
    <row r="289" spans="1:13" x14ac:dyDescent="0.25">
      <c r="A289" s="5">
        <v>288</v>
      </c>
      <c r="B289" s="7" t="s">
        <v>765</v>
      </c>
      <c r="C289" s="7">
        <f>MONTH(Livros[[#This Row],[Date]])</f>
        <v>5</v>
      </c>
      <c r="D289" s="7">
        <f>YEAR(Livros[[#This Row],[Date]])</f>
        <v>2018</v>
      </c>
      <c r="E289" s="5">
        <v>0</v>
      </c>
      <c r="F289" s="5">
        <v>1</v>
      </c>
      <c r="G289" s="7" t="s">
        <v>71</v>
      </c>
      <c r="H289" s="5">
        <v>1</v>
      </c>
      <c r="I289" s="19" t="s">
        <v>5178</v>
      </c>
      <c r="J289" s="9">
        <v>200</v>
      </c>
      <c r="K289" s="9">
        <f>Livros[[#This Row],[Quantity]]*Livros[[#This Row],[Item Price]]</f>
        <v>200</v>
      </c>
      <c r="L289" s="9">
        <v>166.6</v>
      </c>
      <c r="M289" s="9">
        <f>Livros[[#This Row],[Receita]]-Livros[[#This Row],[Custo]]</f>
        <v>33.400000000000006</v>
      </c>
    </row>
    <row r="290" spans="1:13" x14ac:dyDescent="0.25">
      <c r="A290" s="4">
        <v>289</v>
      </c>
      <c r="B290" s="6" t="s">
        <v>765</v>
      </c>
      <c r="C290" s="6">
        <f>MONTH(Livros[[#This Row],[Date]])</f>
        <v>5</v>
      </c>
      <c r="D290" s="6">
        <f>YEAR(Livros[[#This Row],[Date]])</f>
        <v>2018</v>
      </c>
      <c r="E290" s="4">
        <v>0</v>
      </c>
      <c r="F290" s="4">
        <v>1</v>
      </c>
      <c r="G290" s="6" t="s">
        <v>83</v>
      </c>
      <c r="H290" s="4">
        <v>1</v>
      </c>
      <c r="I290" s="18" t="s">
        <v>77</v>
      </c>
      <c r="J290" s="8">
        <v>840</v>
      </c>
      <c r="K290" s="8">
        <f>Livros[[#This Row],[Quantity]]*Livros[[#This Row],[Item Price]]</f>
        <v>840</v>
      </c>
      <c r="L290" s="8">
        <v>730.08</v>
      </c>
      <c r="M290" s="8">
        <f>Livros[[#This Row],[Receita]]-Livros[[#This Row],[Custo]]</f>
        <v>109.91999999999996</v>
      </c>
    </row>
    <row r="291" spans="1:13" x14ac:dyDescent="0.25">
      <c r="A291" s="5">
        <v>290</v>
      </c>
      <c r="B291" s="7" t="s">
        <v>765</v>
      </c>
      <c r="C291" s="7">
        <f>MONTH(Livros[[#This Row],[Date]])</f>
        <v>5</v>
      </c>
      <c r="D291" s="7">
        <f>YEAR(Livros[[#This Row],[Date]])</f>
        <v>2018</v>
      </c>
      <c r="E291" s="5">
        <v>0</v>
      </c>
      <c r="F291" s="5">
        <v>1</v>
      </c>
      <c r="G291" s="7" t="s">
        <v>83</v>
      </c>
      <c r="H291" s="5">
        <v>1</v>
      </c>
      <c r="I291" s="19" t="s">
        <v>77</v>
      </c>
      <c r="J291" s="9">
        <v>723</v>
      </c>
      <c r="K291" s="9">
        <f>Livros[[#This Row],[Quantity]]*Livros[[#This Row],[Item Price]]</f>
        <v>723</v>
      </c>
      <c r="L291" s="9">
        <v>629.90099999999995</v>
      </c>
      <c r="M291" s="9">
        <f>Livros[[#This Row],[Receita]]-Livros[[#This Row],[Custo]]</f>
        <v>93.099000000000046</v>
      </c>
    </row>
    <row r="292" spans="1:13" x14ac:dyDescent="0.25">
      <c r="A292" s="4">
        <v>291</v>
      </c>
      <c r="B292" s="6" t="s">
        <v>781</v>
      </c>
      <c r="C292" s="6">
        <f>MONTH(Livros[[#This Row],[Date]])</f>
        <v>6</v>
      </c>
      <c r="D292" s="6">
        <f>YEAR(Livros[[#This Row],[Date]])</f>
        <v>2018</v>
      </c>
      <c r="E292" s="4">
        <v>0</v>
      </c>
      <c r="F292" s="4">
        <v>1</v>
      </c>
      <c r="G292" s="6" t="s">
        <v>71</v>
      </c>
      <c r="H292" s="4">
        <v>1</v>
      </c>
      <c r="I292" s="18" t="s">
        <v>77</v>
      </c>
      <c r="J292" s="8">
        <v>840</v>
      </c>
      <c r="K292" s="8">
        <f>Livros[[#This Row],[Quantity]]*Livros[[#This Row],[Item Price]]</f>
        <v>840</v>
      </c>
      <c r="L292" s="8">
        <v>730.08</v>
      </c>
      <c r="M292" s="8">
        <f>Livros[[#This Row],[Receita]]-Livros[[#This Row],[Custo]]</f>
        <v>109.91999999999996</v>
      </c>
    </row>
    <row r="293" spans="1:13" x14ac:dyDescent="0.25">
      <c r="A293" s="5">
        <v>292</v>
      </c>
      <c r="B293" s="7" t="s">
        <v>781</v>
      </c>
      <c r="C293" s="7">
        <f>MONTH(Livros[[#This Row],[Date]])</f>
        <v>6</v>
      </c>
      <c r="D293" s="7">
        <f>YEAR(Livros[[#This Row],[Date]])</f>
        <v>2018</v>
      </c>
      <c r="E293" s="5">
        <v>0</v>
      </c>
      <c r="F293" s="5">
        <v>1</v>
      </c>
      <c r="G293" s="7" t="s">
        <v>83</v>
      </c>
      <c r="H293" s="5">
        <v>1</v>
      </c>
      <c r="I293" s="19" t="s">
        <v>77</v>
      </c>
      <c r="J293" s="9">
        <v>840</v>
      </c>
      <c r="K293" s="9">
        <f>Livros[[#This Row],[Quantity]]*Livros[[#This Row],[Item Price]]</f>
        <v>840</v>
      </c>
      <c r="L293" s="9">
        <v>730.08</v>
      </c>
      <c r="M293" s="9">
        <f>Livros[[#This Row],[Receita]]-Livros[[#This Row],[Custo]]</f>
        <v>109.91999999999996</v>
      </c>
    </row>
    <row r="294" spans="1:13" x14ac:dyDescent="0.25">
      <c r="A294" s="4">
        <v>293</v>
      </c>
      <c r="B294" s="6" t="s">
        <v>781</v>
      </c>
      <c r="C294" s="6">
        <f>MONTH(Livros[[#This Row],[Date]])</f>
        <v>6</v>
      </c>
      <c r="D294" s="6">
        <f>YEAR(Livros[[#This Row],[Date]])</f>
        <v>2018</v>
      </c>
      <c r="E294" s="4">
        <v>0</v>
      </c>
      <c r="F294" s="4">
        <v>1</v>
      </c>
      <c r="G294" s="6" t="s">
        <v>71</v>
      </c>
      <c r="H294" s="4">
        <v>1</v>
      </c>
      <c r="I294" s="18" t="s">
        <v>77</v>
      </c>
      <c r="J294" s="8">
        <v>840</v>
      </c>
      <c r="K294" s="8">
        <f>Livros[[#This Row],[Quantity]]*Livros[[#This Row],[Item Price]]</f>
        <v>840</v>
      </c>
      <c r="L294" s="8">
        <v>730.08</v>
      </c>
      <c r="M294" s="8">
        <f>Livros[[#This Row],[Receita]]-Livros[[#This Row],[Custo]]</f>
        <v>109.91999999999996</v>
      </c>
    </row>
    <row r="295" spans="1:13" x14ac:dyDescent="0.25">
      <c r="A295" s="5">
        <v>294</v>
      </c>
      <c r="B295" s="7" t="s">
        <v>781</v>
      </c>
      <c r="C295" s="7">
        <f>MONTH(Livros[[#This Row],[Date]])</f>
        <v>6</v>
      </c>
      <c r="D295" s="7">
        <f>YEAR(Livros[[#This Row],[Date]])</f>
        <v>2018</v>
      </c>
      <c r="E295" s="5">
        <v>0</v>
      </c>
      <c r="F295" s="5">
        <v>1</v>
      </c>
      <c r="G295" s="7" t="s">
        <v>83</v>
      </c>
      <c r="H295" s="5">
        <v>1</v>
      </c>
      <c r="I295" s="19" t="s">
        <v>77</v>
      </c>
      <c r="J295" s="9">
        <v>545</v>
      </c>
      <c r="K295" s="9">
        <f>Livros[[#This Row],[Quantity]]*Livros[[#This Row],[Item Price]]</f>
        <v>545</v>
      </c>
      <c r="L295" s="9">
        <v>474.41500000000002</v>
      </c>
      <c r="M295" s="9">
        <f>Livros[[#This Row],[Receita]]-Livros[[#This Row],[Custo]]</f>
        <v>70.58499999999998</v>
      </c>
    </row>
    <row r="296" spans="1:13" x14ac:dyDescent="0.25">
      <c r="A296" s="4">
        <v>295</v>
      </c>
      <c r="B296" s="6" t="s">
        <v>781</v>
      </c>
      <c r="C296" s="6">
        <f>MONTH(Livros[[#This Row],[Date]])</f>
        <v>6</v>
      </c>
      <c r="D296" s="6">
        <f>YEAR(Livros[[#This Row],[Date]])</f>
        <v>2018</v>
      </c>
      <c r="E296" s="4">
        <v>0</v>
      </c>
      <c r="F296" s="4">
        <v>1</v>
      </c>
      <c r="G296" s="6" t="s">
        <v>83</v>
      </c>
      <c r="H296" s="4">
        <v>1</v>
      </c>
      <c r="I296" s="18" t="s">
        <v>77</v>
      </c>
      <c r="J296" s="8">
        <v>840</v>
      </c>
      <c r="K296" s="8">
        <f>Livros[[#This Row],[Quantity]]*Livros[[#This Row],[Item Price]]</f>
        <v>840</v>
      </c>
      <c r="L296" s="8">
        <v>730.08</v>
      </c>
      <c r="M296" s="8">
        <f>Livros[[#This Row],[Receita]]-Livros[[#This Row],[Custo]]</f>
        <v>109.91999999999996</v>
      </c>
    </row>
    <row r="297" spans="1:13" x14ac:dyDescent="0.25">
      <c r="A297" s="5">
        <v>296</v>
      </c>
      <c r="B297" s="7" t="s">
        <v>781</v>
      </c>
      <c r="C297" s="7">
        <f>MONTH(Livros[[#This Row],[Date]])</f>
        <v>6</v>
      </c>
      <c r="D297" s="7">
        <f>YEAR(Livros[[#This Row],[Date]])</f>
        <v>2018</v>
      </c>
      <c r="E297" s="5">
        <v>0</v>
      </c>
      <c r="F297" s="5">
        <v>1</v>
      </c>
      <c r="G297" s="7" t="s">
        <v>83</v>
      </c>
      <c r="H297" s="5">
        <v>1</v>
      </c>
      <c r="I297" s="19" t="s">
        <v>77</v>
      </c>
      <c r="J297" s="9">
        <v>645</v>
      </c>
      <c r="K297" s="9">
        <f>Livros[[#This Row],[Quantity]]*Livros[[#This Row],[Item Price]]</f>
        <v>645</v>
      </c>
      <c r="L297" s="9">
        <v>561.11500000000001</v>
      </c>
      <c r="M297" s="9">
        <f>Livros[[#This Row],[Receita]]-Livros[[#This Row],[Custo]]</f>
        <v>83.884999999999991</v>
      </c>
    </row>
    <row r="298" spans="1:13" x14ac:dyDescent="0.25">
      <c r="A298" s="4">
        <v>297</v>
      </c>
      <c r="B298" s="6" t="s">
        <v>796</v>
      </c>
      <c r="C298" s="6">
        <f>MONTH(Livros[[#This Row],[Date]])</f>
        <v>7</v>
      </c>
      <c r="D298" s="6">
        <f>YEAR(Livros[[#This Row],[Date]])</f>
        <v>2018</v>
      </c>
      <c r="E298" s="4">
        <v>0</v>
      </c>
      <c r="F298" s="4">
        <v>0</v>
      </c>
      <c r="G298" s="6" t="s">
        <v>71</v>
      </c>
      <c r="H298" s="4">
        <v>1</v>
      </c>
      <c r="I298" s="18" t="s">
        <v>77</v>
      </c>
      <c r="J298" s="8">
        <v>840</v>
      </c>
      <c r="K298" s="8">
        <f>Livros[[#This Row],[Quantity]]*Livros[[#This Row],[Item Price]]</f>
        <v>840</v>
      </c>
      <c r="L298" s="8">
        <v>730.08</v>
      </c>
      <c r="M298" s="8">
        <f>Livros[[#This Row],[Receita]]-Livros[[#This Row],[Custo]]</f>
        <v>109.91999999999996</v>
      </c>
    </row>
    <row r="299" spans="1:13" x14ac:dyDescent="0.25">
      <c r="A299" s="5">
        <v>298</v>
      </c>
      <c r="B299" s="7" t="s">
        <v>796</v>
      </c>
      <c r="C299" s="7">
        <f>MONTH(Livros[[#This Row],[Date]])</f>
        <v>7</v>
      </c>
      <c r="D299" s="7">
        <f>YEAR(Livros[[#This Row],[Date]])</f>
        <v>2018</v>
      </c>
      <c r="E299" s="5">
        <v>0</v>
      </c>
      <c r="F299" s="5">
        <v>0</v>
      </c>
      <c r="G299" s="7" t="s">
        <v>83</v>
      </c>
      <c r="H299" s="5">
        <v>1</v>
      </c>
      <c r="I299" s="19" t="s">
        <v>77</v>
      </c>
      <c r="J299" s="9">
        <v>840</v>
      </c>
      <c r="K299" s="9">
        <f>Livros[[#This Row],[Quantity]]*Livros[[#This Row],[Item Price]]</f>
        <v>840</v>
      </c>
      <c r="L299" s="9">
        <v>730.08</v>
      </c>
      <c r="M299" s="9">
        <f>Livros[[#This Row],[Receita]]-Livros[[#This Row],[Custo]]</f>
        <v>109.91999999999996</v>
      </c>
    </row>
    <row r="300" spans="1:13" x14ac:dyDescent="0.25">
      <c r="A300" s="4">
        <v>299</v>
      </c>
      <c r="B300" s="6" t="s">
        <v>796</v>
      </c>
      <c r="C300" s="6">
        <f>MONTH(Livros[[#This Row],[Date]])</f>
        <v>7</v>
      </c>
      <c r="D300" s="6">
        <f>YEAR(Livros[[#This Row],[Date]])</f>
        <v>2018</v>
      </c>
      <c r="E300" s="4">
        <v>0</v>
      </c>
      <c r="F300" s="4">
        <v>0</v>
      </c>
      <c r="G300" s="6" t="s">
        <v>71</v>
      </c>
      <c r="H300" s="4">
        <v>1</v>
      </c>
      <c r="I300" s="18" t="s">
        <v>77</v>
      </c>
      <c r="J300" s="8">
        <v>840</v>
      </c>
      <c r="K300" s="8">
        <f>Livros[[#This Row],[Quantity]]*Livros[[#This Row],[Item Price]]</f>
        <v>840</v>
      </c>
      <c r="L300" s="8">
        <v>730.08</v>
      </c>
      <c r="M300" s="8">
        <f>Livros[[#This Row],[Receita]]-Livros[[#This Row],[Custo]]</f>
        <v>109.91999999999996</v>
      </c>
    </row>
    <row r="301" spans="1:13" x14ac:dyDescent="0.25">
      <c r="A301" s="5">
        <v>300</v>
      </c>
      <c r="B301" s="7" t="s">
        <v>796</v>
      </c>
      <c r="C301" s="7">
        <f>MONTH(Livros[[#This Row],[Date]])</f>
        <v>7</v>
      </c>
      <c r="D301" s="7">
        <f>YEAR(Livros[[#This Row],[Date]])</f>
        <v>2018</v>
      </c>
      <c r="E301" s="5">
        <v>0</v>
      </c>
      <c r="F301" s="5">
        <v>0</v>
      </c>
      <c r="G301" s="7" t="s">
        <v>71</v>
      </c>
      <c r="H301" s="5">
        <v>1</v>
      </c>
      <c r="I301" s="19" t="s">
        <v>77</v>
      </c>
      <c r="J301" s="9">
        <v>840</v>
      </c>
      <c r="K301" s="9">
        <f>Livros[[#This Row],[Quantity]]*Livros[[#This Row],[Item Price]]</f>
        <v>840</v>
      </c>
      <c r="L301" s="9">
        <v>730.08</v>
      </c>
      <c r="M301" s="9">
        <f>Livros[[#This Row],[Receita]]-Livros[[#This Row],[Custo]]</f>
        <v>109.91999999999996</v>
      </c>
    </row>
    <row r="302" spans="1:13" x14ac:dyDescent="0.25">
      <c r="A302" s="4">
        <v>301</v>
      </c>
      <c r="B302" s="6" t="s">
        <v>796</v>
      </c>
      <c r="C302" s="6">
        <f>MONTH(Livros[[#This Row],[Date]])</f>
        <v>7</v>
      </c>
      <c r="D302" s="6">
        <f>YEAR(Livros[[#This Row],[Date]])</f>
        <v>2018</v>
      </c>
      <c r="E302" s="4">
        <v>0</v>
      </c>
      <c r="F302" s="4">
        <v>0</v>
      </c>
      <c r="G302" s="6" t="s">
        <v>71</v>
      </c>
      <c r="H302" s="4">
        <v>1</v>
      </c>
      <c r="I302" s="18" t="s">
        <v>77</v>
      </c>
      <c r="J302" s="8">
        <v>840</v>
      </c>
      <c r="K302" s="8">
        <f>Livros[[#This Row],[Quantity]]*Livros[[#This Row],[Item Price]]</f>
        <v>840</v>
      </c>
      <c r="L302" s="8">
        <v>730.08</v>
      </c>
      <c r="M302" s="8">
        <f>Livros[[#This Row],[Receita]]-Livros[[#This Row],[Custo]]</f>
        <v>109.91999999999996</v>
      </c>
    </row>
    <row r="303" spans="1:13" x14ac:dyDescent="0.25">
      <c r="A303" s="5">
        <v>302</v>
      </c>
      <c r="B303" s="7" t="s">
        <v>796</v>
      </c>
      <c r="C303" s="7">
        <f>MONTH(Livros[[#This Row],[Date]])</f>
        <v>7</v>
      </c>
      <c r="D303" s="7">
        <f>YEAR(Livros[[#This Row],[Date]])</f>
        <v>2018</v>
      </c>
      <c r="E303" s="5">
        <v>0</v>
      </c>
      <c r="F303" s="5">
        <v>0</v>
      </c>
      <c r="G303" s="7" t="s">
        <v>71</v>
      </c>
      <c r="H303" s="5">
        <v>1</v>
      </c>
      <c r="I303" s="19" t="s">
        <v>77</v>
      </c>
      <c r="J303" s="9">
        <v>385</v>
      </c>
      <c r="K303" s="9">
        <f>Livros[[#This Row],[Quantity]]*Livros[[#This Row],[Item Price]]</f>
        <v>385</v>
      </c>
      <c r="L303" s="9">
        <v>334.495</v>
      </c>
      <c r="M303" s="9">
        <f>Livros[[#This Row],[Receita]]-Livros[[#This Row],[Custo]]</f>
        <v>50.504999999999995</v>
      </c>
    </row>
    <row r="304" spans="1:13" x14ac:dyDescent="0.25">
      <c r="A304" s="4">
        <v>303</v>
      </c>
      <c r="B304" s="6" t="s">
        <v>796</v>
      </c>
      <c r="C304" s="6">
        <f>MONTH(Livros[[#This Row],[Date]])</f>
        <v>7</v>
      </c>
      <c r="D304" s="6">
        <f>YEAR(Livros[[#This Row],[Date]])</f>
        <v>2018</v>
      </c>
      <c r="E304" s="4">
        <v>0</v>
      </c>
      <c r="F304" s="4">
        <v>0</v>
      </c>
      <c r="G304" s="6" t="s">
        <v>83</v>
      </c>
      <c r="H304" s="4">
        <v>1</v>
      </c>
      <c r="I304" s="18" t="s">
        <v>5178</v>
      </c>
      <c r="J304" s="8">
        <v>576</v>
      </c>
      <c r="K304" s="8">
        <f>Livros[[#This Row],[Quantity]]*Livros[[#This Row],[Item Price]]</f>
        <v>576</v>
      </c>
      <c r="L304" s="8">
        <v>478.80799999999999</v>
      </c>
      <c r="M304" s="8">
        <f>Livros[[#This Row],[Receita]]-Livros[[#This Row],[Custo]]</f>
        <v>97.192000000000007</v>
      </c>
    </row>
    <row r="305" spans="1:13" x14ac:dyDescent="0.25">
      <c r="A305" s="5">
        <v>304</v>
      </c>
      <c r="B305" s="7" t="s">
        <v>796</v>
      </c>
      <c r="C305" s="7">
        <f>MONTH(Livros[[#This Row],[Date]])</f>
        <v>7</v>
      </c>
      <c r="D305" s="7">
        <f>YEAR(Livros[[#This Row],[Date]])</f>
        <v>2018</v>
      </c>
      <c r="E305" s="5">
        <v>0</v>
      </c>
      <c r="F305" s="5">
        <v>0</v>
      </c>
      <c r="G305" s="7" t="s">
        <v>71</v>
      </c>
      <c r="H305" s="5">
        <v>1</v>
      </c>
      <c r="I305" s="19" t="s">
        <v>77</v>
      </c>
      <c r="J305" s="9">
        <v>723</v>
      </c>
      <c r="K305" s="9">
        <f>Livros[[#This Row],[Quantity]]*Livros[[#This Row],[Item Price]]</f>
        <v>723</v>
      </c>
      <c r="L305" s="9">
        <v>629.90099999999995</v>
      </c>
      <c r="M305" s="9">
        <f>Livros[[#This Row],[Receita]]-Livros[[#This Row],[Custo]]</f>
        <v>93.099000000000046</v>
      </c>
    </row>
    <row r="306" spans="1:13" x14ac:dyDescent="0.25">
      <c r="A306" s="4">
        <v>305</v>
      </c>
      <c r="B306" s="6" t="s">
        <v>796</v>
      </c>
      <c r="C306" s="6">
        <f>MONTH(Livros[[#This Row],[Date]])</f>
        <v>7</v>
      </c>
      <c r="D306" s="6">
        <f>YEAR(Livros[[#This Row],[Date]])</f>
        <v>2018</v>
      </c>
      <c r="E306" s="4">
        <v>0</v>
      </c>
      <c r="F306" s="4">
        <v>0</v>
      </c>
      <c r="G306" s="6" t="s">
        <v>71</v>
      </c>
      <c r="H306" s="4">
        <v>1</v>
      </c>
      <c r="I306" s="18" t="s">
        <v>77</v>
      </c>
      <c r="J306" s="8">
        <v>840</v>
      </c>
      <c r="K306" s="8">
        <f>Livros[[#This Row],[Quantity]]*Livros[[#This Row],[Item Price]]</f>
        <v>840</v>
      </c>
      <c r="L306" s="8">
        <v>730.08</v>
      </c>
      <c r="M306" s="8">
        <f>Livros[[#This Row],[Receita]]-Livros[[#This Row],[Custo]]</f>
        <v>109.91999999999996</v>
      </c>
    </row>
    <row r="307" spans="1:13" x14ac:dyDescent="0.25">
      <c r="A307" s="5">
        <v>306</v>
      </c>
      <c r="B307" s="7" t="s">
        <v>796</v>
      </c>
      <c r="C307" s="7">
        <f>MONTH(Livros[[#This Row],[Date]])</f>
        <v>7</v>
      </c>
      <c r="D307" s="7">
        <f>YEAR(Livros[[#This Row],[Date]])</f>
        <v>2018</v>
      </c>
      <c r="E307" s="5">
        <v>0</v>
      </c>
      <c r="F307" s="5">
        <v>0</v>
      </c>
      <c r="G307" s="7" t="s">
        <v>83</v>
      </c>
      <c r="H307" s="5">
        <v>1</v>
      </c>
      <c r="I307" s="19" t="s">
        <v>77</v>
      </c>
      <c r="J307" s="9">
        <v>840</v>
      </c>
      <c r="K307" s="9">
        <f>Livros[[#This Row],[Quantity]]*Livros[[#This Row],[Item Price]]</f>
        <v>840</v>
      </c>
      <c r="L307" s="9">
        <v>730.08</v>
      </c>
      <c r="M307" s="9">
        <f>Livros[[#This Row],[Receita]]-Livros[[#This Row],[Custo]]</f>
        <v>109.91999999999996</v>
      </c>
    </row>
    <row r="308" spans="1:13" x14ac:dyDescent="0.25">
      <c r="A308" s="4">
        <v>307</v>
      </c>
      <c r="B308" s="6" t="s">
        <v>796</v>
      </c>
      <c r="C308" s="6">
        <f>MONTH(Livros[[#This Row],[Date]])</f>
        <v>7</v>
      </c>
      <c r="D308" s="6">
        <f>YEAR(Livros[[#This Row],[Date]])</f>
        <v>2018</v>
      </c>
      <c r="E308" s="4">
        <v>0</v>
      </c>
      <c r="F308" s="4">
        <v>0</v>
      </c>
      <c r="G308" s="6" t="s">
        <v>83</v>
      </c>
      <c r="H308" s="4">
        <v>1</v>
      </c>
      <c r="I308" s="18" t="s">
        <v>77</v>
      </c>
      <c r="J308" s="8">
        <v>840</v>
      </c>
      <c r="K308" s="8">
        <f>Livros[[#This Row],[Quantity]]*Livros[[#This Row],[Item Price]]</f>
        <v>840</v>
      </c>
      <c r="L308" s="8">
        <v>730.08</v>
      </c>
      <c r="M308" s="8">
        <f>Livros[[#This Row],[Receita]]-Livros[[#This Row],[Custo]]</f>
        <v>109.91999999999996</v>
      </c>
    </row>
    <row r="309" spans="1:13" x14ac:dyDescent="0.25">
      <c r="A309" s="5">
        <v>308</v>
      </c>
      <c r="B309" s="7" t="s">
        <v>796</v>
      </c>
      <c r="C309" s="7">
        <f>MONTH(Livros[[#This Row],[Date]])</f>
        <v>7</v>
      </c>
      <c r="D309" s="7">
        <f>YEAR(Livros[[#This Row],[Date]])</f>
        <v>2018</v>
      </c>
      <c r="E309" s="5">
        <v>0</v>
      </c>
      <c r="F309" s="5">
        <v>0</v>
      </c>
      <c r="G309" s="7" t="s">
        <v>83</v>
      </c>
      <c r="H309" s="5">
        <v>1</v>
      </c>
      <c r="I309" s="19" t="s">
        <v>77</v>
      </c>
      <c r="J309" s="9">
        <v>840</v>
      </c>
      <c r="K309" s="9">
        <f>Livros[[#This Row],[Quantity]]*Livros[[#This Row],[Item Price]]</f>
        <v>840</v>
      </c>
      <c r="L309" s="9">
        <v>730.08</v>
      </c>
      <c r="M309" s="9">
        <f>Livros[[#This Row],[Receita]]-Livros[[#This Row],[Custo]]</f>
        <v>109.91999999999996</v>
      </c>
    </row>
    <row r="310" spans="1:13" x14ac:dyDescent="0.25">
      <c r="A310" s="4">
        <v>309</v>
      </c>
      <c r="B310" s="6" t="s">
        <v>815</v>
      </c>
      <c r="C310" s="6">
        <f>MONTH(Livros[[#This Row],[Date]])</f>
        <v>8</v>
      </c>
      <c r="D310" s="6">
        <f>YEAR(Livros[[#This Row],[Date]])</f>
        <v>2018</v>
      </c>
      <c r="E310" s="4">
        <v>0</v>
      </c>
      <c r="F310" s="4">
        <v>0</v>
      </c>
      <c r="G310" s="6" t="s">
        <v>83</v>
      </c>
      <c r="H310" s="4">
        <v>1</v>
      </c>
      <c r="I310" s="18" t="s">
        <v>5178</v>
      </c>
      <c r="J310" s="8">
        <v>576</v>
      </c>
      <c r="K310" s="8">
        <f>Livros[[#This Row],[Quantity]]*Livros[[#This Row],[Item Price]]</f>
        <v>576</v>
      </c>
      <c r="L310" s="8">
        <v>478.80799999999999</v>
      </c>
      <c r="M310" s="8">
        <f>Livros[[#This Row],[Receita]]-Livros[[#This Row],[Custo]]</f>
        <v>97.192000000000007</v>
      </c>
    </row>
    <row r="311" spans="1:13" x14ac:dyDescent="0.25">
      <c r="A311" s="5">
        <v>310</v>
      </c>
      <c r="B311" s="7" t="s">
        <v>815</v>
      </c>
      <c r="C311" s="7">
        <f>MONTH(Livros[[#This Row],[Date]])</f>
        <v>8</v>
      </c>
      <c r="D311" s="7">
        <f>YEAR(Livros[[#This Row],[Date]])</f>
        <v>2018</v>
      </c>
      <c r="E311" s="5">
        <v>0</v>
      </c>
      <c r="F311" s="5">
        <v>0</v>
      </c>
      <c r="G311" s="7" t="s">
        <v>71</v>
      </c>
      <c r="H311" s="5">
        <v>1</v>
      </c>
      <c r="I311" s="19" t="s">
        <v>5178</v>
      </c>
      <c r="J311" s="9">
        <v>576</v>
      </c>
      <c r="K311" s="9">
        <f>Livros[[#This Row],[Quantity]]*Livros[[#This Row],[Item Price]]</f>
        <v>576</v>
      </c>
      <c r="L311" s="9">
        <v>478.80799999999999</v>
      </c>
      <c r="M311" s="9">
        <f>Livros[[#This Row],[Receita]]-Livros[[#This Row],[Custo]]</f>
        <v>97.192000000000007</v>
      </c>
    </row>
    <row r="312" spans="1:13" x14ac:dyDescent="0.25">
      <c r="A312" s="4">
        <v>311</v>
      </c>
      <c r="B312" s="6" t="s">
        <v>815</v>
      </c>
      <c r="C312" s="6">
        <f>MONTH(Livros[[#This Row],[Date]])</f>
        <v>8</v>
      </c>
      <c r="D312" s="6">
        <f>YEAR(Livros[[#This Row],[Date]])</f>
        <v>2018</v>
      </c>
      <c r="E312" s="4">
        <v>0</v>
      </c>
      <c r="F312" s="4">
        <v>0</v>
      </c>
      <c r="G312" s="6" t="s">
        <v>83</v>
      </c>
      <c r="H312" s="4">
        <v>1</v>
      </c>
      <c r="I312" s="18" t="s">
        <v>5178</v>
      </c>
      <c r="J312" s="8">
        <v>576</v>
      </c>
      <c r="K312" s="8">
        <f>Livros[[#This Row],[Quantity]]*Livros[[#This Row],[Item Price]]</f>
        <v>576</v>
      </c>
      <c r="L312" s="8">
        <v>478.80799999999999</v>
      </c>
      <c r="M312" s="8">
        <f>Livros[[#This Row],[Receita]]-Livros[[#This Row],[Custo]]</f>
        <v>97.192000000000007</v>
      </c>
    </row>
    <row r="313" spans="1:13" x14ac:dyDescent="0.25">
      <c r="A313" s="5">
        <v>312</v>
      </c>
      <c r="B313" s="7" t="s">
        <v>815</v>
      </c>
      <c r="C313" s="7">
        <f>MONTH(Livros[[#This Row],[Date]])</f>
        <v>8</v>
      </c>
      <c r="D313" s="7">
        <f>YEAR(Livros[[#This Row],[Date]])</f>
        <v>2018</v>
      </c>
      <c r="E313" s="5">
        <v>0</v>
      </c>
      <c r="F313" s="5">
        <v>0</v>
      </c>
      <c r="G313" s="7" t="s">
        <v>71</v>
      </c>
      <c r="H313" s="5">
        <v>1</v>
      </c>
      <c r="I313" s="19" t="s">
        <v>77</v>
      </c>
      <c r="J313" s="9">
        <v>780</v>
      </c>
      <c r="K313" s="9">
        <f>Livros[[#This Row],[Quantity]]*Livros[[#This Row],[Item Price]]</f>
        <v>780</v>
      </c>
      <c r="L313" s="9">
        <v>678.86</v>
      </c>
      <c r="M313" s="9">
        <f>Livros[[#This Row],[Receita]]-Livros[[#This Row],[Custo]]</f>
        <v>101.13999999999999</v>
      </c>
    </row>
    <row r="314" spans="1:13" x14ac:dyDescent="0.25">
      <c r="A314" s="4">
        <v>313</v>
      </c>
      <c r="B314" s="6" t="s">
        <v>815</v>
      </c>
      <c r="C314" s="6">
        <f>MONTH(Livros[[#This Row],[Date]])</f>
        <v>8</v>
      </c>
      <c r="D314" s="6">
        <f>YEAR(Livros[[#This Row],[Date]])</f>
        <v>2018</v>
      </c>
      <c r="E314" s="4">
        <v>0</v>
      </c>
      <c r="F314" s="4">
        <v>0</v>
      </c>
      <c r="G314" s="6" t="s">
        <v>83</v>
      </c>
      <c r="H314" s="4">
        <v>1</v>
      </c>
      <c r="I314" s="18" t="s">
        <v>5178</v>
      </c>
      <c r="J314" s="8">
        <v>576</v>
      </c>
      <c r="K314" s="8">
        <f>Livros[[#This Row],[Quantity]]*Livros[[#This Row],[Item Price]]</f>
        <v>576</v>
      </c>
      <c r="L314" s="8">
        <v>478.80799999999999</v>
      </c>
      <c r="M314" s="8">
        <f>Livros[[#This Row],[Receita]]-Livros[[#This Row],[Custo]]</f>
        <v>97.192000000000007</v>
      </c>
    </row>
    <row r="315" spans="1:13" x14ac:dyDescent="0.25">
      <c r="A315" s="5">
        <v>314</v>
      </c>
      <c r="B315" s="7" t="s">
        <v>815</v>
      </c>
      <c r="C315" s="7">
        <f>MONTH(Livros[[#This Row],[Date]])</f>
        <v>8</v>
      </c>
      <c r="D315" s="7">
        <f>YEAR(Livros[[#This Row],[Date]])</f>
        <v>2018</v>
      </c>
      <c r="E315" s="5">
        <v>0</v>
      </c>
      <c r="F315" s="5">
        <v>0</v>
      </c>
      <c r="G315" s="7" t="s">
        <v>83</v>
      </c>
      <c r="H315" s="5">
        <v>1</v>
      </c>
      <c r="I315" s="19" t="s">
        <v>77</v>
      </c>
      <c r="J315" s="9">
        <v>840</v>
      </c>
      <c r="K315" s="9">
        <f>Livros[[#This Row],[Quantity]]*Livros[[#This Row],[Item Price]]</f>
        <v>840</v>
      </c>
      <c r="L315" s="9">
        <v>730.08</v>
      </c>
      <c r="M315" s="9">
        <f>Livros[[#This Row],[Receita]]-Livros[[#This Row],[Custo]]</f>
        <v>109.91999999999996</v>
      </c>
    </row>
    <row r="316" spans="1:13" x14ac:dyDescent="0.25">
      <c r="A316" s="4">
        <v>315</v>
      </c>
      <c r="B316" s="6" t="s">
        <v>815</v>
      </c>
      <c r="C316" s="6">
        <f>MONTH(Livros[[#This Row],[Date]])</f>
        <v>8</v>
      </c>
      <c r="D316" s="6">
        <f>YEAR(Livros[[#This Row],[Date]])</f>
        <v>2018</v>
      </c>
      <c r="E316" s="4">
        <v>0</v>
      </c>
      <c r="F316" s="4">
        <v>0</v>
      </c>
      <c r="G316" s="6" t="s">
        <v>71</v>
      </c>
      <c r="H316" s="4">
        <v>1</v>
      </c>
      <c r="I316" s="18" t="s">
        <v>77</v>
      </c>
      <c r="J316" s="8">
        <v>723</v>
      </c>
      <c r="K316" s="8">
        <f>Livros[[#This Row],[Quantity]]*Livros[[#This Row],[Item Price]]</f>
        <v>723</v>
      </c>
      <c r="L316" s="8">
        <v>629.90099999999995</v>
      </c>
      <c r="M316" s="8">
        <f>Livros[[#This Row],[Receita]]-Livros[[#This Row],[Custo]]</f>
        <v>93.099000000000046</v>
      </c>
    </row>
    <row r="317" spans="1:13" x14ac:dyDescent="0.25">
      <c r="A317" s="5">
        <v>316</v>
      </c>
      <c r="B317" s="7" t="s">
        <v>815</v>
      </c>
      <c r="C317" s="7">
        <f>MONTH(Livros[[#This Row],[Date]])</f>
        <v>8</v>
      </c>
      <c r="D317" s="7">
        <f>YEAR(Livros[[#This Row],[Date]])</f>
        <v>2018</v>
      </c>
      <c r="E317" s="5">
        <v>0</v>
      </c>
      <c r="F317" s="5">
        <v>0</v>
      </c>
      <c r="G317" s="7" t="s">
        <v>83</v>
      </c>
      <c r="H317" s="5">
        <v>1</v>
      </c>
      <c r="I317" s="19" t="s">
        <v>5178</v>
      </c>
      <c r="J317" s="9">
        <v>576</v>
      </c>
      <c r="K317" s="9">
        <f>Livros[[#This Row],[Quantity]]*Livros[[#This Row],[Item Price]]</f>
        <v>576</v>
      </c>
      <c r="L317" s="9">
        <v>478.80799999999999</v>
      </c>
      <c r="M317" s="9">
        <f>Livros[[#This Row],[Receita]]-Livros[[#This Row],[Custo]]</f>
        <v>97.192000000000007</v>
      </c>
    </row>
    <row r="318" spans="1:13" x14ac:dyDescent="0.25">
      <c r="A318" s="4">
        <v>317</v>
      </c>
      <c r="B318" s="6" t="s">
        <v>815</v>
      </c>
      <c r="C318" s="6">
        <f>MONTH(Livros[[#This Row],[Date]])</f>
        <v>8</v>
      </c>
      <c r="D318" s="6">
        <f>YEAR(Livros[[#This Row],[Date]])</f>
        <v>2018</v>
      </c>
      <c r="E318" s="4">
        <v>0</v>
      </c>
      <c r="F318" s="4">
        <v>0</v>
      </c>
      <c r="G318" s="6" t="s">
        <v>71</v>
      </c>
      <c r="H318" s="4">
        <v>1</v>
      </c>
      <c r="I318" s="18" t="s">
        <v>77</v>
      </c>
      <c r="J318" s="8">
        <v>723</v>
      </c>
      <c r="K318" s="8">
        <f>Livros[[#This Row],[Quantity]]*Livros[[#This Row],[Item Price]]</f>
        <v>723</v>
      </c>
      <c r="L318" s="8">
        <v>629.90099999999995</v>
      </c>
      <c r="M318" s="8">
        <f>Livros[[#This Row],[Receita]]-Livros[[#This Row],[Custo]]</f>
        <v>93.099000000000046</v>
      </c>
    </row>
    <row r="319" spans="1:13" x14ac:dyDescent="0.25">
      <c r="A319" s="5">
        <v>318</v>
      </c>
      <c r="B319" s="7" t="s">
        <v>815</v>
      </c>
      <c r="C319" s="7">
        <f>MONTH(Livros[[#This Row],[Date]])</f>
        <v>8</v>
      </c>
      <c r="D319" s="7">
        <f>YEAR(Livros[[#This Row],[Date]])</f>
        <v>2018</v>
      </c>
      <c r="E319" s="5">
        <v>0</v>
      </c>
      <c r="F319" s="5">
        <v>0</v>
      </c>
      <c r="G319" s="7" t="s">
        <v>71</v>
      </c>
      <c r="H319" s="5">
        <v>1</v>
      </c>
      <c r="I319" s="19" t="s">
        <v>77</v>
      </c>
      <c r="J319" s="9">
        <v>840</v>
      </c>
      <c r="K319" s="9">
        <f>Livros[[#This Row],[Quantity]]*Livros[[#This Row],[Item Price]]</f>
        <v>840</v>
      </c>
      <c r="L319" s="9">
        <v>730.08</v>
      </c>
      <c r="M319" s="9">
        <f>Livros[[#This Row],[Receita]]-Livros[[#This Row],[Custo]]</f>
        <v>109.91999999999996</v>
      </c>
    </row>
    <row r="320" spans="1:13" x14ac:dyDescent="0.25">
      <c r="A320" s="4">
        <v>319</v>
      </c>
      <c r="B320" s="6" t="s">
        <v>830</v>
      </c>
      <c r="C320" s="6">
        <f>MONTH(Livros[[#This Row],[Date]])</f>
        <v>9</v>
      </c>
      <c r="D320" s="6">
        <f>YEAR(Livros[[#This Row],[Date]])</f>
        <v>2018</v>
      </c>
      <c r="E320" s="4">
        <v>0</v>
      </c>
      <c r="F320" s="4">
        <v>0</v>
      </c>
      <c r="G320" s="6" t="s">
        <v>83</v>
      </c>
      <c r="H320" s="4">
        <v>2</v>
      </c>
      <c r="I320" s="18" t="s">
        <v>77</v>
      </c>
      <c r="J320" s="8">
        <v>1680</v>
      </c>
      <c r="K320" s="8">
        <f>Livros[[#This Row],[Quantity]]*Livros[[#This Row],[Item Price]]</f>
        <v>3360</v>
      </c>
      <c r="L320" s="8">
        <v>146.61600000000001</v>
      </c>
      <c r="M320" s="8">
        <f>Livros[[#This Row],[Receita]]-Livros[[#This Row],[Custo]]</f>
        <v>3213.384</v>
      </c>
    </row>
    <row r="321" spans="1:13" x14ac:dyDescent="0.25">
      <c r="A321" s="5">
        <v>320</v>
      </c>
      <c r="B321" s="7" t="s">
        <v>830</v>
      </c>
      <c r="C321" s="7">
        <f>MONTH(Livros[[#This Row],[Date]])</f>
        <v>9</v>
      </c>
      <c r="D321" s="7">
        <f>YEAR(Livros[[#This Row],[Date]])</f>
        <v>2018</v>
      </c>
      <c r="E321" s="5">
        <v>0</v>
      </c>
      <c r="F321" s="5">
        <v>0</v>
      </c>
      <c r="G321" s="7" t="s">
        <v>83</v>
      </c>
      <c r="H321" s="5">
        <v>1</v>
      </c>
      <c r="I321" s="19" t="s">
        <v>77</v>
      </c>
      <c r="J321" s="9">
        <v>840</v>
      </c>
      <c r="K321" s="9">
        <f>Livros[[#This Row],[Quantity]]*Livros[[#This Row],[Item Price]]</f>
        <v>840</v>
      </c>
      <c r="L321" s="9">
        <v>730.08</v>
      </c>
      <c r="M321" s="9">
        <f>Livros[[#This Row],[Receita]]-Livros[[#This Row],[Custo]]</f>
        <v>109.91999999999996</v>
      </c>
    </row>
    <row r="322" spans="1:13" x14ac:dyDescent="0.25">
      <c r="A322" s="4">
        <v>321</v>
      </c>
      <c r="B322" s="6" t="s">
        <v>830</v>
      </c>
      <c r="C322" s="6">
        <f>MONTH(Livros[[#This Row],[Date]])</f>
        <v>9</v>
      </c>
      <c r="D322" s="6">
        <f>YEAR(Livros[[#This Row],[Date]])</f>
        <v>2018</v>
      </c>
      <c r="E322" s="4">
        <v>0</v>
      </c>
      <c r="F322" s="4">
        <v>0</v>
      </c>
      <c r="G322" s="6" t="s">
        <v>83</v>
      </c>
      <c r="H322" s="4">
        <v>1</v>
      </c>
      <c r="I322" s="18" t="s">
        <v>77</v>
      </c>
      <c r="J322" s="8">
        <v>840</v>
      </c>
      <c r="K322" s="8">
        <f>Livros[[#This Row],[Quantity]]*Livros[[#This Row],[Item Price]]</f>
        <v>840</v>
      </c>
      <c r="L322" s="8">
        <v>730.08</v>
      </c>
      <c r="M322" s="8">
        <f>Livros[[#This Row],[Receita]]-Livros[[#This Row],[Custo]]</f>
        <v>109.91999999999996</v>
      </c>
    </row>
    <row r="323" spans="1:13" x14ac:dyDescent="0.25">
      <c r="A323" s="5">
        <v>322</v>
      </c>
      <c r="B323" s="7" t="s">
        <v>830</v>
      </c>
      <c r="C323" s="7">
        <f>MONTH(Livros[[#This Row],[Date]])</f>
        <v>9</v>
      </c>
      <c r="D323" s="7">
        <f>YEAR(Livros[[#This Row],[Date]])</f>
        <v>2018</v>
      </c>
      <c r="E323" s="5">
        <v>0</v>
      </c>
      <c r="F323" s="5">
        <v>0</v>
      </c>
      <c r="G323" s="7" t="s">
        <v>71</v>
      </c>
      <c r="H323" s="5">
        <v>1</v>
      </c>
      <c r="I323" s="19" t="s">
        <v>77</v>
      </c>
      <c r="J323" s="9">
        <v>625</v>
      </c>
      <c r="K323" s="9">
        <f>Livros[[#This Row],[Quantity]]*Livros[[#This Row],[Item Price]]</f>
        <v>625</v>
      </c>
      <c r="L323" s="9">
        <v>543.375</v>
      </c>
      <c r="M323" s="9">
        <f>Livros[[#This Row],[Receita]]-Livros[[#This Row],[Custo]]</f>
        <v>81.625</v>
      </c>
    </row>
    <row r="324" spans="1:13" x14ac:dyDescent="0.25">
      <c r="A324" s="4">
        <v>323</v>
      </c>
      <c r="B324" s="6" t="s">
        <v>830</v>
      </c>
      <c r="C324" s="6">
        <f>MONTH(Livros[[#This Row],[Date]])</f>
        <v>9</v>
      </c>
      <c r="D324" s="6">
        <f>YEAR(Livros[[#This Row],[Date]])</f>
        <v>2018</v>
      </c>
      <c r="E324" s="4">
        <v>0</v>
      </c>
      <c r="F324" s="4">
        <v>0</v>
      </c>
      <c r="G324" s="6" t="s">
        <v>83</v>
      </c>
      <c r="H324" s="4">
        <v>1</v>
      </c>
      <c r="I324" s="18" t="s">
        <v>77</v>
      </c>
      <c r="J324" s="8">
        <v>723</v>
      </c>
      <c r="K324" s="8">
        <f>Livros[[#This Row],[Quantity]]*Livros[[#This Row],[Item Price]]</f>
        <v>723</v>
      </c>
      <c r="L324" s="8">
        <v>629.90099999999995</v>
      </c>
      <c r="M324" s="8">
        <f>Livros[[#This Row],[Receita]]-Livros[[#This Row],[Custo]]</f>
        <v>93.099000000000046</v>
      </c>
    </row>
    <row r="325" spans="1:13" x14ac:dyDescent="0.25">
      <c r="A325" s="5">
        <v>324</v>
      </c>
      <c r="B325" s="7" t="s">
        <v>830</v>
      </c>
      <c r="C325" s="7">
        <f>MONTH(Livros[[#This Row],[Date]])</f>
        <v>9</v>
      </c>
      <c r="D325" s="7">
        <f>YEAR(Livros[[#This Row],[Date]])</f>
        <v>2018</v>
      </c>
      <c r="E325" s="5">
        <v>0</v>
      </c>
      <c r="F325" s="5">
        <v>0</v>
      </c>
      <c r="G325" s="7" t="s">
        <v>71</v>
      </c>
      <c r="H325" s="5">
        <v>1</v>
      </c>
      <c r="I325" s="19" t="s">
        <v>77</v>
      </c>
      <c r="J325" s="9">
        <v>645</v>
      </c>
      <c r="K325" s="9">
        <f>Livros[[#This Row],[Quantity]]*Livros[[#This Row],[Item Price]]</f>
        <v>645</v>
      </c>
      <c r="L325" s="9">
        <v>561.11500000000001</v>
      </c>
      <c r="M325" s="9">
        <f>Livros[[#This Row],[Receita]]-Livros[[#This Row],[Custo]]</f>
        <v>83.884999999999991</v>
      </c>
    </row>
    <row r="326" spans="1:13" x14ac:dyDescent="0.25">
      <c r="A326" s="4">
        <v>325</v>
      </c>
      <c r="B326" s="6" t="s">
        <v>830</v>
      </c>
      <c r="C326" s="6">
        <f>MONTH(Livros[[#This Row],[Date]])</f>
        <v>9</v>
      </c>
      <c r="D326" s="6">
        <f>YEAR(Livros[[#This Row],[Date]])</f>
        <v>2018</v>
      </c>
      <c r="E326" s="4">
        <v>0</v>
      </c>
      <c r="F326" s="4">
        <v>0</v>
      </c>
      <c r="G326" s="6" t="s">
        <v>83</v>
      </c>
      <c r="H326" s="4">
        <v>1</v>
      </c>
      <c r="I326" s="18" t="s">
        <v>5178</v>
      </c>
      <c r="J326" s="8">
        <v>175</v>
      </c>
      <c r="K326" s="8">
        <f>Livros[[#This Row],[Quantity]]*Livros[[#This Row],[Item Price]]</f>
        <v>175</v>
      </c>
      <c r="L326" s="8">
        <v>145.52500000000001</v>
      </c>
      <c r="M326" s="8">
        <f>Livros[[#This Row],[Receita]]-Livros[[#This Row],[Custo]]</f>
        <v>29.474999999999994</v>
      </c>
    </row>
    <row r="327" spans="1:13" x14ac:dyDescent="0.25">
      <c r="A327" s="5">
        <v>326</v>
      </c>
      <c r="B327" s="7" t="s">
        <v>842</v>
      </c>
      <c r="C327" s="7">
        <f>MONTH(Livros[[#This Row],[Date]])</f>
        <v>10</v>
      </c>
      <c r="D327" s="7">
        <f>YEAR(Livros[[#This Row],[Date]])</f>
        <v>2018</v>
      </c>
      <c r="E327" s="5">
        <v>0</v>
      </c>
      <c r="F327" s="5">
        <v>0</v>
      </c>
      <c r="G327" s="7" t="s">
        <v>71</v>
      </c>
      <c r="H327" s="5">
        <v>1</v>
      </c>
      <c r="I327" s="19" t="s">
        <v>77</v>
      </c>
      <c r="J327" s="9">
        <v>840</v>
      </c>
      <c r="K327" s="9">
        <f>Livros[[#This Row],[Quantity]]*Livros[[#This Row],[Item Price]]</f>
        <v>840</v>
      </c>
      <c r="L327" s="9">
        <v>730.08</v>
      </c>
      <c r="M327" s="9">
        <f>Livros[[#This Row],[Receita]]-Livros[[#This Row],[Custo]]</f>
        <v>109.91999999999996</v>
      </c>
    </row>
    <row r="328" spans="1:13" x14ac:dyDescent="0.25">
      <c r="A328" s="4">
        <v>327</v>
      </c>
      <c r="B328" s="6" t="s">
        <v>842</v>
      </c>
      <c r="C328" s="6">
        <f>MONTH(Livros[[#This Row],[Date]])</f>
        <v>10</v>
      </c>
      <c r="D328" s="6">
        <f>YEAR(Livros[[#This Row],[Date]])</f>
        <v>2018</v>
      </c>
      <c r="E328" s="4">
        <v>0</v>
      </c>
      <c r="F328" s="4">
        <v>0</v>
      </c>
      <c r="G328" s="6" t="s">
        <v>83</v>
      </c>
      <c r="H328" s="4">
        <v>1</v>
      </c>
      <c r="I328" s="18" t="s">
        <v>5178</v>
      </c>
      <c r="J328" s="8">
        <v>175</v>
      </c>
      <c r="K328" s="8">
        <f>Livros[[#This Row],[Quantity]]*Livros[[#This Row],[Item Price]]</f>
        <v>175</v>
      </c>
      <c r="L328" s="8">
        <v>145.52500000000001</v>
      </c>
      <c r="M328" s="8">
        <f>Livros[[#This Row],[Receita]]-Livros[[#This Row],[Custo]]</f>
        <v>29.474999999999994</v>
      </c>
    </row>
    <row r="329" spans="1:13" x14ac:dyDescent="0.25">
      <c r="A329" s="5">
        <v>328</v>
      </c>
      <c r="B329" s="7" t="s">
        <v>842</v>
      </c>
      <c r="C329" s="7">
        <f>MONTH(Livros[[#This Row],[Date]])</f>
        <v>10</v>
      </c>
      <c r="D329" s="7">
        <f>YEAR(Livros[[#This Row],[Date]])</f>
        <v>2018</v>
      </c>
      <c r="E329" s="5">
        <v>0</v>
      </c>
      <c r="F329" s="5">
        <v>0</v>
      </c>
      <c r="G329" s="7" t="s">
        <v>71</v>
      </c>
      <c r="H329" s="5">
        <v>1</v>
      </c>
      <c r="I329" s="19" t="s">
        <v>77</v>
      </c>
      <c r="J329" s="9">
        <v>840</v>
      </c>
      <c r="K329" s="9">
        <f>Livros[[#This Row],[Quantity]]*Livros[[#This Row],[Item Price]]</f>
        <v>840</v>
      </c>
      <c r="L329" s="9">
        <v>730.08</v>
      </c>
      <c r="M329" s="9">
        <f>Livros[[#This Row],[Receita]]-Livros[[#This Row],[Custo]]</f>
        <v>109.91999999999996</v>
      </c>
    </row>
    <row r="330" spans="1:13" x14ac:dyDescent="0.25">
      <c r="A330" s="4">
        <v>329</v>
      </c>
      <c r="B330" s="6" t="s">
        <v>842</v>
      </c>
      <c r="C330" s="6">
        <f>MONTH(Livros[[#This Row],[Date]])</f>
        <v>10</v>
      </c>
      <c r="D330" s="6">
        <f>YEAR(Livros[[#This Row],[Date]])</f>
        <v>2018</v>
      </c>
      <c r="E330" s="4">
        <v>0</v>
      </c>
      <c r="F330" s="4">
        <v>0</v>
      </c>
      <c r="G330" s="6" t="s">
        <v>71</v>
      </c>
      <c r="H330" s="4">
        <v>1</v>
      </c>
      <c r="I330" s="18" t="s">
        <v>77</v>
      </c>
      <c r="J330" s="8">
        <v>509</v>
      </c>
      <c r="K330" s="8">
        <f>Livros[[#This Row],[Quantity]]*Livros[[#This Row],[Item Price]]</f>
        <v>509</v>
      </c>
      <c r="L330" s="8">
        <v>442.28300000000002</v>
      </c>
      <c r="M330" s="8">
        <f>Livros[[#This Row],[Receita]]-Livros[[#This Row],[Custo]]</f>
        <v>66.716999999999985</v>
      </c>
    </row>
    <row r="331" spans="1:13" x14ac:dyDescent="0.25">
      <c r="A331" s="5">
        <v>330</v>
      </c>
      <c r="B331" s="7" t="s">
        <v>842</v>
      </c>
      <c r="C331" s="7">
        <f>MONTH(Livros[[#This Row],[Date]])</f>
        <v>10</v>
      </c>
      <c r="D331" s="7">
        <f>YEAR(Livros[[#This Row],[Date]])</f>
        <v>2018</v>
      </c>
      <c r="E331" s="5">
        <v>0</v>
      </c>
      <c r="F331" s="5">
        <v>0</v>
      </c>
      <c r="G331" s="7" t="s">
        <v>71</v>
      </c>
      <c r="H331" s="5">
        <v>1</v>
      </c>
      <c r="I331" s="19" t="s">
        <v>77</v>
      </c>
      <c r="J331" s="9">
        <v>385</v>
      </c>
      <c r="K331" s="9">
        <f>Livros[[#This Row],[Quantity]]*Livros[[#This Row],[Item Price]]</f>
        <v>385</v>
      </c>
      <c r="L331" s="9">
        <v>334.495</v>
      </c>
      <c r="M331" s="9">
        <f>Livros[[#This Row],[Receita]]-Livros[[#This Row],[Custo]]</f>
        <v>50.504999999999995</v>
      </c>
    </row>
    <row r="332" spans="1:13" x14ac:dyDescent="0.25">
      <c r="A332" s="4">
        <v>331</v>
      </c>
      <c r="B332" s="6" t="s">
        <v>842</v>
      </c>
      <c r="C332" s="6">
        <f>MONTH(Livros[[#This Row],[Date]])</f>
        <v>10</v>
      </c>
      <c r="D332" s="6">
        <f>YEAR(Livros[[#This Row],[Date]])</f>
        <v>2018</v>
      </c>
      <c r="E332" s="4">
        <v>0</v>
      </c>
      <c r="F332" s="4">
        <v>0</v>
      </c>
      <c r="G332" s="6" t="s">
        <v>71</v>
      </c>
      <c r="H332" s="4">
        <v>1</v>
      </c>
      <c r="I332" s="18" t="s">
        <v>77</v>
      </c>
      <c r="J332" s="8">
        <v>485</v>
      </c>
      <c r="K332" s="8">
        <f>Livros[[#This Row],[Quantity]]*Livros[[#This Row],[Item Price]]</f>
        <v>485</v>
      </c>
      <c r="L332" s="8">
        <v>421.19499999999999</v>
      </c>
      <c r="M332" s="8">
        <f>Livros[[#This Row],[Receita]]-Livros[[#This Row],[Custo]]</f>
        <v>63.805000000000007</v>
      </c>
    </row>
    <row r="333" spans="1:13" x14ac:dyDescent="0.25">
      <c r="A333" s="5">
        <v>332</v>
      </c>
      <c r="B333" s="7" t="s">
        <v>842</v>
      </c>
      <c r="C333" s="7">
        <f>MONTH(Livros[[#This Row],[Date]])</f>
        <v>10</v>
      </c>
      <c r="D333" s="7">
        <f>YEAR(Livros[[#This Row],[Date]])</f>
        <v>2018</v>
      </c>
      <c r="E333" s="5">
        <v>0</v>
      </c>
      <c r="F333" s="5">
        <v>0</v>
      </c>
      <c r="G333" s="7" t="s">
        <v>71</v>
      </c>
      <c r="H333" s="5">
        <v>1</v>
      </c>
      <c r="I333" s="19" t="s">
        <v>77</v>
      </c>
      <c r="J333" s="9">
        <v>645</v>
      </c>
      <c r="K333" s="9">
        <f>Livros[[#This Row],[Quantity]]*Livros[[#This Row],[Item Price]]</f>
        <v>645</v>
      </c>
      <c r="L333" s="9">
        <v>561.11500000000001</v>
      </c>
      <c r="M333" s="9">
        <f>Livros[[#This Row],[Receita]]-Livros[[#This Row],[Custo]]</f>
        <v>83.884999999999991</v>
      </c>
    </row>
    <row r="334" spans="1:13" x14ac:dyDescent="0.25">
      <c r="A334" s="4">
        <v>333</v>
      </c>
      <c r="B334" s="6" t="s">
        <v>842</v>
      </c>
      <c r="C334" s="6">
        <f>MONTH(Livros[[#This Row],[Date]])</f>
        <v>10</v>
      </c>
      <c r="D334" s="6">
        <f>YEAR(Livros[[#This Row],[Date]])</f>
        <v>2018</v>
      </c>
      <c r="E334" s="4">
        <v>0</v>
      </c>
      <c r="F334" s="4">
        <v>0</v>
      </c>
      <c r="G334" s="6" t="s">
        <v>71</v>
      </c>
      <c r="H334" s="4">
        <v>1</v>
      </c>
      <c r="I334" s="18" t="s">
        <v>5178</v>
      </c>
      <c r="J334" s="8">
        <v>175</v>
      </c>
      <c r="K334" s="8">
        <f>Livros[[#This Row],[Quantity]]*Livros[[#This Row],[Item Price]]</f>
        <v>175</v>
      </c>
      <c r="L334" s="8">
        <v>145.52500000000001</v>
      </c>
      <c r="M334" s="8">
        <f>Livros[[#This Row],[Receita]]-Livros[[#This Row],[Custo]]</f>
        <v>29.474999999999994</v>
      </c>
    </row>
    <row r="335" spans="1:13" x14ac:dyDescent="0.25">
      <c r="A335" s="5">
        <v>334</v>
      </c>
      <c r="B335" s="7" t="s">
        <v>857</v>
      </c>
      <c r="C335" s="7">
        <f>MONTH(Livros[[#This Row],[Date]])</f>
        <v>11</v>
      </c>
      <c r="D335" s="7">
        <f>YEAR(Livros[[#This Row],[Date]])</f>
        <v>2018</v>
      </c>
      <c r="E335" s="5">
        <v>0</v>
      </c>
      <c r="F335" s="5">
        <v>0</v>
      </c>
      <c r="G335" s="7" t="s">
        <v>83</v>
      </c>
      <c r="H335" s="5">
        <v>2</v>
      </c>
      <c r="I335" s="19" t="s">
        <v>77</v>
      </c>
      <c r="J335" s="9">
        <v>1680</v>
      </c>
      <c r="K335" s="9">
        <f>Livros[[#This Row],[Quantity]]*Livros[[#This Row],[Item Price]]</f>
        <v>3360</v>
      </c>
      <c r="L335" s="9">
        <v>146.61600000000001</v>
      </c>
      <c r="M335" s="9">
        <f>Livros[[#This Row],[Receita]]-Livros[[#This Row],[Custo]]</f>
        <v>3213.384</v>
      </c>
    </row>
    <row r="336" spans="1:13" x14ac:dyDescent="0.25">
      <c r="A336" s="4">
        <v>335</v>
      </c>
      <c r="B336" s="6" t="s">
        <v>857</v>
      </c>
      <c r="C336" s="6">
        <f>MONTH(Livros[[#This Row],[Date]])</f>
        <v>11</v>
      </c>
      <c r="D336" s="6">
        <f>YEAR(Livros[[#This Row],[Date]])</f>
        <v>2018</v>
      </c>
      <c r="E336" s="4">
        <v>0</v>
      </c>
      <c r="F336" s="4">
        <v>0</v>
      </c>
      <c r="G336" s="6" t="s">
        <v>83</v>
      </c>
      <c r="H336" s="4">
        <v>1</v>
      </c>
      <c r="I336" s="18" t="s">
        <v>77</v>
      </c>
      <c r="J336" s="8">
        <v>840</v>
      </c>
      <c r="K336" s="8">
        <f>Livros[[#This Row],[Quantity]]*Livros[[#This Row],[Item Price]]</f>
        <v>840</v>
      </c>
      <c r="L336" s="8">
        <v>730.08</v>
      </c>
      <c r="M336" s="8">
        <f>Livros[[#This Row],[Receita]]-Livros[[#This Row],[Custo]]</f>
        <v>109.91999999999996</v>
      </c>
    </row>
    <row r="337" spans="1:13" x14ac:dyDescent="0.25">
      <c r="A337" s="5">
        <v>336</v>
      </c>
      <c r="B337" s="7" t="s">
        <v>857</v>
      </c>
      <c r="C337" s="7">
        <f>MONTH(Livros[[#This Row],[Date]])</f>
        <v>11</v>
      </c>
      <c r="D337" s="7">
        <f>YEAR(Livros[[#This Row],[Date]])</f>
        <v>2018</v>
      </c>
      <c r="E337" s="5">
        <v>0</v>
      </c>
      <c r="F337" s="5">
        <v>0</v>
      </c>
      <c r="G337" s="7" t="s">
        <v>71</v>
      </c>
      <c r="H337" s="5">
        <v>1</v>
      </c>
      <c r="I337" s="19" t="s">
        <v>77</v>
      </c>
      <c r="J337" s="9">
        <v>840</v>
      </c>
      <c r="K337" s="9">
        <f>Livros[[#This Row],[Quantity]]*Livros[[#This Row],[Item Price]]</f>
        <v>840</v>
      </c>
      <c r="L337" s="9">
        <v>730.08</v>
      </c>
      <c r="M337" s="9">
        <f>Livros[[#This Row],[Receita]]-Livros[[#This Row],[Custo]]</f>
        <v>109.91999999999996</v>
      </c>
    </row>
    <row r="338" spans="1:13" x14ac:dyDescent="0.25">
      <c r="A338" s="4">
        <v>337</v>
      </c>
      <c r="B338" s="6" t="s">
        <v>857</v>
      </c>
      <c r="C338" s="6">
        <f>MONTH(Livros[[#This Row],[Date]])</f>
        <v>11</v>
      </c>
      <c r="D338" s="6">
        <f>YEAR(Livros[[#This Row],[Date]])</f>
        <v>2018</v>
      </c>
      <c r="E338" s="4">
        <v>0</v>
      </c>
      <c r="F338" s="4">
        <v>0</v>
      </c>
      <c r="G338" s="6" t="s">
        <v>71</v>
      </c>
      <c r="H338" s="4">
        <v>1</v>
      </c>
      <c r="I338" s="18" t="s">
        <v>77</v>
      </c>
      <c r="J338" s="8">
        <v>509</v>
      </c>
      <c r="K338" s="8">
        <f>Livros[[#This Row],[Quantity]]*Livros[[#This Row],[Item Price]]</f>
        <v>509</v>
      </c>
      <c r="L338" s="8">
        <v>442.28300000000002</v>
      </c>
      <c r="M338" s="8">
        <f>Livros[[#This Row],[Receita]]-Livros[[#This Row],[Custo]]</f>
        <v>66.716999999999985</v>
      </c>
    </row>
    <row r="339" spans="1:13" x14ac:dyDescent="0.25">
      <c r="A339" s="5">
        <v>338</v>
      </c>
      <c r="B339" s="7" t="s">
        <v>857</v>
      </c>
      <c r="C339" s="7">
        <f>MONTH(Livros[[#This Row],[Date]])</f>
        <v>11</v>
      </c>
      <c r="D339" s="7">
        <f>YEAR(Livros[[#This Row],[Date]])</f>
        <v>2018</v>
      </c>
      <c r="E339" s="5">
        <v>0</v>
      </c>
      <c r="F339" s="5">
        <v>0</v>
      </c>
      <c r="G339" s="7" t="s">
        <v>71</v>
      </c>
      <c r="H339" s="5">
        <v>1</v>
      </c>
      <c r="I339" s="19" t="s">
        <v>77</v>
      </c>
      <c r="J339" s="9">
        <v>645</v>
      </c>
      <c r="K339" s="9">
        <f>Livros[[#This Row],[Quantity]]*Livros[[#This Row],[Item Price]]</f>
        <v>645</v>
      </c>
      <c r="L339" s="9">
        <v>561.11500000000001</v>
      </c>
      <c r="M339" s="9">
        <f>Livros[[#This Row],[Receita]]-Livros[[#This Row],[Custo]]</f>
        <v>83.884999999999991</v>
      </c>
    </row>
    <row r="340" spans="1:13" x14ac:dyDescent="0.25">
      <c r="A340" s="4">
        <v>339</v>
      </c>
      <c r="B340" s="6" t="s">
        <v>857</v>
      </c>
      <c r="C340" s="6">
        <f>MONTH(Livros[[#This Row],[Date]])</f>
        <v>11</v>
      </c>
      <c r="D340" s="6">
        <f>YEAR(Livros[[#This Row],[Date]])</f>
        <v>2018</v>
      </c>
      <c r="E340" s="4">
        <v>0</v>
      </c>
      <c r="F340" s="4">
        <v>0</v>
      </c>
      <c r="G340" s="6" t="s">
        <v>83</v>
      </c>
      <c r="H340" s="4">
        <v>1</v>
      </c>
      <c r="I340" s="18" t="s">
        <v>77</v>
      </c>
      <c r="J340" s="8">
        <v>723</v>
      </c>
      <c r="K340" s="8">
        <f>Livros[[#This Row],[Quantity]]*Livros[[#This Row],[Item Price]]</f>
        <v>723</v>
      </c>
      <c r="L340" s="8">
        <v>629.90099999999995</v>
      </c>
      <c r="M340" s="8">
        <f>Livros[[#This Row],[Receita]]-Livros[[#This Row],[Custo]]</f>
        <v>93.099000000000046</v>
      </c>
    </row>
    <row r="341" spans="1:13" x14ac:dyDescent="0.25">
      <c r="A341" s="5">
        <v>340</v>
      </c>
      <c r="B341" s="7" t="s">
        <v>866</v>
      </c>
      <c r="C341" s="7">
        <f>MONTH(Livros[[#This Row],[Date]])</f>
        <v>12</v>
      </c>
      <c r="D341" s="7">
        <f>YEAR(Livros[[#This Row],[Date]])</f>
        <v>2018</v>
      </c>
      <c r="E341" s="5">
        <v>0</v>
      </c>
      <c r="F341" s="5">
        <v>0</v>
      </c>
      <c r="G341" s="7" t="s">
        <v>71</v>
      </c>
      <c r="H341" s="5">
        <v>1</v>
      </c>
      <c r="I341" s="19" t="s">
        <v>77</v>
      </c>
      <c r="J341" s="9">
        <v>999</v>
      </c>
      <c r="K341" s="9">
        <f>Livros[[#This Row],[Quantity]]*Livros[[#This Row],[Item Price]]</f>
        <v>999</v>
      </c>
      <c r="L341" s="9">
        <v>869.91300000000001</v>
      </c>
      <c r="M341" s="9">
        <f>Livros[[#This Row],[Receita]]-Livros[[#This Row],[Custo]]</f>
        <v>129.08699999999999</v>
      </c>
    </row>
    <row r="342" spans="1:13" x14ac:dyDescent="0.25">
      <c r="A342" s="4">
        <v>341</v>
      </c>
      <c r="B342" s="6" t="s">
        <v>866</v>
      </c>
      <c r="C342" s="6">
        <f>MONTH(Livros[[#This Row],[Date]])</f>
        <v>12</v>
      </c>
      <c r="D342" s="6">
        <f>YEAR(Livros[[#This Row],[Date]])</f>
        <v>2018</v>
      </c>
      <c r="E342" s="4">
        <v>0</v>
      </c>
      <c r="F342" s="4">
        <v>0</v>
      </c>
      <c r="G342" s="6" t="s">
        <v>83</v>
      </c>
      <c r="H342" s="4">
        <v>1</v>
      </c>
      <c r="I342" s="18" t="s">
        <v>77</v>
      </c>
      <c r="J342" s="8">
        <v>840</v>
      </c>
      <c r="K342" s="8">
        <f>Livros[[#This Row],[Quantity]]*Livros[[#This Row],[Item Price]]</f>
        <v>840</v>
      </c>
      <c r="L342" s="8">
        <v>730.08</v>
      </c>
      <c r="M342" s="8">
        <f>Livros[[#This Row],[Receita]]-Livros[[#This Row],[Custo]]</f>
        <v>109.91999999999996</v>
      </c>
    </row>
    <row r="343" spans="1:13" x14ac:dyDescent="0.25">
      <c r="A343" s="5">
        <v>342</v>
      </c>
      <c r="B343" s="7" t="s">
        <v>866</v>
      </c>
      <c r="C343" s="7">
        <f>MONTH(Livros[[#This Row],[Date]])</f>
        <v>12</v>
      </c>
      <c r="D343" s="7">
        <f>YEAR(Livros[[#This Row],[Date]])</f>
        <v>2018</v>
      </c>
      <c r="E343" s="5">
        <v>0</v>
      </c>
      <c r="F343" s="5">
        <v>0</v>
      </c>
      <c r="G343" s="7" t="s">
        <v>71</v>
      </c>
      <c r="H343" s="5">
        <v>1</v>
      </c>
      <c r="I343" s="19" t="s">
        <v>77</v>
      </c>
      <c r="J343" s="9">
        <v>840</v>
      </c>
      <c r="K343" s="9">
        <f>Livros[[#This Row],[Quantity]]*Livros[[#This Row],[Item Price]]</f>
        <v>840</v>
      </c>
      <c r="L343" s="9">
        <v>730.08</v>
      </c>
      <c r="M343" s="9">
        <f>Livros[[#This Row],[Receita]]-Livros[[#This Row],[Custo]]</f>
        <v>109.91999999999996</v>
      </c>
    </row>
    <row r="344" spans="1:13" x14ac:dyDescent="0.25">
      <c r="A344" s="4">
        <v>343</v>
      </c>
      <c r="B344" s="6" t="s">
        <v>866</v>
      </c>
      <c r="C344" s="6">
        <f>MONTH(Livros[[#This Row],[Date]])</f>
        <v>12</v>
      </c>
      <c r="D344" s="6">
        <f>YEAR(Livros[[#This Row],[Date]])</f>
        <v>2018</v>
      </c>
      <c r="E344" s="4">
        <v>0</v>
      </c>
      <c r="F344" s="4">
        <v>0</v>
      </c>
      <c r="G344" s="6" t="s">
        <v>83</v>
      </c>
      <c r="H344" s="4">
        <v>1</v>
      </c>
      <c r="I344" s="18" t="s">
        <v>77</v>
      </c>
      <c r="J344" s="8">
        <v>840</v>
      </c>
      <c r="K344" s="8">
        <f>Livros[[#This Row],[Quantity]]*Livros[[#This Row],[Item Price]]</f>
        <v>840</v>
      </c>
      <c r="L344" s="8">
        <v>730.08</v>
      </c>
      <c r="M344" s="8">
        <f>Livros[[#This Row],[Receita]]-Livros[[#This Row],[Custo]]</f>
        <v>109.91999999999996</v>
      </c>
    </row>
    <row r="345" spans="1:13" x14ac:dyDescent="0.25">
      <c r="A345" s="5">
        <v>344</v>
      </c>
      <c r="B345" s="7" t="s">
        <v>873</v>
      </c>
      <c r="C345" s="7" t="e">
        <f>MONTH(Livros[[#This Row],[Date]])</f>
        <v>#VALUE!</v>
      </c>
      <c r="D345" s="7" t="e">
        <f>YEAR(Livros[[#This Row],[Date]])</f>
        <v>#VALUE!</v>
      </c>
      <c r="E345" s="5">
        <v>0</v>
      </c>
      <c r="F345" s="5">
        <v>0</v>
      </c>
      <c r="G345" s="7" t="s">
        <v>83</v>
      </c>
      <c r="H345" s="5">
        <v>1</v>
      </c>
      <c r="I345" s="19" t="s">
        <v>77</v>
      </c>
      <c r="J345" s="9">
        <v>134</v>
      </c>
      <c r="K345" s="9">
        <f>Livros[[#This Row],[Quantity]]*Livros[[#This Row],[Item Price]]</f>
        <v>134</v>
      </c>
      <c r="L345" s="9">
        <v>116.658</v>
      </c>
      <c r="M345" s="9">
        <f>Livros[[#This Row],[Receita]]-Livros[[#This Row],[Custo]]</f>
        <v>17.341999999999999</v>
      </c>
    </row>
    <row r="346" spans="1:13" x14ac:dyDescent="0.25">
      <c r="A346" s="4">
        <v>345</v>
      </c>
      <c r="B346" s="6" t="s">
        <v>873</v>
      </c>
      <c r="C346" s="6" t="e">
        <f>MONTH(Livros[[#This Row],[Date]])</f>
        <v>#VALUE!</v>
      </c>
      <c r="D346" s="6" t="e">
        <f>YEAR(Livros[[#This Row],[Date]])</f>
        <v>#VALUE!</v>
      </c>
      <c r="E346" s="4">
        <v>0</v>
      </c>
      <c r="F346" s="4">
        <v>0</v>
      </c>
      <c r="G346" s="6" t="s">
        <v>71</v>
      </c>
      <c r="H346" s="4">
        <v>1</v>
      </c>
      <c r="I346" s="18" t="s">
        <v>77</v>
      </c>
      <c r="J346" s="8">
        <v>509</v>
      </c>
      <c r="K346" s="8">
        <f>Livros[[#This Row],[Quantity]]*Livros[[#This Row],[Item Price]]</f>
        <v>509</v>
      </c>
      <c r="L346" s="8">
        <v>442.28300000000002</v>
      </c>
      <c r="M346" s="8">
        <f>Livros[[#This Row],[Receita]]-Livros[[#This Row],[Custo]]</f>
        <v>66.716999999999985</v>
      </c>
    </row>
    <row r="347" spans="1:13" x14ac:dyDescent="0.25">
      <c r="A347" s="5">
        <v>346</v>
      </c>
      <c r="B347" s="7" t="s">
        <v>873</v>
      </c>
      <c r="C347" s="7" t="e">
        <f>MONTH(Livros[[#This Row],[Date]])</f>
        <v>#VALUE!</v>
      </c>
      <c r="D347" s="7" t="e">
        <f>YEAR(Livros[[#This Row],[Date]])</f>
        <v>#VALUE!</v>
      </c>
      <c r="E347" s="5">
        <v>0</v>
      </c>
      <c r="F347" s="5">
        <v>0</v>
      </c>
      <c r="G347" s="7" t="s">
        <v>71</v>
      </c>
      <c r="H347" s="5">
        <v>1</v>
      </c>
      <c r="I347" s="19" t="s">
        <v>5178</v>
      </c>
      <c r="J347" s="9">
        <v>230</v>
      </c>
      <c r="K347" s="9">
        <f>Livros[[#This Row],[Quantity]]*Livros[[#This Row],[Item Price]]</f>
        <v>230</v>
      </c>
      <c r="L347" s="9">
        <v>190.09</v>
      </c>
      <c r="M347" s="9">
        <f>Livros[[#This Row],[Receita]]-Livros[[#This Row],[Custo]]</f>
        <v>39.909999999999997</v>
      </c>
    </row>
    <row r="348" spans="1:13" x14ac:dyDescent="0.25">
      <c r="A348" s="4">
        <v>347</v>
      </c>
      <c r="B348" s="6" t="s">
        <v>873</v>
      </c>
      <c r="C348" s="6" t="e">
        <f>MONTH(Livros[[#This Row],[Date]])</f>
        <v>#VALUE!</v>
      </c>
      <c r="D348" s="6" t="e">
        <f>YEAR(Livros[[#This Row],[Date]])</f>
        <v>#VALUE!</v>
      </c>
      <c r="E348" s="4">
        <v>0</v>
      </c>
      <c r="F348" s="4">
        <v>0</v>
      </c>
      <c r="G348" s="6" t="s">
        <v>71</v>
      </c>
      <c r="H348" s="4">
        <v>1</v>
      </c>
      <c r="I348" s="18" t="s">
        <v>77</v>
      </c>
      <c r="J348" s="8">
        <v>723</v>
      </c>
      <c r="K348" s="8">
        <f>Livros[[#This Row],[Quantity]]*Livros[[#This Row],[Item Price]]</f>
        <v>723</v>
      </c>
      <c r="L348" s="8">
        <v>629.90099999999995</v>
      </c>
      <c r="M348" s="8">
        <f>Livros[[#This Row],[Receita]]-Livros[[#This Row],[Custo]]</f>
        <v>93.099000000000046</v>
      </c>
    </row>
    <row r="349" spans="1:13" x14ac:dyDescent="0.25">
      <c r="A349" s="5">
        <v>348</v>
      </c>
      <c r="B349" s="7" t="s">
        <v>873</v>
      </c>
      <c r="C349" s="7" t="e">
        <f>MONTH(Livros[[#This Row],[Date]])</f>
        <v>#VALUE!</v>
      </c>
      <c r="D349" s="7" t="e">
        <f>YEAR(Livros[[#This Row],[Date]])</f>
        <v>#VALUE!</v>
      </c>
      <c r="E349" s="5">
        <v>0</v>
      </c>
      <c r="F349" s="5">
        <v>0</v>
      </c>
      <c r="G349" s="7" t="s">
        <v>83</v>
      </c>
      <c r="H349" s="5">
        <v>1</v>
      </c>
      <c r="I349" s="19" t="s">
        <v>77</v>
      </c>
      <c r="J349" s="9">
        <v>840</v>
      </c>
      <c r="K349" s="9">
        <f>Livros[[#This Row],[Quantity]]*Livros[[#This Row],[Item Price]]</f>
        <v>840</v>
      </c>
      <c r="L349" s="9">
        <v>730.08</v>
      </c>
      <c r="M349" s="9">
        <f>Livros[[#This Row],[Receita]]-Livros[[#This Row],[Custo]]</f>
        <v>109.91999999999996</v>
      </c>
    </row>
    <row r="350" spans="1:13" x14ac:dyDescent="0.25">
      <c r="A350" s="4">
        <v>349</v>
      </c>
      <c r="B350" s="6" t="s">
        <v>873</v>
      </c>
      <c r="C350" s="6" t="e">
        <f>MONTH(Livros[[#This Row],[Date]])</f>
        <v>#VALUE!</v>
      </c>
      <c r="D350" s="6" t="e">
        <f>YEAR(Livros[[#This Row],[Date]])</f>
        <v>#VALUE!</v>
      </c>
      <c r="E350" s="4">
        <v>0</v>
      </c>
      <c r="F350" s="4">
        <v>0</v>
      </c>
      <c r="G350" s="6" t="s">
        <v>83</v>
      </c>
      <c r="H350" s="4">
        <v>1</v>
      </c>
      <c r="I350" s="18" t="s">
        <v>77</v>
      </c>
      <c r="J350" s="8">
        <v>780</v>
      </c>
      <c r="K350" s="8">
        <f>Livros[[#This Row],[Quantity]]*Livros[[#This Row],[Item Price]]</f>
        <v>780</v>
      </c>
      <c r="L350" s="8">
        <v>678.86</v>
      </c>
      <c r="M350" s="8">
        <f>Livros[[#This Row],[Receita]]-Livros[[#This Row],[Custo]]</f>
        <v>101.13999999999999</v>
      </c>
    </row>
    <row r="351" spans="1:13" x14ac:dyDescent="0.25">
      <c r="A351" s="5">
        <v>350</v>
      </c>
      <c r="B351" s="7" t="s">
        <v>873</v>
      </c>
      <c r="C351" s="7" t="e">
        <f>MONTH(Livros[[#This Row],[Date]])</f>
        <v>#VALUE!</v>
      </c>
      <c r="D351" s="7" t="e">
        <f>YEAR(Livros[[#This Row],[Date]])</f>
        <v>#VALUE!</v>
      </c>
      <c r="E351" s="5">
        <v>0</v>
      </c>
      <c r="F351" s="5">
        <v>0</v>
      </c>
      <c r="G351" s="7" t="s">
        <v>83</v>
      </c>
      <c r="H351" s="5">
        <v>1</v>
      </c>
      <c r="I351" s="19" t="s">
        <v>77</v>
      </c>
      <c r="J351" s="9">
        <v>999</v>
      </c>
      <c r="K351" s="9">
        <f>Livros[[#This Row],[Quantity]]*Livros[[#This Row],[Item Price]]</f>
        <v>999</v>
      </c>
      <c r="L351" s="9">
        <v>869.91300000000001</v>
      </c>
      <c r="M351" s="9">
        <f>Livros[[#This Row],[Receita]]-Livros[[#This Row],[Custo]]</f>
        <v>129.08699999999999</v>
      </c>
    </row>
    <row r="352" spans="1:13" x14ac:dyDescent="0.25">
      <c r="A352" s="4">
        <v>351</v>
      </c>
      <c r="B352" s="6" t="s">
        <v>887</v>
      </c>
      <c r="C352" s="6" t="e">
        <f>MONTH(Livros[[#This Row],[Date]])</f>
        <v>#VALUE!</v>
      </c>
      <c r="D352" s="6" t="e">
        <f>YEAR(Livros[[#This Row],[Date]])</f>
        <v>#VALUE!</v>
      </c>
      <c r="E352" s="4">
        <v>0</v>
      </c>
      <c r="F352" s="4">
        <v>0</v>
      </c>
      <c r="G352" s="6" t="s">
        <v>71</v>
      </c>
      <c r="H352" s="4">
        <v>1</v>
      </c>
      <c r="I352" s="18" t="s">
        <v>77</v>
      </c>
      <c r="J352" s="8">
        <v>460</v>
      </c>
      <c r="K352" s="8">
        <f>Livros[[#This Row],[Quantity]]*Livros[[#This Row],[Item Price]]</f>
        <v>460</v>
      </c>
      <c r="L352" s="8">
        <v>400.02</v>
      </c>
      <c r="M352" s="8">
        <f>Livros[[#This Row],[Receita]]-Livros[[#This Row],[Custo]]</f>
        <v>59.980000000000018</v>
      </c>
    </row>
    <row r="353" spans="1:13" x14ac:dyDescent="0.25">
      <c r="A353" s="5">
        <v>352</v>
      </c>
      <c r="B353" s="7" t="s">
        <v>887</v>
      </c>
      <c r="C353" s="7" t="e">
        <f>MONTH(Livros[[#This Row],[Date]])</f>
        <v>#VALUE!</v>
      </c>
      <c r="D353" s="7" t="e">
        <f>YEAR(Livros[[#This Row],[Date]])</f>
        <v>#VALUE!</v>
      </c>
      <c r="E353" s="5">
        <v>0</v>
      </c>
      <c r="F353" s="5">
        <v>0</v>
      </c>
      <c r="G353" s="7" t="s">
        <v>71</v>
      </c>
      <c r="H353" s="5">
        <v>1</v>
      </c>
      <c r="I353" s="19" t="s">
        <v>77</v>
      </c>
      <c r="J353" s="9">
        <v>645</v>
      </c>
      <c r="K353" s="9">
        <f>Livros[[#This Row],[Quantity]]*Livros[[#This Row],[Item Price]]</f>
        <v>645</v>
      </c>
      <c r="L353" s="9">
        <v>561.11500000000001</v>
      </c>
      <c r="M353" s="9">
        <f>Livros[[#This Row],[Receita]]-Livros[[#This Row],[Custo]]</f>
        <v>83.884999999999991</v>
      </c>
    </row>
    <row r="354" spans="1:13" x14ac:dyDescent="0.25">
      <c r="A354" s="4">
        <v>353</v>
      </c>
      <c r="B354" s="6" t="s">
        <v>887</v>
      </c>
      <c r="C354" s="6" t="e">
        <f>MONTH(Livros[[#This Row],[Date]])</f>
        <v>#VALUE!</v>
      </c>
      <c r="D354" s="6" t="e">
        <f>YEAR(Livros[[#This Row],[Date]])</f>
        <v>#VALUE!</v>
      </c>
      <c r="E354" s="4">
        <v>0</v>
      </c>
      <c r="F354" s="4">
        <v>0</v>
      </c>
      <c r="G354" s="6" t="s">
        <v>83</v>
      </c>
      <c r="H354" s="4">
        <v>1</v>
      </c>
      <c r="I354" s="18" t="s">
        <v>77</v>
      </c>
      <c r="J354" s="8">
        <v>840</v>
      </c>
      <c r="K354" s="8">
        <f>Livros[[#This Row],[Quantity]]*Livros[[#This Row],[Item Price]]</f>
        <v>840</v>
      </c>
      <c r="L354" s="8">
        <v>730.08</v>
      </c>
      <c r="M354" s="8">
        <f>Livros[[#This Row],[Receita]]-Livros[[#This Row],[Custo]]</f>
        <v>109.91999999999996</v>
      </c>
    </row>
    <row r="355" spans="1:13" x14ac:dyDescent="0.25">
      <c r="A355" s="5">
        <v>354</v>
      </c>
      <c r="B355" s="7" t="s">
        <v>887</v>
      </c>
      <c r="C355" s="7" t="e">
        <f>MONTH(Livros[[#This Row],[Date]])</f>
        <v>#VALUE!</v>
      </c>
      <c r="D355" s="7" t="e">
        <f>YEAR(Livros[[#This Row],[Date]])</f>
        <v>#VALUE!</v>
      </c>
      <c r="E355" s="5">
        <v>0</v>
      </c>
      <c r="F355" s="5">
        <v>0</v>
      </c>
      <c r="G355" s="7" t="s">
        <v>71</v>
      </c>
      <c r="H355" s="5">
        <v>1</v>
      </c>
      <c r="I355" s="19" t="s">
        <v>77</v>
      </c>
      <c r="J355" s="9">
        <v>460</v>
      </c>
      <c r="K355" s="9">
        <f>Livros[[#This Row],[Quantity]]*Livros[[#This Row],[Item Price]]</f>
        <v>460</v>
      </c>
      <c r="L355" s="9">
        <v>400.02</v>
      </c>
      <c r="M355" s="9">
        <f>Livros[[#This Row],[Receita]]-Livros[[#This Row],[Custo]]</f>
        <v>59.980000000000018</v>
      </c>
    </row>
    <row r="356" spans="1:13" x14ac:dyDescent="0.25">
      <c r="A356" s="4">
        <v>355</v>
      </c>
      <c r="B356" s="6" t="s">
        <v>887</v>
      </c>
      <c r="C356" s="6" t="e">
        <f>MONTH(Livros[[#This Row],[Date]])</f>
        <v>#VALUE!</v>
      </c>
      <c r="D356" s="6" t="e">
        <f>YEAR(Livros[[#This Row],[Date]])</f>
        <v>#VALUE!</v>
      </c>
      <c r="E356" s="4">
        <v>0</v>
      </c>
      <c r="F356" s="4">
        <v>0</v>
      </c>
      <c r="G356" s="6" t="s">
        <v>83</v>
      </c>
      <c r="H356" s="4">
        <v>1</v>
      </c>
      <c r="I356" s="18" t="s">
        <v>77</v>
      </c>
      <c r="J356" s="8">
        <v>515</v>
      </c>
      <c r="K356" s="8">
        <f>Livros[[#This Row],[Quantity]]*Livros[[#This Row],[Item Price]]</f>
        <v>515</v>
      </c>
      <c r="L356" s="8">
        <v>448.80500000000001</v>
      </c>
      <c r="M356" s="8">
        <f>Livros[[#This Row],[Receita]]-Livros[[#This Row],[Custo]]</f>
        <v>66.194999999999993</v>
      </c>
    </row>
    <row r="357" spans="1:13" x14ac:dyDescent="0.25">
      <c r="A357" s="5">
        <v>356</v>
      </c>
      <c r="B357" s="7" t="s">
        <v>887</v>
      </c>
      <c r="C357" s="7" t="e">
        <f>MONTH(Livros[[#This Row],[Date]])</f>
        <v>#VALUE!</v>
      </c>
      <c r="D357" s="7" t="e">
        <f>YEAR(Livros[[#This Row],[Date]])</f>
        <v>#VALUE!</v>
      </c>
      <c r="E357" s="5">
        <v>0</v>
      </c>
      <c r="F357" s="5">
        <v>0</v>
      </c>
      <c r="G357" s="7" t="s">
        <v>71</v>
      </c>
      <c r="H357" s="5">
        <v>1</v>
      </c>
      <c r="I357" s="19" t="s">
        <v>77</v>
      </c>
      <c r="J357" s="9">
        <v>515</v>
      </c>
      <c r="K357" s="9">
        <f>Livros[[#This Row],[Quantity]]*Livros[[#This Row],[Item Price]]</f>
        <v>515</v>
      </c>
      <c r="L357" s="9">
        <v>448.80500000000001</v>
      </c>
      <c r="M357" s="9">
        <f>Livros[[#This Row],[Receita]]-Livros[[#This Row],[Custo]]</f>
        <v>66.194999999999993</v>
      </c>
    </row>
    <row r="358" spans="1:13" x14ac:dyDescent="0.25">
      <c r="A358" s="4">
        <v>357</v>
      </c>
      <c r="B358" s="6" t="s">
        <v>902</v>
      </c>
      <c r="C358" s="6" t="e">
        <f>MONTH(Livros[[#This Row],[Date]])</f>
        <v>#VALUE!</v>
      </c>
      <c r="D358" s="6" t="e">
        <f>YEAR(Livros[[#This Row],[Date]])</f>
        <v>#VALUE!</v>
      </c>
      <c r="E358" s="4">
        <v>0</v>
      </c>
      <c r="F358" s="4">
        <v>0</v>
      </c>
      <c r="G358" s="6" t="s">
        <v>71</v>
      </c>
      <c r="H358" s="4">
        <v>1</v>
      </c>
      <c r="I358" s="18" t="s">
        <v>5178</v>
      </c>
      <c r="J358" s="8">
        <v>665</v>
      </c>
      <c r="K358" s="8">
        <f>Livros[[#This Row],[Quantity]]*Livros[[#This Row],[Item Price]]</f>
        <v>665</v>
      </c>
      <c r="L358" s="8">
        <v>551.19500000000005</v>
      </c>
      <c r="M358" s="8">
        <f>Livros[[#This Row],[Receita]]-Livros[[#This Row],[Custo]]</f>
        <v>113.80499999999995</v>
      </c>
    </row>
    <row r="359" spans="1:13" x14ac:dyDescent="0.25">
      <c r="A359" s="5">
        <v>358</v>
      </c>
      <c r="B359" s="7" t="s">
        <v>902</v>
      </c>
      <c r="C359" s="7" t="e">
        <f>MONTH(Livros[[#This Row],[Date]])</f>
        <v>#VALUE!</v>
      </c>
      <c r="D359" s="7" t="e">
        <f>YEAR(Livros[[#This Row],[Date]])</f>
        <v>#VALUE!</v>
      </c>
      <c r="E359" s="5">
        <v>0</v>
      </c>
      <c r="F359" s="5">
        <v>0</v>
      </c>
      <c r="G359" s="7" t="s">
        <v>71</v>
      </c>
      <c r="H359" s="5">
        <v>1</v>
      </c>
      <c r="I359" s="19" t="s">
        <v>5178</v>
      </c>
      <c r="J359" s="9">
        <v>634</v>
      </c>
      <c r="K359" s="9">
        <f>Livros[[#This Row],[Quantity]]*Livros[[#This Row],[Item Price]]</f>
        <v>634</v>
      </c>
      <c r="L359" s="9">
        <v>526.62199999999996</v>
      </c>
      <c r="M359" s="9">
        <f>Livros[[#This Row],[Receita]]-Livros[[#This Row],[Custo]]</f>
        <v>107.37800000000004</v>
      </c>
    </row>
    <row r="360" spans="1:13" x14ac:dyDescent="0.25">
      <c r="A360" s="4">
        <v>359</v>
      </c>
      <c r="B360" s="6" t="s">
        <v>902</v>
      </c>
      <c r="C360" s="6" t="e">
        <f>MONTH(Livros[[#This Row],[Date]])</f>
        <v>#VALUE!</v>
      </c>
      <c r="D360" s="6" t="e">
        <f>YEAR(Livros[[#This Row],[Date]])</f>
        <v>#VALUE!</v>
      </c>
      <c r="E360" s="4">
        <v>0</v>
      </c>
      <c r="F360" s="4">
        <v>0</v>
      </c>
      <c r="G360" s="6" t="s">
        <v>83</v>
      </c>
      <c r="H360" s="4">
        <v>1</v>
      </c>
      <c r="I360" s="18" t="s">
        <v>5178</v>
      </c>
      <c r="J360" s="8">
        <v>634</v>
      </c>
      <c r="K360" s="8">
        <f>Livros[[#This Row],[Quantity]]*Livros[[#This Row],[Item Price]]</f>
        <v>634</v>
      </c>
      <c r="L360" s="8">
        <v>526.62199999999996</v>
      </c>
      <c r="M360" s="8">
        <f>Livros[[#This Row],[Receita]]-Livros[[#This Row],[Custo]]</f>
        <v>107.37800000000004</v>
      </c>
    </row>
    <row r="361" spans="1:13" x14ac:dyDescent="0.25">
      <c r="A361" s="5">
        <v>360</v>
      </c>
      <c r="B361" s="7" t="s">
        <v>902</v>
      </c>
      <c r="C361" s="7" t="e">
        <f>MONTH(Livros[[#This Row],[Date]])</f>
        <v>#VALUE!</v>
      </c>
      <c r="D361" s="7" t="e">
        <f>YEAR(Livros[[#This Row],[Date]])</f>
        <v>#VALUE!</v>
      </c>
      <c r="E361" s="5">
        <v>0</v>
      </c>
      <c r="F361" s="5">
        <v>0</v>
      </c>
      <c r="G361" s="7" t="s">
        <v>83</v>
      </c>
      <c r="H361" s="5">
        <v>1</v>
      </c>
      <c r="I361" s="19" t="s">
        <v>77</v>
      </c>
      <c r="J361" s="9">
        <v>840</v>
      </c>
      <c r="K361" s="9">
        <f>Livros[[#This Row],[Quantity]]*Livros[[#This Row],[Item Price]]</f>
        <v>840</v>
      </c>
      <c r="L361" s="9">
        <v>730.08</v>
      </c>
      <c r="M361" s="9">
        <f>Livros[[#This Row],[Receita]]-Livros[[#This Row],[Custo]]</f>
        <v>109.91999999999996</v>
      </c>
    </row>
    <row r="362" spans="1:13" x14ac:dyDescent="0.25">
      <c r="A362" s="4">
        <v>361</v>
      </c>
      <c r="B362" s="6" t="s">
        <v>902</v>
      </c>
      <c r="C362" s="6" t="e">
        <f>MONTH(Livros[[#This Row],[Date]])</f>
        <v>#VALUE!</v>
      </c>
      <c r="D362" s="6" t="e">
        <f>YEAR(Livros[[#This Row],[Date]])</f>
        <v>#VALUE!</v>
      </c>
      <c r="E362" s="4">
        <v>0</v>
      </c>
      <c r="F362" s="4">
        <v>0</v>
      </c>
      <c r="G362" s="6" t="s">
        <v>83</v>
      </c>
      <c r="H362" s="4">
        <v>1</v>
      </c>
      <c r="I362" s="18" t="s">
        <v>77</v>
      </c>
      <c r="J362" s="8">
        <v>134</v>
      </c>
      <c r="K362" s="8">
        <f>Livros[[#This Row],[Quantity]]*Livros[[#This Row],[Item Price]]</f>
        <v>134</v>
      </c>
      <c r="L362" s="8">
        <v>116.658</v>
      </c>
      <c r="M362" s="8">
        <f>Livros[[#This Row],[Receita]]-Livros[[#This Row],[Custo]]</f>
        <v>17.341999999999999</v>
      </c>
    </row>
    <row r="363" spans="1:13" x14ac:dyDescent="0.25">
      <c r="A363" s="5">
        <v>362</v>
      </c>
      <c r="B363" s="7" t="s">
        <v>902</v>
      </c>
      <c r="C363" s="7" t="e">
        <f>MONTH(Livros[[#This Row],[Date]])</f>
        <v>#VALUE!</v>
      </c>
      <c r="D363" s="7" t="e">
        <f>YEAR(Livros[[#This Row],[Date]])</f>
        <v>#VALUE!</v>
      </c>
      <c r="E363" s="5">
        <v>0</v>
      </c>
      <c r="F363" s="5">
        <v>0</v>
      </c>
      <c r="G363" s="7" t="s">
        <v>83</v>
      </c>
      <c r="H363" s="5">
        <v>1</v>
      </c>
      <c r="I363" s="19" t="s">
        <v>77</v>
      </c>
      <c r="J363" s="9">
        <v>134</v>
      </c>
      <c r="K363" s="9">
        <f>Livros[[#This Row],[Quantity]]*Livros[[#This Row],[Item Price]]</f>
        <v>134</v>
      </c>
      <c r="L363" s="9">
        <v>116.658</v>
      </c>
      <c r="M363" s="9">
        <f>Livros[[#This Row],[Receita]]-Livros[[#This Row],[Custo]]</f>
        <v>17.341999999999999</v>
      </c>
    </row>
    <row r="364" spans="1:13" x14ac:dyDescent="0.25">
      <c r="A364" s="4">
        <v>363</v>
      </c>
      <c r="B364" s="6" t="s">
        <v>902</v>
      </c>
      <c r="C364" s="6" t="e">
        <f>MONTH(Livros[[#This Row],[Date]])</f>
        <v>#VALUE!</v>
      </c>
      <c r="D364" s="6" t="e">
        <f>YEAR(Livros[[#This Row],[Date]])</f>
        <v>#VALUE!</v>
      </c>
      <c r="E364" s="4">
        <v>0</v>
      </c>
      <c r="F364" s="4">
        <v>0</v>
      </c>
      <c r="G364" s="6" t="s">
        <v>71</v>
      </c>
      <c r="H364" s="4">
        <v>1</v>
      </c>
      <c r="I364" s="18" t="s">
        <v>77</v>
      </c>
      <c r="J364" s="8">
        <v>840</v>
      </c>
      <c r="K364" s="8">
        <f>Livros[[#This Row],[Quantity]]*Livros[[#This Row],[Item Price]]</f>
        <v>840</v>
      </c>
      <c r="L364" s="8">
        <v>730.08</v>
      </c>
      <c r="M364" s="8">
        <f>Livros[[#This Row],[Receita]]-Livros[[#This Row],[Custo]]</f>
        <v>109.91999999999996</v>
      </c>
    </row>
    <row r="365" spans="1:13" x14ac:dyDescent="0.25">
      <c r="A365" s="5">
        <v>364</v>
      </c>
      <c r="B365" s="7" t="s">
        <v>902</v>
      </c>
      <c r="C365" s="7" t="e">
        <f>MONTH(Livros[[#This Row],[Date]])</f>
        <v>#VALUE!</v>
      </c>
      <c r="D365" s="7" t="e">
        <f>YEAR(Livros[[#This Row],[Date]])</f>
        <v>#VALUE!</v>
      </c>
      <c r="E365" s="5">
        <v>0</v>
      </c>
      <c r="F365" s="5">
        <v>0</v>
      </c>
      <c r="G365" s="7" t="s">
        <v>83</v>
      </c>
      <c r="H365" s="5">
        <v>1</v>
      </c>
      <c r="I365" s="19" t="s">
        <v>5178</v>
      </c>
      <c r="J365" s="9">
        <v>634</v>
      </c>
      <c r="K365" s="9">
        <f>Livros[[#This Row],[Quantity]]*Livros[[#This Row],[Item Price]]</f>
        <v>634</v>
      </c>
      <c r="L365" s="9">
        <v>526.62199999999996</v>
      </c>
      <c r="M365" s="9">
        <f>Livros[[#This Row],[Receita]]-Livros[[#This Row],[Custo]]</f>
        <v>107.37800000000004</v>
      </c>
    </row>
    <row r="366" spans="1:13" x14ac:dyDescent="0.25">
      <c r="A366" s="4">
        <v>365</v>
      </c>
      <c r="B366" s="6" t="s">
        <v>902</v>
      </c>
      <c r="C366" s="6" t="e">
        <f>MONTH(Livros[[#This Row],[Date]])</f>
        <v>#VALUE!</v>
      </c>
      <c r="D366" s="6" t="e">
        <f>YEAR(Livros[[#This Row],[Date]])</f>
        <v>#VALUE!</v>
      </c>
      <c r="E366" s="4">
        <v>0</v>
      </c>
      <c r="F366" s="4">
        <v>0</v>
      </c>
      <c r="G366" s="6" t="s">
        <v>71</v>
      </c>
      <c r="H366" s="4">
        <v>1</v>
      </c>
      <c r="I366" s="18" t="s">
        <v>77</v>
      </c>
      <c r="J366" s="8">
        <v>840</v>
      </c>
      <c r="K366" s="8">
        <f>Livros[[#This Row],[Quantity]]*Livros[[#This Row],[Item Price]]</f>
        <v>840</v>
      </c>
      <c r="L366" s="8">
        <v>730.08</v>
      </c>
      <c r="M366" s="8">
        <f>Livros[[#This Row],[Receita]]-Livros[[#This Row],[Custo]]</f>
        <v>109.91999999999996</v>
      </c>
    </row>
    <row r="367" spans="1:13" x14ac:dyDescent="0.25">
      <c r="A367" s="5">
        <v>366</v>
      </c>
      <c r="B367" s="7" t="s">
        <v>902</v>
      </c>
      <c r="C367" s="7" t="e">
        <f>MONTH(Livros[[#This Row],[Date]])</f>
        <v>#VALUE!</v>
      </c>
      <c r="D367" s="7" t="e">
        <f>YEAR(Livros[[#This Row],[Date]])</f>
        <v>#VALUE!</v>
      </c>
      <c r="E367" s="5">
        <v>0</v>
      </c>
      <c r="F367" s="5">
        <v>0</v>
      </c>
      <c r="G367" s="7" t="s">
        <v>83</v>
      </c>
      <c r="H367" s="5">
        <v>1</v>
      </c>
      <c r="I367" s="19" t="s">
        <v>5178</v>
      </c>
      <c r="J367" s="9">
        <v>634</v>
      </c>
      <c r="K367" s="9">
        <f>Livros[[#This Row],[Quantity]]*Livros[[#This Row],[Item Price]]</f>
        <v>634</v>
      </c>
      <c r="L367" s="9">
        <v>526.62199999999996</v>
      </c>
      <c r="M367" s="9">
        <f>Livros[[#This Row],[Receita]]-Livros[[#This Row],[Custo]]</f>
        <v>107.37800000000004</v>
      </c>
    </row>
    <row r="368" spans="1:13" x14ac:dyDescent="0.25">
      <c r="A368" s="4">
        <v>367</v>
      </c>
      <c r="B368" s="6" t="s">
        <v>902</v>
      </c>
      <c r="C368" s="6" t="e">
        <f>MONTH(Livros[[#This Row],[Date]])</f>
        <v>#VALUE!</v>
      </c>
      <c r="D368" s="6" t="e">
        <f>YEAR(Livros[[#This Row],[Date]])</f>
        <v>#VALUE!</v>
      </c>
      <c r="E368" s="4">
        <v>0</v>
      </c>
      <c r="F368" s="4">
        <v>0</v>
      </c>
      <c r="G368" s="6" t="s">
        <v>71</v>
      </c>
      <c r="H368" s="4">
        <v>1</v>
      </c>
      <c r="I368" s="18" t="s">
        <v>77</v>
      </c>
      <c r="J368" s="8">
        <v>134</v>
      </c>
      <c r="K368" s="8">
        <f>Livros[[#This Row],[Quantity]]*Livros[[#This Row],[Item Price]]</f>
        <v>134</v>
      </c>
      <c r="L368" s="8">
        <v>116.658</v>
      </c>
      <c r="M368" s="8">
        <f>Livros[[#This Row],[Receita]]-Livros[[#This Row],[Custo]]</f>
        <v>17.341999999999999</v>
      </c>
    </row>
    <row r="369" spans="1:13" x14ac:dyDescent="0.25">
      <c r="A369" s="5">
        <v>368</v>
      </c>
      <c r="B369" s="7" t="s">
        <v>902</v>
      </c>
      <c r="C369" s="7" t="e">
        <f>MONTH(Livros[[#This Row],[Date]])</f>
        <v>#VALUE!</v>
      </c>
      <c r="D369" s="7" t="e">
        <f>YEAR(Livros[[#This Row],[Date]])</f>
        <v>#VALUE!</v>
      </c>
      <c r="E369" s="5">
        <v>0</v>
      </c>
      <c r="F369" s="5">
        <v>0</v>
      </c>
      <c r="G369" s="7" t="s">
        <v>71</v>
      </c>
      <c r="H369" s="5">
        <v>1</v>
      </c>
      <c r="I369" s="19" t="s">
        <v>77</v>
      </c>
      <c r="J369" s="9">
        <v>645</v>
      </c>
      <c r="K369" s="9">
        <f>Livros[[#This Row],[Quantity]]*Livros[[#This Row],[Item Price]]</f>
        <v>645</v>
      </c>
      <c r="L369" s="9">
        <v>561.11500000000001</v>
      </c>
      <c r="M369" s="9">
        <f>Livros[[#This Row],[Receita]]-Livros[[#This Row],[Custo]]</f>
        <v>83.884999999999991</v>
      </c>
    </row>
    <row r="370" spans="1:13" x14ac:dyDescent="0.25">
      <c r="A370" s="4">
        <v>369</v>
      </c>
      <c r="B370" s="6" t="s">
        <v>902</v>
      </c>
      <c r="C370" s="6" t="e">
        <f>MONTH(Livros[[#This Row],[Date]])</f>
        <v>#VALUE!</v>
      </c>
      <c r="D370" s="6" t="e">
        <f>YEAR(Livros[[#This Row],[Date]])</f>
        <v>#VALUE!</v>
      </c>
      <c r="E370" s="4">
        <v>0</v>
      </c>
      <c r="F370" s="4">
        <v>0</v>
      </c>
      <c r="G370" s="6" t="s">
        <v>71</v>
      </c>
      <c r="H370" s="4">
        <v>1</v>
      </c>
      <c r="I370" s="18" t="s">
        <v>77</v>
      </c>
      <c r="J370" s="8">
        <v>509</v>
      </c>
      <c r="K370" s="8">
        <f>Livros[[#This Row],[Quantity]]*Livros[[#This Row],[Item Price]]</f>
        <v>509</v>
      </c>
      <c r="L370" s="8">
        <v>442.28300000000002</v>
      </c>
      <c r="M370" s="8">
        <f>Livros[[#This Row],[Receita]]-Livros[[#This Row],[Custo]]</f>
        <v>66.716999999999985</v>
      </c>
    </row>
    <row r="371" spans="1:13" x14ac:dyDescent="0.25">
      <c r="A371" s="5">
        <v>370</v>
      </c>
      <c r="B371" s="7" t="s">
        <v>902</v>
      </c>
      <c r="C371" s="7" t="e">
        <f>MONTH(Livros[[#This Row],[Date]])</f>
        <v>#VALUE!</v>
      </c>
      <c r="D371" s="7" t="e">
        <f>YEAR(Livros[[#This Row],[Date]])</f>
        <v>#VALUE!</v>
      </c>
      <c r="E371" s="5">
        <v>0</v>
      </c>
      <c r="F371" s="5">
        <v>0</v>
      </c>
      <c r="G371" s="7" t="s">
        <v>83</v>
      </c>
      <c r="H371" s="5">
        <v>1</v>
      </c>
      <c r="I371" s="19" t="s">
        <v>77</v>
      </c>
      <c r="J371" s="9">
        <v>134</v>
      </c>
      <c r="K371" s="9">
        <f>Livros[[#This Row],[Quantity]]*Livros[[#This Row],[Item Price]]</f>
        <v>134</v>
      </c>
      <c r="L371" s="9">
        <v>116.658</v>
      </c>
      <c r="M371" s="9">
        <f>Livros[[#This Row],[Receita]]-Livros[[#This Row],[Custo]]</f>
        <v>17.341999999999999</v>
      </c>
    </row>
    <row r="372" spans="1:13" x14ac:dyDescent="0.25">
      <c r="A372" s="4">
        <v>371</v>
      </c>
      <c r="B372" s="6" t="s">
        <v>902</v>
      </c>
      <c r="C372" s="6" t="e">
        <f>MONTH(Livros[[#This Row],[Date]])</f>
        <v>#VALUE!</v>
      </c>
      <c r="D372" s="6" t="e">
        <f>YEAR(Livros[[#This Row],[Date]])</f>
        <v>#VALUE!</v>
      </c>
      <c r="E372" s="4">
        <v>0</v>
      </c>
      <c r="F372" s="4">
        <v>0</v>
      </c>
      <c r="G372" s="6" t="s">
        <v>71</v>
      </c>
      <c r="H372" s="4">
        <v>1</v>
      </c>
      <c r="I372" s="18" t="s">
        <v>5178</v>
      </c>
      <c r="J372" s="8">
        <v>256</v>
      </c>
      <c r="K372" s="8">
        <f>Livros[[#This Row],[Quantity]]*Livros[[#This Row],[Item Price]]</f>
        <v>256</v>
      </c>
      <c r="L372" s="8">
        <v>212.24799999999999</v>
      </c>
      <c r="M372" s="8">
        <f>Livros[[#This Row],[Receita]]-Livros[[#This Row],[Custo]]</f>
        <v>43.75200000000001</v>
      </c>
    </row>
    <row r="373" spans="1:13" x14ac:dyDescent="0.25">
      <c r="A373" s="5">
        <v>372</v>
      </c>
      <c r="B373" s="7" t="s">
        <v>902</v>
      </c>
      <c r="C373" s="7" t="e">
        <f>MONTH(Livros[[#This Row],[Date]])</f>
        <v>#VALUE!</v>
      </c>
      <c r="D373" s="7" t="e">
        <f>YEAR(Livros[[#This Row],[Date]])</f>
        <v>#VALUE!</v>
      </c>
      <c r="E373" s="5">
        <v>0</v>
      </c>
      <c r="F373" s="5">
        <v>0</v>
      </c>
      <c r="G373" s="7" t="s">
        <v>83</v>
      </c>
      <c r="H373" s="5">
        <v>1</v>
      </c>
      <c r="I373" s="19" t="s">
        <v>5178</v>
      </c>
      <c r="J373" s="9">
        <v>634</v>
      </c>
      <c r="K373" s="9">
        <f>Livros[[#This Row],[Quantity]]*Livros[[#This Row],[Item Price]]</f>
        <v>634</v>
      </c>
      <c r="L373" s="9">
        <v>526.62199999999996</v>
      </c>
      <c r="M373" s="9">
        <f>Livros[[#This Row],[Receita]]-Livros[[#This Row],[Custo]]</f>
        <v>107.37800000000004</v>
      </c>
    </row>
    <row r="374" spans="1:13" x14ac:dyDescent="0.25">
      <c r="A374" s="4">
        <v>373</v>
      </c>
      <c r="B374" s="6" t="s">
        <v>933</v>
      </c>
      <c r="C374" s="6" t="e">
        <f>MONTH(Livros[[#This Row],[Date]])</f>
        <v>#VALUE!</v>
      </c>
      <c r="D374" s="6" t="e">
        <f>YEAR(Livros[[#This Row],[Date]])</f>
        <v>#VALUE!</v>
      </c>
      <c r="E374" s="4">
        <v>0</v>
      </c>
      <c r="F374" s="4">
        <v>0</v>
      </c>
      <c r="G374" s="6" t="s">
        <v>83</v>
      </c>
      <c r="H374" s="4">
        <v>1</v>
      </c>
      <c r="I374" s="18" t="s">
        <v>77</v>
      </c>
      <c r="J374" s="8">
        <v>575</v>
      </c>
      <c r="K374" s="8">
        <f>Livros[[#This Row],[Quantity]]*Livros[[#This Row],[Item Price]]</f>
        <v>575</v>
      </c>
      <c r="L374" s="8">
        <v>500.02499999999998</v>
      </c>
      <c r="M374" s="8">
        <f>Livros[[#This Row],[Receita]]-Livros[[#This Row],[Custo]]</f>
        <v>74.975000000000023</v>
      </c>
    </row>
    <row r="375" spans="1:13" x14ac:dyDescent="0.25">
      <c r="A375" s="5">
        <v>374</v>
      </c>
      <c r="B375" s="7" t="s">
        <v>933</v>
      </c>
      <c r="C375" s="7" t="e">
        <f>MONTH(Livros[[#This Row],[Date]])</f>
        <v>#VALUE!</v>
      </c>
      <c r="D375" s="7" t="e">
        <f>YEAR(Livros[[#This Row],[Date]])</f>
        <v>#VALUE!</v>
      </c>
      <c r="E375" s="5">
        <v>0</v>
      </c>
      <c r="F375" s="5">
        <v>0</v>
      </c>
      <c r="G375" s="7" t="s">
        <v>83</v>
      </c>
      <c r="H375" s="5">
        <v>1</v>
      </c>
      <c r="I375" s="19" t="s">
        <v>5178</v>
      </c>
      <c r="J375" s="9">
        <v>499</v>
      </c>
      <c r="K375" s="9">
        <f>Livros[[#This Row],[Quantity]]*Livros[[#This Row],[Item Price]]</f>
        <v>499</v>
      </c>
      <c r="L375" s="9">
        <v>414.41699999999997</v>
      </c>
      <c r="M375" s="9">
        <f>Livros[[#This Row],[Receita]]-Livros[[#This Row],[Custo]]</f>
        <v>84.583000000000027</v>
      </c>
    </row>
    <row r="376" spans="1:13" x14ac:dyDescent="0.25">
      <c r="A376" s="4">
        <v>375</v>
      </c>
      <c r="B376" s="6" t="s">
        <v>933</v>
      </c>
      <c r="C376" s="6" t="e">
        <f>MONTH(Livros[[#This Row],[Date]])</f>
        <v>#VALUE!</v>
      </c>
      <c r="D376" s="6" t="e">
        <f>YEAR(Livros[[#This Row],[Date]])</f>
        <v>#VALUE!</v>
      </c>
      <c r="E376" s="4">
        <v>0</v>
      </c>
      <c r="F376" s="4">
        <v>0</v>
      </c>
      <c r="G376" s="6" t="s">
        <v>71</v>
      </c>
      <c r="H376" s="4">
        <v>1</v>
      </c>
      <c r="I376" s="18" t="s">
        <v>77</v>
      </c>
      <c r="J376" s="8">
        <v>134</v>
      </c>
      <c r="K376" s="8">
        <f>Livros[[#This Row],[Quantity]]*Livros[[#This Row],[Item Price]]</f>
        <v>134</v>
      </c>
      <c r="L376" s="8">
        <v>116.658</v>
      </c>
      <c r="M376" s="8">
        <f>Livros[[#This Row],[Receita]]-Livros[[#This Row],[Custo]]</f>
        <v>17.341999999999999</v>
      </c>
    </row>
    <row r="377" spans="1:13" x14ac:dyDescent="0.25">
      <c r="A377" s="5">
        <v>376</v>
      </c>
      <c r="B377" s="7" t="s">
        <v>933</v>
      </c>
      <c r="C377" s="7" t="e">
        <f>MONTH(Livros[[#This Row],[Date]])</f>
        <v>#VALUE!</v>
      </c>
      <c r="D377" s="7" t="e">
        <f>YEAR(Livros[[#This Row],[Date]])</f>
        <v>#VALUE!</v>
      </c>
      <c r="E377" s="5">
        <v>0</v>
      </c>
      <c r="F377" s="5">
        <v>0</v>
      </c>
      <c r="G377" s="7" t="s">
        <v>71</v>
      </c>
      <c r="H377" s="5">
        <v>1</v>
      </c>
      <c r="I377" s="19" t="s">
        <v>77</v>
      </c>
      <c r="J377" s="9">
        <v>134</v>
      </c>
      <c r="K377" s="9">
        <f>Livros[[#This Row],[Quantity]]*Livros[[#This Row],[Item Price]]</f>
        <v>134</v>
      </c>
      <c r="L377" s="9">
        <v>116.658</v>
      </c>
      <c r="M377" s="9">
        <f>Livros[[#This Row],[Receita]]-Livros[[#This Row],[Custo]]</f>
        <v>17.341999999999999</v>
      </c>
    </row>
    <row r="378" spans="1:13" x14ac:dyDescent="0.25">
      <c r="A378" s="4">
        <v>377</v>
      </c>
      <c r="B378" s="6" t="s">
        <v>933</v>
      </c>
      <c r="C378" s="6" t="e">
        <f>MONTH(Livros[[#This Row],[Date]])</f>
        <v>#VALUE!</v>
      </c>
      <c r="D378" s="6" t="e">
        <f>YEAR(Livros[[#This Row],[Date]])</f>
        <v>#VALUE!</v>
      </c>
      <c r="E378" s="4">
        <v>0</v>
      </c>
      <c r="F378" s="4">
        <v>0</v>
      </c>
      <c r="G378" s="6" t="s">
        <v>71</v>
      </c>
      <c r="H378" s="4">
        <v>1</v>
      </c>
      <c r="I378" s="18" t="s">
        <v>77</v>
      </c>
      <c r="J378" s="8">
        <v>723</v>
      </c>
      <c r="K378" s="8">
        <f>Livros[[#This Row],[Quantity]]*Livros[[#This Row],[Item Price]]</f>
        <v>723</v>
      </c>
      <c r="L378" s="8">
        <v>629.90099999999995</v>
      </c>
      <c r="M378" s="8">
        <f>Livros[[#This Row],[Receita]]-Livros[[#This Row],[Custo]]</f>
        <v>93.099000000000046</v>
      </c>
    </row>
    <row r="379" spans="1:13" x14ac:dyDescent="0.25">
      <c r="A379" s="5">
        <v>378</v>
      </c>
      <c r="B379" s="7" t="s">
        <v>945</v>
      </c>
      <c r="C379" s="7" t="e">
        <f>MONTH(Livros[[#This Row],[Date]])</f>
        <v>#VALUE!</v>
      </c>
      <c r="D379" s="7" t="e">
        <f>YEAR(Livros[[#This Row],[Date]])</f>
        <v>#VALUE!</v>
      </c>
      <c r="E379" s="5">
        <v>0</v>
      </c>
      <c r="F379" s="5">
        <v>0</v>
      </c>
      <c r="G379" s="7" t="s">
        <v>83</v>
      </c>
      <c r="H379" s="5">
        <v>1</v>
      </c>
      <c r="I379" s="19" t="s">
        <v>77</v>
      </c>
      <c r="J379" s="9">
        <v>385</v>
      </c>
      <c r="K379" s="9">
        <f>Livros[[#This Row],[Quantity]]*Livros[[#This Row],[Item Price]]</f>
        <v>385</v>
      </c>
      <c r="L379" s="9">
        <v>334.495</v>
      </c>
      <c r="M379" s="9">
        <f>Livros[[#This Row],[Receita]]-Livros[[#This Row],[Custo]]</f>
        <v>50.504999999999995</v>
      </c>
    </row>
    <row r="380" spans="1:13" x14ac:dyDescent="0.25">
      <c r="A380" s="4">
        <v>379</v>
      </c>
      <c r="B380" s="6" t="s">
        <v>945</v>
      </c>
      <c r="C380" s="6" t="e">
        <f>MONTH(Livros[[#This Row],[Date]])</f>
        <v>#VALUE!</v>
      </c>
      <c r="D380" s="6" t="e">
        <f>YEAR(Livros[[#This Row],[Date]])</f>
        <v>#VALUE!</v>
      </c>
      <c r="E380" s="4">
        <v>0</v>
      </c>
      <c r="F380" s="4">
        <v>0</v>
      </c>
      <c r="G380" s="6" t="s">
        <v>71</v>
      </c>
      <c r="H380" s="4">
        <v>1</v>
      </c>
      <c r="I380" s="18" t="s">
        <v>77</v>
      </c>
      <c r="J380" s="8">
        <v>780</v>
      </c>
      <c r="K380" s="8">
        <f>Livros[[#This Row],[Quantity]]*Livros[[#This Row],[Item Price]]</f>
        <v>780</v>
      </c>
      <c r="L380" s="8">
        <v>678.86</v>
      </c>
      <c r="M380" s="8">
        <f>Livros[[#This Row],[Receita]]-Livros[[#This Row],[Custo]]</f>
        <v>101.13999999999999</v>
      </c>
    </row>
    <row r="381" spans="1:13" x14ac:dyDescent="0.25">
      <c r="A381" s="5">
        <v>380</v>
      </c>
      <c r="B381" s="7" t="s">
        <v>945</v>
      </c>
      <c r="C381" s="7" t="e">
        <f>MONTH(Livros[[#This Row],[Date]])</f>
        <v>#VALUE!</v>
      </c>
      <c r="D381" s="7" t="e">
        <f>YEAR(Livros[[#This Row],[Date]])</f>
        <v>#VALUE!</v>
      </c>
      <c r="E381" s="5">
        <v>0</v>
      </c>
      <c r="F381" s="5">
        <v>0</v>
      </c>
      <c r="G381" s="7" t="s">
        <v>83</v>
      </c>
      <c r="H381" s="5">
        <v>1</v>
      </c>
      <c r="I381" s="19" t="s">
        <v>77</v>
      </c>
      <c r="J381" s="9">
        <v>999</v>
      </c>
      <c r="K381" s="9">
        <f>Livros[[#This Row],[Quantity]]*Livros[[#This Row],[Item Price]]</f>
        <v>999</v>
      </c>
      <c r="L381" s="9">
        <v>869.91300000000001</v>
      </c>
      <c r="M381" s="9">
        <f>Livros[[#This Row],[Receita]]-Livros[[#This Row],[Custo]]</f>
        <v>129.08699999999999</v>
      </c>
    </row>
    <row r="382" spans="1:13" x14ac:dyDescent="0.25">
      <c r="A382" s="4">
        <v>381</v>
      </c>
      <c r="B382" s="6" t="s">
        <v>951</v>
      </c>
      <c r="C382" s="6" t="e">
        <f>MONTH(Livros[[#This Row],[Date]])</f>
        <v>#VALUE!</v>
      </c>
      <c r="D382" s="6" t="e">
        <f>YEAR(Livros[[#This Row],[Date]])</f>
        <v>#VALUE!</v>
      </c>
      <c r="E382" s="4">
        <v>0</v>
      </c>
      <c r="F382" s="4">
        <v>0</v>
      </c>
      <c r="G382" s="6" t="s">
        <v>71</v>
      </c>
      <c r="H382" s="4">
        <v>1</v>
      </c>
      <c r="I382" s="18" t="s">
        <v>5178</v>
      </c>
      <c r="J382" s="8">
        <v>175</v>
      </c>
      <c r="K382" s="8">
        <f>Livros[[#This Row],[Quantity]]*Livros[[#This Row],[Item Price]]</f>
        <v>175</v>
      </c>
      <c r="L382" s="8">
        <v>145.52500000000001</v>
      </c>
      <c r="M382" s="8">
        <f>Livros[[#This Row],[Receita]]-Livros[[#This Row],[Custo]]</f>
        <v>29.474999999999994</v>
      </c>
    </row>
    <row r="383" spans="1:13" x14ac:dyDescent="0.25">
      <c r="A383" s="5">
        <v>382</v>
      </c>
      <c r="B383" s="7" t="s">
        <v>951</v>
      </c>
      <c r="C383" s="7" t="e">
        <f>MONTH(Livros[[#This Row],[Date]])</f>
        <v>#VALUE!</v>
      </c>
      <c r="D383" s="7" t="e">
        <f>YEAR(Livros[[#This Row],[Date]])</f>
        <v>#VALUE!</v>
      </c>
      <c r="E383" s="5">
        <v>0</v>
      </c>
      <c r="F383" s="5">
        <v>0</v>
      </c>
      <c r="G383" s="7" t="s">
        <v>71</v>
      </c>
      <c r="H383" s="5">
        <v>1</v>
      </c>
      <c r="I383" s="19" t="s">
        <v>77</v>
      </c>
      <c r="J383" s="9">
        <v>555</v>
      </c>
      <c r="K383" s="9">
        <f>Livros[[#This Row],[Quantity]]*Livros[[#This Row],[Item Price]]</f>
        <v>555</v>
      </c>
      <c r="L383" s="9">
        <v>482.28500000000003</v>
      </c>
      <c r="M383" s="9">
        <f>Livros[[#This Row],[Receita]]-Livros[[#This Row],[Custo]]</f>
        <v>72.714999999999975</v>
      </c>
    </row>
    <row r="384" spans="1:13" x14ac:dyDescent="0.25">
      <c r="A384" s="4">
        <v>383</v>
      </c>
      <c r="B384" s="6" t="s">
        <v>951</v>
      </c>
      <c r="C384" s="6" t="e">
        <f>MONTH(Livros[[#This Row],[Date]])</f>
        <v>#VALUE!</v>
      </c>
      <c r="D384" s="6" t="e">
        <f>YEAR(Livros[[#This Row],[Date]])</f>
        <v>#VALUE!</v>
      </c>
      <c r="E384" s="4">
        <v>0</v>
      </c>
      <c r="F384" s="4">
        <v>0</v>
      </c>
      <c r="G384" s="6" t="s">
        <v>83</v>
      </c>
      <c r="H384" s="4">
        <v>1</v>
      </c>
      <c r="I384" s="18" t="s">
        <v>77</v>
      </c>
      <c r="J384" s="8">
        <v>723</v>
      </c>
      <c r="K384" s="8">
        <f>Livros[[#This Row],[Quantity]]*Livros[[#This Row],[Item Price]]</f>
        <v>723</v>
      </c>
      <c r="L384" s="8">
        <v>629.90099999999995</v>
      </c>
      <c r="M384" s="8">
        <f>Livros[[#This Row],[Receita]]-Livros[[#This Row],[Custo]]</f>
        <v>93.099000000000046</v>
      </c>
    </row>
    <row r="385" spans="1:13" x14ac:dyDescent="0.25">
      <c r="A385" s="5">
        <v>384</v>
      </c>
      <c r="B385" s="7" t="s">
        <v>951</v>
      </c>
      <c r="C385" s="7" t="e">
        <f>MONTH(Livros[[#This Row],[Date]])</f>
        <v>#VALUE!</v>
      </c>
      <c r="D385" s="7" t="e">
        <f>YEAR(Livros[[#This Row],[Date]])</f>
        <v>#VALUE!</v>
      </c>
      <c r="E385" s="5">
        <v>0</v>
      </c>
      <c r="F385" s="5">
        <v>0</v>
      </c>
      <c r="G385" s="7" t="s">
        <v>83</v>
      </c>
      <c r="H385" s="5">
        <v>1</v>
      </c>
      <c r="I385" s="19" t="s">
        <v>77</v>
      </c>
      <c r="J385" s="9">
        <v>840</v>
      </c>
      <c r="K385" s="9">
        <f>Livros[[#This Row],[Quantity]]*Livros[[#This Row],[Item Price]]</f>
        <v>840</v>
      </c>
      <c r="L385" s="9">
        <v>730.08</v>
      </c>
      <c r="M385" s="9">
        <f>Livros[[#This Row],[Receita]]-Livros[[#This Row],[Custo]]</f>
        <v>109.91999999999996</v>
      </c>
    </row>
    <row r="386" spans="1:13" x14ac:dyDescent="0.25">
      <c r="A386" s="4">
        <v>385</v>
      </c>
      <c r="B386" s="6" t="s">
        <v>951</v>
      </c>
      <c r="C386" s="6" t="e">
        <f>MONTH(Livros[[#This Row],[Date]])</f>
        <v>#VALUE!</v>
      </c>
      <c r="D386" s="6" t="e">
        <f>YEAR(Livros[[#This Row],[Date]])</f>
        <v>#VALUE!</v>
      </c>
      <c r="E386" s="4">
        <v>0</v>
      </c>
      <c r="F386" s="4">
        <v>0</v>
      </c>
      <c r="G386" s="6" t="s">
        <v>71</v>
      </c>
      <c r="H386" s="4">
        <v>1</v>
      </c>
      <c r="I386" s="18" t="s">
        <v>77</v>
      </c>
      <c r="J386" s="8">
        <v>840</v>
      </c>
      <c r="K386" s="8">
        <f>Livros[[#This Row],[Quantity]]*Livros[[#This Row],[Item Price]]</f>
        <v>840</v>
      </c>
      <c r="L386" s="8">
        <v>730.08</v>
      </c>
      <c r="M386" s="8">
        <f>Livros[[#This Row],[Receita]]-Livros[[#This Row],[Custo]]</f>
        <v>109.91999999999996</v>
      </c>
    </row>
    <row r="387" spans="1:13" x14ac:dyDescent="0.25">
      <c r="A387" s="5">
        <v>386</v>
      </c>
      <c r="B387" s="7" t="s">
        <v>962</v>
      </c>
      <c r="C387" s="7" t="e">
        <f>MONTH(Livros[[#This Row],[Date]])</f>
        <v>#VALUE!</v>
      </c>
      <c r="D387" s="7" t="e">
        <f>YEAR(Livros[[#This Row],[Date]])</f>
        <v>#VALUE!</v>
      </c>
      <c r="E387" s="5">
        <v>0</v>
      </c>
      <c r="F387" s="5">
        <v>0</v>
      </c>
      <c r="G387" s="7" t="s">
        <v>71</v>
      </c>
      <c r="H387" s="5">
        <v>1</v>
      </c>
      <c r="I387" s="19" t="s">
        <v>77</v>
      </c>
      <c r="J387" s="9">
        <v>555</v>
      </c>
      <c r="K387" s="9">
        <f>Livros[[#This Row],[Quantity]]*Livros[[#This Row],[Item Price]]</f>
        <v>555</v>
      </c>
      <c r="L387" s="9">
        <v>482.28500000000003</v>
      </c>
      <c r="M387" s="9">
        <f>Livros[[#This Row],[Receita]]-Livros[[#This Row],[Custo]]</f>
        <v>72.714999999999975</v>
      </c>
    </row>
    <row r="388" spans="1:13" x14ac:dyDescent="0.25">
      <c r="A388" s="4">
        <v>387</v>
      </c>
      <c r="B388" s="6" t="s">
        <v>962</v>
      </c>
      <c r="C388" s="6" t="e">
        <f>MONTH(Livros[[#This Row],[Date]])</f>
        <v>#VALUE!</v>
      </c>
      <c r="D388" s="6" t="e">
        <f>YEAR(Livros[[#This Row],[Date]])</f>
        <v>#VALUE!</v>
      </c>
      <c r="E388" s="4">
        <v>0</v>
      </c>
      <c r="F388" s="4">
        <v>0</v>
      </c>
      <c r="G388" s="6" t="s">
        <v>83</v>
      </c>
      <c r="H388" s="4">
        <v>1</v>
      </c>
      <c r="I388" s="18" t="s">
        <v>77</v>
      </c>
      <c r="J388" s="8">
        <v>840</v>
      </c>
      <c r="K388" s="8">
        <f>Livros[[#This Row],[Quantity]]*Livros[[#This Row],[Item Price]]</f>
        <v>840</v>
      </c>
      <c r="L388" s="8">
        <v>730.08</v>
      </c>
      <c r="M388" s="8">
        <f>Livros[[#This Row],[Receita]]-Livros[[#This Row],[Custo]]</f>
        <v>109.91999999999996</v>
      </c>
    </row>
    <row r="389" spans="1:13" x14ac:dyDescent="0.25">
      <c r="A389" s="5">
        <v>388</v>
      </c>
      <c r="B389" s="7" t="s">
        <v>962</v>
      </c>
      <c r="C389" s="7" t="e">
        <f>MONTH(Livros[[#This Row],[Date]])</f>
        <v>#VALUE!</v>
      </c>
      <c r="D389" s="7" t="e">
        <f>YEAR(Livros[[#This Row],[Date]])</f>
        <v>#VALUE!</v>
      </c>
      <c r="E389" s="5">
        <v>0</v>
      </c>
      <c r="F389" s="5">
        <v>0</v>
      </c>
      <c r="G389" s="7" t="s">
        <v>71</v>
      </c>
      <c r="H389" s="5">
        <v>2</v>
      </c>
      <c r="I389" s="19" t="s">
        <v>77</v>
      </c>
      <c r="J389" s="9">
        <v>1680</v>
      </c>
      <c r="K389" s="9">
        <f>Livros[[#This Row],[Quantity]]*Livros[[#This Row],[Item Price]]</f>
        <v>3360</v>
      </c>
      <c r="L389" s="9">
        <v>146.61600000000001</v>
      </c>
      <c r="M389" s="9">
        <f>Livros[[#This Row],[Receita]]-Livros[[#This Row],[Custo]]</f>
        <v>3213.384</v>
      </c>
    </row>
    <row r="390" spans="1:13" x14ac:dyDescent="0.25">
      <c r="A390" s="4">
        <v>389</v>
      </c>
      <c r="B390" s="6" t="s">
        <v>962</v>
      </c>
      <c r="C390" s="6" t="e">
        <f>MONTH(Livros[[#This Row],[Date]])</f>
        <v>#VALUE!</v>
      </c>
      <c r="D390" s="6" t="e">
        <f>YEAR(Livros[[#This Row],[Date]])</f>
        <v>#VALUE!</v>
      </c>
      <c r="E390" s="4">
        <v>0</v>
      </c>
      <c r="F390" s="4">
        <v>0</v>
      </c>
      <c r="G390" s="6" t="s">
        <v>71</v>
      </c>
      <c r="H390" s="4">
        <v>1</v>
      </c>
      <c r="I390" s="18" t="s">
        <v>77</v>
      </c>
      <c r="J390" s="8">
        <v>555</v>
      </c>
      <c r="K390" s="8">
        <f>Livros[[#This Row],[Quantity]]*Livros[[#This Row],[Item Price]]</f>
        <v>555</v>
      </c>
      <c r="L390" s="8">
        <v>482.28500000000003</v>
      </c>
      <c r="M390" s="8">
        <f>Livros[[#This Row],[Receita]]-Livros[[#This Row],[Custo]]</f>
        <v>72.714999999999975</v>
      </c>
    </row>
    <row r="391" spans="1:13" x14ac:dyDescent="0.25">
      <c r="A391" s="5">
        <v>390</v>
      </c>
      <c r="B391" s="7" t="s">
        <v>962</v>
      </c>
      <c r="C391" s="7" t="e">
        <f>MONTH(Livros[[#This Row],[Date]])</f>
        <v>#VALUE!</v>
      </c>
      <c r="D391" s="7" t="e">
        <f>YEAR(Livros[[#This Row],[Date]])</f>
        <v>#VALUE!</v>
      </c>
      <c r="E391" s="5">
        <v>0</v>
      </c>
      <c r="F391" s="5">
        <v>0</v>
      </c>
      <c r="G391" s="7" t="s">
        <v>83</v>
      </c>
      <c r="H391" s="5">
        <v>1</v>
      </c>
      <c r="I391" s="19" t="s">
        <v>77</v>
      </c>
      <c r="J391" s="9">
        <v>840</v>
      </c>
      <c r="K391" s="9">
        <f>Livros[[#This Row],[Quantity]]*Livros[[#This Row],[Item Price]]</f>
        <v>840</v>
      </c>
      <c r="L391" s="9">
        <v>730.08</v>
      </c>
      <c r="M391" s="9">
        <f>Livros[[#This Row],[Receita]]-Livros[[#This Row],[Custo]]</f>
        <v>109.91999999999996</v>
      </c>
    </row>
    <row r="392" spans="1:13" x14ac:dyDescent="0.25">
      <c r="A392" s="4">
        <v>391</v>
      </c>
      <c r="B392" s="6" t="s">
        <v>962</v>
      </c>
      <c r="C392" s="6" t="e">
        <f>MONTH(Livros[[#This Row],[Date]])</f>
        <v>#VALUE!</v>
      </c>
      <c r="D392" s="6" t="e">
        <f>YEAR(Livros[[#This Row],[Date]])</f>
        <v>#VALUE!</v>
      </c>
      <c r="E392" s="4">
        <v>0</v>
      </c>
      <c r="F392" s="4">
        <v>0</v>
      </c>
      <c r="G392" s="6" t="s">
        <v>71</v>
      </c>
      <c r="H392" s="4">
        <v>1</v>
      </c>
      <c r="I392" s="18" t="s">
        <v>77</v>
      </c>
      <c r="J392" s="8">
        <v>555</v>
      </c>
      <c r="K392" s="8">
        <f>Livros[[#This Row],[Quantity]]*Livros[[#This Row],[Item Price]]</f>
        <v>555</v>
      </c>
      <c r="L392" s="8">
        <v>482.28500000000003</v>
      </c>
      <c r="M392" s="8">
        <f>Livros[[#This Row],[Receita]]-Livros[[#This Row],[Custo]]</f>
        <v>72.714999999999975</v>
      </c>
    </row>
    <row r="393" spans="1:13" x14ac:dyDescent="0.25">
      <c r="A393" s="5">
        <v>392</v>
      </c>
      <c r="B393" s="7" t="s">
        <v>962</v>
      </c>
      <c r="C393" s="7" t="e">
        <f>MONTH(Livros[[#This Row],[Date]])</f>
        <v>#VALUE!</v>
      </c>
      <c r="D393" s="7" t="e">
        <f>YEAR(Livros[[#This Row],[Date]])</f>
        <v>#VALUE!</v>
      </c>
      <c r="E393" s="5">
        <v>0</v>
      </c>
      <c r="F393" s="5">
        <v>0</v>
      </c>
      <c r="G393" s="7" t="s">
        <v>71</v>
      </c>
      <c r="H393" s="5">
        <v>1</v>
      </c>
      <c r="I393" s="19" t="s">
        <v>77</v>
      </c>
      <c r="J393" s="9">
        <v>509</v>
      </c>
      <c r="K393" s="9">
        <f>Livros[[#This Row],[Quantity]]*Livros[[#This Row],[Item Price]]</f>
        <v>509</v>
      </c>
      <c r="L393" s="9">
        <v>442.28300000000002</v>
      </c>
      <c r="M393" s="9">
        <f>Livros[[#This Row],[Receita]]-Livros[[#This Row],[Custo]]</f>
        <v>66.716999999999985</v>
      </c>
    </row>
    <row r="394" spans="1:13" x14ac:dyDescent="0.25">
      <c r="A394" s="4">
        <v>393</v>
      </c>
      <c r="B394" s="6" t="s">
        <v>962</v>
      </c>
      <c r="C394" s="6" t="e">
        <f>MONTH(Livros[[#This Row],[Date]])</f>
        <v>#VALUE!</v>
      </c>
      <c r="D394" s="6" t="e">
        <f>YEAR(Livros[[#This Row],[Date]])</f>
        <v>#VALUE!</v>
      </c>
      <c r="E394" s="4">
        <v>0</v>
      </c>
      <c r="F394" s="4">
        <v>0</v>
      </c>
      <c r="G394" s="6" t="s">
        <v>83</v>
      </c>
      <c r="H394" s="4">
        <v>1</v>
      </c>
      <c r="I394" s="18" t="s">
        <v>5178</v>
      </c>
      <c r="J394" s="8">
        <v>430</v>
      </c>
      <c r="K394" s="8">
        <f>Livros[[#This Row],[Quantity]]*Livros[[#This Row],[Item Price]]</f>
        <v>430</v>
      </c>
      <c r="L394" s="8">
        <v>356.69</v>
      </c>
      <c r="M394" s="8">
        <f>Livros[[#This Row],[Receita]]-Livros[[#This Row],[Custo]]</f>
        <v>73.31</v>
      </c>
    </row>
    <row r="395" spans="1:13" x14ac:dyDescent="0.25">
      <c r="A395" s="5">
        <v>394</v>
      </c>
      <c r="B395" s="7" t="s">
        <v>962</v>
      </c>
      <c r="C395" s="7" t="e">
        <f>MONTH(Livros[[#This Row],[Date]])</f>
        <v>#VALUE!</v>
      </c>
      <c r="D395" s="7" t="e">
        <f>YEAR(Livros[[#This Row],[Date]])</f>
        <v>#VALUE!</v>
      </c>
      <c r="E395" s="5">
        <v>0</v>
      </c>
      <c r="F395" s="5">
        <v>0</v>
      </c>
      <c r="G395" s="7" t="s">
        <v>71</v>
      </c>
      <c r="H395" s="5">
        <v>1</v>
      </c>
      <c r="I395" s="19" t="s">
        <v>77</v>
      </c>
      <c r="J395" s="9">
        <v>840</v>
      </c>
      <c r="K395" s="9">
        <f>Livros[[#This Row],[Quantity]]*Livros[[#This Row],[Item Price]]</f>
        <v>840</v>
      </c>
      <c r="L395" s="9">
        <v>730.08</v>
      </c>
      <c r="M395" s="9">
        <f>Livros[[#This Row],[Receita]]-Livros[[#This Row],[Custo]]</f>
        <v>109.91999999999996</v>
      </c>
    </row>
    <row r="396" spans="1:13" x14ac:dyDescent="0.25">
      <c r="A396" s="4">
        <v>395</v>
      </c>
      <c r="B396" s="6" t="s">
        <v>962</v>
      </c>
      <c r="C396" s="6" t="e">
        <f>MONTH(Livros[[#This Row],[Date]])</f>
        <v>#VALUE!</v>
      </c>
      <c r="D396" s="6" t="e">
        <f>YEAR(Livros[[#This Row],[Date]])</f>
        <v>#VALUE!</v>
      </c>
      <c r="E396" s="4">
        <v>0</v>
      </c>
      <c r="F396" s="4">
        <v>0</v>
      </c>
      <c r="G396" s="6" t="s">
        <v>83</v>
      </c>
      <c r="H396" s="4">
        <v>1</v>
      </c>
      <c r="I396" s="18" t="s">
        <v>5178</v>
      </c>
      <c r="J396" s="8">
        <v>515</v>
      </c>
      <c r="K396" s="8">
        <f>Livros[[#This Row],[Quantity]]*Livros[[#This Row],[Item Price]]</f>
        <v>515</v>
      </c>
      <c r="L396" s="8">
        <v>427.745</v>
      </c>
      <c r="M396" s="8">
        <f>Livros[[#This Row],[Receita]]-Livros[[#This Row],[Custo]]</f>
        <v>87.254999999999995</v>
      </c>
    </row>
    <row r="397" spans="1:13" x14ac:dyDescent="0.25">
      <c r="A397" s="5">
        <v>396</v>
      </c>
      <c r="B397" s="7" t="s">
        <v>978</v>
      </c>
      <c r="C397" s="7" t="e">
        <f>MONTH(Livros[[#This Row],[Date]])</f>
        <v>#VALUE!</v>
      </c>
      <c r="D397" s="7" t="e">
        <f>YEAR(Livros[[#This Row],[Date]])</f>
        <v>#VALUE!</v>
      </c>
      <c r="E397" s="5">
        <v>0</v>
      </c>
      <c r="F397" s="5">
        <v>0</v>
      </c>
      <c r="G397" s="7" t="s">
        <v>71</v>
      </c>
      <c r="H397" s="5">
        <v>1</v>
      </c>
      <c r="I397" s="19" t="s">
        <v>5178</v>
      </c>
      <c r="J397" s="9">
        <v>600</v>
      </c>
      <c r="K397" s="9">
        <f>Livros[[#This Row],[Quantity]]*Livros[[#This Row],[Item Price]]</f>
        <v>600</v>
      </c>
      <c r="L397" s="9">
        <v>498.8</v>
      </c>
      <c r="M397" s="9">
        <f>Livros[[#This Row],[Receita]]-Livros[[#This Row],[Custo]]</f>
        <v>101.19999999999999</v>
      </c>
    </row>
    <row r="398" spans="1:13" x14ac:dyDescent="0.25">
      <c r="A398" s="4">
        <v>397</v>
      </c>
      <c r="B398" s="6" t="s">
        <v>978</v>
      </c>
      <c r="C398" s="6" t="e">
        <f>MONTH(Livros[[#This Row],[Date]])</f>
        <v>#VALUE!</v>
      </c>
      <c r="D398" s="6" t="e">
        <f>YEAR(Livros[[#This Row],[Date]])</f>
        <v>#VALUE!</v>
      </c>
      <c r="E398" s="4">
        <v>0</v>
      </c>
      <c r="F398" s="4">
        <v>0</v>
      </c>
      <c r="G398" s="6" t="s">
        <v>83</v>
      </c>
      <c r="H398" s="4">
        <v>1</v>
      </c>
      <c r="I398" s="18" t="s">
        <v>77</v>
      </c>
      <c r="J398" s="8">
        <v>840</v>
      </c>
      <c r="K398" s="8">
        <f>Livros[[#This Row],[Quantity]]*Livros[[#This Row],[Item Price]]</f>
        <v>840</v>
      </c>
      <c r="L398" s="8">
        <v>730.08</v>
      </c>
      <c r="M398" s="8">
        <f>Livros[[#This Row],[Receita]]-Livros[[#This Row],[Custo]]</f>
        <v>109.91999999999996</v>
      </c>
    </row>
    <row r="399" spans="1:13" x14ac:dyDescent="0.25">
      <c r="A399" s="5">
        <v>398</v>
      </c>
      <c r="B399" s="7" t="s">
        <v>978</v>
      </c>
      <c r="C399" s="7" t="e">
        <f>MONTH(Livros[[#This Row],[Date]])</f>
        <v>#VALUE!</v>
      </c>
      <c r="D399" s="7" t="e">
        <f>YEAR(Livros[[#This Row],[Date]])</f>
        <v>#VALUE!</v>
      </c>
      <c r="E399" s="5">
        <v>0</v>
      </c>
      <c r="F399" s="5">
        <v>0</v>
      </c>
      <c r="G399" s="7" t="s">
        <v>71</v>
      </c>
      <c r="H399" s="5">
        <v>1</v>
      </c>
      <c r="I399" s="19" t="s">
        <v>77</v>
      </c>
      <c r="J399" s="9">
        <v>840</v>
      </c>
      <c r="K399" s="9">
        <f>Livros[[#This Row],[Quantity]]*Livros[[#This Row],[Item Price]]</f>
        <v>840</v>
      </c>
      <c r="L399" s="9">
        <v>730.08</v>
      </c>
      <c r="M399" s="9">
        <f>Livros[[#This Row],[Receita]]-Livros[[#This Row],[Custo]]</f>
        <v>109.91999999999996</v>
      </c>
    </row>
    <row r="400" spans="1:13" x14ac:dyDescent="0.25">
      <c r="A400" s="4">
        <v>399</v>
      </c>
      <c r="B400" s="6" t="s">
        <v>978</v>
      </c>
      <c r="C400" s="6" t="e">
        <f>MONTH(Livros[[#This Row],[Date]])</f>
        <v>#VALUE!</v>
      </c>
      <c r="D400" s="6" t="e">
        <f>YEAR(Livros[[#This Row],[Date]])</f>
        <v>#VALUE!</v>
      </c>
      <c r="E400" s="4">
        <v>0</v>
      </c>
      <c r="F400" s="4">
        <v>0</v>
      </c>
      <c r="G400" s="6" t="s">
        <v>83</v>
      </c>
      <c r="H400" s="4">
        <v>1</v>
      </c>
      <c r="I400" s="18" t="s">
        <v>77</v>
      </c>
      <c r="J400" s="8">
        <v>933</v>
      </c>
      <c r="K400" s="8">
        <f>Livros[[#This Row],[Quantity]]*Livros[[#This Row],[Item Price]]</f>
        <v>933</v>
      </c>
      <c r="L400" s="8">
        <v>811.17100000000005</v>
      </c>
      <c r="M400" s="8">
        <f>Livros[[#This Row],[Receita]]-Livros[[#This Row],[Custo]]</f>
        <v>121.82899999999995</v>
      </c>
    </row>
    <row r="401" spans="1:13" x14ac:dyDescent="0.25">
      <c r="A401" s="5">
        <v>400</v>
      </c>
      <c r="B401" s="7" t="s">
        <v>978</v>
      </c>
      <c r="C401" s="7" t="e">
        <f>MONTH(Livros[[#This Row],[Date]])</f>
        <v>#VALUE!</v>
      </c>
      <c r="D401" s="7" t="e">
        <f>YEAR(Livros[[#This Row],[Date]])</f>
        <v>#VALUE!</v>
      </c>
      <c r="E401" s="5">
        <v>0</v>
      </c>
      <c r="F401" s="5">
        <v>0</v>
      </c>
      <c r="G401" s="7" t="s">
        <v>71</v>
      </c>
      <c r="H401" s="5">
        <v>1</v>
      </c>
      <c r="I401" s="19" t="s">
        <v>5178</v>
      </c>
      <c r="J401" s="9">
        <v>665</v>
      </c>
      <c r="K401" s="9">
        <f>Livros[[#This Row],[Quantity]]*Livros[[#This Row],[Item Price]]</f>
        <v>665</v>
      </c>
      <c r="L401" s="9">
        <v>551.19500000000005</v>
      </c>
      <c r="M401" s="9">
        <f>Livros[[#This Row],[Receita]]-Livros[[#This Row],[Custo]]</f>
        <v>113.80499999999995</v>
      </c>
    </row>
    <row r="402" spans="1:13" x14ac:dyDescent="0.25">
      <c r="A402" s="4">
        <v>401</v>
      </c>
      <c r="B402" s="6" t="s">
        <v>978</v>
      </c>
      <c r="C402" s="6" t="e">
        <f>MONTH(Livros[[#This Row],[Date]])</f>
        <v>#VALUE!</v>
      </c>
      <c r="D402" s="6" t="e">
        <f>YEAR(Livros[[#This Row],[Date]])</f>
        <v>#VALUE!</v>
      </c>
      <c r="E402" s="4">
        <v>0</v>
      </c>
      <c r="F402" s="4">
        <v>0</v>
      </c>
      <c r="G402" s="6" t="s">
        <v>83</v>
      </c>
      <c r="H402" s="4">
        <v>1</v>
      </c>
      <c r="I402" s="18" t="s">
        <v>77</v>
      </c>
      <c r="J402" s="8">
        <v>509</v>
      </c>
      <c r="K402" s="8">
        <f>Livros[[#This Row],[Quantity]]*Livros[[#This Row],[Item Price]]</f>
        <v>509</v>
      </c>
      <c r="L402" s="8">
        <v>442.28300000000002</v>
      </c>
      <c r="M402" s="8">
        <f>Livros[[#This Row],[Receita]]-Livros[[#This Row],[Custo]]</f>
        <v>66.716999999999985</v>
      </c>
    </row>
    <row r="403" spans="1:13" x14ac:dyDescent="0.25">
      <c r="A403" s="5">
        <v>402</v>
      </c>
      <c r="B403" s="7" t="s">
        <v>978</v>
      </c>
      <c r="C403" s="7" t="e">
        <f>MONTH(Livros[[#This Row],[Date]])</f>
        <v>#VALUE!</v>
      </c>
      <c r="D403" s="7" t="e">
        <f>YEAR(Livros[[#This Row],[Date]])</f>
        <v>#VALUE!</v>
      </c>
      <c r="E403" s="5">
        <v>0</v>
      </c>
      <c r="F403" s="5">
        <v>0</v>
      </c>
      <c r="G403" s="7" t="s">
        <v>83</v>
      </c>
      <c r="H403" s="5">
        <v>1</v>
      </c>
      <c r="I403" s="19" t="s">
        <v>5178</v>
      </c>
      <c r="J403" s="9">
        <v>665</v>
      </c>
      <c r="K403" s="9">
        <f>Livros[[#This Row],[Quantity]]*Livros[[#This Row],[Item Price]]</f>
        <v>665</v>
      </c>
      <c r="L403" s="9">
        <v>551.19500000000005</v>
      </c>
      <c r="M403" s="9">
        <f>Livros[[#This Row],[Receita]]-Livros[[#This Row],[Custo]]</f>
        <v>113.80499999999995</v>
      </c>
    </row>
    <row r="404" spans="1:13" x14ac:dyDescent="0.25">
      <c r="A404" s="4">
        <v>403</v>
      </c>
      <c r="B404" s="6" t="s">
        <v>978</v>
      </c>
      <c r="C404" s="6" t="e">
        <f>MONTH(Livros[[#This Row],[Date]])</f>
        <v>#VALUE!</v>
      </c>
      <c r="D404" s="6" t="e">
        <f>YEAR(Livros[[#This Row],[Date]])</f>
        <v>#VALUE!</v>
      </c>
      <c r="E404" s="4">
        <v>0</v>
      </c>
      <c r="F404" s="4">
        <v>0</v>
      </c>
      <c r="G404" s="6" t="s">
        <v>71</v>
      </c>
      <c r="H404" s="4">
        <v>1</v>
      </c>
      <c r="I404" s="18" t="s">
        <v>77</v>
      </c>
      <c r="J404" s="8">
        <v>555</v>
      </c>
      <c r="K404" s="8">
        <f>Livros[[#This Row],[Quantity]]*Livros[[#This Row],[Item Price]]</f>
        <v>555</v>
      </c>
      <c r="L404" s="8">
        <v>482.28500000000003</v>
      </c>
      <c r="M404" s="8">
        <f>Livros[[#This Row],[Receita]]-Livros[[#This Row],[Custo]]</f>
        <v>72.714999999999975</v>
      </c>
    </row>
    <row r="405" spans="1:13" x14ac:dyDescent="0.25">
      <c r="A405" s="5">
        <v>404</v>
      </c>
      <c r="B405" s="7" t="s">
        <v>978</v>
      </c>
      <c r="C405" s="7" t="e">
        <f>MONTH(Livros[[#This Row],[Date]])</f>
        <v>#VALUE!</v>
      </c>
      <c r="D405" s="7" t="e">
        <f>YEAR(Livros[[#This Row],[Date]])</f>
        <v>#VALUE!</v>
      </c>
      <c r="E405" s="5">
        <v>0</v>
      </c>
      <c r="F405" s="5">
        <v>0</v>
      </c>
      <c r="G405" s="7" t="s">
        <v>83</v>
      </c>
      <c r="H405" s="5">
        <v>1</v>
      </c>
      <c r="I405" s="19" t="s">
        <v>5178</v>
      </c>
      <c r="J405" s="9">
        <v>665</v>
      </c>
      <c r="K405" s="9">
        <f>Livros[[#This Row],[Quantity]]*Livros[[#This Row],[Item Price]]</f>
        <v>665</v>
      </c>
      <c r="L405" s="9">
        <v>551.19500000000005</v>
      </c>
      <c r="M405" s="9">
        <f>Livros[[#This Row],[Receita]]-Livros[[#This Row],[Custo]]</f>
        <v>113.80499999999995</v>
      </c>
    </row>
    <row r="406" spans="1:13" x14ac:dyDescent="0.25">
      <c r="A406" s="4">
        <v>405</v>
      </c>
      <c r="B406" s="6" t="s">
        <v>978</v>
      </c>
      <c r="C406" s="6" t="e">
        <f>MONTH(Livros[[#This Row],[Date]])</f>
        <v>#VALUE!</v>
      </c>
      <c r="D406" s="6" t="e">
        <f>YEAR(Livros[[#This Row],[Date]])</f>
        <v>#VALUE!</v>
      </c>
      <c r="E406" s="4">
        <v>0</v>
      </c>
      <c r="F406" s="4">
        <v>0</v>
      </c>
      <c r="G406" s="6" t="s">
        <v>83</v>
      </c>
      <c r="H406" s="4">
        <v>1</v>
      </c>
      <c r="I406" s="18" t="s">
        <v>5178</v>
      </c>
      <c r="J406" s="8">
        <v>665</v>
      </c>
      <c r="K406" s="8">
        <f>Livros[[#This Row],[Quantity]]*Livros[[#This Row],[Item Price]]</f>
        <v>665</v>
      </c>
      <c r="L406" s="8">
        <v>551.19500000000005</v>
      </c>
      <c r="M406" s="8">
        <f>Livros[[#This Row],[Receita]]-Livros[[#This Row],[Custo]]</f>
        <v>113.80499999999995</v>
      </c>
    </row>
    <row r="407" spans="1:13" x14ac:dyDescent="0.25">
      <c r="A407" s="5">
        <v>406</v>
      </c>
      <c r="B407" s="7" t="s">
        <v>978</v>
      </c>
      <c r="C407" s="7" t="e">
        <f>MONTH(Livros[[#This Row],[Date]])</f>
        <v>#VALUE!</v>
      </c>
      <c r="D407" s="7" t="e">
        <f>YEAR(Livros[[#This Row],[Date]])</f>
        <v>#VALUE!</v>
      </c>
      <c r="E407" s="5">
        <v>0</v>
      </c>
      <c r="F407" s="5">
        <v>0</v>
      </c>
      <c r="G407" s="7" t="s">
        <v>71</v>
      </c>
      <c r="H407" s="5">
        <v>1</v>
      </c>
      <c r="I407" s="19" t="s">
        <v>77</v>
      </c>
      <c r="J407" s="9">
        <v>840</v>
      </c>
      <c r="K407" s="9">
        <f>Livros[[#This Row],[Quantity]]*Livros[[#This Row],[Item Price]]</f>
        <v>840</v>
      </c>
      <c r="L407" s="9">
        <v>730.08</v>
      </c>
      <c r="M407" s="9">
        <f>Livros[[#This Row],[Receita]]-Livros[[#This Row],[Custo]]</f>
        <v>109.91999999999996</v>
      </c>
    </row>
    <row r="408" spans="1:13" x14ac:dyDescent="0.25">
      <c r="A408" s="4">
        <v>407</v>
      </c>
      <c r="B408" s="6" t="s">
        <v>978</v>
      </c>
      <c r="C408" s="6" t="e">
        <f>MONTH(Livros[[#This Row],[Date]])</f>
        <v>#VALUE!</v>
      </c>
      <c r="D408" s="6" t="e">
        <f>YEAR(Livros[[#This Row],[Date]])</f>
        <v>#VALUE!</v>
      </c>
      <c r="E408" s="4">
        <v>0</v>
      </c>
      <c r="F408" s="4">
        <v>0</v>
      </c>
      <c r="G408" s="6" t="s">
        <v>83</v>
      </c>
      <c r="H408" s="4">
        <v>1</v>
      </c>
      <c r="I408" s="18" t="s">
        <v>77</v>
      </c>
      <c r="J408" s="8">
        <v>385</v>
      </c>
      <c r="K408" s="8">
        <f>Livros[[#This Row],[Quantity]]*Livros[[#This Row],[Item Price]]</f>
        <v>385</v>
      </c>
      <c r="L408" s="8">
        <v>334.495</v>
      </c>
      <c r="M408" s="8">
        <f>Livros[[#This Row],[Receita]]-Livros[[#This Row],[Custo]]</f>
        <v>50.504999999999995</v>
      </c>
    </row>
    <row r="409" spans="1:13" x14ac:dyDescent="0.25">
      <c r="A409" s="5">
        <v>408</v>
      </c>
      <c r="B409" s="7" t="s">
        <v>997</v>
      </c>
      <c r="C409" s="7" t="e">
        <f>MONTH(Livros[[#This Row],[Date]])</f>
        <v>#VALUE!</v>
      </c>
      <c r="D409" s="7" t="e">
        <f>YEAR(Livros[[#This Row],[Date]])</f>
        <v>#VALUE!</v>
      </c>
      <c r="E409" s="5">
        <v>0</v>
      </c>
      <c r="F409" s="5">
        <v>0</v>
      </c>
      <c r="G409" s="7" t="s">
        <v>83</v>
      </c>
      <c r="H409" s="5">
        <v>1</v>
      </c>
      <c r="I409" s="19" t="s">
        <v>77</v>
      </c>
      <c r="J409" s="9">
        <v>645</v>
      </c>
      <c r="K409" s="9">
        <f>Livros[[#This Row],[Quantity]]*Livros[[#This Row],[Item Price]]</f>
        <v>645</v>
      </c>
      <c r="L409" s="9">
        <v>561.11500000000001</v>
      </c>
      <c r="M409" s="9">
        <f>Livros[[#This Row],[Receita]]-Livros[[#This Row],[Custo]]</f>
        <v>83.884999999999991</v>
      </c>
    </row>
    <row r="410" spans="1:13" x14ac:dyDescent="0.25">
      <c r="A410" s="4">
        <v>409</v>
      </c>
      <c r="B410" s="6" t="s">
        <v>997</v>
      </c>
      <c r="C410" s="6" t="e">
        <f>MONTH(Livros[[#This Row],[Date]])</f>
        <v>#VALUE!</v>
      </c>
      <c r="D410" s="6" t="e">
        <f>YEAR(Livros[[#This Row],[Date]])</f>
        <v>#VALUE!</v>
      </c>
      <c r="E410" s="4">
        <v>0</v>
      </c>
      <c r="F410" s="4">
        <v>0</v>
      </c>
      <c r="G410" s="6" t="s">
        <v>83</v>
      </c>
      <c r="H410" s="4">
        <v>1</v>
      </c>
      <c r="I410" s="18" t="s">
        <v>1002</v>
      </c>
      <c r="J410" s="8">
        <v>550</v>
      </c>
      <c r="K410" s="8">
        <f>Livros[[#This Row],[Quantity]]*Livros[[#This Row],[Item Price]]</f>
        <v>550</v>
      </c>
      <c r="L410" s="8">
        <v>451.1</v>
      </c>
      <c r="M410" s="8">
        <f>Livros[[#This Row],[Receita]]-Livros[[#This Row],[Custo]]</f>
        <v>98.899999999999977</v>
      </c>
    </row>
    <row r="411" spans="1:13" x14ac:dyDescent="0.25">
      <c r="A411" s="5">
        <v>410</v>
      </c>
      <c r="B411" s="7" t="s">
        <v>997</v>
      </c>
      <c r="C411" s="7" t="e">
        <f>MONTH(Livros[[#This Row],[Date]])</f>
        <v>#VALUE!</v>
      </c>
      <c r="D411" s="7" t="e">
        <f>YEAR(Livros[[#This Row],[Date]])</f>
        <v>#VALUE!</v>
      </c>
      <c r="E411" s="5">
        <v>0</v>
      </c>
      <c r="F411" s="5">
        <v>0</v>
      </c>
      <c r="G411" s="7" t="s">
        <v>83</v>
      </c>
      <c r="H411" s="5">
        <v>1</v>
      </c>
      <c r="I411" s="19" t="s">
        <v>1002</v>
      </c>
      <c r="J411" s="9">
        <v>550</v>
      </c>
      <c r="K411" s="9">
        <f>Livros[[#This Row],[Quantity]]*Livros[[#This Row],[Item Price]]</f>
        <v>550</v>
      </c>
      <c r="L411" s="9">
        <v>451.1</v>
      </c>
      <c r="M411" s="9">
        <f>Livros[[#This Row],[Receita]]-Livros[[#This Row],[Custo]]</f>
        <v>98.899999999999977</v>
      </c>
    </row>
    <row r="412" spans="1:13" x14ac:dyDescent="0.25">
      <c r="A412" s="4">
        <v>411</v>
      </c>
      <c r="B412" s="6" t="s">
        <v>1006</v>
      </c>
      <c r="C412" s="6" t="e">
        <f>MONTH(Livros[[#This Row],[Date]])</f>
        <v>#VALUE!</v>
      </c>
      <c r="D412" s="6" t="e">
        <f>YEAR(Livros[[#This Row],[Date]])</f>
        <v>#VALUE!</v>
      </c>
      <c r="E412" s="4">
        <v>0</v>
      </c>
      <c r="F412" s="4">
        <v>0</v>
      </c>
      <c r="G412" s="6" t="s">
        <v>83</v>
      </c>
      <c r="H412" s="4">
        <v>1</v>
      </c>
      <c r="I412" s="18" t="s">
        <v>77</v>
      </c>
      <c r="J412" s="8">
        <v>723</v>
      </c>
      <c r="K412" s="8">
        <f>Livros[[#This Row],[Quantity]]*Livros[[#This Row],[Item Price]]</f>
        <v>723</v>
      </c>
      <c r="L412" s="8">
        <v>629.90099999999995</v>
      </c>
      <c r="M412" s="8">
        <f>Livros[[#This Row],[Receita]]-Livros[[#This Row],[Custo]]</f>
        <v>93.099000000000046</v>
      </c>
    </row>
    <row r="413" spans="1:13" x14ac:dyDescent="0.25">
      <c r="A413" s="5">
        <v>412</v>
      </c>
      <c r="B413" s="7" t="s">
        <v>1006</v>
      </c>
      <c r="C413" s="7" t="e">
        <f>MONTH(Livros[[#This Row],[Date]])</f>
        <v>#VALUE!</v>
      </c>
      <c r="D413" s="7" t="e">
        <f>YEAR(Livros[[#This Row],[Date]])</f>
        <v>#VALUE!</v>
      </c>
      <c r="E413" s="5">
        <v>0</v>
      </c>
      <c r="F413" s="5">
        <v>0</v>
      </c>
      <c r="G413" s="7" t="s">
        <v>71</v>
      </c>
      <c r="H413" s="5">
        <v>2</v>
      </c>
      <c r="I413" s="19" t="s">
        <v>77</v>
      </c>
      <c r="J413" s="9">
        <v>1110</v>
      </c>
      <c r="K413" s="9">
        <f>Livros[[#This Row],[Quantity]]*Livros[[#This Row],[Item Price]]</f>
        <v>2220</v>
      </c>
      <c r="L413" s="9">
        <v>965.57</v>
      </c>
      <c r="M413" s="9">
        <f>Livros[[#This Row],[Receita]]-Livros[[#This Row],[Custo]]</f>
        <v>1254.4299999999998</v>
      </c>
    </row>
    <row r="414" spans="1:13" x14ac:dyDescent="0.25">
      <c r="A414" s="4">
        <v>413</v>
      </c>
      <c r="B414" s="6" t="s">
        <v>1006</v>
      </c>
      <c r="C414" s="6" t="e">
        <f>MONTH(Livros[[#This Row],[Date]])</f>
        <v>#VALUE!</v>
      </c>
      <c r="D414" s="6" t="e">
        <f>YEAR(Livros[[#This Row],[Date]])</f>
        <v>#VALUE!</v>
      </c>
      <c r="E414" s="4">
        <v>0</v>
      </c>
      <c r="F414" s="4">
        <v>0</v>
      </c>
      <c r="G414" s="6" t="s">
        <v>71</v>
      </c>
      <c r="H414" s="4">
        <v>1</v>
      </c>
      <c r="I414" s="18" t="s">
        <v>77</v>
      </c>
      <c r="J414" s="8">
        <v>555</v>
      </c>
      <c r="K414" s="8">
        <f>Livros[[#This Row],[Quantity]]*Livros[[#This Row],[Item Price]]</f>
        <v>555</v>
      </c>
      <c r="L414" s="8">
        <v>482.28500000000003</v>
      </c>
      <c r="M414" s="8">
        <f>Livros[[#This Row],[Receita]]-Livros[[#This Row],[Custo]]</f>
        <v>72.714999999999975</v>
      </c>
    </row>
    <row r="415" spans="1:13" x14ac:dyDescent="0.25">
      <c r="A415" s="5">
        <v>414</v>
      </c>
      <c r="B415" s="7" t="s">
        <v>1006</v>
      </c>
      <c r="C415" s="7" t="e">
        <f>MONTH(Livros[[#This Row],[Date]])</f>
        <v>#VALUE!</v>
      </c>
      <c r="D415" s="7" t="e">
        <f>YEAR(Livros[[#This Row],[Date]])</f>
        <v>#VALUE!</v>
      </c>
      <c r="E415" s="5">
        <v>0</v>
      </c>
      <c r="F415" s="5">
        <v>0</v>
      </c>
      <c r="G415" s="7" t="s">
        <v>83</v>
      </c>
      <c r="H415" s="5">
        <v>1</v>
      </c>
      <c r="I415" s="19" t="s">
        <v>5178</v>
      </c>
      <c r="J415" s="9">
        <v>515</v>
      </c>
      <c r="K415" s="9">
        <f>Livros[[#This Row],[Quantity]]*Livros[[#This Row],[Item Price]]</f>
        <v>515</v>
      </c>
      <c r="L415" s="9">
        <v>427.745</v>
      </c>
      <c r="M415" s="9">
        <f>Livros[[#This Row],[Receita]]-Livros[[#This Row],[Custo]]</f>
        <v>87.254999999999995</v>
      </c>
    </row>
    <row r="416" spans="1:13" x14ac:dyDescent="0.25">
      <c r="A416" s="4">
        <v>415</v>
      </c>
      <c r="B416" s="6" t="s">
        <v>1015</v>
      </c>
      <c r="C416" s="6" t="e">
        <f>MONTH(Livros[[#This Row],[Date]])</f>
        <v>#VALUE!</v>
      </c>
      <c r="D416" s="6" t="e">
        <f>YEAR(Livros[[#This Row],[Date]])</f>
        <v>#VALUE!</v>
      </c>
      <c r="E416" s="4">
        <v>0</v>
      </c>
      <c r="F416" s="4">
        <v>0</v>
      </c>
      <c r="G416" s="6" t="s">
        <v>71</v>
      </c>
      <c r="H416" s="4">
        <v>1</v>
      </c>
      <c r="I416" s="18" t="s">
        <v>77</v>
      </c>
      <c r="J416" s="8">
        <v>840</v>
      </c>
      <c r="K416" s="8">
        <f>Livros[[#This Row],[Quantity]]*Livros[[#This Row],[Item Price]]</f>
        <v>840</v>
      </c>
      <c r="L416" s="8">
        <v>730.08</v>
      </c>
      <c r="M416" s="8">
        <f>Livros[[#This Row],[Receita]]-Livros[[#This Row],[Custo]]</f>
        <v>109.91999999999996</v>
      </c>
    </row>
    <row r="417" spans="1:13" x14ac:dyDescent="0.25">
      <c r="A417" s="5">
        <v>416</v>
      </c>
      <c r="B417" s="7" t="s">
        <v>1015</v>
      </c>
      <c r="C417" s="7" t="e">
        <f>MONTH(Livros[[#This Row],[Date]])</f>
        <v>#VALUE!</v>
      </c>
      <c r="D417" s="7" t="e">
        <f>YEAR(Livros[[#This Row],[Date]])</f>
        <v>#VALUE!</v>
      </c>
      <c r="E417" s="5">
        <v>0</v>
      </c>
      <c r="F417" s="5">
        <v>0</v>
      </c>
      <c r="G417" s="7" t="s">
        <v>83</v>
      </c>
      <c r="H417" s="5">
        <v>1</v>
      </c>
      <c r="I417" s="19" t="s">
        <v>77</v>
      </c>
      <c r="J417" s="9">
        <v>385</v>
      </c>
      <c r="K417" s="9">
        <f>Livros[[#This Row],[Quantity]]*Livros[[#This Row],[Item Price]]</f>
        <v>385</v>
      </c>
      <c r="L417" s="9">
        <v>334.495</v>
      </c>
      <c r="M417" s="9">
        <f>Livros[[#This Row],[Receita]]-Livros[[#This Row],[Custo]]</f>
        <v>50.504999999999995</v>
      </c>
    </row>
    <row r="418" spans="1:13" x14ac:dyDescent="0.25">
      <c r="A418" s="4">
        <v>417</v>
      </c>
      <c r="B418" s="6" t="s">
        <v>1015</v>
      </c>
      <c r="C418" s="6" t="e">
        <f>MONTH(Livros[[#This Row],[Date]])</f>
        <v>#VALUE!</v>
      </c>
      <c r="D418" s="6" t="e">
        <f>YEAR(Livros[[#This Row],[Date]])</f>
        <v>#VALUE!</v>
      </c>
      <c r="E418" s="4">
        <v>0</v>
      </c>
      <c r="F418" s="4">
        <v>0</v>
      </c>
      <c r="G418" s="6" t="s">
        <v>71</v>
      </c>
      <c r="H418" s="4">
        <v>1</v>
      </c>
      <c r="I418" s="18" t="s">
        <v>77</v>
      </c>
      <c r="J418" s="8">
        <v>840</v>
      </c>
      <c r="K418" s="8">
        <f>Livros[[#This Row],[Quantity]]*Livros[[#This Row],[Item Price]]</f>
        <v>840</v>
      </c>
      <c r="L418" s="8">
        <v>730.08</v>
      </c>
      <c r="M418" s="8">
        <f>Livros[[#This Row],[Receita]]-Livros[[#This Row],[Custo]]</f>
        <v>109.91999999999996</v>
      </c>
    </row>
    <row r="419" spans="1:13" x14ac:dyDescent="0.25">
      <c r="A419" s="5">
        <v>418</v>
      </c>
      <c r="B419" s="7" t="s">
        <v>1021</v>
      </c>
      <c r="C419" s="7" t="e">
        <f>MONTH(Livros[[#This Row],[Date]])</f>
        <v>#VALUE!</v>
      </c>
      <c r="D419" s="7" t="e">
        <f>YEAR(Livros[[#This Row],[Date]])</f>
        <v>#VALUE!</v>
      </c>
      <c r="E419" s="5">
        <v>0</v>
      </c>
      <c r="F419" s="5">
        <v>0</v>
      </c>
      <c r="G419" s="7" t="s">
        <v>83</v>
      </c>
      <c r="H419" s="5">
        <v>1</v>
      </c>
      <c r="I419" s="19" t="s">
        <v>77</v>
      </c>
      <c r="J419" s="9">
        <v>555</v>
      </c>
      <c r="K419" s="9">
        <f>Livros[[#This Row],[Quantity]]*Livros[[#This Row],[Item Price]]</f>
        <v>555</v>
      </c>
      <c r="L419" s="9">
        <v>482.28500000000003</v>
      </c>
      <c r="M419" s="9">
        <f>Livros[[#This Row],[Receita]]-Livros[[#This Row],[Custo]]</f>
        <v>72.714999999999975</v>
      </c>
    </row>
    <row r="420" spans="1:13" x14ac:dyDescent="0.25">
      <c r="A420" s="4">
        <v>419</v>
      </c>
      <c r="B420" s="6" t="s">
        <v>1021</v>
      </c>
      <c r="C420" s="6" t="e">
        <f>MONTH(Livros[[#This Row],[Date]])</f>
        <v>#VALUE!</v>
      </c>
      <c r="D420" s="6" t="e">
        <f>YEAR(Livros[[#This Row],[Date]])</f>
        <v>#VALUE!</v>
      </c>
      <c r="E420" s="4">
        <v>0</v>
      </c>
      <c r="F420" s="4">
        <v>0</v>
      </c>
      <c r="G420" s="6" t="s">
        <v>83</v>
      </c>
      <c r="H420" s="4">
        <v>1</v>
      </c>
      <c r="I420" s="18" t="s">
        <v>77</v>
      </c>
      <c r="J420" s="8">
        <v>555</v>
      </c>
      <c r="K420" s="8">
        <f>Livros[[#This Row],[Quantity]]*Livros[[#This Row],[Item Price]]</f>
        <v>555</v>
      </c>
      <c r="L420" s="8">
        <v>482.28500000000003</v>
      </c>
      <c r="M420" s="8">
        <f>Livros[[#This Row],[Receita]]-Livros[[#This Row],[Custo]]</f>
        <v>72.714999999999975</v>
      </c>
    </row>
    <row r="421" spans="1:13" x14ac:dyDescent="0.25">
      <c r="A421" s="5">
        <v>420</v>
      </c>
      <c r="B421" s="7" t="s">
        <v>1021</v>
      </c>
      <c r="C421" s="7" t="e">
        <f>MONTH(Livros[[#This Row],[Date]])</f>
        <v>#VALUE!</v>
      </c>
      <c r="D421" s="7" t="e">
        <f>YEAR(Livros[[#This Row],[Date]])</f>
        <v>#VALUE!</v>
      </c>
      <c r="E421" s="5">
        <v>0</v>
      </c>
      <c r="F421" s="5">
        <v>0</v>
      </c>
      <c r="G421" s="7" t="s">
        <v>83</v>
      </c>
      <c r="H421" s="5">
        <v>2</v>
      </c>
      <c r="I421" s="19" t="s">
        <v>77</v>
      </c>
      <c r="J421" s="9">
        <v>1680</v>
      </c>
      <c r="K421" s="9">
        <f>Livros[[#This Row],[Quantity]]*Livros[[#This Row],[Item Price]]</f>
        <v>3360</v>
      </c>
      <c r="L421" s="9">
        <v>146.61600000000001</v>
      </c>
      <c r="M421" s="9">
        <f>Livros[[#This Row],[Receita]]-Livros[[#This Row],[Custo]]</f>
        <v>3213.384</v>
      </c>
    </row>
    <row r="422" spans="1:13" x14ac:dyDescent="0.25">
      <c r="A422" s="4">
        <v>421</v>
      </c>
      <c r="B422" s="6" t="s">
        <v>1025</v>
      </c>
      <c r="C422" s="6" t="e">
        <f>MONTH(Livros[[#This Row],[Date]])</f>
        <v>#VALUE!</v>
      </c>
      <c r="D422" s="6" t="e">
        <f>YEAR(Livros[[#This Row],[Date]])</f>
        <v>#VALUE!</v>
      </c>
      <c r="E422" s="4">
        <v>0</v>
      </c>
      <c r="F422" s="4">
        <v>0</v>
      </c>
      <c r="G422" s="6" t="s">
        <v>71</v>
      </c>
      <c r="H422" s="4">
        <v>1</v>
      </c>
      <c r="I422" s="18" t="s">
        <v>77</v>
      </c>
      <c r="J422" s="8">
        <v>555</v>
      </c>
      <c r="K422" s="8">
        <f>Livros[[#This Row],[Quantity]]*Livros[[#This Row],[Item Price]]</f>
        <v>555</v>
      </c>
      <c r="L422" s="8">
        <v>482.28500000000003</v>
      </c>
      <c r="M422" s="8">
        <f>Livros[[#This Row],[Receita]]-Livros[[#This Row],[Custo]]</f>
        <v>72.714999999999975</v>
      </c>
    </row>
    <row r="423" spans="1:13" x14ac:dyDescent="0.25">
      <c r="A423" s="5">
        <v>422</v>
      </c>
      <c r="B423" s="7" t="s">
        <v>1025</v>
      </c>
      <c r="C423" s="7" t="e">
        <f>MONTH(Livros[[#This Row],[Date]])</f>
        <v>#VALUE!</v>
      </c>
      <c r="D423" s="7" t="e">
        <f>YEAR(Livros[[#This Row],[Date]])</f>
        <v>#VALUE!</v>
      </c>
      <c r="E423" s="5">
        <v>0</v>
      </c>
      <c r="F423" s="5">
        <v>0</v>
      </c>
      <c r="G423" s="7" t="s">
        <v>83</v>
      </c>
      <c r="H423" s="5">
        <v>1</v>
      </c>
      <c r="I423" s="19" t="s">
        <v>77</v>
      </c>
      <c r="J423" s="9">
        <v>555</v>
      </c>
      <c r="K423" s="9">
        <f>Livros[[#This Row],[Quantity]]*Livros[[#This Row],[Item Price]]</f>
        <v>555</v>
      </c>
      <c r="L423" s="9">
        <v>482.28500000000003</v>
      </c>
      <c r="M423" s="9">
        <f>Livros[[#This Row],[Receita]]-Livros[[#This Row],[Custo]]</f>
        <v>72.714999999999975</v>
      </c>
    </row>
    <row r="424" spans="1:13" x14ac:dyDescent="0.25">
      <c r="A424" s="4">
        <v>423</v>
      </c>
      <c r="B424" s="6" t="s">
        <v>1025</v>
      </c>
      <c r="C424" s="6" t="e">
        <f>MONTH(Livros[[#This Row],[Date]])</f>
        <v>#VALUE!</v>
      </c>
      <c r="D424" s="6" t="e">
        <f>YEAR(Livros[[#This Row],[Date]])</f>
        <v>#VALUE!</v>
      </c>
      <c r="E424" s="4">
        <v>0</v>
      </c>
      <c r="F424" s="4">
        <v>0</v>
      </c>
      <c r="G424" s="6" t="s">
        <v>83</v>
      </c>
      <c r="H424" s="4">
        <v>1</v>
      </c>
      <c r="I424" s="18" t="s">
        <v>77</v>
      </c>
      <c r="J424" s="8">
        <v>555</v>
      </c>
      <c r="K424" s="8">
        <f>Livros[[#This Row],[Quantity]]*Livros[[#This Row],[Item Price]]</f>
        <v>555</v>
      </c>
      <c r="L424" s="8">
        <v>482.28500000000003</v>
      </c>
      <c r="M424" s="8">
        <f>Livros[[#This Row],[Receita]]-Livros[[#This Row],[Custo]]</f>
        <v>72.714999999999975</v>
      </c>
    </row>
    <row r="425" spans="1:13" x14ac:dyDescent="0.25">
      <c r="A425" s="5">
        <v>424</v>
      </c>
      <c r="B425" s="7" t="s">
        <v>1025</v>
      </c>
      <c r="C425" s="7" t="e">
        <f>MONTH(Livros[[#This Row],[Date]])</f>
        <v>#VALUE!</v>
      </c>
      <c r="D425" s="7" t="e">
        <f>YEAR(Livros[[#This Row],[Date]])</f>
        <v>#VALUE!</v>
      </c>
      <c r="E425" s="5">
        <v>0</v>
      </c>
      <c r="F425" s="5">
        <v>0</v>
      </c>
      <c r="G425" s="7" t="s">
        <v>83</v>
      </c>
      <c r="H425" s="5">
        <v>1</v>
      </c>
      <c r="I425" s="19" t="s">
        <v>77</v>
      </c>
      <c r="J425" s="9">
        <v>410</v>
      </c>
      <c r="K425" s="9">
        <f>Livros[[#This Row],[Quantity]]*Livros[[#This Row],[Item Price]]</f>
        <v>410</v>
      </c>
      <c r="L425" s="9">
        <v>356.67</v>
      </c>
      <c r="M425" s="9">
        <f>Livros[[#This Row],[Receita]]-Livros[[#This Row],[Custo]]</f>
        <v>53.329999999999984</v>
      </c>
    </row>
    <row r="426" spans="1:13" x14ac:dyDescent="0.25">
      <c r="A426" s="4">
        <v>425</v>
      </c>
      <c r="B426" s="6" t="s">
        <v>1032</v>
      </c>
      <c r="C426" s="6" t="e">
        <f>MONTH(Livros[[#This Row],[Date]])</f>
        <v>#VALUE!</v>
      </c>
      <c r="D426" s="6" t="e">
        <f>YEAR(Livros[[#This Row],[Date]])</f>
        <v>#VALUE!</v>
      </c>
      <c r="E426" s="4">
        <v>0</v>
      </c>
      <c r="F426" s="4">
        <v>0</v>
      </c>
      <c r="G426" s="6" t="s">
        <v>71</v>
      </c>
      <c r="H426" s="4">
        <v>2</v>
      </c>
      <c r="I426" s="18" t="s">
        <v>77</v>
      </c>
      <c r="J426" s="8">
        <v>1110</v>
      </c>
      <c r="K426" s="8">
        <f>Livros[[#This Row],[Quantity]]*Livros[[#This Row],[Item Price]]</f>
        <v>2220</v>
      </c>
      <c r="L426" s="8">
        <v>965.57</v>
      </c>
      <c r="M426" s="8">
        <f>Livros[[#This Row],[Receita]]-Livros[[#This Row],[Custo]]</f>
        <v>1254.4299999999998</v>
      </c>
    </row>
    <row r="427" spans="1:13" x14ac:dyDescent="0.25">
      <c r="A427" s="5">
        <v>426</v>
      </c>
      <c r="B427" s="7" t="s">
        <v>1032</v>
      </c>
      <c r="C427" s="7" t="e">
        <f>MONTH(Livros[[#This Row],[Date]])</f>
        <v>#VALUE!</v>
      </c>
      <c r="D427" s="7" t="e">
        <f>YEAR(Livros[[#This Row],[Date]])</f>
        <v>#VALUE!</v>
      </c>
      <c r="E427" s="5">
        <v>0</v>
      </c>
      <c r="F427" s="5">
        <v>0</v>
      </c>
      <c r="G427" s="7" t="s">
        <v>71</v>
      </c>
      <c r="H427" s="5">
        <v>1</v>
      </c>
      <c r="I427" s="19" t="s">
        <v>77</v>
      </c>
      <c r="J427" s="9">
        <v>645</v>
      </c>
      <c r="K427" s="9">
        <f>Livros[[#This Row],[Quantity]]*Livros[[#This Row],[Item Price]]</f>
        <v>645</v>
      </c>
      <c r="L427" s="9">
        <v>561.11500000000001</v>
      </c>
      <c r="M427" s="9">
        <f>Livros[[#This Row],[Receita]]-Livros[[#This Row],[Custo]]</f>
        <v>83.884999999999991</v>
      </c>
    </row>
    <row r="428" spans="1:13" x14ac:dyDescent="0.25">
      <c r="A428" s="4">
        <v>427</v>
      </c>
      <c r="B428" s="6" t="s">
        <v>1032</v>
      </c>
      <c r="C428" s="6" t="e">
        <f>MONTH(Livros[[#This Row],[Date]])</f>
        <v>#VALUE!</v>
      </c>
      <c r="D428" s="6" t="e">
        <f>YEAR(Livros[[#This Row],[Date]])</f>
        <v>#VALUE!</v>
      </c>
      <c r="E428" s="4">
        <v>0</v>
      </c>
      <c r="F428" s="4">
        <v>0</v>
      </c>
      <c r="G428" s="6" t="s">
        <v>83</v>
      </c>
      <c r="H428" s="4">
        <v>1</v>
      </c>
      <c r="I428" s="18" t="s">
        <v>77</v>
      </c>
      <c r="J428" s="8">
        <v>723</v>
      </c>
      <c r="K428" s="8">
        <f>Livros[[#This Row],[Quantity]]*Livros[[#This Row],[Item Price]]</f>
        <v>723</v>
      </c>
      <c r="L428" s="8">
        <v>629.90099999999995</v>
      </c>
      <c r="M428" s="8">
        <f>Livros[[#This Row],[Receita]]-Livros[[#This Row],[Custo]]</f>
        <v>93.099000000000046</v>
      </c>
    </row>
    <row r="429" spans="1:13" x14ac:dyDescent="0.25">
      <c r="A429" s="5">
        <v>428</v>
      </c>
      <c r="B429" s="7" t="s">
        <v>1032</v>
      </c>
      <c r="C429" s="7" t="e">
        <f>MONTH(Livros[[#This Row],[Date]])</f>
        <v>#VALUE!</v>
      </c>
      <c r="D429" s="7" t="e">
        <f>YEAR(Livros[[#This Row],[Date]])</f>
        <v>#VALUE!</v>
      </c>
      <c r="E429" s="5">
        <v>0</v>
      </c>
      <c r="F429" s="5">
        <v>0</v>
      </c>
      <c r="G429" s="7" t="s">
        <v>71</v>
      </c>
      <c r="H429" s="5">
        <v>1</v>
      </c>
      <c r="I429" s="19" t="s">
        <v>77</v>
      </c>
      <c r="J429" s="9">
        <v>595</v>
      </c>
      <c r="K429" s="9">
        <f>Livros[[#This Row],[Quantity]]*Livros[[#This Row],[Item Price]]</f>
        <v>595</v>
      </c>
      <c r="L429" s="9">
        <v>517.76499999999999</v>
      </c>
      <c r="M429" s="9">
        <f>Livros[[#This Row],[Receita]]-Livros[[#This Row],[Custo]]</f>
        <v>77.235000000000014</v>
      </c>
    </row>
    <row r="430" spans="1:13" x14ac:dyDescent="0.25">
      <c r="A430" s="4">
        <v>429</v>
      </c>
      <c r="B430" s="6" t="s">
        <v>1032</v>
      </c>
      <c r="C430" s="6" t="e">
        <f>MONTH(Livros[[#This Row],[Date]])</f>
        <v>#VALUE!</v>
      </c>
      <c r="D430" s="6" t="e">
        <f>YEAR(Livros[[#This Row],[Date]])</f>
        <v>#VALUE!</v>
      </c>
      <c r="E430" s="4">
        <v>0</v>
      </c>
      <c r="F430" s="4">
        <v>0</v>
      </c>
      <c r="G430" s="6" t="s">
        <v>83</v>
      </c>
      <c r="H430" s="4">
        <v>1</v>
      </c>
      <c r="I430" s="18" t="s">
        <v>77</v>
      </c>
      <c r="J430" s="8">
        <v>723</v>
      </c>
      <c r="K430" s="8">
        <f>Livros[[#This Row],[Quantity]]*Livros[[#This Row],[Item Price]]</f>
        <v>723</v>
      </c>
      <c r="L430" s="8">
        <v>629.90099999999995</v>
      </c>
      <c r="M430" s="8">
        <f>Livros[[#This Row],[Receita]]-Livros[[#This Row],[Custo]]</f>
        <v>93.099000000000046</v>
      </c>
    </row>
    <row r="431" spans="1:13" x14ac:dyDescent="0.25">
      <c r="A431" s="5">
        <v>430</v>
      </c>
      <c r="B431" s="7" t="s">
        <v>1045</v>
      </c>
      <c r="C431" s="7" t="e">
        <f>MONTH(Livros[[#This Row],[Date]])</f>
        <v>#VALUE!</v>
      </c>
      <c r="D431" s="7" t="e">
        <f>YEAR(Livros[[#This Row],[Date]])</f>
        <v>#VALUE!</v>
      </c>
      <c r="E431" s="5">
        <v>0</v>
      </c>
      <c r="F431" s="5">
        <v>0</v>
      </c>
      <c r="G431" s="7" t="s">
        <v>83</v>
      </c>
      <c r="H431" s="5">
        <v>1</v>
      </c>
      <c r="I431" s="19" t="s">
        <v>77</v>
      </c>
      <c r="J431" s="9">
        <v>780</v>
      </c>
      <c r="K431" s="9">
        <f>Livros[[#This Row],[Quantity]]*Livros[[#This Row],[Item Price]]</f>
        <v>780</v>
      </c>
      <c r="L431" s="9">
        <v>678.86</v>
      </c>
      <c r="M431" s="9">
        <f>Livros[[#This Row],[Receita]]-Livros[[#This Row],[Custo]]</f>
        <v>101.13999999999999</v>
      </c>
    </row>
    <row r="432" spans="1:13" x14ac:dyDescent="0.25">
      <c r="A432" s="4">
        <v>431</v>
      </c>
      <c r="B432" s="6" t="s">
        <v>1045</v>
      </c>
      <c r="C432" s="6" t="e">
        <f>MONTH(Livros[[#This Row],[Date]])</f>
        <v>#VALUE!</v>
      </c>
      <c r="D432" s="6" t="e">
        <f>YEAR(Livros[[#This Row],[Date]])</f>
        <v>#VALUE!</v>
      </c>
      <c r="E432" s="4">
        <v>0</v>
      </c>
      <c r="F432" s="4">
        <v>0</v>
      </c>
      <c r="G432" s="6" t="s">
        <v>83</v>
      </c>
      <c r="H432" s="4">
        <v>1</v>
      </c>
      <c r="I432" s="18" t="s">
        <v>5178</v>
      </c>
      <c r="J432" s="8">
        <v>576</v>
      </c>
      <c r="K432" s="8">
        <f>Livros[[#This Row],[Quantity]]*Livros[[#This Row],[Item Price]]</f>
        <v>576</v>
      </c>
      <c r="L432" s="8">
        <v>478.80799999999999</v>
      </c>
      <c r="M432" s="8">
        <f>Livros[[#This Row],[Receita]]-Livros[[#This Row],[Custo]]</f>
        <v>97.192000000000007</v>
      </c>
    </row>
    <row r="433" spans="1:13" x14ac:dyDescent="0.25">
      <c r="A433" s="5">
        <v>432</v>
      </c>
      <c r="B433" s="7" t="s">
        <v>1045</v>
      </c>
      <c r="C433" s="7" t="e">
        <f>MONTH(Livros[[#This Row],[Date]])</f>
        <v>#VALUE!</v>
      </c>
      <c r="D433" s="7" t="e">
        <f>YEAR(Livros[[#This Row],[Date]])</f>
        <v>#VALUE!</v>
      </c>
      <c r="E433" s="5">
        <v>0</v>
      </c>
      <c r="F433" s="5">
        <v>0</v>
      </c>
      <c r="G433" s="7" t="s">
        <v>83</v>
      </c>
      <c r="H433" s="5">
        <v>1</v>
      </c>
      <c r="I433" s="19" t="s">
        <v>77</v>
      </c>
      <c r="J433" s="9">
        <v>385</v>
      </c>
      <c r="K433" s="9">
        <f>Livros[[#This Row],[Quantity]]*Livros[[#This Row],[Item Price]]</f>
        <v>385</v>
      </c>
      <c r="L433" s="9">
        <v>334.495</v>
      </c>
      <c r="M433" s="9">
        <f>Livros[[#This Row],[Receita]]-Livros[[#This Row],[Custo]]</f>
        <v>50.504999999999995</v>
      </c>
    </row>
    <row r="434" spans="1:13" x14ac:dyDescent="0.25">
      <c r="A434" s="4">
        <v>433</v>
      </c>
      <c r="B434" s="6" t="s">
        <v>1045</v>
      </c>
      <c r="C434" s="6" t="e">
        <f>MONTH(Livros[[#This Row],[Date]])</f>
        <v>#VALUE!</v>
      </c>
      <c r="D434" s="6" t="e">
        <f>YEAR(Livros[[#This Row],[Date]])</f>
        <v>#VALUE!</v>
      </c>
      <c r="E434" s="4">
        <v>0</v>
      </c>
      <c r="F434" s="4">
        <v>0</v>
      </c>
      <c r="G434" s="6" t="s">
        <v>83</v>
      </c>
      <c r="H434" s="4">
        <v>1</v>
      </c>
      <c r="I434" s="18" t="s">
        <v>5178</v>
      </c>
      <c r="J434" s="8">
        <v>576</v>
      </c>
      <c r="K434" s="8">
        <f>Livros[[#This Row],[Quantity]]*Livros[[#This Row],[Item Price]]</f>
        <v>576</v>
      </c>
      <c r="L434" s="8">
        <v>478.80799999999999</v>
      </c>
      <c r="M434" s="8">
        <f>Livros[[#This Row],[Receita]]-Livros[[#This Row],[Custo]]</f>
        <v>97.192000000000007</v>
      </c>
    </row>
    <row r="435" spans="1:13" x14ac:dyDescent="0.25">
      <c r="A435" s="5">
        <v>434</v>
      </c>
      <c r="B435" s="7" t="s">
        <v>1051</v>
      </c>
      <c r="C435" s="7" t="e">
        <f>MONTH(Livros[[#This Row],[Date]])</f>
        <v>#VALUE!</v>
      </c>
      <c r="D435" s="7" t="e">
        <f>YEAR(Livros[[#This Row],[Date]])</f>
        <v>#VALUE!</v>
      </c>
      <c r="E435" s="5">
        <v>0</v>
      </c>
      <c r="F435" s="5">
        <v>0</v>
      </c>
      <c r="G435" s="7" t="s">
        <v>71</v>
      </c>
      <c r="H435" s="5">
        <v>1</v>
      </c>
      <c r="I435" s="19" t="s">
        <v>77</v>
      </c>
      <c r="J435" s="9">
        <v>840</v>
      </c>
      <c r="K435" s="9">
        <f>Livros[[#This Row],[Quantity]]*Livros[[#This Row],[Item Price]]</f>
        <v>840</v>
      </c>
      <c r="L435" s="9">
        <v>730.08</v>
      </c>
      <c r="M435" s="9">
        <f>Livros[[#This Row],[Receita]]-Livros[[#This Row],[Custo]]</f>
        <v>109.91999999999996</v>
      </c>
    </row>
    <row r="436" spans="1:13" x14ac:dyDescent="0.25">
      <c r="A436" s="4">
        <v>435</v>
      </c>
      <c r="B436" s="6" t="s">
        <v>1051</v>
      </c>
      <c r="C436" s="6" t="e">
        <f>MONTH(Livros[[#This Row],[Date]])</f>
        <v>#VALUE!</v>
      </c>
      <c r="D436" s="6" t="e">
        <f>YEAR(Livros[[#This Row],[Date]])</f>
        <v>#VALUE!</v>
      </c>
      <c r="E436" s="4">
        <v>0</v>
      </c>
      <c r="F436" s="4">
        <v>0</v>
      </c>
      <c r="G436" s="6" t="s">
        <v>71</v>
      </c>
      <c r="H436" s="4">
        <v>1</v>
      </c>
      <c r="I436" s="18" t="s">
        <v>77</v>
      </c>
      <c r="J436" s="8">
        <v>840</v>
      </c>
      <c r="K436" s="8">
        <f>Livros[[#This Row],[Quantity]]*Livros[[#This Row],[Item Price]]</f>
        <v>840</v>
      </c>
      <c r="L436" s="8">
        <v>730.08</v>
      </c>
      <c r="M436" s="8">
        <f>Livros[[#This Row],[Receita]]-Livros[[#This Row],[Custo]]</f>
        <v>109.91999999999996</v>
      </c>
    </row>
    <row r="437" spans="1:13" x14ac:dyDescent="0.25">
      <c r="A437" s="5">
        <v>436</v>
      </c>
      <c r="B437" s="7" t="s">
        <v>1051</v>
      </c>
      <c r="C437" s="7" t="e">
        <f>MONTH(Livros[[#This Row],[Date]])</f>
        <v>#VALUE!</v>
      </c>
      <c r="D437" s="7" t="e">
        <f>YEAR(Livros[[#This Row],[Date]])</f>
        <v>#VALUE!</v>
      </c>
      <c r="E437" s="5">
        <v>0</v>
      </c>
      <c r="F437" s="5">
        <v>0</v>
      </c>
      <c r="G437" s="7" t="s">
        <v>83</v>
      </c>
      <c r="H437" s="5">
        <v>1</v>
      </c>
      <c r="I437" s="19" t="s">
        <v>77</v>
      </c>
      <c r="J437" s="9">
        <v>555</v>
      </c>
      <c r="K437" s="9">
        <f>Livros[[#This Row],[Quantity]]*Livros[[#This Row],[Item Price]]</f>
        <v>555</v>
      </c>
      <c r="L437" s="9">
        <v>482.28500000000003</v>
      </c>
      <c r="M437" s="9">
        <f>Livros[[#This Row],[Receita]]-Livros[[#This Row],[Custo]]</f>
        <v>72.714999999999975</v>
      </c>
    </row>
    <row r="438" spans="1:13" x14ac:dyDescent="0.25">
      <c r="A438" s="4">
        <v>437</v>
      </c>
      <c r="B438" s="6" t="s">
        <v>1051</v>
      </c>
      <c r="C438" s="6" t="e">
        <f>MONTH(Livros[[#This Row],[Date]])</f>
        <v>#VALUE!</v>
      </c>
      <c r="D438" s="6" t="e">
        <f>YEAR(Livros[[#This Row],[Date]])</f>
        <v>#VALUE!</v>
      </c>
      <c r="E438" s="4">
        <v>0</v>
      </c>
      <c r="F438" s="4">
        <v>0</v>
      </c>
      <c r="G438" s="6" t="s">
        <v>71</v>
      </c>
      <c r="H438" s="4">
        <v>1</v>
      </c>
      <c r="I438" s="18" t="s">
        <v>5178</v>
      </c>
      <c r="J438" s="8">
        <v>720</v>
      </c>
      <c r="K438" s="8">
        <f>Livros[[#This Row],[Quantity]]*Livros[[#This Row],[Item Price]]</f>
        <v>720</v>
      </c>
      <c r="L438" s="8">
        <v>597.76</v>
      </c>
      <c r="M438" s="8">
        <f>Livros[[#This Row],[Receita]]-Livros[[#This Row],[Custo]]</f>
        <v>122.24000000000001</v>
      </c>
    </row>
    <row r="439" spans="1:13" x14ac:dyDescent="0.25">
      <c r="A439" s="5">
        <v>438</v>
      </c>
      <c r="B439" s="7" t="s">
        <v>1051</v>
      </c>
      <c r="C439" s="7" t="e">
        <f>MONTH(Livros[[#This Row],[Date]])</f>
        <v>#VALUE!</v>
      </c>
      <c r="D439" s="7" t="e">
        <f>YEAR(Livros[[#This Row],[Date]])</f>
        <v>#VALUE!</v>
      </c>
      <c r="E439" s="5">
        <v>0</v>
      </c>
      <c r="F439" s="5">
        <v>0</v>
      </c>
      <c r="G439" s="7" t="s">
        <v>71</v>
      </c>
      <c r="H439" s="5">
        <v>1</v>
      </c>
      <c r="I439" s="19" t="s">
        <v>77</v>
      </c>
      <c r="J439" s="9">
        <v>723</v>
      </c>
      <c r="K439" s="9">
        <f>Livros[[#This Row],[Quantity]]*Livros[[#This Row],[Item Price]]</f>
        <v>723</v>
      </c>
      <c r="L439" s="9">
        <v>629.90099999999995</v>
      </c>
      <c r="M439" s="9">
        <f>Livros[[#This Row],[Receita]]-Livros[[#This Row],[Custo]]</f>
        <v>93.099000000000046</v>
      </c>
    </row>
    <row r="440" spans="1:13" x14ac:dyDescent="0.25">
      <c r="A440" s="4">
        <v>439</v>
      </c>
      <c r="B440" s="6" t="s">
        <v>1051</v>
      </c>
      <c r="C440" s="6" t="e">
        <f>MONTH(Livros[[#This Row],[Date]])</f>
        <v>#VALUE!</v>
      </c>
      <c r="D440" s="6" t="e">
        <f>YEAR(Livros[[#This Row],[Date]])</f>
        <v>#VALUE!</v>
      </c>
      <c r="E440" s="4">
        <v>0</v>
      </c>
      <c r="F440" s="4">
        <v>0</v>
      </c>
      <c r="G440" s="6" t="s">
        <v>83</v>
      </c>
      <c r="H440" s="4">
        <v>1</v>
      </c>
      <c r="I440" s="18" t="s">
        <v>5178</v>
      </c>
      <c r="J440" s="8">
        <v>730</v>
      </c>
      <c r="K440" s="8">
        <f>Livros[[#This Row],[Quantity]]*Livros[[#This Row],[Item Price]]</f>
        <v>730</v>
      </c>
      <c r="L440" s="8">
        <v>605.59</v>
      </c>
      <c r="M440" s="8">
        <f>Livros[[#This Row],[Receita]]-Livros[[#This Row],[Custo]]</f>
        <v>124.40999999999997</v>
      </c>
    </row>
    <row r="441" spans="1:13" x14ac:dyDescent="0.25">
      <c r="A441" s="5">
        <v>440</v>
      </c>
      <c r="B441" s="7" t="s">
        <v>1051</v>
      </c>
      <c r="C441" s="7" t="e">
        <f>MONTH(Livros[[#This Row],[Date]])</f>
        <v>#VALUE!</v>
      </c>
      <c r="D441" s="7" t="e">
        <f>YEAR(Livros[[#This Row],[Date]])</f>
        <v>#VALUE!</v>
      </c>
      <c r="E441" s="5">
        <v>0</v>
      </c>
      <c r="F441" s="5">
        <v>0</v>
      </c>
      <c r="G441" s="7" t="s">
        <v>83</v>
      </c>
      <c r="H441" s="5">
        <v>2</v>
      </c>
      <c r="I441" s="19" t="s">
        <v>5178</v>
      </c>
      <c r="J441" s="9">
        <v>1460</v>
      </c>
      <c r="K441" s="9">
        <f>Livros[[#This Row],[Quantity]]*Livros[[#This Row],[Item Price]]</f>
        <v>2920</v>
      </c>
      <c r="L441" s="9">
        <v>121.11799999999999</v>
      </c>
      <c r="M441" s="9">
        <f>Livros[[#This Row],[Receita]]-Livros[[#This Row],[Custo]]</f>
        <v>2798.8820000000001</v>
      </c>
    </row>
    <row r="442" spans="1:13" x14ac:dyDescent="0.25">
      <c r="A442" s="4">
        <v>441</v>
      </c>
      <c r="B442" s="6" t="s">
        <v>1051</v>
      </c>
      <c r="C442" s="6" t="e">
        <f>MONTH(Livros[[#This Row],[Date]])</f>
        <v>#VALUE!</v>
      </c>
      <c r="D442" s="6" t="e">
        <f>YEAR(Livros[[#This Row],[Date]])</f>
        <v>#VALUE!</v>
      </c>
      <c r="E442" s="4">
        <v>0</v>
      </c>
      <c r="F442" s="4">
        <v>0</v>
      </c>
      <c r="G442" s="6" t="s">
        <v>71</v>
      </c>
      <c r="H442" s="4">
        <v>1</v>
      </c>
      <c r="I442" s="18" t="s">
        <v>77</v>
      </c>
      <c r="J442" s="8">
        <v>999</v>
      </c>
      <c r="K442" s="8">
        <f>Livros[[#This Row],[Quantity]]*Livros[[#This Row],[Item Price]]</f>
        <v>999</v>
      </c>
      <c r="L442" s="8">
        <v>869.91300000000001</v>
      </c>
      <c r="M442" s="8">
        <f>Livros[[#This Row],[Receita]]-Livros[[#This Row],[Custo]]</f>
        <v>129.08699999999999</v>
      </c>
    </row>
    <row r="443" spans="1:13" x14ac:dyDescent="0.25">
      <c r="A443" s="5">
        <v>442</v>
      </c>
      <c r="B443" s="7" t="s">
        <v>1051</v>
      </c>
      <c r="C443" s="7" t="e">
        <f>MONTH(Livros[[#This Row],[Date]])</f>
        <v>#VALUE!</v>
      </c>
      <c r="D443" s="7" t="e">
        <f>YEAR(Livros[[#This Row],[Date]])</f>
        <v>#VALUE!</v>
      </c>
      <c r="E443" s="5">
        <v>0</v>
      </c>
      <c r="F443" s="5">
        <v>0</v>
      </c>
      <c r="G443" s="7" t="s">
        <v>83</v>
      </c>
      <c r="H443" s="5">
        <v>1</v>
      </c>
      <c r="I443" s="19" t="s">
        <v>5178</v>
      </c>
      <c r="J443" s="9">
        <v>576</v>
      </c>
      <c r="K443" s="9">
        <f>Livros[[#This Row],[Quantity]]*Livros[[#This Row],[Item Price]]</f>
        <v>576</v>
      </c>
      <c r="L443" s="9">
        <v>478.80799999999999</v>
      </c>
      <c r="M443" s="9">
        <f>Livros[[#This Row],[Receita]]-Livros[[#This Row],[Custo]]</f>
        <v>97.192000000000007</v>
      </c>
    </row>
    <row r="444" spans="1:13" x14ac:dyDescent="0.25">
      <c r="A444" s="4">
        <v>443</v>
      </c>
      <c r="B444" s="6" t="s">
        <v>1073</v>
      </c>
      <c r="C444" s="6" t="e">
        <f>MONTH(Livros[[#This Row],[Date]])</f>
        <v>#VALUE!</v>
      </c>
      <c r="D444" s="6" t="e">
        <f>YEAR(Livros[[#This Row],[Date]])</f>
        <v>#VALUE!</v>
      </c>
      <c r="E444" s="4">
        <v>1</v>
      </c>
      <c r="F444" s="4">
        <v>0</v>
      </c>
      <c r="G444" s="6" t="s">
        <v>83</v>
      </c>
      <c r="H444" s="4">
        <v>1</v>
      </c>
      <c r="I444" s="18" t="s">
        <v>5178</v>
      </c>
      <c r="J444" s="8">
        <v>730</v>
      </c>
      <c r="K444" s="8">
        <f>Livros[[#This Row],[Quantity]]*Livros[[#This Row],[Item Price]]</f>
        <v>730</v>
      </c>
      <c r="L444" s="8">
        <v>605.59</v>
      </c>
      <c r="M444" s="8">
        <f>Livros[[#This Row],[Receita]]-Livros[[#This Row],[Custo]]</f>
        <v>124.40999999999997</v>
      </c>
    </row>
    <row r="445" spans="1:13" x14ac:dyDescent="0.25">
      <c r="A445" s="5">
        <v>444</v>
      </c>
      <c r="B445" s="7" t="s">
        <v>1073</v>
      </c>
      <c r="C445" s="7" t="e">
        <f>MONTH(Livros[[#This Row],[Date]])</f>
        <v>#VALUE!</v>
      </c>
      <c r="D445" s="7" t="e">
        <f>YEAR(Livros[[#This Row],[Date]])</f>
        <v>#VALUE!</v>
      </c>
      <c r="E445" s="5">
        <v>1</v>
      </c>
      <c r="F445" s="5">
        <v>0</v>
      </c>
      <c r="G445" s="7" t="s">
        <v>71</v>
      </c>
      <c r="H445" s="5">
        <v>1</v>
      </c>
      <c r="I445" s="19" t="s">
        <v>5178</v>
      </c>
      <c r="J445" s="9">
        <v>730</v>
      </c>
      <c r="K445" s="9">
        <f>Livros[[#This Row],[Quantity]]*Livros[[#This Row],[Item Price]]</f>
        <v>730</v>
      </c>
      <c r="L445" s="9">
        <v>605.59</v>
      </c>
      <c r="M445" s="9">
        <f>Livros[[#This Row],[Receita]]-Livros[[#This Row],[Custo]]</f>
        <v>124.40999999999997</v>
      </c>
    </row>
    <row r="446" spans="1:13" x14ac:dyDescent="0.25">
      <c r="A446" s="4">
        <v>445</v>
      </c>
      <c r="B446" s="6" t="s">
        <v>1073</v>
      </c>
      <c r="C446" s="6" t="e">
        <f>MONTH(Livros[[#This Row],[Date]])</f>
        <v>#VALUE!</v>
      </c>
      <c r="D446" s="6" t="e">
        <f>YEAR(Livros[[#This Row],[Date]])</f>
        <v>#VALUE!</v>
      </c>
      <c r="E446" s="4">
        <v>1</v>
      </c>
      <c r="F446" s="4">
        <v>0</v>
      </c>
      <c r="G446" s="6" t="s">
        <v>83</v>
      </c>
      <c r="H446" s="4">
        <v>1</v>
      </c>
      <c r="I446" s="18" t="s">
        <v>77</v>
      </c>
      <c r="J446" s="8">
        <v>555</v>
      </c>
      <c r="K446" s="8">
        <f>Livros[[#This Row],[Quantity]]*Livros[[#This Row],[Item Price]]</f>
        <v>555</v>
      </c>
      <c r="L446" s="8">
        <v>482.28500000000003</v>
      </c>
      <c r="M446" s="8">
        <f>Livros[[#This Row],[Receita]]-Livros[[#This Row],[Custo]]</f>
        <v>72.714999999999975</v>
      </c>
    </row>
    <row r="447" spans="1:13" x14ac:dyDescent="0.25">
      <c r="A447" s="5">
        <v>446</v>
      </c>
      <c r="B447" s="7" t="s">
        <v>1073</v>
      </c>
      <c r="C447" s="7" t="e">
        <f>MONTH(Livros[[#This Row],[Date]])</f>
        <v>#VALUE!</v>
      </c>
      <c r="D447" s="7" t="e">
        <f>YEAR(Livros[[#This Row],[Date]])</f>
        <v>#VALUE!</v>
      </c>
      <c r="E447" s="5">
        <v>1</v>
      </c>
      <c r="F447" s="5">
        <v>0</v>
      </c>
      <c r="G447" s="7" t="s">
        <v>71</v>
      </c>
      <c r="H447" s="5">
        <v>1</v>
      </c>
      <c r="I447" s="19" t="s">
        <v>1002</v>
      </c>
      <c r="J447" s="9">
        <v>950</v>
      </c>
      <c r="K447" s="9">
        <f>Livros[[#This Row],[Quantity]]*Livros[[#This Row],[Item Price]]</f>
        <v>950</v>
      </c>
      <c r="L447" s="9">
        <v>779.9</v>
      </c>
      <c r="M447" s="9">
        <f>Livros[[#This Row],[Receita]]-Livros[[#This Row],[Custo]]</f>
        <v>170.10000000000002</v>
      </c>
    </row>
    <row r="448" spans="1:13" x14ac:dyDescent="0.25">
      <c r="A448" s="4">
        <v>447</v>
      </c>
      <c r="B448" s="6" t="s">
        <v>1073</v>
      </c>
      <c r="C448" s="6" t="e">
        <f>MONTH(Livros[[#This Row],[Date]])</f>
        <v>#VALUE!</v>
      </c>
      <c r="D448" s="6" t="e">
        <f>YEAR(Livros[[#This Row],[Date]])</f>
        <v>#VALUE!</v>
      </c>
      <c r="E448" s="4">
        <v>1</v>
      </c>
      <c r="F448" s="4">
        <v>0</v>
      </c>
      <c r="G448" s="6" t="s">
        <v>71</v>
      </c>
      <c r="H448" s="4">
        <v>1</v>
      </c>
      <c r="I448" s="18" t="s">
        <v>5178</v>
      </c>
      <c r="J448" s="8">
        <v>730</v>
      </c>
      <c r="K448" s="8">
        <f>Livros[[#This Row],[Quantity]]*Livros[[#This Row],[Item Price]]</f>
        <v>730</v>
      </c>
      <c r="L448" s="8">
        <v>605.59</v>
      </c>
      <c r="M448" s="8">
        <f>Livros[[#This Row],[Receita]]-Livros[[#This Row],[Custo]]</f>
        <v>124.40999999999997</v>
      </c>
    </row>
    <row r="449" spans="1:13" x14ac:dyDescent="0.25">
      <c r="A449" s="5">
        <v>448</v>
      </c>
      <c r="B449" s="7" t="s">
        <v>1073</v>
      </c>
      <c r="C449" s="7" t="e">
        <f>MONTH(Livros[[#This Row],[Date]])</f>
        <v>#VALUE!</v>
      </c>
      <c r="D449" s="7" t="e">
        <f>YEAR(Livros[[#This Row],[Date]])</f>
        <v>#VALUE!</v>
      </c>
      <c r="E449" s="5">
        <v>1</v>
      </c>
      <c r="F449" s="5">
        <v>0</v>
      </c>
      <c r="G449" s="7" t="s">
        <v>83</v>
      </c>
      <c r="H449" s="5">
        <v>1</v>
      </c>
      <c r="I449" s="19" t="s">
        <v>5178</v>
      </c>
      <c r="J449" s="9">
        <v>730</v>
      </c>
      <c r="K449" s="9">
        <f>Livros[[#This Row],[Quantity]]*Livros[[#This Row],[Item Price]]</f>
        <v>730</v>
      </c>
      <c r="L449" s="9">
        <v>605.59</v>
      </c>
      <c r="M449" s="9">
        <f>Livros[[#This Row],[Receita]]-Livros[[#This Row],[Custo]]</f>
        <v>124.40999999999997</v>
      </c>
    </row>
    <row r="450" spans="1:13" x14ac:dyDescent="0.25">
      <c r="A450" s="4">
        <v>449</v>
      </c>
      <c r="B450" s="6" t="s">
        <v>1073</v>
      </c>
      <c r="C450" s="6" t="e">
        <f>MONTH(Livros[[#This Row],[Date]])</f>
        <v>#VALUE!</v>
      </c>
      <c r="D450" s="6" t="e">
        <f>YEAR(Livros[[#This Row],[Date]])</f>
        <v>#VALUE!</v>
      </c>
      <c r="E450" s="4">
        <v>1</v>
      </c>
      <c r="F450" s="4">
        <v>0</v>
      </c>
      <c r="G450" s="6" t="s">
        <v>83</v>
      </c>
      <c r="H450" s="4">
        <v>1</v>
      </c>
      <c r="I450" s="18" t="s">
        <v>5178</v>
      </c>
      <c r="J450" s="8">
        <v>730</v>
      </c>
      <c r="K450" s="8">
        <f>Livros[[#This Row],[Quantity]]*Livros[[#This Row],[Item Price]]</f>
        <v>730</v>
      </c>
      <c r="L450" s="8">
        <v>605.59</v>
      </c>
      <c r="M450" s="8">
        <f>Livros[[#This Row],[Receita]]-Livros[[#This Row],[Custo]]</f>
        <v>124.40999999999997</v>
      </c>
    </row>
    <row r="451" spans="1:13" x14ac:dyDescent="0.25">
      <c r="A451" s="5">
        <v>450</v>
      </c>
      <c r="B451" s="7" t="s">
        <v>1073</v>
      </c>
      <c r="C451" s="7" t="e">
        <f>MONTH(Livros[[#This Row],[Date]])</f>
        <v>#VALUE!</v>
      </c>
      <c r="D451" s="7" t="e">
        <f>YEAR(Livros[[#This Row],[Date]])</f>
        <v>#VALUE!</v>
      </c>
      <c r="E451" s="5">
        <v>1</v>
      </c>
      <c r="F451" s="5">
        <v>0</v>
      </c>
      <c r="G451" s="7" t="s">
        <v>83</v>
      </c>
      <c r="H451" s="5">
        <v>1</v>
      </c>
      <c r="I451" s="19" t="s">
        <v>5178</v>
      </c>
      <c r="J451" s="9">
        <v>730</v>
      </c>
      <c r="K451" s="9">
        <f>Livros[[#This Row],[Quantity]]*Livros[[#This Row],[Item Price]]</f>
        <v>730</v>
      </c>
      <c r="L451" s="9">
        <v>605.59</v>
      </c>
      <c r="M451" s="9">
        <f>Livros[[#This Row],[Receita]]-Livros[[#This Row],[Custo]]</f>
        <v>124.40999999999997</v>
      </c>
    </row>
    <row r="452" spans="1:13" x14ac:dyDescent="0.25">
      <c r="A452" s="4">
        <v>451</v>
      </c>
      <c r="B452" s="6" t="s">
        <v>1073</v>
      </c>
      <c r="C452" s="6" t="e">
        <f>MONTH(Livros[[#This Row],[Date]])</f>
        <v>#VALUE!</v>
      </c>
      <c r="D452" s="6" t="e">
        <f>YEAR(Livros[[#This Row],[Date]])</f>
        <v>#VALUE!</v>
      </c>
      <c r="E452" s="4">
        <v>1</v>
      </c>
      <c r="F452" s="4">
        <v>0</v>
      </c>
      <c r="G452" s="6" t="s">
        <v>83</v>
      </c>
      <c r="H452" s="4">
        <v>1</v>
      </c>
      <c r="I452" s="18" t="s">
        <v>77</v>
      </c>
      <c r="J452" s="8">
        <v>723</v>
      </c>
      <c r="K452" s="8">
        <f>Livros[[#This Row],[Quantity]]*Livros[[#This Row],[Item Price]]</f>
        <v>723</v>
      </c>
      <c r="L452" s="8">
        <v>629.90099999999995</v>
      </c>
      <c r="M452" s="8">
        <f>Livros[[#This Row],[Receita]]-Livros[[#This Row],[Custo]]</f>
        <v>93.099000000000046</v>
      </c>
    </row>
    <row r="453" spans="1:13" x14ac:dyDescent="0.25">
      <c r="A453" s="5">
        <v>452</v>
      </c>
      <c r="B453" s="7" t="s">
        <v>1073</v>
      </c>
      <c r="C453" s="7" t="e">
        <f>MONTH(Livros[[#This Row],[Date]])</f>
        <v>#VALUE!</v>
      </c>
      <c r="D453" s="7" t="e">
        <f>YEAR(Livros[[#This Row],[Date]])</f>
        <v>#VALUE!</v>
      </c>
      <c r="E453" s="5">
        <v>1</v>
      </c>
      <c r="F453" s="5">
        <v>0</v>
      </c>
      <c r="G453" s="7" t="s">
        <v>83</v>
      </c>
      <c r="H453" s="5">
        <v>1</v>
      </c>
      <c r="I453" s="19" t="s">
        <v>5178</v>
      </c>
      <c r="J453" s="9">
        <v>730</v>
      </c>
      <c r="K453" s="9">
        <f>Livros[[#This Row],[Quantity]]*Livros[[#This Row],[Item Price]]</f>
        <v>730</v>
      </c>
      <c r="L453" s="9">
        <v>605.59</v>
      </c>
      <c r="M453" s="9">
        <f>Livros[[#This Row],[Receita]]-Livros[[#This Row],[Custo]]</f>
        <v>124.40999999999997</v>
      </c>
    </row>
    <row r="454" spans="1:13" x14ac:dyDescent="0.25">
      <c r="A454" s="4">
        <v>453</v>
      </c>
      <c r="B454" s="6" t="s">
        <v>1073</v>
      </c>
      <c r="C454" s="6" t="e">
        <f>MONTH(Livros[[#This Row],[Date]])</f>
        <v>#VALUE!</v>
      </c>
      <c r="D454" s="6" t="e">
        <f>YEAR(Livros[[#This Row],[Date]])</f>
        <v>#VALUE!</v>
      </c>
      <c r="E454" s="4">
        <v>1</v>
      </c>
      <c r="F454" s="4">
        <v>0</v>
      </c>
      <c r="G454" s="6" t="s">
        <v>71</v>
      </c>
      <c r="H454" s="4">
        <v>1</v>
      </c>
      <c r="I454" s="18" t="s">
        <v>5178</v>
      </c>
      <c r="J454" s="8">
        <v>730</v>
      </c>
      <c r="K454" s="8">
        <f>Livros[[#This Row],[Quantity]]*Livros[[#This Row],[Item Price]]</f>
        <v>730</v>
      </c>
      <c r="L454" s="8">
        <v>605.59</v>
      </c>
      <c r="M454" s="8">
        <f>Livros[[#This Row],[Receita]]-Livros[[#This Row],[Custo]]</f>
        <v>124.40999999999997</v>
      </c>
    </row>
    <row r="455" spans="1:13" x14ac:dyDescent="0.25">
      <c r="A455" s="5">
        <v>454</v>
      </c>
      <c r="B455" s="7" t="s">
        <v>1093</v>
      </c>
      <c r="C455" s="7" t="e">
        <f>MONTH(Livros[[#This Row],[Date]])</f>
        <v>#VALUE!</v>
      </c>
      <c r="D455" s="7" t="e">
        <f>YEAR(Livros[[#This Row],[Date]])</f>
        <v>#VALUE!</v>
      </c>
      <c r="E455" s="5">
        <v>1</v>
      </c>
      <c r="F455" s="5">
        <v>0</v>
      </c>
      <c r="G455" s="7" t="s">
        <v>83</v>
      </c>
      <c r="H455" s="5">
        <v>1</v>
      </c>
      <c r="I455" s="19" t="s">
        <v>77</v>
      </c>
      <c r="J455" s="9">
        <v>509</v>
      </c>
      <c r="K455" s="9">
        <f>Livros[[#This Row],[Quantity]]*Livros[[#This Row],[Item Price]]</f>
        <v>509</v>
      </c>
      <c r="L455" s="9">
        <v>442.28300000000002</v>
      </c>
      <c r="M455" s="9">
        <f>Livros[[#This Row],[Receita]]-Livros[[#This Row],[Custo]]</f>
        <v>66.716999999999985</v>
      </c>
    </row>
    <row r="456" spans="1:13" x14ac:dyDescent="0.25">
      <c r="A456" s="4">
        <v>455</v>
      </c>
      <c r="B456" s="6" t="s">
        <v>1093</v>
      </c>
      <c r="C456" s="6" t="e">
        <f>MONTH(Livros[[#This Row],[Date]])</f>
        <v>#VALUE!</v>
      </c>
      <c r="D456" s="6" t="e">
        <f>YEAR(Livros[[#This Row],[Date]])</f>
        <v>#VALUE!</v>
      </c>
      <c r="E456" s="4">
        <v>1</v>
      </c>
      <c r="F456" s="4">
        <v>0</v>
      </c>
      <c r="G456" s="6" t="s">
        <v>83</v>
      </c>
      <c r="H456" s="4">
        <v>1</v>
      </c>
      <c r="I456" s="18" t="s">
        <v>5178</v>
      </c>
      <c r="J456" s="8">
        <v>515</v>
      </c>
      <c r="K456" s="8">
        <f>Livros[[#This Row],[Quantity]]*Livros[[#This Row],[Item Price]]</f>
        <v>515</v>
      </c>
      <c r="L456" s="8">
        <v>427.745</v>
      </c>
      <c r="M456" s="8">
        <f>Livros[[#This Row],[Receita]]-Livros[[#This Row],[Custo]]</f>
        <v>87.254999999999995</v>
      </c>
    </row>
    <row r="457" spans="1:13" x14ac:dyDescent="0.25">
      <c r="A457" s="5">
        <v>456</v>
      </c>
      <c r="B457" s="7" t="s">
        <v>1093</v>
      </c>
      <c r="C457" s="7" t="e">
        <f>MONTH(Livros[[#This Row],[Date]])</f>
        <v>#VALUE!</v>
      </c>
      <c r="D457" s="7" t="e">
        <f>YEAR(Livros[[#This Row],[Date]])</f>
        <v>#VALUE!</v>
      </c>
      <c r="E457" s="5">
        <v>1</v>
      </c>
      <c r="F457" s="5">
        <v>0</v>
      </c>
      <c r="G457" s="7" t="s">
        <v>71</v>
      </c>
      <c r="H457" s="5">
        <v>1</v>
      </c>
      <c r="I457" s="19" t="s">
        <v>77</v>
      </c>
      <c r="J457" s="9">
        <v>723</v>
      </c>
      <c r="K457" s="9">
        <f>Livros[[#This Row],[Quantity]]*Livros[[#This Row],[Item Price]]</f>
        <v>723</v>
      </c>
      <c r="L457" s="9">
        <v>629.90099999999995</v>
      </c>
      <c r="M457" s="9">
        <f>Livros[[#This Row],[Receita]]-Livros[[#This Row],[Custo]]</f>
        <v>93.099000000000046</v>
      </c>
    </row>
    <row r="458" spans="1:13" x14ac:dyDescent="0.25">
      <c r="A458" s="4">
        <v>457</v>
      </c>
      <c r="B458" s="6" t="s">
        <v>1097</v>
      </c>
      <c r="C458" s="6" t="e">
        <f>MONTH(Livros[[#This Row],[Date]])</f>
        <v>#VALUE!</v>
      </c>
      <c r="D458" s="6" t="e">
        <f>YEAR(Livros[[#This Row],[Date]])</f>
        <v>#VALUE!</v>
      </c>
      <c r="E458" s="4">
        <v>1</v>
      </c>
      <c r="F458" s="4">
        <v>0</v>
      </c>
      <c r="G458" s="6" t="s">
        <v>83</v>
      </c>
      <c r="H458" s="4">
        <v>1</v>
      </c>
      <c r="I458" s="18" t="s">
        <v>5178</v>
      </c>
      <c r="J458" s="8">
        <v>200</v>
      </c>
      <c r="K458" s="8">
        <f>Livros[[#This Row],[Quantity]]*Livros[[#This Row],[Item Price]]</f>
        <v>200</v>
      </c>
      <c r="L458" s="8">
        <v>166.6</v>
      </c>
      <c r="M458" s="8">
        <f>Livros[[#This Row],[Receita]]-Livros[[#This Row],[Custo]]</f>
        <v>33.400000000000006</v>
      </c>
    </row>
    <row r="459" spans="1:13" x14ac:dyDescent="0.25">
      <c r="A459" s="5">
        <v>458</v>
      </c>
      <c r="B459" s="7" t="s">
        <v>1100</v>
      </c>
      <c r="C459" s="7">
        <f>MONTH(Livros[[#This Row],[Date]])</f>
        <v>1</v>
      </c>
      <c r="D459" s="7">
        <f>YEAR(Livros[[#This Row],[Date]])</f>
        <v>2018</v>
      </c>
      <c r="E459" s="5">
        <v>1</v>
      </c>
      <c r="F459" s="5">
        <v>0</v>
      </c>
      <c r="G459" s="7" t="s">
        <v>71</v>
      </c>
      <c r="H459" s="5">
        <v>1</v>
      </c>
      <c r="I459" s="19" t="s">
        <v>5178</v>
      </c>
      <c r="J459" s="9">
        <v>695</v>
      </c>
      <c r="K459" s="9">
        <f>Livros[[#This Row],[Quantity]]*Livros[[#This Row],[Item Price]]</f>
        <v>695</v>
      </c>
      <c r="L459" s="9">
        <v>576.68499999999995</v>
      </c>
      <c r="M459" s="9">
        <f>Livros[[#This Row],[Receita]]-Livros[[#This Row],[Custo]]</f>
        <v>118.31500000000005</v>
      </c>
    </row>
    <row r="460" spans="1:13" x14ac:dyDescent="0.25">
      <c r="A460" s="4">
        <v>459</v>
      </c>
      <c r="B460" s="6" t="s">
        <v>1100</v>
      </c>
      <c r="C460" s="6">
        <f>MONTH(Livros[[#This Row],[Date]])</f>
        <v>1</v>
      </c>
      <c r="D460" s="6">
        <f>YEAR(Livros[[#This Row],[Date]])</f>
        <v>2018</v>
      </c>
      <c r="E460" s="4">
        <v>1</v>
      </c>
      <c r="F460" s="4">
        <v>0</v>
      </c>
      <c r="G460" s="6" t="s">
        <v>71</v>
      </c>
      <c r="H460" s="4">
        <v>1</v>
      </c>
      <c r="I460" s="18" t="s">
        <v>77</v>
      </c>
      <c r="J460" s="8">
        <v>555</v>
      </c>
      <c r="K460" s="8">
        <f>Livros[[#This Row],[Quantity]]*Livros[[#This Row],[Item Price]]</f>
        <v>555</v>
      </c>
      <c r="L460" s="8">
        <v>482.28500000000003</v>
      </c>
      <c r="M460" s="8">
        <f>Livros[[#This Row],[Receita]]-Livros[[#This Row],[Custo]]</f>
        <v>72.714999999999975</v>
      </c>
    </row>
    <row r="461" spans="1:13" x14ac:dyDescent="0.25">
      <c r="A461" s="5">
        <v>460</v>
      </c>
      <c r="B461" s="7" t="s">
        <v>1100</v>
      </c>
      <c r="C461" s="7">
        <f>MONTH(Livros[[#This Row],[Date]])</f>
        <v>1</v>
      </c>
      <c r="D461" s="7">
        <f>YEAR(Livros[[#This Row],[Date]])</f>
        <v>2018</v>
      </c>
      <c r="E461" s="5">
        <v>1</v>
      </c>
      <c r="F461" s="5">
        <v>0</v>
      </c>
      <c r="G461" s="7" t="s">
        <v>71</v>
      </c>
      <c r="H461" s="5">
        <v>1</v>
      </c>
      <c r="I461" s="19" t="s">
        <v>77</v>
      </c>
      <c r="J461" s="9">
        <v>780</v>
      </c>
      <c r="K461" s="9">
        <f>Livros[[#This Row],[Quantity]]*Livros[[#This Row],[Item Price]]</f>
        <v>780</v>
      </c>
      <c r="L461" s="9">
        <v>678.86</v>
      </c>
      <c r="M461" s="9">
        <f>Livros[[#This Row],[Receita]]-Livros[[#This Row],[Custo]]</f>
        <v>101.13999999999999</v>
      </c>
    </row>
    <row r="462" spans="1:13" x14ac:dyDescent="0.25">
      <c r="A462" s="4">
        <v>461</v>
      </c>
      <c r="B462" s="6" t="s">
        <v>1100</v>
      </c>
      <c r="C462" s="6">
        <f>MONTH(Livros[[#This Row],[Date]])</f>
        <v>1</v>
      </c>
      <c r="D462" s="6">
        <f>YEAR(Livros[[#This Row],[Date]])</f>
        <v>2018</v>
      </c>
      <c r="E462" s="4">
        <v>1</v>
      </c>
      <c r="F462" s="4">
        <v>0</v>
      </c>
      <c r="G462" s="6" t="s">
        <v>71</v>
      </c>
      <c r="H462" s="4">
        <v>1</v>
      </c>
      <c r="I462" s="18" t="s">
        <v>5178</v>
      </c>
      <c r="J462" s="8">
        <v>730</v>
      </c>
      <c r="K462" s="8">
        <f>Livros[[#This Row],[Quantity]]*Livros[[#This Row],[Item Price]]</f>
        <v>730</v>
      </c>
      <c r="L462" s="8">
        <v>605.59</v>
      </c>
      <c r="M462" s="8">
        <f>Livros[[#This Row],[Receita]]-Livros[[#This Row],[Custo]]</f>
        <v>124.40999999999997</v>
      </c>
    </row>
    <row r="463" spans="1:13" x14ac:dyDescent="0.25">
      <c r="A463" s="5">
        <v>462</v>
      </c>
      <c r="B463" s="7" t="s">
        <v>1100</v>
      </c>
      <c r="C463" s="7">
        <f>MONTH(Livros[[#This Row],[Date]])</f>
        <v>1</v>
      </c>
      <c r="D463" s="7">
        <f>YEAR(Livros[[#This Row],[Date]])</f>
        <v>2018</v>
      </c>
      <c r="E463" s="5">
        <v>1</v>
      </c>
      <c r="F463" s="5">
        <v>0</v>
      </c>
      <c r="G463" s="7" t="s">
        <v>71</v>
      </c>
      <c r="H463" s="5">
        <v>1</v>
      </c>
      <c r="I463" s="19" t="s">
        <v>5178</v>
      </c>
      <c r="J463" s="9">
        <v>730</v>
      </c>
      <c r="K463" s="9">
        <f>Livros[[#This Row],[Quantity]]*Livros[[#This Row],[Item Price]]</f>
        <v>730</v>
      </c>
      <c r="L463" s="9">
        <v>605.59</v>
      </c>
      <c r="M463" s="9">
        <f>Livros[[#This Row],[Receita]]-Livros[[#This Row],[Custo]]</f>
        <v>124.40999999999997</v>
      </c>
    </row>
    <row r="464" spans="1:13" x14ac:dyDescent="0.25">
      <c r="A464" s="4">
        <v>463</v>
      </c>
      <c r="B464" s="6" t="s">
        <v>1100</v>
      </c>
      <c r="C464" s="6">
        <f>MONTH(Livros[[#This Row],[Date]])</f>
        <v>1</v>
      </c>
      <c r="D464" s="6">
        <f>YEAR(Livros[[#This Row],[Date]])</f>
        <v>2018</v>
      </c>
      <c r="E464" s="4">
        <v>1</v>
      </c>
      <c r="F464" s="4">
        <v>0</v>
      </c>
      <c r="G464" s="6" t="s">
        <v>71</v>
      </c>
      <c r="H464" s="4">
        <v>1</v>
      </c>
      <c r="I464" s="18" t="s">
        <v>5178</v>
      </c>
      <c r="J464" s="8">
        <v>730</v>
      </c>
      <c r="K464" s="8">
        <f>Livros[[#This Row],[Quantity]]*Livros[[#This Row],[Item Price]]</f>
        <v>730</v>
      </c>
      <c r="L464" s="8">
        <v>605.59</v>
      </c>
      <c r="M464" s="8">
        <f>Livros[[#This Row],[Receita]]-Livros[[#This Row],[Custo]]</f>
        <v>124.40999999999997</v>
      </c>
    </row>
    <row r="465" spans="1:13" x14ac:dyDescent="0.25">
      <c r="A465" s="5">
        <v>464</v>
      </c>
      <c r="B465" s="7" t="s">
        <v>1100</v>
      </c>
      <c r="C465" s="7">
        <f>MONTH(Livros[[#This Row],[Date]])</f>
        <v>1</v>
      </c>
      <c r="D465" s="7">
        <f>YEAR(Livros[[#This Row],[Date]])</f>
        <v>2018</v>
      </c>
      <c r="E465" s="5">
        <v>1</v>
      </c>
      <c r="F465" s="5">
        <v>0</v>
      </c>
      <c r="G465" s="7" t="s">
        <v>71</v>
      </c>
      <c r="H465" s="5">
        <v>1</v>
      </c>
      <c r="I465" s="19" t="s">
        <v>5178</v>
      </c>
      <c r="J465" s="9">
        <v>730</v>
      </c>
      <c r="K465" s="9">
        <f>Livros[[#This Row],[Quantity]]*Livros[[#This Row],[Item Price]]</f>
        <v>730</v>
      </c>
      <c r="L465" s="9">
        <v>605.59</v>
      </c>
      <c r="M465" s="9">
        <f>Livros[[#This Row],[Receita]]-Livros[[#This Row],[Custo]]</f>
        <v>124.40999999999997</v>
      </c>
    </row>
    <row r="466" spans="1:13" x14ac:dyDescent="0.25">
      <c r="A466" s="4">
        <v>465</v>
      </c>
      <c r="B466" s="6" t="s">
        <v>1100</v>
      </c>
      <c r="C466" s="6">
        <f>MONTH(Livros[[#This Row],[Date]])</f>
        <v>1</v>
      </c>
      <c r="D466" s="6">
        <f>YEAR(Livros[[#This Row],[Date]])</f>
        <v>2018</v>
      </c>
      <c r="E466" s="4">
        <v>1</v>
      </c>
      <c r="F466" s="4">
        <v>0</v>
      </c>
      <c r="G466" s="6" t="s">
        <v>83</v>
      </c>
      <c r="H466" s="4">
        <v>1</v>
      </c>
      <c r="I466" s="18" t="s">
        <v>5178</v>
      </c>
      <c r="J466" s="8">
        <v>730</v>
      </c>
      <c r="K466" s="8">
        <f>Livros[[#This Row],[Quantity]]*Livros[[#This Row],[Item Price]]</f>
        <v>730</v>
      </c>
      <c r="L466" s="8">
        <v>605.59</v>
      </c>
      <c r="M466" s="8">
        <f>Livros[[#This Row],[Receita]]-Livros[[#This Row],[Custo]]</f>
        <v>124.40999999999997</v>
      </c>
    </row>
    <row r="467" spans="1:13" x14ac:dyDescent="0.25">
      <c r="A467" s="5">
        <v>466</v>
      </c>
      <c r="B467" s="7" t="s">
        <v>1100</v>
      </c>
      <c r="C467" s="7">
        <f>MONTH(Livros[[#This Row],[Date]])</f>
        <v>1</v>
      </c>
      <c r="D467" s="7">
        <f>YEAR(Livros[[#This Row],[Date]])</f>
        <v>2018</v>
      </c>
      <c r="E467" s="5">
        <v>1</v>
      </c>
      <c r="F467" s="5">
        <v>0</v>
      </c>
      <c r="G467" s="7" t="s">
        <v>71</v>
      </c>
      <c r="H467" s="5">
        <v>1</v>
      </c>
      <c r="I467" s="19" t="s">
        <v>77</v>
      </c>
      <c r="J467" s="9">
        <v>555</v>
      </c>
      <c r="K467" s="9">
        <f>Livros[[#This Row],[Quantity]]*Livros[[#This Row],[Item Price]]</f>
        <v>555</v>
      </c>
      <c r="L467" s="9">
        <v>482.28500000000003</v>
      </c>
      <c r="M467" s="9">
        <f>Livros[[#This Row],[Receita]]-Livros[[#This Row],[Custo]]</f>
        <v>72.714999999999975</v>
      </c>
    </row>
    <row r="468" spans="1:13" x14ac:dyDescent="0.25">
      <c r="A468" s="4">
        <v>467</v>
      </c>
      <c r="B468" s="6" t="s">
        <v>1100</v>
      </c>
      <c r="C468" s="6">
        <f>MONTH(Livros[[#This Row],[Date]])</f>
        <v>1</v>
      </c>
      <c r="D468" s="6">
        <f>YEAR(Livros[[#This Row],[Date]])</f>
        <v>2018</v>
      </c>
      <c r="E468" s="4">
        <v>1</v>
      </c>
      <c r="F468" s="4">
        <v>0</v>
      </c>
      <c r="G468" s="6" t="s">
        <v>71</v>
      </c>
      <c r="H468" s="4">
        <v>1</v>
      </c>
      <c r="I468" s="18" t="s">
        <v>77</v>
      </c>
      <c r="J468" s="8">
        <v>410</v>
      </c>
      <c r="K468" s="8">
        <f>Livros[[#This Row],[Quantity]]*Livros[[#This Row],[Item Price]]</f>
        <v>410</v>
      </c>
      <c r="L468" s="8">
        <v>356.67</v>
      </c>
      <c r="M468" s="8">
        <f>Livros[[#This Row],[Receita]]-Livros[[#This Row],[Custo]]</f>
        <v>53.329999999999984</v>
      </c>
    </row>
    <row r="469" spans="1:13" x14ac:dyDescent="0.25">
      <c r="A469" s="5">
        <v>468</v>
      </c>
      <c r="B469" s="7" t="s">
        <v>1100</v>
      </c>
      <c r="C469" s="7">
        <f>MONTH(Livros[[#This Row],[Date]])</f>
        <v>1</v>
      </c>
      <c r="D469" s="7">
        <f>YEAR(Livros[[#This Row],[Date]])</f>
        <v>2018</v>
      </c>
      <c r="E469" s="5">
        <v>1</v>
      </c>
      <c r="F469" s="5">
        <v>0</v>
      </c>
      <c r="G469" s="7" t="s">
        <v>83</v>
      </c>
      <c r="H469" s="5">
        <v>1</v>
      </c>
      <c r="I469" s="19" t="s">
        <v>5178</v>
      </c>
      <c r="J469" s="9">
        <v>730</v>
      </c>
      <c r="K469" s="9">
        <f>Livros[[#This Row],[Quantity]]*Livros[[#This Row],[Item Price]]</f>
        <v>730</v>
      </c>
      <c r="L469" s="9">
        <v>605.59</v>
      </c>
      <c r="M469" s="9">
        <f>Livros[[#This Row],[Receita]]-Livros[[#This Row],[Custo]]</f>
        <v>124.40999999999997</v>
      </c>
    </row>
    <row r="470" spans="1:13" x14ac:dyDescent="0.25">
      <c r="A470" s="4">
        <v>469</v>
      </c>
      <c r="B470" s="6" t="s">
        <v>1119</v>
      </c>
      <c r="C470" s="6">
        <f>MONTH(Livros[[#This Row],[Date]])</f>
        <v>2</v>
      </c>
      <c r="D470" s="6">
        <f>YEAR(Livros[[#This Row],[Date]])</f>
        <v>2018</v>
      </c>
      <c r="E470" s="4">
        <v>0</v>
      </c>
      <c r="F470" s="4">
        <v>0</v>
      </c>
      <c r="G470" s="6" t="s">
        <v>71</v>
      </c>
      <c r="H470" s="4">
        <v>2</v>
      </c>
      <c r="I470" s="18" t="s">
        <v>77</v>
      </c>
      <c r="J470" s="8">
        <v>1290</v>
      </c>
      <c r="K470" s="8">
        <f>Livros[[#This Row],[Quantity]]*Livros[[#This Row],[Item Price]]</f>
        <v>2580</v>
      </c>
      <c r="L470" s="8">
        <v>112.223</v>
      </c>
      <c r="M470" s="8">
        <f>Livros[[#This Row],[Receita]]-Livros[[#This Row],[Custo]]</f>
        <v>2467.777</v>
      </c>
    </row>
    <row r="471" spans="1:13" x14ac:dyDescent="0.25">
      <c r="A471" s="5">
        <v>470</v>
      </c>
      <c r="B471" s="7" t="s">
        <v>1119</v>
      </c>
      <c r="C471" s="7">
        <f>MONTH(Livros[[#This Row],[Date]])</f>
        <v>2</v>
      </c>
      <c r="D471" s="7">
        <f>YEAR(Livros[[#This Row],[Date]])</f>
        <v>2018</v>
      </c>
      <c r="E471" s="5">
        <v>0</v>
      </c>
      <c r="F471" s="5">
        <v>0</v>
      </c>
      <c r="G471" s="7" t="s">
        <v>83</v>
      </c>
      <c r="H471" s="5">
        <v>1</v>
      </c>
      <c r="I471" s="19" t="s">
        <v>77</v>
      </c>
      <c r="J471" s="9">
        <v>645</v>
      </c>
      <c r="K471" s="9">
        <f>Livros[[#This Row],[Quantity]]*Livros[[#This Row],[Item Price]]</f>
        <v>645</v>
      </c>
      <c r="L471" s="9">
        <v>561.11500000000001</v>
      </c>
      <c r="M471" s="9">
        <f>Livros[[#This Row],[Receita]]-Livros[[#This Row],[Custo]]</f>
        <v>83.884999999999991</v>
      </c>
    </row>
    <row r="472" spans="1:13" x14ac:dyDescent="0.25">
      <c r="A472" s="4">
        <v>471</v>
      </c>
      <c r="B472" s="6" t="s">
        <v>1119</v>
      </c>
      <c r="C472" s="6">
        <f>MONTH(Livros[[#This Row],[Date]])</f>
        <v>2</v>
      </c>
      <c r="D472" s="6">
        <f>YEAR(Livros[[#This Row],[Date]])</f>
        <v>2018</v>
      </c>
      <c r="E472" s="4">
        <v>0</v>
      </c>
      <c r="F472" s="4">
        <v>0</v>
      </c>
      <c r="G472" s="6" t="s">
        <v>83</v>
      </c>
      <c r="H472" s="4">
        <v>1</v>
      </c>
      <c r="I472" s="18" t="s">
        <v>5178</v>
      </c>
      <c r="J472" s="8">
        <v>430</v>
      </c>
      <c r="K472" s="8">
        <f>Livros[[#This Row],[Quantity]]*Livros[[#This Row],[Item Price]]</f>
        <v>430</v>
      </c>
      <c r="L472" s="8">
        <v>356.69</v>
      </c>
      <c r="M472" s="8">
        <f>Livros[[#This Row],[Receita]]-Livros[[#This Row],[Custo]]</f>
        <v>73.31</v>
      </c>
    </row>
    <row r="473" spans="1:13" x14ac:dyDescent="0.25">
      <c r="A473" s="5">
        <v>472</v>
      </c>
      <c r="B473" s="7" t="s">
        <v>1126</v>
      </c>
      <c r="C473" s="7">
        <f>MONTH(Livros[[#This Row],[Date]])</f>
        <v>3</v>
      </c>
      <c r="D473" s="7">
        <f>YEAR(Livros[[#This Row],[Date]])</f>
        <v>2018</v>
      </c>
      <c r="E473" s="5">
        <v>0</v>
      </c>
      <c r="F473" s="5">
        <v>0</v>
      </c>
      <c r="G473" s="7" t="s">
        <v>71</v>
      </c>
      <c r="H473" s="5">
        <v>1</v>
      </c>
      <c r="I473" s="19" t="s">
        <v>77</v>
      </c>
      <c r="J473" s="9">
        <v>595</v>
      </c>
      <c r="K473" s="9">
        <f>Livros[[#This Row],[Quantity]]*Livros[[#This Row],[Item Price]]</f>
        <v>595</v>
      </c>
      <c r="L473" s="9">
        <v>517.76499999999999</v>
      </c>
      <c r="M473" s="9">
        <f>Livros[[#This Row],[Receita]]-Livros[[#This Row],[Custo]]</f>
        <v>77.235000000000014</v>
      </c>
    </row>
    <row r="474" spans="1:13" x14ac:dyDescent="0.25">
      <c r="A474" s="4">
        <v>473</v>
      </c>
      <c r="B474" s="6" t="s">
        <v>1126</v>
      </c>
      <c r="C474" s="6">
        <f>MONTH(Livros[[#This Row],[Date]])</f>
        <v>3</v>
      </c>
      <c r="D474" s="6">
        <f>YEAR(Livros[[#This Row],[Date]])</f>
        <v>2018</v>
      </c>
      <c r="E474" s="4">
        <v>0</v>
      </c>
      <c r="F474" s="4">
        <v>0</v>
      </c>
      <c r="G474" s="6" t="s">
        <v>83</v>
      </c>
      <c r="H474" s="4">
        <v>1</v>
      </c>
      <c r="I474" s="18" t="s">
        <v>77</v>
      </c>
      <c r="J474" s="8">
        <v>595</v>
      </c>
      <c r="K474" s="8">
        <f>Livros[[#This Row],[Quantity]]*Livros[[#This Row],[Item Price]]</f>
        <v>595</v>
      </c>
      <c r="L474" s="8">
        <v>517.76499999999999</v>
      </c>
      <c r="M474" s="8">
        <f>Livros[[#This Row],[Receita]]-Livros[[#This Row],[Custo]]</f>
        <v>77.235000000000014</v>
      </c>
    </row>
    <row r="475" spans="1:13" x14ac:dyDescent="0.25">
      <c r="A475" s="5">
        <v>474</v>
      </c>
      <c r="B475" s="7" t="s">
        <v>1126</v>
      </c>
      <c r="C475" s="7">
        <f>MONTH(Livros[[#This Row],[Date]])</f>
        <v>3</v>
      </c>
      <c r="D475" s="7">
        <f>YEAR(Livros[[#This Row],[Date]])</f>
        <v>2018</v>
      </c>
      <c r="E475" s="5">
        <v>0</v>
      </c>
      <c r="F475" s="5">
        <v>0</v>
      </c>
      <c r="G475" s="7" t="s">
        <v>71</v>
      </c>
      <c r="H475" s="5">
        <v>1</v>
      </c>
      <c r="I475" s="19" t="s">
        <v>77</v>
      </c>
      <c r="J475" s="9">
        <v>595</v>
      </c>
      <c r="K475" s="9">
        <f>Livros[[#This Row],[Quantity]]*Livros[[#This Row],[Item Price]]</f>
        <v>595</v>
      </c>
      <c r="L475" s="9">
        <v>517.76499999999999</v>
      </c>
      <c r="M475" s="9">
        <f>Livros[[#This Row],[Receita]]-Livros[[#This Row],[Custo]]</f>
        <v>77.235000000000014</v>
      </c>
    </row>
    <row r="476" spans="1:13" x14ac:dyDescent="0.25">
      <c r="A476" s="4">
        <v>475</v>
      </c>
      <c r="B476" s="6" t="s">
        <v>1132</v>
      </c>
      <c r="C476" s="6">
        <f>MONTH(Livros[[#This Row],[Date]])</f>
        <v>4</v>
      </c>
      <c r="D476" s="6">
        <f>YEAR(Livros[[#This Row],[Date]])</f>
        <v>2018</v>
      </c>
      <c r="E476" s="4">
        <v>0</v>
      </c>
      <c r="F476" s="4">
        <v>0</v>
      </c>
      <c r="G476" s="6" t="s">
        <v>83</v>
      </c>
      <c r="H476" s="4">
        <v>1</v>
      </c>
      <c r="I476" s="18" t="s">
        <v>5178</v>
      </c>
      <c r="J476" s="8">
        <v>320</v>
      </c>
      <c r="K476" s="8">
        <f>Livros[[#This Row],[Quantity]]*Livros[[#This Row],[Item Price]]</f>
        <v>320</v>
      </c>
      <c r="L476" s="8">
        <v>265.56</v>
      </c>
      <c r="M476" s="8">
        <f>Livros[[#This Row],[Receita]]-Livros[[#This Row],[Custo]]</f>
        <v>54.44</v>
      </c>
    </row>
    <row r="477" spans="1:13" x14ac:dyDescent="0.25">
      <c r="A477" s="5">
        <v>476</v>
      </c>
      <c r="B477" s="7" t="s">
        <v>1132</v>
      </c>
      <c r="C477" s="7">
        <f>MONTH(Livros[[#This Row],[Date]])</f>
        <v>4</v>
      </c>
      <c r="D477" s="7">
        <f>YEAR(Livros[[#This Row],[Date]])</f>
        <v>2018</v>
      </c>
      <c r="E477" s="5">
        <v>0</v>
      </c>
      <c r="F477" s="5">
        <v>0</v>
      </c>
      <c r="G477" s="7" t="s">
        <v>71</v>
      </c>
      <c r="H477" s="5">
        <v>1</v>
      </c>
      <c r="I477" s="19" t="s">
        <v>5178</v>
      </c>
      <c r="J477" s="9">
        <v>430</v>
      </c>
      <c r="K477" s="9">
        <f>Livros[[#This Row],[Quantity]]*Livros[[#This Row],[Item Price]]</f>
        <v>430</v>
      </c>
      <c r="L477" s="9">
        <v>356.69</v>
      </c>
      <c r="M477" s="9">
        <f>Livros[[#This Row],[Receita]]-Livros[[#This Row],[Custo]]</f>
        <v>73.31</v>
      </c>
    </row>
    <row r="478" spans="1:13" x14ac:dyDescent="0.25">
      <c r="A478" s="4">
        <v>477</v>
      </c>
      <c r="B478" s="6" t="s">
        <v>1138</v>
      </c>
      <c r="C478" s="6">
        <f>MONTH(Livros[[#This Row],[Date]])</f>
        <v>5</v>
      </c>
      <c r="D478" s="6">
        <f>YEAR(Livros[[#This Row],[Date]])</f>
        <v>2018</v>
      </c>
      <c r="E478" s="4">
        <v>0</v>
      </c>
      <c r="F478" s="4">
        <v>0</v>
      </c>
      <c r="G478" s="6" t="s">
        <v>83</v>
      </c>
      <c r="H478" s="4">
        <v>1</v>
      </c>
      <c r="I478" s="18" t="s">
        <v>77</v>
      </c>
      <c r="J478" s="8">
        <v>535</v>
      </c>
      <c r="K478" s="8">
        <f>Livros[[#This Row],[Quantity]]*Livros[[#This Row],[Item Price]]</f>
        <v>535</v>
      </c>
      <c r="L478" s="8">
        <v>465.54500000000002</v>
      </c>
      <c r="M478" s="8">
        <f>Livros[[#This Row],[Receita]]-Livros[[#This Row],[Custo]]</f>
        <v>69.454999999999984</v>
      </c>
    </row>
    <row r="479" spans="1:13" x14ac:dyDescent="0.25">
      <c r="A479" s="5">
        <v>478</v>
      </c>
      <c r="B479" s="7" t="s">
        <v>1138</v>
      </c>
      <c r="C479" s="7">
        <f>MONTH(Livros[[#This Row],[Date]])</f>
        <v>5</v>
      </c>
      <c r="D479" s="7">
        <f>YEAR(Livros[[#This Row],[Date]])</f>
        <v>2018</v>
      </c>
      <c r="E479" s="5">
        <v>0</v>
      </c>
      <c r="F479" s="5">
        <v>0</v>
      </c>
      <c r="G479" s="7" t="s">
        <v>71</v>
      </c>
      <c r="H479" s="5">
        <v>1</v>
      </c>
      <c r="I479" s="19" t="s">
        <v>1002</v>
      </c>
      <c r="J479" s="9">
        <v>310</v>
      </c>
      <c r="K479" s="9">
        <f>Livros[[#This Row],[Quantity]]*Livros[[#This Row],[Item Price]]</f>
        <v>310</v>
      </c>
      <c r="L479" s="9">
        <v>254.42</v>
      </c>
      <c r="M479" s="9">
        <f>Livros[[#This Row],[Receita]]-Livros[[#This Row],[Custo]]</f>
        <v>55.580000000000013</v>
      </c>
    </row>
    <row r="480" spans="1:13" x14ac:dyDescent="0.25">
      <c r="A480" s="4">
        <v>479</v>
      </c>
      <c r="B480" s="6" t="s">
        <v>1138</v>
      </c>
      <c r="C480" s="6">
        <f>MONTH(Livros[[#This Row],[Date]])</f>
        <v>5</v>
      </c>
      <c r="D480" s="6">
        <f>YEAR(Livros[[#This Row],[Date]])</f>
        <v>2018</v>
      </c>
      <c r="E480" s="4">
        <v>0</v>
      </c>
      <c r="F480" s="4">
        <v>0</v>
      </c>
      <c r="G480" s="6" t="s">
        <v>83</v>
      </c>
      <c r="H480" s="4">
        <v>1</v>
      </c>
      <c r="I480" s="18" t="s">
        <v>1002</v>
      </c>
      <c r="J480" s="8">
        <v>310</v>
      </c>
      <c r="K480" s="8">
        <f>Livros[[#This Row],[Quantity]]*Livros[[#This Row],[Item Price]]</f>
        <v>310</v>
      </c>
      <c r="L480" s="8">
        <v>254.42</v>
      </c>
      <c r="M480" s="8">
        <f>Livros[[#This Row],[Receita]]-Livros[[#This Row],[Custo]]</f>
        <v>55.580000000000013</v>
      </c>
    </row>
    <row r="481" spans="1:13" x14ac:dyDescent="0.25">
      <c r="A481" s="5">
        <v>480</v>
      </c>
      <c r="B481" s="7" t="s">
        <v>1138</v>
      </c>
      <c r="C481" s="7">
        <f>MONTH(Livros[[#This Row],[Date]])</f>
        <v>5</v>
      </c>
      <c r="D481" s="7">
        <f>YEAR(Livros[[#This Row],[Date]])</f>
        <v>2018</v>
      </c>
      <c r="E481" s="5">
        <v>0</v>
      </c>
      <c r="F481" s="5">
        <v>0</v>
      </c>
      <c r="G481" s="7" t="s">
        <v>83</v>
      </c>
      <c r="H481" s="5">
        <v>1</v>
      </c>
      <c r="I481" s="19" t="s">
        <v>1002</v>
      </c>
      <c r="J481" s="9">
        <v>310</v>
      </c>
      <c r="K481" s="9">
        <f>Livros[[#This Row],[Quantity]]*Livros[[#This Row],[Item Price]]</f>
        <v>310</v>
      </c>
      <c r="L481" s="9">
        <v>254.42</v>
      </c>
      <c r="M481" s="9">
        <f>Livros[[#This Row],[Receita]]-Livros[[#This Row],[Custo]]</f>
        <v>55.580000000000013</v>
      </c>
    </row>
    <row r="482" spans="1:13" x14ac:dyDescent="0.25">
      <c r="A482" s="4">
        <v>481</v>
      </c>
      <c r="B482" s="6" t="s">
        <v>1138</v>
      </c>
      <c r="C482" s="6">
        <f>MONTH(Livros[[#This Row],[Date]])</f>
        <v>5</v>
      </c>
      <c r="D482" s="6">
        <f>YEAR(Livros[[#This Row],[Date]])</f>
        <v>2018</v>
      </c>
      <c r="E482" s="4">
        <v>0</v>
      </c>
      <c r="F482" s="4">
        <v>0</v>
      </c>
      <c r="G482" s="6" t="s">
        <v>71</v>
      </c>
      <c r="H482" s="4">
        <v>2</v>
      </c>
      <c r="I482" s="18" t="s">
        <v>1002</v>
      </c>
      <c r="J482" s="8">
        <v>620</v>
      </c>
      <c r="K482" s="8">
        <f>Livros[[#This Row],[Quantity]]*Livros[[#This Row],[Item Price]]</f>
        <v>1240</v>
      </c>
      <c r="L482" s="8">
        <v>508.84</v>
      </c>
      <c r="M482" s="8">
        <f>Livros[[#This Row],[Receita]]-Livros[[#This Row],[Custo]]</f>
        <v>731.16000000000008</v>
      </c>
    </row>
    <row r="483" spans="1:13" x14ac:dyDescent="0.25">
      <c r="A483" s="5">
        <v>482</v>
      </c>
      <c r="B483" s="7" t="s">
        <v>1138</v>
      </c>
      <c r="C483" s="7">
        <f>MONTH(Livros[[#This Row],[Date]])</f>
        <v>5</v>
      </c>
      <c r="D483" s="7">
        <f>YEAR(Livros[[#This Row],[Date]])</f>
        <v>2018</v>
      </c>
      <c r="E483" s="5">
        <v>0</v>
      </c>
      <c r="F483" s="5">
        <v>0</v>
      </c>
      <c r="G483" s="7" t="s">
        <v>71</v>
      </c>
      <c r="H483" s="5">
        <v>1</v>
      </c>
      <c r="I483" s="19" t="s">
        <v>77</v>
      </c>
      <c r="J483" s="9">
        <v>595</v>
      </c>
      <c r="K483" s="9">
        <f>Livros[[#This Row],[Quantity]]*Livros[[#This Row],[Item Price]]</f>
        <v>595</v>
      </c>
      <c r="L483" s="9">
        <v>517.76499999999999</v>
      </c>
      <c r="M483" s="9">
        <f>Livros[[#This Row],[Receita]]-Livros[[#This Row],[Custo]]</f>
        <v>77.235000000000014</v>
      </c>
    </row>
    <row r="484" spans="1:13" x14ac:dyDescent="0.25">
      <c r="A484" s="4">
        <v>483</v>
      </c>
      <c r="B484" s="6" t="s">
        <v>1138</v>
      </c>
      <c r="C484" s="6">
        <f>MONTH(Livros[[#This Row],[Date]])</f>
        <v>5</v>
      </c>
      <c r="D484" s="6">
        <f>YEAR(Livros[[#This Row],[Date]])</f>
        <v>2018</v>
      </c>
      <c r="E484" s="4">
        <v>0</v>
      </c>
      <c r="F484" s="4">
        <v>0</v>
      </c>
      <c r="G484" s="6" t="s">
        <v>71</v>
      </c>
      <c r="H484" s="4">
        <v>1</v>
      </c>
      <c r="I484" s="18" t="s">
        <v>77</v>
      </c>
      <c r="J484" s="8">
        <v>595</v>
      </c>
      <c r="K484" s="8">
        <f>Livros[[#This Row],[Quantity]]*Livros[[#This Row],[Item Price]]</f>
        <v>595</v>
      </c>
      <c r="L484" s="8">
        <v>517.76499999999999</v>
      </c>
      <c r="M484" s="8">
        <f>Livros[[#This Row],[Receita]]-Livros[[#This Row],[Custo]]</f>
        <v>77.235000000000014</v>
      </c>
    </row>
    <row r="485" spans="1:13" x14ac:dyDescent="0.25">
      <c r="A485" s="5">
        <v>484</v>
      </c>
      <c r="B485" s="7" t="s">
        <v>1153</v>
      </c>
      <c r="C485" s="7">
        <f>MONTH(Livros[[#This Row],[Date]])</f>
        <v>6</v>
      </c>
      <c r="D485" s="7">
        <f>YEAR(Livros[[#This Row],[Date]])</f>
        <v>2018</v>
      </c>
      <c r="E485" s="5">
        <v>0</v>
      </c>
      <c r="F485" s="5">
        <v>0</v>
      </c>
      <c r="G485" s="7" t="s">
        <v>83</v>
      </c>
      <c r="H485" s="5">
        <v>1</v>
      </c>
      <c r="I485" s="19" t="s">
        <v>77</v>
      </c>
      <c r="J485" s="9">
        <v>555</v>
      </c>
      <c r="K485" s="9">
        <f>Livros[[#This Row],[Quantity]]*Livros[[#This Row],[Item Price]]</f>
        <v>555</v>
      </c>
      <c r="L485" s="9">
        <v>482.28500000000003</v>
      </c>
      <c r="M485" s="9">
        <f>Livros[[#This Row],[Receita]]-Livros[[#This Row],[Custo]]</f>
        <v>72.714999999999975</v>
      </c>
    </row>
    <row r="486" spans="1:13" x14ac:dyDescent="0.25">
      <c r="A486" s="4">
        <v>485</v>
      </c>
      <c r="B486" s="6" t="s">
        <v>1153</v>
      </c>
      <c r="C486" s="6">
        <f>MONTH(Livros[[#This Row],[Date]])</f>
        <v>6</v>
      </c>
      <c r="D486" s="6">
        <f>YEAR(Livros[[#This Row],[Date]])</f>
        <v>2018</v>
      </c>
      <c r="E486" s="4">
        <v>0</v>
      </c>
      <c r="F486" s="4">
        <v>0</v>
      </c>
      <c r="G486" s="6" t="s">
        <v>83</v>
      </c>
      <c r="H486" s="4">
        <v>1</v>
      </c>
      <c r="I486" s="18" t="s">
        <v>77</v>
      </c>
      <c r="J486" s="8">
        <v>999</v>
      </c>
      <c r="K486" s="8">
        <f>Livros[[#This Row],[Quantity]]*Livros[[#This Row],[Item Price]]</f>
        <v>999</v>
      </c>
      <c r="L486" s="8">
        <v>869.91300000000001</v>
      </c>
      <c r="M486" s="8">
        <f>Livros[[#This Row],[Receita]]-Livros[[#This Row],[Custo]]</f>
        <v>129.08699999999999</v>
      </c>
    </row>
    <row r="487" spans="1:13" x14ac:dyDescent="0.25">
      <c r="A487" s="5">
        <v>486</v>
      </c>
      <c r="B487" s="7" t="s">
        <v>1153</v>
      </c>
      <c r="C487" s="7">
        <f>MONTH(Livros[[#This Row],[Date]])</f>
        <v>6</v>
      </c>
      <c r="D487" s="7">
        <f>YEAR(Livros[[#This Row],[Date]])</f>
        <v>2018</v>
      </c>
      <c r="E487" s="5">
        <v>0</v>
      </c>
      <c r="F487" s="5">
        <v>0</v>
      </c>
      <c r="G487" s="7" t="s">
        <v>83</v>
      </c>
      <c r="H487" s="5">
        <v>1</v>
      </c>
      <c r="I487" s="19" t="s">
        <v>5178</v>
      </c>
      <c r="J487" s="9">
        <v>485</v>
      </c>
      <c r="K487" s="9">
        <f>Livros[[#This Row],[Quantity]]*Livros[[#This Row],[Item Price]]</f>
        <v>485</v>
      </c>
      <c r="L487" s="9">
        <v>402.255</v>
      </c>
      <c r="M487" s="9">
        <f>Livros[[#This Row],[Receita]]-Livros[[#This Row],[Custo]]</f>
        <v>82.745000000000005</v>
      </c>
    </row>
    <row r="488" spans="1:13" x14ac:dyDescent="0.25">
      <c r="A488" s="4">
        <v>487</v>
      </c>
      <c r="B488" s="6" t="s">
        <v>1153</v>
      </c>
      <c r="C488" s="6">
        <f>MONTH(Livros[[#This Row],[Date]])</f>
        <v>6</v>
      </c>
      <c r="D488" s="6">
        <f>YEAR(Livros[[#This Row],[Date]])</f>
        <v>2018</v>
      </c>
      <c r="E488" s="4">
        <v>0</v>
      </c>
      <c r="F488" s="4">
        <v>0</v>
      </c>
      <c r="G488" s="6" t="s">
        <v>71</v>
      </c>
      <c r="H488" s="4">
        <v>1</v>
      </c>
      <c r="I488" s="18" t="s">
        <v>77</v>
      </c>
      <c r="J488" s="8">
        <v>555</v>
      </c>
      <c r="K488" s="8">
        <f>Livros[[#This Row],[Quantity]]*Livros[[#This Row],[Item Price]]</f>
        <v>555</v>
      </c>
      <c r="L488" s="8">
        <v>482.28500000000003</v>
      </c>
      <c r="M488" s="8">
        <f>Livros[[#This Row],[Receita]]-Livros[[#This Row],[Custo]]</f>
        <v>72.714999999999975</v>
      </c>
    </row>
    <row r="489" spans="1:13" x14ac:dyDescent="0.25">
      <c r="A489" s="5">
        <v>488</v>
      </c>
      <c r="B489" s="7" t="s">
        <v>1162</v>
      </c>
      <c r="C489" s="7">
        <f>MONTH(Livros[[#This Row],[Date]])</f>
        <v>7</v>
      </c>
      <c r="D489" s="7">
        <f>YEAR(Livros[[#This Row],[Date]])</f>
        <v>2018</v>
      </c>
      <c r="E489" s="5">
        <v>0</v>
      </c>
      <c r="F489" s="5">
        <v>0</v>
      </c>
      <c r="G489" s="7" t="s">
        <v>71</v>
      </c>
      <c r="H489" s="5">
        <v>1</v>
      </c>
      <c r="I489" s="19" t="s">
        <v>77</v>
      </c>
      <c r="J489" s="9">
        <v>1100</v>
      </c>
      <c r="K489" s="9">
        <f>Livros[[#This Row],[Quantity]]*Livros[[#This Row],[Item Price]]</f>
        <v>1100</v>
      </c>
      <c r="L489" s="9">
        <v>957.7</v>
      </c>
      <c r="M489" s="9">
        <f>Livros[[#This Row],[Receita]]-Livros[[#This Row],[Custo]]</f>
        <v>142.29999999999995</v>
      </c>
    </row>
    <row r="490" spans="1:13" x14ac:dyDescent="0.25">
      <c r="A490" s="4">
        <v>489</v>
      </c>
      <c r="B490" s="6" t="s">
        <v>1162</v>
      </c>
      <c r="C490" s="6">
        <f>MONTH(Livros[[#This Row],[Date]])</f>
        <v>7</v>
      </c>
      <c r="D490" s="6">
        <f>YEAR(Livros[[#This Row],[Date]])</f>
        <v>2018</v>
      </c>
      <c r="E490" s="4">
        <v>0</v>
      </c>
      <c r="F490" s="4">
        <v>0</v>
      </c>
      <c r="G490" s="6" t="s">
        <v>83</v>
      </c>
      <c r="H490" s="4">
        <v>1</v>
      </c>
      <c r="I490" s="18" t="s">
        <v>77</v>
      </c>
      <c r="J490" s="8">
        <v>555</v>
      </c>
      <c r="K490" s="8">
        <f>Livros[[#This Row],[Quantity]]*Livros[[#This Row],[Item Price]]</f>
        <v>555</v>
      </c>
      <c r="L490" s="8">
        <v>482.28500000000003</v>
      </c>
      <c r="M490" s="8">
        <f>Livros[[#This Row],[Receita]]-Livros[[#This Row],[Custo]]</f>
        <v>72.714999999999975</v>
      </c>
    </row>
    <row r="491" spans="1:13" x14ac:dyDescent="0.25">
      <c r="A491" s="5">
        <v>490</v>
      </c>
      <c r="B491" s="7" t="s">
        <v>1162</v>
      </c>
      <c r="C491" s="7">
        <f>MONTH(Livros[[#This Row],[Date]])</f>
        <v>7</v>
      </c>
      <c r="D491" s="7">
        <f>YEAR(Livros[[#This Row],[Date]])</f>
        <v>2018</v>
      </c>
      <c r="E491" s="5">
        <v>0</v>
      </c>
      <c r="F491" s="5">
        <v>0</v>
      </c>
      <c r="G491" s="7" t="s">
        <v>71</v>
      </c>
      <c r="H491" s="5">
        <v>1</v>
      </c>
      <c r="I491" s="19" t="s">
        <v>77</v>
      </c>
      <c r="J491" s="9">
        <v>555</v>
      </c>
      <c r="K491" s="9">
        <f>Livros[[#This Row],[Quantity]]*Livros[[#This Row],[Item Price]]</f>
        <v>555</v>
      </c>
      <c r="L491" s="9">
        <v>482.28500000000003</v>
      </c>
      <c r="M491" s="9">
        <f>Livros[[#This Row],[Receita]]-Livros[[#This Row],[Custo]]</f>
        <v>72.714999999999975</v>
      </c>
    </row>
    <row r="492" spans="1:13" x14ac:dyDescent="0.25">
      <c r="A492" s="4">
        <v>491</v>
      </c>
      <c r="B492" s="6" t="s">
        <v>1162</v>
      </c>
      <c r="C492" s="6">
        <f>MONTH(Livros[[#This Row],[Date]])</f>
        <v>7</v>
      </c>
      <c r="D492" s="6">
        <f>YEAR(Livros[[#This Row],[Date]])</f>
        <v>2018</v>
      </c>
      <c r="E492" s="4">
        <v>0</v>
      </c>
      <c r="F492" s="4">
        <v>0</v>
      </c>
      <c r="G492" s="6" t="s">
        <v>83</v>
      </c>
      <c r="H492" s="4">
        <v>10</v>
      </c>
      <c r="I492" s="18" t="s">
        <v>77</v>
      </c>
      <c r="J492" s="8">
        <v>6450</v>
      </c>
      <c r="K492" s="8">
        <f>Livros[[#This Row],[Quantity]]*Livros[[#This Row],[Item Price]]</f>
        <v>64500</v>
      </c>
      <c r="L492" s="8">
        <v>561.11500000000001</v>
      </c>
      <c r="M492" s="8">
        <f>Livros[[#This Row],[Receita]]-Livros[[#This Row],[Custo]]</f>
        <v>63938.885000000002</v>
      </c>
    </row>
    <row r="493" spans="1:13" x14ac:dyDescent="0.25">
      <c r="A493" s="5">
        <v>492</v>
      </c>
      <c r="B493" s="7" t="s">
        <v>1172</v>
      </c>
      <c r="C493" s="7">
        <f>MONTH(Livros[[#This Row],[Date]])</f>
        <v>8</v>
      </c>
      <c r="D493" s="7">
        <f>YEAR(Livros[[#This Row],[Date]])</f>
        <v>2018</v>
      </c>
      <c r="E493" s="5">
        <v>0</v>
      </c>
      <c r="F493" s="5">
        <v>0</v>
      </c>
      <c r="G493" s="7" t="s">
        <v>71</v>
      </c>
      <c r="H493" s="5">
        <v>1</v>
      </c>
      <c r="I493" s="19" t="s">
        <v>5178</v>
      </c>
      <c r="J493" s="9">
        <v>485</v>
      </c>
      <c r="K493" s="9">
        <f>Livros[[#This Row],[Quantity]]*Livros[[#This Row],[Item Price]]</f>
        <v>485</v>
      </c>
      <c r="L493" s="9">
        <v>402.255</v>
      </c>
      <c r="M493" s="9">
        <f>Livros[[#This Row],[Receita]]-Livros[[#This Row],[Custo]]</f>
        <v>82.745000000000005</v>
      </c>
    </row>
    <row r="494" spans="1:13" x14ac:dyDescent="0.25">
      <c r="A494" s="4">
        <v>493</v>
      </c>
      <c r="B494" s="6" t="s">
        <v>1172</v>
      </c>
      <c r="C494" s="6">
        <f>MONTH(Livros[[#This Row],[Date]])</f>
        <v>8</v>
      </c>
      <c r="D494" s="6">
        <f>YEAR(Livros[[#This Row],[Date]])</f>
        <v>2018</v>
      </c>
      <c r="E494" s="4">
        <v>0</v>
      </c>
      <c r="F494" s="4">
        <v>0</v>
      </c>
      <c r="G494" s="6" t="s">
        <v>83</v>
      </c>
      <c r="H494" s="4">
        <v>1</v>
      </c>
      <c r="I494" s="18" t="s">
        <v>1002</v>
      </c>
      <c r="J494" s="8">
        <v>950</v>
      </c>
      <c r="K494" s="8">
        <f>Livros[[#This Row],[Quantity]]*Livros[[#This Row],[Item Price]]</f>
        <v>950</v>
      </c>
      <c r="L494" s="8">
        <v>779.9</v>
      </c>
      <c r="M494" s="8">
        <f>Livros[[#This Row],[Receita]]-Livros[[#This Row],[Custo]]</f>
        <v>170.10000000000002</v>
      </c>
    </row>
    <row r="495" spans="1:13" x14ac:dyDescent="0.25">
      <c r="A495" s="5">
        <v>494</v>
      </c>
      <c r="B495" s="7" t="s">
        <v>1172</v>
      </c>
      <c r="C495" s="7">
        <f>MONTH(Livros[[#This Row],[Date]])</f>
        <v>8</v>
      </c>
      <c r="D495" s="7">
        <f>YEAR(Livros[[#This Row],[Date]])</f>
        <v>2018</v>
      </c>
      <c r="E495" s="5">
        <v>0</v>
      </c>
      <c r="F495" s="5">
        <v>0</v>
      </c>
      <c r="G495" s="7" t="s">
        <v>83</v>
      </c>
      <c r="H495" s="5">
        <v>1</v>
      </c>
      <c r="I495" s="19" t="s">
        <v>77</v>
      </c>
      <c r="J495" s="9">
        <v>585</v>
      </c>
      <c r="K495" s="9">
        <f>Livros[[#This Row],[Quantity]]*Livros[[#This Row],[Item Price]]</f>
        <v>585</v>
      </c>
      <c r="L495" s="9">
        <v>508.89499999999998</v>
      </c>
      <c r="M495" s="9">
        <f>Livros[[#This Row],[Receita]]-Livros[[#This Row],[Custo]]</f>
        <v>76.105000000000018</v>
      </c>
    </row>
    <row r="496" spans="1:13" x14ac:dyDescent="0.25">
      <c r="A496" s="4">
        <v>495</v>
      </c>
      <c r="B496" s="6" t="s">
        <v>1172</v>
      </c>
      <c r="C496" s="6">
        <f>MONTH(Livros[[#This Row],[Date]])</f>
        <v>8</v>
      </c>
      <c r="D496" s="6">
        <f>YEAR(Livros[[#This Row],[Date]])</f>
        <v>2018</v>
      </c>
      <c r="E496" s="4">
        <v>0</v>
      </c>
      <c r="F496" s="4">
        <v>0</v>
      </c>
      <c r="G496" s="6" t="s">
        <v>71</v>
      </c>
      <c r="H496" s="4">
        <v>1</v>
      </c>
      <c r="I496" s="18" t="s">
        <v>77</v>
      </c>
      <c r="J496" s="8">
        <v>999</v>
      </c>
      <c r="K496" s="8">
        <f>Livros[[#This Row],[Quantity]]*Livros[[#This Row],[Item Price]]</f>
        <v>999</v>
      </c>
      <c r="L496" s="8">
        <v>869.91300000000001</v>
      </c>
      <c r="M496" s="8">
        <f>Livros[[#This Row],[Receita]]-Livros[[#This Row],[Custo]]</f>
        <v>129.08699999999999</v>
      </c>
    </row>
    <row r="497" spans="1:13" x14ac:dyDescent="0.25">
      <c r="A497" s="5">
        <v>496</v>
      </c>
      <c r="B497" s="7" t="s">
        <v>1182</v>
      </c>
      <c r="C497" s="7">
        <f>MONTH(Livros[[#This Row],[Date]])</f>
        <v>9</v>
      </c>
      <c r="D497" s="7">
        <f>YEAR(Livros[[#This Row],[Date]])</f>
        <v>2018</v>
      </c>
      <c r="E497" s="5">
        <v>0</v>
      </c>
      <c r="F497" s="5">
        <v>0</v>
      </c>
      <c r="G497" s="7" t="s">
        <v>83</v>
      </c>
      <c r="H497" s="5">
        <v>1</v>
      </c>
      <c r="I497" s="19" t="s">
        <v>77</v>
      </c>
      <c r="J497" s="9">
        <v>410</v>
      </c>
      <c r="K497" s="9">
        <f>Livros[[#This Row],[Quantity]]*Livros[[#This Row],[Item Price]]</f>
        <v>410</v>
      </c>
      <c r="L497" s="9">
        <v>356.67</v>
      </c>
      <c r="M497" s="9">
        <f>Livros[[#This Row],[Receita]]-Livros[[#This Row],[Custo]]</f>
        <v>53.329999999999984</v>
      </c>
    </row>
    <row r="498" spans="1:13" x14ac:dyDescent="0.25">
      <c r="A498" s="4">
        <v>497</v>
      </c>
      <c r="B498" s="6" t="s">
        <v>1182</v>
      </c>
      <c r="C498" s="6">
        <f>MONTH(Livros[[#This Row],[Date]])</f>
        <v>9</v>
      </c>
      <c r="D498" s="6">
        <f>YEAR(Livros[[#This Row],[Date]])</f>
        <v>2018</v>
      </c>
      <c r="E498" s="4">
        <v>0</v>
      </c>
      <c r="F498" s="4">
        <v>0</v>
      </c>
      <c r="G498" s="6" t="s">
        <v>71</v>
      </c>
      <c r="H498" s="4">
        <v>1</v>
      </c>
      <c r="I498" s="18" t="s">
        <v>5178</v>
      </c>
      <c r="J498" s="8">
        <v>320</v>
      </c>
      <c r="K498" s="8">
        <f>Livros[[#This Row],[Quantity]]*Livros[[#This Row],[Item Price]]</f>
        <v>320</v>
      </c>
      <c r="L498" s="8">
        <v>265.56</v>
      </c>
      <c r="M498" s="8">
        <f>Livros[[#This Row],[Receita]]-Livros[[#This Row],[Custo]]</f>
        <v>54.44</v>
      </c>
    </row>
    <row r="499" spans="1:13" x14ac:dyDescent="0.25">
      <c r="A499" s="5">
        <v>498</v>
      </c>
      <c r="B499" s="7" t="s">
        <v>1182</v>
      </c>
      <c r="C499" s="7">
        <f>MONTH(Livros[[#This Row],[Date]])</f>
        <v>9</v>
      </c>
      <c r="D499" s="7">
        <f>YEAR(Livros[[#This Row],[Date]])</f>
        <v>2018</v>
      </c>
      <c r="E499" s="5">
        <v>0</v>
      </c>
      <c r="F499" s="5">
        <v>0</v>
      </c>
      <c r="G499" s="7" t="s">
        <v>83</v>
      </c>
      <c r="H499" s="5">
        <v>1</v>
      </c>
      <c r="I499" s="19" t="s">
        <v>77</v>
      </c>
      <c r="J499" s="9">
        <v>840</v>
      </c>
      <c r="K499" s="9">
        <f>Livros[[#This Row],[Quantity]]*Livros[[#This Row],[Item Price]]</f>
        <v>840</v>
      </c>
      <c r="L499" s="9">
        <v>730.08</v>
      </c>
      <c r="M499" s="9">
        <f>Livros[[#This Row],[Receita]]-Livros[[#This Row],[Custo]]</f>
        <v>109.91999999999996</v>
      </c>
    </row>
    <row r="500" spans="1:13" x14ac:dyDescent="0.25">
      <c r="A500" s="4">
        <v>499</v>
      </c>
      <c r="B500" s="6" t="s">
        <v>1182</v>
      </c>
      <c r="C500" s="6">
        <f>MONTH(Livros[[#This Row],[Date]])</f>
        <v>9</v>
      </c>
      <c r="D500" s="6">
        <f>YEAR(Livros[[#This Row],[Date]])</f>
        <v>2018</v>
      </c>
      <c r="E500" s="4">
        <v>0</v>
      </c>
      <c r="F500" s="4">
        <v>0</v>
      </c>
      <c r="G500" s="6" t="s">
        <v>83</v>
      </c>
      <c r="H500" s="4">
        <v>1</v>
      </c>
      <c r="I500" s="18" t="s">
        <v>77</v>
      </c>
      <c r="J500" s="8">
        <v>840</v>
      </c>
      <c r="K500" s="8">
        <f>Livros[[#This Row],[Quantity]]*Livros[[#This Row],[Item Price]]</f>
        <v>840</v>
      </c>
      <c r="L500" s="8">
        <v>730.08</v>
      </c>
      <c r="M500" s="8">
        <f>Livros[[#This Row],[Receita]]-Livros[[#This Row],[Custo]]</f>
        <v>109.91999999999996</v>
      </c>
    </row>
    <row r="501" spans="1:13" x14ac:dyDescent="0.25">
      <c r="A501" s="5">
        <v>500</v>
      </c>
      <c r="B501" s="7" t="s">
        <v>1182</v>
      </c>
      <c r="C501" s="7">
        <f>MONTH(Livros[[#This Row],[Date]])</f>
        <v>9</v>
      </c>
      <c r="D501" s="7">
        <f>YEAR(Livros[[#This Row],[Date]])</f>
        <v>2018</v>
      </c>
      <c r="E501" s="5">
        <v>0</v>
      </c>
      <c r="F501" s="5">
        <v>0</v>
      </c>
      <c r="G501" s="7" t="s">
        <v>71</v>
      </c>
      <c r="H501" s="5">
        <v>1</v>
      </c>
      <c r="I501" s="19" t="s">
        <v>77</v>
      </c>
      <c r="J501" s="9">
        <v>840</v>
      </c>
      <c r="K501" s="9">
        <f>Livros[[#This Row],[Quantity]]*Livros[[#This Row],[Item Price]]</f>
        <v>840</v>
      </c>
      <c r="L501" s="9">
        <v>730.08</v>
      </c>
      <c r="M501" s="9">
        <f>Livros[[#This Row],[Receita]]-Livros[[#This Row],[Custo]]</f>
        <v>109.91999999999996</v>
      </c>
    </row>
    <row r="502" spans="1:13" x14ac:dyDescent="0.25">
      <c r="A502" s="4">
        <v>501</v>
      </c>
      <c r="B502" s="6" t="s">
        <v>1182</v>
      </c>
      <c r="C502" s="6">
        <f>MONTH(Livros[[#This Row],[Date]])</f>
        <v>9</v>
      </c>
      <c r="D502" s="6">
        <f>YEAR(Livros[[#This Row],[Date]])</f>
        <v>2018</v>
      </c>
      <c r="E502" s="4">
        <v>0</v>
      </c>
      <c r="F502" s="4">
        <v>0</v>
      </c>
      <c r="G502" s="6" t="s">
        <v>71</v>
      </c>
      <c r="H502" s="4">
        <v>1</v>
      </c>
      <c r="I502" s="18" t="s">
        <v>77</v>
      </c>
      <c r="J502" s="8">
        <v>1100</v>
      </c>
      <c r="K502" s="8">
        <f>Livros[[#This Row],[Quantity]]*Livros[[#This Row],[Item Price]]</f>
        <v>1100</v>
      </c>
      <c r="L502" s="8">
        <v>957.7</v>
      </c>
      <c r="M502" s="8">
        <f>Livros[[#This Row],[Receita]]-Livros[[#This Row],[Custo]]</f>
        <v>142.29999999999995</v>
      </c>
    </row>
    <row r="503" spans="1:13" x14ac:dyDescent="0.25">
      <c r="A503" s="5">
        <v>502</v>
      </c>
      <c r="B503" s="7" t="s">
        <v>1182</v>
      </c>
      <c r="C503" s="7">
        <f>MONTH(Livros[[#This Row],[Date]])</f>
        <v>9</v>
      </c>
      <c r="D503" s="7">
        <f>YEAR(Livros[[#This Row],[Date]])</f>
        <v>2018</v>
      </c>
      <c r="E503" s="5">
        <v>0</v>
      </c>
      <c r="F503" s="5">
        <v>0</v>
      </c>
      <c r="G503" s="7" t="s">
        <v>83</v>
      </c>
      <c r="H503" s="5">
        <v>1</v>
      </c>
      <c r="I503" s="19" t="s">
        <v>5178</v>
      </c>
      <c r="J503" s="9">
        <v>665</v>
      </c>
      <c r="K503" s="9">
        <f>Livros[[#This Row],[Quantity]]*Livros[[#This Row],[Item Price]]</f>
        <v>665</v>
      </c>
      <c r="L503" s="9">
        <v>551.19500000000005</v>
      </c>
      <c r="M503" s="9">
        <f>Livros[[#This Row],[Receita]]-Livros[[#This Row],[Custo]]</f>
        <v>113.80499999999995</v>
      </c>
    </row>
    <row r="504" spans="1:13" x14ac:dyDescent="0.25">
      <c r="A504" s="4">
        <v>503</v>
      </c>
      <c r="B504" s="6" t="s">
        <v>1182</v>
      </c>
      <c r="C504" s="6">
        <f>MONTH(Livros[[#This Row],[Date]])</f>
        <v>9</v>
      </c>
      <c r="D504" s="6">
        <f>YEAR(Livros[[#This Row],[Date]])</f>
        <v>2018</v>
      </c>
      <c r="E504" s="4">
        <v>0</v>
      </c>
      <c r="F504" s="4">
        <v>0</v>
      </c>
      <c r="G504" s="6" t="s">
        <v>71</v>
      </c>
      <c r="H504" s="4">
        <v>1</v>
      </c>
      <c r="I504" s="18" t="s">
        <v>5178</v>
      </c>
      <c r="J504" s="8">
        <v>665</v>
      </c>
      <c r="K504" s="8">
        <f>Livros[[#This Row],[Quantity]]*Livros[[#This Row],[Item Price]]</f>
        <v>665</v>
      </c>
      <c r="L504" s="8">
        <v>551.19500000000005</v>
      </c>
      <c r="M504" s="8">
        <f>Livros[[#This Row],[Receita]]-Livros[[#This Row],[Custo]]</f>
        <v>113.80499999999995</v>
      </c>
    </row>
    <row r="505" spans="1:13" x14ac:dyDescent="0.25">
      <c r="A505" s="5">
        <v>504</v>
      </c>
      <c r="B505" s="7" t="s">
        <v>1182</v>
      </c>
      <c r="C505" s="7">
        <f>MONTH(Livros[[#This Row],[Date]])</f>
        <v>9</v>
      </c>
      <c r="D505" s="7">
        <f>YEAR(Livros[[#This Row],[Date]])</f>
        <v>2018</v>
      </c>
      <c r="E505" s="5">
        <v>0</v>
      </c>
      <c r="F505" s="5">
        <v>0</v>
      </c>
      <c r="G505" s="7" t="s">
        <v>83</v>
      </c>
      <c r="H505" s="5">
        <v>1</v>
      </c>
      <c r="I505" s="19" t="s">
        <v>5178</v>
      </c>
      <c r="J505" s="9">
        <v>665</v>
      </c>
      <c r="K505" s="9">
        <f>Livros[[#This Row],[Quantity]]*Livros[[#This Row],[Item Price]]</f>
        <v>665</v>
      </c>
      <c r="L505" s="9">
        <v>551.19500000000005</v>
      </c>
      <c r="M505" s="9">
        <f>Livros[[#This Row],[Receita]]-Livros[[#This Row],[Custo]]</f>
        <v>113.80499999999995</v>
      </c>
    </row>
    <row r="506" spans="1:13" x14ac:dyDescent="0.25">
      <c r="A506" s="4">
        <v>505</v>
      </c>
      <c r="B506" s="6" t="s">
        <v>1182</v>
      </c>
      <c r="C506" s="6">
        <f>MONTH(Livros[[#This Row],[Date]])</f>
        <v>9</v>
      </c>
      <c r="D506" s="6">
        <f>YEAR(Livros[[#This Row],[Date]])</f>
        <v>2018</v>
      </c>
      <c r="E506" s="4">
        <v>0</v>
      </c>
      <c r="F506" s="4">
        <v>0</v>
      </c>
      <c r="G506" s="6" t="s">
        <v>71</v>
      </c>
      <c r="H506" s="4">
        <v>1</v>
      </c>
      <c r="I506" s="18" t="s">
        <v>77</v>
      </c>
      <c r="J506" s="8">
        <v>1250</v>
      </c>
      <c r="K506" s="8">
        <f>Livros[[#This Row],[Quantity]]*Livros[[#This Row],[Item Price]]</f>
        <v>1250</v>
      </c>
      <c r="L506" s="8">
        <v>108.875</v>
      </c>
      <c r="M506" s="8">
        <f>Livros[[#This Row],[Receita]]-Livros[[#This Row],[Custo]]</f>
        <v>1141.125</v>
      </c>
    </row>
    <row r="507" spans="1:13" x14ac:dyDescent="0.25">
      <c r="A507" s="5">
        <v>506</v>
      </c>
      <c r="B507" s="7" t="s">
        <v>1182</v>
      </c>
      <c r="C507" s="7">
        <f>MONTH(Livros[[#This Row],[Date]])</f>
        <v>9</v>
      </c>
      <c r="D507" s="7">
        <f>YEAR(Livros[[#This Row],[Date]])</f>
        <v>2018</v>
      </c>
      <c r="E507" s="5">
        <v>0</v>
      </c>
      <c r="F507" s="5">
        <v>0</v>
      </c>
      <c r="G507" s="7" t="s">
        <v>71</v>
      </c>
      <c r="H507" s="5">
        <v>1</v>
      </c>
      <c r="I507" s="19" t="s">
        <v>193</v>
      </c>
      <c r="J507" s="9">
        <v>959</v>
      </c>
      <c r="K507" s="9">
        <f>Livros[[#This Row],[Quantity]]*Livros[[#This Row],[Item Price]]</f>
        <v>959</v>
      </c>
      <c r="L507" s="9">
        <v>786.63800000000003</v>
      </c>
      <c r="M507" s="9">
        <f>Livros[[#This Row],[Receita]]-Livros[[#This Row],[Custo]]</f>
        <v>172.36199999999997</v>
      </c>
    </row>
    <row r="508" spans="1:13" x14ac:dyDescent="0.25">
      <c r="A508" s="4">
        <v>507</v>
      </c>
      <c r="B508" s="6" t="s">
        <v>1182</v>
      </c>
      <c r="C508" s="6">
        <f>MONTH(Livros[[#This Row],[Date]])</f>
        <v>9</v>
      </c>
      <c r="D508" s="6">
        <f>YEAR(Livros[[#This Row],[Date]])</f>
        <v>2018</v>
      </c>
      <c r="E508" s="4">
        <v>0</v>
      </c>
      <c r="F508" s="4">
        <v>0</v>
      </c>
      <c r="G508" s="6" t="s">
        <v>71</v>
      </c>
      <c r="H508" s="4">
        <v>1</v>
      </c>
      <c r="I508" s="18" t="s">
        <v>77</v>
      </c>
      <c r="J508" s="8">
        <v>999</v>
      </c>
      <c r="K508" s="8">
        <f>Livros[[#This Row],[Quantity]]*Livros[[#This Row],[Item Price]]</f>
        <v>999</v>
      </c>
      <c r="L508" s="8">
        <v>869.91300000000001</v>
      </c>
      <c r="M508" s="8">
        <f>Livros[[#This Row],[Receita]]-Livros[[#This Row],[Custo]]</f>
        <v>129.08699999999999</v>
      </c>
    </row>
    <row r="509" spans="1:13" x14ac:dyDescent="0.25">
      <c r="A509" s="5">
        <v>508</v>
      </c>
      <c r="B509" s="7" t="s">
        <v>1182</v>
      </c>
      <c r="C509" s="7">
        <f>MONTH(Livros[[#This Row],[Date]])</f>
        <v>9</v>
      </c>
      <c r="D509" s="7">
        <f>YEAR(Livros[[#This Row],[Date]])</f>
        <v>2018</v>
      </c>
      <c r="E509" s="5">
        <v>0</v>
      </c>
      <c r="F509" s="5">
        <v>0</v>
      </c>
      <c r="G509" s="7" t="s">
        <v>71</v>
      </c>
      <c r="H509" s="5">
        <v>1</v>
      </c>
      <c r="I509" s="19" t="s">
        <v>77</v>
      </c>
      <c r="J509" s="9">
        <v>555</v>
      </c>
      <c r="K509" s="9">
        <f>Livros[[#This Row],[Quantity]]*Livros[[#This Row],[Item Price]]</f>
        <v>555</v>
      </c>
      <c r="L509" s="9">
        <v>482.28500000000003</v>
      </c>
      <c r="M509" s="9">
        <f>Livros[[#This Row],[Receita]]-Livros[[#This Row],[Custo]]</f>
        <v>72.714999999999975</v>
      </c>
    </row>
    <row r="510" spans="1:13" x14ac:dyDescent="0.25">
      <c r="A510" s="4">
        <v>509</v>
      </c>
      <c r="B510" s="6" t="s">
        <v>1182</v>
      </c>
      <c r="C510" s="6">
        <f>MONTH(Livros[[#This Row],[Date]])</f>
        <v>9</v>
      </c>
      <c r="D510" s="6">
        <f>YEAR(Livros[[#This Row],[Date]])</f>
        <v>2018</v>
      </c>
      <c r="E510" s="4">
        <v>0</v>
      </c>
      <c r="F510" s="4">
        <v>0</v>
      </c>
      <c r="G510" s="6" t="s">
        <v>83</v>
      </c>
      <c r="H510" s="4">
        <v>1</v>
      </c>
      <c r="I510" s="18" t="s">
        <v>1002</v>
      </c>
      <c r="J510" s="8">
        <v>795</v>
      </c>
      <c r="K510" s="8">
        <f>Livros[[#This Row],[Quantity]]*Livros[[#This Row],[Item Price]]</f>
        <v>795</v>
      </c>
      <c r="L510" s="8">
        <v>651.19000000000005</v>
      </c>
      <c r="M510" s="8">
        <f>Livros[[#This Row],[Receita]]-Livros[[#This Row],[Custo]]</f>
        <v>143.80999999999995</v>
      </c>
    </row>
    <row r="511" spans="1:13" x14ac:dyDescent="0.25">
      <c r="A511" s="5">
        <v>510</v>
      </c>
      <c r="B511" s="7" t="s">
        <v>1206</v>
      </c>
      <c r="C511" s="7">
        <f>MONTH(Livros[[#This Row],[Date]])</f>
        <v>10</v>
      </c>
      <c r="D511" s="7">
        <f>YEAR(Livros[[#This Row],[Date]])</f>
        <v>2018</v>
      </c>
      <c r="E511" s="5">
        <v>0</v>
      </c>
      <c r="F511" s="5">
        <v>0</v>
      </c>
      <c r="G511" s="7" t="s">
        <v>83</v>
      </c>
      <c r="H511" s="5">
        <v>1</v>
      </c>
      <c r="I511" s="19" t="s">
        <v>77</v>
      </c>
      <c r="J511" s="9">
        <v>645</v>
      </c>
      <c r="K511" s="9">
        <f>Livros[[#This Row],[Quantity]]*Livros[[#This Row],[Item Price]]</f>
        <v>645</v>
      </c>
      <c r="L511" s="9">
        <v>561.11500000000001</v>
      </c>
      <c r="M511" s="9">
        <f>Livros[[#This Row],[Receita]]-Livros[[#This Row],[Custo]]</f>
        <v>83.884999999999991</v>
      </c>
    </row>
    <row r="512" spans="1:13" x14ac:dyDescent="0.25">
      <c r="A512" s="4">
        <v>511</v>
      </c>
      <c r="B512" s="6" t="s">
        <v>1206</v>
      </c>
      <c r="C512" s="6">
        <f>MONTH(Livros[[#This Row],[Date]])</f>
        <v>10</v>
      </c>
      <c r="D512" s="6">
        <f>YEAR(Livros[[#This Row],[Date]])</f>
        <v>2018</v>
      </c>
      <c r="E512" s="4">
        <v>0</v>
      </c>
      <c r="F512" s="4">
        <v>0</v>
      </c>
      <c r="G512" s="6" t="s">
        <v>71</v>
      </c>
      <c r="H512" s="4">
        <v>1</v>
      </c>
      <c r="I512" s="18" t="s">
        <v>77</v>
      </c>
      <c r="J512" s="8">
        <v>585</v>
      </c>
      <c r="K512" s="8">
        <f>Livros[[#This Row],[Quantity]]*Livros[[#This Row],[Item Price]]</f>
        <v>585</v>
      </c>
      <c r="L512" s="8">
        <v>508.89499999999998</v>
      </c>
      <c r="M512" s="8">
        <f>Livros[[#This Row],[Receita]]-Livros[[#This Row],[Custo]]</f>
        <v>76.105000000000018</v>
      </c>
    </row>
    <row r="513" spans="1:13" x14ac:dyDescent="0.25">
      <c r="A513" s="5">
        <v>512</v>
      </c>
      <c r="B513" s="7" t="s">
        <v>1206</v>
      </c>
      <c r="C513" s="7">
        <f>MONTH(Livros[[#This Row],[Date]])</f>
        <v>10</v>
      </c>
      <c r="D513" s="7">
        <f>YEAR(Livros[[#This Row],[Date]])</f>
        <v>2018</v>
      </c>
      <c r="E513" s="5">
        <v>0</v>
      </c>
      <c r="F513" s="5">
        <v>0</v>
      </c>
      <c r="G513" s="7" t="s">
        <v>71</v>
      </c>
      <c r="H513" s="5">
        <v>1</v>
      </c>
      <c r="I513" s="19" t="s">
        <v>5178</v>
      </c>
      <c r="J513" s="9">
        <v>475</v>
      </c>
      <c r="K513" s="9">
        <f>Livros[[#This Row],[Quantity]]*Livros[[#This Row],[Item Price]]</f>
        <v>475</v>
      </c>
      <c r="L513" s="9">
        <v>394.42500000000001</v>
      </c>
      <c r="M513" s="9">
        <f>Livros[[#This Row],[Receita]]-Livros[[#This Row],[Custo]]</f>
        <v>80.574999999999989</v>
      </c>
    </row>
    <row r="514" spans="1:13" x14ac:dyDescent="0.25">
      <c r="A514" s="4">
        <v>513</v>
      </c>
      <c r="B514" s="6" t="s">
        <v>1206</v>
      </c>
      <c r="C514" s="6">
        <f>MONTH(Livros[[#This Row],[Date]])</f>
        <v>10</v>
      </c>
      <c r="D514" s="6">
        <f>YEAR(Livros[[#This Row],[Date]])</f>
        <v>2018</v>
      </c>
      <c r="E514" s="4">
        <v>0</v>
      </c>
      <c r="F514" s="4">
        <v>0</v>
      </c>
      <c r="G514" s="6" t="s">
        <v>83</v>
      </c>
      <c r="H514" s="4">
        <v>1</v>
      </c>
      <c r="I514" s="18" t="s">
        <v>77</v>
      </c>
      <c r="J514" s="8">
        <v>645</v>
      </c>
      <c r="K514" s="8">
        <f>Livros[[#This Row],[Quantity]]*Livros[[#This Row],[Item Price]]</f>
        <v>645</v>
      </c>
      <c r="L514" s="8">
        <v>561.11500000000001</v>
      </c>
      <c r="M514" s="8">
        <f>Livros[[#This Row],[Receita]]-Livros[[#This Row],[Custo]]</f>
        <v>83.884999999999991</v>
      </c>
    </row>
    <row r="515" spans="1:13" x14ac:dyDescent="0.25">
      <c r="A515" s="5">
        <v>514</v>
      </c>
      <c r="B515" s="7" t="s">
        <v>1206</v>
      </c>
      <c r="C515" s="7">
        <f>MONTH(Livros[[#This Row],[Date]])</f>
        <v>10</v>
      </c>
      <c r="D515" s="7">
        <f>YEAR(Livros[[#This Row],[Date]])</f>
        <v>2018</v>
      </c>
      <c r="E515" s="5">
        <v>0</v>
      </c>
      <c r="F515" s="5">
        <v>0</v>
      </c>
      <c r="G515" s="7" t="s">
        <v>83</v>
      </c>
      <c r="H515" s="5">
        <v>1</v>
      </c>
      <c r="I515" s="19" t="s">
        <v>77</v>
      </c>
      <c r="J515" s="9">
        <v>1100</v>
      </c>
      <c r="K515" s="9">
        <f>Livros[[#This Row],[Quantity]]*Livros[[#This Row],[Item Price]]</f>
        <v>1100</v>
      </c>
      <c r="L515" s="9">
        <v>957.7</v>
      </c>
      <c r="M515" s="9">
        <f>Livros[[#This Row],[Receita]]-Livros[[#This Row],[Custo]]</f>
        <v>142.29999999999995</v>
      </c>
    </row>
    <row r="516" spans="1:13" x14ac:dyDescent="0.25">
      <c r="A516" s="4">
        <v>515</v>
      </c>
      <c r="B516" s="6" t="s">
        <v>1206</v>
      </c>
      <c r="C516" s="6">
        <f>MONTH(Livros[[#This Row],[Date]])</f>
        <v>10</v>
      </c>
      <c r="D516" s="6">
        <f>YEAR(Livros[[#This Row],[Date]])</f>
        <v>2018</v>
      </c>
      <c r="E516" s="4">
        <v>0</v>
      </c>
      <c r="F516" s="4">
        <v>0</v>
      </c>
      <c r="G516" s="6" t="s">
        <v>83</v>
      </c>
      <c r="H516" s="4">
        <v>1</v>
      </c>
      <c r="I516" s="18" t="s">
        <v>77</v>
      </c>
      <c r="J516" s="8">
        <v>410</v>
      </c>
      <c r="K516" s="8">
        <f>Livros[[#This Row],[Quantity]]*Livros[[#This Row],[Item Price]]</f>
        <v>410</v>
      </c>
      <c r="L516" s="8">
        <v>356.67</v>
      </c>
      <c r="M516" s="8">
        <f>Livros[[#This Row],[Receita]]-Livros[[#This Row],[Custo]]</f>
        <v>53.329999999999984</v>
      </c>
    </row>
    <row r="517" spans="1:13" x14ac:dyDescent="0.25">
      <c r="A517" s="5">
        <v>516</v>
      </c>
      <c r="B517" s="7" t="s">
        <v>1206</v>
      </c>
      <c r="C517" s="7">
        <f>MONTH(Livros[[#This Row],[Date]])</f>
        <v>10</v>
      </c>
      <c r="D517" s="7">
        <f>YEAR(Livros[[#This Row],[Date]])</f>
        <v>2018</v>
      </c>
      <c r="E517" s="5">
        <v>0</v>
      </c>
      <c r="F517" s="5">
        <v>0</v>
      </c>
      <c r="G517" s="7" t="s">
        <v>83</v>
      </c>
      <c r="H517" s="5">
        <v>1</v>
      </c>
      <c r="I517" s="19" t="s">
        <v>77</v>
      </c>
      <c r="J517" s="9">
        <v>410</v>
      </c>
      <c r="K517" s="9">
        <f>Livros[[#This Row],[Quantity]]*Livros[[#This Row],[Item Price]]</f>
        <v>410</v>
      </c>
      <c r="L517" s="9">
        <v>356.67</v>
      </c>
      <c r="M517" s="9">
        <f>Livros[[#This Row],[Receita]]-Livros[[#This Row],[Custo]]</f>
        <v>53.329999999999984</v>
      </c>
    </row>
    <row r="518" spans="1:13" x14ac:dyDescent="0.25">
      <c r="A518" s="4">
        <v>517</v>
      </c>
      <c r="B518" s="6" t="s">
        <v>1221</v>
      </c>
      <c r="C518" s="6">
        <f>MONTH(Livros[[#This Row],[Date]])</f>
        <v>11</v>
      </c>
      <c r="D518" s="6">
        <f>YEAR(Livros[[#This Row],[Date]])</f>
        <v>2018</v>
      </c>
      <c r="E518" s="4">
        <v>0</v>
      </c>
      <c r="F518" s="4">
        <v>0</v>
      </c>
      <c r="G518" s="6" t="s">
        <v>71</v>
      </c>
      <c r="H518" s="4">
        <v>1</v>
      </c>
      <c r="I518" s="18" t="s">
        <v>1002</v>
      </c>
      <c r="J518" s="8">
        <v>950</v>
      </c>
      <c r="K518" s="8">
        <f>Livros[[#This Row],[Quantity]]*Livros[[#This Row],[Item Price]]</f>
        <v>950</v>
      </c>
      <c r="L518" s="8">
        <v>779.9</v>
      </c>
      <c r="M518" s="8">
        <f>Livros[[#This Row],[Receita]]-Livros[[#This Row],[Custo]]</f>
        <v>170.10000000000002</v>
      </c>
    </row>
    <row r="519" spans="1:13" x14ac:dyDescent="0.25">
      <c r="A519" s="5">
        <v>518</v>
      </c>
      <c r="B519" s="7" t="s">
        <v>1221</v>
      </c>
      <c r="C519" s="7">
        <f>MONTH(Livros[[#This Row],[Date]])</f>
        <v>11</v>
      </c>
      <c r="D519" s="7">
        <f>YEAR(Livros[[#This Row],[Date]])</f>
        <v>2018</v>
      </c>
      <c r="E519" s="5">
        <v>0</v>
      </c>
      <c r="F519" s="5">
        <v>0</v>
      </c>
      <c r="G519" s="7" t="s">
        <v>71</v>
      </c>
      <c r="H519" s="5">
        <v>1</v>
      </c>
      <c r="I519" s="19" t="s">
        <v>77</v>
      </c>
      <c r="J519" s="9">
        <v>645</v>
      </c>
      <c r="K519" s="9">
        <f>Livros[[#This Row],[Quantity]]*Livros[[#This Row],[Item Price]]</f>
        <v>645</v>
      </c>
      <c r="L519" s="9">
        <v>561.11500000000001</v>
      </c>
      <c r="M519" s="9">
        <f>Livros[[#This Row],[Receita]]-Livros[[#This Row],[Custo]]</f>
        <v>83.884999999999991</v>
      </c>
    </row>
    <row r="520" spans="1:13" x14ac:dyDescent="0.25">
      <c r="A520" s="4">
        <v>519</v>
      </c>
      <c r="B520" s="6" t="s">
        <v>1221</v>
      </c>
      <c r="C520" s="6">
        <f>MONTH(Livros[[#This Row],[Date]])</f>
        <v>11</v>
      </c>
      <c r="D520" s="6">
        <f>YEAR(Livros[[#This Row],[Date]])</f>
        <v>2018</v>
      </c>
      <c r="E520" s="4">
        <v>0</v>
      </c>
      <c r="F520" s="4">
        <v>0</v>
      </c>
      <c r="G520" s="6" t="s">
        <v>83</v>
      </c>
      <c r="H520" s="4">
        <v>1</v>
      </c>
      <c r="I520" s="18" t="s">
        <v>77</v>
      </c>
      <c r="J520" s="8">
        <v>645</v>
      </c>
      <c r="K520" s="8">
        <f>Livros[[#This Row],[Quantity]]*Livros[[#This Row],[Item Price]]</f>
        <v>645</v>
      </c>
      <c r="L520" s="8">
        <v>561.11500000000001</v>
      </c>
      <c r="M520" s="8">
        <f>Livros[[#This Row],[Receita]]-Livros[[#This Row],[Custo]]</f>
        <v>83.884999999999991</v>
      </c>
    </row>
    <row r="521" spans="1:13" x14ac:dyDescent="0.25">
      <c r="A521" s="5">
        <v>520</v>
      </c>
      <c r="B521" s="7" t="s">
        <v>1221</v>
      </c>
      <c r="C521" s="7">
        <f>MONTH(Livros[[#This Row],[Date]])</f>
        <v>11</v>
      </c>
      <c r="D521" s="7">
        <f>YEAR(Livros[[#This Row],[Date]])</f>
        <v>2018</v>
      </c>
      <c r="E521" s="5">
        <v>0</v>
      </c>
      <c r="F521" s="5">
        <v>0</v>
      </c>
      <c r="G521" s="7" t="s">
        <v>83</v>
      </c>
      <c r="H521" s="5">
        <v>1</v>
      </c>
      <c r="I521" s="19" t="s">
        <v>5178</v>
      </c>
      <c r="J521" s="9">
        <v>475</v>
      </c>
      <c r="K521" s="9">
        <f>Livros[[#This Row],[Quantity]]*Livros[[#This Row],[Item Price]]</f>
        <v>475</v>
      </c>
      <c r="L521" s="9">
        <v>394.42500000000001</v>
      </c>
      <c r="M521" s="9">
        <f>Livros[[#This Row],[Receita]]-Livros[[#This Row],[Custo]]</f>
        <v>80.574999999999989</v>
      </c>
    </row>
    <row r="522" spans="1:13" x14ac:dyDescent="0.25">
      <c r="A522" s="4">
        <v>521</v>
      </c>
      <c r="B522" s="6" t="s">
        <v>1221</v>
      </c>
      <c r="C522" s="6">
        <f>MONTH(Livros[[#This Row],[Date]])</f>
        <v>11</v>
      </c>
      <c r="D522" s="6">
        <f>YEAR(Livros[[#This Row],[Date]])</f>
        <v>2018</v>
      </c>
      <c r="E522" s="4">
        <v>0</v>
      </c>
      <c r="F522" s="4">
        <v>0</v>
      </c>
      <c r="G522" s="6" t="s">
        <v>71</v>
      </c>
      <c r="H522" s="4">
        <v>1</v>
      </c>
      <c r="I522" s="18" t="s">
        <v>77</v>
      </c>
      <c r="J522" s="8">
        <v>595</v>
      </c>
      <c r="K522" s="8">
        <f>Livros[[#This Row],[Quantity]]*Livros[[#This Row],[Item Price]]</f>
        <v>595</v>
      </c>
      <c r="L522" s="8">
        <v>517.76499999999999</v>
      </c>
      <c r="M522" s="8">
        <f>Livros[[#This Row],[Receita]]-Livros[[#This Row],[Custo]]</f>
        <v>77.235000000000014</v>
      </c>
    </row>
    <row r="523" spans="1:13" x14ac:dyDescent="0.25">
      <c r="A523" s="5">
        <v>522</v>
      </c>
      <c r="B523" s="7" t="s">
        <v>1221</v>
      </c>
      <c r="C523" s="7">
        <f>MONTH(Livros[[#This Row],[Date]])</f>
        <v>11</v>
      </c>
      <c r="D523" s="7">
        <f>YEAR(Livros[[#This Row],[Date]])</f>
        <v>2018</v>
      </c>
      <c r="E523" s="5">
        <v>0</v>
      </c>
      <c r="F523" s="5">
        <v>0</v>
      </c>
      <c r="G523" s="7" t="s">
        <v>71</v>
      </c>
      <c r="H523" s="5">
        <v>1</v>
      </c>
      <c r="I523" s="19" t="s">
        <v>77</v>
      </c>
      <c r="J523" s="9">
        <v>645</v>
      </c>
      <c r="K523" s="9">
        <f>Livros[[#This Row],[Quantity]]*Livros[[#This Row],[Item Price]]</f>
        <v>645</v>
      </c>
      <c r="L523" s="9">
        <v>561.11500000000001</v>
      </c>
      <c r="M523" s="9">
        <f>Livros[[#This Row],[Receita]]-Livros[[#This Row],[Custo]]</f>
        <v>83.884999999999991</v>
      </c>
    </row>
    <row r="524" spans="1:13" x14ac:dyDescent="0.25">
      <c r="A524" s="4">
        <v>523</v>
      </c>
      <c r="B524" s="6" t="s">
        <v>1230</v>
      </c>
      <c r="C524" s="6">
        <f>MONTH(Livros[[#This Row],[Date]])</f>
        <v>12</v>
      </c>
      <c r="D524" s="6">
        <f>YEAR(Livros[[#This Row],[Date]])</f>
        <v>2018</v>
      </c>
      <c r="E524" s="4">
        <v>0</v>
      </c>
      <c r="F524" s="4">
        <v>0</v>
      </c>
      <c r="G524" s="6" t="s">
        <v>83</v>
      </c>
      <c r="H524" s="4">
        <v>1</v>
      </c>
      <c r="I524" s="18" t="s">
        <v>77</v>
      </c>
      <c r="J524" s="8">
        <v>840</v>
      </c>
      <c r="K524" s="8">
        <f>Livros[[#This Row],[Quantity]]*Livros[[#This Row],[Item Price]]</f>
        <v>840</v>
      </c>
      <c r="L524" s="8">
        <v>730.08</v>
      </c>
      <c r="M524" s="8">
        <f>Livros[[#This Row],[Receita]]-Livros[[#This Row],[Custo]]</f>
        <v>109.91999999999996</v>
      </c>
    </row>
    <row r="525" spans="1:13" x14ac:dyDescent="0.25">
      <c r="A525" s="5">
        <v>524</v>
      </c>
      <c r="B525" s="7" t="s">
        <v>1230</v>
      </c>
      <c r="C525" s="7">
        <f>MONTH(Livros[[#This Row],[Date]])</f>
        <v>12</v>
      </c>
      <c r="D525" s="7">
        <f>YEAR(Livros[[#This Row],[Date]])</f>
        <v>2018</v>
      </c>
      <c r="E525" s="5">
        <v>0</v>
      </c>
      <c r="F525" s="5">
        <v>0</v>
      </c>
      <c r="G525" s="7" t="s">
        <v>83</v>
      </c>
      <c r="H525" s="5">
        <v>1</v>
      </c>
      <c r="I525" s="19" t="s">
        <v>5178</v>
      </c>
      <c r="J525" s="9">
        <v>695</v>
      </c>
      <c r="K525" s="9">
        <f>Livros[[#This Row],[Quantity]]*Livros[[#This Row],[Item Price]]</f>
        <v>695</v>
      </c>
      <c r="L525" s="9">
        <v>576.68499999999995</v>
      </c>
      <c r="M525" s="9">
        <f>Livros[[#This Row],[Receita]]-Livros[[#This Row],[Custo]]</f>
        <v>118.31500000000005</v>
      </c>
    </row>
    <row r="526" spans="1:13" x14ac:dyDescent="0.25">
      <c r="A526" s="4">
        <v>525</v>
      </c>
      <c r="B526" s="6" t="s">
        <v>1230</v>
      </c>
      <c r="C526" s="6">
        <f>MONTH(Livros[[#This Row],[Date]])</f>
        <v>12</v>
      </c>
      <c r="D526" s="6">
        <f>YEAR(Livros[[#This Row],[Date]])</f>
        <v>2018</v>
      </c>
      <c r="E526" s="4">
        <v>0</v>
      </c>
      <c r="F526" s="4">
        <v>0</v>
      </c>
      <c r="G526" s="6" t="s">
        <v>71</v>
      </c>
      <c r="H526" s="4">
        <v>1</v>
      </c>
      <c r="I526" s="18" t="s">
        <v>77</v>
      </c>
      <c r="J526" s="8">
        <v>555</v>
      </c>
      <c r="K526" s="8">
        <f>Livros[[#This Row],[Quantity]]*Livros[[#This Row],[Item Price]]</f>
        <v>555</v>
      </c>
      <c r="L526" s="8">
        <v>482.28500000000003</v>
      </c>
      <c r="M526" s="8">
        <f>Livros[[#This Row],[Receita]]-Livros[[#This Row],[Custo]]</f>
        <v>72.714999999999975</v>
      </c>
    </row>
    <row r="527" spans="1:13" x14ac:dyDescent="0.25">
      <c r="A527" s="5">
        <v>526</v>
      </c>
      <c r="B527" s="7" t="s">
        <v>1230</v>
      </c>
      <c r="C527" s="7">
        <f>MONTH(Livros[[#This Row],[Date]])</f>
        <v>12</v>
      </c>
      <c r="D527" s="7">
        <f>YEAR(Livros[[#This Row],[Date]])</f>
        <v>2018</v>
      </c>
      <c r="E527" s="5">
        <v>0</v>
      </c>
      <c r="F527" s="5">
        <v>0</v>
      </c>
      <c r="G527" s="7" t="s">
        <v>83</v>
      </c>
      <c r="H527" s="5">
        <v>1</v>
      </c>
      <c r="I527" s="19" t="s">
        <v>77</v>
      </c>
      <c r="J527" s="9">
        <v>645</v>
      </c>
      <c r="K527" s="9">
        <f>Livros[[#This Row],[Quantity]]*Livros[[#This Row],[Item Price]]</f>
        <v>645</v>
      </c>
      <c r="L527" s="9">
        <v>561.11500000000001</v>
      </c>
      <c r="M527" s="9">
        <f>Livros[[#This Row],[Receita]]-Livros[[#This Row],[Custo]]</f>
        <v>83.884999999999991</v>
      </c>
    </row>
    <row r="528" spans="1:13" x14ac:dyDescent="0.25">
      <c r="A528" s="4">
        <v>527</v>
      </c>
      <c r="B528" s="6" t="s">
        <v>1230</v>
      </c>
      <c r="C528" s="6">
        <f>MONTH(Livros[[#This Row],[Date]])</f>
        <v>12</v>
      </c>
      <c r="D528" s="6">
        <f>YEAR(Livros[[#This Row],[Date]])</f>
        <v>2018</v>
      </c>
      <c r="E528" s="4">
        <v>0</v>
      </c>
      <c r="F528" s="4">
        <v>0</v>
      </c>
      <c r="G528" s="6" t="s">
        <v>83</v>
      </c>
      <c r="H528" s="4">
        <v>1</v>
      </c>
      <c r="I528" s="18" t="s">
        <v>77</v>
      </c>
      <c r="J528" s="8">
        <v>840</v>
      </c>
      <c r="K528" s="8">
        <f>Livros[[#This Row],[Quantity]]*Livros[[#This Row],[Item Price]]</f>
        <v>840</v>
      </c>
      <c r="L528" s="8">
        <v>730.08</v>
      </c>
      <c r="M528" s="8">
        <f>Livros[[#This Row],[Receita]]-Livros[[#This Row],[Custo]]</f>
        <v>109.91999999999996</v>
      </c>
    </row>
    <row r="529" spans="1:13" x14ac:dyDescent="0.25">
      <c r="A529" s="5">
        <v>528</v>
      </c>
      <c r="B529" s="7" t="s">
        <v>1230</v>
      </c>
      <c r="C529" s="7">
        <f>MONTH(Livros[[#This Row],[Date]])</f>
        <v>12</v>
      </c>
      <c r="D529" s="7">
        <f>YEAR(Livros[[#This Row],[Date]])</f>
        <v>2018</v>
      </c>
      <c r="E529" s="5">
        <v>0</v>
      </c>
      <c r="F529" s="5">
        <v>0</v>
      </c>
      <c r="G529" s="7" t="s">
        <v>83</v>
      </c>
      <c r="H529" s="5">
        <v>1</v>
      </c>
      <c r="I529" s="19" t="s">
        <v>77</v>
      </c>
      <c r="J529" s="9">
        <v>555</v>
      </c>
      <c r="K529" s="9">
        <f>Livros[[#This Row],[Quantity]]*Livros[[#This Row],[Item Price]]</f>
        <v>555</v>
      </c>
      <c r="L529" s="9">
        <v>482.28500000000003</v>
      </c>
      <c r="M529" s="9">
        <f>Livros[[#This Row],[Receita]]-Livros[[#This Row],[Custo]]</f>
        <v>72.714999999999975</v>
      </c>
    </row>
    <row r="530" spans="1:13" x14ac:dyDescent="0.25">
      <c r="A530" s="4">
        <v>529</v>
      </c>
      <c r="B530" s="6" t="s">
        <v>1230</v>
      </c>
      <c r="C530" s="6">
        <f>MONTH(Livros[[#This Row],[Date]])</f>
        <v>12</v>
      </c>
      <c r="D530" s="6">
        <f>YEAR(Livros[[#This Row],[Date]])</f>
        <v>2018</v>
      </c>
      <c r="E530" s="4">
        <v>0</v>
      </c>
      <c r="F530" s="4">
        <v>0</v>
      </c>
      <c r="G530" s="6" t="s">
        <v>83</v>
      </c>
      <c r="H530" s="4">
        <v>1</v>
      </c>
      <c r="I530" s="18" t="s">
        <v>77</v>
      </c>
      <c r="J530" s="8">
        <v>555</v>
      </c>
      <c r="K530" s="8">
        <f>Livros[[#This Row],[Quantity]]*Livros[[#This Row],[Item Price]]</f>
        <v>555</v>
      </c>
      <c r="L530" s="8">
        <v>482.28500000000003</v>
      </c>
      <c r="M530" s="8">
        <f>Livros[[#This Row],[Receita]]-Livros[[#This Row],[Custo]]</f>
        <v>72.714999999999975</v>
      </c>
    </row>
    <row r="531" spans="1:13" x14ac:dyDescent="0.25">
      <c r="A531" s="5">
        <v>530</v>
      </c>
      <c r="B531" s="7" t="s">
        <v>1230</v>
      </c>
      <c r="C531" s="7">
        <f>MONTH(Livros[[#This Row],[Date]])</f>
        <v>12</v>
      </c>
      <c r="D531" s="7">
        <f>YEAR(Livros[[#This Row],[Date]])</f>
        <v>2018</v>
      </c>
      <c r="E531" s="5">
        <v>0</v>
      </c>
      <c r="F531" s="5">
        <v>0</v>
      </c>
      <c r="G531" s="7" t="s">
        <v>71</v>
      </c>
      <c r="H531" s="5">
        <v>1</v>
      </c>
      <c r="I531" s="19" t="s">
        <v>5178</v>
      </c>
      <c r="J531" s="9">
        <v>768</v>
      </c>
      <c r="K531" s="9">
        <f>Livros[[#This Row],[Quantity]]*Livros[[#This Row],[Item Price]]</f>
        <v>768</v>
      </c>
      <c r="L531" s="9">
        <v>637.74400000000003</v>
      </c>
      <c r="M531" s="9">
        <f>Livros[[#This Row],[Receita]]-Livros[[#This Row],[Custo]]</f>
        <v>130.25599999999997</v>
      </c>
    </row>
    <row r="532" spans="1:13" x14ac:dyDescent="0.25">
      <c r="A532" s="4">
        <v>531</v>
      </c>
      <c r="B532" s="6" t="s">
        <v>1230</v>
      </c>
      <c r="C532" s="6">
        <f>MONTH(Livros[[#This Row],[Date]])</f>
        <v>12</v>
      </c>
      <c r="D532" s="6">
        <f>YEAR(Livros[[#This Row],[Date]])</f>
        <v>2018</v>
      </c>
      <c r="E532" s="4">
        <v>0</v>
      </c>
      <c r="F532" s="4">
        <v>0</v>
      </c>
      <c r="G532" s="6" t="s">
        <v>71</v>
      </c>
      <c r="H532" s="4">
        <v>1</v>
      </c>
      <c r="I532" s="18" t="s">
        <v>5178</v>
      </c>
      <c r="J532" s="8">
        <v>768</v>
      </c>
      <c r="K532" s="8">
        <f>Livros[[#This Row],[Quantity]]*Livros[[#This Row],[Item Price]]</f>
        <v>768</v>
      </c>
      <c r="L532" s="8">
        <v>637.74400000000003</v>
      </c>
      <c r="M532" s="8">
        <f>Livros[[#This Row],[Receita]]-Livros[[#This Row],[Custo]]</f>
        <v>130.25599999999997</v>
      </c>
    </row>
    <row r="533" spans="1:13" x14ac:dyDescent="0.25">
      <c r="A533" s="5">
        <v>532</v>
      </c>
      <c r="B533" s="7" t="s">
        <v>1242</v>
      </c>
      <c r="C533" s="7" t="e">
        <f>MONTH(Livros[[#This Row],[Date]])</f>
        <v>#VALUE!</v>
      </c>
      <c r="D533" s="7" t="e">
        <f>YEAR(Livros[[#This Row],[Date]])</f>
        <v>#VALUE!</v>
      </c>
      <c r="E533" s="5">
        <v>0</v>
      </c>
      <c r="F533" s="5">
        <v>0</v>
      </c>
      <c r="G533" s="7" t="s">
        <v>83</v>
      </c>
      <c r="H533" s="5">
        <v>1</v>
      </c>
      <c r="I533" s="19" t="s">
        <v>77</v>
      </c>
      <c r="J533" s="9">
        <v>999</v>
      </c>
      <c r="K533" s="9">
        <f>Livros[[#This Row],[Quantity]]*Livros[[#This Row],[Item Price]]</f>
        <v>999</v>
      </c>
      <c r="L533" s="9">
        <v>869.91300000000001</v>
      </c>
      <c r="M533" s="9">
        <f>Livros[[#This Row],[Receita]]-Livros[[#This Row],[Custo]]</f>
        <v>129.08699999999999</v>
      </c>
    </row>
    <row r="534" spans="1:13" x14ac:dyDescent="0.25">
      <c r="A534" s="4">
        <v>533</v>
      </c>
      <c r="B534" s="6" t="s">
        <v>1242</v>
      </c>
      <c r="C534" s="6" t="e">
        <f>MONTH(Livros[[#This Row],[Date]])</f>
        <v>#VALUE!</v>
      </c>
      <c r="D534" s="6" t="e">
        <f>YEAR(Livros[[#This Row],[Date]])</f>
        <v>#VALUE!</v>
      </c>
      <c r="E534" s="4">
        <v>0</v>
      </c>
      <c r="F534" s="4">
        <v>0</v>
      </c>
      <c r="G534" s="6" t="s">
        <v>83</v>
      </c>
      <c r="H534" s="4">
        <v>1</v>
      </c>
      <c r="I534" s="18" t="s">
        <v>5178</v>
      </c>
      <c r="J534" s="8">
        <v>475</v>
      </c>
      <c r="K534" s="8">
        <f>Livros[[#This Row],[Quantity]]*Livros[[#This Row],[Item Price]]</f>
        <v>475</v>
      </c>
      <c r="L534" s="8">
        <v>394.42500000000001</v>
      </c>
      <c r="M534" s="8">
        <f>Livros[[#This Row],[Receita]]-Livros[[#This Row],[Custo]]</f>
        <v>80.574999999999989</v>
      </c>
    </row>
    <row r="535" spans="1:13" x14ac:dyDescent="0.25">
      <c r="A535" s="5">
        <v>534</v>
      </c>
      <c r="B535" s="7" t="s">
        <v>1245</v>
      </c>
      <c r="C535" s="7" t="e">
        <f>MONTH(Livros[[#This Row],[Date]])</f>
        <v>#VALUE!</v>
      </c>
      <c r="D535" s="7" t="e">
        <f>YEAR(Livros[[#This Row],[Date]])</f>
        <v>#VALUE!</v>
      </c>
      <c r="E535" s="5">
        <v>0</v>
      </c>
      <c r="F535" s="5">
        <v>0</v>
      </c>
      <c r="G535" s="7" t="s">
        <v>83</v>
      </c>
      <c r="H535" s="5">
        <v>1</v>
      </c>
      <c r="I535" s="19" t="s">
        <v>5178</v>
      </c>
      <c r="J535" s="9">
        <v>320</v>
      </c>
      <c r="K535" s="9">
        <f>Livros[[#This Row],[Quantity]]*Livros[[#This Row],[Item Price]]</f>
        <v>320</v>
      </c>
      <c r="L535" s="9">
        <v>265.56</v>
      </c>
      <c r="M535" s="9">
        <f>Livros[[#This Row],[Receita]]-Livros[[#This Row],[Custo]]</f>
        <v>54.44</v>
      </c>
    </row>
    <row r="536" spans="1:13" x14ac:dyDescent="0.25">
      <c r="A536" s="4">
        <v>535</v>
      </c>
      <c r="B536" s="6" t="s">
        <v>1245</v>
      </c>
      <c r="C536" s="6" t="e">
        <f>MONTH(Livros[[#This Row],[Date]])</f>
        <v>#VALUE!</v>
      </c>
      <c r="D536" s="6" t="e">
        <f>YEAR(Livros[[#This Row],[Date]])</f>
        <v>#VALUE!</v>
      </c>
      <c r="E536" s="4">
        <v>0</v>
      </c>
      <c r="F536" s="4">
        <v>0</v>
      </c>
      <c r="G536" s="6" t="s">
        <v>83</v>
      </c>
      <c r="H536" s="4">
        <v>1</v>
      </c>
      <c r="I536" s="18" t="s">
        <v>77</v>
      </c>
      <c r="J536" s="8">
        <v>645</v>
      </c>
      <c r="K536" s="8">
        <f>Livros[[#This Row],[Quantity]]*Livros[[#This Row],[Item Price]]</f>
        <v>645</v>
      </c>
      <c r="L536" s="8">
        <v>561.11500000000001</v>
      </c>
      <c r="M536" s="8">
        <f>Livros[[#This Row],[Receita]]-Livros[[#This Row],[Custo]]</f>
        <v>83.884999999999991</v>
      </c>
    </row>
    <row r="537" spans="1:13" x14ac:dyDescent="0.25">
      <c r="A537" s="5">
        <v>536</v>
      </c>
      <c r="B537" s="7" t="s">
        <v>1245</v>
      </c>
      <c r="C537" s="7" t="e">
        <f>MONTH(Livros[[#This Row],[Date]])</f>
        <v>#VALUE!</v>
      </c>
      <c r="D537" s="7" t="e">
        <f>YEAR(Livros[[#This Row],[Date]])</f>
        <v>#VALUE!</v>
      </c>
      <c r="E537" s="5">
        <v>0</v>
      </c>
      <c r="F537" s="5">
        <v>0</v>
      </c>
      <c r="G537" s="7" t="s">
        <v>71</v>
      </c>
      <c r="H537" s="5">
        <v>1</v>
      </c>
      <c r="I537" s="19" t="s">
        <v>77</v>
      </c>
      <c r="J537" s="9">
        <v>410</v>
      </c>
      <c r="K537" s="9">
        <f>Livros[[#This Row],[Quantity]]*Livros[[#This Row],[Item Price]]</f>
        <v>410</v>
      </c>
      <c r="L537" s="9">
        <v>356.67</v>
      </c>
      <c r="M537" s="9">
        <f>Livros[[#This Row],[Receita]]-Livros[[#This Row],[Custo]]</f>
        <v>53.329999999999984</v>
      </c>
    </row>
    <row r="538" spans="1:13" x14ac:dyDescent="0.25">
      <c r="A538" s="4">
        <v>537</v>
      </c>
      <c r="B538" s="6" t="s">
        <v>1245</v>
      </c>
      <c r="C538" s="6" t="e">
        <f>MONTH(Livros[[#This Row],[Date]])</f>
        <v>#VALUE!</v>
      </c>
      <c r="D538" s="6" t="e">
        <f>YEAR(Livros[[#This Row],[Date]])</f>
        <v>#VALUE!</v>
      </c>
      <c r="E538" s="4">
        <v>0</v>
      </c>
      <c r="F538" s="4">
        <v>0</v>
      </c>
      <c r="G538" s="6" t="s">
        <v>83</v>
      </c>
      <c r="H538" s="4">
        <v>1</v>
      </c>
      <c r="I538" s="18" t="s">
        <v>77</v>
      </c>
      <c r="J538" s="8">
        <v>585</v>
      </c>
      <c r="K538" s="8">
        <f>Livros[[#This Row],[Quantity]]*Livros[[#This Row],[Item Price]]</f>
        <v>585</v>
      </c>
      <c r="L538" s="8">
        <v>508.89499999999998</v>
      </c>
      <c r="M538" s="8">
        <f>Livros[[#This Row],[Receita]]-Livros[[#This Row],[Custo]]</f>
        <v>76.105000000000018</v>
      </c>
    </row>
    <row r="539" spans="1:13" x14ac:dyDescent="0.25">
      <c r="A539" s="5">
        <v>538</v>
      </c>
      <c r="B539" s="7" t="s">
        <v>1252</v>
      </c>
      <c r="C539" s="7" t="e">
        <f>MONTH(Livros[[#This Row],[Date]])</f>
        <v>#VALUE!</v>
      </c>
      <c r="D539" s="7" t="e">
        <f>YEAR(Livros[[#This Row],[Date]])</f>
        <v>#VALUE!</v>
      </c>
      <c r="E539" s="5">
        <v>0</v>
      </c>
      <c r="F539" s="5">
        <v>0</v>
      </c>
      <c r="G539" s="7" t="s">
        <v>71</v>
      </c>
      <c r="H539" s="5">
        <v>1</v>
      </c>
      <c r="I539" s="19" t="s">
        <v>77</v>
      </c>
      <c r="J539" s="9">
        <v>999</v>
      </c>
      <c r="K539" s="9">
        <f>Livros[[#This Row],[Quantity]]*Livros[[#This Row],[Item Price]]</f>
        <v>999</v>
      </c>
      <c r="L539" s="9">
        <v>869.91300000000001</v>
      </c>
      <c r="M539" s="9">
        <f>Livros[[#This Row],[Receita]]-Livros[[#This Row],[Custo]]</f>
        <v>129.08699999999999</v>
      </c>
    </row>
    <row r="540" spans="1:13" x14ac:dyDescent="0.25">
      <c r="A540" s="4">
        <v>539</v>
      </c>
      <c r="B540" s="6" t="s">
        <v>1253</v>
      </c>
      <c r="C540" s="6" t="e">
        <f>MONTH(Livros[[#This Row],[Date]])</f>
        <v>#VALUE!</v>
      </c>
      <c r="D540" s="6" t="e">
        <f>YEAR(Livros[[#This Row],[Date]])</f>
        <v>#VALUE!</v>
      </c>
      <c r="E540" s="4">
        <v>0</v>
      </c>
      <c r="F540" s="4">
        <v>0</v>
      </c>
      <c r="G540" s="6" t="s">
        <v>83</v>
      </c>
      <c r="H540" s="4">
        <v>1</v>
      </c>
      <c r="I540" s="18" t="s">
        <v>5178</v>
      </c>
      <c r="J540" s="8">
        <v>251</v>
      </c>
      <c r="K540" s="8">
        <f>Livros[[#This Row],[Quantity]]*Livros[[#This Row],[Item Price]]</f>
        <v>251</v>
      </c>
      <c r="L540" s="8">
        <v>208.833</v>
      </c>
      <c r="M540" s="8">
        <f>Livros[[#This Row],[Receita]]-Livros[[#This Row],[Custo]]</f>
        <v>42.167000000000002</v>
      </c>
    </row>
    <row r="541" spans="1:13" x14ac:dyDescent="0.25">
      <c r="A541" s="5">
        <v>540</v>
      </c>
      <c r="B541" s="7" t="s">
        <v>1253</v>
      </c>
      <c r="C541" s="7" t="e">
        <f>MONTH(Livros[[#This Row],[Date]])</f>
        <v>#VALUE!</v>
      </c>
      <c r="D541" s="7" t="e">
        <f>YEAR(Livros[[#This Row],[Date]])</f>
        <v>#VALUE!</v>
      </c>
      <c r="E541" s="5">
        <v>0</v>
      </c>
      <c r="F541" s="5">
        <v>0</v>
      </c>
      <c r="G541" s="7" t="s">
        <v>71</v>
      </c>
      <c r="H541" s="5">
        <v>1</v>
      </c>
      <c r="I541" s="19" t="s">
        <v>77</v>
      </c>
      <c r="J541" s="9">
        <v>595</v>
      </c>
      <c r="K541" s="9">
        <f>Livros[[#This Row],[Quantity]]*Livros[[#This Row],[Item Price]]</f>
        <v>595</v>
      </c>
      <c r="L541" s="9">
        <v>517.76499999999999</v>
      </c>
      <c r="M541" s="9">
        <f>Livros[[#This Row],[Receita]]-Livros[[#This Row],[Custo]]</f>
        <v>77.235000000000014</v>
      </c>
    </row>
    <row r="542" spans="1:13" x14ac:dyDescent="0.25">
      <c r="A542" s="4">
        <v>541</v>
      </c>
      <c r="B542" s="6" t="s">
        <v>1253</v>
      </c>
      <c r="C542" s="6" t="e">
        <f>MONTH(Livros[[#This Row],[Date]])</f>
        <v>#VALUE!</v>
      </c>
      <c r="D542" s="6" t="e">
        <f>YEAR(Livros[[#This Row],[Date]])</f>
        <v>#VALUE!</v>
      </c>
      <c r="E542" s="4">
        <v>0</v>
      </c>
      <c r="F542" s="4">
        <v>0</v>
      </c>
      <c r="G542" s="6" t="s">
        <v>71</v>
      </c>
      <c r="H542" s="4">
        <v>1</v>
      </c>
      <c r="I542" s="18" t="s">
        <v>77</v>
      </c>
      <c r="J542" s="8">
        <v>595</v>
      </c>
      <c r="K542" s="8">
        <f>Livros[[#This Row],[Quantity]]*Livros[[#This Row],[Item Price]]</f>
        <v>595</v>
      </c>
      <c r="L542" s="8">
        <v>517.76499999999999</v>
      </c>
      <c r="M542" s="8">
        <f>Livros[[#This Row],[Receita]]-Livros[[#This Row],[Custo]]</f>
        <v>77.235000000000014</v>
      </c>
    </row>
    <row r="543" spans="1:13" x14ac:dyDescent="0.25">
      <c r="A543" s="5">
        <v>542</v>
      </c>
      <c r="B543" s="7" t="s">
        <v>1253</v>
      </c>
      <c r="C543" s="7" t="e">
        <f>MONTH(Livros[[#This Row],[Date]])</f>
        <v>#VALUE!</v>
      </c>
      <c r="D543" s="7" t="e">
        <f>YEAR(Livros[[#This Row],[Date]])</f>
        <v>#VALUE!</v>
      </c>
      <c r="E543" s="5">
        <v>0</v>
      </c>
      <c r="F543" s="5">
        <v>0</v>
      </c>
      <c r="G543" s="7" t="s">
        <v>83</v>
      </c>
      <c r="H543" s="5">
        <v>1</v>
      </c>
      <c r="I543" s="19" t="s">
        <v>77</v>
      </c>
      <c r="J543" s="9">
        <v>410</v>
      </c>
      <c r="K543" s="9">
        <f>Livros[[#This Row],[Quantity]]*Livros[[#This Row],[Item Price]]</f>
        <v>410</v>
      </c>
      <c r="L543" s="9">
        <v>356.67</v>
      </c>
      <c r="M543" s="9">
        <f>Livros[[#This Row],[Receita]]-Livros[[#This Row],[Custo]]</f>
        <v>53.329999999999984</v>
      </c>
    </row>
    <row r="544" spans="1:13" x14ac:dyDescent="0.25">
      <c r="A544" s="4">
        <v>543</v>
      </c>
      <c r="B544" s="6" t="s">
        <v>1253</v>
      </c>
      <c r="C544" s="6" t="e">
        <f>MONTH(Livros[[#This Row],[Date]])</f>
        <v>#VALUE!</v>
      </c>
      <c r="D544" s="6" t="e">
        <f>YEAR(Livros[[#This Row],[Date]])</f>
        <v>#VALUE!</v>
      </c>
      <c r="E544" s="4">
        <v>0</v>
      </c>
      <c r="F544" s="4">
        <v>0</v>
      </c>
      <c r="G544" s="6" t="s">
        <v>71</v>
      </c>
      <c r="H544" s="4">
        <v>1</v>
      </c>
      <c r="I544" s="18" t="s">
        <v>5178</v>
      </c>
      <c r="J544" s="8">
        <v>355</v>
      </c>
      <c r="K544" s="8">
        <f>Livros[[#This Row],[Quantity]]*Livros[[#This Row],[Item Price]]</f>
        <v>355</v>
      </c>
      <c r="L544" s="8">
        <v>294.46499999999997</v>
      </c>
      <c r="M544" s="8">
        <f>Livros[[#This Row],[Receita]]-Livros[[#This Row],[Custo]]</f>
        <v>60.535000000000025</v>
      </c>
    </row>
    <row r="545" spans="1:13" x14ac:dyDescent="0.25">
      <c r="A545" s="5">
        <v>544</v>
      </c>
      <c r="B545" s="7" t="s">
        <v>1253</v>
      </c>
      <c r="C545" s="7" t="e">
        <f>MONTH(Livros[[#This Row],[Date]])</f>
        <v>#VALUE!</v>
      </c>
      <c r="D545" s="7" t="e">
        <f>YEAR(Livros[[#This Row],[Date]])</f>
        <v>#VALUE!</v>
      </c>
      <c r="E545" s="5">
        <v>0</v>
      </c>
      <c r="F545" s="5">
        <v>0</v>
      </c>
      <c r="G545" s="7" t="s">
        <v>83</v>
      </c>
      <c r="H545" s="5">
        <v>1</v>
      </c>
      <c r="I545" s="19" t="s">
        <v>77</v>
      </c>
      <c r="J545" s="9">
        <v>1100</v>
      </c>
      <c r="K545" s="9">
        <f>Livros[[#This Row],[Quantity]]*Livros[[#This Row],[Item Price]]</f>
        <v>1100</v>
      </c>
      <c r="L545" s="9">
        <v>957.7</v>
      </c>
      <c r="M545" s="9">
        <f>Livros[[#This Row],[Receita]]-Livros[[#This Row],[Custo]]</f>
        <v>142.29999999999995</v>
      </c>
    </row>
    <row r="546" spans="1:13" x14ac:dyDescent="0.25">
      <c r="A546" s="4">
        <v>545</v>
      </c>
      <c r="B546" s="6" t="s">
        <v>1253</v>
      </c>
      <c r="C546" s="6" t="e">
        <f>MONTH(Livros[[#This Row],[Date]])</f>
        <v>#VALUE!</v>
      </c>
      <c r="D546" s="6" t="e">
        <f>YEAR(Livros[[#This Row],[Date]])</f>
        <v>#VALUE!</v>
      </c>
      <c r="E546" s="4">
        <v>0</v>
      </c>
      <c r="F546" s="4">
        <v>0</v>
      </c>
      <c r="G546" s="6" t="s">
        <v>83</v>
      </c>
      <c r="H546" s="4">
        <v>1</v>
      </c>
      <c r="I546" s="18" t="s">
        <v>5178</v>
      </c>
      <c r="J546" s="8">
        <v>695</v>
      </c>
      <c r="K546" s="8">
        <f>Livros[[#This Row],[Quantity]]*Livros[[#This Row],[Item Price]]</f>
        <v>695</v>
      </c>
      <c r="L546" s="8">
        <v>576.68499999999995</v>
      </c>
      <c r="M546" s="8">
        <f>Livros[[#This Row],[Receita]]-Livros[[#This Row],[Custo]]</f>
        <v>118.31500000000005</v>
      </c>
    </row>
    <row r="547" spans="1:13" x14ac:dyDescent="0.25">
      <c r="A547" s="5">
        <v>546</v>
      </c>
      <c r="B547" s="7" t="s">
        <v>1253</v>
      </c>
      <c r="C547" s="7" t="e">
        <f>MONTH(Livros[[#This Row],[Date]])</f>
        <v>#VALUE!</v>
      </c>
      <c r="D547" s="7" t="e">
        <f>YEAR(Livros[[#This Row],[Date]])</f>
        <v>#VALUE!</v>
      </c>
      <c r="E547" s="5">
        <v>0</v>
      </c>
      <c r="F547" s="5">
        <v>0</v>
      </c>
      <c r="G547" s="7" t="s">
        <v>71</v>
      </c>
      <c r="H547" s="5">
        <v>1</v>
      </c>
      <c r="I547" s="19" t="s">
        <v>5178</v>
      </c>
      <c r="J547" s="9">
        <v>899</v>
      </c>
      <c r="K547" s="9">
        <f>Livros[[#This Row],[Quantity]]*Livros[[#This Row],[Item Price]]</f>
        <v>899</v>
      </c>
      <c r="L547" s="9">
        <v>746.61699999999996</v>
      </c>
      <c r="M547" s="9">
        <f>Livros[[#This Row],[Receita]]-Livros[[#This Row],[Custo]]</f>
        <v>152.38300000000004</v>
      </c>
    </row>
    <row r="548" spans="1:13" x14ac:dyDescent="0.25">
      <c r="A548" s="4">
        <v>547</v>
      </c>
      <c r="B548" s="6" t="s">
        <v>1253</v>
      </c>
      <c r="C548" s="6" t="e">
        <f>MONTH(Livros[[#This Row],[Date]])</f>
        <v>#VALUE!</v>
      </c>
      <c r="D548" s="6" t="e">
        <f>YEAR(Livros[[#This Row],[Date]])</f>
        <v>#VALUE!</v>
      </c>
      <c r="E548" s="4">
        <v>0</v>
      </c>
      <c r="F548" s="4">
        <v>0</v>
      </c>
      <c r="G548" s="6" t="s">
        <v>71</v>
      </c>
      <c r="H548" s="4">
        <v>1</v>
      </c>
      <c r="I548" s="18" t="s">
        <v>77</v>
      </c>
      <c r="J548" s="8">
        <v>555</v>
      </c>
      <c r="K548" s="8">
        <f>Livros[[#This Row],[Quantity]]*Livros[[#This Row],[Item Price]]</f>
        <v>555</v>
      </c>
      <c r="L548" s="8">
        <v>482.28500000000003</v>
      </c>
      <c r="M548" s="8">
        <f>Livros[[#This Row],[Receita]]-Livros[[#This Row],[Custo]]</f>
        <v>72.714999999999975</v>
      </c>
    </row>
    <row r="549" spans="1:13" x14ac:dyDescent="0.25">
      <c r="A549" s="5">
        <v>548</v>
      </c>
      <c r="B549" s="7" t="s">
        <v>1275</v>
      </c>
      <c r="C549" s="7" t="e">
        <f>MONTH(Livros[[#This Row],[Date]])</f>
        <v>#VALUE!</v>
      </c>
      <c r="D549" s="7" t="e">
        <f>YEAR(Livros[[#This Row],[Date]])</f>
        <v>#VALUE!</v>
      </c>
      <c r="E549" s="5">
        <v>0</v>
      </c>
      <c r="F549" s="5">
        <v>0</v>
      </c>
      <c r="G549" s="7" t="s">
        <v>83</v>
      </c>
      <c r="H549" s="5">
        <v>1</v>
      </c>
      <c r="I549" s="19" t="s">
        <v>77</v>
      </c>
      <c r="J549" s="9">
        <v>555</v>
      </c>
      <c r="K549" s="9">
        <f>Livros[[#This Row],[Quantity]]*Livros[[#This Row],[Item Price]]</f>
        <v>555</v>
      </c>
      <c r="L549" s="9">
        <v>482.28500000000003</v>
      </c>
      <c r="M549" s="9">
        <f>Livros[[#This Row],[Receita]]-Livros[[#This Row],[Custo]]</f>
        <v>72.714999999999975</v>
      </c>
    </row>
    <row r="550" spans="1:13" x14ac:dyDescent="0.25">
      <c r="A550" s="4">
        <v>549</v>
      </c>
      <c r="B550" s="6" t="s">
        <v>1278</v>
      </c>
      <c r="C550" s="6" t="e">
        <f>MONTH(Livros[[#This Row],[Date]])</f>
        <v>#VALUE!</v>
      </c>
      <c r="D550" s="6" t="e">
        <f>YEAR(Livros[[#This Row],[Date]])</f>
        <v>#VALUE!</v>
      </c>
      <c r="E550" s="4">
        <v>0</v>
      </c>
      <c r="F550" s="4">
        <v>0</v>
      </c>
      <c r="G550" s="6" t="s">
        <v>83</v>
      </c>
      <c r="H550" s="4">
        <v>1</v>
      </c>
      <c r="I550" s="18" t="s">
        <v>77</v>
      </c>
      <c r="J550" s="8">
        <v>555</v>
      </c>
      <c r="K550" s="8">
        <f>Livros[[#This Row],[Quantity]]*Livros[[#This Row],[Item Price]]</f>
        <v>555</v>
      </c>
      <c r="L550" s="8">
        <v>482.28500000000003</v>
      </c>
      <c r="M550" s="8">
        <f>Livros[[#This Row],[Receita]]-Livros[[#This Row],[Custo]]</f>
        <v>72.714999999999975</v>
      </c>
    </row>
    <row r="551" spans="1:13" x14ac:dyDescent="0.25">
      <c r="A551" s="5">
        <v>550</v>
      </c>
      <c r="B551" s="7" t="s">
        <v>1278</v>
      </c>
      <c r="C551" s="7" t="e">
        <f>MONTH(Livros[[#This Row],[Date]])</f>
        <v>#VALUE!</v>
      </c>
      <c r="D551" s="7" t="e">
        <f>YEAR(Livros[[#This Row],[Date]])</f>
        <v>#VALUE!</v>
      </c>
      <c r="E551" s="5">
        <v>0</v>
      </c>
      <c r="F551" s="5">
        <v>0</v>
      </c>
      <c r="G551" s="7" t="s">
        <v>83</v>
      </c>
      <c r="H551" s="5">
        <v>1</v>
      </c>
      <c r="I551" s="19" t="s">
        <v>77</v>
      </c>
      <c r="J551" s="9">
        <v>780</v>
      </c>
      <c r="K551" s="9">
        <f>Livros[[#This Row],[Quantity]]*Livros[[#This Row],[Item Price]]</f>
        <v>780</v>
      </c>
      <c r="L551" s="9">
        <v>678.86</v>
      </c>
      <c r="M551" s="9">
        <f>Livros[[#This Row],[Receita]]-Livros[[#This Row],[Custo]]</f>
        <v>101.13999999999999</v>
      </c>
    </row>
    <row r="552" spans="1:13" x14ac:dyDescent="0.25">
      <c r="A552" s="4">
        <v>551</v>
      </c>
      <c r="B552" s="6" t="s">
        <v>1278</v>
      </c>
      <c r="C552" s="6" t="e">
        <f>MONTH(Livros[[#This Row],[Date]])</f>
        <v>#VALUE!</v>
      </c>
      <c r="D552" s="6" t="e">
        <f>YEAR(Livros[[#This Row],[Date]])</f>
        <v>#VALUE!</v>
      </c>
      <c r="E552" s="4">
        <v>0</v>
      </c>
      <c r="F552" s="4">
        <v>0</v>
      </c>
      <c r="G552" s="6" t="s">
        <v>71</v>
      </c>
      <c r="H552" s="4">
        <v>1</v>
      </c>
      <c r="I552" s="18" t="s">
        <v>77</v>
      </c>
      <c r="J552" s="8">
        <v>148</v>
      </c>
      <c r="K552" s="8">
        <f>Livros[[#This Row],[Quantity]]*Livros[[#This Row],[Item Price]]</f>
        <v>148</v>
      </c>
      <c r="L552" s="8">
        <v>128.876</v>
      </c>
      <c r="M552" s="8">
        <f>Livros[[#This Row],[Receita]]-Livros[[#This Row],[Custo]]</f>
        <v>19.123999999999995</v>
      </c>
    </row>
    <row r="553" spans="1:13" x14ac:dyDescent="0.25">
      <c r="A553" s="5">
        <v>552</v>
      </c>
      <c r="B553" s="7" t="s">
        <v>1278</v>
      </c>
      <c r="C553" s="7" t="e">
        <f>MONTH(Livros[[#This Row],[Date]])</f>
        <v>#VALUE!</v>
      </c>
      <c r="D553" s="7" t="e">
        <f>YEAR(Livros[[#This Row],[Date]])</f>
        <v>#VALUE!</v>
      </c>
      <c r="E553" s="5">
        <v>0</v>
      </c>
      <c r="F553" s="5">
        <v>0</v>
      </c>
      <c r="G553" s="7" t="s">
        <v>83</v>
      </c>
      <c r="H553" s="5">
        <v>1</v>
      </c>
      <c r="I553" s="19" t="s">
        <v>5178</v>
      </c>
      <c r="J553" s="9">
        <v>899</v>
      </c>
      <c r="K553" s="9">
        <f>Livros[[#This Row],[Quantity]]*Livros[[#This Row],[Item Price]]</f>
        <v>899</v>
      </c>
      <c r="L553" s="9">
        <v>746.61699999999996</v>
      </c>
      <c r="M553" s="9">
        <f>Livros[[#This Row],[Receita]]-Livros[[#This Row],[Custo]]</f>
        <v>152.38300000000004</v>
      </c>
    </row>
    <row r="554" spans="1:13" x14ac:dyDescent="0.25">
      <c r="A554" s="4">
        <v>553</v>
      </c>
      <c r="B554" s="6" t="s">
        <v>1278</v>
      </c>
      <c r="C554" s="6" t="e">
        <f>MONTH(Livros[[#This Row],[Date]])</f>
        <v>#VALUE!</v>
      </c>
      <c r="D554" s="6" t="e">
        <f>YEAR(Livros[[#This Row],[Date]])</f>
        <v>#VALUE!</v>
      </c>
      <c r="E554" s="4">
        <v>0</v>
      </c>
      <c r="F554" s="4">
        <v>0</v>
      </c>
      <c r="G554" s="6" t="s">
        <v>71</v>
      </c>
      <c r="H554" s="4">
        <v>1</v>
      </c>
      <c r="I554" s="18" t="s">
        <v>5178</v>
      </c>
      <c r="J554" s="8">
        <v>768</v>
      </c>
      <c r="K554" s="8">
        <f>Livros[[#This Row],[Quantity]]*Livros[[#This Row],[Item Price]]</f>
        <v>768</v>
      </c>
      <c r="L554" s="8">
        <v>637.74400000000003</v>
      </c>
      <c r="M554" s="8">
        <f>Livros[[#This Row],[Receita]]-Livros[[#This Row],[Custo]]</f>
        <v>130.25599999999997</v>
      </c>
    </row>
    <row r="555" spans="1:13" x14ac:dyDescent="0.25">
      <c r="A555" s="5">
        <v>554</v>
      </c>
      <c r="B555" s="7" t="s">
        <v>1291</v>
      </c>
      <c r="C555" s="7" t="e">
        <f>MONTH(Livros[[#This Row],[Date]])</f>
        <v>#VALUE!</v>
      </c>
      <c r="D555" s="7" t="e">
        <f>YEAR(Livros[[#This Row],[Date]])</f>
        <v>#VALUE!</v>
      </c>
      <c r="E555" s="5">
        <v>0</v>
      </c>
      <c r="F555" s="5">
        <v>0</v>
      </c>
      <c r="G555" s="7" t="s">
        <v>83</v>
      </c>
      <c r="H555" s="5">
        <v>1</v>
      </c>
      <c r="I555" s="19" t="s">
        <v>77</v>
      </c>
      <c r="J555" s="9">
        <v>410</v>
      </c>
      <c r="K555" s="9">
        <f>Livros[[#This Row],[Quantity]]*Livros[[#This Row],[Item Price]]</f>
        <v>410</v>
      </c>
      <c r="L555" s="9">
        <v>356.67</v>
      </c>
      <c r="M555" s="9">
        <f>Livros[[#This Row],[Receita]]-Livros[[#This Row],[Custo]]</f>
        <v>53.329999999999984</v>
      </c>
    </row>
    <row r="556" spans="1:13" x14ac:dyDescent="0.25">
      <c r="A556" s="4">
        <v>555</v>
      </c>
      <c r="B556" s="6" t="s">
        <v>1291</v>
      </c>
      <c r="C556" s="6" t="e">
        <f>MONTH(Livros[[#This Row],[Date]])</f>
        <v>#VALUE!</v>
      </c>
      <c r="D556" s="6" t="e">
        <f>YEAR(Livros[[#This Row],[Date]])</f>
        <v>#VALUE!</v>
      </c>
      <c r="E556" s="4">
        <v>0</v>
      </c>
      <c r="F556" s="4">
        <v>0</v>
      </c>
      <c r="G556" s="6" t="s">
        <v>71</v>
      </c>
      <c r="H556" s="4">
        <v>1</v>
      </c>
      <c r="I556" s="18" t="s">
        <v>77</v>
      </c>
      <c r="J556" s="8">
        <v>410</v>
      </c>
      <c r="K556" s="8">
        <f>Livros[[#This Row],[Quantity]]*Livros[[#This Row],[Item Price]]</f>
        <v>410</v>
      </c>
      <c r="L556" s="8">
        <v>356.67</v>
      </c>
      <c r="M556" s="8">
        <f>Livros[[#This Row],[Receita]]-Livros[[#This Row],[Custo]]</f>
        <v>53.329999999999984</v>
      </c>
    </row>
    <row r="557" spans="1:13" x14ac:dyDescent="0.25">
      <c r="A557" s="5">
        <v>556</v>
      </c>
      <c r="B557" s="7" t="s">
        <v>1291</v>
      </c>
      <c r="C557" s="7" t="e">
        <f>MONTH(Livros[[#This Row],[Date]])</f>
        <v>#VALUE!</v>
      </c>
      <c r="D557" s="7" t="e">
        <f>YEAR(Livros[[#This Row],[Date]])</f>
        <v>#VALUE!</v>
      </c>
      <c r="E557" s="5">
        <v>0</v>
      </c>
      <c r="F557" s="5">
        <v>0</v>
      </c>
      <c r="G557" s="7" t="s">
        <v>71</v>
      </c>
      <c r="H557" s="5">
        <v>1</v>
      </c>
      <c r="I557" s="19" t="s">
        <v>77</v>
      </c>
      <c r="J557" s="9">
        <v>555</v>
      </c>
      <c r="K557" s="9">
        <f>Livros[[#This Row],[Quantity]]*Livros[[#This Row],[Item Price]]</f>
        <v>555</v>
      </c>
      <c r="L557" s="9">
        <v>482.28500000000003</v>
      </c>
      <c r="M557" s="9">
        <f>Livros[[#This Row],[Receita]]-Livros[[#This Row],[Custo]]</f>
        <v>72.714999999999975</v>
      </c>
    </row>
    <row r="558" spans="1:13" x14ac:dyDescent="0.25">
      <c r="A558" s="4">
        <v>557</v>
      </c>
      <c r="B558" s="6" t="s">
        <v>1291</v>
      </c>
      <c r="C558" s="6" t="e">
        <f>MONTH(Livros[[#This Row],[Date]])</f>
        <v>#VALUE!</v>
      </c>
      <c r="D558" s="6" t="e">
        <f>YEAR(Livros[[#This Row],[Date]])</f>
        <v>#VALUE!</v>
      </c>
      <c r="E558" s="4">
        <v>0</v>
      </c>
      <c r="F558" s="4">
        <v>0</v>
      </c>
      <c r="G558" s="6" t="s">
        <v>83</v>
      </c>
      <c r="H558" s="4">
        <v>1</v>
      </c>
      <c r="I558" s="18" t="s">
        <v>77</v>
      </c>
      <c r="J558" s="8">
        <v>410</v>
      </c>
      <c r="K558" s="8">
        <f>Livros[[#This Row],[Quantity]]*Livros[[#This Row],[Item Price]]</f>
        <v>410</v>
      </c>
      <c r="L558" s="8">
        <v>356.67</v>
      </c>
      <c r="M558" s="8">
        <f>Livros[[#This Row],[Receita]]-Livros[[#This Row],[Custo]]</f>
        <v>53.329999999999984</v>
      </c>
    </row>
    <row r="559" spans="1:13" x14ac:dyDescent="0.25">
      <c r="A559" s="5">
        <v>558</v>
      </c>
      <c r="B559" s="7" t="s">
        <v>1291</v>
      </c>
      <c r="C559" s="7" t="e">
        <f>MONTH(Livros[[#This Row],[Date]])</f>
        <v>#VALUE!</v>
      </c>
      <c r="D559" s="7" t="e">
        <f>YEAR(Livros[[#This Row],[Date]])</f>
        <v>#VALUE!</v>
      </c>
      <c r="E559" s="5">
        <v>0</v>
      </c>
      <c r="F559" s="5">
        <v>0</v>
      </c>
      <c r="G559" s="7" t="s">
        <v>83</v>
      </c>
      <c r="H559" s="5">
        <v>1</v>
      </c>
      <c r="I559" s="19" t="s">
        <v>77</v>
      </c>
      <c r="J559" s="9">
        <v>555</v>
      </c>
      <c r="K559" s="9">
        <f>Livros[[#This Row],[Quantity]]*Livros[[#This Row],[Item Price]]</f>
        <v>555</v>
      </c>
      <c r="L559" s="9">
        <v>482.28500000000003</v>
      </c>
      <c r="M559" s="9">
        <f>Livros[[#This Row],[Receita]]-Livros[[#This Row],[Custo]]</f>
        <v>72.714999999999975</v>
      </c>
    </row>
    <row r="560" spans="1:13" x14ac:dyDescent="0.25">
      <c r="A560" s="4">
        <v>559</v>
      </c>
      <c r="B560" s="6" t="s">
        <v>1291</v>
      </c>
      <c r="C560" s="6" t="e">
        <f>MONTH(Livros[[#This Row],[Date]])</f>
        <v>#VALUE!</v>
      </c>
      <c r="D560" s="6" t="e">
        <f>YEAR(Livros[[#This Row],[Date]])</f>
        <v>#VALUE!</v>
      </c>
      <c r="E560" s="4">
        <v>0</v>
      </c>
      <c r="F560" s="4">
        <v>0</v>
      </c>
      <c r="G560" s="6" t="s">
        <v>71</v>
      </c>
      <c r="H560" s="4">
        <v>1</v>
      </c>
      <c r="I560" s="18" t="s">
        <v>77</v>
      </c>
      <c r="J560" s="8">
        <v>410</v>
      </c>
      <c r="K560" s="8">
        <f>Livros[[#This Row],[Quantity]]*Livros[[#This Row],[Item Price]]</f>
        <v>410</v>
      </c>
      <c r="L560" s="8">
        <v>356.67</v>
      </c>
      <c r="M560" s="8">
        <f>Livros[[#This Row],[Receita]]-Livros[[#This Row],[Custo]]</f>
        <v>53.329999999999984</v>
      </c>
    </row>
    <row r="561" spans="1:13" x14ac:dyDescent="0.25">
      <c r="A561" s="5">
        <v>560</v>
      </c>
      <c r="B561" s="7" t="s">
        <v>1299</v>
      </c>
      <c r="C561" s="7" t="e">
        <f>MONTH(Livros[[#This Row],[Date]])</f>
        <v>#VALUE!</v>
      </c>
      <c r="D561" s="7" t="e">
        <f>YEAR(Livros[[#This Row],[Date]])</f>
        <v>#VALUE!</v>
      </c>
      <c r="E561" s="5">
        <v>0</v>
      </c>
      <c r="F561" s="5">
        <v>0</v>
      </c>
      <c r="G561" s="7" t="s">
        <v>83</v>
      </c>
      <c r="H561" s="5">
        <v>1</v>
      </c>
      <c r="I561" s="19" t="s">
        <v>77</v>
      </c>
      <c r="J561" s="9">
        <v>385</v>
      </c>
      <c r="K561" s="9">
        <f>Livros[[#This Row],[Quantity]]*Livros[[#This Row],[Item Price]]</f>
        <v>385</v>
      </c>
      <c r="L561" s="9">
        <v>334.495</v>
      </c>
      <c r="M561" s="9">
        <f>Livros[[#This Row],[Receita]]-Livros[[#This Row],[Custo]]</f>
        <v>50.504999999999995</v>
      </c>
    </row>
    <row r="562" spans="1:13" x14ac:dyDescent="0.25">
      <c r="A562" s="4">
        <v>561</v>
      </c>
      <c r="B562" s="6" t="s">
        <v>1299</v>
      </c>
      <c r="C562" s="6" t="e">
        <f>MONTH(Livros[[#This Row],[Date]])</f>
        <v>#VALUE!</v>
      </c>
      <c r="D562" s="6" t="e">
        <f>YEAR(Livros[[#This Row],[Date]])</f>
        <v>#VALUE!</v>
      </c>
      <c r="E562" s="4">
        <v>0</v>
      </c>
      <c r="F562" s="4">
        <v>0</v>
      </c>
      <c r="G562" s="6" t="s">
        <v>71</v>
      </c>
      <c r="H562" s="4">
        <v>1</v>
      </c>
      <c r="I562" s="18" t="s">
        <v>5178</v>
      </c>
      <c r="J562" s="8">
        <v>200</v>
      </c>
      <c r="K562" s="8">
        <f>Livros[[#This Row],[Quantity]]*Livros[[#This Row],[Item Price]]</f>
        <v>200</v>
      </c>
      <c r="L562" s="8">
        <v>166.6</v>
      </c>
      <c r="M562" s="8">
        <f>Livros[[#This Row],[Receita]]-Livros[[#This Row],[Custo]]</f>
        <v>33.400000000000006</v>
      </c>
    </row>
    <row r="563" spans="1:13" x14ac:dyDescent="0.25">
      <c r="A563" s="5">
        <v>562</v>
      </c>
      <c r="B563" s="7" t="s">
        <v>1299</v>
      </c>
      <c r="C563" s="7" t="e">
        <f>MONTH(Livros[[#This Row],[Date]])</f>
        <v>#VALUE!</v>
      </c>
      <c r="D563" s="7" t="e">
        <f>YEAR(Livros[[#This Row],[Date]])</f>
        <v>#VALUE!</v>
      </c>
      <c r="E563" s="5">
        <v>0</v>
      </c>
      <c r="F563" s="5">
        <v>0</v>
      </c>
      <c r="G563" s="7" t="s">
        <v>71</v>
      </c>
      <c r="H563" s="5">
        <v>1</v>
      </c>
      <c r="I563" s="19" t="s">
        <v>77</v>
      </c>
      <c r="J563" s="9">
        <v>999</v>
      </c>
      <c r="K563" s="9">
        <f>Livros[[#This Row],[Quantity]]*Livros[[#This Row],[Item Price]]</f>
        <v>999</v>
      </c>
      <c r="L563" s="9">
        <v>869.91300000000001</v>
      </c>
      <c r="M563" s="9">
        <f>Livros[[#This Row],[Receita]]-Livros[[#This Row],[Custo]]</f>
        <v>129.08699999999999</v>
      </c>
    </row>
    <row r="564" spans="1:13" x14ac:dyDescent="0.25">
      <c r="A564" s="4">
        <v>563</v>
      </c>
      <c r="B564" s="6" t="s">
        <v>1299</v>
      </c>
      <c r="C564" s="6" t="e">
        <f>MONTH(Livros[[#This Row],[Date]])</f>
        <v>#VALUE!</v>
      </c>
      <c r="D564" s="6" t="e">
        <f>YEAR(Livros[[#This Row],[Date]])</f>
        <v>#VALUE!</v>
      </c>
      <c r="E564" s="4">
        <v>0</v>
      </c>
      <c r="F564" s="4">
        <v>0</v>
      </c>
      <c r="G564" s="6" t="s">
        <v>83</v>
      </c>
      <c r="H564" s="4">
        <v>1</v>
      </c>
      <c r="I564" s="18" t="s">
        <v>77</v>
      </c>
      <c r="J564" s="8">
        <v>555</v>
      </c>
      <c r="K564" s="8">
        <f>Livros[[#This Row],[Quantity]]*Livros[[#This Row],[Item Price]]</f>
        <v>555</v>
      </c>
      <c r="L564" s="8">
        <v>482.28500000000003</v>
      </c>
      <c r="M564" s="8">
        <f>Livros[[#This Row],[Receita]]-Livros[[#This Row],[Custo]]</f>
        <v>72.714999999999975</v>
      </c>
    </row>
    <row r="565" spans="1:13" x14ac:dyDescent="0.25">
      <c r="A565" s="5">
        <v>564</v>
      </c>
      <c r="B565" s="7" t="s">
        <v>1304</v>
      </c>
      <c r="C565" s="7" t="e">
        <f>MONTH(Livros[[#This Row],[Date]])</f>
        <v>#VALUE!</v>
      </c>
      <c r="D565" s="7" t="e">
        <f>YEAR(Livros[[#This Row],[Date]])</f>
        <v>#VALUE!</v>
      </c>
      <c r="E565" s="5">
        <v>0</v>
      </c>
      <c r="F565" s="5">
        <v>0</v>
      </c>
      <c r="G565" s="7" t="s">
        <v>83</v>
      </c>
      <c r="H565" s="5">
        <v>1</v>
      </c>
      <c r="I565" s="19" t="s">
        <v>77</v>
      </c>
      <c r="J565" s="9">
        <v>645</v>
      </c>
      <c r="K565" s="9">
        <f>Livros[[#This Row],[Quantity]]*Livros[[#This Row],[Item Price]]</f>
        <v>645</v>
      </c>
      <c r="L565" s="9">
        <v>561.11500000000001</v>
      </c>
      <c r="M565" s="9">
        <f>Livros[[#This Row],[Receita]]-Livros[[#This Row],[Custo]]</f>
        <v>83.884999999999991</v>
      </c>
    </row>
    <row r="566" spans="1:13" x14ac:dyDescent="0.25">
      <c r="A566" s="4">
        <v>565</v>
      </c>
      <c r="B566" s="6" t="s">
        <v>1304</v>
      </c>
      <c r="C566" s="6" t="e">
        <f>MONTH(Livros[[#This Row],[Date]])</f>
        <v>#VALUE!</v>
      </c>
      <c r="D566" s="6" t="e">
        <f>YEAR(Livros[[#This Row],[Date]])</f>
        <v>#VALUE!</v>
      </c>
      <c r="E566" s="4">
        <v>0</v>
      </c>
      <c r="F566" s="4">
        <v>0</v>
      </c>
      <c r="G566" s="6" t="s">
        <v>71</v>
      </c>
      <c r="H566" s="4">
        <v>1</v>
      </c>
      <c r="I566" s="18" t="s">
        <v>77</v>
      </c>
      <c r="J566" s="8">
        <v>840</v>
      </c>
      <c r="K566" s="8">
        <f>Livros[[#This Row],[Quantity]]*Livros[[#This Row],[Item Price]]</f>
        <v>840</v>
      </c>
      <c r="L566" s="8">
        <v>730.08</v>
      </c>
      <c r="M566" s="8">
        <f>Livros[[#This Row],[Receita]]-Livros[[#This Row],[Custo]]</f>
        <v>109.91999999999996</v>
      </c>
    </row>
    <row r="567" spans="1:13" x14ac:dyDescent="0.25">
      <c r="A567" s="5">
        <v>566</v>
      </c>
      <c r="B567" s="7" t="s">
        <v>1304</v>
      </c>
      <c r="C567" s="7" t="e">
        <f>MONTH(Livros[[#This Row],[Date]])</f>
        <v>#VALUE!</v>
      </c>
      <c r="D567" s="7" t="e">
        <f>YEAR(Livros[[#This Row],[Date]])</f>
        <v>#VALUE!</v>
      </c>
      <c r="E567" s="5">
        <v>0</v>
      </c>
      <c r="F567" s="5">
        <v>0</v>
      </c>
      <c r="G567" s="7" t="s">
        <v>83</v>
      </c>
      <c r="H567" s="5">
        <v>1</v>
      </c>
      <c r="I567" s="19" t="s">
        <v>5178</v>
      </c>
      <c r="J567" s="9">
        <v>595</v>
      </c>
      <c r="K567" s="9">
        <f>Livros[[#This Row],[Quantity]]*Livros[[#This Row],[Item Price]]</f>
        <v>595</v>
      </c>
      <c r="L567" s="9">
        <v>493.38499999999999</v>
      </c>
      <c r="M567" s="9">
        <f>Livros[[#This Row],[Receita]]-Livros[[#This Row],[Custo]]</f>
        <v>101.61500000000001</v>
      </c>
    </row>
    <row r="568" spans="1:13" x14ac:dyDescent="0.25">
      <c r="A568" s="4">
        <v>567</v>
      </c>
      <c r="B568" s="6" t="s">
        <v>1304</v>
      </c>
      <c r="C568" s="6" t="e">
        <f>MONTH(Livros[[#This Row],[Date]])</f>
        <v>#VALUE!</v>
      </c>
      <c r="D568" s="6" t="e">
        <f>YEAR(Livros[[#This Row],[Date]])</f>
        <v>#VALUE!</v>
      </c>
      <c r="E568" s="4">
        <v>0</v>
      </c>
      <c r="F568" s="4">
        <v>0</v>
      </c>
      <c r="G568" s="6" t="s">
        <v>71</v>
      </c>
      <c r="H568" s="4">
        <v>1</v>
      </c>
      <c r="I568" s="18" t="s">
        <v>77</v>
      </c>
      <c r="J568" s="8">
        <v>645</v>
      </c>
      <c r="K568" s="8">
        <f>Livros[[#This Row],[Quantity]]*Livros[[#This Row],[Item Price]]</f>
        <v>645</v>
      </c>
      <c r="L568" s="8">
        <v>561.11500000000001</v>
      </c>
      <c r="M568" s="8">
        <f>Livros[[#This Row],[Receita]]-Livros[[#This Row],[Custo]]</f>
        <v>83.884999999999991</v>
      </c>
    </row>
    <row r="569" spans="1:13" x14ac:dyDescent="0.25">
      <c r="A569" s="5">
        <v>568</v>
      </c>
      <c r="B569" s="7" t="s">
        <v>1304</v>
      </c>
      <c r="C569" s="7" t="e">
        <f>MONTH(Livros[[#This Row],[Date]])</f>
        <v>#VALUE!</v>
      </c>
      <c r="D569" s="7" t="e">
        <f>YEAR(Livros[[#This Row],[Date]])</f>
        <v>#VALUE!</v>
      </c>
      <c r="E569" s="5">
        <v>0</v>
      </c>
      <c r="F569" s="5">
        <v>0</v>
      </c>
      <c r="G569" s="7" t="s">
        <v>83</v>
      </c>
      <c r="H569" s="5">
        <v>1</v>
      </c>
      <c r="I569" s="19" t="s">
        <v>77</v>
      </c>
      <c r="J569" s="9">
        <v>555</v>
      </c>
      <c r="K569" s="9">
        <f>Livros[[#This Row],[Quantity]]*Livros[[#This Row],[Item Price]]</f>
        <v>555</v>
      </c>
      <c r="L569" s="9">
        <v>482.28500000000003</v>
      </c>
      <c r="M569" s="9">
        <f>Livros[[#This Row],[Receita]]-Livros[[#This Row],[Custo]]</f>
        <v>72.714999999999975</v>
      </c>
    </row>
    <row r="570" spans="1:13" x14ac:dyDescent="0.25">
      <c r="A570" s="4">
        <v>569</v>
      </c>
      <c r="B570" s="6" t="s">
        <v>1315</v>
      </c>
      <c r="C570" s="6" t="e">
        <f>MONTH(Livros[[#This Row],[Date]])</f>
        <v>#VALUE!</v>
      </c>
      <c r="D570" s="6" t="e">
        <f>YEAR(Livros[[#This Row],[Date]])</f>
        <v>#VALUE!</v>
      </c>
      <c r="E570" s="4">
        <v>0</v>
      </c>
      <c r="F570" s="4">
        <v>0</v>
      </c>
      <c r="G570" s="6" t="s">
        <v>71</v>
      </c>
      <c r="H570" s="4">
        <v>1</v>
      </c>
      <c r="I570" s="18" t="s">
        <v>5178</v>
      </c>
      <c r="J570" s="8">
        <v>595</v>
      </c>
      <c r="K570" s="8">
        <f>Livros[[#This Row],[Quantity]]*Livros[[#This Row],[Item Price]]</f>
        <v>595</v>
      </c>
      <c r="L570" s="8">
        <v>493.38499999999999</v>
      </c>
      <c r="M570" s="8">
        <f>Livros[[#This Row],[Receita]]-Livros[[#This Row],[Custo]]</f>
        <v>101.61500000000001</v>
      </c>
    </row>
    <row r="571" spans="1:13" x14ac:dyDescent="0.25">
      <c r="A571" s="5">
        <v>570</v>
      </c>
      <c r="B571" s="7" t="s">
        <v>1315</v>
      </c>
      <c r="C571" s="7" t="e">
        <f>MONTH(Livros[[#This Row],[Date]])</f>
        <v>#VALUE!</v>
      </c>
      <c r="D571" s="7" t="e">
        <f>YEAR(Livros[[#This Row],[Date]])</f>
        <v>#VALUE!</v>
      </c>
      <c r="E571" s="5">
        <v>0</v>
      </c>
      <c r="F571" s="5">
        <v>0</v>
      </c>
      <c r="G571" s="7" t="s">
        <v>83</v>
      </c>
      <c r="H571" s="5">
        <v>1</v>
      </c>
      <c r="I571" s="19" t="s">
        <v>77</v>
      </c>
      <c r="J571" s="9">
        <v>900</v>
      </c>
      <c r="K571" s="9">
        <f>Livros[[#This Row],[Quantity]]*Livros[[#This Row],[Item Price]]</f>
        <v>900</v>
      </c>
      <c r="L571" s="9">
        <v>783.3</v>
      </c>
      <c r="M571" s="9">
        <f>Livros[[#This Row],[Receita]]-Livros[[#This Row],[Custo]]</f>
        <v>116.70000000000005</v>
      </c>
    </row>
    <row r="572" spans="1:13" x14ac:dyDescent="0.25">
      <c r="A572" s="4">
        <v>571</v>
      </c>
      <c r="B572" s="6" t="s">
        <v>1315</v>
      </c>
      <c r="C572" s="6" t="e">
        <f>MONTH(Livros[[#This Row],[Date]])</f>
        <v>#VALUE!</v>
      </c>
      <c r="D572" s="6" t="e">
        <f>YEAR(Livros[[#This Row],[Date]])</f>
        <v>#VALUE!</v>
      </c>
      <c r="E572" s="4">
        <v>0</v>
      </c>
      <c r="F572" s="4">
        <v>0</v>
      </c>
      <c r="G572" s="6" t="s">
        <v>83</v>
      </c>
      <c r="H572" s="4">
        <v>1</v>
      </c>
      <c r="I572" s="18" t="s">
        <v>5178</v>
      </c>
      <c r="J572" s="8">
        <v>680</v>
      </c>
      <c r="K572" s="8">
        <f>Livros[[#This Row],[Quantity]]*Livros[[#This Row],[Item Price]]</f>
        <v>680</v>
      </c>
      <c r="L572" s="8">
        <v>564.44000000000005</v>
      </c>
      <c r="M572" s="8">
        <f>Livros[[#This Row],[Receita]]-Livros[[#This Row],[Custo]]</f>
        <v>115.55999999999995</v>
      </c>
    </row>
    <row r="573" spans="1:13" x14ac:dyDescent="0.25">
      <c r="A573" s="5">
        <v>572</v>
      </c>
      <c r="B573" s="7" t="s">
        <v>1315</v>
      </c>
      <c r="C573" s="7" t="e">
        <f>MONTH(Livros[[#This Row],[Date]])</f>
        <v>#VALUE!</v>
      </c>
      <c r="D573" s="7" t="e">
        <f>YEAR(Livros[[#This Row],[Date]])</f>
        <v>#VALUE!</v>
      </c>
      <c r="E573" s="5">
        <v>0</v>
      </c>
      <c r="F573" s="5">
        <v>0</v>
      </c>
      <c r="G573" s="7" t="s">
        <v>83</v>
      </c>
      <c r="H573" s="5">
        <v>1</v>
      </c>
      <c r="I573" s="19" t="s">
        <v>5178</v>
      </c>
      <c r="J573" s="9">
        <v>595</v>
      </c>
      <c r="K573" s="9">
        <f>Livros[[#This Row],[Quantity]]*Livros[[#This Row],[Item Price]]</f>
        <v>595</v>
      </c>
      <c r="L573" s="9">
        <v>493.38499999999999</v>
      </c>
      <c r="M573" s="9">
        <f>Livros[[#This Row],[Receita]]-Livros[[#This Row],[Custo]]</f>
        <v>101.61500000000001</v>
      </c>
    </row>
    <row r="574" spans="1:13" x14ac:dyDescent="0.25">
      <c r="A574" s="4">
        <v>573</v>
      </c>
      <c r="B574" s="6" t="s">
        <v>1315</v>
      </c>
      <c r="C574" s="6" t="e">
        <f>MONTH(Livros[[#This Row],[Date]])</f>
        <v>#VALUE!</v>
      </c>
      <c r="D574" s="6" t="e">
        <f>YEAR(Livros[[#This Row],[Date]])</f>
        <v>#VALUE!</v>
      </c>
      <c r="E574" s="4">
        <v>0</v>
      </c>
      <c r="F574" s="4">
        <v>0</v>
      </c>
      <c r="G574" s="6" t="s">
        <v>83</v>
      </c>
      <c r="H574" s="4">
        <v>1</v>
      </c>
      <c r="I574" s="18" t="s">
        <v>5178</v>
      </c>
      <c r="J574" s="8">
        <v>595</v>
      </c>
      <c r="K574" s="8">
        <f>Livros[[#This Row],[Quantity]]*Livros[[#This Row],[Item Price]]</f>
        <v>595</v>
      </c>
      <c r="L574" s="8">
        <v>493.38499999999999</v>
      </c>
      <c r="M574" s="8">
        <f>Livros[[#This Row],[Receita]]-Livros[[#This Row],[Custo]]</f>
        <v>101.61500000000001</v>
      </c>
    </row>
    <row r="575" spans="1:13" x14ac:dyDescent="0.25">
      <c r="A575" s="5">
        <v>574</v>
      </c>
      <c r="B575" s="7" t="s">
        <v>1315</v>
      </c>
      <c r="C575" s="7" t="e">
        <f>MONTH(Livros[[#This Row],[Date]])</f>
        <v>#VALUE!</v>
      </c>
      <c r="D575" s="7" t="e">
        <f>YEAR(Livros[[#This Row],[Date]])</f>
        <v>#VALUE!</v>
      </c>
      <c r="E575" s="5">
        <v>0</v>
      </c>
      <c r="F575" s="5">
        <v>0</v>
      </c>
      <c r="G575" s="7" t="s">
        <v>71</v>
      </c>
      <c r="H575" s="5">
        <v>1</v>
      </c>
      <c r="I575" s="19" t="s">
        <v>5178</v>
      </c>
      <c r="J575" s="9">
        <v>430</v>
      </c>
      <c r="K575" s="9">
        <f>Livros[[#This Row],[Quantity]]*Livros[[#This Row],[Item Price]]</f>
        <v>430</v>
      </c>
      <c r="L575" s="9">
        <v>356.69</v>
      </c>
      <c r="M575" s="9">
        <f>Livros[[#This Row],[Receita]]-Livros[[#This Row],[Custo]]</f>
        <v>73.31</v>
      </c>
    </row>
    <row r="576" spans="1:13" x14ac:dyDescent="0.25">
      <c r="A576" s="4">
        <v>575</v>
      </c>
      <c r="B576" s="6" t="s">
        <v>1315</v>
      </c>
      <c r="C576" s="6" t="e">
        <f>MONTH(Livros[[#This Row],[Date]])</f>
        <v>#VALUE!</v>
      </c>
      <c r="D576" s="6" t="e">
        <f>YEAR(Livros[[#This Row],[Date]])</f>
        <v>#VALUE!</v>
      </c>
      <c r="E576" s="4">
        <v>0</v>
      </c>
      <c r="F576" s="4">
        <v>0</v>
      </c>
      <c r="G576" s="6" t="s">
        <v>71</v>
      </c>
      <c r="H576" s="4">
        <v>1</v>
      </c>
      <c r="I576" s="18" t="s">
        <v>5178</v>
      </c>
      <c r="J576" s="8">
        <v>595</v>
      </c>
      <c r="K576" s="8">
        <f>Livros[[#This Row],[Quantity]]*Livros[[#This Row],[Item Price]]</f>
        <v>595</v>
      </c>
      <c r="L576" s="8">
        <v>493.38499999999999</v>
      </c>
      <c r="M576" s="8">
        <f>Livros[[#This Row],[Receita]]-Livros[[#This Row],[Custo]]</f>
        <v>101.61500000000001</v>
      </c>
    </row>
    <row r="577" spans="1:13" x14ac:dyDescent="0.25">
      <c r="A577" s="5">
        <v>576</v>
      </c>
      <c r="B577" s="7" t="s">
        <v>1315</v>
      </c>
      <c r="C577" s="7" t="e">
        <f>MONTH(Livros[[#This Row],[Date]])</f>
        <v>#VALUE!</v>
      </c>
      <c r="D577" s="7" t="e">
        <f>YEAR(Livros[[#This Row],[Date]])</f>
        <v>#VALUE!</v>
      </c>
      <c r="E577" s="5">
        <v>0</v>
      </c>
      <c r="F577" s="5">
        <v>0</v>
      </c>
      <c r="G577" s="7" t="s">
        <v>71</v>
      </c>
      <c r="H577" s="5">
        <v>1</v>
      </c>
      <c r="I577" s="19" t="s">
        <v>77</v>
      </c>
      <c r="J577" s="9">
        <v>780</v>
      </c>
      <c r="K577" s="9">
        <f>Livros[[#This Row],[Quantity]]*Livros[[#This Row],[Item Price]]</f>
        <v>780</v>
      </c>
      <c r="L577" s="9">
        <v>678.86</v>
      </c>
      <c r="M577" s="9">
        <f>Livros[[#This Row],[Receita]]-Livros[[#This Row],[Custo]]</f>
        <v>101.13999999999999</v>
      </c>
    </row>
    <row r="578" spans="1:13" x14ac:dyDescent="0.25">
      <c r="A578" s="4">
        <v>577</v>
      </c>
      <c r="B578" s="6" t="s">
        <v>1333</v>
      </c>
      <c r="C578" s="6" t="e">
        <f>MONTH(Livros[[#This Row],[Date]])</f>
        <v>#VALUE!</v>
      </c>
      <c r="D578" s="6" t="e">
        <f>YEAR(Livros[[#This Row],[Date]])</f>
        <v>#VALUE!</v>
      </c>
      <c r="E578" s="4">
        <v>0</v>
      </c>
      <c r="F578" s="4">
        <v>0</v>
      </c>
      <c r="G578" s="6" t="s">
        <v>71</v>
      </c>
      <c r="H578" s="4">
        <v>1</v>
      </c>
      <c r="I578" s="18" t="s">
        <v>77</v>
      </c>
      <c r="J578" s="8">
        <v>900</v>
      </c>
      <c r="K578" s="8">
        <f>Livros[[#This Row],[Quantity]]*Livros[[#This Row],[Item Price]]</f>
        <v>900</v>
      </c>
      <c r="L578" s="8">
        <v>783.3</v>
      </c>
      <c r="M578" s="8">
        <f>Livros[[#This Row],[Receita]]-Livros[[#This Row],[Custo]]</f>
        <v>116.70000000000005</v>
      </c>
    </row>
    <row r="579" spans="1:13" x14ac:dyDescent="0.25">
      <c r="A579" s="5">
        <v>578</v>
      </c>
      <c r="B579" s="7" t="s">
        <v>1333</v>
      </c>
      <c r="C579" s="7" t="e">
        <f>MONTH(Livros[[#This Row],[Date]])</f>
        <v>#VALUE!</v>
      </c>
      <c r="D579" s="7" t="e">
        <f>YEAR(Livros[[#This Row],[Date]])</f>
        <v>#VALUE!</v>
      </c>
      <c r="E579" s="5">
        <v>0</v>
      </c>
      <c r="F579" s="5">
        <v>0</v>
      </c>
      <c r="G579" s="7" t="s">
        <v>83</v>
      </c>
      <c r="H579" s="5">
        <v>1</v>
      </c>
      <c r="I579" s="19" t="s">
        <v>5178</v>
      </c>
      <c r="J579" s="9">
        <v>430</v>
      </c>
      <c r="K579" s="9">
        <f>Livros[[#This Row],[Quantity]]*Livros[[#This Row],[Item Price]]</f>
        <v>430</v>
      </c>
      <c r="L579" s="9">
        <v>356.69</v>
      </c>
      <c r="M579" s="9">
        <f>Livros[[#This Row],[Receita]]-Livros[[#This Row],[Custo]]</f>
        <v>73.31</v>
      </c>
    </row>
    <row r="580" spans="1:13" x14ac:dyDescent="0.25">
      <c r="A580" s="4">
        <v>579</v>
      </c>
      <c r="B580" s="6" t="s">
        <v>1333</v>
      </c>
      <c r="C580" s="6" t="e">
        <f>MONTH(Livros[[#This Row],[Date]])</f>
        <v>#VALUE!</v>
      </c>
      <c r="D580" s="6" t="e">
        <f>YEAR(Livros[[#This Row],[Date]])</f>
        <v>#VALUE!</v>
      </c>
      <c r="E580" s="4">
        <v>0</v>
      </c>
      <c r="F580" s="4">
        <v>0</v>
      </c>
      <c r="G580" s="6" t="s">
        <v>71</v>
      </c>
      <c r="H580" s="4">
        <v>1</v>
      </c>
      <c r="I580" s="18" t="s">
        <v>5178</v>
      </c>
      <c r="J580" s="8">
        <v>175</v>
      </c>
      <c r="K580" s="8">
        <f>Livros[[#This Row],[Quantity]]*Livros[[#This Row],[Item Price]]</f>
        <v>175</v>
      </c>
      <c r="L580" s="8">
        <v>145.52500000000001</v>
      </c>
      <c r="M580" s="8">
        <f>Livros[[#This Row],[Receita]]-Livros[[#This Row],[Custo]]</f>
        <v>29.474999999999994</v>
      </c>
    </row>
    <row r="581" spans="1:13" x14ac:dyDescent="0.25">
      <c r="A581" s="5">
        <v>580</v>
      </c>
      <c r="B581" s="7" t="s">
        <v>1340</v>
      </c>
      <c r="C581" s="7" t="e">
        <f>MONTH(Livros[[#This Row],[Date]])</f>
        <v>#VALUE!</v>
      </c>
      <c r="D581" s="7" t="e">
        <f>YEAR(Livros[[#This Row],[Date]])</f>
        <v>#VALUE!</v>
      </c>
      <c r="E581" s="5">
        <v>0</v>
      </c>
      <c r="F581" s="5">
        <v>0</v>
      </c>
      <c r="G581" s="7" t="s">
        <v>83</v>
      </c>
      <c r="H581" s="5">
        <v>1</v>
      </c>
      <c r="I581" s="19" t="s">
        <v>77</v>
      </c>
      <c r="J581" s="9">
        <v>555</v>
      </c>
      <c r="K581" s="9">
        <f>Livros[[#This Row],[Quantity]]*Livros[[#This Row],[Item Price]]</f>
        <v>555</v>
      </c>
      <c r="L581" s="9">
        <v>482.28500000000003</v>
      </c>
      <c r="M581" s="9">
        <f>Livros[[#This Row],[Receita]]-Livros[[#This Row],[Custo]]</f>
        <v>72.714999999999975</v>
      </c>
    </row>
    <row r="582" spans="1:13" x14ac:dyDescent="0.25">
      <c r="A582" s="4">
        <v>581</v>
      </c>
      <c r="B582" s="6" t="s">
        <v>1340</v>
      </c>
      <c r="C582" s="6" t="e">
        <f>MONTH(Livros[[#This Row],[Date]])</f>
        <v>#VALUE!</v>
      </c>
      <c r="D582" s="6" t="e">
        <f>YEAR(Livros[[#This Row],[Date]])</f>
        <v>#VALUE!</v>
      </c>
      <c r="E582" s="4">
        <v>0</v>
      </c>
      <c r="F582" s="4">
        <v>0</v>
      </c>
      <c r="G582" s="6" t="s">
        <v>83</v>
      </c>
      <c r="H582" s="4">
        <v>1</v>
      </c>
      <c r="I582" s="18" t="s">
        <v>77</v>
      </c>
      <c r="J582" s="8">
        <v>410</v>
      </c>
      <c r="K582" s="8">
        <f>Livros[[#This Row],[Quantity]]*Livros[[#This Row],[Item Price]]</f>
        <v>410</v>
      </c>
      <c r="L582" s="8">
        <v>356.67</v>
      </c>
      <c r="M582" s="8">
        <f>Livros[[#This Row],[Receita]]-Livros[[#This Row],[Custo]]</f>
        <v>53.329999999999984</v>
      </c>
    </row>
    <row r="583" spans="1:13" x14ac:dyDescent="0.25">
      <c r="A583" s="5">
        <v>582</v>
      </c>
      <c r="B583" s="7" t="s">
        <v>1340</v>
      </c>
      <c r="C583" s="7" t="e">
        <f>MONTH(Livros[[#This Row],[Date]])</f>
        <v>#VALUE!</v>
      </c>
      <c r="D583" s="7" t="e">
        <f>YEAR(Livros[[#This Row],[Date]])</f>
        <v>#VALUE!</v>
      </c>
      <c r="E583" s="5">
        <v>0</v>
      </c>
      <c r="F583" s="5">
        <v>0</v>
      </c>
      <c r="G583" s="7" t="s">
        <v>83</v>
      </c>
      <c r="H583" s="5">
        <v>1</v>
      </c>
      <c r="I583" s="19" t="s">
        <v>77</v>
      </c>
      <c r="J583" s="9">
        <v>494</v>
      </c>
      <c r="K583" s="9">
        <f>Livros[[#This Row],[Quantity]]*Livros[[#This Row],[Item Price]]</f>
        <v>494</v>
      </c>
      <c r="L583" s="9">
        <v>429.97800000000001</v>
      </c>
      <c r="M583" s="9">
        <f>Livros[[#This Row],[Receita]]-Livros[[#This Row],[Custo]]</f>
        <v>64.021999999999991</v>
      </c>
    </row>
    <row r="584" spans="1:13" x14ac:dyDescent="0.25">
      <c r="A584" s="4">
        <v>583</v>
      </c>
      <c r="B584" s="6" t="s">
        <v>1340</v>
      </c>
      <c r="C584" s="6" t="e">
        <f>MONTH(Livros[[#This Row],[Date]])</f>
        <v>#VALUE!</v>
      </c>
      <c r="D584" s="6" t="e">
        <f>YEAR(Livros[[#This Row],[Date]])</f>
        <v>#VALUE!</v>
      </c>
      <c r="E584" s="4">
        <v>0</v>
      </c>
      <c r="F584" s="4">
        <v>0</v>
      </c>
      <c r="G584" s="6" t="s">
        <v>71</v>
      </c>
      <c r="H584" s="4">
        <v>1</v>
      </c>
      <c r="I584" s="18" t="s">
        <v>1002</v>
      </c>
      <c r="J584" s="8">
        <v>310</v>
      </c>
      <c r="K584" s="8">
        <f>Livros[[#This Row],[Quantity]]*Livros[[#This Row],[Item Price]]</f>
        <v>310</v>
      </c>
      <c r="L584" s="8">
        <v>254.42</v>
      </c>
      <c r="M584" s="8">
        <f>Livros[[#This Row],[Receita]]-Livros[[#This Row],[Custo]]</f>
        <v>55.580000000000013</v>
      </c>
    </row>
    <row r="585" spans="1:13" x14ac:dyDescent="0.25">
      <c r="A585" s="5">
        <v>584</v>
      </c>
      <c r="B585" s="7" t="s">
        <v>1340</v>
      </c>
      <c r="C585" s="7" t="e">
        <f>MONTH(Livros[[#This Row],[Date]])</f>
        <v>#VALUE!</v>
      </c>
      <c r="D585" s="7" t="e">
        <f>YEAR(Livros[[#This Row],[Date]])</f>
        <v>#VALUE!</v>
      </c>
      <c r="E585" s="5">
        <v>0</v>
      </c>
      <c r="F585" s="5">
        <v>0</v>
      </c>
      <c r="G585" s="7" t="s">
        <v>71</v>
      </c>
      <c r="H585" s="5">
        <v>1</v>
      </c>
      <c r="I585" s="19" t="s">
        <v>1002</v>
      </c>
      <c r="J585" s="9">
        <v>310</v>
      </c>
      <c r="K585" s="9">
        <f>Livros[[#This Row],[Quantity]]*Livros[[#This Row],[Item Price]]</f>
        <v>310</v>
      </c>
      <c r="L585" s="9">
        <v>254.42</v>
      </c>
      <c r="M585" s="9">
        <f>Livros[[#This Row],[Receita]]-Livros[[#This Row],[Custo]]</f>
        <v>55.580000000000013</v>
      </c>
    </row>
    <row r="586" spans="1:13" x14ac:dyDescent="0.25">
      <c r="A586" s="4">
        <v>585</v>
      </c>
      <c r="B586" s="6" t="s">
        <v>1340</v>
      </c>
      <c r="C586" s="6" t="e">
        <f>MONTH(Livros[[#This Row],[Date]])</f>
        <v>#VALUE!</v>
      </c>
      <c r="D586" s="6" t="e">
        <f>YEAR(Livros[[#This Row],[Date]])</f>
        <v>#VALUE!</v>
      </c>
      <c r="E586" s="4">
        <v>0</v>
      </c>
      <c r="F586" s="4">
        <v>0</v>
      </c>
      <c r="G586" s="6" t="s">
        <v>71</v>
      </c>
      <c r="H586" s="4">
        <v>1</v>
      </c>
      <c r="I586" s="18" t="s">
        <v>1002</v>
      </c>
      <c r="J586" s="8">
        <v>310</v>
      </c>
      <c r="K586" s="8">
        <f>Livros[[#This Row],[Quantity]]*Livros[[#This Row],[Item Price]]</f>
        <v>310</v>
      </c>
      <c r="L586" s="8">
        <v>254.42</v>
      </c>
      <c r="M586" s="8">
        <f>Livros[[#This Row],[Receita]]-Livros[[#This Row],[Custo]]</f>
        <v>55.580000000000013</v>
      </c>
    </row>
    <row r="587" spans="1:13" x14ac:dyDescent="0.25">
      <c r="A587" s="5">
        <v>586</v>
      </c>
      <c r="B587" s="7" t="s">
        <v>1353</v>
      </c>
      <c r="C587" s="7" t="e">
        <f>MONTH(Livros[[#This Row],[Date]])</f>
        <v>#VALUE!</v>
      </c>
      <c r="D587" s="7" t="e">
        <f>YEAR(Livros[[#This Row],[Date]])</f>
        <v>#VALUE!</v>
      </c>
      <c r="E587" s="5">
        <v>0</v>
      </c>
      <c r="F587" s="5">
        <v>0</v>
      </c>
      <c r="G587" s="7" t="s">
        <v>83</v>
      </c>
      <c r="H587" s="5">
        <v>1</v>
      </c>
      <c r="I587" s="19" t="s">
        <v>1002</v>
      </c>
      <c r="J587" s="9">
        <v>310</v>
      </c>
      <c r="K587" s="9">
        <f>Livros[[#This Row],[Quantity]]*Livros[[#This Row],[Item Price]]</f>
        <v>310</v>
      </c>
      <c r="L587" s="9">
        <v>254.42</v>
      </c>
      <c r="M587" s="9">
        <f>Livros[[#This Row],[Receita]]-Livros[[#This Row],[Custo]]</f>
        <v>55.580000000000013</v>
      </c>
    </row>
    <row r="588" spans="1:13" x14ac:dyDescent="0.25">
      <c r="A588" s="4">
        <v>587</v>
      </c>
      <c r="B588" s="6" t="s">
        <v>1353</v>
      </c>
      <c r="C588" s="6" t="e">
        <f>MONTH(Livros[[#This Row],[Date]])</f>
        <v>#VALUE!</v>
      </c>
      <c r="D588" s="6" t="e">
        <f>YEAR(Livros[[#This Row],[Date]])</f>
        <v>#VALUE!</v>
      </c>
      <c r="E588" s="4">
        <v>0</v>
      </c>
      <c r="F588" s="4">
        <v>0</v>
      </c>
      <c r="G588" s="6" t="s">
        <v>83</v>
      </c>
      <c r="H588" s="4">
        <v>1</v>
      </c>
      <c r="I588" s="18" t="s">
        <v>5178</v>
      </c>
      <c r="J588" s="8">
        <v>175</v>
      </c>
      <c r="K588" s="8">
        <f>Livros[[#This Row],[Quantity]]*Livros[[#This Row],[Item Price]]</f>
        <v>175</v>
      </c>
      <c r="L588" s="8">
        <v>145.52500000000001</v>
      </c>
      <c r="M588" s="8">
        <f>Livros[[#This Row],[Receita]]-Livros[[#This Row],[Custo]]</f>
        <v>29.474999999999994</v>
      </c>
    </row>
    <row r="589" spans="1:13" x14ac:dyDescent="0.25">
      <c r="A589" s="5">
        <v>588</v>
      </c>
      <c r="B589" s="7" t="s">
        <v>1353</v>
      </c>
      <c r="C589" s="7" t="e">
        <f>MONTH(Livros[[#This Row],[Date]])</f>
        <v>#VALUE!</v>
      </c>
      <c r="D589" s="7" t="e">
        <f>YEAR(Livros[[#This Row],[Date]])</f>
        <v>#VALUE!</v>
      </c>
      <c r="E589" s="5">
        <v>0</v>
      </c>
      <c r="F589" s="5">
        <v>0</v>
      </c>
      <c r="G589" s="7" t="s">
        <v>71</v>
      </c>
      <c r="H589" s="5">
        <v>1</v>
      </c>
      <c r="I589" s="19" t="s">
        <v>77</v>
      </c>
      <c r="J589" s="9">
        <v>790</v>
      </c>
      <c r="K589" s="9">
        <f>Livros[[#This Row],[Quantity]]*Livros[[#This Row],[Item Price]]</f>
        <v>790</v>
      </c>
      <c r="L589" s="9">
        <v>687.73</v>
      </c>
      <c r="M589" s="9">
        <f>Livros[[#This Row],[Receita]]-Livros[[#This Row],[Custo]]</f>
        <v>102.26999999999998</v>
      </c>
    </row>
    <row r="590" spans="1:13" x14ac:dyDescent="0.25">
      <c r="A590" s="4">
        <v>589</v>
      </c>
      <c r="B590" s="6" t="s">
        <v>1361</v>
      </c>
      <c r="C590" s="6" t="e">
        <f>MONTH(Livros[[#This Row],[Date]])</f>
        <v>#VALUE!</v>
      </c>
      <c r="D590" s="6" t="e">
        <f>YEAR(Livros[[#This Row],[Date]])</f>
        <v>#VALUE!</v>
      </c>
      <c r="E590" s="4">
        <v>0</v>
      </c>
      <c r="F590" s="4">
        <v>0</v>
      </c>
      <c r="G590" s="6" t="s">
        <v>83</v>
      </c>
      <c r="H590" s="4">
        <v>1</v>
      </c>
      <c r="I590" s="18" t="s">
        <v>5178</v>
      </c>
      <c r="J590" s="8">
        <v>320</v>
      </c>
      <c r="K590" s="8">
        <f>Livros[[#This Row],[Quantity]]*Livros[[#This Row],[Item Price]]</f>
        <v>320</v>
      </c>
      <c r="L590" s="8">
        <v>265.56</v>
      </c>
      <c r="M590" s="8">
        <f>Livros[[#This Row],[Receita]]-Livros[[#This Row],[Custo]]</f>
        <v>54.44</v>
      </c>
    </row>
    <row r="591" spans="1:13" x14ac:dyDescent="0.25">
      <c r="A591" s="5">
        <v>590</v>
      </c>
      <c r="B591" s="7" t="s">
        <v>1361</v>
      </c>
      <c r="C591" s="7" t="e">
        <f>MONTH(Livros[[#This Row],[Date]])</f>
        <v>#VALUE!</v>
      </c>
      <c r="D591" s="7" t="e">
        <f>YEAR(Livros[[#This Row],[Date]])</f>
        <v>#VALUE!</v>
      </c>
      <c r="E591" s="5">
        <v>0</v>
      </c>
      <c r="F591" s="5">
        <v>0</v>
      </c>
      <c r="G591" s="7" t="s">
        <v>83</v>
      </c>
      <c r="H591" s="5">
        <v>1</v>
      </c>
      <c r="I591" s="19" t="s">
        <v>77</v>
      </c>
      <c r="J591" s="9">
        <v>385</v>
      </c>
      <c r="K591" s="9">
        <f>Livros[[#This Row],[Quantity]]*Livros[[#This Row],[Item Price]]</f>
        <v>385</v>
      </c>
      <c r="L591" s="9">
        <v>334.495</v>
      </c>
      <c r="M591" s="9">
        <f>Livros[[#This Row],[Receita]]-Livros[[#This Row],[Custo]]</f>
        <v>50.504999999999995</v>
      </c>
    </row>
    <row r="592" spans="1:13" x14ac:dyDescent="0.25">
      <c r="A592" s="4">
        <v>591</v>
      </c>
      <c r="B592" s="6" t="s">
        <v>1364</v>
      </c>
      <c r="C592" s="6" t="e">
        <f>MONTH(Livros[[#This Row],[Date]])</f>
        <v>#VALUE!</v>
      </c>
      <c r="D592" s="6" t="e">
        <f>YEAR(Livros[[#This Row],[Date]])</f>
        <v>#VALUE!</v>
      </c>
      <c r="E592" s="4">
        <v>0</v>
      </c>
      <c r="F592" s="4">
        <v>0</v>
      </c>
      <c r="G592" s="6" t="s">
        <v>71</v>
      </c>
      <c r="H592" s="4">
        <v>1</v>
      </c>
      <c r="I592" s="18" t="s">
        <v>5178</v>
      </c>
      <c r="J592" s="8">
        <v>430</v>
      </c>
      <c r="K592" s="8">
        <f>Livros[[#This Row],[Quantity]]*Livros[[#This Row],[Item Price]]</f>
        <v>430</v>
      </c>
      <c r="L592" s="8">
        <v>356.69</v>
      </c>
      <c r="M592" s="8">
        <f>Livros[[#This Row],[Receita]]-Livros[[#This Row],[Custo]]</f>
        <v>73.31</v>
      </c>
    </row>
    <row r="593" spans="1:13" x14ac:dyDescent="0.25">
      <c r="A593" s="5">
        <v>592</v>
      </c>
      <c r="B593" s="7" t="s">
        <v>1364</v>
      </c>
      <c r="C593" s="7" t="e">
        <f>MONTH(Livros[[#This Row],[Date]])</f>
        <v>#VALUE!</v>
      </c>
      <c r="D593" s="7" t="e">
        <f>YEAR(Livros[[#This Row],[Date]])</f>
        <v>#VALUE!</v>
      </c>
      <c r="E593" s="5">
        <v>0</v>
      </c>
      <c r="F593" s="5">
        <v>0</v>
      </c>
      <c r="G593" s="7" t="s">
        <v>83</v>
      </c>
      <c r="H593" s="5">
        <v>1</v>
      </c>
      <c r="I593" s="19" t="s">
        <v>5178</v>
      </c>
      <c r="J593" s="9">
        <v>395</v>
      </c>
      <c r="K593" s="9">
        <f>Livros[[#This Row],[Quantity]]*Livros[[#This Row],[Item Price]]</f>
        <v>395</v>
      </c>
      <c r="L593" s="9">
        <v>327.78500000000003</v>
      </c>
      <c r="M593" s="9">
        <f>Livros[[#This Row],[Receita]]-Livros[[#This Row],[Custo]]</f>
        <v>67.214999999999975</v>
      </c>
    </row>
    <row r="594" spans="1:13" x14ac:dyDescent="0.25">
      <c r="A594" s="4">
        <v>593</v>
      </c>
      <c r="B594" s="6" t="s">
        <v>1364</v>
      </c>
      <c r="C594" s="6" t="e">
        <f>MONTH(Livros[[#This Row],[Date]])</f>
        <v>#VALUE!</v>
      </c>
      <c r="D594" s="6" t="e">
        <f>YEAR(Livros[[#This Row],[Date]])</f>
        <v>#VALUE!</v>
      </c>
      <c r="E594" s="4">
        <v>0</v>
      </c>
      <c r="F594" s="4">
        <v>0</v>
      </c>
      <c r="G594" s="6" t="s">
        <v>83</v>
      </c>
      <c r="H594" s="4">
        <v>1</v>
      </c>
      <c r="I594" s="18" t="s">
        <v>5178</v>
      </c>
      <c r="J594" s="8">
        <v>370</v>
      </c>
      <c r="K594" s="8">
        <f>Livros[[#This Row],[Quantity]]*Livros[[#This Row],[Item Price]]</f>
        <v>370</v>
      </c>
      <c r="L594" s="8">
        <v>307.70999999999998</v>
      </c>
      <c r="M594" s="8">
        <f>Livros[[#This Row],[Receita]]-Livros[[#This Row],[Custo]]</f>
        <v>62.29000000000002</v>
      </c>
    </row>
    <row r="595" spans="1:13" x14ac:dyDescent="0.25">
      <c r="A595" s="5">
        <v>594</v>
      </c>
      <c r="B595" s="7" t="s">
        <v>1364</v>
      </c>
      <c r="C595" s="7" t="e">
        <f>MONTH(Livros[[#This Row],[Date]])</f>
        <v>#VALUE!</v>
      </c>
      <c r="D595" s="7" t="e">
        <f>YEAR(Livros[[#This Row],[Date]])</f>
        <v>#VALUE!</v>
      </c>
      <c r="E595" s="5">
        <v>0</v>
      </c>
      <c r="F595" s="5">
        <v>0</v>
      </c>
      <c r="G595" s="7" t="s">
        <v>83</v>
      </c>
      <c r="H595" s="5">
        <v>1</v>
      </c>
      <c r="I595" s="19" t="s">
        <v>5178</v>
      </c>
      <c r="J595" s="9">
        <v>395</v>
      </c>
      <c r="K595" s="9">
        <f>Livros[[#This Row],[Quantity]]*Livros[[#This Row],[Item Price]]</f>
        <v>395</v>
      </c>
      <c r="L595" s="9">
        <v>327.78500000000003</v>
      </c>
      <c r="M595" s="9">
        <f>Livros[[#This Row],[Receita]]-Livros[[#This Row],[Custo]]</f>
        <v>67.214999999999975</v>
      </c>
    </row>
    <row r="596" spans="1:13" x14ac:dyDescent="0.25">
      <c r="A596" s="4">
        <v>595</v>
      </c>
      <c r="B596" s="6" t="s">
        <v>1364</v>
      </c>
      <c r="C596" s="6" t="e">
        <f>MONTH(Livros[[#This Row],[Date]])</f>
        <v>#VALUE!</v>
      </c>
      <c r="D596" s="6" t="e">
        <f>YEAR(Livros[[#This Row],[Date]])</f>
        <v>#VALUE!</v>
      </c>
      <c r="E596" s="4">
        <v>0</v>
      </c>
      <c r="F596" s="4">
        <v>0</v>
      </c>
      <c r="G596" s="6" t="s">
        <v>83</v>
      </c>
      <c r="H596" s="4">
        <v>1</v>
      </c>
      <c r="I596" s="18" t="s">
        <v>5178</v>
      </c>
      <c r="J596" s="8">
        <v>256</v>
      </c>
      <c r="K596" s="8">
        <f>Livros[[#This Row],[Quantity]]*Livros[[#This Row],[Item Price]]</f>
        <v>256</v>
      </c>
      <c r="L596" s="8">
        <v>212.24799999999999</v>
      </c>
      <c r="M596" s="8">
        <f>Livros[[#This Row],[Receita]]-Livros[[#This Row],[Custo]]</f>
        <v>43.75200000000001</v>
      </c>
    </row>
    <row r="597" spans="1:13" x14ac:dyDescent="0.25">
      <c r="A597" s="5">
        <v>596</v>
      </c>
      <c r="B597" s="7" t="s">
        <v>1364</v>
      </c>
      <c r="C597" s="7" t="e">
        <f>MONTH(Livros[[#This Row],[Date]])</f>
        <v>#VALUE!</v>
      </c>
      <c r="D597" s="7" t="e">
        <f>YEAR(Livros[[#This Row],[Date]])</f>
        <v>#VALUE!</v>
      </c>
      <c r="E597" s="5">
        <v>0</v>
      </c>
      <c r="F597" s="5">
        <v>0</v>
      </c>
      <c r="G597" s="7" t="s">
        <v>83</v>
      </c>
      <c r="H597" s="5">
        <v>1</v>
      </c>
      <c r="I597" s="19" t="s">
        <v>5178</v>
      </c>
      <c r="J597" s="9">
        <v>395</v>
      </c>
      <c r="K597" s="9">
        <f>Livros[[#This Row],[Quantity]]*Livros[[#This Row],[Item Price]]</f>
        <v>395</v>
      </c>
      <c r="L597" s="9">
        <v>327.78500000000003</v>
      </c>
      <c r="M597" s="9">
        <f>Livros[[#This Row],[Receita]]-Livros[[#This Row],[Custo]]</f>
        <v>67.214999999999975</v>
      </c>
    </row>
    <row r="598" spans="1:13" x14ac:dyDescent="0.25">
      <c r="A598" s="4">
        <v>597</v>
      </c>
      <c r="B598" s="6" t="s">
        <v>1379</v>
      </c>
      <c r="C598" s="6" t="e">
        <f>MONTH(Livros[[#This Row],[Date]])</f>
        <v>#VALUE!</v>
      </c>
      <c r="D598" s="6" t="e">
        <f>YEAR(Livros[[#This Row],[Date]])</f>
        <v>#VALUE!</v>
      </c>
      <c r="E598" s="4">
        <v>0</v>
      </c>
      <c r="F598" s="4">
        <v>0</v>
      </c>
      <c r="G598" s="6" t="s">
        <v>71</v>
      </c>
      <c r="H598" s="4">
        <v>1</v>
      </c>
      <c r="I598" s="18" t="s">
        <v>77</v>
      </c>
      <c r="J598" s="8">
        <v>148</v>
      </c>
      <c r="K598" s="8">
        <f>Livros[[#This Row],[Quantity]]*Livros[[#This Row],[Item Price]]</f>
        <v>148</v>
      </c>
      <c r="L598" s="8">
        <v>128.876</v>
      </c>
      <c r="M598" s="8">
        <f>Livros[[#This Row],[Receita]]-Livros[[#This Row],[Custo]]</f>
        <v>19.123999999999995</v>
      </c>
    </row>
    <row r="599" spans="1:13" x14ac:dyDescent="0.25">
      <c r="A599" s="5">
        <v>598</v>
      </c>
      <c r="B599" s="7" t="s">
        <v>1379</v>
      </c>
      <c r="C599" s="7" t="e">
        <f>MONTH(Livros[[#This Row],[Date]])</f>
        <v>#VALUE!</v>
      </c>
      <c r="D599" s="7" t="e">
        <f>YEAR(Livros[[#This Row],[Date]])</f>
        <v>#VALUE!</v>
      </c>
      <c r="E599" s="5">
        <v>0</v>
      </c>
      <c r="F599" s="5">
        <v>0</v>
      </c>
      <c r="G599" s="7" t="s">
        <v>71</v>
      </c>
      <c r="H599" s="5">
        <v>1</v>
      </c>
      <c r="I599" s="19" t="s">
        <v>5178</v>
      </c>
      <c r="J599" s="9">
        <v>370</v>
      </c>
      <c r="K599" s="9">
        <f>Livros[[#This Row],[Quantity]]*Livros[[#This Row],[Item Price]]</f>
        <v>370</v>
      </c>
      <c r="L599" s="9">
        <v>307.70999999999998</v>
      </c>
      <c r="M599" s="9">
        <f>Livros[[#This Row],[Receita]]-Livros[[#This Row],[Custo]]</f>
        <v>62.29000000000002</v>
      </c>
    </row>
    <row r="600" spans="1:13" x14ac:dyDescent="0.25">
      <c r="A600" s="4">
        <v>599</v>
      </c>
      <c r="B600" s="6" t="s">
        <v>1379</v>
      </c>
      <c r="C600" s="6" t="e">
        <f>MONTH(Livros[[#This Row],[Date]])</f>
        <v>#VALUE!</v>
      </c>
      <c r="D600" s="6" t="e">
        <f>YEAR(Livros[[#This Row],[Date]])</f>
        <v>#VALUE!</v>
      </c>
      <c r="E600" s="4">
        <v>0</v>
      </c>
      <c r="F600" s="4">
        <v>0</v>
      </c>
      <c r="G600" s="6" t="s">
        <v>83</v>
      </c>
      <c r="H600" s="4">
        <v>1</v>
      </c>
      <c r="I600" s="18" t="s">
        <v>5178</v>
      </c>
      <c r="J600" s="8">
        <v>395</v>
      </c>
      <c r="K600" s="8">
        <f>Livros[[#This Row],[Quantity]]*Livros[[#This Row],[Item Price]]</f>
        <v>395</v>
      </c>
      <c r="L600" s="8">
        <v>327.78500000000003</v>
      </c>
      <c r="M600" s="8">
        <f>Livros[[#This Row],[Receita]]-Livros[[#This Row],[Custo]]</f>
        <v>67.214999999999975</v>
      </c>
    </row>
    <row r="601" spans="1:13" x14ac:dyDescent="0.25">
      <c r="A601" s="5">
        <v>600</v>
      </c>
      <c r="B601" s="7" t="s">
        <v>1379</v>
      </c>
      <c r="C601" s="7" t="e">
        <f>MONTH(Livros[[#This Row],[Date]])</f>
        <v>#VALUE!</v>
      </c>
      <c r="D601" s="7" t="e">
        <f>YEAR(Livros[[#This Row],[Date]])</f>
        <v>#VALUE!</v>
      </c>
      <c r="E601" s="5">
        <v>0</v>
      </c>
      <c r="F601" s="5">
        <v>0</v>
      </c>
      <c r="G601" s="7" t="s">
        <v>71</v>
      </c>
      <c r="H601" s="5">
        <v>1</v>
      </c>
      <c r="I601" s="19" t="s">
        <v>5178</v>
      </c>
      <c r="J601" s="9">
        <v>395</v>
      </c>
      <c r="K601" s="9">
        <f>Livros[[#This Row],[Quantity]]*Livros[[#This Row],[Item Price]]</f>
        <v>395</v>
      </c>
      <c r="L601" s="9">
        <v>327.78500000000003</v>
      </c>
      <c r="M601" s="9">
        <f>Livros[[#This Row],[Receita]]-Livros[[#This Row],[Custo]]</f>
        <v>67.214999999999975</v>
      </c>
    </row>
    <row r="602" spans="1:13" x14ac:dyDescent="0.25">
      <c r="A602" s="4">
        <v>601</v>
      </c>
      <c r="B602" s="6" t="s">
        <v>1379</v>
      </c>
      <c r="C602" s="6" t="e">
        <f>MONTH(Livros[[#This Row],[Date]])</f>
        <v>#VALUE!</v>
      </c>
      <c r="D602" s="6" t="e">
        <f>YEAR(Livros[[#This Row],[Date]])</f>
        <v>#VALUE!</v>
      </c>
      <c r="E602" s="4">
        <v>0</v>
      </c>
      <c r="F602" s="4">
        <v>0</v>
      </c>
      <c r="G602" s="6" t="s">
        <v>83</v>
      </c>
      <c r="H602" s="4">
        <v>1</v>
      </c>
      <c r="I602" s="18" t="s">
        <v>5178</v>
      </c>
      <c r="J602" s="8">
        <v>395</v>
      </c>
      <c r="K602" s="8">
        <f>Livros[[#This Row],[Quantity]]*Livros[[#This Row],[Item Price]]</f>
        <v>395</v>
      </c>
      <c r="L602" s="8">
        <v>327.78500000000003</v>
      </c>
      <c r="M602" s="8">
        <f>Livros[[#This Row],[Receita]]-Livros[[#This Row],[Custo]]</f>
        <v>67.214999999999975</v>
      </c>
    </row>
    <row r="603" spans="1:13" x14ac:dyDescent="0.25">
      <c r="A603" s="5">
        <v>602</v>
      </c>
      <c r="B603" s="7" t="s">
        <v>1379</v>
      </c>
      <c r="C603" s="7" t="e">
        <f>MONTH(Livros[[#This Row],[Date]])</f>
        <v>#VALUE!</v>
      </c>
      <c r="D603" s="7" t="e">
        <f>YEAR(Livros[[#This Row],[Date]])</f>
        <v>#VALUE!</v>
      </c>
      <c r="E603" s="5">
        <v>0</v>
      </c>
      <c r="F603" s="5">
        <v>0</v>
      </c>
      <c r="G603" s="7" t="s">
        <v>71</v>
      </c>
      <c r="H603" s="5">
        <v>1</v>
      </c>
      <c r="I603" s="19" t="s">
        <v>5178</v>
      </c>
      <c r="J603" s="9">
        <v>395</v>
      </c>
      <c r="K603" s="9">
        <f>Livros[[#This Row],[Quantity]]*Livros[[#This Row],[Item Price]]</f>
        <v>395</v>
      </c>
      <c r="L603" s="9">
        <v>327.78500000000003</v>
      </c>
      <c r="M603" s="9">
        <f>Livros[[#This Row],[Receita]]-Livros[[#This Row],[Custo]]</f>
        <v>67.214999999999975</v>
      </c>
    </row>
    <row r="604" spans="1:13" x14ac:dyDescent="0.25">
      <c r="A604" s="4">
        <v>603</v>
      </c>
      <c r="B604" s="6" t="s">
        <v>1379</v>
      </c>
      <c r="C604" s="6" t="e">
        <f>MONTH(Livros[[#This Row],[Date]])</f>
        <v>#VALUE!</v>
      </c>
      <c r="D604" s="6" t="e">
        <f>YEAR(Livros[[#This Row],[Date]])</f>
        <v>#VALUE!</v>
      </c>
      <c r="E604" s="4">
        <v>0</v>
      </c>
      <c r="F604" s="4">
        <v>0</v>
      </c>
      <c r="G604" s="6" t="s">
        <v>83</v>
      </c>
      <c r="H604" s="4">
        <v>1</v>
      </c>
      <c r="I604" s="18" t="s">
        <v>5178</v>
      </c>
      <c r="J604" s="8">
        <v>395</v>
      </c>
      <c r="K604" s="8">
        <f>Livros[[#This Row],[Quantity]]*Livros[[#This Row],[Item Price]]</f>
        <v>395</v>
      </c>
      <c r="L604" s="8">
        <v>327.78500000000003</v>
      </c>
      <c r="M604" s="8">
        <f>Livros[[#This Row],[Receita]]-Livros[[#This Row],[Custo]]</f>
        <v>67.214999999999975</v>
      </c>
    </row>
    <row r="605" spans="1:13" x14ac:dyDescent="0.25">
      <c r="A605" s="5">
        <v>604</v>
      </c>
      <c r="B605" s="7" t="s">
        <v>1379</v>
      </c>
      <c r="C605" s="7" t="e">
        <f>MONTH(Livros[[#This Row],[Date]])</f>
        <v>#VALUE!</v>
      </c>
      <c r="D605" s="7" t="e">
        <f>YEAR(Livros[[#This Row],[Date]])</f>
        <v>#VALUE!</v>
      </c>
      <c r="E605" s="5">
        <v>0</v>
      </c>
      <c r="F605" s="5">
        <v>0</v>
      </c>
      <c r="G605" s="7" t="s">
        <v>83</v>
      </c>
      <c r="H605" s="5">
        <v>1</v>
      </c>
      <c r="I605" s="19" t="s">
        <v>5178</v>
      </c>
      <c r="J605" s="9">
        <v>695</v>
      </c>
      <c r="K605" s="9">
        <f>Livros[[#This Row],[Quantity]]*Livros[[#This Row],[Item Price]]</f>
        <v>695</v>
      </c>
      <c r="L605" s="9">
        <v>576.68499999999995</v>
      </c>
      <c r="M605" s="9">
        <f>Livros[[#This Row],[Receita]]-Livros[[#This Row],[Custo]]</f>
        <v>118.31500000000005</v>
      </c>
    </row>
    <row r="606" spans="1:13" x14ac:dyDescent="0.25">
      <c r="A606" s="4">
        <v>605</v>
      </c>
      <c r="B606" s="6" t="s">
        <v>1379</v>
      </c>
      <c r="C606" s="6" t="e">
        <f>MONTH(Livros[[#This Row],[Date]])</f>
        <v>#VALUE!</v>
      </c>
      <c r="D606" s="6" t="e">
        <f>YEAR(Livros[[#This Row],[Date]])</f>
        <v>#VALUE!</v>
      </c>
      <c r="E606" s="4">
        <v>0</v>
      </c>
      <c r="F606" s="4">
        <v>0</v>
      </c>
      <c r="G606" s="6" t="s">
        <v>83</v>
      </c>
      <c r="H606" s="4">
        <v>1</v>
      </c>
      <c r="I606" s="18" t="s">
        <v>5178</v>
      </c>
      <c r="J606" s="8">
        <v>395</v>
      </c>
      <c r="K606" s="8">
        <f>Livros[[#This Row],[Quantity]]*Livros[[#This Row],[Item Price]]</f>
        <v>395</v>
      </c>
      <c r="L606" s="8">
        <v>327.78500000000003</v>
      </c>
      <c r="M606" s="8">
        <f>Livros[[#This Row],[Receita]]-Livros[[#This Row],[Custo]]</f>
        <v>67.214999999999975</v>
      </c>
    </row>
    <row r="607" spans="1:13" x14ac:dyDescent="0.25">
      <c r="A607" s="5">
        <v>606</v>
      </c>
      <c r="B607" s="7" t="s">
        <v>1379</v>
      </c>
      <c r="C607" s="7" t="e">
        <f>MONTH(Livros[[#This Row],[Date]])</f>
        <v>#VALUE!</v>
      </c>
      <c r="D607" s="7" t="e">
        <f>YEAR(Livros[[#This Row],[Date]])</f>
        <v>#VALUE!</v>
      </c>
      <c r="E607" s="5">
        <v>0</v>
      </c>
      <c r="F607" s="5">
        <v>0</v>
      </c>
      <c r="G607" s="7" t="s">
        <v>71</v>
      </c>
      <c r="H607" s="5">
        <v>1</v>
      </c>
      <c r="I607" s="19" t="s">
        <v>5178</v>
      </c>
      <c r="J607" s="9">
        <v>395</v>
      </c>
      <c r="K607" s="9">
        <f>Livros[[#This Row],[Quantity]]*Livros[[#This Row],[Item Price]]</f>
        <v>395</v>
      </c>
      <c r="L607" s="9">
        <v>327.78500000000003</v>
      </c>
      <c r="M607" s="9">
        <f>Livros[[#This Row],[Receita]]-Livros[[#This Row],[Custo]]</f>
        <v>67.214999999999975</v>
      </c>
    </row>
    <row r="608" spans="1:13" x14ac:dyDescent="0.25">
      <c r="A608" s="4">
        <v>607</v>
      </c>
      <c r="B608" s="6" t="s">
        <v>1379</v>
      </c>
      <c r="C608" s="6" t="e">
        <f>MONTH(Livros[[#This Row],[Date]])</f>
        <v>#VALUE!</v>
      </c>
      <c r="D608" s="6" t="e">
        <f>YEAR(Livros[[#This Row],[Date]])</f>
        <v>#VALUE!</v>
      </c>
      <c r="E608" s="4">
        <v>0</v>
      </c>
      <c r="F608" s="4">
        <v>0</v>
      </c>
      <c r="G608" s="6" t="s">
        <v>83</v>
      </c>
      <c r="H608" s="4">
        <v>1</v>
      </c>
      <c r="I608" s="18" t="s">
        <v>5178</v>
      </c>
      <c r="J608" s="8">
        <v>695</v>
      </c>
      <c r="K608" s="8">
        <f>Livros[[#This Row],[Quantity]]*Livros[[#This Row],[Item Price]]</f>
        <v>695</v>
      </c>
      <c r="L608" s="8">
        <v>576.68499999999995</v>
      </c>
      <c r="M608" s="8">
        <f>Livros[[#This Row],[Receita]]-Livros[[#This Row],[Custo]]</f>
        <v>118.31500000000005</v>
      </c>
    </row>
    <row r="609" spans="1:13" x14ac:dyDescent="0.25">
      <c r="A609" s="5">
        <v>608</v>
      </c>
      <c r="B609" s="7" t="s">
        <v>1379</v>
      </c>
      <c r="C609" s="7" t="e">
        <f>MONTH(Livros[[#This Row],[Date]])</f>
        <v>#VALUE!</v>
      </c>
      <c r="D609" s="7" t="e">
        <f>YEAR(Livros[[#This Row],[Date]])</f>
        <v>#VALUE!</v>
      </c>
      <c r="E609" s="5">
        <v>0</v>
      </c>
      <c r="F609" s="5">
        <v>0</v>
      </c>
      <c r="G609" s="7" t="s">
        <v>83</v>
      </c>
      <c r="H609" s="5">
        <v>1</v>
      </c>
      <c r="I609" s="19" t="s">
        <v>5178</v>
      </c>
      <c r="J609" s="9">
        <v>395</v>
      </c>
      <c r="K609" s="9">
        <f>Livros[[#This Row],[Quantity]]*Livros[[#This Row],[Item Price]]</f>
        <v>395</v>
      </c>
      <c r="L609" s="9">
        <v>327.78500000000003</v>
      </c>
      <c r="M609" s="9">
        <f>Livros[[#This Row],[Receita]]-Livros[[#This Row],[Custo]]</f>
        <v>67.214999999999975</v>
      </c>
    </row>
    <row r="610" spans="1:13" x14ac:dyDescent="0.25">
      <c r="A610" s="4">
        <v>609</v>
      </c>
      <c r="B610" s="6" t="s">
        <v>1397</v>
      </c>
      <c r="C610" s="6" t="e">
        <f>MONTH(Livros[[#This Row],[Date]])</f>
        <v>#VALUE!</v>
      </c>
      <c r="D610" s="6" t="e">
        <f>YEAR(Livros[[#This Row],[Date]])</f>
        <v>#VALUE!</v>
      </c>
      <c r="E610" s="4">
        <v>0</v>
      </c>
      <c r="F610" s="4">
        <v>0</v>
      </c>
      <c r="G610" s="6" t="s">
        <v>83</v>
      </c>
      <c r="H610" s="4">
        <v>1</v>
      </c>
      <c r="I610" s="18" t="s">
        <v>5178</v>
      </c>
      <c r="J610" s="8">
        <v>395</v>
      </c>
      <c r="K610" s="8">
        <f>Livros[[#This Row],[Quantity]]*Livros[[#This Row],[Item Price]]</f>
        <v>395</v>
      </c>
      <c r="L610" s="8">
        <v>327.78500000000003</v>
      </c>
      <c r="M610" s="8">
        <f>Livros[[#This Row],[Receita]]-Livros[[#This Row],[Custo]]</f>
        <v>67.214999999999975</v>
      </c>
    </row>
    <row r="611" spans="1:13" x14ac:dyDescent="0.25">
      <c r="A611" s="5">
        <v>610</v>
      </c>
      <c r="B611" s="7" t="s">
        <v>1397</v>
      </c>
      <c r="C611" s="7" t="e">
        <f>MONTH(Livros[[#This Row],[Date]])</f>
        <v>#VALUE!</v>
      </c>
      <c r="D611" s="7" t="e">
        <f>YEAR(Livros[[#This Row],[Date]])</f>
        <v>#VALUE!</v>
      </c>
      <c r="E611" s="5">
        <v>0</v>
      </c>
      <c r="F611" s="5">
        <v>0</v>
      </c>
      <c r="G611" s="7" t="s">
        <v>71</v>
      </c>
      <c r="H611" s="5">
        <v>1</v>
      </c>
      <c r="I611" s="19" t="s">
        <v>5178</v>
      </c>
      <c r="J611" s="9">
        <v>370</v>
      </c>
      <c r="K611" s="9">
        <f>Livros[[#This Row],[Quantity]]*Livros[[#This Row],[Item Price]]</f>
        <v>370</v>
      </c>
      <c r="L611" s="9">
        <v>307.70999999999998</v>
      </c>
      <c r="M611" s="9">
        <f>Livros[[#This Row],[Receita]]-Livros[[#This Row],[Custo]]</f>
        <v>62.29000000000002</v>
      </c>
    </row>
    <row r="612" spans="1:13" x14ac:dyDescent="0.25">
      <c r="A612" s="4">
        <v>611</v>
      </c>
      <c r="B612" s="6" t="s">
        <v>1402</v>
      </c>
      <c r="C612" s="6" t="e">
        <f>MONTH(Livros[[#This Row],[Date]])</f>
        <v>#VALUE!</v>
      </c>
      <c r="D612" s="6" t="e">
        <f>YEAR(Livros[[#This Row],[Date]])</f>
        <v>#VALUE!</v>
      </c>
      <c r="E612" s="4">
        <v>1</v>
      </c>
      <c r="F612" s="4">
        <v>0</v>
      </c>
      <c r="G612" s="6" t="s">
        <v>83</v>
      </c>
      <c r="H612" s="4">
        <v>1</v>
      </c>
      <c r="I612" s="18" t="s">
        <v>5178</v>
      </c>
      <c r="J612" s="8">
        <v>370</v>
      </c>
      <c r="K612" s="8">
        <f>Livros[[#This Row],[Quantity]]*Livros[[#This Row],[Item Price]]</f>
        <v>370</v>
      </c>
      <c r="L612" s="8">
        <v>307.70999999999998</v>
      </c>
      <c r="M612" s="8">
        <f>Livros[[#This Row],[Receita]]-Livros[[#This Row],[Custo]]</f>
        <v>62.29000000000002</v>
      </c>
    </row>
    <row r="613" spans="1:13" x14ac:dyDescent="0.25">
      <c r="A613" s="5">
        <v>612</v>
      </c>
      <c r="B613" s="7" t="s">
        <v>1402</v>
      </c>
      <c r="C613" s="7" t="e">
        <f>MONTH(Livros[[#This Row],[Date]])</f>
        <v>#VALUE!</v>
      </c>
      <c r="D613" s="7" t="e">
        <f>YEAR(Livros[[#This Row],[Date]])</f>
        <v>#VALUE!</v>
      </c>
      <c r="E613" s="5">
        <v>1</v>
      </c>
      <c r="F613" s="5">
        <v>0</v>
      </c>
      <c r="G613" s="7" t="s">
        <v>83</v>
      </c>
      <c r="H613" s="5">
        <v>1</v>
      </c>
      <c r="I613" s="19" t="s">
        <v>5178</v>
      </c>
      <c r="J613" s="9">
        <v>370</v>
      </c>
      <c r="K613" s="9">
        <f>Livros[[#This Row],[Quantity]]*Livros[[#This Row],[Item Price]]</f>
        <v>370</v>
      </c>
      <c r="L613" s="9">
        <v>307.70999999999998</v>
      </c>
      <c r="M613" s="9">
        <f>Livros[[#This Row],[Receita]]-Livros[[#This Row],[Custo]]</f>
        <v>62.29000000000002</v>
      </c>
    </row>
    <row r="614" spans="1:13" x14ac:dyDescent="0.25">
      <c r="A614" s="4">
        <v>613</v>
      </c>
      <c r="B614" s="6" t="s">
        <v>1402</v>
      </c>
      <c r="C614" s="6" t="e">
        <f>MONTH(Livros[[#This Row],[Date]])</f>
        <v>#VALUE!</v>
      </c>
      <c r="D614" s="6" t="e">
        <f>YEAR(Livros[[#This Row],[Date]])</f>
        <v>#VALUE!</v>
      </c>
      <c r="E614" s="4">
        <v>1</v>
      </c>
      <c r="F614" s="4">
        <v>0</v>
      </c>
      <c r="G614" s="6" t="s">
        <v>83</v>
      </c>
      <c r="H614" s="4">
        <v>2</v>
      </c>
      <c r="I614" s="18" t="s">
        <v>5178</v>
      </c>
      <c r="J614" s="8">
        <v>512</v>
      </c>
      <c r="K614" s="8">
        <f>Livros[[#This Row],[Quantity]]*Livros[[#This Row],[Item Price]]</f>
        <v>1024</v>
      </c>
      <c r="L614" s="8">
        <v>424.49599999999998</v>
      </c>
      <c r="M614" s="8">
        <f>Livros[[#This Row],[Receita]]-Livros[[#This Row],[Custo]]</f>
        <v>599.50400000000002</v>
      </c>
    </row>
    <row r="615" spans="1:13" x14ac:dyDescent="0.25">
      <c r="A615" s="5">
        <v>614</v>
      </c>
      <c r="B615" s="7" t="s">
        <v>1402</v>
      </c>
      <c r="C615" s="7" t="e">
        <f>MONTH(Livros[[#This Row],[Date]])</f>
        <v>#VALUE!</v>
      </c>
      <c r="D615" s="7" t="e">
        <f>YEAR(Livros[[#This Row],[Date]])</f>
        <v>#VALUE!</v>
      </c>
      <c r="E615" s="5">
        <v>1</v>
      </c>
      <c r="F615" s="5">
        <v>0</v>
      </c>
      <c r="G615" s="7" t="s">
        <v>83</v>
      </c>
      <c r="H615" s="5">
        <v>1</v>
      </c>
      <c r="I615" s="19" t="s">
        <v>5178</v>
      </c>
      <c r="J615" s="9">
        <v>370</v>
      </c>
      <c r="K615" s="9">
        <f>Livros[[#This Row],[Quantity]]*Livros[[#This Row],[Item Price]]</f>
        <v>370</v>
      </c>
      <c r="L615" s="9">
        <v>307.70999999999998</v>
      </c>
      <c r="M615" s="9">
        <f>Livros[[#This Row],[Receita]]-Livros[[#This Row],[Custo]]</f>
        <v>62.29000000000002</v>
      </c>
    </row>
    <row r="616" spans="1:13" x14ac:dyDescent="0.25">
      <c r="A616" s="4">
        <v>615</v>
      </c>
      <c r="B616" s="6" t="s">
        <v>1402</v>
      </c>
      <c r="C616" s="6" t="e">
        <f>MONTH(Livros[[#This Row],[Date]])</f>
        <v>#VALUE!</v>
      </c>
      <c r="D616" s="6" t="e">
        <f>YEAR(Livros[[#This Row],[Date]])</f>
        <v>#VALUE!</v>
      </c>
      <c r="E616" s="4">
        <v>1</v>
      </c>
      <c r="F616" s="4">
        <v>0</v>
      </c>
      <c r="G616" s="6" t="s">
        <v>83</v>
      </c>
      <c r="H616" s="4">
        <v>1</v>
      </c>
      <c r="I616" s="18" t="s">
        <v>5178</v>
      </c>
      <c r="J616" s="8">
        <v>380</v>
      </c>
      <c r="K616" s="8">
        <f>Livros[[#This Row],[Quantity]]*Livros[[#This Row],[Item Price]]</f>
        <v>380</v>
      </c>
      <c r="L616" s="8">
        <v>315.54000000000002</v>
      </c>
      <c r="M616" s="8">
        <f>Livros[[#This Row],[Receita]]-Livros[[#This Row],[Custo]]</f>
        <v>64.45999999999998</v>
      </c>
    </row>
    <row r="617" spans="1:13" x14ac:dyDescent="0.25">
      <c r="A617" s="5">
        <v>616</v>
      </c>
      <c r="B617" s="7" t="s">
        <v>1402</v>
      </c>
      <c r="C617" s="7" t="e">
        <f>MONTH(Livros[[#This Row],[Date]])</f>
        <v>#VALUE!</v>
      </c>
      <c r="D617" s="7" t="e">
        <f>YEAR(Livros[[#This Row],[Date]])</f>
        <v>#VALUE!</v>
      </c>
      <c r="E617" s="5">
        <v>1</v>
      </c>
      <c r="F617" s="5">
        <v>0</v>
      </c>
      <c r="G617" s="7" t="s">
        <v>71</v>
      </c>
      <c r="H617" s="5">
        <v>1</v>
      </c>
      <c r="I617" s="19" t="s">
        <v>5178</v>
      </c>
      <c r="J617" s="9">
        <v>695</v>
      </c>
      <c r="K617" s="9">
        <f>Livros[[#This Row],[Quantity]]*Livros[[#This Row],[Item Price]]</f>
        <v>695</v>
      </c>
      <c r="L617" s="9">
        <v>576.68499999999995</v>
      </c>
      <c r="M617" s="9">
        <f>Livros[[#This Row],[Receita]]-Livros[[#This Row],[Custo]]</f>
        <v>118.31500000000005</v>
      </c>
    </row>
    <row r="618" spans="1:13" x14ac:dyDescent="0.25">
      <c r="A618" s="4">
        <v>617</v>
      </c>
      <c r="B618" s="6" t="s">
        <v>1402</v>
      </c>
      <c r="C618" s="6" t="e">
        <f>MONTH(Livros[[#This Row],[Date]])</f>
        <v>#VALUE!</v>
      </c>
      <c r="D618" s="6" t="e">
        <f>YEAR(Livros[[#This Row],[Date]])</f>
        <v>#VALUE!</v>
      </c>
      <c r="E618" s="4">
        <v>1</v>
      </c>
      <c r="F618" s="4">
        <v>0</v>
      </c>
      <c r="G618" s="6" t="s">
        <v>71</v>
      </c>
      <c r="H618" s="4">
        <v>1</v>
      </c>
      <c r="I618" s="18" t="s">
        <v>77</v>
      </c>
      <c r="J618" s="8">
        <v>310</v>
      </c>
      <c r="K618" s="8">
        <f>Livros[[#This Row],[Quantity]]*Livros[[#This Row],[Item Price]]</f>
        <v>310</v>
      </c>
      <c r="L618" s="8">
        <v>269.97000000000003</v>
      </c>
      <c r="M618" s="8">
        <f>Livros[[#This Row],[Receita]]-Livros[[#This Row],[Custo]]</f>
        <v>40.029999999999973</v>
      </c>
    </row>
    <row r="619" spans="1:13" x14ac:dyDescent="0.25">
      <c r="A619" s="5">
        <v>618</v>
      </c>
      <c r="B619" s="7" t="s">
        <v>1402</v>
      </c>
      <c r="C619" s="7" t="e">
        <f>MONTH(Livros[[#This Row],[Date]])</f>
        <v>#VALUE!</v>
      </c>
      <c r="D619" s="7" t="e">
        <f>YEAR(Livros[[#This Row],[Date]])</f>
        <v>#VALUE!</v>
      </c>
      <c r="E619" s="5">
        <v>1</v>
      </c>
      <c r="F619" s="5">
        <v>0</v>
      </c>
      <c r="G619" s="7" t="s">
        <v>83</v>
      </c>
      <c r="H619" s="5">
        <v>1</v>
      </c>
      <c r="I619" s="19" t="s">
        <v>77</v>
      </c>
      <c r="J619" s="9">
        <v>102</v>
      </c>
      <c r="K619" s="9">
        <f>Livros[[#This Row],[Quantity]]*Livros[[#This Row],[Item Price]]</f>
        <v>102</v>
      </c>
      <c r="L619" s="9">
        <v>887.74</v>
      </c>
      <c r="M619" s="9">
        <f>Livros[[#This Row],[Receita]]-Livros[[#This Row],[Custo]]</f>
        <v>-785.74</v>
      </c>
    </row>
    <row r="620" spans="1:13" x14ac:dyDescent="0.25">
      <c r="A620" s="4">
        <v>619</v>
      </c>
      <c r="B620" s="6" t="s">
        <v>1402</v>
      </c>
      <c r="C620" s="6" t="e">
        <f>MONTH(Livros[[#This Row],[Date]])</f>
        <v>#VALUE!</v>
      </c>
      <c r="D620" s="6" t="e">
        <f>YEAR(Livros[[#This Row],[Date]])</f>
        <v>#VALUE!</v>
      </c>
      <c r="E620" s="4">
        <v>1</v>
      </c>
      <c r="F620" s="4">
        <v>0</v>
      </c>
      <c r="G620" s="6" t="s">
        <v>71</v>
      </c>
      <c r="H620" s="4">
        <v>1</v>
      </c>
      <c r="I620" s="18" t="s">
        <v>5178</v>
      </c>
      <c r="J620" s="8">
        <v>395</v>
      </c>
      <c r="K620" s="8">
        <f>Livros[[#This Row],[Quantity]]*Livros[[#This Row],[Item Price]]</f>
        <v>395</v>
      </c>
      <c r="L620" s="8">
        <v>327.78500000000003</v>
      </c>
      <c r="M620" s="8">
        <f>Livros[[#This Row],[Receita]]-Livros[[#This Row],[Custo]]</f>
        <v>67.214999999999975</v>
      </c>
    </row>
    <row r="621" spans="1:13" x14ac:dyDescent="0.25">
      <c r="A621" s="5">
        <v>620</v>
      </c>
      <c r="B621" s="7" t="s">
        <v>1402</v>
      </c>
      <c r="C621" s="7" t="e">
        <f>MONTH(Livros[[#This Row],[Date]])</f>
        <v>#VALUE!</v>
      </c>
      <c r="D621" s="7" t="e">
        <f>YEAR(Livros[[#This Row],[Date]])</f>
        <v>#VALUE!</v>
      </c>
      <c r="E621" s="5">
        <v>1</v>
      </c>
      <c r="F621" s="5">
        <v>0</v>
      </c>
      <c r="G621" s="7" t="s">
        <v>83</v>
      </c>
      <c r="H621" s="5">
        <v>1</v>
      </c>
      <c r="I621" s="19" t="s">
        <v>5178</v>
      </c>
      <c r="J621" s="9">
        <v>370</v>
      </c>
      <c r="K621" s="9">
        <f>Livros[[#This Row],[Quantity]]*Livros[[#This Row],[Item Price]]</f>
        <v>370</v>
      </c>
      <c r="L621" s="9">
        <v>307.70999999999998</v>
      </c>
      <c r="M621" s="9">
        <f>Livros[[#This Row],[Receita]]-Livros[[#This Row],[Custo]]</f>
        <v>62.29000000000002</v>
      </c>
    </row>
    <row r="622" spans="1:13" x14ac:dyDescent="0.25">
      <c r="A622" s="4">
        <v>621</v>
      </c>
      <c r="B622" s="6" t="s">
        <v>1426</v>
      </c>
      <c r="C622" s="6">
        <f>MONTH(Livros[[#This Row],[Date]])</f>
        <v>1</v>
      </c>
      <c r="D622" s="6">
        <f>YEAR(Livros[[#This Row],[Date]])</f>
        <v>2018</v>
      </c>
      <c r="E622" s="4">
        <v>1</v>
      </c>
      <c r="F622" s="4">
        <v>0</v>
      </c>
      <c r="G622" s="6" t="s">
        <v>71</v>
      </c>
      <c r="H622" s="4">
        <v>1</v>
      </c>
      <c r="I622" s="18" t="s">
        <v>5178</v>
      </c>
      <c r="J622" s="8">
        <v>370</v>
      </c>
      <c r="K622" s="8">
        <f>Livros[[#This Row],[Quantity]]*Livros[[#This Row],[Item Price]]</f>
        <v>370</v>
      </c>
      <c r="L622" s="8">
        <v>307.70999999999998</v>
      </c>
      <c r="M622" s="8">
        <f>Livros[[#This Row],[Receita]]-Livros[[#This Row],[Custo]]</f>
        <v>62.29000000000002</v>
      </c>
    </row>
    <row r="623" spans="1:13" x14ac:dyDescent="0.25">
      <c r="A623" s="5">
        <v>622</v>
      </c>
      <c r="B623" s="7" t="s">
        <v>1426</v>
      </c>
      <c r="C623" s="7">
        <f>MONTH(Livros[[#This Row],[Date]])</f>
        <v>1</v>
      </c>
      <c r="D623" s="7">
        <f>YEAR(Livros[[#This Row],[Date]])</f>
        <v>2018</v>
      </c>
      <c r="E623" s="5">
        <v>1</v>
      </c>
      <c r="F623" s="5">
        <v>0</v>
      </c>
      <c r="G623" s="7" t="s">
        <v>71</v>
      </c>
      <c r="H623" s="5">
        <v>1</v>
      </c>
      <c r="I623" s="19" t="s">
        <v>5178</v>
      </c>
      <c r="J623" s="9">
        <v>395</v>
      </c>
      <c r="K623" s="9">
        <f>Livros[[#This Row],[Quantity]]*Livros[[#This Row],[Item Price]]</f>
        <v>395</v>
      </c>
      <c r="L623" s="9">
        <v>327.78500000000003</v>
      </c>
      <c r="M623" s="9">
        <f>Livros[[#This Row],[Receita]]-Livros[[#This Row],[Custo]]</f>
        <v>67.214999999999975</v>
      </c>
    </row>
    <row r="624" spans="1:13" x14ac:dyDescent="0.25">
      <c r="A624" s="4">
        <v>623</v>
      </c>
      <c r="B624" s="6" t="s">
        <v>1426</v>
      </c>
      <c r="C624" s="6">
        <f>MONTH(Livros[[#This Row],[Date]])</f>
        <v>1</v>
      </c>
      <c r="D624" s="6">
        <f>YEAR(Livros[[#This Row],[Date]])</f>
        <v>2018</v>
      </c>
      <c r="E624" s="4">
        <v>1</v>
      </c>
      <c r="F624" s="4">
        <v>0</v>
      </c>
      <c r="G624" s="6" t="s">
        <v>83</v>
      </c>
      <c r="H624" s="4">
        <v>1</v>
      </c>
      <c r="I624" s="18" t="s">
        <v>77</v>
      </c>
      <c r="J624" s="8">
        <v>840</v>
      </c>
      <c r="K624" s="8">
        <f>Livros[[#This Row],[Quantity]]*Livros[[#This Row],[Item Price]]</f>
        <v>840</v>
      </c>
      <c r="L624" s="8">
        <v>730.08</v>
      </c>
      <c r="M624" s="8">
        <f>Livros[[#This Row],[Receita]]-Livros[[#This Row],[Custo]]</f>
        <v>109.91999999999996</v>
      </c>
    </row>
    <row r="625" spans="1:13" x14ac:dyDescent="0.25">
      <c r="A625" s="5">
        <v>624</v>
      </c>
      <c r="B625" s="7" t="s">
        <v>1426</v>
      </c>
      <c r="C625" s="7">
        <f>MONTH(Livros[[#This Row],[Date]])</f>
        <v>1</v>
      </c>
      <c r="D625" s="7">
        <f>YEAR(Livros[[#This Row],[Date]])</f>
        <v>2018</v>
      </c>
      <c r="E625" s="5">
        <v>1</v>
      </c>
      <c r="F625" s="5">
        <v>0</v>
      </c>
      <c r="G625" s="7" t="s">
        <v>71</v>
      </c>
      <c r="H625" s="5">
        <v>1</v>
      </c>
      <c r="I625" s="19" t="s">
        <v>5178</v>
      </c>
      <c r="J625" s="9">
        <v>370</v>
      </c>
      <c r="K625" s="9">
        <f>Livros[[#This Row],[Quantity]]*Livros[[#This Row],[Item Price]]</f>
        <v>370</v>
      </c>
      <c r="L625" s="9">
        <v>307.70999999999998</v>
      </c>
      <c r="M625" s="9">
        <f>Livros[[#This Row],[Receita]]-Livros[[#This Row],[Custo]]</f>
        <v>62.29000000000002</v>
      </c>
    </row>
    <row r="626" spans="1:13" x14ac:dyDescent="0.25">
      <c r="A626" s="4">
        <v>625</v>
      </c>
      <c r="B626" s="6" t="s">
        <v>1426</v>
      </c>
      <c r="C626" s="6">
        <f>MONTH(Livros[[#This Row],[Date]])</f>
        <v>1</v>
      </c>
      <c r="D626" s="6">
        <f>YEAR(Livros[[#This Row],[Date]])</f>
        <v>2018</v>
      </c>
      <c r="E626" s="4">
        <v>1</v>
      </c>
      <c r="F626" s="4">
        <v>0</v>
      </c>
      <c r="G626" s="6" t="s">
        <v>83</v>
      </c>
      <c r="H626" s="4">
        <v>1</v>
      </c>
      <c r="I626" s="18" t="s">
        <v>5178</v>
      </c>
      <c r="J626" s="8">
        <v>256</v>
      </c>
      <c r="K626" s="8">
        <f>Livros[[#This Row],[Quantity]]*Livros[[#This Row],[Item Price]]</f>
        <v>256</v>
      </c>
      <c r="L626" s="8">
        <v>212.24799999999999</v>
      </c>
      <c r="M626" s="8">
        <f>Livros[[#This Row],[Receita]]-Livros[[#This Row],[Custo]]</f>
        <v>43.75200000000001</v>
      </c>
    </row>
    <row r="627" spans="1:13" x14ac:dyDescent="0.25">
      <c r="A627" s="5">
        <v>626</v>
      </c>
      <c r="B627" s="7" t="s">
        <v>1426</v>
      </c>
      <c r="C627" s="7">
        <f>MONTH(Livros[[#This Row],[Date]])</f>
        <v>1</v>
      </c>
      <c r="D627" s="7">
        <f>YEAR(Livros[[#This Row],[Date]])</f>
        <v>2018</v>
      </c>
      <c r="E627" s="5">
        <v>1</v>
      </c>
      <c r="F627" s="5">
        <v>0</v>
      </c>
      <c r="G627" s="7" t="s">
        <v>83</v>
      </c>
      <c r="H627" s="5">
        <v>1</v>
      </c>
      <c r="I627" s="19" t="s">
        <v>5178</v>
      </c>
      <c r="J627" s="9">
        <v>395</v>
      </c>
      <c r="K627" s="9">
        <f>Livros[[#This Row],[Quantity]]*Livros[[#This Row],[Item Price]]</f>
        <v>395</v>
      </c>
      <c r="L627" s="9">
        <v>327.78500000000003</v>
      </c>
      <c r="M627" s="9">
        <f>Livros[[#This Row],[Receita]]-Livros[[#This Row],[Custo]]</f>
        <v>67.214999999999975</v>
      </c>
    </row>
    <row r="628" spans="1:13" x14ac:dyDescent="0.25">
      <c r="A628" s="4">
        <v>627</v>
      </c>
      <c r="B628" s="6" t="s">
        <v>1426</v>
      </c>
      <c r="C628" s="6">
        <f>MONTH(Livros[[#This Row],[Date]])</f>
        <v>1</v>
      </c>
      <c r="D628" s="6">
        <f>YEAR(Livros[[#This Row],[Date]])</f>
        <v>2018</v>
      </c>
      <c r="E628" s="4">
        <v>1</v>
      </c>
      <c r="F628" s="4">
        <v>0</v>
      </c>
      <c r="G628" s="6" t="s">
        <v>83</v>
      </c>
      <c r="H628" s="4">
        <v>1</v>
      </c>
      <c r="I628" s="18" t="s">
        <v>5178</v>
      </c>
      <c r="J628" s="8">
        <v>395</v>
      </c>
      <c r="K628" s="8">
        <f>Livros[[#This Row],[Quantity]]*Livros[[#This Row],[Item Price]]</f>
        <v>395</v>
      </c>
      <c r="L628" s="8">
        <v>327.78500000000003</v>
      </c>
      <c r="M628" s="8">
        <f>Livros[[#This Row],[Receita]]-Livros[[#This Row],[Custo]]</f>
        <v>67.214999999999975</v>
      </c>
    </row>
    <row r="629" spans="1:13" x14ac:dyDescent="0.25">
      <c r="A629" s="5">
        <v>628</v>
      </c>
      <c r="B629" s="7" t="s">
        <v>1426</v>
      </c>
      <c r="C629" s="7">
        <f>MONTH(Livros[[#This Row],[Date]])</f>
        <v>1</v>
      </c>
      <c r="D629" s="7">
        <f>YEAR(Livros[[#This Row],[Date]])</f>
        <v>2018</v>
      </c>
      <c r="E629" s="5">
        <v>1</v>
      </c>
      <c r="F629" s="5">
        <v>0</v>
      </c>
      <c r="G629" s="7" t="s">
        <v>71</v>
      </c>
      <c r="H629" s="5">
        <v>1</v>
      </c>
      <c r="I629" s="19" t="s">
        <v>5178</v>
      </c>
      <c r="J629" s="9">
        <v>370</v>
      </c>
      <c r="K629" s="9">
        <f>Livros[[#This Row],[Quantity]]*Livros[[#This Row],[Item Price]]</f>
        <v>370</v>
      </c>
      <c r="L629" s="9">
        <v>307.70999999999998</v>
      </c>
      <c r="M629" s="9">
        <f>Livros[[#This Row],[Receita]]-Livros[[#This Row],[Custo]]</f>
        <v>62.29000000000002</v>
      </c>
    </row>
    <row r="630" spans="1:13" x14ac:dyDescent="0.25">
      <c r="A630" s="4">
        <v>629</v>
      </c>
      <c r="B630" s="6" t="s">
        <v>1426</v>
      </c>
      <c r="C630" s="6">
        <f>MONTH(Livros[[#This Row],[Date]])</f>
        <v>1</v>
      </c>
      <c r="D630" s="6">
        <f>YEAR(Livros[[#This Row],[Date]])</f>
        <v>2018</v>
      </c>
      <c r="E630" s="4">
        <v>1</v>
      </c>
      <c r="F630" s="4">
        <v>0</v>
      </c>
      <c r="G630" s="6" t="s">
        <v>71</v>
      </c>
      <c r="H630" s="4">
        <v>1</v>
      </c>
      <c r="I630" s="18" t="s">
        <v>5178</v>
      </c>
      <c r="J630" s="8">
        <v>395</v>
      </c>
      <c r="K630" s="8">
        <f>Livros[[#This Row],[Quantity]]*Livros[[#This Row],[Item Price]]</f>
        <v>395</v>
      </c>
      <c r="L630" s="8">
        <v>327.78500000000003</v>
      </c>
      <c r="M630" s="8">
        <f>Livros[[#This Row],[Receita]]-Livros[[#This Row],[Custo]]</f>
        <v>67.214999999999975</v>
      </c>
    </row>
    <row r="631" spans="1:13" x14ac:dyDescent="0.25">
      <c r="A631" s="5">
        <v>630</v>
      </c>
      <c r="B631" s="7" t="s">
        <v>1426</v>
      </c>
      <c r="C631" s="7">
        <f>MONTH(Livros[[#This Row],[Date]])</f>
        <v>1</v>
      </c>
      <c r="D631" s="7">
        <f>YEAR(Livros[[#This Row],[Date]])</f>
        <v>2018</v>
      </c>
      <c r="E631" s="5">
        <v>1</v>
      </c>
      <c r="F631" s="5">
        <v>0</v>
      </c>
      <c r="G631" s="7" t="s">
        <v>83</v>
      </c>
      <c r="H631" s="5">
        <v>1</v>
      </c>
      <c r="I631" s="19" t="s">
        <v>5178</v>
      </c>
      <c r="J631" s="9">
        <v>395</v>
      </c>
      <c r="K631" s="9">
        <f>Livros[[#This Row],[Quantity]]*Livros[[#This Row],[Item Price]]</f>
        <v>395</v>
      </c>
      <c r="L631" s="9">
        <v>327.78500000000003</v>
      </c>
      <c r="M631" s="9">
        <f>Livros[[#This Row],[Receita]]-Livros[[#This Row],[Custo]]</f>
        <v>67.214999999999975</v>
      </c>
    </row>
    <row r="632" spans="1:13" x14ac:dyDescent="0.25">
      <c r="A632" s="4">
        <v>631</v>
      </c>
      <c r="B632" s="6" t="s">
        <v>1426</v>
      </c>
      <c r="C632" s="6">
        <f>MONTH(Livros[[#This Row],[Date]])</f>
        <v>1</v>
      </c>
      <c r="D632" s="6">
        <f>YEAR(Livros[[#This Row],[Date]])</f>
        <v>2018</v>
      </c>
      <c r="E632" s="4">
        <v>1</v>
      </c>
      <c r="F632" s="4">
        <v>0</v>
      </c>
      <c r="G632" s="6" t="s">
        <v>83</v>
      </c>
      <c r="H632" s="4">
        <v>1</v>
      </c>
      <c r="I632" s="18" t="s">
        <v>5178</v>
      </c>
      <c r="J632" s="8">
        <v>380</v>
      </c>
      <c r="K632" s="8">
        <f>Livros[[#This Row],[Quantity]]*Livros[[#This Row],[Item Price]]</f>
        <v>380</v>
      </c>
      <c r="L632" s="8">
        <v>315.54000000000002</v>
      </c>
      <c r="M632" s="8">
        <f>Livros[[#This Row],[Receita]]-Livros[[#This Row],[Custo]]</f>
        <v>64.45999999999998</v>
      </c>
    </row>
    <row r="633" spans="1:13" x14ac:dyDescent="0.25">
      <c r="A633" s="5">
        <v>632</v>
      </c>
      <c r="B633" s="7" t="s">
        <v>1445</v>
      </c>
      <c r="C633" s="7">
        <f>MONTH(Livros[[#This Row],[Date]])</f>
        <v>2</v>
      </c>
      <c r="D633" s="7">
        <f>YEAR(Livros[[#This Row],[Date]])</f>
        <v>2018</v>
      </c>
      <c r="E633" s="5">
        <v>0</v>
      </c>
      <c r="F633" s="5">
        <v>0</v>
      </c>
      <c r="G633" s="7" t="s">
        <v>83</v>
      </c>
      <c r="H633" s="5">
        <v>1</v>
      </c>
      <c r="I633" s="19" t="s">
        <v>5178</v>
      </c>
      <c r="J633" s="9">
        <v>395</v>
      </c>
      <c r="K633" s="9">
        <f>Livros[[#This Row],[Quantity]]*Livros[[#This Row],[Item Price]]</f>
        <v>395</v>
      </c>
      <c r="L633" s="9">
        <v>327.78500000000003</v>
      </c>
      <c r="M633" s="9">
        <f>Livros[[#This Row],[Receita]]-Livros[[#This Row],[Custo]]</f>
        <v>67.214999999999975</v>
      </c>
    </row>
    <row r="634" spans="1:13" x14ac:dyDescent="0.25">
      <c r="A634" s="4">
        <v>633</v>
      </c>
      <c r="B634" s="6" t="s">
        <v>1445</v>
      </c>
      <c r="C634" s="6">
        <f>MONTH(Livros[[#This Row],[Date]])</f>
        <v>2</v>
      </c>
      <c r="D634" s="6">
        <f>YEAR(Livros[[#This Row],[Date]])</f>
        <v>2018</v>
      </c>
      <c r="E634" s="4">
        <v>0</v>
      </c>
      <c r="F634" s="4">
        <v>0</v>
      </c>
      <c r="G634" s="6" t="s">
        <v>71</v>
      </c>
      <c r="H634" s="4">
        <v>1</v>
      </c>
      <c r="I634" s="18" t="s">
        <v>5178</v>
      </c>
      <c r="J634" s="8">
        <v>377</v>
      </c>
      <c r="K634" s="8">
        <f>Livros[[#This Row],[Quantity]]*Livros[[#This Row],[Item Price]]</f>
        <v>377</v>
      </c>
      <c r="L634" s="8">
        <v>312.291</v>
      </c>
      <c r="M634" s="8">
        <f>Livros[[#This Row],[Receita]]-Livros[[#This Row],[Custo]]</f>
        <v>64.709000000000003</v>
      </c>
    </row>
    <row r="635" spans="1:13" x14ac:dyDescent="0.25">
      <c r="A635" s="5">
        <v>634</v>
      </c>
      <c r="B635" s="7" t="s">
        <v>1445</v>
      </c>
      <c r="C635" s="7">
        <f>MONTH(Livros[[#This Row],[Date]])</f>
        <v>2</v>
      </c>
      <c r="D635" s="7">
        <f>YEAR(Livros[[#This Row],[Date]])</f>
        <v>2018</v>
      </c>
      <c r="E635" s="5">
        <v>0</v>
      </c>
      <c r="F635" s="5">
        <v>0</v>
      </c>
      <c r="G635" s="7" t="s">
        <v>71</v>
      </c>
      <c r="H635" s="5">
        <v>1</v>
      </c>
      <c r="I635" s="19" t="s">
        <v>5178</v>
      </c>
      <c r="J635" s="9">
        <v>395</v>
      </c>
      <c r="K635" s="9">
        <f>Livros[[#This Row],[Quantity]]*Livros[[#This Row],[Item Price]]</f>
        <v>395</v>
      </c>
      <c r="L635" s="9">
        <v>327.78500000000003</v>
      </c>
      <c r="M635" s="9">
        <f>Livros[[#This Row],[Receita]]-Livros[[#This Row],[Custo]]</f>
        <v>67.214999999999975</v>
      </c>
    </row>
    <row r="636" spans="1:13" x14ac:dyDescent="0.25">
      <c r="A636" s="4">
        <v>635</v>
      </c>
      <c r="B636" s="6" t="s">
        <v>1445</v>
      </c>
      <c r="C636" s="6">
        <f>MONTH(Livros[[#This Row],[Date]])</f>
        <v>2</v>
      </c>
      <c r="D636" s="6">
        <f>YEAR(Livros[[#This Row],[Date]])</f>
        <v>2018</v>
      </c>
      <c r="E636" s="4">
        <v>0</v>
      </c>
      <c r="F636" s="4">
        <v>0</v>
      </c>
      <c r="G636" s="6" t="s">
        <v>83</v>
      </c>
      <c r="H636" s="4">
        <v>1</v>
      </c>
      <c r="I636" s="18" t="s">
        <v>5178</v>
      </c>
      <c r="J636" s="8">
        <v>395</v>
      </c>
      <c r="K636" s="8">
        <f>Livros[[#This Row],[Quantity]]*Livros[[#This Row],[Item Price]]</f>
        <v>395</v>
      </c>
      <c r="L636" s="8">
        <v>327.78500000000003</v>
      </c>
      <c r="M636" s="8">
        <f>Livros[[#This Row],[Receita]]-Livros[[#This Row],[Custo]]</f>
        <v>67.214999999999975</v>
      </c>
    </row>
    <row r="637" spans="1:13" x14ac:dyDescent="0.25">
      <c r="A637" s="5">
        <v>636</v>
      </c>
      <c r="B637" s="7" t="s">
        <v>1445</v>
      </c>
      <c r="C637" s="7">
        <f>MONTH(Livros[[#This Row],[Date]])</f>
        <v>2</v>
      </c>
      <c r="D637" s="7">
        <f>YEAR(Livros[[#This Row],[Date]])</f>
        <v>2018</v>
      </c>
      <c r="E637" s="5">
        <v>0</v>
      </c>
      <c r="F637" s="5">
        <v>0</v>
      </c>
      <c r="G637" s="7" t="s">
        <v>71</v>
      </c>
      <c r="H637" s="5">
        <v>1</v>
      </c>
      <c r="I637" s="19" t="s">
        <v>5178</v>
      </c>
      <c r="J637" s="9">
        <v>395</v>
      </c>
      <c r="K637" s="9">
        <f>Livros[[#This Row],[Quantity]]*Livros[[#This Row],[Item Price]]</f>
        <v>395</v>
      </c>
      <c r="L637" s="9">
        <v>327.78500000000003</v>
      </c>
      <c r="M637" s="9">
        <f>Livros[[#This Row],[Receita]]-Livros[[#This Row],[Custo]]</f>
        <v>67.214999999999975</v>
      </c>
    </row>
    <row r="638" spans="1:13" x14ac:dyDescent="0.25">
      <c r="A638" s="4">
        <v>637</v>
      </c>
      <c r="B638" s="6" t="s">
        <v>1445</v>
      </c>
      <c r="C638" s="6">
        <f>MONTH(Livros[[#This Row],[Date]])</f>
        <v>2</v>
      </c>
      <c r="D638" s="6">
        <f>YEAR(Livros[[#This Row],[Date]])</f>
        <v>2018</v>
      </c>
      <c r="E638" s="4">
        <v>0</v>
      </c>
      <c r="F638" s="4">
        <v>0</v>
      </c>
      <c r="G638" s="6" t="s">
        <v>71</v>
      </c>
      <c r="H638" s="4">
        <v>1</v>
      </c>
      <c r="I638" s="18" t="s">
        <v>5178</v>
      </c>
      <c r="J638" s="8">
        <v>395</v>
      </c>
      <c r="K638" s="8">
        <f>Livros[[#This Row],[Quantity]]*Livros[[#This Row],[Item Price]]</f>
        <v>395</v>
      </c>
      <c r="L638" s="8">
        <v>327.78500000000003</v>
      </c>
      <c r="M638" s="8">
        <f>Livros[[#This Row],[Receita]]-Livros[[#This Row],[Custo]]</f>
        <v>67.214999999999975</v>
      </c>
    </row>
    <row r="639" spans="1:13" x14ac:dyDescent="0.25">
      <c r="A639" s="5">
        <v>638</v>
      </c>
      <c r="B639" s="7" t="s">
        <v>1445</v>
      </c>
      <c r="C639" s="7">
        <f>MONTH(Livros[[#This Row],[Date]])</f>
        <v>2</v>
      </c>
      <c r="D639" s="7">
        <f>YEAR(Livros[[#This Row],[Date]])</f>
        <v>2018</v>
      </c>
      <c r="E639" s="5">
        <v>0</v>
      </c>
      <c r="F639" s="5">
        <v>0</v>
      </c>
      <c r="G639" s="7" t="s">
        <v>83</v>
      </c>
      <c r="H639" s="5">
        <v>1</v>
      </c>
      <c r="I639" s="19" t="s">
        <v>5178</v>
      </c>
      <c r="J639" s="9">
        <v>395</v>
      </c>
      <c r="K639" s="9">
        <f>Livros[[#This Row],[Quantity]]*Livros[[#This Row],[Item Price]]</f>
        <v>395</v>
      </c>
      <c r="L639" s="9">
        <v>327.78500000000003</v>
      </c>
      <c r="M639" s="9">
        <f>Livros[[#This Row],[Receita]]-Livros[[#This Row],[Custo]]</f>
        <v>67.214999999999975</v>
      </c>
    </row>
    <row r="640" spans="1:13" x14ac:dyDescent="0.25">
      <c r="A640" s="4">
        <v>639</v>
      </c>
      <c r="B640" s="6" t="s">
        <v>1445</v>
      </c>
      <c r="C640" s="6">
        <f>MONTH(Livros[[#This Row],[Date]])</f>
        <v>2</v>
      </c>
      <c r="D640" s="6">
        <f>YEAR(Livros[[#This Row],[Date]])</f>
        <v>2018</v>
      </c>
      <c r="E640" s="4">
        <v>0</v>
      </c>
      <c r="F640" s="4">
        <v>0</v>
      </c>
      <c r="G640" s="6" t="s">
        <v>71</v>
      </c>
      <c r="H640" s="4">
        <v>1</v>
      </c>
      <c r="I640" s="18" t="s">
        <v>5178</v>
      </c>
      <c r="J640" s="8">
        <v>768</v>
      </c>
      <c r="K640" s="8">
        <f>Livros[[#This Row],[Quantity]]*Livros[[#This Row],[Item Price]]</f>
        <v>768</v>
      </c>
      <c r="L640" s="8">
        <v>637.74400000000003</v>
      </c>
      <c r="M640" s="8">
        <f>Livros[[#This Row],[Receita]]-Livros[[#This Row],[Custo]]</f>
        <v>130.25599999999997</v>
      </c>
    </row>
    <row r="641" spans="1:13" x14ac:dyDescent="0.25">
      <c r="A641" s="5">
        <v>640</v>
      </c>
      <c r="B641" s="7" t="s">
        <v>1445</v>
      </c>
      <c r="C641" s="7">
        <f>MONTH(Livros[[#This Row],[Date]])</f>
        <v>2</v>
      </c>
      <c r="D641" s="7">
        <f>YEAR(Livros[[#This Row],[Date]])</f>
        <v>2018</v>
      </c>
      <c r="E641" s="5">
        <v>0</v>
      </c>
      <c r="F641" s="5">
        <v>0</v>
      </c>
      <c r="G641" s="7" t="s">
        <v>71</v>
      </c>
      <c r="H641" s="5">
        <v>1</v>
      </c>
      <c r="I641" s="19" t="s">
        <v>5178</v>
      </c>
      <c r="J641" s="9">
        <v>395</v>
      </c>
      <c r="K641" s="9">
        <f>Livros[[#This Row],[Quantity]]*Livros[[#This Row],[Item Price]]</f>
        <v>395</v>
      </c>
      <c r="L641" s="9">
        <v>327.78500000000003</v>
      </c>
      <c r="M641" s="9">
        <f>Livros[[#This Row],[Receita]]-Livros[[#This Row],[Custo]]</f>
        <v>67.214999999999975</v>
      </c>
    </row>
    <row r="642" spans="1:13" x14ac:dyDescent="0.25">
      <c r="A642" s="4">
        <v>641</v>
      </c>
      <c r="B642" s="6" t="s">
        <v>1445</v>
      </c>
      <c r="C642" s="6">
        <f>MONTH(Livros[[#This Row],[Date]])</f>
        <v>2</v>
      </c>
      <c r="D642" s="6">
        <f>YEAR(Livros[[#This Row],[Date]])</f>
        <v>2018</v>
      </c>
      <c r="E642" s="4">
        <v>0</v>
      </c>
      <c r="F642" s="4">
        <v>0</v>
      </c>
      <c r="G642" s="6" t="s">
        <v>83</v>
      </c>
      <c r="H642" s="4">
        <v>1</v>
      </c>
      <c r="I642" s="18" t="s">
        <v>77</v>
      </c>
      <c r="J642" s="8">
        <v>310</v>
      </c>
      <c r="K642" s="8">
        <f>Livros[[#This Row],[Quantity]]*Livros[[#This Row],[Item Price]]</f>
        <v>310</v>
      </c>
      <c r="L642" s="8">
        <v>269.97000000000003</v>
      </c>
      <c r="M642" s="8">
        <f>Livros[[#This Row],[Receita]]-Livros[[#This Row],[Custo]]</f>
        <v>40.029999999999973</v>
      </c>
    </row>
    <row r="643" spans="1:13" x14ac:dyDescent="0.25">
      <c r="A643" s="5">
        <v>642</v>
      </c>
      <c r="B643" s="7" t="s">
        <v>1445</v>
      </c>
      <c r="C643" s="7">
        <f>MONTH(Livros[[#This Row],[Date]])</f>
        <v>2</v>
      </c>
      <c r="D643" s="7">
        <f>YEAR(Livros[[#This Row],[Date]])</f>
        <v>2018</v>
      </c>
      <c r="E643" s="5">
        <v>0</v>
      </c>
      <c r="F643" s="5">
        <v>0</v>
      </c>
      <c r="G643" s="7" t="s">
        <v>71</v>
      </c>
      <c r="H643" s="5">
        <v>1</v>
      </c>
      <c r="I643" s="19" t="s">
        <v>5178</v>
      </c>
      <c r="J643" s="9">
        <v>395</v>
      </c>
      <c r="K643" s="9">
        <f>Livros[[#This Row],[Quantity]]*Livros[[#This Row],[Item Price]]</f>
        <v>395</v>
      </c>
      <c r="L643" s="9">
        <v>327.78500000000003</v>
      </c>
      <c r="M643" s="9">
        <f>Livros[[#This Row],[Receita]]-Livros[[#This Row],[Custo]]</f>
        <v>67.214999999999975</v>
      </c>
    </row>
    <row r="644" spans="1:13" x14ac:dyDescent="0.25">
      <c r="A644" s="4">
        <v>643</v>
      </c>
      <c r="B644" s="6" t="s">
        <v>1445</v>
      </c>
      <c r="C644" s="6">
        <f>MONTH(Livros[[#This Row],[Date]])</f>
        <v>2</v>
      </c>
      <c r="D644" s="6">
        <f>YEAR(Livros[[#This Row],[Date]])</f>
        <v>2018</v>
      </c>
      <c r="E644" s="4">
        <v>0</v>
      </c>
      <c r="F644" s="4">
        <v>0</v>
      </c>
      <c r="G644" s="6" t="s">
        <v>71</v>
      </c>
      <c r="H644" s="4">
        <v>1</v>
      </c>
      <c r="I644" s="18" t="s">
        <v>5178</v>
      </c>
      <c r="J644" s="8">
        <v>395</v>
      </c>
      <c r="K644" s="8">
        <f>Livros[[#This Row],[Quantity]]*Livros[[#This Row],[Item Price]]</f>
        <v>395</v>
      </c>
      <c r="L644" s="8">
        <v>327.78500000000003</v>
      </c>
      <c r="M644" s="8">
        <f>Livros[[#This Row],[Receita]]-Livros[[#This Row],[Custo]]</f>
        <v>67.214999999999975</v>
      </c>
    </row>
    <row r="645" spans="1:13" x14ac:dyDescent="0.25">
      <c r="A645" s="5">
        <v>644</v>
      </c>
      <c r="B645" s="7" t="s">
        <v>1445</v>
      </c>
      <c r="C645" s="7">
        <f>MONTH(Livros[[#This Row],[Date]])</f>
        <v>2</v>
      </c>
      <c r="D645" s="7">
        <f>YEAR(Livros[[#This Row],[Date]])</f>
        <v>2018</v>
      </c>
      <c r="E645" s="5">
        <v>0</v>
      </c>
      <c r="F645" s="5">
        <v>0</v>
      </c>
      <c r="G645" s="7" t="s">
        <v>71</v>
      </c>
      <c r="H645" s="5">
        <v>1</v>
      </c>
      <c r="I645" s="19" t="s">
        <v>5178</v>
      </c>
      <c r="J645" s="9">
        <v>634</v>
      </c>
      <c r="K645" s="9">
        <f>Livros[[#This Row],[Quantity]]*Livros[[#This Row],[Item Price]]</f>
        <v>634</v>
      </c>
      <c r="L645" s="9">
        <v>526.62199999999996</v>
      </c>
      <c r="M645" s="9">
        <f>Livros[[#This Row],[Receita]]-Livros[[#This Row],[Custo]]</f>
        <v>107.37800000000004</v>
      </c>
    </row>
    <row r="646" spans="1:13" x14ac:dyDescent="0.25">
      <c r="A646" s="4">
        <v>645</v>
      </c>
      <c r="B646" s="6" t="s">
        <v>1445</v>
      </c>
      <c r="C646" s="6">
        <f>MONTH(Livros[[#This Row],[Date]])</f>
        <v>2</v>
      </c>
      <c r="D646" s="6">
        <f>YEAR(Livros[[#This Row],[Date]])</f>
        <v>2018</v>
      </c>
      <c r="E646" s="4">
        <v>0</v>
      </c>
      <c r="F646" s="4">
        <v>0</v>
      </c>
      <c r="G646" s="6" t="s">
        <v>83</v>
      </c>
      <c r="H646" s="4">
        <v>1</v>
      </c>
      <c r="I646" s="18" t="s">
        <v>5178</v>
      </c>
      <c r="J646" s="8">
        <v>515</v>
      </c>
      <c r="K646" s="8">
        <f>Livros[[#This Row],[Quantity]]*Livros[[#This Row],[Item Price]]</f>
        <v>515</v>
      </c>
      <c r="L646" s="8">
        <v>427.745</v>
      </c>
      <c r="M646" s="8">
        <f>Livros[[#This Row],[Receita]]-Livros[[#This Row],[Custo]]</f>
        <v>87.254999999999995</v>
      </c>
    </row>
    <row r="647" spans="1:13" x14ac:dyDescent="0.25">
      <c r="A647" s="5">
        <v>646</v>
      </c>
      <c r="B647" s="7" t="s">
        <v>1445</v>
      </c>
      <c r="C647" s="7">
        <f>MONTH(Livros[[#This Row],[Date]])</f>
        <v>2</v>
      </c>
      <c r="D647" s="7">
        <f>YEAR(Livros[[#This Row],[Date]])</f>
        <v>2018</v>
      </c>
      <c r="E647" s="5">
        <v>0</v>
      </c>
      <c r="F647" s="5">
        <v>0</v>
      </c>
      <c r="G647" s="7" t="s">
        <v>83</v>
      </c>
      <c r="H647" s="5">
        <v>1</v>
      </c>
      <c r="I647" s="19" t="s">
        <v>5178</v>
      </c>
      <c r="J647" s="9">
        <v>395</v>
      </c>
      <c r="K647" s="9">
        <f>Livros[[#This Row],[Quantity]]*Livros[[#This Row],[Item Price]]</f>
        <v>395</v>
      </c>
      <c r="L647" s="9">
        <v>327.78500000000003</v>
      </c>
      <c r="M647" s="9">
        <f>Livros[[#This Row],[Receita]]-Livros[[#This Row],[Custo]]</f>
        <v>67.214999999999975</v>
      </c>
    </row>
    <row r="648" spans="1:13" x14ac:dyDescent="0.25">
      <c r="A648" s="4">
        <v>647</v>
      </c>
      <c r="B648" s="6" t="s">
        <v>1445</v>
      </c>
      <c r="C648" s="6">
        <f>MONTH(Livros[[#This Row],[Date]])</f>
        <v>2</v>
      </c>
      <c r="D648" s="6">
        <f>YEAR(Livros[[#This Row],[Date]])</f>
        <v>2018</v>
      </c>
      <c r="E648" s="4">
        <v>0</v>
      </c>
      <c r="F648" s="4">
        <v>0</v>
      </c>
      <c r="G648" s="6" t="s">
        <v>83</v>
      </c>
      <c r="H648" s="4">
        <v>1</v>
      </c>
      <c r="I648" s="18" t="s">
        <v>5178</v>
      </c>
      <c r="J648" s="8">
        <v>515</v>
      </c>
      <c r="K648" s="8">
        <f>Livros[[#This Row],[Quantity]]*Livros[[#This Row],[Item Price]]</f>
        <v>515</v>
      </c>
      <c r="L648" s="8">
        <v>427.745</v>
      </c>
      <c r="M648" s="8">
        <f>Livros[[#This Row],[Receita]]-Livros[[#This Row],[Custo]]</f>
        <v>87.254999999999995</v>
      </c>
    </row>
    <row r="649" spans="1:13" x14ac:dyDescent="0.25">
      <c r="A649" s="5">
        <v>648</v>
      </c>
      <c r="B649" s="7" t="s">
        <v>1445</v>
      </c>
      <c r="C649" s="7">
        <f>MONTH(Livros[[#This Row],[Date]])</f>
        <v>2</v>
      </c>
      <c r="D649" s="7">
        <f>YEAR(Livros[[#This Row],[Date]])</f>
        <v>2018</v>
      </c>
      <c r="E649" s="5">
        <v>0</v>
      </c>
      <c r="F649" s="5">
        <v>0</v>
      </c>
      <c r="G649" s="7" t="s">
        <v>83</v>
      </c>
      <c r="H649" s="5">
        <v>1</v>
      </c>
      <c r="I649" s="19" t="s">
        <v>5178</v>
      </c>
      <c r="J649" s="9">
        <v>515</v>
      </c>
      <c r="K649" s="9">
        <f>Livros[[#This Row],[Quantity]]*Livros[[#This Row],[Item Price]]</f>
        <v>515</v>
      </c>
      <c r="L649" s="9">
        <v>427.745</v>
      </c>
      <c r="M649" s="9">
        <f>Livros[[#This Row],[Receita]]-Livros[[#This Row],[Custo]]</f>
        <v>87.254999999999995</v>
      </c>
    </row>
    <row r="650" spans="1:13" x14ac:dyDescent="0.25">
      <c r="A650" s="4">
        <v>649</v>
      </c>
      <c r="B650" s="6" t="s">
        <v>1476</v>
      </c>
      <c r="C650" s="6">
        <f>MONTH(Livros[[#This Row],[Date]])</f>
        <v>3</v>
      </c>
      <c r="D650" s="6">
        <f>YEAR(Livros[[#This Row],[Date]])</f>
        <v>2018</v>
      </c>
      <c r="E650" s="4">
        <v>0</v>
      </c>
      <c r="F650" s="4">
        <v>0</v>
      </c>
      <c r="G650" s="6" t="s">
        <v>71</v>
      </c>
      <c r="H650" s="4">
        <v>1</v>
      </c>
      <c r="I650" s="18" t="s">
        <v>5178</v>
      </c>
      <c r="J650" s="8">
        <v>305</v>
      </c>
      <c r="K650" s="8">
        <f>Livros[[#This Row],[Quantity]]*Livros[[#This Row],[Item Price]]</f>
        <v>305</v>
      </c>
      <c r="L650" s="8">
        <v>253.315</v>
      </c>
      <c r="M650" s="8">
        <f>Livros[[#This Row],[Receita]]-Livros[[#This Row],[Custo]]</f>
        <v>51.685000000000002</v>
      </c>
    </row>
    <row r="651" spans="1:13" x14ac:dyDescent="0.25">
      <c r="A651" s="5">
        <v>650</v>
      </c>
      <c r="B651" s="7" t="s">
        <v>1476</v>
      </c>
      <c r="C651" s="7">
        <f>MONTH(Livros[[#This Row],[Date]])</f>
        <v>3</v>
      </c>
      <c r="D651" s="7">
        <f>YEAR(Livros[[#This Row],[Date]])</f>
        <v>2018</v>
      </c>
      <c r="E651" s="5">
        <v>0</v>
      </c>
      <c r="F651" s="5">
        <v>0</v>
      </c>
      <c r="G651" s="7" t="s">
        <v>71</v>
      </c>
      <c r="H651" s="5">
        <v>1</v>
      </c>
      <c r="I651" s="19" t="s">
        <v>77</v>
      </c>
      <c r="J651" s="9">
        <v>645</v>
      </c>
      <c r="K651" s="9">
        <f>Livros[[#This Row],[Quantity]]*Livros[[#This Row],[Item Price]]</f>
        <v>645</v>
      </c>
      <c r="L651" s="9">
        <v>561.11500000000001</v>
      </c>
      <c r="M651" s="9">
        <f>Livros[[#This Row],[Receita]]-Livros[[#This Row],[Custo]]</f>
        <v>83.884999999999991</v>
      </c>
    </row>
    <row r="652" spans="1:13" x14ac:dyDescent="0.25">
      <c r="A652" s="4">
        <v>651</v>
      </c>
      <c r="B652" s="6" t="s">
        <v>1476</v>
      </c>
      <c r="C652" s="6">
        <f>MONTH(Livros[[#This Row],[Date]])</f>
        <v>3</v>
      </c>
      <c r="D652" s="6">
        <f>YEAR(Livros[[#This Row],[Date]])</f>
        <v>2018</v>
      </c>
      <c r="E652" s="4">
        <v>0</v>
      </c>
      <c r="F652" s="4">
        <v>0</v>
      </c>
      <c r="G652" s="6" t="s">
        <v>71</v>
      </c>
      <c r="H652" s="4">
        <v>1</v>
      </c>
      <c r="I652" s="18" t="s">
        <v>5178</v>
      </c>
      <c r="J652" s="8">
        <v>430</v>
      </c>
      <c r="K652" s="8">
        <f>Livros[[#This Row],[Quantity]]*Livros[[#This Row],[Item Price]]</f>
        <v>430</v>
      </c>
      <c r="L652" s="8">
        <v>356.69</v>
      </c>
      <c r="M652" s="8">
        <f>Livros[[#This Row],[Receita]]-Livros[[#This Row],[Custo]]</f>
        <v>73.31</v>
      </c>
    </row>
    <row r="653" spans="1:13" x14ac:dyDescent="0.25">
      <c r="A653" s="5">
        <v>652</v>
      </c>
      <c r="B653" s="7" t="s">
        <v>1476</v>
      </c>
      <c r="C653" s="7">
        <f>MONTH(Livros[[#This Row],[Date]])</f>
        <v>3</v>
      </c>
      <c r="D653" s="7">
        <f>YEAR(Livros[[#This Row],[Date]])</f>
        <v>2018</v>
      </c>
      <c r="E653" s="5">
        <v>0</v>
      </c>
      <c r="F653" s="5">
        <v>0</v>
      </c>
      <c r="G653" s="7" t="s">
        <v>71</v>
      </c>
      <c r="H653" s="5">
        <v>1</v>
      </c>
      <c r="I653" s="19" t="s">
        <v>5178</v>
      </c>
      <c r="J653" s="9">
        <v>380</v>
      </c>
      <c r="K653" s="9">
        <f>Livros[[#This Row],[Quantity]]*Livros[[#This Row],[Item Price]]</f>
        <v>380</v>
      </c>
      <c r="L653" s="9">
        <v>315.54000000000002</v>
      </c>
      <c r="M653" s="9">
        <f>Livros[[#This Row],[Receita]]-Livros[[#This Row],[Custo]]</f>
        <v>64.45999999999998</v>
      </c>
    </row>
    <row r="654" spans="1:13" x14ac:dyDescent="0.25">
      <c r="A654" s="4">
        <v>653</v>
      </c>
      <c r="B654" s="6" t="s">
        <v>1476</v>
      </c>
      <c r="C654" s="6">
        <f>MONTH(Livros[[#This Row],[Date]])</f>
        <v>3</v>
      </c>
      <c r="D654" s="6">
        <f>YEAR(Livros[[#This Row],[Date]])</f>
        <v>2018</v>
      </c>
      <c r="E654" s="4">
        <v>0</v>
      </c>
      <c r="F654" s="4">
        <v>0</v>
      </c>
      <c r="G654" s="6" t="s">
        <v>83</v>
      </c>
      <c r="H654" s="4">
        <v>1</v>
      </c>
      <c r="I654" s="18" t="s">
        <v>5178</v>
      </c>
      <c r="J654" s="8">
        <v>395</v>
      </c>
      <c r="K654" s="8">
        <f>Livros[[#This Row],[Quantity]]*Livros[[#This Row],[Item Price]]</f>
        <v>395</v>
      </c>
      <c r="L654" s="8">
        <v>327.78500000000003</v>
      </c>
      <c r="M654" s="8">
        <f>Livros[[#This Row],[Receita]]-Livros[[#This Row],[Custo]]</f>
        <v>67.214999999999975</v>
      </c>
    </row>
    <row r="655" spans="1:13" x14ac:dyDescent="0.25">
      <c r="A655" s="5">
        <v>654</v>
      </c>
      <c r="B655" s="7" t="s">
        <v>1476</v>
      </c>
      <c r="C655" s="7">
        <f>MONTH(Livros[[#This Row],[Date]])</f>
        <v>3</v>
      </c>
      <c r="D655" s="7">
        <f>YEAR(Livros[[#This Row],[Date]])</f>
        <v>2018</v>
      </c>
      <c r="E655" s="5">
        <v>0</v>
      </c>
      <c r="F655" s="5">
        <v>0</v>
      </c>
      <c r="G655" s="7" t="s">
        <v>71</v>
      </c>
      <c r="H655" s="5">
        <v>1</v>
      </c>
      <c r="I655" s="19" t="s">
        <v>5178</v>
      </c>
      <c r="J655" s="9">
        <v>730</v>
      </c>
      <c r="K655" s="9">
        <f>Livros[[#This Row],[Quantity]]*Livros[[#This Row],[Item Price]]</f>
        <v>730</v>
      </c>
      <c r="L655" s="9">
        <v>605.59</v>
      </c>
      <c r="M655" s="9">
        <f>Livros[[#This Row],[Receita]]-Livros[[#This Row],[Custo]]</f>
        <v>124.40999999999997</v>
      </c>
    </row>
    <row r="656" spans="1:13" x14ac:dyDescent="0.25">
      <c r="A656" s="4">
        <v>655</v>
      </c>
      <c r="B656" s="6" t="s">
        <v>1488</v>
      </c>
      <c r="C656" s="6">
        <f>MONTH(Livros[[#This Row],[Date]])</f>
        <v>4</v>
      </c>
      <c r="D656" s="6">
        <f>YEAR(Livros[[#This Row],[Date]])</f>
        <v>2018</v>
      </c>
      <c r="E656" s="4">
        <v>0</v>
      </c>
      <c r="F656" s="4">
        <v>0</v>
      </c>
      <c r="G656" s="6" t="s">
        <v>83</v>
      </c>
      <c r="H656" s="4">
        <v>1</v>
      </c>
      <c r="I656" s="18" t="s">
        <v>5178</v>
      </c>
      <c r="J656" s="8">
        <v>730</v>
      </c>
      <c r="K656" s="8">
        <f>Livros[[#This Row],[Quantity]]*Livros[[#This Row],[Item Price]]</f>
        <v>730</v>
      </c>
      <c r="L656" s="8">
        <v>605.59</v>
      </c>
      <c r="M656" s="8">
        <f>Livros[[#This Row],[Receita]]-Livros[[#This Row],[Custo]]</f>
        <v>124.40999999999997</v>
      </c>
    </row>
    <row r="657" spans="1:13" x14ac:dyDescent="0.25">
      <c r="A657" s="5">
        <v>656</v>
      </c>
      <c r="B657" s="7" t="s">
        <v>1488</v>
      </c>
      <c r="C657" s="7">
        <f>MONTH(Livros[[#This Row],[Date]])</f>
        <v>4</v>
      </c>
      <c r="D657" s="7">
        <f>YEAR(Livros[[#This Row],[Date]])</f>
        <v>2018</v>
      </c>
      <c r="E657" s="5">
        <v>0</v>
      </c>
      <c r="F657" s="5">
        <v>0</v>
      </c>
      <c r="G657" s="7" t="s">
        <v>71</v>
      </c>
      <c r="H657" s="5">
        <v>1</v>
      </c>
      <c r="I657" s="19" t="s">
        <v>5178</v>
      </c>
      <c r="J657" s="9">
        <v>395</v>
      </c>
      <c r="K657" s="9">
        <f>Livros[[#This Row],[Quantity]]*Livros[[#This Row],[Item Price]]</f>
        <v>395</v>
      </c>
      <c r="L657" s="9">
        <v>327.78500000000003</v>
      </c>
      <c r="M657" s="9">
        <f>Livros[[#This Row],[Receita]]-Livros[[#This Row],[Custo]]</f>
        <v>67.214999999999975</v>
      </c>
    </row>
    <row r="658" spans="1:13" x14ac:dyDescent="0.25">
      <c r="A658" s="4">
        <v>657</v>
      </c>
      <c r="B658" s="6" t="s">
        <v>1488</v>
      </c>
      <c r="C658" s="6">
        <f>MONTH(Livros[[#This Row],[Date]])</f>
        <v>4</v>
      </c>
      <c r="D658" s="6">
        <f>YEAR(Livros[[#This Row],[Date]])</f>
        <v>2018</v>
      </c>
      <c r="E658" s="4">
        <v>0</v>
      </c>
      <c r="F658" s="4">
        <v>0</v>
      </c>
      <c r="G658" s="6" t="s">
        <v>71</v>
      </c>
      <c r="H658" s="4">
        <v>1</v>
      </c>
      <c r="I658" s="18" t="s">
        <v>5178</v>
      </c>
      <c r="J658" s="8">
        <v>395</v>
      </c>
      <c r="K658" s="8">
        <f>Livros[[#This Row],[Quantity]]*Livros[[#This Row],[Item Price]]</f>
        <v>395</v>
      </c>
      <c r="L658" s="8">
        <v>327.78500000000003</v>
      </c>
      <c r="M658" s="8">
        <f>Livros[[#This Row],[Receita]]-Livros[[#This Row],[Custo]]</f>
        <v>67.214999999999975</v>
      </c>
    </row>
    <row r="659" spans="1:13" x14ac:dyDescent="0.25">
      <c r="A659" s="5">
        <v>658</v>
      </c>
      <c r="B659" s="7" t="s">
        <v>1488</v>
      </c>
      <c r="C659" s="7">
        <f>MONTH(Livros[[#This Row],[Date]])</f>
        <v>4</v>
      </c>
      <c r="D659" s="7">
        <f>YEAR(Livros[[#This Row],[Date]])</f>
        <v>2018</v>
      </c>
      <c r="E659" s="5">
        <v>0</v>
      </c>
      <c r="F659" s="5">
        <v>0</v>
      </c>
      <c r="G659" s="7" t="s">
        <v>71</v>
      </c>
      <c r="H659" s="5">
        <v>1</v>
      </c>
      <c r="I659" s="19" t="s">
        <v>5178</v>
      </c>
      <c r="J659" s="9">
        <v>576</v>
      </c>
      <c r="K659" s="9">
        <f>Livros[[#This Row],[Quantity]]*Livros[[#This Row],[Item Price]]</f>
        <v>576</v>
      </c>
      <c r="L659" s="9">
        <v>478.80799999999999</v>
      </c>
      <c r="M659" s="9">
        <f>Livros[[#This Row],[Receita]]-Livros[[#This Row],[Custo]]</f>
        <v>97.192000000000007</v>
      </c>
    </row>
    <row r="660" spans="1:13" x14ac:dyDescent="0.25">
      <c r="A660" s="4">
        <v>659</v>
      </c>
      <c r="B660" s="6" t="s">
        <v>1488</v>
      </c>
      <c r="C660" s="6">
        <f>MONTH(Livros[[#This Row],[Date]])</f>
        <v>4</v>
      </c>
      <c r="D660" s="6">
        <f>YEAR(Livros[[#This Row],[Date]])</f>
        <v>2018</v>
      </c>
      <c r="E660" s="4">
        <v>0</v>
      </c>
      <c r="F660" s="4">
        <v>0</v>
      </c>
      <c r="G660" s="6" t="s">
        <v>83</v>
      </c>
      <c r="H660" s="4">
        <v>1</v>
      </c>
      <c r="I660" s="18" t="s">
        <v>5178</v>
      </c>
      <c r="J660" s="8">
        <v>499</v>
      </c>
      <c r="K660" s="8">
        <f>Livros[[#This Row],[Quantity]]*Livros[[#This Row],[Item Price]]</f>
        <v>499</v>
      </c>
      <c r="L660" s="8">
        <v>414.41699999999997</v>
      </c>
      <c r="M660" s="8">
        <f>Livros[[#This Row],[Receita]]-Livros[[#This Row],[Custo]]</f>
        <v>84.583000000000027</v>
      </c>
    </row>
    <row r="661" spans="1:13" x14ac:dyDescent="0.25">
      <c r="A661" s="5">
        <v>660</v>
      </c>
      <c r="B661" s="7" t="s">
        <v>1488</v>
      </c>
      <c r="C661" s="7">
        <f>MONTH(Livros[[#This Row],[Date]])</f>
        <v>4</v>
      </c>
      <c r="D661" s="7">
        <f>YEAR(Livros[[#This Row],[Date]])</f>
        <v>2018</v>
      </c>
      <c r="E661" s="5">
        <v>0</v>
      </c>
      <c r="F661" s="5">
        <v>0</v>
      </c>
      <c r="G661" s="7" t="s">
        <v>83</v>
      </c>
      <c r="H661" s="5">
        <v>1</v>
      </c>
      <c r="I661" s="19" t="s">
        <v>5178</v>
      </c>
      <c r="J661" s="9">
        <v>395</v>
      </c>
      <c r="K661" s="9">
        <f>Livros[[#This Row],[Quantity]]*Livros[[#This Row],[Item Price]]</f>
        <v>395</v>
      </c>
      <c r="L661" s="9">
        <v>327.78500000000003</v>
      </c>
      <c r="M661" s="9">
        <f>Livros[[#This Row],[Receita]]-Livros[[#This Row],[Custo]]</f>
        <v>67.214999999999975</v>
      </c>
    </row>
    <row r="662" spans="1:13" x14ac:dyDescent="0.25">
      <c r="A662" s="4">
        <v>661</v>
      </c>
      <c r="B662" s="6" t="s">
        <v>1488</v>
      </c>
      <c r="C662" s="6">
        <f>MONTH(Livros[[#This Row],[Date]])</f>
        <v>4</v>
      </c>
      <c r="D662" s="6">
        <f>YEAR(Livros[[#This Row],[Date]])</f>
        <v>2018</v>
      </c>
      <c r="E662" s="4">
        <v>0</v>
      </c>
      <c r="F662" s="4">
        <v>0</v>
      </c>
      <c r="G662" s="6" t="s">
        <v>83</v>
      </c>
      <c r="H662" s="4">
        <v>1</v>
      </c>
      <c r="I662" s="18" t="s">
        <v>77</v>
      </c>
      <c r="J662" s="8">
        <v>555</v>
      </c>
      <c r="K662" s="8">
        <f>Livros[[#This Row],[Quantity]]*Livros[[#This Row],[Item Price]]</f>
        <v>555</v>
      </c>
      <c r="L662" s="8">
        <v>482.28500000000003</v>
      </c>
      <c r="M662" s="8">
        <f>Livros[[#This Row],[Receita]]-Livros[[#This Row],[Custo]]</f>
        <v>72.714999999999975</v>
      </c>
    </row>
    <row r="663" spans="1:13" x14ac:dyDescent="0.25">
      <c r="A663" s="5">
        <v>662</v>
      </c>
      <c r="B663" s="7" t="s">
        <v>1488</v>
      </c>
      <c r="C663" s="7">
        <f>MONTH(Livros[[#This Row],[Date]])</f>
        <v>4</v>
      </c>
      <c r="D663" s="7">
        <f>YEAR(Livros[[#This Row],[Date]])</f>
        <v>2018</v>
      </c>
      <c r="E663" s="5">
        <v>0</v>
      </c>
      <c r="F663" s="5">
        <v>0</v>
      </c>
      <c r="G663" s="7" t="s">
        <v>83</v>
      </c>
      <c r="H663" s="5">
        <v>1</v>
      </c>
      <c r="I663" s="19" t="s">
        <v>77</v>
      </c>
      <c r="J663" s="9">
        <v>999</v>
      </c>
      <c r="K663" s="9">
        <f>Livros[[#This Row],[Quantity]]*Livros[[#This Row],[Item Price]]</f>
        <v>999</v>
      </c>
      <c r="L663" s="9">
        <v>869.91300000000001</v>
      </c>
      <c r="M663" s="9">
        <f>Livros[[#This Row],[Receita]]-Livros[[#This Row],[Custo]]</f>
        <v>129.08699999999999</v>
      </c>
    </row>
    <row r="664" spans="1:13" x14ac:dyDescent="0.25">
      <c r="A664" s="4">
        <v>663</v>
      </c>
      <c r="B664" s="6" t="s">
        <v>1488</v>
      </c>
      <c r="C664" s="6">
        <f>MONTH(Livros[[#This Row],[Date]])</f>
        <v>4</v>
      </c>
      <c r="D664" s="6">
        <f>YEAR(Livros[[#This Row],[Date]])</f>
        <v>2018</v>
      </c>
      <c r="E664" s="4">
        <v>0</v>
      </c>
      <c r="F664" s="4">
        <v>0</v>
      </c>
      <c r="G664" s="6" t="s">
        <v>83</v>
      </c>
      <c r="H664" s="4">
        <v>1</v>
      </c>
      <c r="I664" s="18" t="s">
        <v>5178</v>
      </c>
      <c r="J664" s="8">
        <v>380</v>
      </c>
      <c r="K664" s="8">
        <f>Livros[[#This Row],[Quantity]]*Livros[[#This Row],[Item Price]]</f>
        <v>380</v>
      </c>
      <c r="L664" s="8">
        <v>315.54000000000002</v>
      </c>
      <c r="M664" s="8">
        <f>Livros[[#This Row],[Receita]]-Livros[[#This Row],[Custo]]</f>
        <v>64.45999999999998</v>
      </c>
    </row>
    <row r="665" spans="1:13" x14ac:dyDescent="0.25">
      <c r="A665" s="5">
        <v>664</v>
      </c>
      <c r="B665" s="7" t="s">
        <v>1500</v>
      </c>
      <c r="C665" s="7">
        <f>MONTH(Livros[[#This Row],[Date]])</f>
        <v>5</v>
      </c>
      <c r="D665" s="7">
        <f>YEAR(Livros[[#This Row],[Date]])</f>
        <v>2018</v>
      </c>
      <c r="E665" s="5">
        <v>0</v>
      </c>
      <c r="F665" s="5">
        <v>0</v>
      </c>
      <c r="G665" s="7" t="s">
        <v>71</v>
      </c>
      <c r="H665" s="5">
        <v>1</v>
      </c>
      <c r="I665" s="19" t="s">
        <v>5178</v>
      </c>
      <c r="J665" s="9">
        <v>395</v>
      </c>
      <c r="K665" s="9">
        <f>Livros[[#This Row],[Quantity]]*Livros[[#This Row],[Item Price]]</f>
        <v>395</v>
      </c>
      <c r="L665" s="9">
        <v>327.78500000000003</v>
      </c>
      <c r="M665" s="9">
        <f>Livros[[#This Row],[Receita]]-Livros[[#This Row],[Custo]]</f>
        <v>67.214999999999975</v>
      </c>
    </row>
    <row r="666" spans="1:13" x14ac:dyDescent="0.25">
      <c r="A666" s="4">
        <v>665</v>
      </c>
      <c r="B666" s="6" t="s">
        <v>1500</v>
      </c>
      <c r="C666" s="6">
        <f>MONTH(Livros[[#This Row],[Date]])</f>
        <v>5</v>
      </c>
      <c r="D666" s="6">
        <f>YEAR(Livros[[#This Row],[Date]])</f>
        <v>2018</v>
      </c>
      <c r="E666" s="4">
        <v>0</v>
      </c>
      <c r="F666" s="4">
        <v>0</v>
      </c>
      <c r="G666" s="6" t="s">
        <v>83</v>
      </c>
      <c r="H666" s="4">
        <v>1</v>
      </c>
      <c r="I666" s="18" t="s">
        <v>5178</v>
      </c>
      <c r="J666" s="8">
        <v>395</v>
      </c>
      <c r="K666" s="8">
        <f>Livros[[#This Row],[Quantity]]*Livros[[#This Row],[Item Price]]</f>
        <v>395</v>
      </c>
      <c r="L666" s="8">
        <v>327.78500000000003</v>
      </c>
      <c r="M666" s="8">
        <f>Livros[[#This Row],[Receita]]-Livros[[#This Row],[Custo]]</f>
        <v>67.214999999999975</v>
      </c>
    </row>
    <row r="667" spans="1:13" x14ac:dyDescent="0.25">
      <c r="A667" s="5">
        <v>666</v>
      </c>
      <c r="B667" s="7" t="s">
        <v>1500</v>
      </c>
      <c r="C667" s="7">
        <f>MONTH(Livros[[#This Row],[Date]])</f>
        <v>5</v>
      </c>
      <c r="D667" s="7">
        <f>YEAR(Livros[[#This Row],[Date]])</f>
        <v>2018</v>
      </c>
      <c r="E667" s="5">
        <v>0</v>
      </c>
      <c r="F667" s="5">
        <v>0</v>
      </c>
      <c r="G667" s="7" t="s">
        <v>83</v>
      </c>
      <c r="H667" s="5">
        <v>1</v>
      </c>
      <c r="I667" s="19" t="s">
        <v>5178</v>
      </c>
      <c r="J667" s="9">
        <v>395</v>
      </c>
      <c r="K667" s="9">
        <f>Livros[[#This Row],[Quantity]]*Livros[[#This Row],[Item Price]]</f>
        <v>395</v>
      </c>
      <c r="L667" s="9">
        <v>327.78500000000003</v>
      </c>
      <c r="M667" s="9">
        <f>Livros[[#This Row],[Receita]]-Livros[[#This Row],[Custo]]</f>
        <v>67.214999999999975</v>
      </c>
    </row>
    <row r="668" spans="1:13" x14ac:dyDescent="0.25">
      <c r="A668" s="4">
        <v>667</v>
      </c>
      <c r="B668" s="6" t="s">
        <v>1500</v>
      </c>
      <c r="C668" s="6">
        <f>MONTH(Livros[[#This Row],[Date]])</f>
        <v>5</v>
      </c>
      <c r="D668" s="6">
        <f>YEAR(Livros[[#This Row],[Date]])</f>
        <v>2018</v>
      </c>
      <c r="E668" s="4">
        <v>0</v>
      </c>
      <c r="F668" s="4">
        <v>0</v>
      </c>
      <c r="G668" s="6" t="s">
        <v>71</v>
      </c>
      <c r="H668" s="4">
        <v>1</v>
      </c>
      <c r="I668" s="18" t="s">
        <v>5178</v>
      </c>
      <c r="J668" s="8">
        <v>395</v>
      </c>
      <c r="K668" s="8">
        <f>Livros[[#This Row],[Quantity]]*Livros[[#This Row],[Item Price]]</f>
        <v>395</v>
      </c>
      <c r="L668" s="8">
        <v>327.78500000000003</v>
      </c>
      <c r="M668" s="8">
        <f>Livros[[#This Row],[Receita]]-Livros[[#This Row],[Custo]]</f>
        <v>67.214999999999975</v>
      </c>
    </row>
    <row r="669" spans="1:13" x14ac:dyDescent="0.25">
      <c r="A669" s="5">
        <v>668</v>
      </c>
      <c r="B669" s="7" t="s">
        <v>1500</v>
      </c>
      <c r="C669" s="7">
        <f>MONTH(Livros[[#This Row],[Date]])</f>
        <v>5</v>
      </c>
      <c r="D669" s="7">
        <f>YEAR(Livros[[#This Row],[Date]])</f>
        <v>2018</v>
      </c>
      <c r="E669" s="5">
        <v>0</v>
      </c>
      <c r="F669" s="5">
        <v>0</v>
      </c>
      <c r="G669" s="7" t="s">
        <v>71</v>
      </c>
      <c r="H669" s="5">
        <v>1</v>
      </c>
      <c r="I669" s="19" t="s">
        <v>5178</v>
      </c>
      <c r="J669" s="9">
        <v>395</v>
      </c>
      <c r="K669" s="9">
        <f>Livros[[#This Row],[Quantity]]*Livros[[#This Row],[Item Price]]</f>
        <v>395</v>
      </c>
      <c r="L669" s="9">
        <v>327.78500000000003</v>
      </c>
      <c r="M669" s="9">
        <f>Livros[[#This Row],[Receita]]-Livros[[#This Row],[Custo]]</f>
        <v>67.214999999999975</v>
      </c>
    </row>
    <row r="670" spans="1:13" x14ac:dyDescent="0.25">
      <c r="A670" s="4">
        <v>669</v>
      </c>
      <c r="B670" s="6" t="s">
        <v>1500</v>
      </c>
      <c r="C670" s="6">
        <f>MONTH(Livros[[#This Row],[Date]])</f>
        <v>5</v>
      </c>
      <c r="D670" s="6">
        <f>YEAR(Livros[[#This Row],[Date]])</f>
        <v>2018</v>
      </c>
      <c r="E670" s="4">
        <v>0</v>
      </c>
      <c r="F670" s="4">
        <v>0</v>
      </c>
      <c r="G670" s="6" t="s">
        <v>83</v>
      </c>
      <c r="H670" s="4">
        <v>1</v>
      </c>
      <c r="I670" s="18" t="s">
        <v>5178</v>
      </c>
      <c r="J670" s="8">
        <v>380</v>
      </c>
      <c r="K670" s="8">
        <f>Livros[[#This Row],[Quantity]]*Livros[[#This Row],[Item Price]]</f>
        <v>380</v>
      </c>
      <c r="L670" s="8">
        <v>315.54000000000002</v>
      </c>
      <c r="M670" s="8">
        <f>Livros[[#This Row],[Receita]]-Livros[[#This Row],[Custo]]</f>
        <v>64.45999999999998</v>
      </c>
    </row>
    <row r="671" spans="1:13" x14ac:dyDescent="0.25">
      <c r="A671" s="5">
        <v>670</v>
      </c>
      <c r="B671" s="7" t="s">
        <v>1500</v>
      </c>
      <c r="C671" s="7">
        <f>MONTH(Livros[[#This Row],[Date]])</f>
        <v>5</v>
      </c>
      <c r="D671" s="7">
        <f>YEAR(Livros[[#This Row],[Date]])</f>
        <v>2018</v>
      </c>
      <c r="E671" s="5">
        <v>0</v>
      </c>
      <c r="F671" s="5">
        <v>0</v>
      </c>
      <c r="G671" s="7" t="s">
        <v>83</v>
      </c>
      <c r="H671" s="5">
        <v>1</v>
      </c>
      <c r="I671" s="19" t="s">
        <v>5178</v>
      </c>
      <c r="J671" s="9">
        <v>395</v>
      </c>
      <c r="K671" s="9">
        <f>Livros[[#This Row],[Quantity]]*Livros[[#This Row],[Item Price]]</f>
        <v>395</v>
      </c>
      <c r="L671" s="9">
        <v>327.78500000000003</v>
      </c>
      <c r="M671" s="9">
        <f>Livros[[#This Row],[Receita]]-Livros[[#This Row],[Custo]]</f>
        <v>67.214999999999975</v>
      </c>
    </row>
    <row r="672" spans="1:13" x14ac:dyDescent="0.25">
      <c r="A672" s="4">
        <v>671</v>
      </c>
      <c r="B672" s="6" t="s">
        <v>1500</v>
      </c>
      <c r="C672" s="6">
        <f>MONTH(Livros[[#This Row],[Date]])</f>
        <v>5</v>
      </c>
      <c r="D672" s="6">
        <f>YEAR(Livros[[#This Row],[Date]])</f>
        <v>2018</v>
      </c>
      <c r="E672" s="4">
        <v>0</v>
      </c>
      <c r="F672" s="4">
        <v>0</v>
      </c>
      <c r="G672" s="6" t="s">
        <v>83</v>
      </c>
      <c r="H672" s="4">
        <v>1</v>
      </c>
      <c r="I672" s="18" t="s">
        <v>5178</v>
      </c>
      <c r="J672" s="8">
        <v>730</v>
      </c>
      <c r="K672" s="8">
        <f>Livros[[#This Row],[Quantity]]*Livros[[#This Row],[Item Price]]</f>
        <v>730</v>
      </c>
      <c r="L672" s="8">
        <v>605.59</v>
      </c>
      <c r="M672" s="8">
        <f>Livros[[#This Row],[Receita]]-Livros[[#This Row],[Custo]]</f>
        <v>124.40999999999997</v>
      </c>
    </row>
    <row r="673" spans="1:13" x14ac:dyDescent="0.25">
      <c r="A673" s="5">
        <v>672</v>
      </c>
      <c r="B673" s="7" t="s">
        <v>1511</v>
      </c>
      <c r="C673" s="7">
        <f>MONTH(Livros[[#This Row],[Date]])</f>
        <v>6</v>
      </c>
      <c r="D673" s="7">
        <f>YEAR(Livros[[#This Row],[Date]])</f>
        <v>2018</v>
      </c>
      <c r="E673" s="5">
        <v>0</v>
      </c>
      <c r="F673" s="5">
        <v>0</v>
      </c>
      <c r="G673" s="7" t="s">
        <v>83</v>
      </c>
      <c r="H673" s="5">
        <v>1</v>
      </c>
      <c r="I673" s="19" t="s">
        <v>5178</v>
      </c>
      <c r="J673" s="9">
        <v>730</v>
      </c>
      <c r="K673" s="9">
        <f>Livros[[#This Row],[Quantity]]*Livros[[#This Row],[Item Price]]</f>
        <v>730</v>
      </c>
      <c r="L673" s="9">
        <v>605.59</v>
      </c>
      <c r="M673" s="9">
        <f>Livros[[#This Row],[Receita]]-Livros[[#This Row],[Custo]]</f>
        <v>124.40999999999997</v>
      </c>
    </row>
    <row r="674" spans="1:13" x14ac:dyDescent="0.25">
      <c r="A674" s="4">
        <v>673</v>
      </c>
      <c r="B674" s="6" t="s">
        <v>1511</v>
      </c>
      <c r="C674" s="6">
        <f>MONTH(Livros[[#This Row],[Date]])</f>
        <v>6</v>
      </c>
      <c r="D674" s="6">
        <f>YEAR(Livros[[#This Row],[Date]])</f>
        <v>2018</v>
      </c>
      <c r="E674" s="4">
        <v>0</v>
      </c>
      <c r="F674" s="4">
        <v>0</v>
      </c>
      <c r="G674" s="6" t="s">
        <v>71</v>
      </c>
      <c r="H674" s="4">
        <v>1</v>
      </c>
      <c r="I674" s="18" t="s">
        <v>5178</v>
      </c>
      <c r="J674" s="8">
        <v>395</v>
      </c>
      <c r="K674" s="8">
        <f>Livros[[#This Row],[Quantity]]*Livros[[#This Row],[Item Price]]</f>
        <v>395</v>
      </c>
      <c r="L674" s="8">
        <v>327.78500000000003</v>
      </c>
      <c r="M674" s="8">
        <f>Livros[[#This Row],[Receita]]-Livros[[#This Row],[Custo]]</f>
        <v>67.214999999999975</v>
      </c>
    </row>
    <row r="675" spans="1:13" x14ac:dyDescent="0.25">
      <c r="A675" s="5">
        <v>674</v>
      </c>
      <c r="B675" s="7" t="s">
        <v>1511</v>
      </c>
      <c r="C675" s="7">
        <f>MONTH(Livros[[#This Row],[Date]])</f>
        <v>6</v>
      </c>
      <c r="D675" s="7">
        <f>YEAR(Livros[[#This Row],[Date]])</f>
        <v>2018</v>
      </c>
      <c r="E675" s="5">
        <v>0</v>
      </c>
      <c r="F675" s="5">
        <v>0</v>
      </c>
      <c r="G675" s="7" t="s">
        <v>83</v>
      </c>
      <c r="H675" s="5">
        <v>1</v>
      </c>
      <c r="I675" s="19" t="s">
        <v>5178</v>
      </c>
      <c r="J675" s="9">
        <v>395</v>
      </c>
      <c r="K675" s="9">
        <f>Livros[[#This Row],[Quantity]]*Livros[[#This Row],[Item Price]]</f>
        <v>395</v>
      </c>
      <c r="L675" s="9">
        <v>327.78500000000003</v>
      </c>
      <c r="M675" s="9">
        <f>Livros[[#This Row],[Receita]]-Livros[[#This Row],[Custo]]</f>
        <v>67.214999999999975</v>
      </c>
    </row>
    <row r="676" spans="1:13" x14ac:dyDescent="0.25">
      <c r="A676" s="4">
        <v>675</v>
      </c>
      <c r="B676" s="6" t="s">
        <v>1511</v>
      </c>
      <c r="C676" s="6">
        <f>MONTH(Livros[[#This Row],[Date]])</f>
        <v>6</v>
      </c>
      <c r="D676" s="6">
        <f>YEAR(Livros[[#This Row],[Date]])</f>
        <v>2018</v>
      </c>
      <c r="E676" s="4">
        <v>0</v>
      </c>
      <c r="F676" s="4">
        <v>0</v>
      </c>
      <c r="G676" s="6" t="s">
        <v>83</v>
      </c>
      <c r="H676" s="4">
        <v>1</v>
      </c>
      <c r="I676" s="18" t="s">
        <v>77</v>
      </c>
      <c r="J676" s="8">
        <v>555</v>
      </c>
      <c r="K676" s="8">
        <f>Livros[[#This Row],[Quantity]]*Livros[[#This Row],[Item Price]]</f>
        <v>555</v>
      </c>
      <c r="L676" s="8">
        <v>482.28500000000003</v>
      </c>
      <c r="M676" s="8">
        <f>Livros[[#This Row],[Receita]]-Livros[[#This Row],[Custo]]</f>
        <v>72.714999999999975</v>
      </c>
    </row>
    <row r="677" spans="1:13" x14ac:dyDescent="0.25">
      <c r="A677" s="5">
        <v>676</v>
      </c>
      <c r="B677" s="7" t="s">
        <v>1511</v>
      </c>
      <c r="C677" s="7">
        <f>MONTH(Livros[[#This Row],[Date]])</f>
        <v>6</v>
      </c>
      <c r="D677" s="7">
        <f>YEAR(Livros[[#This Row],[Date]])</f>
        <v>2018</v>
      </c>
      <c r="E677" s="5">
        <v>0</v>
      </c>
      <c r="F677" s="5">
        <v>0</v>
      </c>
      <c r="G677" s="7" t="s">
        <v>71</v>
      </c>
      <c r="H677" s="5">
        <v>1</v>
      </c>
      <c r="I677" s="19" t="s">
        <v>5178</v>
      </c>
      <c r="J677" s="9">
        <v>320</v>
      </c>
      <c r="K677" s="9">
        <f>Livros[[#This Row],[Quantity]]*Livros[[#This Row],[Item Price]]</f>
        <v>320</v>
      </c>
      <c r="L677" s="9">
        <v>265.56</v>
      </c>
      <c r="M677" s="9">
        <f>Livros[[#This Row],[Receita]]-Livros[[#This Row],[Custo]]</f>
        <v>54.44</v>
      </c>
    </row>
    <row r="678" spans="1:13" x14ac:dyDescent="0.25">
      <c r="A678" s="4">
        <v>677</v>
      </c>
      <c r="B678" s="6" t="s">
        <v>1511</v>
      </c>
      <c r="C678" s="6">
        <f>MONTH(Livros[[#This Row],[Date]])</f>
        <v>6</v>
      </c>
      <c r="D678" s="6">
        <f>YEAR(Livros[[#This Row],[Date]])</f>
        <v>2018</v>
      </c>
      <c r="E678" s="4">
        <v>0</v>
      </c>
      <c r="F678" s="4">
        <v>0</v>
      </c>
      <c r="G678" s="6" t="s">
        <v>71</v>
      </c>
      <c r="H678" s="4">
        <v>1</v>
      </c>
      <c r="I678" s="18" t="s">
        <v>5178</v>
      </c>
      <c r="J678" s="8">
        <v>395</v>
      </c>
      <c r="K678" s="8">
        <f>Livros[[#This Row],[Quantity]]*Livros[[#This Row],[Item Price]]</f>
        <v>395</v>
      </c>
      <c r="L678" s="8">
        <v>327.78500000000003</v>
      </c>
      <c r="M678" s="8">
        <f>Livros[[#This Row],[Receita]]-Livros[[#This Row],[Custo]]</f>
        <v>67.214999999999975</v>
      </c>
    </row>
    <row r="679" spans="1:13" x14ac:dyDescent="0.25">
      <c r="A679" s="5">
        <v>678</v>
      </c>
      <c r="B679" s="7" t="s">
        <v>1511</v>
      </c>
      <c r="C679" s="7">
        <f>MONTH(Livros[[#This Row],[Date]])</f>
        <v>6</v>
      </c>
      <c r="D679" s="7">
        <f>YEAR(Livros[[#This Row],[Date]])</f>
        <v>2018</v>
      </c>
      <c r="E679" s="5">
        <v>0</v>
      </c>
      <c r="F679" s="5">
        <v>0</v>
      </c>
      <c r="G679" s="7" t="s">
        <v>71</v>
      </c>
      <c r="H679" s="5">
        <v>1</v>
      </c>
      <c r="I679" s="19" t="s">
        <v>5178</v>
      </c>
      <c r="J679" s="9">
        <v>395</v>
      </c>
      <c r="K679" s="9">
        <f>Livros[[#This Row],[Quantity]]*Livros[[#This Row],[Item Price]]</f>
        <v>395</v>
      </c>
      <c r="L679" s="9">
        <v>327.78500000000003</v>
      </c>
      <c r="M679" s="9">
        <f>Livros[[#This Row],[Receita]]-Livros[[#This Row],[Custo]]</f>
        <v>67.214999999999975</v>
      </c>
    </row>
    <row r="680" spans="1:13" x14ac:dyDescent="0.25">
      <c r="A680" s="4">
        <v>679</v>
      </c>
      <c r="B680" s="6" t="s">
        <v>1511</v>
      </c>
      <c r="C680" s="6">
        <f>MONTH(Livros[[#This Row],[Date]])</f>
        <v>6</v>
      </c>
      <c r="D680" s="6">
        <f>YEAR(Livros[[#This Row],[Date]])</f>
        <v>2018</v>
      </c>
      <c r="E680" s="4">
        <v>0</v>
      </c>
      <c r="F680" s="4">
        <v>0</v>
      </c>
      <c r="G680" s="6" t="s">
        <v>71</v>
      </c>
      <c r="H680" s="4">
        <v>1</v>
      </c>
      <c r="I680" s="18" t="s">
        <v>5178</v>
      </c>
      <c r="J680" s="8">
        <v>395</v>
      </c>
      <c r="K680" s="8">
        <f>Livros[[#This Row],[Quantity]]*Livros[[#This Row],[Item Price]]</f>
        <v>395</v>
      </c>
      <c r="L680" s="8">
        <v>327.78500000000003</v>
      </c>
      <c r="M680" s="8">
        <f>Livros[[#This Row],[Receita]]-Livros[[#This Row],[Custo]]</f>
        <v>67.214999999999975</v>
      </c>
    </row>
    <row r="681" spans="1:13" x14ac:dyDescent="0.25">
      <c r="A681" s="5">
        <v>680</v>
      </c>
      <c r="B681" s="7" t="s">
        <v>1511</v>
      </c>
      <c r="C681" s="7">
        <f>MONTH(Livros[[#This Row],[Date]])</f>
        <v>6</v>
      </c>
      <c r="D681" s="7">
        <f>YEAR(Livros[[#This Row],[Date]])</f>
        <v>2018</v>
      </c>
      <c r="E681" s="5">
        <v>0</v>
      </c>
      <c r="F681" s="5">
        <v>0</v>
      </c>
      <c r="G681" s="7" t="s">
        <v>71</v>
      </c>
      <c r="H681" s="5">
        <v>1</v>
      </c>
      <c r="I681" s="19" t="s">
        <v>5178</v>
      </c>
      <c r="J681" s="9">
        <v>395</v>
      </c>
      <c r="K681" s="9">
        <f>Livros[[#This Row],[Quantity]]*Livros[[#This Row],[Item Price]]</f>
        <v>395</v>
      </c>
      <c r="L681" s="9">
        <v>327.78500000000003</v>
      </c>
      <c r="M681" s="9">
        <f>Livros[[#This Row],[Receita]]-Livros[[#This Row],[Custo]]</f>
        <v>67.214999999999975</v>
      </c>
    </row>
    <row r="682" spans="1:13" x14ac:dyDescent="0.25">
      <c r="A682" s="4">
        <v>681</v>
      </c>
      <c r="B682" s="6" t="s">
        <v>1511</v>
      </c>
      <c r="C682" s="6">
        <f>MONTH(Livros[[#This Row],[Date]])</f>
        <v>6</v>
      </c>
      <c r="D682" s="6">
        <f>YEAR(Livros[[#This Row],[Date]])</f>
        <v>2018</v>
      </c>
      <c r="E682" s="4">
        <v>0</v>
      </c>
      <c r="F682" s="4">
        <v>0</v>
      </c>
      <c r="G682" s="6" t="s">
        <v>71</v>
      </c>
      <c r="H682" s="4">
        <v>1</v>
      </c>
      <c r="I682" s="18" t="s">
        <v>5178</v>
      </c>
      <c r="J682" s="8">
        <v>395</v>
      </c>
      <c r="K682" s="8">
        <f>Livros[[#This Row],[Quantity]]*Livros[[#This Row],[Item Price]]</f>
        <v>395</v>
      </c>
      <c r="L682" s="8">
        <v>327.78500000000003</v>
      </c>
      <c r="M682" s="8">
        <f>Livros[[#This Row],[Receita]]-Livros[[#This Row],[Custo]]</f>
        <v>67.214999999999975</v>
      </c>
    </row>
    <row r="683" spans="1:13" x14ac:dyDescent="0.25">
      <c r="A683" s="5">
        <v>682</v>
      </c>
      <c r="B683" s="7" t="s">
        <v>1511</v>
      </c>
      <c r="C683" s="7">
        <f>MONTH(Livros[[#This Row],[Date]])</f>
        <v>6</v>
      </c>
      <c r="D683" s="7">
        <f>YEAR(Livros[[#This Row],[Date]])</f>
        <v>2018</v>
      </c>
      <c r="E683" s="5">
        <v>0</v>
      </c>
      <c r="F683" s="5">
        <v>0</v>
      </c>
      <c r="G683" s="7" t="s">
        <v>71</v>
      </c>
      <c r="H683" s="5">
        <v>1</v>
      </c>
      <c r="I683" s="19" t="s">
        <v>77</v>
      </c>
      <c r="J683" s="9">
        <v>585</v>
      </c>
      <c r="K683" s="9">
        <f>Livros[[#This Row],[Quantity]]*Livros[[#This Row],[Item Price]]</f>
        <v>585</v>
      </c>
      <c r="L683" s="9">
        <v>508.89499999999998</v>
      </c>
      <c r="M683" s="9">
        <f>Livros[[#This Row],[Receita]]-Livros[[#This Row],[Custo]]</f>
        <v>76.105000000000018</v>
      </c>
    </row>
    <row r="684" spans="1:13" x14ac:dyDescent="0.25">
      <c r="A684" s="4">
        <v>683</v>
      </c>
      <c r="B684" s="6" t="s">
        <v>1527</v>
      </c>
      <c r="C684" s="6">
        <f>MONTH(Livros[[#This Row],[Date]])</f>
        <v>7</v>
      </c>
      <c r="D684" s="6">
        <f>YEAR(Livros[[#This Row],[Date]])</f>
        <v>2018</v>
      </c>
      <c r="E684" s="4">
        <v>0</v>
      </c>
      <c r="F684" s="4">
        <v>0</v>
      </c>
      <c r="G684" s="6" t="s">
        <v>83</v>
      </c>
      <c r="H684" s="4">
        <v>1</v>
      </c>
      <c r="I684" s="18" t="s">
        <v>5178</v>
      </c>
      <c r="J684" s="8">
        <v>395</v>
      </c>
      <c r="K684" s="8">
        <f>Livros[[#This Row],[Quantity]]*Livros[[#This Row],[Item Price]]</f>
        <v>395</v>
      </c>
      <c r="L684" s="8">
        <v>327.78500000000003</v>
      </c>
      <c r="M684" s="8">
        <f>Livros[[#This Row],[Receita]]-Livros[[#This Row],[Custo]]</f>
        <v>67.214999999999975</v>
      </c>
    </row>
    <row r="685" spans="1:13" x14ac:dyDescent="0.25">
      <c r="A685" s="5">
        <v>684</v>
      </c>
      <c r="B685" s="7" t="s">
        <v>1527</v>
      </c>
      <c r="C685" s="7">
        <f>MONTH(Livros[[#This Row],[Date]])</f>
        <v>7</v>
      </c>
      <c r="D685" s="7">
        <f>YEAR(Livros[[#This Row],[Date]])</f>
        <v>2018</v>
      </c>
      <c r="E685" s="5">
        <v>0</v>
      </c>
      <c r="F685" s="5">
        <v>0</v>
      </c>
      <c r="G685" s="7" t="s">
        <v>71</v>
      </c>
      <c r="H685" s="5">
        <v>1</v>
      </c>
      <c r="I685" s="19" t="s">
        <v>5178</v>
      </c>
      <c r="J685" s="9">
        <v>395</v>
      </c>
      <c r="K685" s="9">
        <f>Livros[[#This Row],[Quantity]]*Livros[[#This Row],[Item Price]]</f>
        <v>395</v>
      </c>
      <c r="L685" s="9">
        <v>327.78500000000003</v>
      </c>
      <c r="M685" s="9">
        <f>Livros[[#This Row],[Receita]]-Livros[[#This Row],[Custo]]</f>
        <v>67.214999999999975</v>
      </c>
    </row>
    <row r="686" spans="1:13" x14ac:dyDescent="0.25">
      <c r="A686" s="4">
        <v>685</v>
      </c>
      <c r="B686" s="6" t="s">
        <v>1527</v>
      </c>
      <c r="C686" s="6">
        <f>MONTH(Livros[[#This Row],[Date]])</f>
        <v>7</v>
      </c>
      <c r="D686" s="6">
        <f>YEAR(Livros[[#This Row],[Date]])</f>
        <v>2018</v>
      </c>
      <c r="E686" s="4">
        <v>0</v>
      </c>
      <c r="F686" s="4">
        <v>0</v>
      </c>
      <c r="G686" s="6" t="s">
        <v>71</v>
      </c>
      <c r="H686" s="4">
        <v>1</v>
      </c>
      <c r="I686" s="18" t="s">
        <v>5178</v>
      </c>
      <c r="J686" s="8">
        <v>470</v>
      </c>
      <c r="K686" s="8">
        <f>Livros[[#This Row],[Quantity]]*Livros[[#This Row],[Item Price]]</f>
        <v>470</v>
      </c>
      <c r="L686" s="8">
        <v>390.01</v>
      </c>
      <c r="M686" s="8">
        <f>Livros[[#This Row],[Receita]]-Livros[[#This Row],[Custo]]</f>
        <v>79.990000000000009</v>
      </c>
    </row>
    <row r="687" spans="1:13" x14ac:dyDescent="0.25">
      <c r="A687" s="5">
        <v>686</v>
      </c>
      <c r="B687" s="7" t="s">
        <v>1527</v>
      </c>
      <c r="C687" s="7">
        <f>MONTH(Livros[[#This Row],[Date]])</f>
        <v>7</v>
      </c>
      <c r="D687" s="7">
        <f>YEAR(Livros[[#This Row],[Date]])</f>
        <v>2018</v>
      </c>
      <c r="E687" s="5">
        <v>0</v>
      </c>
      <c r="F687" s="5">
        <v>0</v>
      </c>
      <c r="G687" s="7" t="s">
        <v>83</v>
      </c>
      <c r="H687" s="5">
        <v>1</v>
      </c>
      <c r="I687" s="19" t="s">
        <v>77</v>
      </c>
      <c r="J687" s="9">
        <v>520</v>
      </c>
      <c r="K687" s="9">
        <f>Livros[[#This Row],[Quantity]]*Livros[[#This Row],[Item Price]]</f>
        <v>520</v>
      </c>
      <c r="L687" s="9">
        <v>452.24</v>
      </c>
      <c r="M687" s="9">
        <f>Livros[[#This Row],[Receita]]-Livros[[#This Row],[Custo]]</f>
        <v>67.759999999999991</v>
      </c>
    </row>
    <row r="688" spans="1:13" x14ac:dyDescent="0.25">
      <c r="A688" s="4">
        <v>687</v>
      </c>
      <c r="B688" s="6" t="s">
        <v>1527</v>
      </c>
      <c r="C688" s="6">
        <f>MONTH(Livros[[#This Row],[Date]])</f>
        <v>7</v>
      </c>
      <c r="D688" s="6">
        <f>YEAR(Livros[[#This Row],[Date]])</f>
        <v>2018</v>
      </c>
      <c r="E688" s="4">
        <v>0</v>
      </c>
      <c r="F688" s="4">
        <v>0</v>
      </c>
      <c r="G688" s="6" t="s">
        <v>83</v>
      </c>
      <c r="H688" s="4">
        <v>1</v>
      </c>
      <c r="I688" s="18" t="s">
        <v>5178</v>
      </c>
      <c r="J688" s="8">
        <v>499</v>
      </c>
      <c r="K688" s="8">
        <f>Livros[[#This Row],[Quantity]]*Livros[[#This Row],[Item Price]]</f>
        <v>499</v>
      </c>
      <c r="L688" s="8">
        <v>414.41699999999997</v>
      </c>
      <c r="M688" s="8">
        <f>Livros[[#This Row],[Receita]]-Livros[[#This Row],[Custo]]</f>
        <v>84.583000000000027</v>
      </c>
    </row>
    <row r="689" spans="1:13" x14ac:dyDescent="0.25">
      <c r="A689" s="5">
        <v>688</v>
      </c>
      <c r="B689" s="7" t="s">
        <v>1527</v>
      </c>
      <c r="C689" s="7">
        <f>MONTH(Livros[[#This Row],[Date]])</f>
        <v>7</v>
      </c>
      <c r="D689" s="7">
        <f>YEAR(Livros[[#This Row],[Date]])</f>
        <v>2018</v>
      </c>
      <c r="E689" s="5">
        <v>0</v>
      </c>
      <c r="F689" s="5">
        <v>0</v>
      </c>
      <c r="G689" s="7" t="s">
        <v>71</v>
      </c>
      <c r="H689" s="5">
        <v>1</v>
      </c>
      <c r="I689" s="19" t="s">
        <v>77</v>
      </c>
      <c r="J689" s="9">
        <v>645</v>
      </c>
      <c r="K689" s="9">
        <f>Livros[[#This Row],[Quantity]]*Livros[[#This Row],[Item Price]]</f>
        <v>645</v>
      </c>
      <c r="L689" s="9">
        <v>561.11500000000001</v>
      </c>
      <c r="M689" s="9">
        <f>Livros[[#This Row],[Receita]]-Livros[[#This Row],[Custo]]</f>
        <v>83.884999999999991</v>
      </c>
    </row>
    <row r="690" spans="1:13" x14ac:dyDescent="0.25">
      <c r="A690" s="4">
        <v>689</v>
      </c>
      <c r="B690" s="6" t="s">
        <v>1527</v>
      </c>
      <c r="C690" s="6">
        <f>MONTH(Livros[[#This Row],[Date]])</f>
        <v>7</v>
      </c>
      <c r="D690" s="6">
        <f>YEAR(Livros[[#This Row],[Date]])</f>
        <v>2018</v>
      </c>
      <c r="E690" s="4">
        <v>0</v>
      </c>
      <c r="F690" s="4">
        <v>0</v>
      </c>
      <c r="G690" s="6" t="s">
        <v>83</v>
      </c>
      <c r="H690" s="4">
        <v>1</v>
      </c>
      <c r="I690" s="18" t="s">
        <v>77</v>
      </c>
      <c r="J690" s="8">
        <v>645</v>
      </c>
      <c r="K690" s="8">
        <f>Livros[[#This Row],[Quantity]]*Livros[[#This Row],[Item Price]]</f>
        <v>645</v>
      </c>
      <c r="L690" s="8">
        <v>561.11500000000001</v>
      </c>
      <c r="M690" s="8">
        <f>Livros[[#This Row],[Receita]]-Livros[[#This Row],[Custo]]</f>
        <v>83.884999999999991</v>
      </c>
    </row>
    <row r="691" spans="1:13" x14ac:dyDescent="0.25">
      <c r="A691" s="5">
        <v>690</v>
      </c>
      <c r="B691" s="7" t="s">
        <v>1527</v>
      </c>
      <c r="C691" s="7">
        <f>MONTH(Livros[[#This Row],[Date]])</f>
        <v>7</v>
      </c>
      <c r="D691" s="7">
        <f>YEAR(Livros[[#This Row],[Date]])</f>
        <v>2018</v>
      </c>
      <c r="E691" s="5">
        <v>0</v>
      </c>
      <c r="F691" s="5">
        <v>0</v>
      </c>
      <c r="G691" s="7" t="s">
        <v>71</v>
      </c>
      <c r="H691" s="5">
        <v>1</v>
      </c>
      <c r="I691" s="19" t="s">
        <v>5178</v>
      </c>
      <c r="J691" s="9">
        <v>395</v>
      </c>
      <c r="K691" s="9">
        <f>Livros[[#This Row],[Quantity]]*Livros[[#This Row],[Item Price]]</f>
        <v>395</v>
      </c>
      <c r="L691" s="9">
        <v>327.78500000000003</v>
      </c>
      <c r="M691" s="9">
        <f>Livros[[#This Row],[Receita]]-Livros[[#This Row],[Custo]]</f>
        <v>67.214999999999975</v>
      </c>
    </row>
    <row r="692" spans="1:13" x14ac:dyDescent="0.25">
      <c r="A692" s="4">
        <v>691</v>
      </c>
      <c r="B692" s="6" t="s">
        <v>1527</v>
      </c>
      <c r="C692" s="6">
        <f>MONTH(Livros[[#This Row],[Date]])</f>
        <v>7</v>
      </c>
      <c r="D692" s="6">
        <f>YEAR(Livros[[#This Row],[Date]])</f>
        <v>2018</v>
      </c>
      <c r="E692" s="4">
        <v>0</v>
      </c>
      <c r="F692" s="4">
        <v>0</v>
      </c>
      <c r="G692" s="6" t="s">
        <v>83</v>
      </c>
      <c r="H692" s="4">
        <v>1</v>
      </c>
      <c r="I692" s="18" t="s">
        <v>77</v>
      </c>
      <c r="J692" s="8">
        <v>670</v>
      </c>
      <c r="K692" s="8">
        <f>Livros[[#This Row],[Quantity]]*Livros[[#This Row],[Item Price]]</f>
        <v>670</v>
      </c>
      <c r="L692" s="8">
        <v>582.29</v>
      </c>
      <c r="M692" s="8">
        <f>Livros[[#This Row],[Receita]]-Livros[[#This Row],[Custo]]</f>
        <v>87.710000000000036</v>
      </c>
    </row>
    <row r="693" spans="1:13" x14ac:dyDescent="0.25">
      <c r="A693" s="5">
        <v>692</v>
      </c>
      <c r="B693" s="7" t="s">
        <v>1527</v>
      </c>
      <c r="C693" s="7">
        <f>MONTH(Livros[[#This Row],[Date]])</f>
        <v>7</v>
      </c>
      <c r="D693" s="7">
        <f>YEAR(Livros[[#This Row],[Date]])</f>
        <v>2018</v>
      </c>
      <c r="E693" s="5">
        <v>0</v>
      </c>
      <c r="F693" s="5">
        <v>0</v>
      </c>
      <c r="G693" s="7" t="s">
        <v>83</v>
      </c>
      <c r="H693" s="5">
        <v>1</v>
      </c>
      <c r="I693" s="19" t="s">
        <v>5178</v>
      </c>
      <c r="J693" s="9">
        <v>395</v>
      </c>
      <c r="K693" s="9">
        <f>Livros[[#This Row],[Quantity]]*Livros[[#This Row],[Item Price]]</f>
        <v>395</v>
      </c>
      <c r="L693" s="9">
        <v>327.78500000000003</v>
      </c>
      <c r="M693" s="9">
        <f>Livros[[#This Row],[Receita]]-Livros[[#This Row],[Custo]]</f>
        <v>67.214999999999975</v>
      </c>
    </row>
    <row r="694" spans="1:13" x14ac:dyDescent="0.25">
      <c r="A694" s="4">
        <v>693</v>
      </c>
      <c r="B694" s="6" t="s">
        <v>1550</v>
      </c>
      <c r="C694" s="6">
        <f>MONTH(Livros[[#This Row],[Date]])</f>
        <v>8</v>
      </c>
      <c r="D694" s="6">
        <f>YEAR(Livros[[#This Row],[Date]])</f>
        <v>2018</v>
      </c>
      <c r="E694" s="4">
        <v>0</v>
      </c>
      <c r="F694" s="4">
        <v>0</v>
      </c>
      <c r="G694" s="6" t="s">
        <v>71</v>
      </c>
      <c r="H694" s="4">
        <v>1</v>
      </c>
      <c r="I694" s="18" t="s">
        <v>5178</v>
      </c>
      <c r="J694" s="8">
        <v>395</v>
      </c>
      <c r="K694" s="8">
        <f>Livros[[#This Row],[Quantity]]*Livros[[#This Row],[Item Price]]</f>
        <v>395</v>
      </c>
      <c r="L694" s="8">
        <v>327.78500000000003</v>
      </c>
      <c r="M694" s="8">
        <f>Livros[[#This Row],[Receita]]-Livros[[#This Row],[Custo]]</f>
        <v>67.214999999999975</v>
      </c>
    </row>
    <row r="695" spans="1:13" x14ac:dyDescent="0.25">
      <c r="A695" s="5">
        <v>694</v>
      </c>
      <c r="B695" s="7" t="s">
        <v>1550</v>
      </c>
      <c r="C695" s="7">
        <f>MONTH(Livros[[#This Row],[Date]])</f>
        <v>8</v>
      </c>
      <c r="D695" s="7">
        <f>YEAR(Livros[[#This Row],[Date]])</f>
        <v>2018</v>
      </c>
      <c r="E695" s="5">
        <v>0</v>
      </c>
      <c r="F695" s="5">
        <v>0</v>
      </c>
      <c r="G695" s="7" t="s">
        <v>83</v>
      </c>
      <c r="H695" s="5">
        <v>1</v>
      </c>
      <c r="I695" s="19" t="s">
        <v>5178</v>
      </c>
      <c r="J695" s="9">
        <v>395</v>
      </c>
      <c r="K695" s="9">
        <f>Livros[[#This Row],[Quantity]]*Livros[[#This Row],[Item Price]]</f>
        <v>395</v>
      </c>
      <c r="L695" s="9">
        <v>327.78500000000003</v>
      </c>
      <c r="M695" s="9">
        <f>Livros[[#This Row],[Receita]]-Livros[[#This Row],[Custo]]</f>
        <v>67.214999999999975</v>
      </c>
    </row>
    <row r="696" spans="1:13" x14ac:dyDescent="0.25">
      <c r="A696" s="4">
        <v>695</v>
      </c>
      <c r="B696" s="6" t="s">
        <v>1550</v>
      </c>
      <c r="C696" s="6">
        <f>MONTH(Livros[[#This Row],[Date]])</f>
        <v>8</v>
      </c>
      <c r="D696" s="6">
        <f>YEAR(Livros[[#This Row],[Date]])</f>
        <v>2018</v>
      </c>
      <c r="E696" s="4">
        <v>0</v>
      </c>
      <c r="F696" s="4">
        <v>0</v>
      </c>
      <c r="G696" s="6" t="s">
        <v>83</v>
      </c>
      <c r="H696" s="4">
        <v>1</v>
      </c>
      <c r="I696" s="18" t="s">
        <v>77</v>
      </c>
      <c r="J696" s="8">
        <v>310</v>
      </c>
      <c r="K696" s="8">
        <f>Livros[[#This Row],[Quantity]]*Livros[[#This Row],[Item Price]]</f>
        <v>310</v>
      </c>
      <c r="L696" s="8">
        <v>269.97000000000003</v>
      </c>
      <c r="M696" s="8">
        <f>Livros[[#This Row],[Receita]]-Livros[[#This Row],[Custo]]</f>
        <v>40.029999999999973</v>
      </c>
    </row>
    <row r="697" spans="1:13" x14ac:dyDescent="0.25">
      <c r="A697" s="5">
        <v>696</v>
      </c>
      <c r="B697" s="7" t="s">
        <v>1555</v>
      </c>
      <c r="C697" s="7">
        <f>MONTH(Livros[[#This Row],[Date]])</f>
        <v>9</v>
      </c>
      <c r="D697" s="7">
        <f>YEAR(Livros[[#This Row],[Date]])</f>
        <v>2018</v>
      </c>
      <c r="E697" s="5">
        <v>0</v>
      </c>
      <c r="F697" s="5">
        <v>0</v>
      </c>
      <c r="G697" s="7" t="s">
        <v>83</v>
      </c>
      <c r="H697" s="5">
        <v>1</v>
      </c>
      <c r="I697" s="19" t="s">
        <v>5178</v>
      </c>
      <c r="J697" s="9">
        <v>370</v>
      </c>
      <c r="K697" s="9">
        <f>Livros[[#This Row],[Quantity]]*Livros[[#This Row],[Item Price]]</f>
        <v>370</v>
      </c>
      <c r="L697" s="9">
        <v>307.70999999999998</v>
      </c>
      <c r="M697" s="9">
        <f>Livros[[#This Row],[Receita]]-Livros[[#This Row],[Custo]]</f>
        <v>62.29000000000002</v>
      </c>
    </row>
    <row r="698" spans="1:13" x14ac:dyDescent="0.25">
      <c r="A698" s="4">
        <v>697</v>
      </c>
      <c r="B698" s="6" t="s">
        <v>1555</v>
      </c>
      <c r="C698" s="6">
        <f>MONTH(Livros[[#This Row],[Date]])</f>
        <v>9</v>
      </c>
      <c r="D698" s="6">
        <f>YEAR(Livros[[#This Row],[Date]])</f>
        <v>2018</v>
      </c>
      <c r="E698" s="4">
        <v>0</v>
      </c>
      <c r="F698" s="4">
        <v>0</v>
      </c>
      <c r="G698" s="6" t="s">
        <v>83</v>
      </c>
      <c r="H698" s="4">
        <v>1</v>
      </c>
      <c r="I698" s="18" t="s">
        <v>5178</v>
      </c>
      <c r="J698" s="8">
        <v>395</v>
      </c>
      <c r="K698" s="8">
        <f>Livros[[#This Row],[Quantity]]*Livros[[#This Row],[Item Price]]</f>
        <v>395</v>
      </c>
      <c r="L698" s="8">
        <v>327.78500000000003</v>
      </c>
      <c r="M698" s="8">
        <f>Livros[[#This Row],[Receita]]-Livros[[#This Row],[Custo]]</f>
        <v>67.214999999999975</v>
      </c>
    </row>
    <row r="699" spans="1:13" x14ac:dyDescent="0.25">
      <c r="A699" s="5">
        <v>698</v>
      </c>
      <c r="B699" s="7" t="s">
        <v>1555</v>
      </c>
      <c r="C699" s="7">
        <f>MONTH(Livros[[#This Row],[Date]])</f>
        <v>9</v>
      </c>
      <c r="D699" s="7">
        <f>YEAR(Livros[[#This Row],[Date]])</f>
        <v>2018</v>
      </c>
      <c r="E699" s="5">
        <v>0</v>
      </c>
      <c r="F699" s="5">
        <v>0</v>
      </c>
      <c r="G699" s="7" t="s">
        <v>83</v>
      </c>
      <c r="H699" s="5">
        <v>1</v>
      </c>
      <c r="I699" s="19" t="s">
        <v>5178</v>
      </c>
      <c r="J699" s="9">
        <v>395</v>
      </c>
      <c r="K699" s="9">
        <f>Livros[[#This Row],[Quantity]]*Livros[[#This Row],[Item Price]]</f>
        <v>395</v>
      </c>
      <c r="L699" s="9">
        <v>327.78500000000003</v>
      </c>
      <c r="M699" s="9">
        <f>Livros[[#This Row],[Receita]]-Livros[[#This Row],[Custo]]</f>
        <v>67.214999999999975</v>
      </c>
    </row>
    <row r="700" spans="1:13" x14ac:dyDescent="0.25">
      <c r="A700" s="4">
        <v>699</v>
      </c>
      <c r="B700" s="6" t="s">
        <v>1555</v>
      </c>
      <c r="C700" s="6">
        <f>MONTH(Livros[[#This Row],[Date]])</f>
        <v>9</v>
      </c>
      <c r="D700" s="6">
        <f>YEAR(Livros[[#This Row],[Date]])</f>
        <v>2018</v>
      </c>
      <c r="E700" s="4">
        <v>0</v>
      </c>
      <c r="F700" s="4">
        <v>0</v>
      </c>
      <c r="G700" s="6" t="s">
        <v>83</v>
      </c>
      <c r="H700" s="4">
        <v>1</v>
      </c>
      <c r="I700" s="18" t="s">
        <v>5178</v>
      </c>
      <c r="J700" s="8">
        <v>370</v>
      </c>
      <c r="K700" s="8">
        <f>Livros[[#This Row],[Quantity]]*Livros[[#This Row],[Item Price]]</f>
        <v>370</v>
      </c>
      <c r="L700" s="8">
        <v>307.70999999999998</v>
      </c>
      <c r="M700" s="8">
        <f>Livros[[#This Row],[Receita]]-Livros[[#This Row],[Custo]]</f>
        <v>62.29000000000002</v>
      </c>
    </row>
    <row r="701" spans="1:13" x14ac:dyDescent="0.25">
      <c r="A701" s="5">
        <v>700</v>
      </c>
      <c r="B701" s="7" t="s">
        <v>1555</v>
      </c>
      <c r="C701" s="7">
        <f>MONTH(Livros[[#This Row],[Date]])</f>
        <v>9</v>
      </c>
      <c r="D701" s="7">
        <f>YEAR(Livros[[#This Row],[Date]])</f>
        <v>2018</v>
      </c>
      <c r="E701" s="5">
        <v>0</v>
      </c>
      <c r="F701" s="5">
        <v>0</v>
      </c>
      <c r="G701" s="7" t="s">
        <v>71</v>
      </c>
      <c r="H701" s="5">
        <v>1</v>
      </c>
      <c r="I701" s="19" t="s">
        <v>5178</v>
      </c>
      <c r="J701" s="9">
        <v>370</v>
      </c>
      <c r="K701" s="9">
        <f>Livros[[#This Row],[Quantity]]*Livros[[#This Row],[Item Price]]</f>
        <v>370</v>
      </c>
      <c r="L701" s="9">
        <v>307.70999999999998</v>
      </c>
      <c r="M701" s="9">
        <f>Livros[[#This Row],[Receita]]-Livros[[#This Row],[Custo]]</f>
        <v>62.29000000000002</v>
      </c>
    </row>
    <row r="702" spans="1:13" x14ac:dyDescent="0.25">
      <c r="A702" s="4">
        <v>701</v>
      </c>
      <c r="B702" s="6" t="s">
        <v>1555</v>
      </c>
      <c r="C702" s="6">
        <f>MONTH(Livros[[#This Row],[Date]])</f>
        <v>9</v>
      </c>
      <c r="D702" s="6">
        <f>YEAR(Livros[[#This Row],[Date]])</f>
        <v>2018</v>
      </c>
      <c r="E702" s="4">
        <v>0</v>
      </c>
      <c r="F702" s="4">
        <v>0</v>
      </c>
      <c r="G702" s="6" t="s">
        <v>83</v>
      </c>
      <c r="H702" s="4">
        <v>1</v>
      </c>
      <c r="I702" s="18" t="s">
        <v>5178</v>
      </c>
      <c r="J702" s="8">
        <v>395</v>
      </c>
      <c r="K702" s="8">
        <f>Livros[[#This Row],[Quantity]]*Livros[[#This Row],[Item Price]]</f>
        <v>395</v>
      </c>
      <c r="L702" s="8">
        <v>327.78500000000003</v>
      </c>
      <c r="M702" s="8">
        <f>Livros[[#This Row],[Receita]]-Livros[[#This Row],[Custo]]</f>
        <v>67.214999999999975</v>
      </c>
    </row>
    <row r="703" spans="1:13" x14ac:dyDescent="0.25">
      <c r="A703" s="5">
        <v>702</v>
      </c>
      <c r="B703" s="7" t="s">
        <v>1555</v>
      </c>
      <c r="C703" s="7">
        <f>MONTH(Livros[[#This Row],[Date]])</f>
        <v>9</v>
      </c>
      <c r="D703" s="7">
        <f>YEAR(Livros[[#This Row],[Date]])</f>
        <v>2018</v>
      </c>
      <c r="E703" s="5">
        <v>0</v>
      </c>
      <c r="F703" s="5">
        <v>0</v>
      </c>
      <c r="G703" s="7" t="s">
        <v>71</v>
      </c>
      <c r="H703" s="5">
        <v>1</v>
      </c>
      <c r="I703" s="19" t="s">
        <v>5178</v>
      </c>
      <c r="J703" s="9">
        <v>370</v>
      </c>
      <c r="K703" s="9">
        <f>Livros[[#This Row],[Quantity]]*Livros[[#This Row],[Item Price]]</f>
        <v>370</v>
      </c>
      <c r="L703" s="9">
        <v>307.70999999999998</v>
      </c>
      <c r="M703" s="9">
        <f>Livros[[#This Row],[Receita]]-Livros[[#This Row],[Custo]]</f>
        <v>62.29000000000002</v>
      </c>
    </row>
    <row r="704" spans="1:13" x14ac:dyDescent="0.25">
      <c r="A704" s="4">
        <v>703</v>
      </c>
      <c r="B704" s="6" t="s">
        <v>1555</v>
      </c>
      <c r="C704" s="6">
        <f>MONTH(Livros[[#This Row],[Date]])</f>
        <v>9</v>
      </c>
      <c r="D704" s="6">
        <f>YEAR(Livros[[#This Row],[Date]])</f>
        <v>2018</v>
      </c>
      <c r="E704" s="4">
        <v>0</v>
      </c>
      <c r="F704" s="4">
        <v>0</v>
      </c>
      <c r="G704" s="6" t="s">
        <v>83</v>
      </c>
      <c r="H704" s="4">
        <v>1</v>
      </c>
      <c r="I704" s="18" t="s">
        <v>5178</v>
      </c>
      <c r="J704" s="8">
        <v>370</v>
      </c>
      <c r="K704" s="8">
        <f>Livros[[#This Row],[Quantity]]*Livros[[#This Row],[Item Price]]</f>
        <v>370</v>
      </c>
      <c r="L704" s="8">
        <v>307.70999999999998</v>
      </c>
      <c r="M704" s="8">
        <f>Livros[[#This Row],[Receita]]-Livros[[#This Row],[Custo]]</f>
        <v>62.29000000000002</v>
      </c>
    </row>
    <row r="705" spans="1:13" x14ac:dyDescent="0.25">
      <c r="A705" s="5">
        <v>704</v>
      </c>
      <c r="B705" s="7" t="s">
        <v>1555</v>
      </c>
      <c r="C705" s="7">
        <f>MONTH(Livros[[#This Row],[Date]])</f>
        <v>9</v>
      </c>
      <c r="D705" s="7">
        <f>YEAR(Livros[[#This Row],[Date]])</f>
        <v>2018</v>
      </c>
      <c r="E705" s="5">
        <v>0</v>
      </c>
      <c r="F705" s="5">
        <v>0</v>
      </c>
      <c r="G705" s="7" t="s">
        <v>83</v>
      </c>
      <c r="H705" s="5">
        <v>1</v>
      </c>
      <c r="I705" s="19" t="s">
        <v>5178</v>
      </c>
      <c r="J705" s="9">
        <v>485</v>
      </c>
      <c r="K705" s="9">
        <f>Livros[[#This Row],[Quantity]]*Livros[[#This Row],[Item Price]]</f>
        <v>485</v>
      </c>
      <c r="L705" s="9">
        <v>402.255</v>
      </c>
      <c r="M705" s="9">
        <f>Livros[[#This Row],[Receita]]-Livros[[#This Row],[Custo]]</f>
        <v>82.745000000000005</v>
      </c>
    </row>
    <row r="706" spans="1:13" x14ac:dyDescent="0.25">
      <c r="A706" s="4">
        <v>705</v>
      </c>
      <c r="B706" s="6" t="s">
        <v>1555</v>
      </c>
      <c r="C706" s="6">
        <f>MONTH(Livros[[#This Row],[Date]])</f>
        <v>9</v>
      </c>
      <c r="D706" s="6">
        <f>YEAR(Livros[[#This Row],[Date]])</f>
        <v>2018</v>
      </c>
      <c r="E706" s="4">
        <v>0</v>
      </c>
      <c r="F706" s="4">
        <v>0</v>
      </c>
      <c r="G706" s="6" t="s">
        <v>83</v>
      </c>
      <c r="H706" s="4">
        <v>1</v>
      </c>
      <c r="I706" s="18" t="s">
        <v>5178</v>
      </c>
      <c r="J706" s="8">
        <v>515</v>
      </c>
      <c r="K706" s="8">
        <f>Livros[[#This Row],[Quantity]]*Livros[[#This Row],[Item Price]]</f>
        <v>515</v>
      </c>
      <c r="L706" s="8">
        <v>427.745</v>
      </c>
      <c r="M706" s="8">
        <f>Livros[[#This Row],[Receita]]-Livros[[#This Row],[Custo]]</f>
        <v>87.254999999999995</v>
      </c>
    </row>
    <row r="707" spans="1:13" x14ac:dyDescent="0.25">
      <c r="A707" s="5">
        <v>706</v>
      </c>
      <c r="B707" s="7" t="s">
        <v>1555</v>
      </c>
      <c r="C707" s="7">
        <f>MONTH(Livros[[#This Row],[Date]])</f>
        <v>9</v>
      </c>
      <c r="D707" s="7">
        <f>YEAR(Livros[[#This Row],[Date]])</f>
        <v>2018</v>
      </c>
      <c r="E707" s="5">
        <v>0</v>
      </c>
      <c r="F707" s="5">
        <v>0</v>
      </c>
      <c r="G707" s="7" t="s">
        <v>71</v>
      </c>
      <c r="H707" s="5">
        <v>1</v>
      </c>
      <c r="I707" s="19" t="s">
        <v>5178</v>
      </c>
      <c r="J707" s="9">
        <v>515</v>
      </c>
      <c r="K707" s="9">
        <f>Livros[[#This Row],[Quantity]]*Livros[[#This Row],[Item Price]]</f>
        <v>515</v>
      </c>
      <c r="L707" s="9">
        <v>427.745</v>
      </c>
      <c r="M707" s="9">
        <f>Livros[[#This Row],[Receita]]-Livros[[#This Row],[Custo]]</f>
        <v>87.254999999999995</v>
      </c>
    </row>
    <row r="708" spans="1:13" x14ac:dyDescent="0.25">
      <c r="A708" s="4">
        <v>707</v>
      </c>
      <c r="B708" s="6" t="s">
        <v>1555</v>
      </c>
      <c r="C708" s="6">
        <f>MONTH(Livros[[#This Row],[Date]])</f>
        <v>9</v>
      </c>
      <c r="D708" s="6">
        <f>YEAR(Livros[[#This Row],[Date]])</f>
        <v>2018</v>
      </c>
      <c r="E708" s="4">
        <v>0</v>
      </c>
      <c r="F708" s="4">
        <v>0</v>
      </c>
      <c r="G708" s="6" t="s">
        <v>83</v>
      </c>
      <c r="H708" s="4">
        <v>1</v>
      </c>
      <c r="I708" s="18" t="s">
        <v>5178</v>
      </c>
      <c r="J708" s="8">
        <v>230</v>
      </c>
      <c r="K708" s="8">
        <f>Livros[[#This Row],[Quantity]]*Livros[[#This Row],[Item Price]]</f>
        <v>230</v>
      </c>
      <c r="L708" s="8">
        <v>190.09</v>
      </c>
      <c r="M708" s="8">
        <f>Livros[[#This Row],[Receita]]-Livros[[#This Row],[Custo]]</f>
        <v>39.909999999999997</v>
      </c>
    </row>
    <row r="709" spans="1:13" x14ac:dyDescent="0.25">
      <c r="A709" s="5">
        <v>708</v>
      </c>
      <c r="B709" s="7" t="s">
        <v>1577</v>
      </c>
      <c r="C709" s="7">
        <f>MONTH(Livros[[#This Row],[Date]])</f>
        <v>10</v>
      </c>
      <c r="D709" s="7">
        <f>YEAR(Livros[[#This Row],[Date]])</f>
        <v>2018</v>
      </c>
      <c r="E709" s="5">
        <v>0</v>
      </c>
      <c r="F709" s="5">
        <v>0</v>
      </c>
      <c r="G709" s="7" t="s">
        <v>83</v>
      </c>
      <c r="H709" s="5">
        <v>1</v>
      </c>
      <c r="I709" s="19" t="s">
        <v>5178</v>
      </c>
      <c r="J709" s="9">
        <v>370</v>
      </c>
      <c r="K709" s="9">
        <f>Livros[[#This Row],[Quantity]]*Livros[[#This Row],[Item Price]]</f>
        <v>370</v>
      </c>
      <c r="L709" s="9">
        <v>307.70999999999998</v>
      </c>
      <c r="M709" s="9">
        <f>Livros[[#This Row],[Receita]]-Livros[[#This Row],[Custo]]</f>
        <v>62.29000000000002</v>
      </c>
    </row>
    <row r="710" spans="1:13" x14ac:dyDescent="0.25">
      <c r="A710" s="4">
        <v>709</v>
      </c>
      <c r="B710" s="6" t="s">
        <v>1577</v>
      </c>
      <c r="C710" s="6">
        <f>MONTH(Livros[[#This Row],[Date]])</f>
        <v>10</v>
      </c>
      <c r="D710" s="6">
        <f>YEAR(Livros[[#This Row],[Date]])</f>
        <v>2018</v>
      </c>
      <c r="E710" s="4">
        <v>0</v>
      </c>
      <c r="F710" s="4">
        <v>0</v>
      </c>
      <c r="G710" s="6" t="s">
        <v>83</v>
      </c>
      <c r="H710" s="4">
        <v>1</v>
      </c>
      <c r="I710" s="18" t="s">
        <v>5178</v>
      </c>
      <c r="J710" s="8">
        <v>395</v>
      </c>
      <c r="K710" s="8">
        <f>Livros[[#This Row],[Quantity]]*Livros[[#This Row],[Item Price]]</f>
        <v>395</v>
      </c>
      <c r="L710" s="8">
        <v>327.78500000000003</v>
      </c>
      <c r="M710" s="8">
        <f>Livros[[#This Row],[Receita]]-Livros[[#This Row],[Custo]]</f>
        <v>67.214999999999975</v>
      </c>
    </row>
    <row r="711" spans="1:13" x14ac:dyDescent="0.25">
      <c r="A711" s="5">
        <v>710</v>
      </c>
      <c r="B711" s="7" t="s">
        <v>1577</v>
      </c>
      <c r="C711" s="7">
        <f>MONTH(Livros[[#This Row],[Date]])</f>
        <v>10</v>
      </c>
      <c r="D711" s="7">
        <f>YEAR(Livros[[#This Row],[Date]])</f>
        <v>2018</v>
      </c>
      <c r="E711" s="5">
        <v>0</v>
      </c>
      <c r="F711" s="5">
        <v>0</v>
      </c>
      <c r="G711" s="7" t="s">
        <v>71</v>
      </c>
      <c r="H711" s="5">
        <v>1</v>
      </c>
      <c r="I711" s="19" t="s">
        <v>5178</v>
      </c>
      <c r="J711" s="9">
        <v>395</v>
      </c>
      <c r="K711" s="9">
        <f>Livros[[#This Row],[Quantity]]*Livros[[#This Row],[Item Price]]</f>
        <v>395</v>
      </c>
      <c r="L711" s="9">
        <v>327.78500000000003</v>
      </c>
      <c r="M711" s="9">
        <f>Livros[[#This Row],[Receita]]-Livros[[#This Row],[Custo]]</f>
        <v>67.214999999999975</v>
      </c>
    </row>
    <row r="712" spans="1:13" x14ac:dyDescent="0.25">
      <c r="A712" s="4">
        <v>711</v>
      </c>
      <c r="B712" s="6" t="s">
        <v>1577</v>
      </c>
      <c r="C712" s="6">
        <f>MONTH(Livros[[#This Row],[Date]])</f>
        <v>10</v>
      </c>
      <c r="D712" s="6">
        <f>YEAR(Livros[[#This Row],[Date]])</f>
        <v>2018</v>
      </c>
      <c r="E712" s="4">
        <v>0</v>
      </c>
      <c r="F712" s="4">
        <v>0</v>
      </c>
      <c r="G712" s="6" t="s">
        <v>71</v>
      </c>
      <c r="H712" s="4">
        <v>1</v>
      </c>
      <c r="I712" s="18" t="s">
        <v>5178</v>
      </c>
      <c r="J712" s="8">
        <v>370</v>
      </c>
      <c r="K712" s="8">
        <f>Livros[[#This Row],[Quantity]]*Livros[[#This Row],[Item Price]]</f>
        <v>370</v>
      </c>
      <c r="L712" s="8">
        <v>307.70999999999998</v>
      </c>
      <c r="M712" s="8">
        <f>Livros[[#This Row],[Receita]]-Livros[[#This Row],[Custo]]</f>
        <v>62.29000000000002</v>
      </c>
    </row>
    <row r="713" spans="1:13" x14ac:dyDescent="0.25">
      <c r="A713" s="5">
        <v>712</v>
      </c>
      <c r="B713" s="7" t="s">
        <v>1577</v>
      </c>
      <c r="C713" s="7">
        <f>MONTH(Livros[[#This Row],[Date]])</f>
        <v>10</v>
      </c>
      <c r="D713" s="7">
        <f>YEAR(Livros[[#This Row],[Date]])</f>
        <v>2018</v>
      </c>
      <c r="E713" s="5">
        <v>0</v>
      </c>
      <c r="F713" s="5">
        <v>0</v>
      </c>
      <c r="G713" s="7" t="s">
        <v>83</v>
      </c>
      <c r="H713" s="5">
        <v>1</v>
      </c>
      <c r="I713" s="19" t="s">
        <v>5178</v>
      </c>
      <c r="J713" s="9">
        <v>370</v>
      </c>
      <c r="K713" s="9">
        <f>Livros[[#This Row],[Quantity]]*Livros[[#This Row],[Item Price]]</f>
        <v>370</v>
      </c>
      <c r="L713" s="9">
        <v>307.70999999999998</v>
      </c>
      <c r="M713" s="9">
        <f>Livros[[#This Row],[Receita]]-Livros[[#This Row],[Custo]]</f>
        <v>62.29000000000002</v>
      </c>
    </row>
    <row r="714" spans="1:13" x14ac:dyDescent="0.25">
      <c r="A714" s="4">
        <v>713</v>
      </c>
      <c r="B714" s="6" t="s">
        <v>1577</v>
      </c>
      <c r="C714" s="6">
        <f>MONTH(Livros[[#This Row],[Date]])</f>
        <v>10</v>
      </c>
      <c r="D714" s="6">
        <f>YEAR(Livros[[#This Row],[Date]])</f>
        <v>2018</v>
      </c>
      <c r="E714" s="4">
        <v>0</v>
      </c>
      <c r="F714" s="4">
        <v>0</v>
      </c>
      <c r="G714" s="6" t="s">
        <v>71</v>
      </c>
      <c r="H714" s="4">
        <v>1</v>
      </c>
      <c r="I714" s="18" t="s">
        <v>5178</v>
      </c>
      <c r="J714" s="8">
        <v>370</v>
      </c>
      <c r="K714" s="8">
        <f>Livros[[#This Row],[Quantity]]*Livros[[#This Row],[Item Price]]</f>
        <v>370</v>
      </c>
      <c r="L714" s="8">
        <v>307.70999999999998</v>
      </c>
      <c r="M714" s="8">
        <f>Livros[[#This Row],[Receita]]-Livros[[#This Row],[Custo]]</f>
        <v>62.29000000000002</v>
      </c>
    </row>
    <row r="715" spans="1:13" x14ac:dyDescent="0.25">
      <c r="A715" s="5">
        <v>714</v>
      </c>
      <c r="B715" s="7" t="s">
        <v>1577</v>
      </c>
      <c r="C715" s="7">
        <f>MONTH(Livros[[#This Row],[Date]])</f>
        <v>10</v>
      </c>
      <c r="D715" s="7">
        <f>YEAR(Livros[[#This Row],[Date]])</f>
        <v>2018</v>
      </c>
      <c r="E715" s="5">
        <v>0</v>
      </c>
      <c r="F715" s="5">
        <v>0</v>
      </c>
      <c r="G715" s="7" t="s">
        <v>83</v>
      </c>
      <c r="H715" s="5">
        <v>1</v>
      </c>
      <c r="I715" s="19" t="s">
        <v>5178</v>
      </c>
      <c r="J715" s="9">
        <v>370</v>
      </c>
      <c r="K715" s="9">
        <f>Livros[[#This Row],[Quantity]]*Livros[[#This Row],[Item Price]]</f>
        <v>370</v>
      </c>
      <c r="L715" s="9">
        <v>307.70999999999998</v>
      </c>
      <c r="M715" s="9">
        <f>Livros[[#This Row],[Receita]]-Livros[[#This Row],[Custo]]</f>
        <v>62.29000000000002</v>
      </c>
    </row>
    <row r="716" spans="1:13" x14ac:dyDescent="0.25">
      <c r="A716" s="4">
        <v>715</v>
      </c>
      <c r="B716" s="6" t="s">
        <v>1577</v>
      </c>
      <c r="C716" s="6">
        <f>MONTH(Livros[[#This Row],[Date]])</f>
        <v>10</v>
      </c>
      <c r="D716" s="6">
        <f>YEAR(Livros[[#This Row],[Date]])</f>
        <v>2018</v>
      </c>
      <c r="E716" s="4">
        <v>0</v>
      </c>
      <c r="F716" s="4">
        <v>0</v>
      </c>
      <c r="G716" s="6" t="s">
        <v>83</v>
      </c>
      <c r="H716" s="4">
        <v>1</v>
      </c>
      <c r="I716" s="18" t="s">
        <v>5178</v>
      </c>
      <c r="J716" s="8">
        <v>370</v>
      </c>
      <c r="K716" s="8">
        <f>Livros[[#This Row],[Quantity]]*Livros[[#This Row],[Item Price]]</f>
        <v>370</v>
      </c>
      <c r="L716" s="8">
        <v>307.70999999999998</v>
      </c>
      <c r="M716" s="8">
        <f>Livros[[#This Row],[Receita]]-Livros[[#This Row],[Custo]]</f>
        <v>62.29000000000002</v>
      </c>
    </row>
    <row r="717" spans="1:13" x14ac:dyDescent="0.25">
      <c r="A717" s="5">
        <v>716</v>
      </c>
      <c r="B717" s="7" t="s">
        <v>1577</v>
      </c>
      <c r="C717" s="7">
        <f>MONTH(Livros[[#This Row],[Date]])</f>
        <v>10</v>
      </c>
      <c r="D717" s="7">
        <f>YEAR(Livros[[#This Row],[Date]])</f>
        <v>2018</v>
      </c>
      <c r="E717" s="5">
        <v>0</v>
      </c>
      <c r="F717" s="5">
        <v>0</v>
      </c>
      <c r="G717" s="7" t="s">
        <v>83</v>
      </c>
      <c r="H717" s="5">
        <v>1</v>
      </c>
      <c r="I717" s="19" t="s">
        <v>5178</v>
      </c>
      <c r="J717" s="9">
        <v>370</v>
      </c>
      <c r="K717" s="9">
        <f>Livros[[#This Row],[Quantity]]*Livros[[#This Row],[Item Price]]</f>
        <v>370</v>
      </c>
      <c r="L717" s="9">
        <v>307.70999999999998</v>
      </c>
      <c r="M717" s="9">
        <f>Livros[[#This Row],[Receita]]-Livros[[#This Row],[Custo]]</f>
        <v>62.29000000000002</v>
      </c>
    </row>
    <row r="718" spans="1:13" x14ac:dyDescent="0.25">
      <c r="A718" s="4">
        <v>717</v>
      </c>
      <c r="B718" s="6" t="s">
        <v>1577</v>
      </c>
      <c r="C718" s="6">
        <f>MONTH(Livros[[#This Row],[Date]])</f>
        <v>10</v>
      </c>
      <c r="D718" s="6">
        <f>YEAR(Livros[[#This Row],[Date]])</f>
        <v>2018</v>
      </c>
      <c r="E718" s="4">
        <v>0</v>
      </c>
      <c r="F718" s="4">
        <v>0</v>
      </c>
      <c r="G718" s="6" t="s">
        <v>83</v>
      </c>
      <c r="H718" s="4">
        <v>1</v>
      </c>
      <c r="I718" s="18" t="s">
        <v>5178</v>
      </c>
      <c r="J718" s="8">
        <v>395</v>
      </c>
      <c r="K718" s="8">
        <f>Livros[[#This Row],[Quantity]]*Livros[[#This Row],[Item Price]]</f>
        <v>395</v>
      </c>
      <c r="L718" s="8">
        <v>327.78500000000003</v>
      </c>
      <c r="M718" s="8">
        <f>Livros[[#This Row],[Receita]]-Livros[[#This Row],[Custo]]</f>
        <v>67.214999999999975</v>
      </c>
    </row>
    <row r="719" spans="1:13" x14ac:dyDescent="0.25">
      <c r="A719" s="5">
        <v>718</v>
      </c>
      <c r="B719" s="7" t="s">
        <v>1577</v>
      </c>
      <c r="C719" s="7">
        <f>MONTH(Livros[[#This Row],[Date]])</f>
        <v>10</v>
      </c>
      <c r="D719" s="7">
        <f>YEAR(Livros[[#This Row],[Date]])</f>
        <v>2018</v>
      </c>
      <c r="E719" s="5">
        <v>0</v>
      </c>
      <c r="F719" s="5">
        <v>0</v>
      </c>
      <c r="G719" s="7" t="s">
        <v>71</v>
      </c>
      <c r="H719" s="5">
        <v>1</v>
      </c>
      <c r="I719" s="19" t="s">
        <v>5178</v>
      </c>
      <c r="J719" s="9">
        <v>370</v>
      </c>
      <c r="K719" s="9">
        <f>Livros[[#This Row],[Quantity]]*Livros[[#This Row],[Item Price]]</f>
        <v>370</v>
      </c>
      <c r="L719" s="9">
        <v>307.70999999999998</v>
      </c>
      <c r="M719" s="9">
        <f>Livros[[#This Row],[Receita]]-Livros[[#This Row],[Custo]]</f>
        <v>62.29000000000002</v>
      </c>
    </row>
    <row r="720" spans="1:13" x14ac:dyDescent="0.25">
      <c r="A720" s="4">
        <v>719</v>
      </c>
      <c r="B720" s="6" t="s">
        <v>1591</v>
      </c>
      <c r="C720" s="6">
        <f>MONTH(Livros[[#This Row],[Date]])</f>
        <v>11</v>
      </c>
      <c r="D720" s="6">
        <f>YEAR(Livros[[#This Row],[Date]])</f>
        <v>2018</v>
      </c>
      <c r="E720" s="4">
        <v>0</v>
      </c>
      <c r="F720" s="4">
        <v>0</v>
      </c>
      <c r="G720" s="6" t="s">
        <v>83</v>
      </c>
      <c r="H720" s="4">
        <v>1</v>
      </c>
      <c r="I720" s="18" t="s">
        <v>5178</v>
      </c>
      <c r="J720" s="8">
        <v>395</v>
      </c>
      <c r="K720" s="8">
        <f>Livros[[#This Row],[Quantity]]*Livros[[#This Row],[Item Price]]</f>
        <v>395</v>
      </c>
      <c r="L720" s="8">
        <v>327.78500000000003</v>
      </c>
      <c r="M720" s="8">
        <f>Livros[[#This Row],[Receita]]-Livros[[#This Row],[Custo]]</f>
        <v>67.214999999999975</v>
      </c>
    </row>
    <row r="721" spans="1:13" x14ac:dyDescent="0.25">
      <c r="A721" s="5">
        <v>720</v>
      </c>
      <c r="B721" s="7" t="s">
        <v>1591</v>
      </c>
      <c r="C721" s="7">
        <f>MONTH(Livros[[#This Row],[Date]])</f>
        <v>11</v>
      </c>
      <c r="D721" s="7">
        <f>YEAR(Livros[[#This Row],[Date]])</f>
        <v>2018</v>
      </c>
      <c r="E721" s="5">
        <v>0</v>
      </c>
      <c r="F721" s="5">
        <v>0</v>
      </c>
      <c r="G721" s="7" t="s">
        <v>71</v>
      </c>
      <c r="H721" s="5">
        <v>1</v>
      </c>
      <c r="I721" s="19" t="s">
        <v>5178</v>
      </c>
      <c r="J721" s="9">
        <v>370</v>
      </c>
      <c r="K721" s="9">
        <f>Livros[[#This Row],[Quantity]]*Livros[[#This Row],[Item Price]]</f>
        <v>370</v>
      </c>
      <c r="L721" s="9">
        <v>307.70999999999998</v>
      </c>
      <c r="M721" s="9">
        <f>Livros[[#This Row],[Receita]]-Livros[[#This Row],[Custo]]</f>
        <v>62.29000000000002</v>
      </c>
    </row>
    <row r="722" spans="1:13" x14ac:dyDescent="0.25">
      <c r="A722" s="4">
        <v>721</v>
      </c>
      <c r="B722" s="6" t="s">
        <v>1591</v>
      </c>
      <c r="C722" s="6">
        <f>MONTH(Livros[[#This Row],[Date]])</f>
        <v>11</v>
      </c>
      <c r="D722" s="6">
        <f>YEAR(Livros[[#This Row],[Date]])</f>
        <v>2018</v>
      </c>
      <c r="E722" s="4">
        <v>0</v>
      </c>
      <c r="F722" s="4">
        <v>0</v>
      </c>
      <c r="G722" s="6" t="s">
        <v>83</v>
      </c>
      <c r="H722" s="4">
        <v>1</v>
      </c>
      <c r="I722" s="18" t="s">
        <v>5178</v>
      </c>
      <c r="J722" s="8">
        <v>370</v>
      </c>
      <c r="K722" s="8">
        <f>Livros[[#This Row],[Quantity]]*Livros[[#This Row],[Item Price]]</f>
        <v>370</v>
      </c>
      <c r="L722" s="8">
        <v>307.70999999999998</v>
      </c>
      <c r="M722" s="8">
        <f>Livros[[#This Row],[Receita]]-Livros[[#This Row],[Custo]]</f>
        <v>62.29000000000002</v>
      </c>
    </row>
    <row r="723" spans="1:13" x14ac:dyDescent="0.25">
      <c r="A723" s="5">
        <v>722</v>
      </c>
      <c r="B723" s="7" t="s">
        <v>1591</v>
      </c>
      <c r="C723" s="7">
        <f>MONTH(Livros[[#This Row],[Date]])</f>
        <v>11</v>
      </c>
      <c r="D723" s="7">
        <f>YEAR(Livros[[#This Row],[Date]])</f>
        <v>2018</v>
      </c>
      <c r="E723" s="5">
        <v>0</v>
      </c>
      <c r="F723" s="5">
        <v>0</v>
      </c>
      <c r="G723" s="7" t="s">
        <v>71</v>
      </c>
      <c r="H723" s="5">
        <v>1</v>
      </c>
      <c r="I723" s="19" t="s">
        <v>5178</v>
      </c>
      <c r="J723" s="9">
        <v>395</v>
      </c>
      <c r="K723" s="9">
        <f>Livros[[#This Row],[Quantity]]*Livros[[#This Row],[Item Price]]</f>
        <v>395</v>
      </c>
      <c r="L723" s="9">
        <v>327.78500000000003</v>
      </c>
      <c r="M723" s="9">
        <f>Livros[[#This Row],[Receita]]-Livros[[#This Row],[Custo]]</f>
        <v>67.214999999999975</v>
      </c>
    </row>
    <row r="724" spans="1:13" x14ac:dyDescent="0.25">
      <c r="A724" s="4">
        <v>723</v>
      </c>
      <c r="B724" s="6" t="s">
        <v>1591</v>
      </c>
      <c r="C724" s="6">
        <f>MONTH(Livros[[#This Row],[Date]])</f>
        <v>11</v>
      </c>
      <c r="D724" s="6">
        <f>YEAR(Livros[[#This Row],[Date]])</f>
        <v>2018</v>
      </c>
      <c r="E724" s="4">
        <v>0</v>
      </c>
      <c r="F724" s="4">
        <v>0</v>
      </c>
      <c r="G724" s="6" t="s">
        <v>71</v>
      </c>
      <c r="H724" s="4">
        <v>1</v>
      </c>
      <c r="I724" s="18" t="s">
        <v>5178</v>
      </c>
      <c r="J724" s="8">
        <v>395</v>
      </c>
      <c r="K724" s="8">
        <f>Livros[[#This Row],[Quantity]]*Livros[[#This Row],[Item Price]]</f>
        <v>395</v>
      </c>
      <c r="L724" s="8">
        <v>327.78500000000003</v>
      </c>
      <c r="M724" s="8">
        <f>Livros[[#This Row],[Receita]]-Livros[[#This Row],[Custo]]</f>
        <v>67.214999999999975</v>
      </c>
    </row>
    <row r="725" spans="1:13" x14ac:dyDescent="0.25">
      <c r="A725" s="5">
        <v>724</v>
      </c>
      <c r="B725" s="7" t="s">
        <v>1591</v>
      </c>
      <c r="C725" s="7">
        <f>MONTH(Livros[[#This Row],[Date]])</f>
        <v>11</v>
      </c>
      <c r="D725" s="7">
        <f>YEAR(Livros[[#This Row],[Date]])</f>
        <v>2018</v>
      </c>
      <c r="E725" s="5">
        <v>0</v>
      </c>
      <c r="F725" s="5">
        <v>0</v>
      </c>
      <c r="G725" s="7" t="s">
        <v>71</v>
      </c>
      <c r="H725" s="5">
        <v>1</v>
      </c>
      <c r="I725" s="19" t="s">
        <v>5178</v>
      </c>
      <c r="J725" s="9">
        <v>395</v>
      </c>
      <c r="K725" s="9">
        <f>Livros[[#This Row],[Quantity]]*Livros[[#This Row],[Item Price]]</f>
        <v>395</v>
      </c>
      <c r="L725" s="9">
        <v>327.78500000000003</v>
      </c>
      <c r="M725" s="9">
        <f>Livros[[#This Row],[Receita]]-Livros[[#This Row],[Custo]]</f>
        <v>67.214999999999975</v>
      </c>
    </row>
    <row r="726" spans="1:13" x14ac:dyDescent="0.25">
      <c r="A726" s="4">
        <v>725</v>
      </c>
      <c r="B726" s="6" t="s">
        <v>1591</v>
      </c>
      <c r="C726" s="6">
        <f>MONTH(Livros[[#This Row],[Date]])</f>
        <v>11</v>
      </c>
      <c r="D726" s="6">
        <f>YEAR(Livros[[#This Row],[Date]])</f>
        <v>2018</v>
      </c>
      <c r="E726" s="4">
        <v>0</v>
      </c>
      <c r="F726" s="4">
        <v>0</v>
      </c>
      <c r="G726" s="6" t="s">
        <v>71</v>
      </c>
      <c r="H726" s="4">
        <v>1</v>
      </c>
      <c r="I726" s="18" t="s">
        <v>77</v>
      </c>
      <c r="J726" s="8">
        <v>385</v>
      </c>
      <c r="K726" s="8">
        <f>Livros[[#This Row],[Quantity]]*Livros[[#This Row],[Item Price]]</f>
        <v>385</v>
      </c>
      <c r="L726" s="8">
        <v>334.495</v>
      </c>
      <c r="M726" s="8">
        <f>Livros[[#This Row],[Receita]]-Livros[[#This Row],[Custo]]</f>
        <v>50.504999999999995</v>
      </c>
    </row>
    <row r="727" spans="1:13" x14ac:dyDescent="0.25">
      <c r="A727" s="5">
        <v>726</v>
      </c>
      <c r="B727" s="7" t="s">
        <v>1591</v>
      </c>
      <c r="C727" s="7">
        <f>MONTH(Livros[[#This Row],[Date]])</f>
        <v>11</v>
      </c>
      <c r="D727" s="7">
        <f>YEAR(Livros[[#This Row],[Date]])</f>
        <v>2018</v>
      </c>
      <c r="E727" s="5">
        <v>0</v>
      </c>
      <c r="F727" s="5">
        <v>0</v>
      </c>
      <c r="G727" s="7" t="s">
        <v>71</v>
      </c>
      <c r="H727" s="5">
        <v>1</v>
      </c>
      <c r="I727" s="19" t="s">
        <v>5178</v>
      </c>
      <c r="J727" s="9">
        <v>370</v>
      </c>
      <c r="K727" s="9">
        <f>Livros[[#This Row],[Quantity]]*Livros[[#This Row],[Item Price]]</f>
        <v>370</v>
      </c>
      <c r="L727" s="9">
        <v>307.70999999999998</v>
      </c>
      <c r="M727" s="9">
        <f>Livros[[#This Row],[Receita]]-Livros[[#This Row],[Custo]]</f>
        <v>62.29000000000002</v>
      </c>
    </row>
    <row r="728" spans="1:13" x14ac:dyDescent="0.25">
      <c r="A728" s="4">
        <v>727</v>
      </c>
      <c r="B728" s="6" t="s">
        <v>1591</v>
      </c>
      <c r="C728" s="6">
        <f>MONTH(Livros[[#This Row],[Date]])</f>
        <v>11</v>
      </c>
      <c r="D728" s="6">
        <f>YEAR(Livros[[#This Row],[Date]])</f>
        <v>2018</v>
      </c>
      <c r="E728" s="4">
        <v>0</v>
      </c>
      <c r="F728" s="4">
        <v>0</v>
      </c>
      <c r="G728" s="6" t="s">
        <v>71</v>
      </c>
      <c r="H728" s="4">
        <v>1</v>
      </c>
      <c r="I728" s="18" t="s">
        <v>5178</v>
      </c>
      <c r="J728" s="8">
        <v>499</v>
      </c>
      <c r="K728" s="8">
        <f>Livros[[#This Row],[Quantity]]*Livros[[#This Row],[Item Price]]</f>
        <v>499</v>
      </c>
      <c r="L728" s="8">
        <v>414.41699999999997</v>
      </c>
      <c r="M728" s="8">
        <f>Livros[[#This Row],[Receita]]-Livros[[#This Row],[Custo]]</f>
        <v>84.583000000000027</v>
      </c>
    </row>
    <row r="729" spans="1:13" x14ac:dyDescent="0.25">
      <c r="A729" s="5">
        <v>728</v>
      </c>
      <c r="B729" s="7" t="s">
        <v>1591</v>
      </c>
      <c r="C729" s="7">
        <f>MONTH(Livros[[#This Row],[Date]])</f>
        <v>11</v>
      </c>
      <c r="D729" s="7">
        <f>YEAR(Livros[[#This Row],[Date]])</f>
        <v>2018</v>
      </c>
      <c r="E729" s="5">
        <v>0</v>
      </c>
      <c r="F729" s="5">
        <v>0</v>
      </c>
      <c r="G729" s="7" t="s">
        <v>71</v>
      </c>
      <c r="H729" s="5">
        <v>1</v>
      </c>
      <c r="I729" s="19" t="s">
        <v>5178</v>
      </c>
      <c r="J729" s="9">
        <v>395</v>
      </c>
      <c r="K729" s="9">
        <f>Livros[[#This Row],[Quantity]]*Livros[[#This Row],[Item Price]]</f>
        <v>395</v>
      </c>
      <c r="L729" s="9">
        <v>327.78500000000003</v>
      </c>
      <c r="M729" s="9">
        <f>Livros[[#This Row],[Receita]]-Livros[[#This Row],[Custo]]</f>
        <v>67.214999999999975</v>
      </c>
    </row>
    <row r="730" spans="1:13" x14ac:dyDescent="0.25">
      <c r="A730" s="4">
        <v>729</v>
      </c>
      <c r="B730" s="6" t="s">
        <v>1604</v>
      </c>
      <c r="C730" s="6">
        <f>MONTH(Livros[[#This Row],[Date]])</f>
        <v>12</v>
      </c>
      <c r="D730" s="6">
        <f>YEAR(Livros[[#This Row],[Date]])</f>
        <v>2018</v>
      </c>
      <c r="E730" s="4">
        <v>0</v>
      </c>
      <c r="F730" s="4">
        <v>0</v>
      </c>
      <c r="G730" s="6" t="s">
        <v>71</v>
      </c>
      <c r="H730" s="4">
        <v>1</v>
      </c>
      <c r="I730" s="18" t="s">
        <v>5178</v>
      </c>
      <c r="J730" s="8">
        <v>395</v>
      </c>
      <c r="K730" s="8">
        <f>Livros[[#This Row],[Quantity]]*Livros[[#This Row],[Item Price]]</f>
        <v>395</v>
      </c>
      <c r="L730" s="8">
        <v>327.78500000000003</v>
      </c>
      <c r="M730" s="8">
        <f>Livros[[#This Row],[Receita]]-Livros[[#This Row],[Custo]]</f>
        <v>67.214999999999975</v>
      </c>
    </row>
    <row r="731" spans="1:13" x14ac:dyDescent="0.25">
      <c r="A731" s="5">
        <v>730</v>
      </c>
      <c r="B731" s="7" t="s">
        <v>1604</v>
      </c>
      <c r="C731" s="7">
        <f>MONTH(Livros[[#This Row],[Date]])</f>
        <v>12</v>
      </c>
      <c r="D731" s="7">
        <f>YEAR(Livros[[#This Row],[Date]])</f>
        <v>2018</v>
      </c>
      <c r="E731" s="5">
        <v>0</v>
      </c>
      <c r="F731" s="5">
        <v>0</v>
      </c>
      <c r="G731" s="7" t="s">
        <v>71</v>
      </c>
      <c r="H731" s="5">
        <v>1</v>
      </c>
      <c r="I731" s="19" t="s">
        <v>5178</v>
      </c>
      <c r="J731" s="9">
        <v>370</v>
      </c>
      <c r="K731" s="9">
        <f>Livros[[#This Row],[Quantity]]*Livros[[#This Row],[Item Price]]</f>
        <v>370</v>
      </c>
      <c r="L731" s="9">
        <v>307.70999999999998</v>
      </c>
      <c r="M731" s="9">
        <f>Livros[[#This Row],[Receita]]-Livros[[#This Row],[Custo]]</f>
        <v>62.29000000000002</v>
      </c>
    </row>
    <row r="732" spans="1:13" x14ac:dyDescent="0.25">
      <c r="A732" s="4">
        <v>731</v>
      </c>
      <c r="B732" s="6" t="s">
        <v>1604</v>
      </c>
      <c r="C732" s="6">
        <f>MONTH(Livros[[#This Row],[Date]])</f>
        <v>12</v>
      </c>
      <c r="D732" s="6">
        <f>YEAR(Livros[[#This Row],[Date]])</f>
        <v>2018</v>
      </c>
      <c r="E732" s="4">
        <v>0</v>
      </c>
      <c r="F732" s="4">
        <v>0</v>
      </c>
      <c r="G732" s="6" t="s">
        <v>83</v>
      </c>
      <c r="H732" s="4">
        <v>1</v>
      </c>
      <c r="I732" s="18" t="s">
        <v>5178</v>
      </c>
      <c r="J732" s="8">
        <v>370</v>
      </c>
      <c r="K732" s="8">
        <f>Livros[[#This Row],[Quantity]]*Livros[[#This Row],[Item Price]]</f>
        <v>370</v>
      </c>
      <c r="L732" s="8">
        <v>307.70999999999998</v>
      </c>
      <c r="M732" s="8">
        <f>Livros[[#This Row],[Receita]]-Livros[[#This Row],[Custo]]</f>
        <v>62.29000000000002</v>
      </c>
    </row>
    <row r="733" spans="1:13" x14ac:dyDescent="0.25">
      <c r="A733" s="5">
        <v>732</v>
      </c>
      <c r="B733" s="7" t="s">
        <v>1604</v>
      </c>
      <c r="C733" s="7">
        <f>MONTH(Livros[[#This Row],[Date]])</f>
        <v>12</v>
      </c>
      <c r="D733" s="7">
        <f>YEAR(Livros[[#This Row],[Date]])</f>
        <v>2018</v>
      </c>
      <c r="E733" s="5">
        <v>0</v>
      </c>
      <c r="F733" s="5">
        <v>0</v>
      </c>
      <c r="G733" s="7" t="s">
        <v>71</v>
      </c>
      <c r="H733" s="5">
        <v>1</v>
      </c>
      <c r="I733" s="19" t="s">
        <v>5178</v>
      </c>
      <c r="J733" s="9">
        <v>395</v>
      </c>
      <c r="K733" s="9">
        <f>Livros[[#This Row],[Quantity]]*Livros[[#This Row],[Item Price]]</f>
        <v>395</v>
      </c>
      <c r="L733" s="9">
        <v>327.78500000000003</v>
      </c>
      <c r="M733" s="9">
        <f>Livros[[#This Row],[Receita]]-Livros[[#This Row],[Custo]]</f>
        <v>67.214999999999975</v>
      </c>
    </row>
    <row r="734" spans="1:13" x14ac:dyDescent="0.25">
      <c r="A734" s="4">
        <v>733</v>
      </c>
      <c r="B734" s="6" t="s">
        <v>1604</v>
      </c>
      <c r="C734" s="6">
        <f>MONTH(Livros[[#This Row],[Date]])</f>
        <v>12</v>
      </c>
      <c r="D734" s="6">
        <f>YEAR(Livros[[#This Row],[Date]])</f>
        <v>2018</v>
      </c>
      <c r="E734" s="4">
        <v>0</v>
      </c>
      <c r="F734" s="4">
        <v>0</v>
      </c>
      <c r="G734" s="6" t="s">
        <v>71</v>
      </c>
      <c r="H734" s="4">
        <v>1</v>
      </c>
      <c r="I734" s="18" t="s">
        <v>5178</v>
      </c>
      <c r="J734" s="8">
        <v>370</v>
      </c>
      <c r="K734" s="8">
        <f>Livros[[#This Row],[Quantity]]*Livros[[#This Row],[Item Price]]</f>
        <v>370</v>
      </c>
      <c r="L734" s="8">
        <v>307.70999999999998</v>
      </c>
      <c r="M734" s="8">
        <f>Livros[[#This Row],[Receita]]-Livros[[#This Row],[Custo]]</f>
        <v>62.29000000000002</v>
      </c>
    </row>
    <row r="735" spans="1:13" x14ac:dyDescent="0.25">
      <c r="A735" s="5">
        <v>734</v>
      </c>
      <c r="B735" s="7" t="s">
        <v>1604</v>
      </c>
      <c r="C735" s="7">
        <f>MONTH(Livros[[#This Row],[Date]])</f>
        <v>12</v>
      </c>
      <c r="D735" s="7">
        <f>YEAR(Livros[[#This Row],[Date]])</f>
        <v>2018</v>
      </c>
      <c r="E735" s="5">
        <v>0</v>
      </c>
      <c r="F735" s="5">
        <v>0</v>
      </c>
      <c r="G735" s="7" t="s">
        <v>83</v>
      </c>
      <c r="H735" s="5">
        <v>1</v>
      </c>
      <c r="I735" s="19" t="s">
        <v>5178</v>
      </c>
      <c r="J735" s="9">
        <v>370</v>
      </c>
      <c r="K735" s="9">
        <f>Livros[[#This Row],[Quantity]]*Livros[[#This Row],[Item Price]]</f>
        <v>370</v>
      </c>
      <c r="L735" s="9">
        <v>307.70999999999998</v>
      </c>
      <c r="M735" s="9">
        <f>Livros[[#This Row],[Receita]]-Livros[[#This Row],[Custo]]</f>
        <v>62.29000000000002</v>
      </c>
    </row>
    <row r="736" spans="1:13" x14ac:dyDescent="0.25">
      <c r="A736" s="4">
        <v>735</v>
      </c>
      <c r="B736" s="6" t="s">
        <v>1604</v>
      </c>
      <c r="C736" s="6">
        <f>MONTH(Livros[[#This Row],[Date]])</f>
        <v>12</v>
      </c>
      <c r="D736" s="6">
        <f>YEAR(Livros[[#This Row],[Date]])</f>
        <v>2018</v>
      </c>
      <c r="E736" s="4">
        <v>0</v>
      </c>
      <c r="F736" s="4">
        <v>0</v>
      </c>
      <c r="G736" s="6" t="s">
        <v>71</v>
      </c>
      <c r="H736" s="4">
        <v>1</v>
      </c>
      <c r="I736" s="18" t="s">
        <v>5178</v>
      </c>
      <c r="J736" s="8">
        <v>370</v>
      </c>
      <c r="K736" s="8">
        <f>Livros[[#This Row],[Quantity]]*Livros[[#This Row],[Item Price]]</f>
        <v>370</v>
      </c>
      <c r="L736" s="8">
        <v>307.70999999999998</v>
      </c>
      <c r="M736" s="8">
        <f>Livros[[#This Row],[Receita]]-Livros[[#This Row],[Custo]]</f>
        <v>62.29000000000002</v>
      </c>
    </row>
    <row r="737" spans="1:13" x14ac:dyDescent="0.25">
      <c r="A737" s="5">
        <v>736</v>
      </c>
      <c r="B737" s="7" t="s">
        <v>1604</v>
      </c>
      <c r="C737" s="7">
        <f>MONTH(Livros[[#This Row],[Date]])</f>
        <v>12</v>
      </c>
      <c r="D737" s="7">
        <f>YEAR(Livros[[#This Row],[Date]])</f>
        <v>2018</v>
      </c>
      <c r="E737" s="5">
        <v>0</v>
      </c>
      <c r="F737" s="5">
        <v>0</v>
      </c>
      <c r="G737" s="7" t="s">
        <v>83</v>
      </c>
      <c r="H737" s="5">
        <v>1</v>
      </c>
      <c r="I737" s="19" t="s">
        <v>5178</v>
      </c>
      <c r="J737" s="9">
        <v>370</v>
      </c>
      <c r="K737" s="9">
        <f>Livros[[#This Row],[Quantity]]*Livros[[#This Row],[Item Price]]</f>
        <v>370</v>
      </c>
      <c r="L737" s="9">
        <v>307.70999999999998</v>
      </c>
      <c r="M737" s="9">
        <f>Livros[[#This Row],[Receita]]-Livros[[#This Row],[Custo]]</f>
        <v>62.29000000000002</v>
      </c>
    </row>
    <row r="738" spans="1:13" x14ac:dyDescent="0.25">
      <c r="A738" s="4">
        <v>737</v>
      </c>
      <c r="B738" s="6" t="s">
        <v>1604</v>
      </c>
      <c r="C738" s="6">
        <f>MONTH(Livros[[#This Row],[Date]])</f>
        <v>12</v>
      </c>
      <c r="D738" s="6">
        <f>YEAR(Livros[[#This Row],[Date]])</f>
        <v>2018</v>
      </c>
      <c r="E738" s="4">
        <v>0</v>
      </c>
      <c r="F738" s="4">
        <v>0</v>
      </c>
      <c r="G738" s="6" t="s">
        <v>71</v>
      </c>
      <c r="H738" s="4">
        <v>1</v>
      </c>
      <c r="I738" s="18" t="s">
        <v>5178</v>
      </c>
      <c r="J738" s="8">
        <v>370</v>
      </c>
      <c r="K738" s="8">
        <f>Livros[[#This Row],[Quantity]]*Livros[[#This Row],[Item Price]]</f>
        <v>370</v>
      </c>
      <c r="L738" s="8">
        <v>307.70999999999998</v>
      </c>
      <c r="M738" s="8">
        <f>Livros[[#This Row],[Receita]]-Livros[[#This Row],[Custo]]</f>
        <v>62.29000000000002</v>
      </c>
    </row>
    <row r="739" spans="1:13" x14ac:dyDescent="0.25">
      <c r="A739" s="5">
        <v>738</v>
      </c>
      <c r="B739" s="7" t="s">
        <v>1604</v>
      </c>
      <c r="C739" s="7">
        <f>MONTH(Livros[[#This Row],[Date]])</f>
        <v>12</v>
      </c>
      <c r="D739" s="7">
        <f>YEAR(Livros[[#This Row],[Date]])</f>
        <v>2018</v>
      </c>
      <c r="E739" s="5">
        <v>0</v>
      </c>
      <c r="F739" s="5">
        <v>0</v>
      </c>
      <c r="G739" s="7" t="s">
        <v>83</v>
      </c>
      <c r="H739" s="5">
        <v>1</v>
      </c>
      <c r="I739" s="19" t="s">
        <v>5178</v>
      </c>
      <c r="J739" s="9">
        <v>370</v>
      </c>
      <c r="K739" s="9">
        <f>Livros[[#This Row],[Quantity]]*Livros[[#This Row],[Item Price]]</f>
        <v>370</v>
      </c>
      <c r="L739" s="9">
        <v>307.70999999999998</v>
      </c>
      <c r="M739" s="9">
        <f>Livros[[#This Row],[Receita]]-Livros[[#This Row],[Custo]]</f>
        <v>62.29000000000002</v>
      </c>
    </row>
    <row r="740" spans="1:13" x14ac:dyDescent="0.25">
      <c r="A740" s="4">
        <v>739</v>
      </c>
      <c r="B740" s="6" t="s">
        <v>1604</v>
      </c>
      <c r="C740" s="6">
        <f>MONTH(Livros[[#This Row],[Date]])</f>
        <v>12</v>
      </c>
      <c r="D740" s="6">
        <f>YEAR(Livros[[#This Row],[Date]])</f>
        <v>2018</v>
      </c>
      <c r="E740" s="4">
        <v>0</v>
      </c>
      <c r="F740" s="4">
        <v>0</v>
      </c>
      <c r="G740" s="6" t="s">
        <v>71</v>
      </c>
      <c r="H740" s="4">
        <v>1</v>
      </c>
      <c r="I740" s="18" t="s">
        <v>5178</v>
      </c>
      <c r="J740" s="8">
        <v>395</v>
      </c>
      <c r="K740" s="8">
        <f>Livros[[#This Row],[Quantity]]*Livros[[#This Row],[Item Price]]</f>
        <v>395</v>
      </c>
      <c r="L740" s="8">
        <v>327.78500000000003</v>
      </c>
      <c r="M740" s="8">
        <f>Livros[[#This Row],[Receita]]-Livros[[#This Row],[Custo]]</f>
        <v>67.214999999999975</v>
      </c>
    </row>
    <row r="741" spans="1:13" x14ac:dyDescent="0.25">
      <c r="A741" s="5">
        <v>740</v>
      </c>
      <c r="B741" s="7" t="s">
        <v>1620</v>
      </c>
      <c r="C741" s="7" t="e">
        <f>MONTH(Livros[[#This Row],[Date]])</f>
        <v>#VALUE!</v>
      </c>
      <c r="D741" s="7" t="e">
        <f>YEAR(Livros[[#This Row],[Date]])</f>
        <v>#VALUE!</v>
      </c>
      <c r="E741" s="5">
        <v>0</v>
      </c>
      <c r="F741" s="5">
        <v>0</v>
      </c>
      <c r="G741" s="7" t="s">
        <v>71</v>
      </c>
      <c r="H741" s="5">
        <v>1</v>
      </c>
      <c r="I741" s="19" t="s">
        <v>5178</v>
      </c>
      <c r="J741" s="9">
        <v>395</v>
      </c>
      <c r="K741" s="9">
        <f>Livros[[#This Row],[Quantity]]*Livros[[#This Row],[Item Price]]</f>
        <v>395</v>
      </c>
      <c r="L741" s="9">
        <v>327.78500000000003</v>
      </c>
      <c r="M741" s="9">
        <f>Livros[[#This Row],[Receita]]-Livros[[#This Row],[Custo]]</f>
        <v>67.214999999999975</v>
      </c>
    </row>
    <row r="742" spans="1:13" x14ac:dyDescent="0.25">
      <c r="A742" s="4">
        <v>741</v>
      </c>
      <c r="B742" s="6" t="s">
        <v>1620</v>
      </c>
      <c r="C742" s="6" t="e">
        <f>MONTH(Livros[[#This Row],[Date]])</f>
        <v>#VALUE!</v>
      </c>
      <c r="D742" s="6" t="e">
        <f>YEAR(Livros[[#This Row],[Date]])</f>
        <v>#VALUE!</v>
      </c>
      <c r="E742" s="4">
        <v>0</v>
      </c>
      <c r="F742" s="4">
        <v>0</v>
      </c>
      <c r="G742" s="6" t="s">
        <v>83</v>
      </c>
      <c r="H742" s="4">
        <v>1</v>
      </c>
      <c r="I742" s="18" t="s">
        <v>5178</v>
      </c>
      <c r="J742" s="8">
        <v>395</v>
      </c>
      <c r="K742" s="8">
        <f>Livros[[#This Row],[Quantity]]*Livros[[#This Row],[Item Price]]</f>
        <v>395</v>
      </c>
      <c r="L742" s="8">
        <v>327.78500000000003</v>
      </c>
      <c r="M742" s="8">
        <f>Livros[[#This Row],[Receita]]-Livros[[#This Row],[Custo]]</f>
        <v>67.214999999999975</v>
      </c>
    </row>
    <row r="743" spans="1:13" x14ac:dyDescent="0.25">
      <c r="A743" s="5">
        <v>742</v>
      </c>
      <c r="B743" s="7" t="s">
        <v>1620</v>
      </c>
      <c r="C743" s="7" t="e">
        <f>MONTH(Livros[[#This Row],[Date]])</f>
        <v>#VALUE!</v>
      </c>
      <c r="D743" s="7" t="e">
        <f>YEAR(Livros[[#This Row],[Date]])</f>
        <v>#VALUE!</v>
      </c>
      <c r="E743" s="5">
        <v>0</v>
      </c>
      <c r="F743" s="5">
        <v>0</v>
      </c>
      <c r="G743" s="7" t="s">
        <v>71</v>
      </c>
      <c r="H743" s="5">
        <v>1</v>
      </c>
      <c r="I743" s="19" t="s">
        <v>5178</v>
      </c>
      <c r="J743" s="9">
        <v>460</v>
      </c>
      <c r="K743" s="9">
        <f>Livros[[#This Row],[Quantity]]*Livros[[#This Row],[Item Price]]</f>
        <v>460</v>
      </c>
      <c r="L743" s="9">
        <v>381.18</v>
      </c>
      <c r="M743" s="9">
        <f>Livros[[#This Row],[Receita]]-Livros[[#This Row],[Custo]]</f>
        <v>78.819999999999993</v>
      </c>
    </row>
    <row r="744" spans="1:13" x14ac:dyDescent="0.25">
      <c r="A744" s="4">
        <v>743</v>
      </c>
      <c r="B744" s="6" t="s">
        <v>1620</v>
      </c>
      <c r="C744" s="6" t="e">
        <f>MONTH(Livros[[#This Row],[Date]])</f>
        <v>#VALUE!</v>
      </c>
      <c r="D744" s="6" t="e">
        <f>YEAR(Livros[[#This Row],[Date]])</f>
        <v>#VALUE!</v>
      </c>
      <c r="E744" s="4">
        <v>0</v>
      </c>
      <c r="F744" s="4">
        <v>0</v>
      </c>
      <c r="G744" s="6" t="s">
        <v>71</v>
      </c>
      <c r="H744" s="4">
        <v>1</v>
      </c>
      <c r="I744" s="18" t="s">
        <v>5178</v>
      </c>
      <c r="J744" s="8">
        <v>395</v>
      </c>
      <c r="K744" s="8">
        <f>Livros[[#This Row],[Quantity]]*Livros[[#This Row],[Item Price]]</f>
        <v>395</v>
      </c>
      <c r="L744" s="8">
        <v>327.78500000000003</v>
      </c>
      <c r="M744" s="8">
        <f>Livros[[#This Row],[Receita]]-Livros[[#This Row],[Custo]]</f>
        <v>67.214999999999975</v>
      </c>
    </row>
    <row r="745" spans="1:13" x14ac:dyDescent="0.25">
      <c r="A745" s="5">
        <v>744</v>
      </c>
      <c r="B745" s="7" t="s">
        <v>1620</v>
      </c>
      <c r="C745" s="7" t="e">
        <f>MONTH(Livros[[#This Row],[Date]])</f>
        <v>#VALUE!</v>
      </c>
      <c r="D745" s="7" t="e">
        <f>YEAR(Livros[[#This Row],[Date]])</f>
        <v>#VALUE!</v>
      </c>
      <c r="E745" s="5">
        <v>0</v>
      </c>
      <c r="F745" s="5">
        <v>0</v>
      </c>
      <c r="G745" s="7" t="s">
        <v>71</v>
      </c>
      <c r="H745" s="5">
        <v>1</v>
      </c>
      <c r="I745" s="19" t="s">
        <v>5178</v>
      </c>
      <c r="J745" s="9">
        <v>395</v>
      </c>
      <c r="K745" s="9">
        <f>Livros[[#This Row],[Quantity]]*Livros[[#This Row],[Item Price]]</f>
        <v>395</v>
      </c>
      <c r="L745" s="9">
        <v>327.78500000000003</v>
      </c>
      <c r="M745" s="9">
        <f>Livros[[#This Row],[Receita]]-Livros[[#This Row],[Custo]]</f>
        <v>67.214999999999975</v>
      </c>
    </row>
    <row r="746" spans="1:13" x14ac:dyDescent="0.25">
      <c r="A746" s="4">
        <v>745</v>
      </c>
      <c r="B746" s="6" t="s">
        <v>1620</v>
      </c>
      <c r="C746" s="6" t="e">
        <f>MONTH(Livros[[#This Row],[Date]])</f>
        <v>#VALUE!</v>
      </c>
      <c r="D746" s="6" t="e">
        <f>YEAR(Livros[[#This Row],[Date]])</f>
        <v>#VALUE!</v>
      </c>
      <c r="E746" s="4">
        <v>0</v>
      </c>
      <c r="F746" s="4">
        <v>0</v>
      </c>
      <c r="G746" s="6" t="s">
        <v>71</v>
      </c>
      <c r="H746" s="4">
        <v>1</v>
      </c>
      <c r="I746" s="18" t="s">
        <v>5178</v>
      </c>
      <c r="J746" s="8">
        <v>395</v>
      </c>
      <c r="K746" s="8">
        <f>Livros[[#This Row],[Quantity]]*Livros[[#This Row],[Item Price]]</f>
        <v>395</v>
      </c>
      <c r="L746" s="8">
        <v>327.78500000000003</v>
      </c>
      <c r="M746" s="8">
        <f>Livros[[#This Row],[Receita]]-Livros[[#This Row],[Custo]]</f>
        <v>67.214999999999975</v>
      </c>
    </row>
    <row r="747" spans="1:13" x14ac:dyDescent="0.25">
      <c r="A747" s="5">
        <v>746</v>
      </c>
      <c r="B747" s="7" t="s">
        <v>1620</v>
      </c>
      <c r="C747" s="7" t="e">
        <f>MONTH(Livros[[#This Row],[Date]])</f>
        <v>#VALUE!</v>
      </c>
      <c r="D747" s="7" t="e">
        <f>YEAR(Livros[[#This Row],[Date]])</f>
        <v>#VALUE!</v>
      </c>
      <c r="E747" s="5">
        <v>0</v>
      </c>
      <c r="F747" s="5">
        <v>0</v>
      </c>
      <c r="G747" s="7" t="s">
        <v>83</v>
      </c>
      <c r="H747" s="5">
        <v>1</v>
      </c>
      <c r="I747" s="19" t="s">
        <v>5178</v>
      </c>
      <c r="J747" s="9">
        <v>370</v>
      </c>
      <c r="K747" s="9">
        <f>Livros[[#This Row],[Quantity]]*Livros[[#This Row],[Item Price]]</f>
        <v>370</v>
      </c>
      <c r="L747" s="9">
        <v>307.70999999999998</v>
      </c>
      <c r="M747" s="9">
        <f>Livros[[#This Row],[Receita]]-Livros[[#This Row],[Custo]]</f>
        <v>62.29000000000002</v>
      </c>
    </row>
    <row r="748" spans="1:13" x14ac:dyDescent="0.25">
      <c r="A748" s="4">
        <v>747</v>
      </c>
      <c r="B748" s="6" t="s">
        <v>1620</v>
      </c>
      <c r="C748" s="6" t="e">
        <f>MONTH(Livros[[#This Row],[Date]])</f>
        <v>#VALUE!</v>
      </c>
      <c r="D748" s="6" t="e">
        <f>YEAR(Livros[[#This Row],[Date]])</f>
        <v>#VALUE!</v>
      </c>
      <c r="E748" s="4">
        <v>0</v>
      </c>
      <c r="F748" s="4">
        <v>0</v>
      </c>
      <c r="G748" s="6" t="s">
        <v>83</v>
      </c>
      <c r="H748" s="4">
        <v>1</v>
      </c>
      <c r="I748" s="18" t="s">
        <v>5178</v>
      </c>
      <c r="J748" s="8">
        <v>395</v>
      </c>
      <c r="K748" s="8">
        <f>Livros[[#This Row],[Quantity]]*Livros[[#This Row],[Item Price]]</f>
        <v>395</v>
      </c>
      <c r="L748" s="8">
        <v>327.78500000000003</v>
      </c>
      <c r="M748" s="8">
        <f>Livros[[#This Row],[Receita]]-Livros[[#This Row],[Custo]]</f>
        <v>67.214999999999975</v>
      </c>
    </row>
    <row r="749" spans="1:13" x14ac:dyDescent="0.25">
      <c r="A749" s="5">
        <v>748</v>
      </c>
      <c r="B749" s="7" t="s">
        <v>1620</v>
      </c>
      <c r="C749" s="7" t="e">
        <f>MONTH(Livros[[#This Row],[Date]])</f>
        <v>#VALUE!</v>
      </c>
      <c r="D749" s="7" t="e">
        <f>YEAR(Livros[[#This Row],[Date]])</f>
        <v>#VALUE!</v>
      </c>
      <c r="E749" s="5">
        <v>0</v>
      </c>
      <c r="F749" s="5">
        <v>0</v>
      </c>
      <c r="G749" s="7" t="s">
        <v>83</v>
      </c>
      <c r="H749" s="5">
        <v>1</v>
      </c>
      <c r="I749" s="19" t="s">
        <v>5178</v>
      </c>
      <c r="J749" s="9">
        <v>395</v>
      </c>
      <c r="K749" s="9">
        <f>Livros[[#This Row],[Quantity]]*Livros[[#This Row],[Item Price]]</f>
        <v>395</v>
      </c>
      <c r="L749" s="9">
        <v>327.78500000000003</v>
      </c>
      <c r="M749" s="9">
        <f>Livros[[#This Row],[Receita]]-Livros[[#This Row],[Custo]]</f>
        <v>67.214999999999975</v>
      </c>
    </row>
    <row r="750" spans="1:13" x14ac:dyDescent="0.25">
      <c r="A750" s="4">
        <v>749</v>
      </c>
      <c r="B750" s="6" t="s">
        <v>1620</v>
      </c>
      <c r="C750" s="6" t="e">
        <f>MONTH(Livros[[#This Row],[Date]])</f>
        <v>#VALUE!</v>
      </c>
      <c r="D750" s="6" t="e">
        <f>YEAR(Livros[[#This Row],[Date]])</f>
        <v>#VALUE!</v>
      </c>
      <c r="E750" s="4">
        <v>0</v>
      </c>
      <c r="F750" s="4">
        <v>0</v>
      </c>
      <c r="G750" s="6" t="s">
        <v>83</v>
      </c>
      <c r="H750" s="4">
        <v>1</v>
      </c>
      <c r="I750" s="18" t="s">
        <v>5178</v>
      </c>
      <c r="J750" s="8">
        <v>395</v>
      </c>
      <c r="K750" s="8">
        <f>Livros[[#This Row],[Quantity]]*Livros[[#This Row],[Item Price]]</f>
        <v>395</v>
      </c>
      <c r="L750" s="8">
        <v>327.78500000000003</v>
      </c>
      <c r="M750" s="8">
        <f>Livros[[#This Row],[Receita]]-Livros[[#This Row],[Custo]]</f>
        <v>67.214999999999975</v>
      </c>
    </row>
    <row r="751" spans="1:13" x14ac:dyDescent="0.25">
      <c r="A751" s="5">
        <v>750</v>
      </c>
      <c r="B751" s="7" t="s">
        <v>1620</v>
      </c>
      <c r="C751" s="7" t="e">
        <f>MONTH(Livros[[#This Row],[Date]])</f>
        <v>#VALUE!</v>
      </c>
      <c r="D751" s="7" t="e">
        <f>YEAR(Livros[[#This Row],[Date]])</f>
        <v>#VALUE!</v>
      </c>
      <c r="E751" s="5">
        <v>0</v>
      </c>
      <c r="F751" s="5">
        <v>0</v>
      </c>
      <c r="G751" s="7" t="s">
        <v>71</v>
      </c>
      <c r="H751" s="5">
        <v>1</v>
      </c>
      <c r="I751" s="19" t="s">
        <v>5178</v>
      </c>
      <c r="J751" s="9">
        <v>370</v>
      </c>
      <c r="K751" s="9">
        <f>Livros[[#This Row],[Quantity]]*Livros[[#This Row],[Item Price]]</f>
        <v>370</v>
      </c>
      <c r="L751" s="9">
        <v>307.70999999999998</v>
      </c>
      <c r="M751" s="9">
        <f>Livros[[#This Row],[Receita]]-Livros[[#This Row],[Custo]]</f>
        <v>62.29000000000002</v>
      </c>
    </row>
    <row r="752" spans="1:13" x14ac:dyDescent="0.25">
      <c r="A752" s="4">
        <v>751</v>
      </c>
      <c r="B752" s="6" t="s">
        <v>1620</v>
      </c>
      <c r="C752" s="6" t="e">
        <f>MONTH(Livros[[#This Row],[Date]])</f>
        <v>#VALUE!</v>
      </c>
      <c r="D752" s="6" t="e">
        <f>YEAR(Livros[[#This Row],[Date]])</f>
        <v>#VALUE!</v>
      </c>
      <c r="E752" s="4">
        <v>0</v>
      </c>
      <c r="F752" s="4">
        <v>0</v>
      </c>
      <c r="G752" s="6" t="s">
        <v>71</v>
      </c>
      <c r="H752" s="4">
        <v>1</v>
      </c>
      <c r="I752" s="18" t="s">
        <v>5178</v>
      </c>
      <c r="J752" s="8">
        <v>370</v>
      </c>
      <c r="K752" s="8">
        <f>Livros[[#This Row],[Quantity]]*Livros[[#This Row],[Item Price]]</f>
        <v>370</v>
      </c>
      <c r="L752" s="8">
        <v>307.70999999999998</v>
      </c>
      <c r="M752" s="8">
        <f>Livros[[#This Row],[Receita]]-Livros[[#This Row],[Custo]]</f>
        <v>62.29000000000002</v>
      </c>
    </row>
    <row r="753" spans="1:13" x14ac:dyDescent="0.25">
      <c r="A753" s="5">
        <v>752</v>
      </c>
      <c r="B753" s="7" t="s">
        <v>1620</v>
      </c>
      <c r="C753" s="7" t="e">
        <f>MONTH(Livros[[#This Row],[Date]])</f>
        <v>#VALUE!</v>
      </c>
      <c r="D753" s="7" t="e">
        <f>YEAR(Livros[[#This Row],[Date]])</f>
        <v>#VALUE!</v>
      </c>
      <c r="E753" s="5">
        <v>0</v>
      </c>
      <c r="F753" s="5">
        <v>0</v>
      </c>
      <c r="G753" s="7" t="s">
        <v>83</v>
      </c>
      <c r="H753" s="5">
        <v>1</v>
      </c>
      <c r="I753" s="19" t="s">
        <v>5178</v>
      </c>
      <c r="J753" s="9">
        <v>395</v>
      </c>
      <c r="K753" s="9">
        <f>Livros[[#This Row],[Quantity]]*Livros[[#This Row],[Item Price]]</f>
        <v>395</v>
      </c>
      <c r="L753" s="9">
        <v>327.78500000000003</v>
      </c>
      <c r="M753" s="9">
        <f>Livros[[#This Row],[Receita]]-Livros[[#This Row],[Custo]]</f>
        <v>67.214999999999975</v>
      </c>
    </row>
    <row r="754" spans="1:13" x14ac:dyDescent="0.25">
      <c r="A754" s="4">
        <v>753</v>
      </c>
      <c r="B754" s="6" t="s">
        <v>1620</v>
      </c>
      <c r="C754" s="6" t="e">
        <f>MONTH(Livros[[#This Row],[Date]])</f>
        <v>#VALUE!</v>
      </c>
      <c r="D754" s="6" t="e">
        <f>YEAR(Livros[[#This Row],[Date]])</f>
        <v>#VALUE!</v>
      </c>
      <c r="E754" s="4">
        <v>0</v>
      </c>
      <c r="F754" s="4">
        <v>0</v>
      </c>
      <c r="G754" s="6" t="s">
        <v>83</v>
      </c>
      <c r="H754" s="4">
        <v>1</v>
      </c>
      <c r="I754" s="18" t="s">
        <v>5178</v>
      </c>
      <c r="J754" s="8">
        <v>395</v>
      </c>
      <c r="K754" s="8">
        <f>Livros[[#This Row],[Quantity]]*Livros[[#This Row],[Item Price]]</f>
        <v>395</v>
      </c>
      <c r="L754" s="8">
        <v>327.78500000000003</v>
      </c>
      <c r="M754" s="8">
        <f>Livros[[#This Row],[Receita]]-Livros[[#This Row],[Custo]]</f>
        <v>67.214999999999975</v>
      </c>
    </row>
    <row r="755" spans="1:13" x14ac:dyDescent="0.25">
      <c r="A755" s="5">
        <v>754</v>
      </c>
      <c r="B755" s="7" t="s">
        <v>1620</v>
      </c>
      <c r="C755" s="7" t="e">
        <f>MONTH(Livros[[#This Row],[Date]])</f>
        <v>#VALUE!</v>
      </c>
      <c r="D755" s="7" t="e">
        <f>YEAR(Livros[[#This Row],[Date]])</f>
        <v>#VALUE!</v>
      </c>
      <c r="E755" s="5">
        <v>0</v>
      </c>
      <c r="F755" s="5">
        <v>0</v>
      </c>
      <c r="G755" s="7" t="s">
        <v>71</v>
      </c>
      <c r="H755" s="5">
        <v>1</v>
      </c>
      <c r="I755" s="19" t="s">
        <v>5178</v>
      </c>
      <c r="J755" s="9">
        <v>370</v>
      </c>
      <c r="K755" s="9">
        <f>Livros[[#This Row],[Quantity]]*Livros[[#This Row],[Item Price]]</f>
        <v>370</v>
      </c>
      <c r="L755" s="9">
        <v>307.70999999999998</v>
      </c>
      <c r="M755" s="9">
        <f>Livros[[#This Row],[Receita]]-Livros[[#This Row],[Custo]]</f>
        <v>62.29000000000002</v>
      </c>
    </row>
    <row r="756" spans="1:13" x14ac:dyDescent="0.25">
      <c r="A756" s="4">
        <v>755</v>
      </c>
      <c r="B756" s="6" t="s">
        <v>1620</v>
      </c>
      <c r="C756" s="6" t="e">
        <f>MONTH(Livros[[#This Row],[Date]])</f>
        <v>#VALUE!</v>
      </c>
      <c r="D756" s="6" t="e">
        <f>YEAR(Livros[[#This Row],[Date]])</f>
        <v>#VALUE!</v>
      </c>
      <c r="E756" s="4">
        <v>0</v>
      </c>
      <c r="F756" s="4">
        <v>0</v>
      </c>
      <c r="G756" s="6" t="s">
        <v>83</v>
      </c>
      <c r="H756" s="4">
        <v>1</v>
      </c>
      <c r="I756" s="18" t="s">
        <v>5178</v>
      </c>
      <c r="J756" s="8">
        <v>370</v>
      </c>
      <c r="K756" s="8">
        <f>Livros[[#This Row],[Quantity]]*Livros[[#This Row],[Item Price]]</f>
        <v>370</v>
      </c>
      <c r="L756" s="8">
        <v>307.70999999999998</v>
      </c>
      <c r="M756" s="8">
        <f>Livros[[#This Row],[Receita]]-Livros[[#This Row],[Custo]]</f>
        <v>62.29000000000002</v>
      </c>
    </row>
    <row r="757" spans="1:13" x14ac:dyDescent="0.25">
      <c r="A757" s="5">
        <v>756</v>
      </c>
      <c r="B757" s="7" t="s">
        <v>1620</v>
      </c>
      <c r="C757" s="7" t="e">
        <f>MONTH(Livros[[#This Row],[Date]])</f>
        <v>#VALUE!</v>
      </c>
      <c r="D757" s="7" t="e">
        <f>YEAR(Livros[[#This Row],[Date]])</f>
        <v>#VALUE!</v>
      </c>
      <c r="E757" s="5">
        <v>0</v>
      </c>
      <c r="F757" s="5">
        <v>0</v>
      </c>
      <c r="G757" s="7" t="s">
        <v>83</v>
      </c>
      <c r="H757" s="5">
        <v>1</v>
      </c>
      <c r="I757" s="19" t="s">
        <v>5178</v>
      </c>
      <c r="J757" s="9">
        <v>395</v>
      </c>
      <c r="K757" s="9">
        <f>Livros[[#This Row],[Quantity]]*Livros[[#This Row],[Item Price]]</f>
        <v>395</v>
      </c>
      <c r="L757" s="9">
        <v>327.78500000000003</v>
      </c>
      <c r="M757" s="9">
        <f>Livros[[#This Row],[Receita]]-Livros[[#This Row],[Custo]]</f>
        <v>67.214999999999975</v>
      </c>
    </row>
    <row r="758" spans="1:13" x14ac:dyDescent="0.25">
      <c r="A758" s="4">
        <v>757</v>
      </c>
      <c r="B758" s="6" t="s">
        <v>1620</v>
      </c>
      <c r="C758" s="6" t="e">
        <f>MONTH(Livros[[#This Row],[Date]])</f>
        <v>#VALUE!</v>
      </c>
      <c r="D758" s="6" t="e">
        <f>YEAR(Livros[[#This Row],[Date]])</f>
        <v>#VALUE!</v>
      </c>
      <c r="E758" s="4">
        <v>0</v>
      </c>
      <c r="F758" s="4">
        <v>0</v>
      </c>
      <c r="G758" s="6" t="s">
        <v>71</v>
      </c>
      <c r="H758" s="4">
        <v>1</v>
      </c>
      <c r="I758" s="18" t="s">
        <v>5178</v>
      </c>
      <c r="J758" s="8">
        <v>395</v>
      </c>
      <c r="K758" s="8">
        <f>Livros[[#This Row],[Quantity]]*Livros[[#This Row],[Item Price]]</f>
        <v>395</v>
      </c>
      <c r="L758" s="8">
        <v>327.78500000000003</v>
      </c>
      <c r="M758" s="8">
        <f>Livros[[#This Row],[Receita]]-Livros[[#This Row],[Custo]]</f>
        <v>67.214999999999975</v>
      </c>
    </row>
    <row r="759" spans="1:13" x14ac:dyDescent="0.25">
      <c r="A759" s="5">
        <v>758</v>
      </c>
      <c r="B759" s="7" t="s">
        <v>1620</v>
      </c>
      <c r="C759" s="7" t="e">
        <f>MONTH(Livros[[#This Row],[Date]])</f>
        <v>#VALUE!</v>
      </c>
      <c r="D759" s="7" t="e">
        <f>YEAR(Livros[[#This Row],[Date]])</f>
        <v>#VALUE!</v>
      </c>
      <c r="E759" s="5">
        <v>0</v>
      </c>
      <c r="F759" s="5">
        <v>0</v>
      </c>
      <c r="G759" s="7" t="s">
        <v>71</v>
      </c>
      <c r="H759" s="5">
        <v>1</v>
      </c>
      <c r="I759" s="19" t="s">
        <v>5178</v>
      </c>
      <c r="J759" s="9">
        <v>395</v>
      </c>
      <c r="K759" s="9">
        <f>Livros[[#This Row],[Quantity]]*Livros[[#This Row],[Item Price]]</f>
        <v>395</v>
      </c>
      <c r="L759" s="9">
        <v>327.78500000000003</v>
      </c>
      <c r="M759" s="9">
        <f>Livros[[#This Row],[Receita]]-Livros[[#This Row],[Custo]]</f>
        <v>67.214999999999975</v>
      </c>
    </row>
    <row r="760" spans="1:13" x14ac:dyDescent="0.25">
      <c r="A760" s="4">
        <v>759</v>
      </c>
      <c r="B760" s="6" t="s">
        <v>1620</v>
      </c>
      <c r="C760" s="6" t="e">
        <f>MONTH(Livros[[#This Row],[Date]])</f>
        <v>#VALUE!</v>
      </c>
      <c r="D760" s="6" t="e">
        <f>YEAR(Livros[[#This Row],[Date]])</f>
        <v>#VALUE!</v>
      </c>
      <c r="E760" s="4">
        <v>0</v>
      </c>
      <c r="F760" s="4">
        <v>0</v>
      </c>
      <c r="G760" s="6" t="s">
        <v>83</v>
      </c>
      <c r="H760" s="4">
        <v>1</v>
      </c>
      <c r="I760" s="18" t="s">
        <v>5178</v>
      </c>
      <c r="J760" s="8">
        <v>370</v>
      </c>
      <c r="K760" s="8">
        <f>Livros[[#This Row],[Quantity]]*Livros[[#This Row],[Item Price]]</f>
        <v>370</v>
      </c>
      <c r="L760" s="8">
        <v>307.70999999999998</v>
      </c>
      <c r="M760" s="8">
        <f>Livros[[#This Row],[Receita]]-Livros[[#This Row],[Custo]]</f>
        <v>62.29000000000002</v>
      </c>
    </row>
    <row r="761" spans="1:13" x14ac:dyDescent="0.25">
      <c r="A761" s="5">
        <v>760</v>
      </c>
      <c r="B761" s="7" t="s">
        <v>1620</v>
      </c>
      <c r="C761" s="7" t="e">
        <f>MONTH(Livros[[#This Row],[Date]])</f>
        <v>#VALUE!</v>
      </c>
      <c r="D761" s="7" t="e">
        <f>YEAR(Livros[[#This Row],[Date]])</f>
        <v>#VALUE!</v>
      </c>
      <c r="E761" s="5">
        <v>0</v>
      </c>
      <c r="F761" s="5">
        <v>0</v>
      </c>
      <c r="G761" s="7" t="s">
        <v>83</v>
      </c>
      <c r="H761" s="5">
        <v>1</v>
      </c>
      <c r="I761" s="19" t="s">
        <v>5178</v>
      </c>
      <c r="J761" s="9">
        <v>395</v>
      </c>
      <c r="K761" s="9">
        <f>Livros[[#This Row],[Quantity]]*Livros[[#This Row],[Item Price]]</f>
        <v>395</v>
      </c>
      <c r="L761" s="9">
        <v>327.78500000000003</v>
      </c>
      <c r="M761" s="9">
        <f>Livros[[#This Row],[Receita]]-Livros[[#This Row],[Custo]]</f>
        <v>67.214999999999975</v>
      </c>
    </row>
    <row r="762" spans="1:13" x14ac:dyDescent="0.25">
      <c r="A762" s="4">
        <v>761</v>
      </c>
      <c r="B762" s="6" t="s">
        <v>1620</v>
      </c>
      <c r="C762" s="6" t="e">
        <f>MONTH(Livros[[#This Row],[Date]])</f>
        <v>#VALUE!</v>
      </c>
      <c r="D762" s="6" t="e">
        <f>YEAR(Livros[[#This Row],[Date]])</f>
        <v>#VALUE!</v>
      </c>
      <c r="E762" s="4">
        <v>0</v>
      </c>
      <c r="F762" s="4">
        <v>0</v>
      </c>
      <c r="G762" s="6" t="s">
        <v>71</v>
      </c>
      <c r="H762" s="4">
        <v>1</v>
      </c>
      <c r="I762" s="18" t="s">
        <v>5178</v>
      </c>
      <c r="J762" s="8">
        <v>485</v>
      </c>
      <c r="K762" s="8">
        <f>Livros[[#This Row],[Quantity]]*Livros[[#This Row],[Item Price]]</f>
        <v>485</v>
      </c>
      <c r="L762" s="8">
        <v>402.255</v>
      </c>
      <c r="M762" s="8">
        <f>Livros[[#This Row],[Receita]]-Livros[[#This Row],[Custo]]</f>
        <v>82.745000000000005</v>
      </c>
    </row>
    <row r="763" spans="1:13" x14ac:dyDescent="0.25">
      <c r="A763" s="5">
        <v>762</v>
      </c>
      <c r="B763" s="7" t="s">
        <v>1620</v>
      </c>
      <c r="C763" s="7" t="e">
        <f>MONTH(Livros[[#This Row],[Date]])</f>
        <v>#VALUE!</v>
      </c>
      <c r="D763" s="7" t="e">
        <f>YEAR(Livros[[#This Row],[Date]])</f>
        <v>#VALUE!</v>
      </c>
      <c r="E763" s="5">
        <v>0</v>
      </c>
      <c r="F763" s="5">
        <v>0</v>
      </c>
      <c r="G763" s="7" t="s">
        <v>83</v>
      </c>
      <c r="H763" s="5">
        <v>1</v>
      </c>
      <c r="I763" s="19" t="s">
        <v>5178</v>
      </c>
      <c r="J763" s="9">
        <v>395</v>
      </c>
      <c r="K763" s="9">
        <f>Livros[[#This Row],[Quantity]]*Livros[[#This Row],[Item Price]]</f>
        <v>395</v>
      </c>
      <c r="L763" s="9">
        <v>327.78500000000003</v>
      </c>
      <c r="M763" s="9">
        <f>Livros[[#This Row],[Receita]]-Livros[[#This Row],[Custo]]</f>
        <v>67.214999999999975</v>
      </c>
    </row>
    <row r="764" spans="1:13" x14ac:dyDescent="0.25">
      <c r="A764" s="4">
        <v>763</v>
      </c>
      <c r="B764" s="6" t="s">
        <v>1652</v>
      </c>
      <c r="C764" s="6" t="e">
        <f>MONTH(Livros[[#This Row],[Date]])</f>
        <v>#VALUE!</v>
      </c>
      <c r="D764" s="6" t="e">
        <f>YEAR(Livros[[#This Row],[Date]])</f>
        <v>#VALUE!</v>
      </c>
      <c r="E764" s="4">
        <v>0</v>
      </c>
      <c r="F764" s="4">
        <v>0</v>
      </c>
      <c r="G764" s="6" t="s">
        <v>71</v>
      </c>
      <c r="H764" s="4">
        <v>1</v>
      </c>
      <c r="I764" s="18" t="s">
        <v>5178</v>
      </c>
      <c r="J764" s="8">
        <v>395</v>
      </c>
      <c r="K764" s="8">
        <f>Livros[[#This Row],[Quantity]]*Livros[[#This Row],[Item Price]]</f>
        <v>395</v>
      </c>
      <c r="L764" s="8">
        <v>327.78500000000003</v>
      </c>
      <c r="M764" s="8">
        <f>Livros[[#This Row],[Receita]]-Livros[[#This Row],[Custo]]</f>
        <v>67.214999999999975</v>
      </c>
    </row>
    <row r="765" spans="1:13" x14ac:dyDescent="0.25">
      <c r="A765" s="5">
        <v>764</v>
      </c>
      <c r="B765" s="7" t="s">
        <v>1652</v>
      </c>
      <c r="C765" s="7" t="e">
        <f>MONTH(Livros[[#This Row],[Date]])</f>
        <v>#VALUE!</v>
      </c>
      <c r="D765" s="7" t="e">
        <f>YEAR(Livros[[#This Row],[Date]])</f>
        <v>#VALUE!</v>
      </c>
      <c r="E765" s="5">
        <v>0</v>
      </c>
      <c r="F765" s="5">
        <v>0</v>
      </c>
      <c r="G765" s="7" t="s">
        <v>83</v>
      </c>
      <c r="H765" s="5">
        <v>1</v>
      </c>
      <c r="I765" s="19" t="s">
        <v>5178</v>
      </c>
      <c r="J765" s="9">
        <v>404</v>
      </c>
      <c r="K765" s="9">
        <f>Livros[[#This Row],[Quantity]]*Livros[[#This Row],[Item Price]]</f>
        <v>404</v>
      </c>
      <c r="L765" s="9">
        <v>335.53199999999998</v>
      </c>
      <c r="M765" s="9">
        <f>Livros[[#This Row],[Receita]]-Livros[[#This Row],[Custo]]</f>
        <v>68.468000000000018</v>
      </c>
    </row>
    <row r="766" spans="1:13" x14ac:dyDescent="0.25">
      <c r="A766" s="4">
        <v>765</v>
      </c>
      <c r="B766" s="6" t="s">
        <v>1652</v>
      </c>
      <c r="C766" s="6" t="e">
        <f>MONTH(Livros[[#This Row],[Date]])</f>
        <v>#VALUE!</v>
      </c>
      <c r="D766" s="6" t="e">
        <f>YEAR(Livros[[#This Row],[Date]])</f>
        <v>#VALUE!</v>
      </c>
      <c r="E766" s="4">
        <v>0</v>
      </c>
      <c r="F766" s="4">
        <v>0</v>
      </c>
      <c r="G766" s="6" t="s">
        <v>71</v>
      </c>
      <c r="H766" s="4">
        <v>1</v>
      </c>
      <c r="I766" s="18" t="s">
        <v>5178</v>
      </c>
      <c r="J766" s="8">
        <v>499</v>
      </c>
      <c r="K766" s="8">
        <f>Livros[[#This Row],[Quantity]]*Livros[[#This Row],[Item Price]]</f>
        <v>499</v>
      </c>
      <c r="L766" s="8">
        <v>414.41699999999997</v>
      </c>
      <c r="M766" s="8">
        <f>Livros[[#This Row],[Receita]]-Livros[[#This Row],[Custo]]</f>
        <v>84.583000000000027</v>
      </c>
    </row>
    <row r="767" spans="1:13" x14ac:dyDescent="0.25">
      <c r="A767" s="5">
        <v>766</v>
      </c>
      <c r="B767" s="7" t="s">
        <v>1652</v>
      </c>
      <c r="C767" s="7" t="e">
        <f>MONTH(Livros[[#This Row],[Date]])</f>
        <v>#VALUE!</v>
      </c>
      <c r="D767" s="7" t="e">
        <f>YEAR(Livros[[#This Row],[Date]])</f>
        <v>#VALUE!</v>
      </c>
      <c r="E767" s="5">
        <v>0</v>
      </c>
      <c r="F767" s="5">
        <v>0</v>
      </c>
      <c r="G767" s="7" t="s">
        <v>71</v>
      </c>
      <c r="H767" s="5">
        <v>1</v>
      </c>
      <c r="I767" s="19" t="s">
        <v>1002</v>
      </c>
      <c r="J767" s="9">
        <v>680</v>
      </c>
      <c r="K767" s="9">
        <f>Livros[[#This Row],[Quantity]]*Livros[[#This Row],[Item Price]]</f>
        <v>680</v>
      </c>
      <c r="L767" s="9">
        <v>557.76</v>
      </c>
      <c r="M767" s="9">
        <f>Livros[[#This Row],[Receita]]-Livros[[#This Row],[Custo]]</f>
        <v>122.24000000000001</v>
      </c>
    </row>
    <row r="768" spans="1:13" x14ac:dyDescent="0.25">
      <c r="A768" s="4">
        <v>767</v>
      </c>
      <c r="B768" s="6" t="s">
        <v>1662</v>
      </c>
      <c r="C768" s="6" t="e">
        <f>MONTH(Livros[[#This Row],[Date]])</f>
        <v>#VALUE!</v>
      </c>
      <c r="D768" s="6" t="e">
        <f>YEAR(Livros[[#This Row],[Date]])</f>
        <v>#VALUE!</v>
      </c>
      <c r="E768" s="4">
        <v>0</v>
      </c>
      <c r="F768" s="4">
        <v>0</v>
      </c>
      <c r="G768" s="6" t="s">
        <v>71</v>
      </c>
      <c r="H768" s="4">
        <v>1</v>
      </c>
      <c r="I768" s="18" t="s">
        <v>5178</v>
      </c>
      <c r="J768" s="8">
        <v>395</v>
      </c>
      <c r="K768" s="8">
        <f>Livros[[#This Row],[Quantity]]*Livros[[#This Row],[Item Price]]</f>
        <v>395</v>
      </c>
      <c r="L768" s="8">
        <v>327.78500000000003</v>
      </c>
      <c r="M768" s="8">
        <f>Livros[[#This Row],[Receita]]-Livros[[#This Row],[Custo]]</f>
        <v>67.214999999999975</v>
      </c>
    </row>
    <row r="769" spans="1:13" x14ac:dyDescent="0.25">
      <c r="A769" s="5">
        <v>768</v>
      </c>
      <c r="B769" s="7" t="s">
        <v>1662</v>
      </c>
      <c r="C769" s="7" t="e">
        <f>MONTH(Livros[[#This Row],[Date]])</f>
        <v>#VALUE!</v>
      </c>
      <c r="D769" s="7" t="e">
        <f>YEAR(Livros[[#This Row],[Date]])</f>
        <v>#VALUE!</v>
      </c>
      <c r="E769" s="5">
        <v>0</v>
      </c>
      <c r="F769" s="5">
        <v>0</v>
      </c>
      <c r="G769" s="7" t="s">
        <v>83</v>
      </c>
      <c r="H769" s="5">
        <v>1</v>
      </c>
      <c r="I769" s="19" t="s">
        <v>5178</v>
      </c>
      <c r="J769" s="9">
        <v>395</v>
      </c>
      <c r="K769" s="9">
        <f>Livros[[#This Row],[Quantity]]*Livros[[#This Row],[Item Price]]</f>
        <v>395</v>
      </c>
      <c r="L769" s="9">
        <v>327.78500000000003</v>
      </c>
      <c r="M769" s="9">
        <f>Livros[[#This Row],[Receita]]-Livros[[#This Row],[Custo]]</f>
        <v>67.214999999999975</v>
      </c>
    </row>
    <row r="770" spans="1:13" x14ac:dyDescent="0.25">
      <c r="A770" s="4">
        <v>769</v>
      </c>
      <c r="B770" s="6" t="s">
        <v>1662</v>
      </c>
      <c r="C770" s="6" t="e">
        <f>MONTH(Livros[[#This Row],[Date]])</f>
        <v>#VALUE!</v>
      </c>
      <c r="D770" s="6" t="e">
        <f>YEAR(Livros[[#This Row],[Date]])</f>
        <v>#VALUE!</v>
      </c>
      <c r="E770" s="4">
        <v>0</v>
      </c>
      <c r="F770" s="4">
        <v>0</v>
      </c>
      <c r="G770" s="6" t="s">
        <v>71</v>
      </c>
      <c r="H770" s="4">
        <v>1</v>
      </c>
      <c r="I770" s="18" t="s">
        <v>5178</v>
      </c>
      <c r="J770" s="8">
        <v>395</v>
      </c>
      <c r="K770" s="8">
        <f>Livros[[#This Row],[Quantity]]*Livros[[#This Row],[Item Price]]</f>
        <v>395</v>
      </c>
      <c r="L770" s="8">
        <v>327.78500000000003</v>
      </c>
      <c r="M770" s="8">
        <f>Livros[[#This Row],[Receita]]-Livros[[#This Row],[Custo]]</f>
        <v>67.214999999999975</v>
      </c>
    </row>
    <row r="771" spans="1:13" x14ac:dyDescent="0.25">
      <c r="A771" s="5">
        <v>770</v>
      </c>
      <c r="B771" s="7" t="s">
        <v>1662</v>
      </c>
      <c r="C771" s="7" t="e">
        <f>MONTH(Livros[[#This Row],[Date]])</f>
        <v>#VALUE!</v>
      </c>
      <c r="D771" s="7" t="e">
        <f>YEAR(Livros[[#This Row],[Date]])</f>
        <v>#VALUE!</v>
      </c>
      <c r="E771" s="5">
        <v>0</v>
      </c>
      <c r="F771" s="5">
        <v>0</v>
      </c>
      <c r="G771" s="7" t="s">
        <v>71</v>
      </c>
      <c r="H771" s="5">
        <v>1</v>
      </c>
      <c r="I771" s="19" t="s">
        <v>5178</v>
      </c>
      <c r="J771" s="9">
        <v>370</v>
      </c>
      <c r="K771" s="9">
        <f>Livros[[#This Row],[Quantity]]*Livros[[#This Row],[Item Price]]</f>
        <v>370</v>
      </c>
      <c r="L771" s="9">
        <v>307.70999999999998</v>
      </c>
      <c r="M771" s="9">
        <f>Livros[[#This Row],[Receita]]-Livros[[#This Row],[Custo]]</f>
        <v>62.29000000000002</v>
      </c>
    </row>
    <row r="772" spans="1:13" x14ac:dyDescent="0.25">
      <c r="A772" s="4">
        <v>771</v>
      </c>
      <c r="B772" s="6" t="s">
        <v>1662</v>
      </c>
      <c r="C772" s="6" t="e">
        <f>MONTH(Livros[[#This Row],[Date]])</f>
        <v>#VALUE!</v>
      </c>
      <c r="D772" s="6" t="e">
        <f>YEAR(Livros[[#This Row],[Date]])</f>
        <v>#VALUE!</v>
      </c>
      <c r="E772" s="4">
        <v>0</v>
      </c>
      <c r="F772" s="4">
        <v>0</v>
      </c>
      <c r="G772" s="6" t="s">
        <v>83</v>
      </c>
      <c r="H772" s="4">
        <v>1</v>
      </c>
      <c r="I772" s="18" t="s">
        <v>5178</v>
      </c>
      <c r="J772" s="8">
        <v>395</v>
      </c>
      <c r="K772" s="8">
        <f>Livros[[#This Row],[Quantity]]*Livros[[#This Row],[Item Price]]</f>
        <v>395</v>
      </c>
      <c r="L772" s="8">
        <v>327.78500000000003</v>
      </c>
      <c r="M772" s="8">
        <f>Livros[[#This Row],[Receita]]-Livros[[#This Row],[Custo]]</f>
        <v>67.214999999999975</v>
      </c>
    </row>
    <row r="773" spans="1:13" x14ac:dyDescent="0.25">
      <c r="A773" s="5">
        <v>772</v>
      </c>
      <c r="B773" s="7" t="s">
        <v>1662</v>
      </c>
      <c r="C773" s="7" t="e">
        <f>MONTH(Livros[[#This Row],[Date]])</f>
        <v>#VALUE!</v>
      </c>
      <c r="D773" s="7" t="e">
        <f>YEAR(Livros[[#This Row],[Date]])</f>
        <v>#VALUE!</v>
      </c>
      <c r="E773" s="5">
        <v>0</v>
      </c>
      <c r="F773" s="5">
        <v>0</v>
      </c>
      <c r="G773" s="7" t="s">
        <v>83</v>
      </c>
      <c r="H773" s="5">
        <v>1</v>
      </c>
      <c r="I773" s="19" t="s">
        <v>5178</v>
      </c>
      <c r="J773" s="9">
        <v>370</v>
      </c>
      <c r="K773" s="9">
        <f>Livros[[#This Row],[Quantity]]*Livros[[#This Row],[Item Price]]</f>
        <v>370</v>
      </c>
      <c r="L773" s="9">
        <v>307.70999999999998</v>
      </c>
      <c r="M773" s="9">
        <f>Livros[[#This Row],[Receita]]-Livros[[#This Row],[Custo]]</f>
        <v>62.29000000000002</v>
      </c>
    </row>
    <row r="774" spans="1:13" x14ac:dyDescent="0.25">
      <c r="A774" s="4">
        <v>773</v>
      </c>
      <c r="B774" s="6" t="s">
        <v>1662</v>
      </c>
      <c r="C774" s="6" t="e">
        <f>MONTH(Livros[[#This Row],[Date]])</f>
        <v>#VALUE!</v>
      </c>
      <c r="D774" s="6" t="e">
        <f>YEAR(Livros[[#This Row],[Date]])</f>
        <v>#VALUE!</v>
      </c>
      <c r="E774" s="4">
        <v>0</v>
      </c>
      <c r="F774" s="4">
        <v>0</v>
      </c>
      <c r="G774" s="6" t="s">
        <v>83</v>
      </c>
      <c r="H774" s="4">
        <v>1</v>
      </c>
      <c r="I774" s="18" t="s">
        <v>5178</v>
      </c>
      <c r="J774" s="8">
        <v>370</v>
      </c>
      <c r="K774" s="8">
        <f>Livros[[#This Row],[Quantity]]*Livros[[#This Row],[Item Price]]</f>
        <v>370</v>
      </c>
      <c r="L774" s="8">
        <v>307.70999999999998</v>
      </c>
      <c r="M774" s="8">
        <f>Livros[[#This Row],[Receita]]-Livros[[#This Row],[Custo]]</f>
        <v>62.29000000000002</v>
      </c>
    </row>
    <row r="775" spans="1:13" x14ac:dyDescent="0.25">
      <c r="A775" s="5">
        <v>774</v>
      </c>
      <c r="B775" s="7" t="s">
        <v>1662</v>
      </c>
      <c r="C775" s="7" t="e">
        <f>MONTH(Livros[[#This Row],[Date]])</f>
        <v>#VALUE!</v>
      </c>
      <c r="D775" s="7" t="e">
        <f>YEAR(Livros[[#This Row],[Date]])</f>
        <v>#VALUE!</v>
      </c>
      <c r="E775" s="5">
        <v>0</v>
      </c>
      <c r="F775" s="5">
        <v>0</v>
      </c>
      <c r="G775" s="7" t="s">
        <v>71</v>
      </c>
      <c r="H775" s="5">
        <v>1</v>
      </c>
      <c r="I775" s="19" t="s">
        <v>5178</v>
      </c>
      <c r="J775" s="9">
        <v>370</v>
      </c>
      <c r="K775" s="9">
        <f>Livros[[#This Row],[Quantity]]*Livros[[#This Row],[Item Price]]</f>
        <v>370</v>
      </c>
      <c r="L775" s="9">
        <v>307.70999999999998</v>
      </c>
      <c r="M775" s="9">
        <f>Livros[[#This Row],[Receita]]-Livros[[#This Row],[Custo]]</f>
        <v>62.29000000000002</v>
      </c>
    </row>
    <row r="776" spans="1:13" x14ac:dyDescent="0.25">
      <c r="A776" s="4">
        <v>775</v>
      </c>
      <c r="B776" s="6" t="s">
        <v>1662</v>
      </c>
      <c r="C776" s="6" t="e">
        <f>MONTH(Livros[[#This Row],[Date]])</f>
        <v>#VALUE!</v>
      </c>
      <c r="D776" s="6" t="e">
        <f>YEAR(Livros[[#This Row],[Date]])</f>
        <v>#VALUE!</v>
      </c>
      <c r="E776" s="4">
        <v>0</v>
      </c>
      <c r="F776" s="4">
        <v>0</v>
      </c>
      <c r="G776" s="6" t="s">
        <v>83</v>
      </c>
      <c r="H776" s="4">
        <v>1</v>
      </c>
      <c r="I776" s="18" t="s">
        <v>5178</v>
      </c>
      <c r="J776" s="8">
        <v>395</v>
      </c>
      <c r="K776" s="8">
        <f>Livros[[#This Row],[Quantity]]*Livros[[#This Row],[Item Price]]</f>
        <v>395</v>
      </c>
      <c r="L776" s="8">
        <v>327.78500000000003</v>
      </c>
      <c r="M776" s="8">
        <f>Livros[[#This Row],[Receita]]-Livros[[#This Row],[Custo]]</f>
        <v>67.214999999999975</v>
      </c>
    </row>
    <row r="777" spans="1:13" x14ac:dyDescent="0.25">
      <c r="A777" s="5">
        <v>776</v>
      </c>
      <c r="B777" s="7" t="s">
        <v>1662</v>
      </c>
      <c r="C777" s="7" t="e">
        <f>MONTH(Livros[[#This Row],[Date]])</f>
        <v>#VALUE!</v>
      </c>
      <c r="D777" s="7" t="e">
        <f>YEAR(Livros[[#This Row],[Date]])</f>
        <v>#VALUE!</v>
      </c>
      <c r="E777" s="5">
        <v>0</v>
      </c>
      <c r="F777" s="5">
        <v>0</v>
      </c>
      <c r="G777" s="7" t="s">
        <v>71</v>
      </c>
      <c r="H777" s="5">
        <v>1</v>
      </c>
      <c r="I777" s="19" t="s">
        <v>5178</v>
      </c>
      <c r="J777" s="9">
        <v>370</v>
      </c>
      <c r="K777" s="9">
        <f>Livros[[#This Row],[Quantity]]*Livros[[#This Row],[Item Price]]</f>
        <v>370</v>
      </c>
      <c r="L777" s="9">
        <v>307.70999999999998</v>
      </c>
      <c r="M777" s="9">
        <f>Livros[[#This Row],[Receita]]-Livros[[#This Row],[Custo]]</f>
        <v>62.29000000000002</v>
      </c>
    </row>
    <row r="778" spans="1:13" x14ac:dyDescent="0.25">
      <c r="A778" s="4">
        <v>777</v>
      </c>
      <c r="B778" s="6" t="s">
        <v>1662</v>
      </c>
      <c r="C778" s="6" t="e">
        <f>MONTH(Livros[[#This Row],[Date]])</f>
        <v>#VALUE!</v>
      </c>
      <c r="D778" s="6" t="e">
        <f>YEAR(Livros[[#This Row],[Date]])</f>
        <v>#VALUE!</v>
      </c>
      <c r="E778" s="4">
        <v>0</v>
      </c>
      <c r="F778" s="4">
        <v>0</v>
      </c>
      <c r="G778" s="6" t="s">
        <v>71</v>
      </c>
      <c r="H778" s="4">
        <v>1</v>
      </c>
      <c r="I778" s="18" t="s">
        <v>5178</v>
      </c>
      <c r="J778" s="8">
        <v>395</v>
      </c>
      <c r="K778" s="8">
        <f>Livros[[#This Row],[Quantity]]*Livros[[#This Row],[Item Price]]</f>
        <v>395</v>
      </c>
      <c r="L778" s="8">
        <v>327.78500000000003</v>
      </c>
      <c r="M778" s="8">
        <f>Livros[[#This Row],[Receita]]-Livros[[#This Row],[Custo]]</f>
        <v>67.214999999999975</v>
      </c>
    </row>
    <row r="779" spans="1:13" x14ac:dyDescent="0.25">
      <c r="A779" s="5">
        <v>778</v>
      </c>
      <c r="B779" s="7" t="s">
        <v>1662</v>
      </c>
      <c r="C779" s="7" t="e">
        <f>MONTH(Livros[[#This Row],[Date]])</f>
        <v>#VALUE!</v>
      </c>
      <c r="D779" s="7" t="e">
        <f>YEAR(Livros[[#This Row],[Date]])</f>
        <v>#VALUE!</v>
      </c>
      <c r="E779" s="5">
        <v>0</v>
      </c>
      <c r="F779" s="5">
        <v>0</v>
      </c>
      <c r="G779" s="7" t="s">
        <v>83</v>
      </c>
      <c r="H779" s="5">
        <v>1</v>
      </c>
      <c r="I779" s="19" t="s">
        <v>5178</v>
      </c>
      <c r="J779" s="9">
        <v>395</v>
      </c>
      <c r="K779" s="9">
        <f>Livros[[#This Row],[Quantity]]*Livros[[#This Row],[Item Price]]</f>
        <v>395</v>
      </c>
      <c r="L779" s="9">
        <v>327.78500000000003</v>
      </c>
      <c r="M779" s="9">
        <f>Livros[[#This Row],[Receita]]-Livros[[#This Row],[Custo]]</f>
        <v>67.214999999999975</v>
      </c>
    </row>
    <row r="780" spans="1:13" x14ac:dyDescent="0.25">
      <c r="A780" s="4">
        <v>779</v>
      </c>
      <c r="B780" s="6" t="s">
        <v>1662</v>
      </c>
      <c r="C780" s="6" t="e">
        <f>MONTH(Livros[[#This Row],[Date]])</f>
        <v>#VALUE!</v>
      </c>
      <c r="D780" s="6" t="e">
        <f>YEAR(Livros[[#This Row],[Date]])</f>
        <v>#VALUE!</v>
      </c>
      <c r="E780" s="4">
        <v>0</v>
      </c>
      <c r="F780" s="4">
        <v>0</v>
      </c>
      <c r="G780" s="6" t="s">
        <v>83</v>
      </c>
      <c r="H780" s="4">
        <v>1</v>
      </c>
      <c r="I780" s="18" t="s">
        <v>5178</v>
      </c>
      <c r="J780" s="8">
        <v>370</v>
      </c>
      <c r="K780" s="8">
        <f>Livros[[#This Row],[Quantity]]*Livros[[#This Row],[Item Price]]</f>
        <v>370</v>
      </c>
      <c r="L780" s="8">
        <v>307.70999999999998</v>
      </c>
      <c r="M780" s="8">
        <f>Livros[[#This Row],[Receita]]-Livros[[#This Row],[Custo]]</f>
        <v>62.29000000000002</v>
      </c>
    </row>
    <row r="781" spans="1:13" x14ac:dyDescent="0.25">
      <c r="A781" s="5">
        <v>780</v>
      </c>
      <c r="B781" s="7" t="s">
        <v>1679</v>
      </c>
      <c r="C781" s="7" t="e">
        <f>MONTH(Livros[[#This Row],[Date]])</f>
        <v>#VALUE!</v>
      </c>
      <c r="D781" s="7" t="e">
        <f>YEAR(Livros[[#This Row],[Date]])</f>
        <v>#VALUE!</v>
      </c>
      <c r="E781" s="5">
        <v>0</v>
      </c>
      <c r="F781" s="5">
        <v>0</v>
      </c>
      <c r="G781" s="7" t="s">
        <v>71</v>
      </c>
      <c r="H781" s="5">
        <v>1</v>
      </c>
      <c r="I781" s="19" t="s">
        <v>5178</v>
      </c>
      <c r="J781" s="9">
        <v>370</v>
      </c>
      <c r="K781" s="9">
        <f>Livros[[#This Row],[Quantity]]*Livros[[#This Row],[Item Price]]</f>
        <v>370</v>
      </c>
      <c r="L781" s="9">
        <v>307.70999999999998</v>
      </c>
      <c r="M781" s="9">
        <f>Livros[[#This Row],[Receita]]-Livros[[#This Row],[Custo]]</f>
        <v>62.29000000000002</v>
      </c>
    </row>
    <row r="782" spans="1:13" x14ac:dyDescent="0.25">
      <c r="A782" s="4">
        <v>781</v>
      </c>
      <c r="B782" s="6" t="s">
        <v>1679</v>
      </c>
      <c r="C782" s="6" t="e">
        <f>MONTH(Livros[[#This Row],[Date]])</f>
        <v>#VALUE!</v>
      </c>
      <c r="D782" s="6" t="e">
        <f>YEAR(Livros[[#This Row],[Date]])</f>
        <v>#VALUE!</v>
      </c>
      <c r="E782" s="4">
        <v>0</v>
      </c>
      <c r="F782" s="4">
        <v>0</v>
      </c>
      <c r="G782" s="6" t="s">
        <v>83</v>
      </c>
      <c r="H782" s="4">
        <v>1</v>
      </c>
      <c r="I782" s="18" t="s">
        <v>5178</v>
      </c>
      <c r="J782" s="8">
        <v>395</v>
      </c>
      <c r="K782" s="8">
        <f>Livros[[#This Row],[Quantity]]*Livros[[#This Row],[Item Price]]</f>
        <v>395</v>
      </c>
      <c r="L782" s="8">
        <v>327.78500000000003</v>
      </c>
      <c r="M782" s="8">
        <f>Livros[[#This Row],[Receita]]-Livros[[#This Row],[Custo]]</f>
        <v>67.214999999999975</v>
      </c>
    </row>
    <row r="783" spans="1:13" x14ac:dyDescent="0.25">
      <c r="A783" s="5">
        <v>782</v>
      </c>
      <c r="B783" s="7" t="s">
        <v>1679</v>
      </c>
      <c r="C783" s="7" t="e">
        <f>MONTH(Livros[[#This Row],[Date]])</f>
        <v>#VALUE!</v>
      </c>
      <c r="D783" s="7" t="e">
        <f>YEAR(Livros[[#This Row],[Date]])</f>
        <v>#VALUE!</v>
      </c>
      <c r="E783" s="5">
        <v>0</v>
      </c>
      <c r="F783" s="5">
        <v>0</v>
      </c>
      <c r="G783" s="7" t="s">
        <v>71</v>
      </c>
      <c r="H783" s="5">
        <v>1</v>
      </c>
      <c r="I783" s="19" t="s">
        <v>5178</v>
      </c>
      <c r="J783" s="9">
        <v>370</v>
      </c>
      <c r="K783" s="9">
        <f>Livros[[#This Row],[Quantity]]*Livros[[#This Row],[Item Price]]</f>
        <v>370</v>
      </c>
      <c r="L783" s="9">
        <v>307.70999999999998</v>
      </c>
      <c r="M783" s="9">
        <f>Livros[[#This Row],[Receita]]-Livros[[#This Row],[Custo]]</f>
        <v>62.29000000000002</v>
      </c>
    </row>
    <row r="784" spans="1:13" x14ac:dyDescent="0.25">
      <c r="A784" s="4">
        <v>783</v>
      </c>
      <c r="B784" s="6" t="s">
        <v>1679</v>
      </c>
      <c r="C784" s="6" t="e">
        <f>MONTH(Livros[[#This Row],[Date]])</f>
        <v>#VALUE!</v>
      </c>
      <c r="D784" s="6" t="e">
        <f>YEAR(Livros[[#This Row],[Date]])</f>
        <v>#VALUE!</v>
      </c>
      <c r="E784" s="4">
        <v>0</v>
      </c>
      <c r="F784" s="4">
        <v>0</v>
      </c>
      <c r="G784" s="6" t="s">
        <v>83</v>
      </c>
      <c r="H784" s="4">
        <v>1</v>
      </c>
      <c r="I784" s="18" t="s">
        <v>5178</v>
      </c>
      <c r="J784" s="8">
        <v>395</v>
      </c>
      <c r="K784" s="8">
        <f>Livros[[#This Row],[Quantity]]*Livros[[#This Row],[Item Price]]</f>
        <v>395</v>
      </c>
      <c r="L784" s="8">
        <v>327.78500000000003</v>
      </c>
      <c r="M784" s="8">
        <f>Livros[[#This Row],[Receita]]-Livros[[#This Row],[Custo]]</f>
        <v>67.214999999999975</v>
      </c>
    </row>
    <row r="785" spans="1:13" x14ac:dyDescent="0.25">
      <c r="A785" s="5">
        <v>784</v>
      </c>
      <c r="B785" s="7" t="s">
        <v>1679</v>
      </c>
      <c r="C785" s="7" t="e">
        <f>MONTH(Livros[[#This Row],[Date]])</f>
        <v>#VALUE!</v>
      </c>
      <c r="D785" s="7" t="e">
        <f>YEAR(Livros[[#This Row],[Date]])</f>
        <v>#VALUE!</v>
      </c>
      <c r="E785" s="5">
        <v>0</v>
      </c>
      <c r="F785" s="5">
        <v>0</v>
      </c>
      <c r="G785" s="7" t="s">
        <v>83</v>
      </c>
      <c r="H785" s="5">
        <v>1</v>
      </c>
      <c r="I785" s="19" t="s">
        <v>5178</v>
      </c>
      <c r="J785" s="9">
        <v>370</v>
      </c>
      <c r="K785" s="9">
        <f>Livros[[#This Row],[Quantity]]*Livros[[#This Row],[Item Price]]</f>
        <v>370</v>
      </c>
      <c r="L785" s="9">
        <v>307.70999999999998</v>
      </c>
      <c r="M785" s="9">
        <f>Livros[[#This Row],[Receita]]-Livros[[#This Row],[Custo]]</f>
        <v>62.29000000000002</v>
      </c>
    </row>
    <row r="786" spans="1:13" x14ac:dyDescent="0.25">
      <c r="A786" s="4">
        <v>785</v>
      </c>
      <c r="B786" s="6" t="s">
        <v>1679</v>
      </c>
      <c r="C786" s="6" t="e">
        <f>MONTH(Livros[[#This Row],[Date]])</f>
        <v>#VALUE!</v>
      </c>
      <c r="D786" s="6" t="e">
        <f>YEAR(Livros[[#This Row],[Date]])</f>
        <v>#VALUE!</v>
      </c>
      <c r="E786" s="4">
        <v>0</v>
      </c>
      <c r="F786" s="4">
        <v>0</v>
      </c>
      <c r="G786" s="6" t="s">
        <v>83</v>
      </c>
      <c r="H786" s="4">
        <v>1</v>
      </c>
      <c r="I786" s="18" t="s">
        <v>5178</v>
      </c>
      <c r="J786" s="8">
        <v>370</v>
      </c>
      <c r="K786" s="8">
        <f>Livros[[#This Row],[Quantity]]*Livros[[#This Row],[Item Price]]</f>
        <v>370</v>
      </c>
      <c r="L786" s="8">
        <v>307.70999999999998</v>
      </c>
      <c r="M786" s="8">
        <f>Livros[[#This Row],[Receita]]-Livros[[#This Row],[Custo]]</f>
        <v>62.29000000000002</v>
      </c>
    </row>
    <row r="787" spans="1:13" x14ac:dyDescent="0.25">
      <c r="A787" s="5">
        <v>786</v>
      </c>
      <c r="B787" s="7" t="s">
        <v>1679</v>
      </c>
      <c r="C787" s="7" t="e">
        <f>MONTH(Livros[[#This Row],[Date]])</f>
        <v>#VALUE!</v>
      </c>
      <c r="D787" s="7" t="e">
        <f>YEAR(Livros[[#This Row],[Date]])</f>
        <v>#VALUE!</v>
      </c>
      <c r="E787" s="5">
        <v>0</v>
      </c>
      <c r="F787" s="5">
        <v>0</v>
      </c>
      <c r="G787" s="7" t="s">
        <v>71</v>
      </c>
      <c r="H787" s="5">
        <v>1</v>
      </c>
      <c r="I787" s="19" t="s">
        <v>5178</v>
      </c>
      <c r="J787" s="9">
        <v>370</v>
      </c>
      <c r="K787" s="9">
        <f>Livros[[#This Row],[Quantity]]*Livros[[#This Row],[Item Price]]</f>
        <v>370</v>
      </c>
      <c r="L787" s="9">
        <v>307.70999999999998</v>
      </c>
      <c r="M787" s="9">
        <f>Livros[[#This Row],[Receita]]-Livros[[#This Row],[Custo]]</f>
        <v>62.29000000000002</v>
      </c>
    </row>
    <row r="788" spans="1:13" x14ac:dyDescent="0.25">
      <c r="A788" s="4">
        <v>787</v>
      </c>
      <c r="B788" s="6" t="s">
        <v>1679</v>
      </c>
      <c r="C788" s="6" t="e">
        <f>MONTH(Livros[[#This Row],[Date]])</f>
        <v>#VALUE!</v>
      </c>
      <c r="D788" s="6" t="e">
        <f>YEAR(Livros[[#This Row],[Date]])</f>
        <v>#VALUE!</v>
      </c>
      <c r="E788" s="4">
        <v>0</v>
      </c>
      <c r="F788" s="4">
        <v>0</v>
      </c>
      <c r="G788" s="6" t="s">
        <v>71</v>
      </c>
      <c r="H788" s="4">
        <v>1</v>
      </c>
      <c r="I788" s="18" t="s">
        <v>5178</v>
      </c>
      <c r="J788" s="8">
        <v>395</v>
      </c>
      <c r="K788" s="8">
        <f>Livros[[#This Row],[Quantity]]*Livros[[#This Row],[Item Price]]</f>
        <v>395</v>
      </c>
      <c r="L788" s="8">
        <v>327.78500000000003</v>
      </c>
      <c r="M788" s="8">
        <f>Livros[[#This Row],[Receita]]-Livros[[#This Row],[Custo]]</f>
        <v>67.214999999999975</v>
      </c>
    </row>
    <row r="789" spans="1:13" x14ac:dyDescent="0.25">
      <c r="A789" s="5">
        <v>788</v>
      </c>
      <c r="B789" s="7" t="s">
        <v>1688</v>
      </c>
      <c r="C789" s="7" t="e">
        <f>MONTH(Livros[[#This Row],[Date]])</f>
        <v>#VALUE!</v>
      </c>
      <c r="D789" s="7" t="e">
        <f>YEAR(Livros[[#This Row],[Date]])</f>
        <v>#VALUE!</v>
      </c>
      <c r="E789" s="5">
        <v>0</v>
      </c>
      <c r="F789" s="5">
        <v>0</v>
      </c>
      <c r="G789" s="7" t="s">
        <v>83</v>
      </c>
      <c r="H789" s="5">
        <v>1</v>
      </c>
      <c r="I789" s="19" t="s">
        <v>77</v>
      </c>
      <c r="J789" s="9">
        <v>840</v>
      </c>
      <c r="K789" s="9">
        <f>Livros[[#This Row],[Quantity]]*Livros[[#This Row],[Item Price]]</f>
        <v>840</v>
      </c>
      <c r="L789" s="9">
        <v>730.08</v>
      </c>
      <c r="M789" s="9">
        <f>Livros[[#This Row],[Receita]]-Livros[[#This Row],[Custo]]</f>
        <v>109.91999999999996</v>
      </c>
    </row>
    <row r="790" spans="1:13" x14ac:dyDescent="0.25">
      <c r="A790" s="4">
        <v>789</v>
      </c>
      <c r="B790" s="6" t="s">
        <v>1690</v>
      </c>
      <c r="C790" s="6" t="e">
        <f>MONTH(Livros[[#This Row],[Date]])</f>
        <v>#VALUE!</v>
      </c>
      <c r="D790" s="6" t="e">
        <f>YEAR(Livros[[#This Row],[Date]])</f>
        <v>#VALUE!</v>
      </c>
      <c r="E790" s="4">
        <v>0</v>
      </c>
      <c r="F790" s="4">
        <v>0</v>
      </c>
      <c r="G790" s="6" t="s">
        <v>71</v>
      </c>
      <c r="H790" s="4">
        <v>1</v>
      </c>
      <c r="I790" s="18" t="s">
        <v>77</v>
      </c>
      <c r="J790" s="8">
        <v>999</v>
      </c>
      <c r="K790" s="8">
        <f>Livros[[#This Row],[Quantity]]*Livros[[#This Row],[Item Price]]</f>
        <v>999</v>
      </c>
      <c r="L790" s="8">
        <v>869.91300000000001</v>
      </c>
      <c r="M790" s="8">
        <f>Livros[[#This Row],[Receita]]-Livros[[#This Row],[Custo]]</f>
        <v>129.08699999999999</v>
      </c>
    </row>
    <row r="791" spans="1:13" x14ac:dyDescent="0.25">
      <c r="A791" s="5">
        <v>790</v>
      </c>
      <c r="B791" s="7" t="s">
        <v>1693</v>
      </c>
      <c r="C791" s="7" t="e">
        <f>MONTH(Livros[[#This Row],[Date]])</f>
        <v>#VALUE!</v>
      </c>
      <c r="D791" s="7" t="e">
        <f>YEAR(Livros[[#This Row],[Date]])</f>
        <v>#VALUE!</v>
      </c>
      <c r="E791" s="5">
        <v>0</v>
      </c>
      <c r="F791" s="5">
        <v>0</v>
      </c>
      <c r="G791" s="7" t="s">
        <v>83</v>
      </c>
      <c r="H791" s="5">
        <v>2</v>
      </c>
      <c r="I791" s="19" t="s">
        <v>5178</v>
      </c>
      <c r="J791" s="9">
        <v>970</v>
      </c>
      <c r="K791" s="9">
        <f>Livros[[#This Row],[Quantity]]*Livros[[#This Row],[Item Price]]</f>
        <v>1940</v>
      </c>
      <c r="L791" s="9">
        <v>805.51</v>
      </c>
      <c r="M791" s="9">
        <f>Livros[[#This Row],[Receita]]-Livros[[#This Row],[Custo]]</f>
        <v>1134.49</v>
      </c>
    </row>
    <row r="792" spans="1:13" x14ac:dyDescent="0.25">
      <c r="A792" s="4">
        <v>791</v>
      </c>
      <c r="B792" s="6" t="s">
        <v>1696</v>
      </c>
      <c r="C792" s="6" t="e">
        <f>MONTH(Livros[[#This Row],[Date]])</f>
        <v>#VALUE!</v>
      </c>
      <c r="D792" s="6" t="e">
        <f>YEAR(Livros[[#This Row],[Date]])</f>
        <v>#VALUE!</v>
      </c>
      <c r="E792" s="4">
        <v>0</v>
      </c>
      <c r="F792" s="4">
        <v>0</v>
      </c>
      <c r="G792" s="6" t="s">
        <v>71</v>
      </c>
      <c r="H792" s="4">
        <v>1</v>
      </c>
      <c r="I792" s="18" t="s">
        <v>5178</v>
      </c>
      <c r="J792" s="8">
        <v>395</v>
      </c>
      <c r="K792" s="8">
        <f>Livros[[#This Row],[Quantity]]*Livros[[#This Row],[Item Price]]</f>
        <v>395</v>
      </c>
      <c r="L792" s="8">
        <v>327.78500000000003</v>
      </c>
      <c r="M792" s="8">
        <f>Livros[[#This Row],[Receita]]-Livros[[#This Row],[Custo]]</f>
        <v>67.214999999999975</v>
      </c>
    </row>
    <row r="793" spans="1:13" x14ac:dyDescent="0.25">
      <c r="A793" s="5">
        <v>792</v>
      </c>
      <c r="B793" s="7" t="s">
        <v>1696</v>
      </c>
      <c r="C793" s="7" t="e">
        <f>MONTH(Livros[[#This Row],[Date]])</f>
        <v>#VALUE!</v>
      </c>
      <c r="D793" s="7" t="e">
        <f>YEAR(Livros[[#This Row],[Date]])</f>
        <v>#VALUE!</v>
      </c>
      <c r="E793" s="5">
        <v>0</v>
      </c>
      <c r="F793" s="5">
        <v>0</v>
      </c>
      <c r="G793" s="7" t="s">
        <v>83</v>
      </c>
      <c r="H793" s="5">
        <v>1</v>
      </c>
      <c r="I793" s="19" t="s">
        <v>5178</v>
      </c>
      <c r="J793" s="9">
        <v>395</v>
      </c>
      <c r="K793" s="9">
        <f>Livros[[#This Row],[Quantity]]*Livros[[#This Row],[Item Price]]</f>
        <v>395</v>
      </c>
      <c r="L793" s="9">
        <v>327.78500000000003</v>
      </c>
      <c r="M793" s="9">
        <f>Livros[[#This Row],[Receita]]-Livros[[#This Row],[Custo]]</f>
        <v>67.214999999999975</v>
      </c>
    </row>
    <row r="794" spans="1:13" x14ac:dyDescent="0.25">
      <c r="A794" s="4">
        <v>793</v>
      </c>
      <c r="B794" s="6" t="s">
        <v>1696</v>
      </c>
      <c r="C794" s="6" t="e">
        <f>MONTH(Livros[[#This Row],[Date]])</f>
        <v>#VALUE!</v>
      </c>
      <c r="D794" s="6" t="e">
        <f>YEAR(Livros[[#This Row],[Date]])</f>
        <v>#VALUE!</v>
      </c>
      <c r="E794" s="4">
        <v>0</v>
      </c>
      <c r="F794" s="4">
        <v>0</v>
      </c>
      <c r="G794" s="6" t="s">
        <v>83</v>
      </c>
      <c r="H794" s="4">
        <v>1</v>
      </c>
      <c r="I794" s="18" t="s">
        <v>5178</v>
      </c>
      <c r="J794" s="8">
        <v>395</v>
      </c>
      <c r="K794" s="8">
        <f>Livros[[#This Row],[Quantity]]*Livros[[#This Row],[Item Price]]</f>
        <v>395</v>
      </c>
      <c r="L794" s="8">
        <v>327.78500000000003</v>
      </c>
      <c r="M794" s="8">
        <f>Livros[[#This Row],[Receita]]-Livros[[#This Row],[Custo]]</f>
        <v>67.214999999999975</v>
      </c>
    </row>
    <row r="795" spans="1:13" x14ac:dyDescent="0.25">
      <c r="A795" s="5">
        <v>794</v>
      </c>
      <c r="B795" s="7" t="s">
        <v>1696</v>
      </c>
      <c r="C795" s="7" t="e">
        <f>MONTH(Livros[[#This Row],[Date]])</f>
        <v>#VALUE!</v>
      </c>
      <c r="D795" s="7" t="e">
        <f>YEAR(Livros[[#This Row],[Date]])</f>
        <v>#VALUE!</v>
      </c>
      <c r="E795" s="5">
        <v>0</v>
      </c>
      <c r="F795" s="5">
        <v>0</v>
      </c>
      <c r="G795" s="7" t="s">
        <v>71</v>
      </c>
      <c r="H795" s="5">
        <v>1</v>
      </c>
      <c r="I795" s="19" t="s">
        <v>5178</v>
      </c>
      <c r="J795" s="9">
        <v>395</v>
      </c>
      <c r="K795" s="9">
        <f>Livros[[#This Row],[Quantity]]*Livros[[#This Row],[Item Price]]</f>
        <v>395</v>
      </c>
      <c r="L795" s="9">
        <v>327.78500000000003</v>
      </c>
      <c r="M795" s="9">
        <f>Livros[[#This Row],[Receita]]-Livros[[#This Row],[Custo]]</f>
        <v>67.214999999999975</v>
      </c>
    </row>
    <row r="796" spans="1:13" x14ac:dyDescent="0.25">
      <c r="A796" s="4">
        <v>795</v>
      </c>
      <c r="B796" s="6" t="s">
        <v>1696</v>
      </c>
      <c r="C796" s="6" t="e">
        <f>MONTH(Livros[[#This Row],[Date]])</f>
        <v>#VALUE!</v>
      </c>
      <c r="D796" s="6" t="e">
        <f>YEAR(Livros[[#This Row],[Date]])</f>
        <v>#VALUE!</v>
      </c>
      <c r="E796" s="4">
        <v>0</v>
      </c>
      <c r="F796" s="4">
        <v>0</v>
      </c>
      <c r="G796" s="6" t="s">
        <v>71</v>
      </c>
      <c r="H796" s="4">
        <v>1</v>
      </c>
      <c r="I796" s="18" t="s">
        <v>5178</v>
      </c>
      <c r="J796" s="8">
        <v>395</v>
      </c>
      <c r="K796" s="8">
        <f>Livros[[#This Row],[Quantity]]*Livros[[#This Row],[Item Price]]</f>
        <v>395</v>
      </c>
      <c r="L796" s="8">
        <v>327.78500000000003</v>
      </c>
      <c r="M796" s="8">
        <f>Livros[[#This Row],[Receita]]-Livros[[#This Row],[Custo]]</f>
        <v>67.214999999999975</v>
      </c>
    </row>
    <row r="797" spans="1:13" x14ac:dyDescent="0.25">
      <c r="A797" s="5">
        <v>796</v>
      </c>
      <c r="B797" s="7" t="s">
        <v>1696</v>
      </c>
      <c r="C797" s="7" t="e">
        <f>MONTH(Livros[[#This Row],[Date]])</f>
        <v>#VALUE!</v>
      </c>
      <c r="D797" s="7" t="e">
        <f>YEAR(Livros[[#This Row],[Date]])</f>
        <v>#VALUE!</v>
      </c>
      <c r="E797" s="5">
        <v>0</v>
      </c>
      <c r="F797" s="5">
        <v>0</v>
      </c>
      <c r="G797" s="7" t="s">
        <v>83</v>
      </c>
      <c r="H797" s="5">
        <v>1</v>
      </c>
      <c r="I797" s="19" t="s">
        <v>5178</v>
      </c>
      <c r="J797" s="9">
        <v>395</v>
      </c>
      <c r="K797" s="9">
        <f>Livros[[#This Row],[Quantity]]*Livros[[#This Row],[Item Price]]</f>
        <v>395</v>
      </c>
      <c r="L797" s="9">
        <v>327.78500000000003</v>
      </c>
      <c r="M797" s="9">
        <f>Livros[[#This Row],[Receita]]-Livros[[#This Row],[Custo]]</f>
        <v>67.214999999999975</v>
      </c>
    </row>
    <row r="798" spans="1:13" x14ac:dyDescent="0.25">
      <c r="A798" s="4">
        <v>797</v>
      </c>
      <c r="B798" s="6" t="s">
        <v>1696</v>
      </c>
      <c r="C798" s="6" t="e">
        <f>MONTH(Livros[[#This Row],[Date]])</f>
        <v>#VALUE!</v>
      </c>
      <c r="D798" s="6" t="e">
        <f>YEAR(Livros[[#This Row],[Date]])</f>
        <v>#VALUE!</v>
      </c>
      <c r="E798" s="4">
        <v>0</v>
      </c>
      <c r="F798" s="4">
        <v>0</v>
      </c>
      <c r="G798" s="6" t="s">
        <v>71</v>
      </c>
      <c r="H798" s="4">
        <v>1</v>
      </c>
      <c r="I798" s="18" t="s">
        <v>5178</v>
      </c>
      <c r="J798" s="8">
        <v>395</v>
      </c>
      <c r="K798" s="8">
        <f>Livros[[#This Row],[Quantity]]*Livros[[#This Row],[Item Price]]</f>
        <v>395</v>
      </c>
      <c r="L798" s="8">
        <v>327.78500000000003</v>
      </c>
      <c r="M798" s="8">
        <f>Livros[[#This Row],[Receita]]-Livros[[#This Row],[Custo]]</f>
        <v>67.214999999999975</v>
      </c>
    </row>
    <row r="799" spans="1:13" x14ac:dyDescent="0.25">
      <c r="A799" s="5">
        <v>798</v>
      </c>
      <c r="B799" s="7" t="s">
        <v>1696</v>
      </c>
      <c r="C799" s="7" t="e">
        <f>MONTH(Livros[[#This Row],[Date]])</f>
        <v>#VALUE!</v>
      </c>
      <c r="D799" s="7" t="e">
        <f>YEAR(Livros[[#This Row],[Date]])</f>
        <v>#VALUE!</v>
      </c>
      <c r="E799" s="5">
        <v>0</v>
      </c>
      <c r="F799" s="5">
        <v>0</v>
      </c>
      <c r="G799" s="7" t="s">
        <v>83</v>
      </c>
      <c r="H799" s="5">
        <v>1</v>
      </c>
      <c r="I799" s="19" t="s">
        <v>5178</v>
      </c>
      <c r="J799" s="9">
        <v>395</v>
      </c>
      <c r="K799" s="9">
        <f>Livros[[#This Row],[Quantity]]*Livros[[#This Row],[Item Price]]</f>
        <v>395</v>
      </c>
      <c r="L799" s="9">
        <v>327.78500000000003</v>
      </c>
      <c r="M799" s="9">
        <f>Livros[[#This Row],[Receita]]-Livros[[#This Row],[Custo]]</f>
        <v>67.214999999999975</v>
      </c>
    </row>
    <row r="800" spans="1:13" x14ac:dyDescent="0.25">
      <c r="A800" s="4">
        <v>799</v>
      </c>
      <c r="B800" s="6" t="s">
        <v>1708</v>
      </c>
      <c r="C800" s="6" t="e">
        <f>MONTH(Livros[[#This Row],[Date]])</f>
        <v>#VALUE!</v>
      </c>
      <c r="D800" s="6" t="e">
        <f>YEAR(Livros[[#This Row],[Date]])</f>
        <v>#VALUE!</v>
      </c>
      <c r="E800" s="4">
        <v>0</v>
      </c>
      <c r="F800" s="4">
        <v>0</v>
      </c>
      <c r="G800" s="6" t="s">
        <v>83</v>
      </c>
      <c r="H800" s="4">
        <v>1</v>
      </c>
      <c r="I800" s="18" t="s">
        <v>5178</v>
      </c>
      <c r="J800" s="8">
        <v>395</v>
      </c>
      <c r="K800" s="8">
        <f>Livros[[#This Row],[Quantity]]*Livros[[#This Row],[Item Price]]</f>
        <v>395</v>
      </c>
      <c r="L800" s="8">
        <v>327.78500000000003</v>
      </c>
      <c r="M800" s="8">
        <f>Livros[[#This Row],[Receita]]-Livros[[#This Row],[Custo]]</f>
        <v>67.214999999999975</v>
      </c>
    </row>
    <row r="801" spans="1:13" x14ac:dyDescent="0.25">
      <c r="A801" s="5">
        <v>800</v>
      </c>
      <c r="B801" s="7" t="s">
        <v>1708</v>
      </c>
      <c r="C801" s="7" t="e">
        <f>MONTH(Livros[[#This Row],[Date]])</f>
        <v>#VALUE!</v>
      </c>
      <c r="D801" s="7" t="e">
        <f>YEAR(Livros[[#This Row],[Date]])</f>
        <v>#VALUE!</v>
      </c>
      <c r="E801" s="5">
        <v>0</v>
      </c>
      <c r="F801" s="5">
        <v>0</v>
      </c>
      <c r="G801" s="7" t="s">
        <v>71</v>
      </c>
      <c r="H801" s="5">
        <v>1</v>
      </c>
      <c r="I801" s="19" t="s">
        <v>5178</v>
      </c>
      <c r="J801" s="9">
        <v>395</v>
      </c>
      <c r="K801" s="9">
        <f>Livros[[#This Row],[Quantity]]*Livros[[#This Row],[Item Price]]</f>
        <v>395</v>
      </c>
      <c r="L801" s="9">
        <v>327.78500000000003</v>
      </c>
      <c r="M801" s="9">
        <f>Livros[[#This Row],[Receita]]-Livros[[#This Row],[Custo]]</f>
        <v>67.214999999999975</v>
      </c>
    </row>
    <row r="802" spans="1:13" x14ac:dyDescent="0.25">
      <c r="A802" s="4">
        <v>801</v>
      </c>
      <c r="B802" s="6" t="s">
        <v>1711</v>
      </c>
      <c r="C802" s="6" t="e">
        <f>MONTH(Livros[[#This Row],[Date]])</f>
        <v>#VALUE!</v>
      </c>
      <c r="D802" s="6" t="e">
        <f>YEAR(Livros[[#This Row],[Date]])</f>
        <v>#VALUE!</v>
      </c>
      <c r="E802" s="4">
        <v>0</v>
      </c>
      <c r="F802" s="4">
        <v>0</v>
      </c>
      <c r="G802" s="6" t="s">
        <v>83</v>
      </c>
      <c r="H802" s="4">
        <v>1</v>
      </c>
      <c r="I802" s="18" t="s">
        <v>77</v>
      </c>
      <c r="J802" s="8">
        <v>1480</v>
      </c>
      <c r="K802" s="8">
        <f>Livros[[#This Row],[Quantity]]*Livros[[#This Row],[Item Price]]</f>
        <v>1480</v>
      </c>
      <c r="L802" s="8">
        <v>128.876</v>
      </c>
      <c r="M802" s="8">
        <f>Livros[[#This Row],[Receita]]-Livros[[#This Row],[Custo]]</f>
        <v>1351.124</v>
      </c>
    </row>
    <row r="803" spans="1:13" x14ac:dyDescent="0.25">
      <c r="A803" s="5">
        <v>802</v>
      </c>
      <c r="B803" s="7" t="s">
        <v>1714</v>
      </c>
      <c r="C803" s="7" t="e">
        <f>MONTH(Livros[[#This Row],[Date]])</f>
        <v>#VALUE!</v>
      </c>
      <c r="D803" s="7" t="e">
        <f>YEAR(Livros[[#This Row],[Date]])</f>
        <v>#VALUE!</v>
      </c>
      <c r="E803" s="5">
        <v>0</v>
      </c>
      <c r="F803" s="5">
        <v>0</v>
      </c>
      <c r="G803" s="7" t="s">
        <v>83</v>
      </c>
      <c r="H803" s="5">
        <v>1</v>
      </c>
      <c r="I803" s="19" t="s">
        <v>5178</v>
      </c>
      <c r="J803" s="9">
        <v>998</v>
      </c>
      <c r="K803" s="9">
        <f>Livros[[#This Row],[Quantity]]*Livros[[#This Row],[Item Price]]</f>
        <v>998</v>
      </c>
      <c r="L803" s="9">
        <v>828.83399999999995</v>
      </c>
      <c r="M803" s="9">
        <f>Livros[[#This Row],[Receita]]-Livros[[#This Row],[Custo]]</f>
        <v>169.16600000000005</v>
      </c>
    </row>
    <row r="804" spans="1:13" x14ac:dyDescent="0.25">
      <c r="A804" s="4">
        <v>803</v>
      </c>
      <c r="B804" s="6" t="s">
        <v>1718</v>
      </c>
      <c r="C804" s="6" t="e">
        <f>MONTH(Livros[[#This Row],[Date]])</f>
        <v>#VALUE!</v>
      </c>
      <c r="D804" s="6" t="e">
        <f>YEAR(Livros[[#This Row],[Date]])</f>
        <v>#VALUE!</v>
      </c>
      <c r="E804" s="4">
        <v>0</v>
      </c>
      <c r="F804" s="4">
        <v>0</v>
      </c>
      <c r="G804" s="6" t="s">
        <v>71</v>
      </c>
      <c r="H804" s="4">
        <v>1</v>
      </c>
      <c r="I804" s="18" t="s">
        <v>5178</v>
      </c>
      <c r="J804" s="8">
        <v>395</v>
      </c>
      <c r="K804" s="8">
        <f>Livros[[#This Row],[Quantity]]*Livros[[#This Row],[Item Price]]</f>
        <v>395</v>
      </c>
      <c r="L804" s="8">
        <v>327.78500000000003</v>
      </c>
      <c r="M804" s="8">
        <f>Livros[[#This Row],[Receita]]-Livros[[#This Row],[Custo]]</f>
        <v>67.214999999999975</v>
      </c>
    </row>
    <row r="805" spans="1:13" x14ac:dyDescent="0.25">
      <c r="A805" s="5">
        <v>804</v>
      </c>
      <c r="B805" s="7" t="s">
        <v>1718</v>
      </c>
      <c r="C805" s="7" t="e">
        <f>MONTH(Livros[[#This Row],[Date]])</f>
        <v>#VALUE!</v>
      </c>
      <c r="D805" s="7" t="e">
        <f>YEAR(Livros[[#This Row],[Date]])</f>
        <v>#VALUE!</v>
      </c>
      <c r="E805" s="5">
        <v>0</v>
      </c>
      <c r="F805" s="5">
        <v>0</v>
      </c>
      <c r="G805" s="7" t="s">
        <v>83</v>
      </c>
      <c r="H805" s="5">
        <v>1</v>
      </c>
      <c r="I805" s="19" t="s">
        <v>77</v>
      </c>
      <c r="J805" s="9">
        <v>125</v>
      </c>
      <c r="K805" s="9">
        <f>Livros[[#This Row],[Quantity]]*Livros[[#This Row],[Item Price]]</f>
        <v>125</v>
      </c>
      <c r="L805" s="9">
        <v>108.875</v>
      </c>
      <c r="M805" s="9">
        <f>Livros[[#This Row],[Receita]]-Livros[[#This Row],[Custo]]</f>
        <v>16.125</v>
      </c>
    </row>
    <row r="806" spans="1:13" x14ac:dyDescent="0.25">
      <c r="A806" s="4">
        <v>805</v>
      </c>
      <c r="B806" s="6" t="s">
        <v>1718</v>
      </c>
      <c r="C806" s="6" t="e">
        <f>MONTH(Livros[[#This Row],[Date]])</f>
        <v>#VALUE!</v>
      </c>
      <c r="D806" s="6" t="e">
        <f>YEAR(Livros[[#This Row],[Date]])</f>
        <v>#VALUE!</v>
      </c>
      <c r="E806" s="4">
        <v>0</v>
      </c>
      <c r="F806" s="4">
        <v>0</v>
      </c>
      <c r="G806" s="6" t="s">
        <v>83</v>
      </c>
      <c r="H806" s="4">
        <v>1</v>
      </c>
      <c r="I806" s="18" t="s">
        <v>5178</v>
      </c>
      <c r="J806" s="8">
        <v>395</v>
      </c>
      <c r="K806" s="8">
        <f>Livros[[#This Row],[Quantity]]*Livros[[#This Row],[Item Price]]</f>
        <v>395</v>
      </c>
      <c r="L806" s="8">
        <v>327.78500000000003</v>
      </c>
      <c r="M806" s="8">
        <f>Livros[[#This Row],[Receita]]-Livros[[#This Row],[Custo]]</f>
        <v>67.214999999999975</v>
      </c>
    </row>
    <row r="807" spans="1:13" x14ac:dyDescent="0.25">
      <c r="A807" s="5">
        <v>806</v>
      </c>
      <c r="B807" s="7" t="s">
        <v>1718</v>
      </c>
      <c r="C807" s="7" t="e">
        <f>MONTH(Livros[[#This Row],[Date]])</f>
        <v>#VALUE!</v>
      </c>
      <c r="D807" s="7" t="e">
        <f>YEAR(Livros[[#This Row],[Date]])</f>
        <v>#VALUE!</v>
      </c>
      <c r="E807" s="5">
        <v>0</v>
      </c>
      <c r="F807" s="5">
        <v>0</v>
      </c>
      <c r="G807" s="7" t="s">
        <v>83</v>
      </c>
      <c r="H807" s="5">
        <v>1</v>
      </c>
      <c r="I807" s="19" t="s">
        <v>5178</v>
      </c>
      <c r="J807" s="9">
        <v>395</v>
      </c>
      <c r="K807" s="9">
        <f>Livros[[#This Row],[Quantity]]*Livros[[#This Row],[Item Price]]</f>
        <v>395</v>
      </c>
      <c r="L807" s="9">
        <v>327.78500000000003</v>
      </c>
      <c r="M807" s="9">
        <f>Livros[[#This Row],[Receita]]-Livros[[#This Row],[Custo]]</f>
        <v>67.214999999999975</v>
      </c>
    </row>
    <row r="808" spans="1:13" x14ac:dyDescent="0.25">
      <c r="A808" s="4">
        <v>807</v>
      </c>
      <c r="B808" s="6" t="s">
        <v>1725</v>
      </c>
      <c r="C808" s="6" t="e">
        <f>MONTH(Livros[[#This Row],[Date]])</f>
        <v>#VALUE!</v>
      </c>
      <c r="D808" s="6" t="e">
        <f>YEAR(Livros[[#This Row],[Date]])</f>
        <v>#VALUE!</v>
      </c>
      <c r="E808" s="4">
        <v>0</v>
      </c>
      <c r="F808" s="4">
        <v>0</v>
      </c>
      <c r="G808" s="6" t="s">
        <v>71</v>
      </c>
      <c r="H808" s="4">
        <v>1</v>
      </c>
      <c r="I808" s="18" t="s">
        <v>5178</v>
      </c>
      <c r="J808" s="8">
        <v>634</v>
      </c>
      <c r="K808" s="8">
        <f>Livros[[#This Row],[Quantity]]*Livros[[#This Row],[Item Price]]</f>
        <v>634</v>
      </c>
      <c r="L808" s="8">
        <v>526.62199999999996</v>
      </c>
      <c r="M808" s="8">
        <f>Livros[[#This Row],[Receita]]-Livros[[#This Row],[Custo]]</f>
        <v>107.37800000000004</v>
      </c>
    </row>
    <row r="809" spans="1:13" x14ac:dyDescent="0.25">
      <c r="A809" s="5">
        <v>808</v>
      </c>
      <c r="B809" s="7" t="s">
        <v>1727</v>
      </c>
      <c r="C809" s="7" t="e">
        <f>MONTH(Livros[[#This Row],[Date]])</f>
        <v>#VALUE!</v>
      </c>
      <c r="D809" s="7" t="e">
        <f>YEAR(Livros[[#This Row],[Date]])</f>
        <v>#VALUE!</v>
      </c>
      <c r="E809" s="5">
        <v>0</v>
      </c>
      <c r="F809" s="5">
        <v>0</v>
      </c>
      <c r="G809" s="7" t="s">
        <v>83</v>
      </c>
      <c r="H809" s="5">
        <v>1</v>
      </c>
      <c r="I809" s="19" t="s">
        <v>77</v>
      </c>
      <c r="J809" s="9">
        <v>125</v>
      </c>
      <c r="K809" s="9">
        <f>Livros[[#This Row],[Quantity]]*Livros[[#This Row],[Item Price]]</f>
        <v>125</v>
      </c>
      <c r="L809" s="9">
        <v>108.875</v>
      </c>
      <c r="M809" s="9">
        <f>Livros[[#This Row],[Receita]]-Livros[[#This Row],[Custo]]</f>
        <v>16.125</v>
      </c>
    </row>
    <row r="810" spans="1:13" x14ac:dyDescent="0.25">
      <c r="A810" s="4">
        <v>809</v>
      </c>
      <c r="B810" s="6" t="s">
        <v>1729</v>
      </c>
      <c r="C810" s="6" t="e">
        <f>MONTH(Livros[[#This Row],[Date]])</f>
        <v>#VALUE!</v>
      </c>
      <c r="D810" s="6" t="e">
        <f>YEAR(Livros[[#This Row],[Date]])</f>
        <v>#VALUE!</v>
      </c>
      <c r="E810" s="4">
        <v>0</v>
      </c>
      <c r="F810" s="4">
        <v>0</v>
      </c>
      <c r="G810" s="6" t="s">
        <v>83</v>
      </c>
      <c r="H810" s="4">
        <v>1</v>
      </c>
      <c r="I810" s="18" t="s">
        <v>77</v>
      </c>
      <c r="J810" s="8">
        <v>170</v>
      </c>
      <c r="K810" s="8">
        <f>Livros[[#This Row],[Quantity]]*Livros[[#This Row],[Item Price]]</f>
        <v>170</v>
      </c>
      <c r="L810" s="8">
        <v>147.79</v>
      </c>
      <c r="M810" s="8">
        <f>Livros[[#This Row],[Receita]]-Livros[[#This Row],[Custo]]</f>
        <v>22.210000000000008</v>
      </c>
    </row>
    <row r="811" spans="1:13" x14ac:dyDescent="0.25">
      <c r="A811" s="5">
        <v>810</v>
      </c>
      <c r="B811" s="7" t="s">
        <v>1729</v>
      </c>
      <c r="C811" s="7" t="e">
        <f>MONTH(Livros[[#This Row],[Date]])</f>
        <v>#VALUE!</v>
      </c>
      <c r="D811" s="7" t="e">
        <f>YEAR(Livros[[#This Row],[Date]])</f>
        <v>#VALUE!</v>
      </c>
      <c r="E811" s="5">
        <v>0</v>
      </c>
      <c r="F811" s="5">
        <v>1</v>
      </c>
      <c r="G811" s="7" t="s">
        <v>71</v>
      </c>
      <c r="H811" s="5">
        <v>1</v>
      </c>
      <c r="I811" s="19" t="s">
        <v>77</v>
      </c>
      <c r="J811" s="9">
        <v>125</v>
      </c>
      <c r="K811" s="9">
        <f>Livros[[#This Row],[Quantity]]*Livros[[#This Row],[Item Price]]</f>
        <v>125</v>
      </c>
      <c r="L811" s="9">
        <v>108.875</v>
      </c>
      <c r="M811" s="9">
        <f>Livros[[#This Row],[Receita]]-Livros[[#This Row],[Custo]]</f>
        <v>16.125</v>
      </c>
    </row>
    <row r="812" spans="1:13" x14ac:dyDescent="0.25">
      <c r="A812" s="4">
        <v>811</v>
      </c>
      <c r="B812" s="6" t="s">
        <v>1729</v>
      </c>
      <c r="C812" s="6" t="e">
        <f>MONTH(Livros[[#This Row],[Date]])</f>
        <v>#VALUE!</v>
      </c>
      <c r="D812" s="6" t="e">
        <f>YEAR(Livros[[#This Row],[Date]])</f>
        <v>#VALUE!</v>
      </c>
      <c r="E812" s="4">
        <v>0</v>
      </c>
      <c r="F812" s="4">
        <v>1</v>
      </c>
      <c r="G812" s="6" t="s">
        <v>83</v>
      </c>
      <c r="H812" s="4">
        <v>1</v>
      </c>
      <c r="I812" s="18" t="s">
        <v>5178</v>
      </c>
      <c r="J812" s="8">
        <v>215</v>
      </c>
      <c r="K812" s="8">
        <f>Livros[[#This Row],[Quantity]]*Livros[[#This Row],[Item Price]]</f>
        <v>215</v>
      </c>
      <c r="L812" s="8">
        <v>178.845</v>
      </c>
      <c r="M812" s="8">
        <f>Livros[[#This Row],[Receita]]-Livros[[#This Row],[Custo]]</f>
        <v>36.155000000000001</v>
      </c>
    </row>
    <row r="813" spans="1:13" x14ac:dyDescent="0.25">
      <c r="A813" s="5">
        <v>812</v>
      </c>
      <c r="B813" s="7" t="s">
        <v>1729</v>
      </c>
      <c r="C813" s="7" t="e">
        <f>MONTH(Livros[[#This Row],[Date]])</f>
        <v>#VALUE!</v>
      </c>
      <c r="D813" s="7" t="e">
        <f>YEAR(Livros[[#This Row],[Date]])</f>
        <v>#VALUE!</v>
      </c>
      <c r="E813" s="5">
        <v>0</v>
      </c>
      <c r="F813" s="5">
        <v>1</v>
      </c>
      <c r="G813" s="7" t="s">
        <v>71</v>
      </c>
      <c r="H813" s="5">
        <v>1</v>
      </c>
      <c r="I813" s="19" t="s">
        <v>77</v>
      </c>
      <c r="J813" s="9">
        <v>125</v>
      </c>
      <c r="K813" s="9">
        <f>Livros[[#This Row],[Quantity]]*Livros[[#This Row],[Item Price]]</f>
        <v>125</v>
      </c>
      <c r="L813" s="9">
        <v>108.875</v>
      </c>
      <c r="M813" s="9">
        <f>Livros[[#This Row],[Receita]]-Livros[[#This Row],[Custo]]</f>
        <v>16.125</v>
      </c>
    </row>
    <row r="814" spans="1:13" x14ac:dyDescent="0.25">
      <c r="A814" s="4">
        <v>813</v>
      </c>
      <c r="B814" s="6" t="s">
        <v>1738</v>
      </c>
      <c r="C814" s="6" t="e">
        <f>MONTH(Livros[[#This Row],[Date]])</f>
        <v>#VALUE!</v>
      </c>
      <c r="D814" s="6" t="e">
        <f>YEAR(Livros[[#This Row],[Date]])</f>
        <v>#VALUE!</v>
      </c>
      <c r="E814" s="4">
        <v>0</v>
      </c>
      <c r="F814" s="4">
        <v>1</v>
      </c>
      <c r="G814" s="6" t="s">
        <v>83</v>
      </c>
      <c r="H814" s="4">
        <v>1</v>
      </c>
      <c r="I814" s="18" t="s">
        <v>77</v>
      </c>
      <c r="J814" s="8">
        <v>125</v>
      </c>
      <c r="K814" s="8">
        <f>Livros[[#This Row],[Quantity]]*Livros[[#This Row],[Item Price]]</f>
        <v>125</v>
      </c>
      <c r="L814" s="8">
        <v>108.875</v>
      </c>
      <c r="M814" s="8">
        <f>Livros[[#This Row],[Receita]]-Livros[[#This Row],[Custo]]</f>
        <v>16.125</v>
      </c>
    </row>
    <row r="815" spans="1:13" x14ac:dyDescent="0.25">
      <c r="A815" s="5">
        <v>814</v>
      </c>
      <c r="B815" s="7" t="s">
        <v>1738</v>
      </c>
      <c r="C815" s="7" t="e">
        <f>MONTH(Livros[[#This Row],[Date]])</f>
        <v>#VALUE!</v>
      </c>
      <c r="D815" s="7" t="e">
        <f>YEAR(Livros[[#This Row],[Date]])</f>
        <v>#VALUE!</v>
      </c>
      <c r="E815" s="5">
        <v>0</v>
      </c>
      <c r="F815" s="5">
        <v>1</v>
      </c>
      <c r="G815" s="7" t="s">
        <v>83</v>
      </c>
      <c r="H815" s="5">
        <v>1</v>
      </c>
      <c r="I815" s="19" t="s">
        <v>5178</v>
      </c>
      <c r="J815" s="9">
        <v>730</v>
      </c>
      <c r="K815" s="9">
        <f>Livros[[#This Row],[Quantity]]*Livros[[#This Row],[Item Price]]</f>
        <v>730</v>
      </c>
      <c r="L815" s="9">
        <v>605.59</v>
      </c>
      <c r="M815" s="9">
        <f>Livros[[#This Row],[Receita]]-Livros[[#This Row],[Custo]]</f>
        <v>124.40999999999997</v>
      </c>
    </row>
    <row r="816" spans="1:13" x14ac:dyDescent="0.25">
      <c r="A816" s="4">
        <v>815</v>
      </c>
      <c r="B816" s="6" t="s">
        <v>1742</v>
      </c>
      <c r="C816" s="6" t="e">
        <f>MONTH(Livros[[#This Row],[Date]])</f>
        <v>#VALUE!</v>
      </c>
      <c r="D816" s="6" t="e">
        <f>YEAR(Livros[[#This Row],[Date]])</f>
        <v>#VALUE!</v>
      </c>
      <c r="E816" s="4">
        <v>0</v>
      </c>
      <c r="F816" s="4">
        <v>1</v>
      </c>
      <c r="G816" s="6" t="s">
        <v>71</v>
      </c>
      <c r="H816" s="4">
        <v>1</v>
      </c>
      <c r="I816" s="18" t="s">
        <v>77</v>
      </c>
      <c r="J816" s="8">
        <v>125</v>
      </c>
      <c r="K816" s="8">
        <f>Livros[[#This Row],[Quantity]]*Livros[[#This Row],[Item Price]]</f>
        <v>125</v>
      </c>
      <c r="L816" s="8">
        <v>108.875</v>
      </c>
      <c r="M816" s="8">
        <f>Livros[[#This Row],[Receita]]-Livros[[#This Row],[Custo]]</f>
        <v>16.125</v>
      </c>
    </row>
    <row r="817" spans="1:13" x14ac:dyDescent="0.25">
      <c r="A817" s="5">
        <v>816</v>
      </c>
      <c r="B817" s="7" t="s">
        <v>1742</v>
      </c>
      <c r="C817" s="7" t="e">
        <f>MONTH(Livros[[#This Row],[Date]])</f>
        <v>#VALUE!</v>
      </c>
      <c r="D817" s="7" t="e">
        <f>YEAR(Livros[[#This Row],[Date]])</f>
        <v>#VALUE!</v>
      </c>
      <c r="E817" s="5">
        <v>0</v>
      </c>
      <c r="F817" s="5">
        <v>1</v>
      </c>
      <c r="G817" s="7" t="s">
        <v>71</v>
      </c>
      <c r="H817" s="5">
        <v>1</v>
      </c>
      <c r="I817" s="19" t="s">
        <v>77</v>
      </c>
      <c r="J817" s="9">
        <v>125</v>
      </c>
      <c r="K817" s="9">
        <f>Livros[[#This Row],[Quantity]]*Livros[[#This Row],[Item Price]]</f>
        <v>125</v>
      </c>
      <c r="L817" s="9">
        <v>108.875</v>
      </c>
      <c r="M817" s="9">
        <f>Livros[[#This Row],[Receita]]-Livros[[#This Row],[Custo]]</f>
        <v>16.125</v>
      </c>
    </row>
    <row r="818" spans="1:13" x14ac:dyDescent="0.25">
      <c r="A818" s="4">
        <v>817</v>
      </c>
      <c r="B818" s="6" t="s">
        <v>1742</v>
      </c>
      <c r="C818" s="6" t="e">
        <f>MONTH(Livros[[#This Row],[Date]])</f>
        <v>#VALUE!</v>
      </c>
      <c r="D818" s="6" t="e">
        <f>YEAR(Livros[[#This Row],[Date]])</f>
        <v>#VALUE!</v>
      </c>
      <c r="E818" s="4">
        <v>0</v>
      </c>
      <c r="F818" s="4">
        <v>1</v>
      </c>
      <c r="G818" s="6" t="s">
        <v>71</v>
      </c>
      <c r="H818" s="4">
        <v>1</v>
      </c>
      <c r="I818" s="18" t="s">
        <v>77</v>
      </c>
      <c r="J818" s="8">
        <v>125</v>
      </c>
      <c r="K818" s="8">
        <f>Livros[[#This Row],[Quantity]]*Livros[[#This Row],[Item Price]]</f>
        <v>125</v>
      </c>
      <c r="L818" s="8">
        <v>108.875</v>
      </c>
      <c r="M818" s="8">
        <f>Livros[[#This Row],[Receita]]-Livros[[#This Row],[Custo]]</f>
        <v>16.125</v>
      </c>
    </row>
    <row r="819" spans="1:13" x14ac:dyDescent="0.25">
      <c r="A819" s="5">
        <v>818</v>
      </c>
      <c r="B819" s="7" t="s">
        <v>1747</v>
      </c>
      <c r="C819" s="7" t="e">
        <f>MONTH(Livros[[#This Row],[Date]])</f>
        <v>#VALUE!</v>
      </c>
      <c r="D819" s="7" t="e">
        <f>YEAR(Livros[[#This Row],[Date]])</f>
        <v>#VALUE!</v>
      </c>
      <c r="E819" s="5">
        <v>0</v>
      </c>
      <c r="F819" s="5">
        <v>1</v>
      </c>
      <c r="G819" s="7" t="s">
        <v>83</v>
      </c>
      <c r="H819" s="5">
        <v>1</v>
      </c>
      <c r="I819" s="19" t="s">
        <v>193</v>
      </c>
      <c r="J819" s="9">
        <v>959</v>
      </c>
      <c r="K819" s="9">
        <f>Livros[[#This Row],[Quantity]]*Livros[[#This Row],[Item Price]]</f>
        <v>959</v>
      </c>
      <c r="L819" s="9">
        <v>786.63800000000003</v>
      </c>
      <c r="M819" s="9">
        <f>Livros[[#This Row],[Receita]]-Livros[[#This Row],[Custo]]</f>
        <v>172.36199999999997</v>
      </c>
    </row>
    <row r="820" spans="1:13" x14ac:dyDescent="0.25">
      <c r="A820" s="4">
        <v>819</v>
      </c>
      <c r="B820" s="6" t="s">
        <v>1748</v>
      </c>
      <c r="C820" s="6" t="e">
        <f>MONTH(Livros[[#This Row],[Date]])</f>
        <v>#VALUE!</v>
      </c>
      <c r="D820" s="6" t="e">
        <f>YEAR(Livros[[#This Row],[Date]])</f>
        <v>#VALUE!</v>
      </c>
      <c r="E820" s="4">
        <v>0</v>
      </c>
      <c r="F820" s="4">
        <v>1</v>
      </c>
      <c r="G820" s="6" t="s">
        <v>83</v>
      </c>
      <c r="H820" s="4">
        <v>1</v>
      </c>
      <c r="I820" s="18" t="s">
        <v>77</v>
      </c>
      <c r="J820" s="8">
        <v>125</v>
      </c>
      <c r="K820" s="8">
        <f>Livros[[#This Row],[Quantity]]*Livros[[#This Row],[Item Price]]</f>
        <v>125</v>
      </c>
      <c r="L820" s="8">
        <v>108.875</v>
      </c>
      <c r="M820" s="8">
        <f>Livros[[#This Row],[Receita]]-Livros[[#This Row],[Custo]]</f>
        <v>16.125</v>
      </c>
    </row>
    <row r="821" spans="1:13" x14ac:dyDescent="0.25">
      <c r="A821" s="5">
        <v>820</v>
      </c>
      <c r="B821" s="7" t="s">
        <v>1750</v>
      </c>
      <c r="C821" s="7">
        <f>MONTH(Livros[[#This Row],[Date]])</f>
        <v>1</v>
      </c>
      <c r="D821" s="7">
        <f>YEAR(Livros[[#This Row],[Date]])</f>
        <v>2018</v>
      </c>
      <c r="E821" s="5">
        <v>1</v>
      </c>
      <c r="F821" s="5">
        <v>1</v>
      </c>
      <c r="G821" s="7" t="s">
        <v>71</v>
      </c>
      <c r="H821" s="5">
        <v>1</v>
      </c>
      <c r="I821" s="19" t="s">
        <v>77</v>
      </c>
      <c r="J821" s="9">
        <v>125</v>
      </c>
      <c r="K821" s="9">
        <f>Livros[[#This Row],[Quantity]]*Livros[[#This Row],[Item Price]]</f>
        <v>125</v>
      </c>
      <c r="L821" s="9">
        <v>108.875</v>
      </c>
      <c r="M821" s="9">
        <f>Livros[[#This Row],[Receita]]-Livros[[#This Row],[Custo]]</f>
        <v>16.125</v>
      </c>
    </row>
    <row r="822" spans="1:13" x14ac:dyDescent="0.25">
      <c r="A822" s="4">
        <v>821</v>
      </c>
      <c r="B822" s="6" t="s">
        <v>1752</v>
      </c>
      <c r="C822" s="6">
        <f>MONTH(Livros[[#This Row],[Date]])</f>
        <v>2</v>
      </c>
      <c r="D822" s="6">
        <f>YEAR(Livros[[#This Row],[Date]])</f>
        <v>2018</v>
      </c>
      <c r="E822" s="4">
        <v>0</v>
      </c>
      <c r="F822" s="4">
        <v>1</v>
      </c>
      <c r="G822" s="6" t="s">
        <v>83</v>
      </c>
      <c r="H822" s="4">
        <v>1</v>
      </c>
      <c r="I822" s="18" t="s">
        <v>5178</v>
      </c>
      <c r="J822" s="8">
        <v>395</v>
      </c>
      <c r="K822" s="8">
        <f>Livros[[#This Row],[Quantity]]*Livros[[#This Row],[Item Price]]</f>
        <v>395</v>
      </c>
      <c r="L822" s="8">
        <v>327.78500000000003</v>
      </c>
      <c r="M822" s="8">
        <f>Livros[[#This Row],[Receita]]-Livros[[#This Row],[Custo]]</f>
        <v>67.214999999999975</v>
      </c>
    </row>
    <row r="823" spans="1:13" x14ac:dyDescent="0.25">
      <c r="A823" s="5">
        <v>822</v>
      </c>
      <c r="B823" s="7" t="s">
        <v>1752</v>
      </c>
      <c r="C823" s="7">
        <f>MONTH(Livros[[#This Row],[Date]])</f>
        <v>2</v>
      </c>
      <c r="D823" s="7">
        <f>YEAR(Livros[[#This Row],[Date]])</f>
        <v>2018</v>
      </c>
      <c r="E823" s="5">
        <v>0</v>
      </c>
      <c r="F823" s="5">
        <v>1</v>
      </c>
      <c r="G823" s="7" t="s">
        <v>71</v>
      </c>
      <c r="H823" s="5">
        <v>1</v>
      </c>
      <c r="I823" s="19" t="s">
        <v>5178</v>
      </c>
      <c r="J823" s="9">
        <v>395</v>
      </c>
      <c r="K823" s="9">
        <f>Livros[[#This Row],[Quantity]]*Livros[[#This Row],[Item Price]]</f>
        <v>395</v>
      </c>
      <c r="L823" s="9">
        <v>327.78500000000003</v>
      </c>
      <c r="M823" s="9">
        <f>Livros[[#This Row],[Receita]]-Livros[[#This Row],[Custo]]</f>
        <v>67.214999999999975</v>
      </c>
    </row>
    <row r="824" spans="1:13" x14ac:dyDescent="0.25">
      <c r="A824" s="4">
        <v>823</v>
      </c>
      <c r="B824" s="6" t="s">
        <v>1752</v>
      </c>
      <c r="C824" s="6">
        <f>MONTH(Livros[[#This Row],[Date]])</f>
        <v>2</v>
      </c>
      <c r="D824" s="6">
        <f>YEAR(Livros[[#This Row],[Date]])</f>
        <v>2018</v>
      </c>
      <c r="E824" s="4">
        <v>0</v>
      </c>
      <c r="F824" s="4">
        <v>1</v>
      </c>
      <c r="G824" s="6" t="s">
        <v>71</v>
      </c>
      <c r="H824" s="4">
        <v>1</v>
      </c>
      <c r="I824" s="18" t="s">
        <v>5178</v>
      </c>
      <c r="J824" s="8">
        <v>395</v>
      </c>
      <c r="K824" s="8">
        <f>Livros[[#This Row],[Quantity]]*Livros[[#This Row],[Item Price]]</f>
        <v>395</v>
      </c>
      <c r="L824" s="8">
        <v>327.78500000000003</v>
      </c>
      <c r="M824" s="8">
        <f>Livros[[#This Row],[Receita]]-Livros[[#This Row],[Custo]]</f>
        <v>67.214999999999975</v>
      </c>
    </row>
    <row r="825" spans="1:13" x14ac:dyDescent="0.25">
      <c r="A825" s="5">
        <v>824</v>
      </c>
      <c r="B825" s="7" t="s">
        <v>1752</v>
      </c>
      <c r="C825" s="7">
        <f>MONTH(Livros[[#This Row],[Date]])</f>
        <v>2</v>
      </c>
      <c r="D825" s="7">
        <f>YEAR(Livros[[#This Row],[Date]])</f>
        <v>2018</v>
      </c>
      <c r="E825" s="5">
        <v>0</v>
      </c>
      <c r="F825" s="5">
        <v>1</v>
      </c>
      <c r="G825" s="7" t="s">
        <v>83</v>
      </c>
      <c r="H825" s="5">
        <v>1</v>
      </c>
      <c r="I825" s="19" t="s">
        <v>5178</v>
      </c>
      <c r="J825" s="9">
        <v>320</v>
      </c>
      <c r="K825" s="9">
        <f>Livros[[#This Row],[Quantity]]*Livros[[#This Row],[Item Price]]</f>
        <v>320</v>
      </c>
      <c r="L825" s="9">
        <v>265.56</v>
      </c>
      <c r="M825" s="9">
        <f>Livros[[#This Row],[Receita]]-Livros[[#This Row],[Custo]]</f>
        <v>54.44</v>
      </c>
    </row>
    <row r="826" spans="1:13" x14ac:dyDescent="0.25">
      <c r="A826" s="4">
        <v>825</v>
      </c>
      <c r="B826" s="6" t="s">
        <v>1752</v>
      </c>
      <c r="C826" s="6">
        <f>MONTH(Livros[[#This Row],[Date]])</f>
        <v>2</v>
      </c>
      <c r="D826" s="6">
        <f>YEAR(Livros[[#This Row],[Date]])</f>
        <v>2018</v>
      </c>
      <c r="E826" s="4">
        <v>0</v>
      </c>
      <c r="F826" s="4">
        <v>1</v>
      </c>
      <c r="G826" s="6" t="s">
        <v>71</v>
      </c>
      <c r="H826" s="4">
        <v>1</v>
      </c>
      <c r="I826" s="18" t="s">
        <v>5178</v>
      </c>
      <c r="J826" s="8">
        <v>320</v>
      </c>
      <c r="K826" s="8">
        <f>Livros[[#This Row],[Quantity]]*Livros[[#This Row],[Item Price]]</f>
        <v>320</v>
      </c>
      <c r="L826" s="8">
        <v>265.56</v>
      </c>
      <c r="M826" s="8">
        <f>Livros[[#This Row],[Receita]]-Livros[[#This Row],[Custo]]</f>
        <v>54.44</v>
      </c>
    </row>
    <row r="827" spans="1:13" x14ac:dyDescent="0.25">
      <c r="A827" s="5">
        <v>826</v>
      </c>
      <c r="B827" s="7" t="s">
        <v>1752</v>
      </c>
      <c r="C827" s="7">
        <f>MONTH(Livros[[#This Row],[Date]])</f>
        <v>2</v>
      </c>
      <c r="D827" s="7">
        <f>YEAR(Livros[[#This Row],[Date]])</f>
        <v>2018</v>
      </c>
      <c r="E827" s="5">
        <v>0</v>
      </c>
      <c r="F827" s="5">
        <v>1</v>
      </c>
      <c r="G827" s="7" t="s">
        <v>83</v>
      </c>
      <c r="H827" s="5">
        <v>1</v>
      </c>
      <c r="I827" s="19" t="s">
        <v>5178</v>
      </c>
      <c r="J827" s="9">
        <v>215</v>
      </c>
      <c r="K827" s="9">
        <f>Livros[[#This Row],[Quantity]]*Livros[[#This Row],[Item Price]]</f>
        <v>215</v>
      </c>
      <c r="L827" s="9">
        <v>178.845</v>
      </c>
      <c r="M827" s="9">
        <f>Livros[[#This Row],[Receita]]-Livros[[#This Row],[Custo]]</f>
        <v>36.155000000000001</v>
      </c>
    </row>
    <row r="828" spans="1:13" x14ac:dyDescent="0.25">
      <c r="A828" s="4">
        <v>827</v>
      </c>
      <c r="B828" s="6" t="s">
        <v>1752</v>
      </c>
      <c r="C828" s="6">
        <f>MONTH(Livros[[#This Row],[Date]])</f>
        <v>2</v>
      </c>
      <c r="D828" s="6">
        <f>YEAR(Livros[[#This Row],[Date]])</f>
        <v>2018</v>
      </c>
      <c r="E828" s="4">
        <v>0</v>
      </c>
      <c r="F828" s="4">
        <v>1</v>
      </c>
      <c r="G828" s="6" t="s">
        <v>83</v>
      </c>
      <c r="H828" s="4">
        <v>1</v>
      </c>
      <c r="I828" s="18" t="s">
        <v>5178</v>
      </c>
      <c r="J828" s="8">
        <v>395</v>
      </c>
      <c r="K828" s="8">
        <f>Livros[[#This Row],[Quantity]]*Livros[[#This Row],[Item Price]]</f>
        <v>395</v>
      </c>
      <c r="L828" s="8">
        <v>327.78500000000003</v>
      </c>
      <c r="M828" s="8">
        <f>Livros[[#This Row],[Receita]]-Livros[[#This Row],[Custo]]</f>
        <v>67.214999999999975</v>
      </c>
    </row>
    <row r="829" spans="1:13" x14ac:dyDescent="0.25">
      <c r="A829" s="5">
        <v>828</v>
      </c>
      <c r="B829" s="7" t="s">
        <v>1752</v>
      </c>
      <c r="C829" s="7">
        <f>MONTH(Livros[[#This Row],[Date]])</f>
        <v>2</v>
      </c>
      <c r="D829" s="7">
        <f>YEAR(Livros[[#This Row],[Date]])</f>
        <v>2018</v>
      </c>
      <c r="E829" s="5">
        <v>0</v>
      </c>
      <c r="F829" s="5">
        <v>1</v>
      </c>
      <c r="G829" s="7" t="s">
        <v>83</v>
      </c>
      <c r="H829" s="5">
        <v>1</v>
      </c>
      <c r="I829" s="19" t="s">
        <v>5178</v>
      </c>
      <c r="J829" s="9">
        <v>695</v>
      </c>
      <c r="K829" s="9">
        <f>Livros[[#This Row],[Quantity]]*Livros[[#This Row],[Item Price]]</f>
        <v>695</v>
      </c>
      <c r="L829" s="9">
        <v>576.68499999999995</v>
      </c>
      <c r="M829" s="9">
        <f>Livros[[#This Row],[Receita]]-Livros[[#This Row],[Custo]]</f>
        <v>118.31500000000005</v>
      </c>
    </row>
    <row r="830" spans="1:13" x14ac:dyDescent="0.25">
      <c r="A830" s="4">
        <v>829</v>
      </c>
      <c r="B830" s="6" t="s">
        <v>1769</v>
      </c>
      <c r="C830" s="6">
        <f>MONTH(Livros[[#This Row],[Date]])</f>
        <v>3</v>
      </c>
      <c r="D830" s="6">
        <f>YEAR(Livros[[#This Row],[Date]])</f>
        <v>2018</v>
      </c>
      <c r="E830" s="4">
        <v>0</v>
      </c>
      <c r="F830" s="4">
        <v>1</v>
      </c>
      <c r="G830" s="6" t="s">
        <v>71</v>
      </c>
      <c r="H830" s="4">
        <v>1</v>
      </c>
      <c r="I830" s="18" t="s">
        <v>5178</v>
      </c>
      <c r="J830" s="8">
        <v>395</v>
      </c>
      <c r="K830" s="8">
        <f>Livros[[#This Row],[Quantity]]*Livros[[#This Row],[Item Price]]</f>
        <v>395</v>
      </c>
      <c r="L830" s="8">
        <v>327.78500000000003</v>
      </c>
      <c r="M830" s="8">
        <f>Livros[[#This Row],[Receita]]-Livros[[#This Row],[Custo]]</f>
        <v>67.214999999999975</v>
      </c>
    </row>
    <row r="831" spans="1:13" x14ac:dyDescent="0.25">
      <c r="A831" s="5">
        <v>830</v>
      </c>
      <c r="B831" s="7" t="s">
        <v>1769</v>
      </c>
      <c r="C831" s="7">
        <f>MONTH(Livros[[#This Row],[Date]])</f>
        <v>3</v>
      </c>
      <c r="D831" s="7">
        <f>YEAR(Livros[[#This Row],[Date]])</f>
        <v>2018</v>
      </c>
      <c r="E831" s="5">
        <v>0</v>
      </c>
      <c r="F831" s="5">
        <v>1</v>
      </c>
      <c r="G831" s="7" t="s">
        <v>71</v>
      </c>
      <c r="H831" s="5">
        <v>1</v>
      </c>
      <c r="I831" s="19" t="s">
        <v>77</v>
      </c>
      <c r="J831" s="9">
        <v>125</v>
      </c>
      <c r="K831" s="9">
        <f>Livros[[#This Row],[Quantity]]*Livros[[#This Row],[Item Price]]</f>
        <v>125</v>
      </c>
      <c r="L831" s="9">
        <v>108.875</v>
      </c>
      <c r="M831" s="9">
        <f>Livros[[#This Row],[Receita]]-Livros[[#This Row],[Custo]]</f>
        <v>16.125</v>
      </c>
    </row>
    <row r="832" spans="1:13" x14ac:dyDescent="0.25">
      <c r="A832" s="4">
        <v>831</v>
      </c>
      <c r="B832" s="6" t="s">
        <v>1769</v>
      </c>
      <c r="C832" s="6">
        <f>MONTH(Livros[[#This Row],[Date]])</f>
        <v>3</v>
      </c>
      <c r="D832" s="6">
        <f>YEAR(Livros[[#This Row],[Date]])</f>
        <v>2018</v>
      </c>
      <c r="E832" s="4">
        <v>0</v>
      </c>
      <c r="F832" s="4">
        <v>1</v>
      </c>
      <c r="G832" s="6" t="s">
        <v>71</v>
      </c>
      <c r="H832" s="4">
        <v>1</v>
      </c>
      <c r="I832" s="18" t="s">
        <v>77</v>
      </c>
      <c r="J832" s="8">
        <v>125</v>
      </c>
      <c r="K832" s="8">
        <f>Livros[[#This Row],[Quantity]]*Livros[[#This Row],[Item Price]]</f>
        <v>125</v>
      </c>
      <c r="L832" s="8">
        <v>108.875</v>
      </c>
      <c r="M832" s="8">
        <f>Livros[[#This Row],[Receita]]-Livros[[#This Row],[Custo]]</f>
        <v>16.125</v>
      </c>
    </row>
    <row r="833" spans="1:13" x14ac:dyDescent="0.25">
      <c r="A833" s="5">
        <v>832</v>
      </c>
      <c r="B833" s="7" t="s">
        <v>1769</v>
      </c>
      <c r="C833" s="7">
        <f>MONTH(Livros[[#This Row],[Date]])</f>
        <v>3</v>
      </c>
      <c r="D833" s="7">
        <f>YEAR(Livros[[#This Row],[Date]])</f>
        <v>2018</v>
      </c>
      <c r="E833" s="5">
        <v>0</v>
      </c>
      <c r="F833" s="5">
        <v>1</v>
      </c>
      <c r="G833" s="7" t="s">
        <v>71</v>
      </c>
      <c r="H833" s="5">
        <v>1</v>
      </c>
      <c r="I833" s="19" t="s">
        <v>5178</v>
      </c>
      <c r="J833" s="9">
        <v>395</v>
      </c>
      <c r="K833" s="9">
        <f>Livros[[#This Row],[Quantity]]*Livros[[#This Row],[Item Price]]</f>
        <v>395</v>
      </c>
      <c r="L833" s="9">
        <v>327.78500000000003</v>
      </c>
      <c r="M833" s="9">
        <f>Livros[[#This Row],[Receita]]-Livros[[#This Row],[Custo]]</f>
        <v>67.214999999999975</v>
      </c>
    </row>
    <row r="834" spans="1:13" x14ac:dyDescent="0.25">
      <c r="A834" s="4">
        <v>833</v>
      </c>
      <c r="B834" s="6" t="s">
        <v>1769</v>
      </c>
      <c r="C834" s="6">
        <f>MONTH(Livros[[#This Row],[Date]])</f>
        <v>3</v>
      </c>
      <c r="D834" s="6">
        <f>YEAR(Livros[[#This Row],[Date]])</f>
        <v>2018</v>
      </c>
      <c r="E834" s="4">
        <v>0</v>
      </c>
      <c r="F834" s="4">
        <v>1</v>
      </c>
      <c r="G834" s="6" t="s">
        <v>71</v>
      </c>
      <c r="H834" s="4">
        <v>1</v>
      </c>
      <c r="I834" s="18" t="s">
        <v>77</v>
      </c>
      <c r="J834" s="8">
        <v>125</v>
      </c>
      <c r="K834" s="8">
        <f>Livros[[#This Row],[Quantity]]*Livros[[#This Row],[Item Price]]</f>
        <v>125</v>
      </c>
      <c r="L834" s="8">
        <v>108.875</v>
      </c>
      <c r="M834" s="8">
        <f>Livros[[#This Row],[Receita]]-Livros[[#This Row],[Custo]]</f>
        <v>16.125</v>
      </c>
    </row>
    <row r="835" spans="1:13" x14ac:dyDescent="0.25">
      <c r="A835" s="5">
        <v>834</v>
      </c>
      <c r="B835" s="7" t="s">
        <v>1769</v>
      </c>
      <c r="C835" s="7">
        <f>MONTH(Livros[[#This Row],[Date]])</f>
        <v>3</v>
      </c>
      <c r="D835" s="7">
        <f>YEAR(Livros[[#This Row],[Date]])</f>
        <v>2018</v>
      </c>
      <c r="E835" s="5">
        <v>0</v>
      </c>
      <c r="F835" s="5">
        <v>1</v>
      </c>
      <c r="G835" s="7" t="s">
        <v>83</v>
      </c>
      <c r="H835" s="5">
        <v>1</v>
      </c>
      <c r="I835" s="19" t="s">
        <v>5178</v>
      </c>
      <c r="J835" s="9">
        <v>395</v>
      </c>
      <c r="K835" s="9">
        <f>Livros[[#This Row],[Quantity]]*Livros[[#This Row],[Item Price]]</f>
        <v>395</v>
      </c>
      <c r="L835" s="9">
        <v>327.78500000000003</v>
      </c>
      <c r="M835" s="9">
        <f>Livros[[#This Row],[Receita]]-Livros[[#This Row],[Custo]]</f>
        <v>67.214999999999975</v>
      </c>
    </row>
    <row r="836" spans="1:13" x14ac:dyDescent="0.25">
      <c r="A836" s="4">
        <v>835</v>
      </c>
      <c r="B836" s="6" t="s">
        <v>1769</v>
      </c>
      <c r="C836" s="6">
        <f>MONTH(Livros[[#This Row],[Date]])</f>
        <v>3</v>
      </c>
      <c r="D836" s="6">
        <f>YEAR(Livros[[#This Row],[Date]])</f>
        <v>2018</v>
      </c>
      <c r="E836" s="4">
        <v>0</v>
      </c>
      <c r="F836" s="4">
        <v>1</v>
      </c>
      <c r="G836" s="6" t="s">
        <v>83</v>
      </c>
      <c r="H836" s="4">
        <v>1</v>
      </c>
      <c r="I836" s="18" t="s">
        <v>5178</v>
      </c>
      <c r="J836" s="8">
        <v>320</v>
      </c>
      <c r="K836" s="8">
        <f>Livros[[#This Row],[Quantity]]*Livros[[#This Row],[Item Price]]</f>
        <v>320</v>
      </c>
      <c r="L836" s="8">
        <v>265.56</v>
      </c>
      <c r="M836" s="8">
        <f>Livros[[#This Row],[Receita]]-Livros[[#This Row],[Custo]]</f>
        <v>54.44</v>
      </c>
    </row>
    <row r="837" spans="1:13" x14ac:dyDescent="0.25">
      <c r="A837" s="5">
        <v>836</v>
      </c>
      <c r="B837" s="7" t="s">
        <v>1769</v>
      </c>
      <c r="C837" s="7">
        <f>MONTH(Livros[[#This Row],[Date]])</f>
        <v>3</v>
      </c>
      <c r="D837" s="7">
        <f>YEAR(Livros[[#This Row],[Date]])</f>
        <v>2018</v>
      </c>
      <c r="E837" s="5">
        <v>0</v>
      </c>
      <c r="F837" s="5">
        <v>1</v>
      </c>
      <c r="G837" s="7" t="s">
        <v>71</v>
      </c>
      <c r="H837" s="5">
        <v>1</v>
      </c>
      <c r="I837" s="19" t="s">
        <v>5178</v>
      </c>
      <c r="J837" s="9">
        <v>395</v>
      </c>
      <c r="K837" s="9">
        <f>Livros[[#This Row],[Quantity]]*Livros[[#This Row],[Item Price]]</f>
        <v>395</v>
      </c>
      <c r="L837" s="9">
        <v>327.78500000000003</v>
      </c>
      <c r="M837" s="9">
        <f>Livros[[#This Row],[Receita]]-Livros[[#This Row],[Custo]]</f>
        <v>67.214999999999975</v>
      </c>
    </row>
    <row r="838" spans="1:13" x14ac:dyDescent="0.25">
      <c r="A838" s="4">
        <v>837</v>
      </c>
      <c r="B838" s="6" t="s">
        <v>1769</v>
      </c>
      <c r="C838" s="6">
        <f>MONTH(Livros[[#This Row],[Date]])</f>
        <v>3</v>
      </c>
      <c r="D838" s="6">
        <f>YEAR(Livros[[#This Row],[Date]])</f>
        <v>2018</v>
      </c>
      <c r="E838" s="4">
        <v>0</v>
      </c>
      <c r="F838" s="4">
        <v>1</v>
      </c>
      <c r="G838" s="6" t="s">
        <v>71</v>
      </c>
      <c r="H838" s="4">
        <v>1</v>
      </c>
      <c r="I838" s="18" t="s">
        <v>5178</v>
      </c>
      <c r="J838" s="8">
        <v>320</v>
      </c>
      <c r="K838" s="8">
        <f>Livros[[#This Row],[Quantity]]*Livros[[#This Row],[Item Price]]</f>
        <v>320</v>
      </c>
      <c r="L838" s="8">
        <v>265.56</v>
      </c>
      <c r="M838" s="8">
        <f>Livros[[#This Row],[Receita]]-Livros[[#This Row],[Custo]]</f>
        <v>54.44</v>
      </c>
    </row>
    <row r="839" spans="1:13" x14ac:dyDescent="0.25">
      <c r="A839" s="5">
        <v>838</v>
      </c>
      <c r="B839" s="7" t="s">
        <v>1769</v>
      </c>
      <c r="C839" s="7">
        <f>MONTH(Livros[[#This Row],[Date]])</f>
        <v>3</v>
      </c>
      <c r="D839" s="7">
        <f>YEAR(Livros[[#This Row],[Date]])</f>
        <v>2018</v>
      </c>
      <c r="E839" s="5">
        <v>0</v>
      </c>
      <c r="F839" s="5">
        <v>1</v>
      </c>
      <c r="G839" s="7" t="s">
        <v>71</v>
      </c>
      <c r="H839" s="5">
        <v>1</v>
      </c>
      <c r="I839" s="19" t="s">
        <v>5178</v>
      </c>
      <c r="J839" s="9">
        <v>320</v>
      </c>
      <c r="K839" s="9">
        <f>Livros[[#This Row],[Quantity]]*Livros[[#This Row],[Item Price]]</f>
        <v>320</v>
      </c>
      <c r="L839" s="9">
        <v>265.56</v>
      </c>
      <c r="M839" s="9">
        <f>Livros[[#This Row],[Receita]]-Livros[[#This Row],[Custo]]</f>
        <v>54.44</v>
      </c>
    </row>
    <row r="840" spans="1:13" x14ac:dyDescent="0.25">
      <c r="A840" s="4">
        <v>839</v>
      </c>
      <c r="B840" s="6" t="s">
        <v>1782</v>
      </c>
      <c r="C840" s="6">
        <f>MONTH(Livros[[#This Row],[Date]])</f>
        <v>4</v>
      </c>
      <c r="D840" s="6">
        <f>YEAR(Livros[[#This Row],[Date]])</f>
        <v>2018</v>
      </c>
      <c r="E840" s="4">
        <v>0</v>
      </c>
      <c r="F840" s="4">
        <v>1</v>
      </c>
      <c r="G840" s="6" t="s">
        <v>71</v>
      </c>
      <c r="H840" s="4">
        <v>1</v>
      </c>
      <c r="I840" s="18" t="s">
        <v>5178</v>
      </c>
      <c r="J840" s="8">
        <v>634</v>
      </c>
      <c r="K840" s="8">
        <f>Livros[[#This Row],[Quantity]]*Livros[[#This Row],[Item Price]]</f>
        <v>634</v>
      </c>
      <c r="L840" s="8">
        <v>526.62199999999996</v>
      </c>
      <c r="M840" s="8">
        <f>Livros[[#This Row],[Receita]]-Livros[[#This Row],[Custo]]</f>
        <v>107.37800000000004</v>
      </c>
    </row>
    <row r="841" spans="1:13" x14ac:dyDescent="0.25">
      <c r="A841" s="5">
        <v>840</v>
      </c>
      <c r="B841" s="7" t="s">
        <v>1782</v>
      </c>
      <c r="C841" s="7">
        <f>MONTH(Livros[[#This Row],[Date]])</f>
        <v>4</v>
      </c>
      <c r="D841" s="7">
        <f>YEAR(Livros[[#This Row],[Date]])</f>
        <v>2018</v>
      </c>
      <c r="E841" s="5">
        <v>0</v>
      </c>
      <c r="F841" s="5">
        <v>1</v>
      </c>
      <c r="G841" s="7" t="s">
        <v>83</v>
      </c>
      <c r="H841" s="5">
        <v>1</v>
      </c>
      <c r="I841" s="19" t="s">
        <v>5178</v>
      </c>
      <c r="J841" s="9">
        <v>320</v>
      </c>
      <c r="K841" s="9">
        <f>Livros[[#This Row],[Quantity]]*Livros[[#This Row],[Item Price]]</f>
        <v>320</v>
      </c>
      <c r="L841" s="9">
        <v>265.56</v>
      </c>
      <c r="M841" s="9">
        <f>Livros[[#This Row],[Receita]]-Livros[[#This Row],[Custo]]</f>
        <v>54.44</v>
      </c>
    </row>
    <row r="842" spans="1:13" x14ac:dyDescent="0.25">
      <c r="A842" s="4">
        <v>841</v>
      </c>
      <c r="B842" s="6" t="s">
        <v>1782</v>
      </c>
      <c r="C842" s="6">
        <f>MONTH(Livros[[#This Row],[Date]])</f>
        <v>4</v>
      </c>
      <c r="D842" s="6">
        <f>YEAR(Livros[[#This Row],[Date]])</f>
        <v>2018</v>
      </c>
      <c r="E842" s="4">
        <v>0</v>
      </c>
      <c r="F842" s="4">
        <v>1</v>
      </c>
      <c r="G842" s="6" t="s">
        <v>83</v>
      </c>
      <c r="H842" s="4">
        <v>1</v>
      </c>
      <c r="I842" s="18" t="s">
        <v>5178</v>
      </c>
      <c r="J842" s="8">
        <v>330</v>
      </c>
      <c r="K842" s="8">
        <f>Livros[[#This Row],[Quantity]]*Livros[[#This Row],[Item Price]]</f>
        <v>330</v>
      </c>
      <c r="L842" s="8">
        <v>273.39</v>
      </c>
      <c r="M842" s="8">
        <f>Livros[[#This Row],[Receita]]-Livros[[#This Row],[Custo]]</f>
        <v>56.610000000000014</v>
      </c>
    </row>
    <row r="843" spans="1:13" x14ac:dyDescent="0.25">
      <c r="A843" s="5">
        <v>842</v>
      </c>
      <c r="B843" s="7" t="s">
        <v>1782</v>
      </c>
      <c r="C843" s="7">
        <f>MONTH(Livros[[#This Row],[Date]])</f>
        <v>4</v>
      </c>
      <c r="D843" s="7">
        <f>YEAR(Livros[[#This Row],[Date]])</f>
        <v>2018</v>
      </c>
      <c r="E843" s="5">
        <v>0</v>
      </c>
      <c r="F843" s="5">
        <v>1</v>
      </c>
      <c r="G843" s="7" t="s">
        <v>83</v>
      </c>
      <c r="H843" s="5">
        <v>1</v>
      </c>
      <c r="I843" s="19" t="s">
        <v>5178</v>
      </c>
      <c r="J843" s="9">
        <v>395</v>
      </c>
      <c r="K843" s="9">
        <f>Livros[[#This Row],[Quantity]]*Livros[[#This Row],[Item Price]]</f>
        <v>395</v>
      </c>
      <c r="L843" s="9">
        <v>327.78500000000003</v>
      </c>
      <c r="M843" s="9">
        <f>Livros[[#This Row],[Receita]]-Livros[[#This Row],[Custo]]</f>
        <v>67.214999999999975</v>
      </c>
    </row>
    <row r="844" spans="1:13" x14ac:dyDescent="0.25">
      <c r="A844" s="4">
        <v>843</v>
      </c>
      <c r="B844" s="6" t="s">
        <v>1782</v>
      </c>
      <c r="C844" s="6">
        <f>MONTH(Livros[[#This Row],[Date]])</f>
        <v>4</v>
      </c>
      <c r="D844" s="6">
        <f>YEAR(Livros[[#This Row],[Date]])</f>
        <v>2018</v>
      </c>
      <c r="E844" s="4">
        <v>0</v>
      </c>
      <c r="F844" s="4">
        <v>1</v>
      </c>
      <c r="G844" s="6" t="s">
        <v>71</v>
      </c>
      <c r="H844" s="4">
        <v>1</v>
      </c>
      <c r="I844" s="18" t="s">
        <v>5178</v>
      </c>
      <c r="J844" s="8">
        <v>395</v>
      </c>
      <c r="K844" s="8">
        <f>Livros[[#This Row],[Quantity]]*Livros[[#This Row],[Item Price]]</f>
        <v>395</v>
      </c>
      <c r="L844" s="8">
        <v>327.78500000000003</v>
      </c>
      <c r="M844" s="8">
        <f>Livros[[#This Row],[Receita]]-Livros[[#This Row],[Custo]]</f>
        <v>67.214999999999975</v>
      </c>
    </row>
    <row r="845" spans="1:13" x14ac:dyDescent="0.25">
      <c r="A845" s="5">
        <v>844</v>
      </c>
      <c r="B845" s="7" t="s">
        <v>1782</v>
      </c>
      <c r="C845" s="7">
        <f>MONTH(Livros[[#This Row],[Date]])</f>
        <v>4</v>
      </c>
      <c r="D845" s="7">
        <f>YEAR(Livros[[#This Row],[Date]])</f>
        <v>2018</v>
      </c>
      <c r="E845" s="5">
        <v>0</v>
      </c>
      <c r="F845" s="5">
        <v>1</v>
      </c>
      <c r="G845" s="7" t="s">
        <v>71</v>
      </c>
      <c r="H845" s="5">
        <v>1</v>
      </c>
      <c r="I845" s="19" t="s">
        <v>5178</v>
      </c>
      <c r="J845" s="9">
        <v>330</v>
      </c>
      <c r="K845" s="9">
        <f>Livros[[#This Row],[Quantity]]*Livros[[#This Row],[Item Price]]</f>
        <v>330</v>
      </c>
      <c r="L845" s="9">
        <v>273.39</v>
      </c>
      <c r="M845" s="9">
        <f>Livros[[#This Row],[Receita]]-Livros[[#This Row],[Custo]]</f>
        <v>56.610000000000014</v>
      </c>
    </row>
    <row r="846" spans="1:13" x14ac:dyDescent="0.25">
      <c r="A846" s="4">
        <v>845</v>
      </c>
      <c r="B846" s="6" t="s">
        <v>1782</v>
      </c>
      <c r="C846" s="6">
        <f>MONTH(Livros[[#This Row],[Date]])</f>
        <v>4</v>
      </c>
      <c r="D846" s="6">
        <f>YEAR(Livros[[#This Row],[Date]])</f>
        <v>2018</v>
      </c>
      <c r="E846" s="4">
        <v>0</v>
      </c>
      <c r="F846" s="4">
        <v>1</v>
      </c>
      <c r="G846" s="6" t="s">
        <v>83</v>
      </c>
      <c r="H846" s="4">
        <v>1</v>
      </c>
      <c r="I846" s="18" t="s">
        <v>5178</v>
      </c>
      <c r="J846" s="8">
        <v>395</v>
      </c>
      <c r="K846" s="8">
        <f>Livros[[#This Row],[Quantity]]*Livros[[#This Row],[Item Price]]</f>
        <v>395</v>
      </c>
      <c r="L846" s="8">
        <v>327.78500000000003</v>
      </c>
      <c r="M846" s="8">
        <f>Livros[[#This Row],[Receita]]-Livros[[#This Row],[Custo]]</f>
        <v>67.214999999999975</v>
      </c>
    </row>
    <row r="847" spans="1:13" x14ac:dyDescent="0.25">
      <c r="A847" s="5">
        <v>846</v>
      </c>
      <c r="B847" s="7" t="s">
        <v>1782</v>
      </c>
      <c r="C847" s="7">
        <f>MONTH(Livros[[#This Row],[Date]])</f>
        <v>4</v>
      </c>
      <c r="D847" s="7">
        <f>YEAR(Livros[[#This Row],[Date]])</f>
        <v>2018</v>
      </c>
      <c r="E847" s="5">
        <v>0</v>
      </c>
      <c r="F847" s="5">
        <v>1</v>
      </c>
      <c r="G847" s="7" t="s">
        <v>71</v>
      </c>
      <c r="H847" s="5">
        <v>1</v>
      </c>
      <c r="I847" s="19" t="s">
        <v>5178</v>
      </c>
      <c r="J847" s="9">
        <v>330</v>
      </c>
      <c r="K847" s="9">
        <f>Livros[[#This Row],[Quantity]]*Livros[[#This Row],[Item Price]]</f>
        <v>330</v>
      </c>
      <c r="L847" s="9">
        <v>273.39</v>
      </c>
      <c r="M847" s="9">
        <f>Livros[[#This Row],[Receita]]-Livros[[#This Row],[Custo]]</f>
        <v>56.610000000000014</v>
      </c>
    </row>
    <row r="848" spans="1:13" x14ac:dyDescent="0.25">
      <c r="A848" s="4">
        <v>847</v>
      </c>
      <c r="B848" s="6" t="s">
        <v>1782</v>
      </c>
      <c r="C848" s="6">
        <f>MONTH(Livros[[#This Row],[Date]])</f>
        <v>4</v>
      </c>
      <c r="D848" s="6">
        <f>YEAR(Livros[[#This Row],[Date]])</f>
        <v>2018</v>
      </c>
      <c r="E848" s="4">
        <v>0</v>
      </c>
      <c r="F848" s="4">
        <v>1</v>
      </c>
      <c r="G848" s="6" t="s">
        <v>83</v>
      </c>
      <c r="H848" s="4">
        <v>1</v>
      </c>
      <c r="I848" s="18" t="s">
        <v>5178</v>
      </c>
      <c r="J848" s="8">
        <v>320</v>
      </c>
      <c r="K848" s="8">
        <f>Livros[[#This Row],[Quantity]]*Livros[[#This Row],[Item Price]]</f>
        <v>320</v>
      </c>
      <c r="L848" s="8">
        <v>265.56</v>
      </c>
      <c r="M848" s="8">
        <f>Livros[[#This Row],[Receita]]-Livros[[#This Row],[Custo]]</f>
        <v>54.44</v>
      </c>
    </row>
    <row r="849" spans="1:13" x14ac:dyDescent="0.25">
      <c r="A849" s="5">
        <v>848</v>
      </c>
      <c r="B849" s="7" t="s">
        <v>1782</v>
      </c>
      <c r="C849" s="7">
        <f>MONTH(Livros[[#This Row],[Date]])</f>
        <v>4</v>
      </c>
      <c r="D849" s="7">
        <f>YEAR(Livros[[#This Row],[Date]])</f>
        <v>2018</v>
      </c>
      <c r="E849" s="5">
        <v>0</v>
      </c>
      <c r="F849" s="5">
        <v>1</v>
      </c>
      <c r="G849" s="7" t="s">
        <v>71</v>
      </c>
      <c r="H849" s="5">
        <v>1</v>
      </c>
      <c r="I849" s="19" t="s">
        <v>5178</v>
      </c>
      <c r="J849" s="9">
        <v>395</v>
      </c>
      <c r="K849" s="9">
        <f>Livros[[#This Row],[Quantity]]*Livros[[#This Row],[Item Price]]</f>
        <v>395</v>
      </c>
      <c r="L849" s="9">
        <v>327.78500000000003</v>
      </c>
      <c r="M849" s="9">
        <f>Livros[[#This Row],[Receita]]-Livros[[#This Row],[Custo]]</f>
        <v>67.214999999999975</v>
      </c>
    </row>
    <row r="850" spans="1:13" x14ac:dyDescent="0.25">
      <c r="A850" s="4">
        <v>849</v>
      </c>
      <c r="B850" s="6" t="s">
        <v>1782</v>
      </c>
      <c r="C850" s="6">
        <f>MONTH(Livros[[#This Row],[Date]])</f>
        <v>4</v>
      </c>
      <c r="D850" s="6">
        <f>YEAR(Livros[[#This Row],[Date]])</f>
        <v>2018</v>
      </c>
      <c r="E850" s="4">
        <v>0</v>
      </c>
      <c r="F850" s="4">
        <v>1</v>
      </c>
      <c r="G850" s="6" t="s">
        <v>83</v>
      </c>
      <c r="H850" s="4">
        <v>1</v>
      </c>
      <c r="I850" s="18" t="s">
        <v>5178</v>
      </c>
      <c r="J850" s="8">
        <v>405</v>
      </c>
      <c r="K850" s="8">
        <f>Livros[[#This Row],[Quantity]]*Livros[[#This Row],[Item Price]]</f>
        <v>405</v>
      </c>
      <c r="L850" s="8">
        <v>336.61500000000001</v>
      </c>
      <c r="M850" s="8">
        <f>Livros[[#This Row],[Receita]]-Livros[[#This Row],[Custo]]</f>
        <v>68.384999999999991</v>
      </c>
    </row>
    <row r="851" spans="1:13" x14ac:dyDescent="0.25">
      <c r="A851" s="5">
        <v>850</v>
      </c>
      <c r="B851" s="7" t="s">
        <v>1782</v>
      </c>
      <c r="C851" s="7">
        <f>MONTH(Livros[[#This Row],[Date]])</f>
        <v>4</v>
      </c>
      <c r="D851" s="7">
        <f>YEAR(Livros[[#This Row],[Date]])</f>
        <v>2018</v>
      </c>
      <c r="E851" s="5">
        <v>0</v>
      </c>
      <c r="F851" s="5">
        <v>1</v>
      </c>
      <c r="G851" s="7" t="s">
        <v>83</v>
      </c>
      <c r="H851" s="5">
        <v>1</v>
      </c>
      <c r="I851" s="19" t="s">
        <v>5178</v>
      </c>
      <c r="J851" s="9">
        <v>320</v>
      </c>
      <c r="K851" s="9">
        <f>Livros[[#This Row],[Quantity]]*Livros[[#This Row],[Item Price]]</f>
        <v>320</v>
      </c>
      <c r="L851" s="9">
        <v>265.56</v>
      </c>
      <c r="M851" s="9">
        <f>Livros[[#This Row],[Receita]]-Livros[[#This Row],[Custo]]</f>
        <v>54.44</v>
      </c>
    </row>
    <row r="852" spans="1:13" x14ac:dyDescent="0.25">
      <c r="A852" s="4">
        <v>851</v>
      </c>
      <c r="B852" s="6" t="s">
        <v>1806</v>
      </c>
      <c r="C852" s="6">
        <f>MONTH(Livros[[#This Row],[Date]])</f>
        <v>5</v>
      </c>
      <c r="D852" s="6">
        <f>YEAR(Livros[[#This Row],[Date]])</f>
        <v>2018</v>
      </c>
      <c r="E852" s="4">
        <v>0</v>
      </c>
      <c r="F852" s="4">
        <v>1</v>
      </c>
      <c r="G852" s="6" t="s">
        <v>83</v>
      </c>
      <c r="H852" s="4">
        <v>1</v>
      </c>
      <c r="I852" s="18" t="s">
        <v>5178</v>
      </c>
      <c r="J852" s="8">
        <v>320</v>
      </c>
      <c r="K852" s="8">
        <f>Livros[[#This Row],[Quantity]]*Livros[[#This Row],[Item Price]]</f>
        <v>320</v>
      </c>
      <c r="L852" s="8">
        <v>265.56</v>
      </c>
      <c r="M852" s="8">
        <f>Livros[[#This Row],[Receita]]-Livros[[#This Row],[Custo]]</f>
        <v>54.44</v>
      </c>
    </row>
    <row r="853" spans="1:13" x14ac:dyDescent="0.25">
      <c r="A853" s="5">
        <v>852</v>
      </c>
      <c r="B853" s="7" t="s">
        <v>1806</v>
      </c>
      <c r="C853" s="7">
        <f>MONTH(Livros[[#This Row],[Date]])</f>
        <v>5</v>
      </c>
      <c r="D853" s="7">
        <f>YEAR(Livros[[#This Row],[Date]])</f>
        <v>2018</v>
      </c>
      <c r="E853" s="5">
        <v>0</v>
      </c>
      <c r="F853" s="5">
        <v>1</v>
      </c>
      <c r="G853" s="7" t="s">
        <v>83</v>
      </c>
      <c r="H853" s="5">
        <v>1</v>
      </c>
      <c r="I853" s="19" t="s">
        <v>5178</v>
      </c>
      <c r="J853" s="9">
        <v>395</v>
      </c>
      <c r="K853" s="9">
        <f>Livros[[#This Row],[Quantity]]*Livros[[#This Row],[Item Price]]</f>
        <v>395</v>
      </c>
      <c r="L853" s="9">
        <v>327.78500000000003</v>
      </c>
      <c r="M853" s="9">
        <f>Livros[[#This Row],[Receita]]-Livros[[#This Row],[Custo]]</f>
        <v>67.214999999999975</v>
      </c>
    </row>
    <row r="854" spans="1:13" x14ac:dyDescent="0.25">
      <c r="A854" s="4">
        <v>853</v>
      </c>
      <c r="B854" s="6" t="s">
        <v>1806</v>
      </c>
      <c r="C854" s="6">
        <f>MONTH(Livros[[#This Row],[Date]])</f>
        <v>5</v>
      </c>
      <c r="D854" s="6">
        <f>YEAR(Livros[[#This Row],[Date]])</f>
        <v>2018</v>
      </c>
      <c r="E854" s="4">
        <v>0</v>
      </c>
      <c r="F854" s="4">
        <v>1</v>
      </c>
      <c r="G854" s="6" t="s">
        <v>83</v>
      </c>
      <c r="H854" s="4">
        <v>1</v>
      </c>
      <c r="I854" s="18" t="s">
        <v>5178</v>
      </c>
      <c r="J854" s="8">
        <v>320</v>
      </c>
      <c r="K854" s="8">
        <f>Livros[[#This Row],[Quantity]]*Livros[[#This Row],[Item Price]]</f>
        <v>320</v>
      </c>
      <c r="L854" s="8">
        <v>265.56</v>
      </c>
      <c r="M854" s="8">
        <f>Livros[[#This Row],[Receita]]-Livros[[#This Row],[Custo]]</f>
        <v>54.44</v>
      </c>
    </row>
    <row r="855" spans="1:13" x14ac:dyDescent="0.25">
      <c r="A855" s="5">
        <v>854</v>
      </c>
      <c r="B855" s="7" t="s">
        <v>1806</v>
      </c>
      <c r="C855" s="7">
        <f>MONTH(Livros[[#This Row],[Date]])</f>
        <v>5</v>
      </c>
      <c r="D855" s="7">
        <f>YEAR(Livros[[#This Row],[Date]])</f>
        <v>2018</v>
      </c>
      <c r="E855" s="5">
        <v>0</v>
      </c>
      <c r="F855" s="5">
        <v>1</v>
      </c>
      <c r="G855" s="7" t="s">
        <v>83</v>
      </c>
      <c r="H855" s="5">
        <v>1</v>
      </c>
      <c r="I855" s="19" t="s">
        <v>5178</v>
      </c>
      <c r="J855" s="9">
        <v>395</v>
      </c>
      <c r="K855" s="9">
        <f>Livros[[#This Row],[Quantity]]*Livros[[#This Row],[Item Price]]</f>
        <v>395</v>
      </c>
      <c r="L855" s="9">
        <v>327.78500000000003</v>
      </c>
      <c r="M855" s="9">
        <f>Livros[[#This Row],[Receita]]-Livros[[#This Row],[Custo]]</f>
        <v>67.214999999999975</v>
      </c>
    </row>
    <row r="856" spans="1:13" x14ac:dyDescent="0.25">
      <c r="A856" s="4">
        <v>855</v>
      </c>
      <c r="B856" s="6" t="s">
        <v>1806</v>
      </c>
      <c r="C856" s="6">
        <f>MONTH(Livros[[#This Row],[Date]])</f>
        <v>5</v>
      </c>
      <c r="D856" s="6">
        <f>YEAR(Livros[[#This Row],[Date]])</f>
        <v>2018</v>
      </c>
      <c r="E856" s="4">
        <v>0</v>
      </c>
      <c r="F856" s="4">
        <v>1</v>
      </c>
      <c r="G856" s="6" t="s">
        <v>83</v>
      </c>
      <c r="H856" s="4">
        <v>1</v>
      </c>
      <c r="I856" s="18" t="s">
        <v>77</v>
      </c>
      <c r="J856" s="8">
        <v>125</v>
      </c>
      <c r="K856" s="8">
        <f>Livros[[#This Row],[Quantity]]*Livros[[#This Row],[Item Price]]</f>
        <v>125</v>
      </c>
      <c r="L856" s="8">
        <v>108.875</v>
      </c>
      <c r="M856" s="8">
        <f>Livros[[#This Row],[Receita]]-Livros[[#This Row],[Custo]]</f>
        <v>16.125</v>
      </c>
    </row>
    <row r="857" spans="1:13" x14ac:dyDescent="0.25">
      <c r="A857" s="5">
        <v>856</v>
      </c>
      <c r="B857" s="7" t="s">
        <v>1806</v>
      </c>
      <c r="C857" s="7">
        <f>MONTH(Livros[[#This Row],[Date]])</f>
        <v>5</v>
      </c>
      <c r="D857" s="7">
        <f>YEAR(Livros[[#This Row],[Date]])</f>
        <v>2018</v>
      </c>
      <c r="E857" s="5">
        <v>0</v>
      </c>
      <c r="F857" s="5">
        <v>1</v>
      </c>
      <c r="G857" s="7" t="s">
        <v>83</v>
      </c>
      <c r="H857" s="5">
        <v>1</v>
      </c>
      <c r="I857" s="19" t="s">
        <v>77</v>
      </c>
      <c r="J857" s="9">
        <v>125</v>
      </c>
      <c r="K857" s="9">
        <f>Livros[[#This Row],[Quantity]]*Livros[[#This Row],[Item Price]]</f>
        <v>125</v>
      </c>
      <c r="L857" s="9">
        <v>108.875</v>
      </c>
      <c r="M857" s="9">
        <f>Livros[[#This Row],[Receita]]-Livros[[#This Row],[Custo]]</f>
        <v>16.125</v>
      </c>
    </row>
    <row r="858" spans="1:13" x14ac:dyDescent="0.25">
      <c r="A858" s="4">
        <v>857</v>
      </c>
      <c r="B858" s="6" t="s">
        <v>1806</v>
      </c>
      <c r="C858" s="6">
        <f>MONTH(Livros[[#This Row],[Date]])</f>
        <v>5</v>
      </c>
      <c r="D858" s="6">
        <f>YEAR(Livros[[#This Row],[Date]])</f>
        <v>2018</v>
      </c>
      <c r="E858" s="4">
        <v>0</v>
      </c>
      <c r="F858" s="4">
        <v>1</v>
      </c>
      <c r="G858" s="6" t="s">
        <v>71</v>
      </c>
      <c r="H858" s="4">
        <v>1</v>
      </c>
      <c r="I858" s="18" t="s">
        <v>5178</v>
      </c>
      <c r="J858" s="8">
        <v>395</v>
      </c>
      <c r="K858" s="8">
        <f>Livros[[#This Row],[Quantity]]*Livros[[#This Row],[Item Price]]</f>
        <v>395</v>
      </c>
      <c r="L858" s="8">
        <v>327.78500000000003</v>
      </c>
      <c r="M858" s="8">
        <f>Livros[[#This Row],[Receita]]-Livros[[#This Row],[Custo]]</f>
        <v>67.214999999999975</v>
      </c>
    </row>
    <row r="859" spans="1:13" x14ac:dyDescent="0.25">
      <c r="A859" s="5">
        <v>858</v>
      </c>
      <c r="B859" s="7" t="s">
        <v>1815</v>
      </c>
      <c r="C859" s="7">
        <f>MONTH(Livros[[#This Row],[Date]])</f>
        <v>6</v>
      </c>
      <c r="D859" s="7">
        <f>YEAR(Livros[[#This Row],[Date]])</f>
        <v>2018</v>
      </c>
      <c r="E859" s="5">
        <v>0</v>
      </c>
      <c r="F859" s="5">
        <v>0</v>
      </c>
      <c r="G859" s="7" t="s">
        <v>83</v>
      </c>
      <c r="H859" s="5">
        <v>1</v>
      </c>
      <c r="I859" s="19" t="s">
        <v>5178</v>
      </c>
      <c r="J859" s="9">
        <v>395</v>
      </c>
      <c r="K859" s="9">
        <f>Livros[[#This Row],[Quantity]]*Livros[[#This Row],[Item Price]]</f>
        <v>395</v>
      </c>
      <c r="L859" s="9">
        <v>327.78500000000003</v>
      </c>
      <c r="M859" s="9">
        <f>Livros[[#This Row],[Receita]]-Livros[[#This Row],[Custo]]</f>
        <v>67.214999999999975</v>
      </c>
    </row>
    <row r="860" spans="1:13" x14ac:dyDescent="0.25">
      <c r="A860" s="4">
        <v>859</v>
      </c>
      <c r="B860" s="6" t="s">
        <v>1815</v>
      </c>
      <c r="C860" s="6">
        <f>MONTH(Livros[[#This Row],[Date]])</f>
        <v>6</v>
      </c>
      <c r="D860" s="6">
        <f>YEAR(Livros[[#This Row],[Date]])</f>
        <v>2018</v>
      </c>
      <c r="E860" s="4">
        <v>0</v>
      </c>
      <c r="F860" s="4">
        <v>0</v>
      </c>
      <c r="G860" s="6" t="s">
        <v>71</v>
      </c>
      <c r="H860" s="4">
        <v>1</v>
      </c>
      <c r="I860" s="18" t="s">
        <v>5178</v>
      </c>
      <c r="J860" s="8">
        <v>395</v>
      </c>
      <c r="K860" s="8">
        <f>Livros[[#This Row],[Quantity]]*Livros[[#This Row],[Item Price]]</f>
        <v>395</v>
      </c>
      <c r="L860" s="8">
        <v>327.78500000000003</v>
      </c>
      <c r="M860" s="8">
        <f>Livros[[#This Row],[Receita]]-Livros[[#This Row],[Custo]]</f>
        <v>67.214999999999975</v>
      </c>
    </row>
    <row r="861" spans="1:13" x14ac:dyDescent="0.25">
      <c r="A861" s="5">
        <v>860</v>
      </c>
      <c r="B861" s="7" t="s">
        <v>1815</v>
      </c>
      <c r="C861" s="7">
        <f>MONTH(Livros[[#This Row],[Date]])</f>
        <v>6</v>
      </c>
      <c r="D861" s="7">
        <f>YEAR(Livros[[#This Row],[Date]])</f>
        <v>2018</v>
      </c>
      <c r="E861" s="5">
        <v>0</v>
      </c>
      <c r="F861" s="5">
        <v>0</v>
      </c>
      <c r="G861" s="7" t="s">
        <v>71</v>
      </c>
      <c r="H861" s="5">
        <v>1</v>
      </c>
      <c r="I861" s="19" t="s">
        <v>5178</v>
      </c>
      <c r="J861" s="9">
        <v>395</v>
      </c>
      <c r="K861" s="9">
        <f>Livros[[#This Row],[Quantity]]*Livros[[#This Row],[Item Price]]</f>
        <v>395</v>
      </c>
      <c r="L861" s="9">
        <v>327.78500000000003</v>
      </c>
      <c r="M861" s="9">
        <f>Livros[[#This Row],[Receita]]-Livros[[#This Row],[Custo]]</f>
        <v>67.214999999999975</v>
      </c>
    </row>
    <row r="862" spans="1:13" x14ac:dyDescent="0.25">
      <c r="A862" s="4">
        <v>861</v>
      </c>
      <c r="B862" s="6" t="s">
        <v>1815</v>
      </c>
      <c r="C862" s="6">
        <f>MONTH(Livros[[#This Row],[Date]])</f>
        <v>6</v>
      </c>
      <c r="D862" s="6">
        <f>YEAR(Livros[[#This Row],[Date]])</f>
        <v>2018</v>
      </c>
      <c r="E862" s="4">
        <v>0</v>
      </c>
      <c r="F862" s="4">
        <v>0</v>
      </c>
      <c r="G862" s="6" t="s">
        <v>71</v>
      </c>
      <c r="H862" s="4">
        <v>1</v>
      </c>
      <c r="I862" s="18" t="s">
        <v>5178</v>
      </c>
      <c r="J862" s="8">
        <v>320</v>
      </c>
      <c r="K862" s="8">
        <f>Livros[[#This Row],[Quantity]]*Livros[[#This Row],[Item Price]]</f>
        <v>320</v>
      </c>
      <c r="L862" s="8">
        <v>265.56</v>
      </c>
      <c r="M862" s="8">
        <f>Livros[[#This Row],[Receita]]-Livros[[#This Row],[Custo]]</f>
        <v>54.44</v>
      </c>
    </row>
    <row r="863" spans="1:13" x14ac:dyDescent="0.25">
      <c r="A863" s="5">
        <v>862</v>
      </c>
      <c r="B863" s="7" t="s">
        <v>1815</v>
      </c>
      <c r="C863" s="7">
        <f>MONTH(Livros[[#This Row],[Date]])</f>
        <v>6</v>
      </c>
      <c r="D863" s="7">
        <f>YEAR(Livros[[#This Row],[Date]])</f>
        <v>2018</v>
      </c>
      <c r="E863" s="5">
        <v>0</v>
      </c>
      <c r="F863" s="5">
        <v>0</v>
      </c>
      <c r="G863" s="7" t="s">
        <v>71</v>
      </c>
      <c r="H863" s="5">
        <v>1</v>
      </c>
      <c r="I863" s="19" t="s">
        <v>5178</v>
      </c>
      <c r="J863" s="9">
        <v>320</v>
      </c>
      <c r="K863" s="9">
        <f>Livros[[#This Row],[Quantity]]*Livros[[#This Row],[Item Price]]</f>
        <v>320</v>
      </c>
      <c r="L863" s="9">
        <v>265.56</v>
      </c>
      <c r="M863" s="9">
        <f>Livros[[#This Row],[Receita]]-Livros[[#This Row],[Custo]]</f>
        <v>54.44</v>
      </c>
    </row>
    <row r="864" spans="1:13" x14ac:dyDescent="0.25">
      <c r="A864" s="4">
        <v>863</v>
      </c>
      <c r="B864" s="6" t="s">
        <v>1815</v>
      </c>
      <c r="C864" s="6">
        <f>MONTH(Livros[[#This Row],[Date]])</f>
        <v>6</v>
      </c>
      <c r="D864" s="6">
        <f>YEAR(Livros[[#This Row],[Date]])</f>
        <v>2018</v>
      </c>
      <c r="E864" s="4">
        <v>0</v>
      </c>
      <c r="F864" s="4">
        <v>0</v>
      </c>
      <c r="G864" s="6" t="s">
        <v>83</v>
      </c>
      <c r="H864" s="4">
        <v>1</v>
      </c>
      <c r="I864" s="18" t="s">
        <v>5178</v>
      </c>
      <c r="J864" s="8">
        <v>395</v>
      </c>
      <c r="K864" s="8">
        <f>Livros[[#This Row],[Quantity]]*Livros[[#This Row],[Item Price]]</f>
        <v>395</v>
      </c>
      <c r="L864" s="8">
        <v>327.78500000000003</v>
      </c>
      <c r="M864" s="8">
        <f>Livros[[#This Row],[Receita]]-Livros[[#This Row],[Custo]]</f>
        <v>67.214999999999975</v>
      </c>
    </row>
    <row r="865" spans="1:13" x14ac:dyDescent="0.25">
      <c r="A865" s="5">
        <v>864</v>
      </c>
      <c r="B865" s="7" t="s">
        <v>1823</v>
      </c>
      <c r="C865" s="7">
        <f>MONTH(Livros[[#This Row],[Date]])</f>
        <v>7</v>
      </c>
      <c r="D865" s="7">
        <f>YEAR(Livros[[#This Row],[Date]])</f>
        <v>2018</v>
      </c>
      <c r="E865" s="5">
        <v>0</v>
      </c>
      <c r="F865" s="5">
        <v>0</v>
      </c>
      <c r="G865" s="7" t="s">
        <v>83</v>
      </c>
      <c r="H865" s="5">
        <v>1</v>
      </c>
      <c r="I865" s="19" t="s">
        <v>5178</v>
      </c>
      <c r="J865" s="9">
        <v>395</v>
      </c>
      <c r="K865" s="9">
        <f>Livros[[#This Row],[Quantity]]*Livros[[#This Row],[Item Price]]</f>
        <v>395</v>
      </c>
      <c r="L865" s="9">
        <v>327.78500000000003</v>
      </c>
      <c r="M865" s="9">
        <f>Livros[[#This Row],[Receita]]-Livros[[#This Row],[Custo]]</f>
        <v>67.214999999999975</v>
      </c>
    </row>
    <row r="866" spans="1:13" x14ac:dyDescent="0.25">
      <c r="A866" s="4">
        <v>865</v>
      </c>
      <c r="B866" s="6" t="s">
        <v>1823</v>
      </c>
      <c r="C866" s="6">
        <f>MONTH(Livros[[#This Row],[Date]])</f>
        <v>7</v>
      </c>
      <c r="D866" s="6">
        <f>YEAR(Livros[[#This Row],[Date]])</f>
        <v>2018</v>
      </c>
      <c r="E866" s="4">
        <v>0</v>
      </c>
      <c r="F866" s="4">
        <v>0</v>
      </c>
      <c r="G866" s="6" t="s">
        <v>71</v>
      </c>
      <c r="H866" s="4">
        <v>1</v>
      </c>
      <c r="I866" s="18" t="s">
        <v>5178</v>
      </c>
      <c r="J866" s="8">
        <v>395</v>
      </c>
      <c r="K866" s="8">
        <f>Livros[[#This Row],[Quantity]]*Livros[[#This Row],[Item Price]]</f>
        <v>395</v>
      </c>
      <c r="L866" s="8">
        <v>327.78500000000003</v>
      </c>
      <c r="M866" s="8">
        <f>Livros[[#This Row],[Receita]]-Livros[[#This Row],[Custo]]</f>
        <v>67.214999999999975</v>
      </c>
    </row>
    <row r="867" spans="1:13" x14ac:dyDescent="0.25">
      <c r="A867" s="5">
        <v>866</v>
      </c>
      <c r="B867" s="7" t="s">
        <v>1823</v>
      </c>
      <c r="C867" s="7">
        <f>MONTH(Livros[[#This Row],[Date]])</f>
        <v>7</v>
      </c>
      <c r="D867" s="7">
        <f>YEAR(Livros[[#This Row],[Date]])</f>
        <v>2018</v>
      </c>
      <c r="E867" s="5">
        <v>0</v>
      </c>
      <c r="F867" s="5">
        <v>0</v>
      </c>
      <c r="G867" s="7" t="s">
        <v>71</v>
      </c>
      <c r="H867" s="5">
        <v>1</v>
      </c>
      <c r="I867" s="19" t="s">
        <v>5178</v>
      </c>
      <c r="J867" s="9">
        <v>320</v>
      </c>
      <c r="K867" s="9">
        <f>Livros[[#This Row],[Quantity]]*Livros[[#This Row],[Item Price]]</f>
        <v>320</v>
      </c>
      <c r="L867" s="9">
        <v>265.56</v>
      </c>
      <c r="M867" s="9">
        <f>Livros[[#This Row],[Receita]]-Livros[[#This Row],[Custo]]</f>
        <v>54.44</v>
      </c>
    </row>
    <row r="868" spans="1:13" x14ac:dyDescent="0.25">
      <c r="A868" s="4">
        <v>867</v>
      </c>
      <c r="B868" s="6" t="s">
        <v>1829</v>
      </c>
      <c r="C868" s="6">
        <f>MONTH(Livros[[#This Row],[Date]])</f>
        <v>8</v>
      </c>
      <c r="D868" s="6">
        <f>YEAR(Livros[[#This Row],[Date]])</f>
        <v>2018</v>
      </c>
      <c r="E868" s="4">
        <v>0</v>
      </c>
      <c r="F868" s="4">
        <v>0</v>
      </c>
      <c r="G868" s="6" t="s">
        <v>71</v>
      </c>
      <c r="H868" s="4">
        <v>1</v>
      </c>
      <c r="I868" s="18" t="s">
        <v>5178</v>
      </c>
      <c r="J868" s="8">
        <v>320</v>
      </c>
      <c r="K868" s="8">
        <f>Livros[[#This Row],[Quantity]]*Livros[[#This Row],[Item Price]]</f>
        <v>320</v>
      </c>
      <c r="L868" s="8">
        <v>265.56</v>
      </c>
      <c r="M868" s="8">
        <f>Livros[[#This Row],[Receita]]-Livros[[#This Row],[Custo]]</f>
        <v>54.44</v>
      </c>
    </row>
    <row r="869" spans="1:13" x14ac:dyDescent="0.25">
      <c r="A869" s="5">
        <v>868</v>
      </c>
      <c r="B869" s="7" t="s">
        <v>1829</v>
      </c>
      <c r="C869" s="7">
        <f>MONTH(Livros[[#This Row],[Date]])</f>
        <v>8</v>
      </c>
      <c r="D869" s="7">
        <f>YEAR(Livros[[#This Row],[Date]])</f>
        <v>2018</v>
      </c>
      <c r="E869" s="5">
        <v>0</v>
      </c>
      <c r="F869" s="5">
        <v>0</v>
      </c>
      <c r="G869" s="7" t="s">
        <v>83</v>
      </c>
      <c r="H869" s="5">
        <v>1</v>
      </c>
      <c r="I869" s="19" t="s">
        <v>5178</v>
      </c>
      <c r="J869" s="9">
        <v>320</v>
      </c>
      <c r="K869" s="9">
        <f>Livros[[#This Row],[Quantity]]*Livros[[#This Row],[Item Price]]</f>
        <v>320</v>
      </c>
      <c r="L869" s="9">
        <v>265.56</v>
      </c>
      <c r="M869" s="9">
        <f>Livros[[#This Row],[Receita]]-Livros[[#This Row],[Custo]]</f>
        <v>54.44</v>
      </c>
    </row>
    <row r="870" spans="1:13" x14ac:dyDescent="0.25">
      <c r="A870" s="4">
        <v>869</v>
      </c>
      <c r="B870" s="6" t="s">
        <v>1829</v>
      </c>
      <c r="C870" s="6">
        <f>MONTH(Livros[[#This Row],[Date]])</f>
        <v>8</v>
      </c>
      <c r="D870" s="6">
        <f>YEAR(Livros[[#This Row],[Date]])</f>
        <v>2018</v>
      </c>
      <c r="E870" s="4">
        <v>0</v>
      </c>
      <c r="F870" s="4">
        <v>0</v>
      </c>
      <c r="G870" s="6" t="s">
        <v>71</v>
      </c>
      <c r="H870" s="4">
        <v>1</v>
      </c>
      <c r="I870" s="18" t="s">
        <v>5178</v>
      </c>
      <c r="J870" s="8">
        <v>395</v>
      </c>
      <c r="K870" s="8">
        <f>Livros[[#This Row],[Quantity]]*Livros[[#This Row],[Item Price]]</f>
        <v>395</v>
      </c>
      <c r="L870" s="8">
        <v>327.78500000000003</v>
      </c>
      <c r="M870" s="8">
        <f>Livros[[#This Row],[Receita]]-Livros[[#This Row],[Custo]]</f>
        <v>67.214999999999975</v>
      </c>
    </row>
    <row r="871" spans="1:13" x14ac:dyDescent="0.25">
      <c r="A871" s="5">
        <v>870</v>
      </c>
      <c r="B871" s="7" t="s">
        <v>1833</v>
      </c>
      <c r="C871" s="7">
        <f>MONTH(Livros[[#This Row],[Date]])</f>
        <v>9</v>
      </c>
      <c r="D871" s="7">
        <f>YEAR(Livros[[#This Row],[Date]])</f>
        <v>2018</v>
      </c>
      <c r="E871" s="5">
        <v>0</v>
      </c>
      <c r="F871" s="5">
        <v>0</v>
      </c>
      <c r="G871" s="7" t="s">
        <v>83</v>
      </c>
      <c r="H871" s="5">
        <v>1</v>
      </c>
      <c r="I871" s="19" t="s">
        <v>5178</v>
      </c>
      <c r="J871" s="9">
        <v>499</v>
      </c>
      <c r="K871" s="9">
        <f>Livros[[#This Row],[Quantity]]*Livros[[#This Row],[Item Price]]</f>
        <v>499</v>
      </c>
      <c r="L871" s="9">
        <v>414.41699999999997</v>
      </c>
      <c r="M871" s="9">
        <f>Livros[[#This Row],[Receita]]-Livros[[#This Row],[Custo]]</f>
        <v>84.583000000000027</v>
      </c>
    </row>
    <row r="872" spans="1:13" x14ac:dyDescent="0.25">
      <c r="A872" s="4">
        <v>871</v>
      </c>
      <c r="B872" s="6" t="s">
        <v>1836</v>
      </c>
      <c r="C872" s="6">
        <f>MONTH(Livros[[#This Row],[Date]])</f>
        <v>10</v>
      </c>
      <c r="D872" s="6">
        <f>YEAR(Livros[[#This Row],[Date]])</f>
        <v>2018</v>
      </c>
      <c r="E872" s="4">
        <v>0</v>
      </c>
      <c r="F872" s="4">
        <v>0</v>
      </c>
      <c r="G872" s="6" t="s">
        <v>83</v>
      </c>
      <c r="H872" s="4">
        <v>1</v>
      </c>
      <c r="I872" s="18" t="s">
        <v>5178</v>
      </c>
      <c r="J872" s="8">
        <v>426</v>
      </c>
      <c r="K872" s="8">
        <f>Livros[[#This Row],[Quantity]]*Livros[[#This Row],[Item Price]]</f>
        <v>426</v>
      </c>
      <c r="L872" s="8">
        <v>353.358</v>
      </c>
      <c r="M872" s="8">
        <f>Livros[[#This Row],[Receita]]-Livros[[#This Row],[Custo]]</f>
        <v>72.641999999999996</v>
      </c>
    </row>
    <row r="873" spans="1:13" x14ac:dyDescent="0.25">
      <c r="A873" s="5">
        <v>872</v>
      </c>
      <c r="B873" s="7" t="s">
        <v>1841</v>
      </c>
      <c r="C873" s="7">
        <f>MONTH(Livros[[#This Row],[Date]])</f>
        <v>11</v>
      </c>
      <c r="D873" s="7">
        <f>YEAR(Livros[[#This Row],[Date]])</f>
        <v>2018</v>
      </c>
      <c r="E873" s="5">
        <v>0</v>
      </c>
      <c r="F873" s="5">
        <v>0</v>
      </c>
      <c r="G873" s="7" t="s">
        <v>83</v>
      </c>
      <c r="H873" s="5">
        <v>1</v>
      </c>
      <c r="I873" s="19" t="s">
        <v>5178</v>
      </c>
      <c r="J873" s="9">
        <v>730</v>
      </c>
      <c r="K873" s="9">
        <f>Livros[[#This Row],[Quantity]]*Livros[[#This Row],[Item Price]]</f>
        <v>730</v>
      </c>
      <c r="L873" s="9">
        <v>605.59</v>
      </c>
      <c r="M873" s="9">
        <f>Livros[[#This Row],[Receita]]-Livros[[#This Row],[Custo]]</f>
        <v>124.40999999999997</v>
      </c>
    </row>
    <row r="874" spans="1:13" x14ac:dyDescent="0.25">
      <c r="A874" s="4">
        <v>873</v>
      </c>
      <c r="B874" s="6" t="s">
        <v>1842</v>
      </c>
      <c r="C874" s="6">
        <f>MONTH(Livros[[#This Row],[Date]])</f>
        <v>12</v>
      </c>
      <c r="D874" s="6">
        <f>YEAR(Livros[[#This Row],[Date]])</f>
        <v>2018</v>
      </c>
      <c r="E874" s="4">
        <v>0</v>
      </c>
      <c r="F874" s="4">
        <v>0</v>
      </c>
      <c r="G874" s="6" t="s">
        <v>71</v>
      </c>
      <c r="H874" s="4">
        <v>1</v>
      </c>
      <c r="I874" s="18" t="s">
        <v>5178</v>
      </c>
      <c r="J874" s="8">
        <v>499</v>
      </c>
      <c r="K874" s="8">
        <f>Livros[[#This Row],[Quantity]]*Livros[[#This Row],[Item Price]]</f>
        <v>499</v>
      </c>
      <c r="L874" s="8">
        <v>414.41699999999997</v>
      </c>
      <c r="M874" s="8">
        <f>Livros[[#This Row],[Receita]]-Livros[[#This Row],[Custo]]</f>
        <v>84.583000000000027</v>
      </c>
    </row>
    <row r="875" spans="1:13" x14ac:dyDescent="0.25">
      <c r="A875" s="5">
        <v>874</v>
      </c>
      <c r="B875" s="7" t="s">
        <v>1842</v>
      </c>
      <c r="C875" s="7">
        <f>MONTH(Livros[[#This Row],[Date]])</f>
        <v>12</v>
      </c>
      <c r="D875" s="7">
        <f>YEAR(Livros[[#This Row],[Date]])</f>
        <v>2018</v>
      </c>
      <c r="E875" s="5">
        <v>0</v>
      </c>
      <c r="F875" s="5">
        <v>0</v>
      </c>
      <c r="G875" s="7" t="s">
        <v>71</v>
      </c>
      <c r="H875" s="5">
        <v>1</v>
      </c>
      <c r="I875" s="19" t="s">
        <v>5178</v>
      </c>
      <c r="J875" s="9">
        <v>395</v>
      </c>
      <c r="K875" s="9">
        <f>Livros[[#This Row],[Quantity]]*Livros[[#This Row],[Item Price]]</f>
        <v>395</v>
      </c>
      <c r="L875" s="9">
        <v>327.78500000000003</v>
      </c>
      <c r="M875" s="9">
        <f>Livros[[#This Row],[Receita]]-Livros[[#This Row],[Custo]]</f>
        <v>67.214999999999975</v>
      </c>
    </row>
    <row r="876" spans="1:13" x14ac:dyDescent="0.25">
      <c r="A876" s="4">
        <v>875</v>
      </c>
      <c r="B876" s="6" t="s">
        <v>1842</v>
      </c>
      <c r="C876" s="6">
        <f>MONTH(Livros[[#This Row],[Date]])</f>
        <v>12</v>
      </c>
      <c r="D876" s="6">
        <f>YEAR(Livros[[#This Row],[Date]])</f>
        <v>2018</v>
      </c>
      <c r="E876" s="4">
        <v>0</v>
      </c>
      <c r="F876" s="4">
        <v>0</v>
      </c>
      <c r="G876" s="6" t="s">
        <v>71</v>
      </c>
      <c r="H876" s="4">
        <v>1</v>
      </c>
      <c r="I876" s="18" t="s">
        <v>5178</v>
      </c>
      <c r="J876" s="8">
        <v>395</v>
      </c>
      <c r="K876" s="8">
        <f>Livros[[#This Row],[Quantity]]*Livros[[#This Row],[Item Price]]</f>
        <v>395</v>
      </c>
      <c r="L876" s="8">
        <v>327.78500000000003</v>
      </c>
      <c r="M876" s="8">
        <f>Livros[[#This Row],[Receita]]-Livros[[#This Row],[Custo]]</f>
        <v>67.214999999999975</v>
      </c>
    </row>
    <row r="877" spans="1:13" x14ac:dyDescent="0.25">
      <c r="A877" s="5">
        <v>876</v>
      </c>
      <c r="B877" s="7" t="s">
        <v>1842</v>
      </c>
      <c r="C877" s="7">
        <f>MONTH(Livros[[#This Row],[Date]])</f>
        <v>12</v>
      </c>
      <c r="D877" s="7">
        <f>YEAR(Livros[[#This Row],[Date]])</f>
        <v>2018</v>
      </c>
      <c r="E877" s="5">
        <v>0</v>
      </c>
      <c r="F877" s="5">
        <v>0</v>
      </c>
      <c r="G877" s="7" t="s">
        <v>83</v>
      </c>
      <c r="H877" s="5">
        <v>1</v>
      </c>
      <c r="I877" s="19" t="s">
        <v>77</v>
      </c>
      <c r="J877" s="9">
        <v>125</v>
      </c>
      <c r="K877" s="9">
        <f>Livros[[#This Row],[Quantity]]*Livros[[#This Row],[Item Price]]</f>
        <v>125</v>
      </c>
      <c r="L877" s="9">
        <v>108.875</v>
      </c>
      <c r="M877" s="9">
        <f>Livros[[#This Row],[Receita]]-Livros[[#This Row],[Custo]]</f>
        <v>16.125</v>
      </c>
    </row>
    <row r="878" spans="1:13" x14ac:dyDescent="0.25">
      <c r="A878" s="4">
        <v>877</v>
      </c>
      <c r="B878" s="6" t="s">
        <v>1842</v>
      </c>
      <c r="C878" s="6">
        <f>MONTH(Livros[[#This Row],[Date]])</f>
        <v>12</v>
      </c>
      <c r="D878" s="6">
        <f>YEAR(Livros[[#This Row],[Date]])</f>
        <v>2018</v>
      </c>
      <c r="E878" s="4">
        <v>0</v>
      </c>
      <c r="F878" s="4">
        <v>0</v>
      </c>
      <c r="G878" s="6" t="s">
        <v>71</v>
      </c>
      <c r="H878" s="4">
        <v>1</v>
      </c>
      <c r="I878" s="18" t="s">
        <v>5178</v>
      </c>
      <c r="J878" s="8">
        <v>320</v>
      </c>
      <c r="K878" s="8">
        <f>Livros[[#This Row],[Quantity]]*Livros[[#This Row],[Item Price]]</f>
        <v>320</v>
      </c>
      <c r="L878" s="8">
        <v>265.56</v>
      </c>
      <c r="M878" s="8">
        <f>Livros[[#This Row],[Receita]]-Livros[[#This Row],[Custo]]</f>
        <v>54.44</v>
      </c>
    </row>
    <row r="879" spans="1:13" x14ac:dyDescent="0.25">
      <c r="A879" s="5">
        <v>878</v>
      </c>
      <c r="B879" s="7" t="s">
        <v>1842</v>
      </c>
      <c r="C879" s="7">
        <f>MONTH(Livros[[#This Row],[Date]])</f>
        <v>12</v>
      </c>
      <c r="D879" s="7">
        <f>YEAR(Livros[[#This Row],[Date]])</f>
        <v>2018</v>
      </c>
      <c r="E879" s="5">
        <v>0</v>
      </c>
      <c r="F879" s="5">
        <v>0</v>
      </c>
      <c r="G879" s="7" t="s">
        <v>83</v>
      </c>
      <c r="H879" s="5">
        <v>1</v>
      </c>
      <c r="I879" s="19" t="s">
        <v>5178</v>
      </c>
      <c r="J879" s="9">
        <v>395</v>
      </c>
      <c r="K879" s="9">
        <f>Livros[[#This Row],[Quantity]]*Livros[[#This Row],[Item Price]]</f>
        <v>395</v>
      </c>
      <c r="L879" s="9">
        <v>327.78500000000003</v>
      </c>
      <c r="M879" s="9">
        <f>Livros[[#This Row],[Receita]]-Livros[[#This Row],[Custo]]</f>
        <v>67.214999999999975</v>
      </c>
    </row>
    <row r="880" spans="1:13" x14ac:dyDescent="0.25">
      <c r="A880" s="4">
        <v>879</v>
      </c>
      <c r="B880" s="6" t="s">
        <v>1842</v>
      </c>
      <c r="C880" s="6">
        <f>MONTH(Livros[[#This Row],[Date]])</f>
        <v>12</v>
      </c>
      <c r="D880" s="6">
        <f>YEAR(Livros[[#This Row],[Date]])</f>
        <v>2018</v>
      </c>
      <c r="E880" s="4">
        <v>0</v>
      </c>
      <c r="F880" s="4">
        <v>0</v>
      </c>
      <c r="G880" s="6" t="s">
        <v>83</v>
      </c>
      <c r="H880" s="4">
        <v>1</v>
      </c>
      <c r="I880" s="18" t="s">
        <v>5178</v>
      </c>
      <c r="J880" s="8">
        <v>426</v>
      </c>
      <c r="K880" s="8">
        <f>Livros[[#This Row],[Quantity]]*Livros[[#This Row],[Item Price]]</f>
        <v>426</v>
      </c>
      <c r="L880" s="8">
        <v>353.358</v>
      </c>
      <c r="M880" s="8">
        <f>Livros[[#This Row],[Receita]]-Livros[[#This Row],[Custo]]</f>
        <v>72.641999999999996</v>
      </c>
    </row>
    <row r="881" spans="1:13" x14ac:dyDescent="0.25">
      <c r="A881" s="5">
        <v>880</v>
      </c>
      <c r="B881" s="7" t="s">
        <v>1842</v>
      </c>
      <c r="C881" s="7">
        <f>MONTH(Livros[[#This Row],[Date]])</f>
        <v>12</v>
      </c>
      <c r="D881" s="7">
        <f>YEAR(Livros[[#This Row],[Date]])</f>
        <v>2018</v>
      </c>
      <c r="E881" s="5">
        <v>0</v>
      </c>
      <c r="F881" s="5">
        <v>0</v>
      </c>
      <c r="G881" s="7" t="s">
        <v>83</v>
      </c>
      <c r="H881" s="5">
        <v>1</v>
      </c>
      <c r="I881" s="19" t="s">
        <v>5178</v>
      </c>
      <c r="J881" s="9">
        <v>395</v>
      </c>
      <c r="K881" s="9">
        <f>Livros[[#This Row],[Quantity]]*Livros[[#This Row],[Item Price]]</f>
        <v>395</v>
      </c>
      <c r="L881" s="9">
        <v>327.78500000000003</v>
      </c>
      <c r="M881" s="9">
        <f>Livros[[#This Row],[Receita]]-Livros[[#This Row],[Custo]]</f>
        <v>67.214999999999975</v>
      </c>
    </row>
    <row r="882" spans="1:13" x14ac:dyDescent="0.25">
      <c r="A882" s="4">
        <v>881</v>
      </c>
      <c r="B882" s="6" t="s">
        <v>1842</v>
      </c>
      <c r="C882" s="6">
        <f>MONTH(Livros[[#This Row],[Date]])</f>
        <v>12</v>
      </c>
      <c r="D882" s="6">
        <f>YEAR(Livros[[#This Row],[Date]])</f>
        <v>2018</v>
      </c>
      <c r="E882" s="4">
        <v>0</v>
      </c>
      <c r="F882" s="4">
        <v>0</v>
      </c>
      <c r="G882" s="6" t="s">
        <v>83</v>
      </c>
      <c r="H882" s="4">
        <v>1</v>
      </c>
      <c r="I882" s="18" t="s">
        <v>5178</v>
      </c>
      <c r="J882" s="8">
        <v>395</v>
      </c>
      <c r="K882" s="8">
        <f>Livros[[#This Row],[Quantity]]*Livros[[#This Row],[Item Price]]</f>
        <v>395</v>
      </c>
      <c r="L882" s="8">
        <v>327.78500000000003</v>
      </c>
      <c r="M882" s="8">
        <f>Livros[[#This Row],[Receita]]-Livros[[#This Row],[Custo]]</f>
        <v>67.214999999999975</v>
      </c>
    </row>
    <row r="883" spans="1:13" x14ac:dyDescent="0.25">
      <c r="A883" s="5">
        <v>882</v>
      </c>
      <c r="B883" s="7" t="s">
        <v>1842</v>
      </c>
      <c r="C883" s="7">
        <f>MONTH(Livros[[#This Row],[Date]])</f>
        <v>12</v>
      </c>
      <c r="D883" s="7">
        <f>YEAR(Livros[[#This Row],[Date]])</f>
        <v>2018</v>
      </c>
      <c r="E883" s="5">
        <v>0</v>
      </c>
      <c r="F883" s="5">
        <v>0</v>
      </c>
      <c r="G883" s="7" t="s">
        <v>71</v>
      </c>
      <c r="H883" s="5">
        <v>1</v>
      </c>
      <c r="I883" s="19" t="s">
        <v>5178</v>
      </c>
      <c r="J883" s="9">
        <v>320</v>
      </c>
      <c r="K883" s="9">
        <f>Livros[[#This Row],[Quantity]]*Livros[[#This Row],[Item Price]]</f>
        <v>320</v>
      </c>
      <c r="L883" s="9">
        <v>265.56</v>
      </c>
      <c r="M883" s="9">
        <f>Livros[[#This Row],[Receita]]-Livros[[#This Row],[Custo]]</f>
        <v>54.44</v>
      </c>
    </row>
    <row r="884" spans="1:13" x14ac:dyDescent="0.25">
      <c r="A884" s="4">
        <v>883</v>
      </c>
      <c r="B884" s="6" t="s">
        <v>1852</v>
      </c>
      <c r="C884" s="6" t="e">
        <f>MONTH(Livros[[#This Row],[Date]])</f>
        <v>#VALUE!</v>
      </c>
      <c r="D884" s="6" t="e">
        <f>YEAR(Livros[[#This Row],[Date]])</f>
        <v>#VALUE!</v>
      </c>
      <c r="E884" s="4">
        <v>0</v>
      </c>
      <c r="F884" s="4">
        <v>0</v>
      </c>
      <c r="G884" s="6" t="s">
        <v>71</v>
      </c>
      <c r="H884" s="4">
        <v>1</v>
      </c>
      <c r="I884" s="18" t="s">
        <v>5178</v>
      </c>
      <c r="J884" s="8">
        <v>395</v>
      </c>
      <c r="K884" s="8">
        <f>Livros[[#This Row],[Quantity]]*Livros[[#This Row],[Item Price]]</f>
        <v>395</v>
      </c>
      <c r="L884" s="8">
        <v>327.78500000000003</v>
      </c>
      <c r="M884" s="8">
        <f>Livros[[#This Row],[Receita]]-Livros[[#This Row],[Custo]]</f>
        <v>67.214999999999975</v>
      </c>
    </row>
    <row r="885" spans="1:13" x14ac:dyDescent="0.25">
      <c r="A885" s="5">
        <v>884</v>
      </c>
      <c r="B885" s="7" t="s">
        <v>1852</v>
      </c>
      <c r="C885" s="7" t="e">
        <f>MONTH(Livros[[#This Row],[Date]])</f>
        <v>#VALUE!</v>
      </c>
      <c r="D885" s="7" t="e">
        <f>YEAR(Livros[[#This Row],[Date]])</f>
        <v>#VALUE!</v>
      </c>
      <c r="E885" s="5">
        <v>0</v>
      </c>
      <c r="F885" s="5">
        <v>0</v>
      </c>
      <c r="G885" s="7" t="s">
        <v>83</v>
      </c>
      <c r="H885" s="5">
        <v>1</v>
      </c>
      <c r="I885" s="19" t="s">
        <v>5178</v>
      </c>
      <c r="J885" s="9">
        <v>395</v>
      </c>
      <c r="K885" s="9">
        <f>Livros[[#This Row],[Quantity]]*Livros[[#This Row],[Item Price]]</f>
        <v>395</v>
      </c>
      <c r="L885" s="9">
        <v>327.78500000000003</v>
      </c>
      <c r="M885" s="9">
        <f>Livros[[#This Row],[Receita]]-Livros[[#This Row],[Custo]]</f>
        <v>67.214999999999975</v>
      </c>
    </row>
    <row r="886" spans="1:13" x14ac:dyDescent="0.25">
      <c r="A886" s="4">
        <v>885</v>
      </c>
      <c r="B886" s="6" t="s">
        <v>1852</v>
      </c>
      <c r="C886" s="6" t="e">
        <f>MONTH(Livros[[#This Row],[Date]])</f>
        <v>#VALUE!</v>
      </c>
      <c r="D886" s="6" t="e">
        <f>YEAR(Livros[[#This Row],[Date]])</f>
        <v>#VALUE!</v>
      </c>
      <c r="E886" s="4">
        <v>0</v>
      </c>
      <c r="F886" s="4">
        <v>0</v>
      </c>
      <c r="G886" s="6" t="s">
        <v>83</v>
      </c>
      <c r="H886" s="4">
        <v>1</v>
      </c>
      <c r="I886" s="18" t="s">
        <v>77</v>
      </c>
      <c r="J886" s="8">
        <v>1480</v>
      </c>
      <c r="K886" s="8">
        <f>Livros[[#This Row],[Quantity]]*Livros[[#This Row],[Item Price]]</f>
        <v>1480</v>
      </c>
      <c r="L886" s="8">
        <v>128.876</v>
      </c>
      <c r="M886" s="8">
        <f>Livros[[#This Row],[Receita]]-Livros[[#This Row],[Custo]]</f>
        <v>1351.124</v>
      </c>
    </row>
    <row r="887" spans="1:13" x14ac:dyDescent="0.25">
      <c r="A887" s="5">
        <v>886</v>
      </c>
      <c r="B887" s="7" t="s">
        <v>1852</v>
      </c>
      <c r="C887" s="7" t="e">
        <f>MONTH(Livros[[#This Row],[Date]])</f>
        <v>#VALUE!</v>
      </c>
      <c r="D887" s="7" t="e">
        <f>YEAR(Livros[[#This Row],[Date]])</f>
        <v>#VALUE!</v>
      </c>
      <c r="E887" s="5">
        <v>0</v>
      </c>
      <c r="F887" s="5">
        <v>0</v>
      </c>
      <c r="G887" s="7" t="s">
        <v>83</v>
      </c>
      <c r="H887" s="5">
        <v>1</v>
      </c>
      <c r="I887" s="19" t="s">
        <v>5178</v>
      </c>
      <c r="J887" s="9">
        <v>430</v>
      </c>
      <c r="K887" s="9">
        <f>Livros[[#This Row],[Quantity]]*Livros[[#This Row],[Item Price]]</f>
        <v>430</v>
      </c>
      <c r="L887" s="9">
        <v>356.69</v>
      </c>
      <c r="M887" s="9">
        <f>Livros[[#This Row],[Receita]]-Livros[[#This Row],[Custo]]</f>
        <v>73.31</v>
      </c>
    </row>
    <row r="888" spans="1:13" x14ac:dyDescent="0.25">
      <c r="A888" s="4">
        <v>887</v>
      </c>
      <c r="B888" s="6" t="s">
        <v>1855</v>
      </c>
      <c r="C888" s="6" t="e">
        <f>MONTH(Livros[[#This Row],[Date]])</f>
        <v>#VALUE!</v>
      </c>
      <c r="D888" s="6" t="e">
        <f>YEAR(Livros[[#This Row],[Date]])</f>
        <v>#VALUE!</v>
      </c>
      <c r="E888" s="4">
        <v>0</v>
      </c>
      <c r="F888" s="4">
        <v>0</v>
      </c>
      <c r="G888" s="6" t="s">
        <v>83</v>
      </c>
      <c r="H888" s="4">
        <v>1</v>
      </c>
      <c r="I888" s="18" t="s">
        <v>5178</v>
      </c>
      <c r="J888" s="8">
        <v>395</v>
      </c>
      <c r="K888" s="8">
        <f>Livros[[#This Row],[Quantity]]*Livros[[#This Row],[Item Price]]</f>
        <v>395</v>
      </c>
      <c r="L888" s="8">
        <v>327.78500000000003</v>
      </c>
      <c r="M888" s="8">
        <f>Livros[[#This Row],[Receita]]-Livros[[#This Row],[Custo]]</f>
        <v>67.214999999999975</v>
      </c>
    </row>
    <row r="889" spans="1:13" x14ac:dyDescent="0.25">
      <c r="A889" s="5">
        <v>888</v>
      </c>
      <c r="B889" s="7" t="s">
        <v>1855</v>
      </c>
      <c r="C889" s="7" t="e">
        <f>MONTH(Livros[[#This Row],[Date]])</f>
        <v>#VALUE!</v>
      </c>
      <c r="D889" s="7" t="e">
        <f>YEAR(Livros[[#This Row],[Date]])</f>
        <v>#VALUE!</v>
      </c>
      <c r="E889" s="5">
        <v>0</v>
      </c>
      <c r="F889" s="5">
        <v>0</v>
      </c>
      <c r="G889" s="7" t="s">
        <v>71</v>
      </c>
      <c r="H889" s="5">
        <v>1</v>
      </c>
      <c r="I889" s="19" t="s">
        <v>5178</v>
      </c>
      <c r="J889" s="9">
        <v>395</v>
      </c>
      <c r="K889" s="9">
        <f>Livros[[#This Row],[Quantity]]*Livros[[#This Row],[Item Price]]</f>
        <v>395</v>
      </c>
      <c r="L889" s="9">
        <v>327.78500000000003</v>
      </c>
      <c r="M889" s="9">
        <f>Livros[[#This Row],[Receita]]-Livros[[#This Row],[Custo]]</f>
        <v>67.214999999999975</v>
      </c>
    </row>
    <row r="890" spans="1:13" x14ac:dyDescent="0.25">
      <c r="A890" s="4">
        <v>889</v>
      </c>
      <c r="B890" s="6" t="s">
        <v>1855</v>
      </c>
      <c r="C890" s="6" t="e">
        <f>MONTH(Livros[[#This Row],[Date]])</f>
        <v>#VALUE!</v>
      </c>
      <c r="D890" s="6" t="e">
        <f>YEAR(Livros[[#This Row],[Date]])</f>
        <v>#VALUE!</v>
      </c>
      <c r="E890" s="4">
        <v>0</v>
      </c>
      <c r="F890" s="4">
        <v>0</v>
      </c>
      <c r="G890" s="6" t="s">
        <v>71</v>
      </c>
      <c r="H890" s="4">
        <v>1</v>
      </c>
      <c r="I890" s="18" t="s">
        <v>5178</v>
      </c>
      <c r="J890" s="8">
        <v>320</v>
      </c>
      <c r="K890" s="8">
        <f>Livros[[#This Row],[Quantity]]*Livros[[#This Row],[Item Price]]</f>
        <v>320</v>
      </c>
      <c r="L890" s="8">
        <v>265.56</v>
      </c>
      <c r="M890" s="8">
        <f>Livros[[#This Row],[Receita]]-Livros[[#This Row],[Custo]]</f>
        <v>54.44</v>
      </c>
    </row>
    <row r="891" spans="1:13" x14ac:dyDescent="0.25">
      <c r="A891" s="5">
        <v>890</v>
      </c>
      <c r="B891" s="7" t="s">
        <v>1855</v>
      </c>
      <c r="C891" s="7" t="e">
        <f>MONTH(Livros[[#This Row],[Date]])</f>
        <v>#VALUE!</v>
      </c>
      <c r="D891" s="7" t="e">
        <f>YEAR(Livros[[#This Row],[Date]])</f>
        <v>#VALUE!</v>
      </c>
      <c r="E891" s="5">
        <v>0</v>
      </c>
      <c r="F891" s="5">
        <v>0</v>
      </c>
      <c r="G891" s="7" t="s">
        <v>71</v>
      </c>
      <c r="H891" s="5">
        <v>1</v>
      </c>
      <c r="I891" s="19" t="s">
        <v>5178</v>
      </c>
      <c r="J891" s="9">
        <v>395</v>
      </c>
      <c r="K891" s="9">
        <f>Livros[[#This Row],[Quantity]]*Livros[[#This Row],[Item Price]]</f>
        <v>395</v>
      </c>
      <c r="L891" s="9">
        <v>327.78500000000003</v>
      </c>
      <c r="M891" s="9">
        <f>Livros[[#This Row],[Receita]]-Livros[[#This Row],[Custo]]</f>
        <v>67.214999999999975</v>
      </c>
    </row>
    <row r="892" spans="1:13" x14ac:dyDescent="0.25">
      <c r="A892" s="4">
        <v>891</v>
      </c>
      <c r="B892" s="6" t="s">
        <v>1855</v>
      </c>
      <c r="C892" s="6" t="e">
        <f>MONTH(Livros[[#This Row],[Date]])</f>
        <v>#VALUE!</v>
      </c>
      <c r="D892" s="6" t="e">
        <f>YEAR(Livros[[#This Row],[Date]])</f>
        <v>#VALUE!</v>
      </c>
      <c r="E892" s="4">
        <v>0</v>
      </c>
      <c r="F892" s="4">
        <v>0</v>
      </c>
      <c r="G892" s="6" t="s">
        <v>71</v>
      </c>
      <c r="H892" s="4">
        <v>1</v>
      </c>
      <c r="I892" s="18" t="s">
        <v>5178</v>
      </c>
      <c r="J892" s="8">
        <v>460</v>
      </c>
      <c r="K892" s="8">
        <f>Livros[[#This Row],[Quantity]]*Livros[[#This Row],[Item Price]]</f>
        <v>460</v>
      </c>
      <c r="L892" s="8">
        <v>381.18</v>
      </c>
      <c r="M892" s="8">
        <f>Livros[[#This Row],[Receita]]-Livros[[#This Row],[Custo]]</f>
        <v>78.819999999999993</v>
      </c>
    </row>
    <row r="893" spans="1:13" x14ac:dyDescent="0.25">
      <c r="A893" s="5">
        <v>892</v>
      </c>
      <c r="B893" s="7" t="s">
        <v>1855</v>
      </c>
      <c r="C893" s="7" t="e">
        <f>MONTH(Livros[[#This Row],[Date]])</f>
        <v>#VALUE!</v>
      </c>
      <c r="D893" s="7" t="e">
        <f>YEAR(Livros[[#This Row],[Date]])</f>
        <v>#VALUE!</v>
      </c>
      <c r="E893" s="5">
        <v>0</v>
      </c>
      <c r="F893" s="5">
        <v>0</v>
      </c>
      <c r="G893" s="7" t="s">
        <v>71</v>
      </c>
      <c r="H893" s="5">
        <v>1</v>
      </c>
      <c r="I893" s="19" t="s">
        <v>5178</v>
      </c>
      <c r="J893" s="9">
        <v>460</v>
      </c>
      <c r="K893" s="9">
        <f>Livros[[#This Row],[Quantity]]*Livros[[#This Row],[Item Price]]</f>
        <v>460</v>
      </c>
      <c r="L893" s="9">
        <v>381.18</v>
      </c>
      <c r="M893" s="9">
        <f>Livros[[#This Row],[Receita]]-Livros[[#This Row],[Custo]]</f>
        <v>78.819999999999993</v>
      </c>
    </row>
    <row r="894" spans="1:13" x14ac:dyDescent="0.25">
      <c r="A894" s="4">
        <v>893</v>
      </c>
      <c r="B894" s="6" t="s">
        <v>1864</v>
      </c>
      <c r="C894" s="6" t="e">
        <f>MONTH(Livros[[#This Row],[Date]])</f>
        <v>#VALUE!</v>
      </c>
      <c r="D894" s="6" t="e">
        <f>YEAR(Livros[[#This Row],[Date]])</f>
        <v>#VALUE!</v>
      </c>
      <c r="E894" s="4">
        <v>0</v>
      </c>
      <c r="F894" s="4">
        <v>0</v>
      </c>
      <c r="G894" s="6" t="s">
        <v>83</v>
      </c>
      <c r="H894" s="4">
        <v>1</v>
      </c>
      <c r="I894" s="18" t="s">
        <v>5178</v>
      </c>
      <c r="J894" s="8">
        <v>320</v>
      </c>
      <c r="K894" s="8">
        <f>Livros[[#This Row],[Quantity]]*Livros[[#This Row],[Item Price]]</f>
        <v>320</v>
      </c>
      <c r="L894" s="8">
        <v>265.56</v>
      </c>
      <c r="M894" s="8">
        <f>Livros[[#This Row],[Receita]]-Livros[[#This Row],[Custo]]</f>
        <v>54.44</v>
      </c>
    </row>
    <row r="895" spans="1:13" x14ac:dyDescent="0.25">
      <c r="A895" s="5">
        <v>894</v>
      </c>
      <c r="B895" s="7" t="s">
        <v>1864</v>
      </c>
      <c r="C895" s="7" t="e">
        <f>MONTH(Livros[[#This Row],[Date]])</f>
        <v>#VALUE!</v>
      </c>
      <c r="D895" s="7" t="e">
        <f>YEAR(Livros[[#This Row],[Date]])</f>
        <v>#VALUE!</v>
      </c>
      <c r="E895" s="5">
        <v>0</v>
      </c>
      <c r="F895" s="5">
        <v>0</v>
      </c>
      <c r="G895" s="7" t="s">
        <v>71</v>
      </c>
      <c r="H895" s="5">
        <v>1</v>
      </c>
      <c r="I895" s="19" t="s">
        <v>5178</v>
      </c>
      <c r="J895" s="9">
        <v>430</v>
      </c>
      <c r="K895" s="9">
        <f>Livros[[#This Row],[Quantity]]*Livros[[#This Row],[Item Price]]</f>
        <v>430</v>
      </c>
      <c r="L895" s="9">
        <v>356.69</v>
      </c>
      <c r="M895" s="9">
        <f>Livros[[#This Row],[Receita]]-Livros[[#This Row],[Custo]]</f>
        <v>73.31</v>
      </c>
    </row>
    <row r="896" spans="1:13" x14ac:dyDescent="0.25">
      <c r="A896" s="4">
        <v>895</v>
      </c>
      <c r="B896" s="6" t="s">
        <v>1864</v>
      </c>
      <c r="C896" s="6" t="e">
        <f>MONTH(Livros[[#This Row],[Date]])</f>
        <v>#VALUE!</v>
      </c>
      <c r="D896" s="6" t="e">
        <f>YEAR(Livros[[#This Row],[Date]])</f>
        <v>#VALUE!</v>
      </c>
      <c r="E896" s="4">
        <v>0</v>
      </c>
      <c r="F896" s="4">
        <v>0</v>
      </c>
      <c r="G896" s="6" t="s">
        <v>71</v>
      </c>
      <c r="H896" s="4">
        <v>1</v>
      </c>
      <c r="I896" s="18" t="s">
        <v>5178</v>
      </c>
      <c r="J896" s="8">
        <v>426</v>
      </c>
      <c r="K896" s="8">
        <f>Livros[[#This Row],[Quantity]]*Livros[[#This Row],[Item Price]]</f>
        <v>426</v>
      </c>
      <c r="L896" s="8">
        <v>353.358</v>
      </c>
      <c r="M896" s="8">
        <f>Livros[[#This Row],[Receita]]-Livros[[#This Row],[Custo]]</f>
        <v>72.641999999999996</v>
      </c>
    </row>
    <row r="897" spans="1:13" x14ac:dyDescent="0.25">
      <c r="A897" s="5">
        <v>896</v>
      </c>
      <c r="B897" s="7" t="s">
        <v>1867</v>
      </c>
      <c r="C897" s="7" t="e">
        <f>MONTH(Livros[[#This Row],[Date]])</f>
        <v>#VALUE!</v>
      </c>
      <c r="D897" s="7" t="e">
        <f>YEAR(Livros[[#This Row],[Date]])</f>
        <v>#VALUE!</v>
      </c>
      <c r="E897" s="5">
        <v>1</v>
      </c>
      <c r="F897" s="5">
        <v>0</v>
      </c>
      <c r="G897" s="7" t="s">
        <v>83</v>
      </c>
      <c r="H897" s="5">
        <v>1</v>
      </c>
      <c r="I897" s="19" t="s">
        <v>77</v>
      </c>
      <c r="J897" s="9">
        <v>125</v>
      </c>
      <c r="K897" s="9">
        <f>Livros[[#This Row],[Quantity]]*Livros[[#This Row],[Item Price]]</f>
        <v>125</v>
      </c>
      <c r="L897" s="9">
        <v>108.875</v>
      </c>
      <c r="M897" s="9">
        <f>Livros[[#This Row],[Receita]]-Livros[[#This Row],[Custo]]</f>
        <v>16.125</v>
      </c>
    </row>
    <row r="898" spans="1:13" x14ac:dyDescent="0.25">
      <c r="A898" s="4">
        <v>897</v>
      </c>
      <c r="B898" s="6" t="s">
        <v>1867</v>
      </c>
      <c r="C898" s="6" t="e">
        <f>MONTH(Livros[[#This Row],[Date]])</f>
        <v>#VALUE!</v>
      </c>
      <c r="D898" s="6" t="e">
        <f>YEAR(Livros[[#This Row],[Date]])</f>
        <v>#VALUE!</v>
      </c>
      <c r="E898" s="4">
        <v>1</v>
      </c>
      <c r="F898" s="4">
        <v>0</v>
      </c>
      <c r="G898" s="6" t="s">
        <v>71</v>
      </c>
      <c r="H898" s="4">
        <v>1</v>
      </c>
      <c r="I898" s="18" t="s">
        <v>5178</v>
      </c>
      <c r="J898" s="8">
        <v>320</v>
      </c>
      <c r="K898" s="8">
        <f>Livros[[#This Row],[Quantity]]*Livros[[#This Row],[Item Price]]</f>
        <v>320</v>
      </c>
      <c r="L898" s="8">
        <v>265.56</v>
      </c>
      <c r="M898" s="8">
        <f>Livros[[#This Row],[Receita]]-Livros[[#This Row],[Custo]]</f>
        <v>54.44</v>
      </c>
    </row>
    <row r="899" spans="1:13" x14ac:dyDescent="0.25">
      <c r="A899" s="5">
        <v>898</v>
      </c>
      <c r="B899" s="7" t="s">
        <v>1867</v>
      </c>
      <c r="C899" s="7" t="e">
        <f>MONTH(Livros[[#This Row],[Date]])</f>
        <v>#VALUE!</v>
      </c>
      <c r="D899" s="7" t="e">
        <f>YEAR(Livros[[#This Row],[Date]])</f>
        <v>#VALUE!</v>
      </c>
      <c r="E899" s="5">
        <v>1</v>
      </c>
      <c r="F899" s="5">
        <v>0</v>
      </c>
      <c r="G899" s="7" t="s">
        <v>71</v>
      </c>
      <c r="H899" s="5">
        <v>1</v>
      </c>
      <c r="I899" s="19" t="s">
        <v>5178</v>
      </c>
      <c r="J899" s="9">
        <v>320</v>
      </c>
      <c r="K899" s="9">
        <f>Livros[[#This Row],[Quantity]]*Livros[[#This Row],[Item Price]]</f>
        <v>320</v>
      </c>
      <c r="L899" s="9">
        <v>265.56</v>
      </c>
      <c r="M899" s="9">
        <f>Livros[[#This Row],[Receita]]-Livros[[#This Row],[Custo]]</f>
        <v>54.44</v>
      </c>
    </row>
    <row r="900" spans="1:13" x14ac:dyDescent="0.25">
      <c r="A900" s="4">
        <v>899</v>
      </c>
      <c r="B900" s="6" t="s">
        <v>1867</v>
      </c>
      <c r="C900" s="6" t="e">
        <f>MONTH(Livros[[#This Row],[Date]])</f>
        <v>#VALUE!</v>
      </c>
      <c r="D900" s="6" t="e">
        <f>YEAR(Livros[[#This Row],[Date]])</f>
        <v>#VALUE!</v>
      </c>
      <c r="E900" s="4">
        <v>1</v>
      </c>
      <c r="F900" s="4">
        <v>0</v>
      </c>
      <c r="G900" s="6" t="s">
        <v>83</v>
      </c>
      <c r="H900" s="4">
        <v>1</v>
      </c>
      <c r="I900" s="18" t="s">
        <v>5178</v>
      </c>
      <c r="J900" s="8">
        <v>320</v>
      </c>
      <c r="K900" s="8">
        <f>Livros[[#This Row],[Quantity]]*Livros[[#This Row],[Item Price]]</f>
        <v>320</v>
      </c>
      <c r="L900" s="8">
        <v>265.56</v>
      </c>
      <c r="M900" s="8">
        <f>Livros[[#This Row],[Receita]]-Livros[[#This Row],[Custo]]</f>
        <v>54.44</v>
      </c>
    </row>
    <row r="901" spans="1:13" x14ac:dyDescent="0.25">
      <c r="A901" s="5">
        <v>900</v>
      </c>
      <c r="B901" s="7" t="s">
        <v>1873</v>
      </c>
      <c r="C901" s="7" t="e">
        <f>MONTH(Livros[[#This Row],[Date]])</f>
        <v>#VALUE!</v>
      </c>
      <c r="D901" s="7" t="e">
        <f>YEAR(Livros[[#This Row],[Date]])</f>
        <v>#VALUE!</v>
      </c>
      <c r="E901" s="5">
        <v>0</v>
      </c>
      <c r="F901" s="5">
        <v>0</v>
      </c>
      <c r="G901" s="7" t="s">
        <v>83</v>
      </c>
      <c r="H901" s="5">
        <v>1</v>
      </c>
      <c r="I901" s="19" t="s">
        <v>5178</v>
      </c>
      <c r="J901" s="9">
        <v>395</v>
      </c>
      <c r="K901" s="9">
        <f>Livros[[#This Row],[Quantity]]*Livros[[#This Row],[Item Price]]</f>
        <v>395</v>
      </c>
      <c r="L901" s="9">
        <v>327.78500000000003</v>
      </c>
      <c r="M901" s="9">
        <f>Livros[[#This Row],[Receita]]-Livros[[#This Row],[Custo]]</f>
        <v>67.214999999999975</v>
      </c>
    </row>
    <row r="902" spans="1:13" x14ac:dyDescent="0.25">
      <c r="A902" s="4">
        <v>901</v>
      </c>
      <c r="B902" s="6" t="s">
        <v>1873</v>
      </c>
      <c r="C902" s="6" t="e">
        <f>MONTH(Livros[[#This Row],[Date]])</f>
        <v>#VALUE!</v>
      </c>
      <c r="D902" s="6" t="e">
        <f>YEAR(Livros[[#This Row],[Date]])</f>
        <v>#VALUE!</v>
      </c>
      <c r="E902" s="4">
        <v>0</v>
      </c>
      <c r="F902" s="4">
        <v>0</v>
      </c>
      <c r="G902" s="6" t="s">
        <v>83</v>
      </c>
      <c r="H902" s="4">
        <v>1</v>
      </c>
      <c r="I902" s="18" t="s">
        <v>77</v>
      </c>
      <c r="J902" s="8">
        <v>125</v>
      </c>
      <c r="K902" s="8">
        <f>Livros[[#This Row],[Quantity]]*Livros[[#This Row],[Item Price]]</f>
        <v>125</v>
      </c>
      <c r="L902" s="8">
        <v>108.875</v>
      </c>
      <c r="M902" s="8">
        <f>Livros[[#This Row],[Receita]]-Livros[[#This Row],[Custo]]</f>
        <v>16.125</v>
      </c>
    </row>
    <row r="903" spans="1:13" x14ac:dyDescent="0.25">
      <c r="A903" s="5">
        <v>902</v>
      </c>
      <c r="B903" s="7" t="s">
        <v>1877</v>
      </c>
      <c r="C903" s="7" t="e">
        <f>MONTH(Livros[[#This Row],[Date]])</f>
        <v>#VALUE!</v>
      </c>
      <c r="D903" s="7" t="e">
        <f>YEAR(Livros[[#This Row],[Date]])</f>
        <v>#VALUE!</v>
      </c>
      <c r="E903" s="5">
        <v>0</v>
      </c>
      <c r="F903" s="5">
        <v>0</v>
      </c>
      <c r="G903" s="7" t="s">
        <v>83</v>
      </c>
      <c r="H903" s="5">
        <v>1</v>
      </c>
      <c r="I903" s="19" t="s">
        <v>5178</v>
      </c>
      <c r="J903" s="9">
        <v>395</v>
      </c>
      <c r="K903" s="9">
        <f>Livros[[#This Row],[Quantity]]*Livros[[#This Row],[Item Price]]</f>
        <v>395</v>
      </c>
      <c r="L903" s="9">
        <v>327.78500000000003</v>
      </c>
      <c r="M903" s="9">
        <f>Livros[[#This Row],[Receita]]-Livros[[#This Row],[Custo]]</f>
        <v>67.214999999999975</v>
      </c>
    </row>
    <row r="904" spans="1:13" x14ac:dyDescent="0.25">
      <c r="A904" s="4">
        <v>903</v>
      </c>
      <c r="B904" s="6" t="s">
        <v>1877</v>
      </c>
      <c r="C904" s="6" t="e">
        <f>MONTH(Livros[[#This Row],[Date]])</f>
        <v>#VALUE!</v>
      </c>
      <c r="D904" s="6" t="e">
        <f>YEAR(Livros[[#This Row],[Date]])</f>
        <v>#VALUE!</v>
      </c>
      <c r="E904" s="4">
        <v>0</v>
      </c>
      <c r="F904" s="4">
        <v>0</v>
      </c>
      <c r="G904" s="6" t="s">
        <v>71</v>
      </c>
      <c r="H904" s="4">
        <v>1</v>
      </c>
      <c r="I904" s="18" t="s">
        <v>5178</v>
      </c>
      <c r="J904" s="8">
        <v>395</v>
      </c>
      <c r="K904" s="8">
        <f>Livros[[#This Row],[Quantity]]*Livros[[#This Row],[Item Price]]</f>
        <v>395</v>
      </c>
      <c r="L904" s="8">
        <v>327.78500000000003</v>
      </c>
      <c r="M904" s="8">
        <f>Livros[[#This Row],[Receita]]-Livros[[#This Row],[Custo]]</f>
        <v>67.214999999999975</v>
      </c>
    </row>
    <row r="905" spans="1:13" x14ac:dyDescent="0.25">
      <c r="A905" s="5">
        <v>904</v>
      </c>
      <c r="B905" s="7" t="s">
        <v>1877</v>
      </c>
      <c r="C905" s="7" t="e">
        <f>MONTH(Livros[[#This Row],[Date]])</f>
        <v>#VALUE!</v>
      </c>
      <c r="D905" s="7" t="e">
        <f>YEAR(Livros[[#This Row],[Date]])</f>
        <v>#VALUE!</v>
      </c>
      <c r="E905" s="5">
        <v>0</v>
      </c>
      <c r="F905" s="5">
        <v>0</v>
      </c>
      <c r="G905" s="7" t="s">
        <v>83</v>
      </c>
      <c r="H905" s="5">
        <v>1</v>
      </c>
      <c r="I905" s="19" t="s">
        <v>193</v>
      </c>
      <c r="J905" s="9">
        <v>959</v>
      </c>
      <c r="K905" s="9">
        <f>Livros[[#This Row],[Quantity]]*Livros[[#This Row],[Item Price]]</f>
        <v>959</v>
      </c>
      <c r="L905" s="9">
        <v>786.63800000000003</v>
      </c>
      <c r="M905" s="9">
        <f>Livros[[#This Row],[Receita]]-Livros[[#This Row],[Custo]]</f>
        <v>172.36199999999997</v>
      </c>
    </row>
    <row r="906" spans="1:13" x14ac:dyDescent="0.25">
      <c r="A906" s="4">
        <v>905</v>
      </c>
      <c r="B906" s="6" t="s">
        <v>1877</v>
      </c>
      <c r="C906" s="6" t="e">
        <f>MONTH(Livros[[#This Row],[Date]])</f>
        <v>#VALUE!</v>
      </c>
      <c r="D906" s="6" t="e">
        <f>YEAR(Livros[[#This Row],[Date]])</f>
        <v>#VALUE!</v>
      </c>
      <c r="E906" s="4">
        <v>0</v>
      </c>
      <c r="F906" s="4">
        <v>0</v>
      </c>
      <c r="G906" s="6" t="s">
        <v>83</v>
      </c>
      <c r="H906" s="4">
        <v>1</v>
      </c>
      <c r="I906" s="18" t="s">
        <v>5178</v>
      </c>
      <c r="J906" s="8">
        <v>395</v>
      </c>
      <c r="K906" s="8">
        <f>Livros[[#This Row],[Quantity]]*Livros[[#This Row],[Item Price]]</f>
        <v>395</v>
      </c>
      <c r="L906" s="8">
        <v>327.78500000000003</v>
      </c>
      <c r="M906" s="8">
        <f>Livros[[#This Row],[Receita]]-Livros[[#This Row],[Custo]]</f>
        <v>67.214999999999975</v>
      </c>
    </row>
    <row r="907" spans="1:13" x14ac:dyDescent="0.25">
      <c r="A907" s="5">
        <v>906</v>
      </c>
      <c r="B907" s="7" t="s">
        <v>1877</v>
      </c>
      <c r="C907" s="7" t="e">
        <f>MONTH(Livros[[#This Row],[Date]])</f>
        <v>#VALUE!</v>
      </c>
      <c r="D907" s="7" t="e">
        <f>YEAR(Livros[[#This Row],[Date]])</f>
        <v>#VALUE!</v>
      </c>
      <c r="E907" s="5">
        <v>0</v>
      </c>
      <c r="F907" s="5">
        <v>0</v>
      </c>
      <c r="G907" s="7" t="s">
        <v>71</v>
      </c>
      <c r="H907" s="5">
        <v>1</v>
      </c>
      <c r="I907" s="19" t="s">
        <v>5178</v>
      </c>
      <c r="J907" s="9">
        <v>395</v>
      </c>
      <c r="K907" s="9">
        <f>Livros[[#This Row],[Quantity]]*Livros[[#This Row],[Item Price]]</f>
        <v>395</v>
      </c>
      <c r="L907" s="9">
        <v>327.78500000000003</v>
      </c>
      <c r="M907" s="9">
        <f>Livros[[#This Row],[Receita]]-Livros[[#This Row],[Custo]]</f>
        <v>67.214999999999975</v>
      </c>
    </row>
    <row r="908" spans="1:13" x14ac:dyDescent="0.25">
      <c r="A908" s="4">
        <v>907</v>
      </c>
      <c r="B908" s="6" t="s">
        <v>1877</v>
      </c>
      <c r="C908" s="6" t="e">
        <f>MONTH(Livros[[#This Row],[Date]])</f>
        <v>#VALUE!</v>
      </c>
      <c r="D908" s="6" t="e">
        <f>YEAR(Livros[[#This Row],[Date]])</f>
        <v>#VALUE!</v>
      </c>
      <c r="E908" s="4">
        <v>0</v>
      </c>
      <c r="F908" s="4">
        <v>0</v>
      </c>
      <c r="G908" s="6" t="s">
        <v>83</v>
      </c>
      <c r="H908" s="4">
        <v>1</v>
      </c>
      <c r="I908" s="18" t="s">
        <v>5178</v>
      </c>
      <c r="J908" s="8">
        <v>395</v>
      </c>
      <c r="K908" s="8">
        <f>Livros[[#This Row],[Quantity]]*Livros[[#This Row],[Item Price]]</f>
        <v>395</v>
      </c>
      <c r="L908" s="8">
        <v>327.78500000000003</v>
      </c>
      <c r="M908" s="8">
        <f>Livros[[#This Row],[Receita]]-Livros[[#This Row],[Custo]]</f>
        <v>67.214999999999975</v>
      </c>
    </row>
    <row r="909" spans="1:13" x14ac:dyDescent="0.25">
      <c r="A909" s="5">
        <v>908</v>
      </c>
      <c r="B909" s="7" t="s">
        <v>1877</v>
      </c>
      <c r="C909" s="7" t="e">
        <f>MONTH(Livros[[#This Row],[Date]])</f>
        <v>#VALUE!</v>
      </c>
      <c r="D909" s="7" t="e">
        <f>YEAR(Livros[[#This Row],[Date]])</f>
        <v>#VALUE!</v>
      </c>
      <c r="E909" s="5">
        <v>0</v>
      </c>
      <c r="F909" s="5">
        <v>0</v>
      </c>
      <c r="G909" s="7" t="s">
        <v>83</v>
      </c>
      <c r="H909" s="5">
        <v>1</v>
      </c>
      <c r="I909" s="19" t="s">
        <v>5178</v>
      </c>
      <c r="J909" s="9">
        <v>395</v>
      </c>
      <c r="K909" s="9">
        <f>Livros[[#This Row],[Quantity]]*Livros[[#This Row],[Item Price]]</f>
        <v>395</v>
      </c>
      <c r="L909" s="9">
        <v>327.78500000000003</v>
      </c>
      <c r="M909" s="9">
        <f>Livros[[#This Row],[Receita]]-Livros[[#This Row],[Custo]]</f>
        <v>67.214999999999975</v>
      </c>
    </row>
    <row r="910" spans="1:13" x14ac:dyDescent="0.25">
      <c r="A910" s="4">
        <v>909</v>
      </c>
      <c r="B910" s="6" t="s">
        <v>1877</v>
      </c>
      <c r="C910" s="6" t="e">
        <f>MONTH(Livros[[#This Row],[Date]])</f>
        <v>#VALUE!</v>
      </c>
      <c r="D910" s="6" t="e">
        <f>YEAR(Livros[[#This Row],[Date]])</f>
        <v>#VALUE!</v>
      </c>
      <c r="E910" s="4">
        <v>0</v>
      </c>
      <c r="F910" s="4">
        <v>0</v>
      </c>
      <c r="G910" s="6" t="s">
        <v>83</v>
      </c>
      <c r="H910" s="4">
        <v>1</v>
      </c>
      <c r="I910" s="18" t="s">
        <v>5178</v>
      </c>
      <c r="J910" s="8">
        <v>395</v>
      </c>
      <c r="K910" s="8">
        <f>Livros[[#This Row],[Quantity]]*Livros[[#This Row],[Item Price]]</f>
        <v>395</v>
      </c>
      <c r="L910" s="8">
        <v>327.78500000000003</v>
      </c>
      <c r="M910" s="8">
        <f>Livros[[#This Row],[Receita]]-Livros[[#This Row],[Custo]]</f>
        <v>67.214999999999975</v>
      </c>
    </row>
    <row r="911" spans="1:13" x14ac:dyDescent="0.25">
      <c r="A911" s="5">
        <v>910</v>
      </c>
      <c r="B911" s="7" t="s">
        <v>1877</v>
      </c>
      <c r="C911" s="7" t="e">
        <f>MONTH(Livros[[#This Row],[Date]])</f>
        <v>#VALUE!</v>
      </c>
      <c r="D911" s="7" t="e">
        <f>YEAR(Livros[[#This Row],[Date]])</f>
        <v>#VALUE!</v>
      </c>
      <c r="E911" s="5">
        <v>0</v>
      </c>
      <c r="F911" s="5">
        <v>0</v>
      </c>
      <c r="G911" s="7" t="s">
        <v>83</v>
      </c>
      <c r="H911" s="5">
        <v>1</v>
      </c>
      <c r="I911" s="19" t="s">
        <v>5178</v>
      </c>
      <c r="J911" s="9">
        <v>395</v>
      </c>
      <c r="K911" s="9">
        <f>Livros[[#This Row],[Quantity]]*Livros[[#This Row],[Item Price]]</f>
        <v>395</v>
      </c>
      <c r="L911" s="9">
        <v>327.78500000000003</v>
      </c>
      <c r="M911" s="9">
        <f>Livros[[#This Row],[Receita]]-Livros[[#This Row],[Custo]]</f>
        <v>67.214999999999975</v>
      </c>
    </row>
    <row r="912" spans="1:13" x14ac:dyDescent="0.25">
      <c r="A912" s="4">
        <v>911</v>
      </c>
      <c r="B912" s="6" t="s">
        <v>1889</v>
      </c>
      <c r="C912" s="6" t="e">
        <f>MONTH(Livros[[#This Row],[Date]])</f>
        <v>#VALUE!</v>
      </c>
      <c r="D912" s="6" t="e">
        <f>YEAR(Livros[[#This Row],[Date]])</f>
        <v>#VALUE!</v>
      </c>
      <c r="E912" s="4">
        <v>0</v>
      </c>
      <c r="F912" s="4">
        <v>0</v>
      </c>
      <c r="G912" s="6" t="s">
        <v>71</v>
      </c>
      <c r="H912" s="4">
        <v>1</v>
      </c>
      <c r="I912" s="18" t="s">
        <v>5178</v>
      </c>
      <c r="J912" s="8">
        <v>395</v>
      </c>
      <c r="K912" s="8">
        <f>Livros[[#This Row],[Quantity]]*Livros[[#This Row],[Item Price]]</f>
        <v>395</v>
      </c>
      <c r="L912" s="8">
        <v>327.78500000000003</v>
      </c>
      <c r="M912" s="8">
        <f>Livros[[#This Row],[Receita]]-Livros[[#This Row],[Custo]]</f>
        <v>67.214999999999975</v>
      </c>
    </row>
    <row r="913" spans="1:13" x14ac:dyDescent="0.25">
      <c r="A913" s="5">
        <v>912</v>
      </c>
      <c r="B913" s="7" t="s">
        <v>1889</v>
      </c>
      <c r="C913" s="7" t="e">
        <f>MONTH(Livros[[#This Row],[Date]])</f>
        <v>#VALUE!</v>
      </c>
      <c r="D913" s="7" t="e">
        <f>YEAR(Livros[[#This Row],[Date]])</f>
        <v>#VALUE!</v>
      </c>
      <c r="E913" s="5">
        <v>0</v>
      </c>
      <c r="F913" s="5">
        <v>0</v>
      </c>
      <c r="G913" s="7" t="s">
        <v>71</v>
      </c>
      <c r="H913" s="5">
        <v>1</v>
      </c>
      <c r="I913" s="19" t="s">
        <v>5178</v>
      </c>
      <c r="J913" s="9">
        <v>395</v>
      </c>
      <c r="K913" s="9">
        <f>Livros[[#This Row],[Quantity]]*Livros[[#This Row],[Item Price]]</f>
        <v>395</v>
      </c>
      <c r="L913" s="9">
        <v>327.78500000000003</v>
      </c>
      <c r="M913" s="9">
        <f>Livros[[#This Row],[Receita]]-Livros[[#This Row],[Custo]]</f>
        <v>67.214999999999975</v>
      </c>
    </row>
    <row r="914" spans="1:13" x14ac:dyDescent="0.25">
      <c r="A914" s="4">
        <v>913</v>
      </c>
      <c r="B914" s="6" t="s">
        <v>1889</v>
      </c>
      <c r="C914" s="6" t="e">
        <f>MONTH(Livros[[#This Row],[Date]])</f>
        <v>#VALUE!</v>
      </c>
      <c r="D914" s="6" t="e">
        <f>YEAR(Livros[[#This Row],[Date]])</f>
        <v>#VALUE!</v>
      </c>
      <c r="E914" s="4">
        <v>0</v>
      </c>
      <c r="F914" s="4">
        <v>0</v>
      </c>
      <c r="G914" s="6" t="s">
        <v>83</v>
      </c>
      <c r="H914" s="4">
        <v>1</v>
      </c>
      <c r="I914" s="18" t="s">
        <v>5178</v>
      </c>
      <c r="J914" s="8">
        <v>395</v>
      </c>
      <c r="K914" s="8">
        <f>Livros[[#This Row],[Quantity]]*Livros[[#This Row],[Item Price]]</f>
        <v>395</v>
      </c>
      <c r="L914" s="8">
        <v>327.78500000000003</v>
      </c>
      <c r="M914" s="8">
        <f>Livros[[#This Row],[Receita]]-Livros[[#This Row],[Custo]]</f>
        <v>67.214999999999975</v>
      </c>
    </row>
    <row r="915" spans="1:13" x14ac:dyDescent="0.25">
      <c r="A915" s="5">
        <v>914</v>
      </c>
      <c r="B915" s="7" t="s">
        <v>1889</v>
      </c>
      <c r="C915" s="7" t="e">
        <f>MONTH(Livros[[#This Row],[Date]])</f>
        <v>#VALUE!</v>
      </c>
      <c r="D915" s="7" t="e">
        <f>YEAR(Livros[[#This Row],[Date]])</f>
        <v>#VALUE!</v>
      </c>
      <c r="E915" s="5">
        <v>0</v>
      </c>
      <c r="F915" s="5">
        <v>0</v>
      </c>
      <c r="G915" s="7" t="s">
        <v>83</v>
      </c>
      <c r="H915" s="5">
        <v>1</v>
      </c>
      <c r="I915" s="19" t="s">
        <v>5178</v>
      </c>
      <c r="J915" s="9">
        <v>395</v>
      </c>
      <c r="K915" s="9">
        <f>Livros[[#This Row],[Quantity]]*Livros[[#This Row],[Item Price]]</f>
        <v>395</v>
      </c>
      <c r="L915" s="9">
        <v>327.78500000000003</v>
      </c>
      <c r="M915" s="9">
        <f>Livros[[#This Row],[Receita]]-Livros[[#This Row],[Custo]]</f>
        <v>67.214999999999975</v>
      </c>
    </row>
    <row r="916" spans="1:13" x14ac:dyDescent="0.25">
      <c r="A916" s="4">
        <v>915</v>
      </c>
      <c r="B916" s="6" t="s">
        <v>1889</v>
      </c>
      <c r="C916" s="6" t="e">
        <f>MONTH(Livros[[#This Row],[Date]])</f>
        <v>#VALUE!</v>
      </c>
      <c r="D916" s="6" t="e">
        <f>YEAR(Livros[[#This Row],[Date]])</f>
        <v>#VALUE!</v>
      </c>
      <c r="E916" s="4">
        <v>0</v>
      </c>
      <c r="F916" s="4">
        <v>0</v>
      </c>
      <c r="G916" s="6" t="s">
        <v>83</v>
      </c>
      <c r="H916" s="4">
        <v>1</v>
      </c>
      <c r="I916" s="18" t="s">
        <v>5178</v>
      </c>
      <c r="J916" s="8">
        <v>730</v>
      </c>
      <c r="K916" s="8">
        <f>Livros[[#This Row],[Quantity]]*Livros[[#This Row],[Item Price]]</f>
        <v>730</v>
      </c>
      <c r="L916" s="8">
        <v>605.59</v>
      </c>
      <c r="M916" s="8">
        <f>Livros[[#This Row],[Receita]]-Livros[[#This Row],[Custo]]</f>
        <v>124.40999999999997</v>
      </c>
    </row>
    <row r="917" spans="1:13" x14ac:dyDescent="0.25">
      <c r="A917" s="5">
        <v>916</v>
      </c>
      <c r="B917" s="7" t="s">
        <v>1889</v>
      </c>
      <c r="C917" s="7" t="e">
        <f>MONTH(Livros[[#This Row],[Date]])</f>
        <v>#VALUE!</v>
      </c>
      <c r="D917" s="7" t="e">
        <f>YEAR(Livros[[#This Row],[Date]])</f>
        <v>#VALUE!</v>
      </c>
      <c r="E917" s="5">
        <v>0</v>
      </c>
      <c r="F917" s="5">
        <v>0</v>
      </c>
      <c r="G917" s="7" t="s">
        <v>71</v>
      </c>
      <c r="H917" s="5">
        <v>1</v>
      </c>
      <c r="I917" s="19" t="s">
        <v>5178</v>
      </c>
      <c r="J917" s="9">
        <v>395</v>
      </c>
      <c r="K917" s="9">
        <f>Livros[[#This Row],[Quantity]]*Livros[[#This Row],[Item Price]]</f>
        <v>395</v>
      </c>
      <c r="L917" s="9">
        <v>327.78500000000003</v>
      </c>
      <c r="M917" s="9">
        <f>Livros[[#This Row],[Receita]]-Livros[[#This Row],[Custo]]</f>
        <v>67.214999999999975</v>
      </c>
    </row>
    <row r="918" spans="1:13" x14ac:dyDescent="0.25">
      <c r="A918" s="4">
        <v>917</v>
      </c>
      <c r="B918" s="6" t="s">
        <v>1889</v>
      </c>
      <c r="C918" s="6" t="e">
        <f>MONTH(Livros[[#This Row],[Date]])</f>
        <v>#VALUE!</v>
      </c>
      <c r="D918" s="6" t="e">
        <f>YEAR(Livros[[#This Row],[Date]])</f>
        <v>#VALUE!</v>
      </c>
      <c r="E918" s="4">
        <v>0</v>
      </c>
      <c r="F918" s="4">
        <v>0</v>
      </c>
      <c r="G918" s="6" t="s">
        <v>71</v>
      </c>
      <c r="H918" s="4">
        <v>1</v>
      </c>
      <c r="I918" s="18" t="s">
        <v>77</v>
      </c>
      <c r="J918" s="8">
        <v>125</v>
      </c>
      <c r="K918" s="8">
        <f>Livros[[#This Row],[Quantity]]*Livros[[#This Row],[Item Price]]</f>
        <v>125</v>
      </c>
      <c r="L918" s="8">
        <v>108.875</v>
      </c>
      <c r="M918" s="8">
        <f>Livros[[#This Row],[Receita]]-Livros[[#This Row],[Custo]]</f>
        <v>16.125</v>
      </c>
    </row>
    <row r="919" spans="1:13" x14ac:dyDescent="0.25">
      <c r="A919" s="5">
        <v>918</v>
      </c>
      <c r="B919" s="7" t="s">
        <v>1889</v>
      </c>
      <c r="C919" s="7" t="e">
        <f>MONTH(Livros[[#This Row],[Date]])</f>
        <v>#VALUE!</v>
      </c>
      <c r="D919" s="7" t="e">
        <f>YEAR(Livros[[#This Row],[Date]])</f>
        <v>#VALUE!</v>
      </c>
      <c r="E919" s="5">
        <v>0</v>
      </c>
      <c r="F919" s="5">
        <v>0</v>
      </c>
      <c r="G919" s="7" t="s">
        <v>71</v>
      </c>
      <c r="H919" s="5">
        <v>1</v>
      </c>
      <c r="I919" s="19" t="s">
        <v>5178</v>
      </c>
      <c r="J919" s="9">
        <v>395</v>
      </c>
      <c r="K919" s="9">
        <f>Livros[[#This Row],[Quantity]]*Livros[[#This Row],[Item Price]]</f>
        <v>395</v>
      </c>
      <c r="L919" s="9">
        <v>327.78500000000003</v>
      </c>
      <c r="M919" s="9">
        <f>Livros[[#This Row],[Receita]]-Livros[[#This Row],[Custo]]</f>
        <v>67.214999999999975</v>
      </c>
    </row>
    <row r="920" spans="1:13" x14ac:dyDescent="0.25">
      <c r="A920" s="4">
        <v>919</v>
      </c>
      <c r="B920" s="6" t="s">
        <v>1889</v>
      </c>
      <c r="C920" s="6" t="e">
        <f>MONTH(Livros[[#This Row],[Date]])</f>
        <v>#VALUE!</v>
      </c>
      <c r="D920" s="6" t="e">
        <f>YEAR(Livros[[#This Row],[Date]])</f>
        <v>#VALUE!</v>
      </c>
      <c r="E920" s="4">
        <v>0</v>
      </c>
      <c r="F920" s="4">
        <v>0</v>
      </c>
      <c r="G920" s="6" t="s">
        <v>71</v>
      </c>
      <c r="H920" s="4">
        <v>1</v>
      </c>
      <c r="I920" s="18" t="s">
        <v>5178</v>
      </c>
      <c r="J920" s="8">
        <v>395</v>
      </c>
      <c r="K920" s="8">
        <f>Livros[[#This Row],[Quantity]]*Livros[[#This Row],[Item Price]]</f>
        <v>395</v>
      </c>
      <c r="L920" s="8">
        <v>327.78500000000003</v>
      </c>
      <c r="M920" s="8">
        <f>Livros[[#This Row],[Receita]]-Livros[[#This Row],[Custo]]</f>
        <v>67.214999999999975</v>
      </c>
    </row>
    <row r="921" spans="1:13" x14ac:dyDescent="0.25">
      <c r="A921" s="5">
        <v>920</v>
      </c>
      <c r="B921" s="7" t="s">
        <v>1889</v>
      </c>
      <c r="C921" s="7" t="e">
        <f>MONTH(Livros[[#This Row],[Date]])</f>
        <v>#VALUE!</v>
      </c>
      <c r="D921" s="7" t="e">
        <f>YEAR(Livros[[#This Row],[Date]])</f>
        <v>#VALUE!</v>
      </c>
      <c r="E921" s="5">
        <v>0</v>
      </c>
      <c r="F921" s="5">
        <v>0</v>
      </c>
      <c r="G921" s="7" t="s">
        <v>71</v>
      </c>
      <c r="H921" s="5">
        <v>1</v>
      </c>
      <c r="I921" s="19" t="s">
        <v>5178</v>
      </c>
      <c r="J921" s="9">
        <v>395</v>
      </c>
      <c r="K921" s="9">
        <f>Livros[[#This Row],[Quantity]]*Livros[[#This Row],[Item Price]]</f>
        <v>395</v>
      </c>
      <c r="L921" s="9">
        <v>327.78500000000003</v>
      </c>
      <c r="M921" s="9">
        <f>Livros[[#This Row],[Receita]]-Livros[[#This Row],[Custo]]</f>
        <v>67.214999999999975</v>
      </c>
    </row>
    <row r="922" spans="1:13" x14ac:dyDescent="0.25">
      <c r="A922" s="4">
        <v>921</v>
      </c>
      <c r="B922" s="6" t="s">
        <v>1901</v>
      </c>
      <c r="C922" s="6" t="e">
        <f>MONTH(Livros[[#This Row],[Date]])</f>
        <v>#VALUE!</v>
      </c>
      <c r="D922" s="6" t="e">
        <f>YEAR(Livros[[#This Row],[Date]])</f>
        <v>#VALUE!</v>
      </c>
      <c r="E922" s="4">
        <v>0</v>
      </c>
      <c r="F922" s="4">
        <v>0</v>
      </c>
      <c r="G922" s="6" t="s">
        <v>83</v>
      </c>
      <c r="H922" s="4">
        <v>1</v>
      </c>
      <c r="I922" s="18" t="s">
        <v>5178</v>
      </c>
      <c r="J922" s="8">
        <v>395</v>
      </c>
      <c r="K922" s="8">
        <f>Livros[[#This Row],[Quantity]]*Livros[[#This Row],[Item Price]]</f>
        <v>395</v>
      </c>
      <c r="L922" s="8">
        <v>327.78500000000003</v>
      </c>
      <c r="M922" s="8">
        <f>Livros[[#This Row],[Receita]]-Livros[[#This Row],[Custo]]</f>
        <v>67.214999999999975</v>
      </c>
    </row>
    <row r="923" spans="1:13" x14ac:dyDescent="0.25">
      <c r="A923" s="5">
        <v>922</v>
      </c>
      <c r="B923" s="7" t="s">
        <v>1901</v>
      </c>
      <c r="C923" s="7" t="e">
        <f>MONTH(Livros[[#This Row],[Date]])</f>
        <v>#VALUE!</v>
      </c>
      <c r="D923" s="7" t="e">
        <f>YEAR(Livros[[#This Row],[Date]])</f>
        <v>#VALUE!</v>
      </c>
      <c r="E923" s="5">
        <v>0</v>
      </c>
      <c r="F923" s="5">
        <v>0</v>
      </c>
      <c r="G923" s="7" t="s">
        <v>71</v>
      </c>
      <c r="H923" s="5">
        <v>1</v>
      </c>
      <c r="I923" s="19" t="s">
        <v>77</v>
      </c>
      <c r="J923" s="9">
        <v>125</v>
      </c>
      <c r="K923" s="9">
        <f>Livros[[#This Row],[Quantity]]*Livros[[#This Row],[Item Price]]</f>
        <v>125</v>
      </c>
      <c r="L923" s="9">
        <v>108.875</v>
      </c>
      <c r="M923" s="9">
        <f>Livros[[#This Row],[Receita]]-Livros[[#This Row],[Custo]]</f>
        <v>16.125</v>
      </c>
    </row>
    <row r="924" spans="1:13" x14ac:dyDescent="0.25">
      <c r="A924" s="4">
        <v>923</v>
      </c>
      <c r="B924" s="6" t="s">
        <v>1901</v>
      </c>
      <c r="C924" s="6" t="e">
        <f>MONTH(Livros[[#This Row],[Date]])</f>
        <v>#VALUE!</v>
      </c>
      <c r="D924" s="6" t="e">
        <f>YEAR(Livros[[#This Row],[Date]])</f>
        <v>#VALUE!</v>
      </c>
      <c r="E924" s="4">
        <v>0</v>
      </c>
      <c r="F924" s="4">
        <v>0</v>
      </c>
      <c r="G924" s="6" t="s">
        <v>71</v>
      </c>
      <c r="H924" s="4">
        <v>1</v>
      </c>
      <c r="I924" s="18" t="s">
        <v>77</v>
      </c>
      <c r="J924" s="8">
        <v>125</v>
      </c>
      <c r="K924" s="8">
        <f>Livros[[#This Row],[Quantity]]*Livros[[#This Row],[Item Price]]</f>
        <v>125</v>
      </c>
      <c r="L924" s="8">
        <v>108.875</v>
      </c>
      <c r="M924" s="8">
        <f>Livros[[#This Row],[Receita]]-Livros[[#This Row],[Custo]]</f>
        <v>16.125</v>
      </c>
    </row>
    <row r="925" spans="1:13" x14ac:dyDescent="0.25">
      <c r="A925" s="5">
        <v>924</v>
      </c>
      <c r="B925" s="7" t="s">
        <v>1906</v>
      </c>
      <c r="C925" s="7" t="e">
        <f>MONTH(Livros[[#This Row],[Date]])</f>
        <v>#VALUE!</v>
      </c>
      <c r="D925" s="7" t="e">
        <f>YEAR(Livros[[#This Row],[Date]])</f>
        <v>#VALUE!</v>
      </c>
      <c r="E925" s="5">
        <v>0</v>
      </c>
      <c r="F925" s="5">
        <v>0</v>
      </c>
      <c r="G925" s="7" t="s">
        <v>71</v>
      </c>
      <c r="H925" s="5">
        <v>1</v>
      </c>
      <c r="I925" s="19" t="s">
        <v>5178</v>
      </c>
      <c r="J925" s="9">
        <v>395</v>
      </c>
      <c r="K925" s="9">
        <f>Livros[[#This Row],[Quantity]]*Livros[[#This Row],[Item Price]]</f>
        <v>395</v>
      </c>
      <c r="L925" s="9">
        <v>327.78500000000003</v>
      </c>
      <c r="M925" s="9">
        <f>Livros[[#This Row],[Receita]]-Livros[[#This Row],[Custo]]</f>
        <v>67.214999999999975</v>
      </c>
    </row>
    <row r="926" spans="1:13" x14ac:dyDescent="0.25">
      <c r="A926" s="4">
        <v>925</v>
      </c>
      <c r="B926" s="6" t="s">
        <v>1908</v>
      </c>
      <c r="C926" s="6" t="e">
        <f>MONTH(Livros[[#This Row],[Date]])</f>
        <v>#VALUE!</v>
      </c>
      <c r="D926" s="6" t="e">
        <f>YEAR(Livros[[#This Row],[Date]])</f>
        <v>#VALUE!</v>
      </c>
      <c r="E926" s="4">
        <v>0</v>
      </c>
      <c r="F926" s="4">
        <v>0</v>
      </c>
      <c r="G926" s="6" t="s">
        <v>71</v>
      </c>
      <c r="H926" s="4">
        <v>1</v>
      </c>
      <c r="I926" s="18" t="s">
        <v>5178</v>
      </c>
      <c r="J926" s="8">
        <v>395</v>
      </c>
      <c r="K926" s="8">
        <f>Livros[[#This Row],[Quantity]]*Livros[[#This Row],[Item Price]]</f>
        <v>395</v>
      </c>
      <c r="L926" s="8">
        <v>327.78500000000003</v>
      </c>
      <c r="M926" s="8">
        <f>Livros[[#This Row],[Receita]]-Livros[[#This Row],[Custo]]</f>
        <v>67.214999999999975</v>
      </c>
    </row>
    <row r="927" spans="1:13" x14ac:dyDescent="0.25">
      <c r="A927" s="5">
        <v>926</v>
      </c>
      <c r="B927" s="7" t="s">
        <v>1911</v>
      </c>
      <c r="C927" s="7" t="e">
        <f>MONTH(Livros[[#This Row],[Date]])</f>
        <v>#VALUE!</v>
      </c>
      <c r="D927" s="7" t="e">
        <f>YEAR(Livros[[#This Row],[Date]])</f>
        <v>#VALUE!</v>
      </c>
      <c r="E927" s="5">
        <v>0</v>
      </c>
      <c r="F927" s="5">
        <v>0</v>
      </c>
      <c r="G927" s="7" t="s">
        <v>71</v>
      </c>
      <c r="H927" s="5">
        <v>1</v>
      </c>
      <c r="I927" s="19" t="s">
        <v>5178</v>
      </c>
      <c r="J927" s="9">
        <v>395</v>
      </c>
      <c r="K927" s="9">
        <f>Livros[[#This Row],[Quantity]]*Livros[[#This Row],[Item Price]]</f>
        <v>395</v>
      </c>
      <c r="L927" s="9">
        <v>327.78500000000003</v>
      </c>
      <c r="M927" s="9">
        <f>Livros[[#This Row],[Receita]]-Livros[[#This Row],[Custo]]</f>
        <v>67.214999999999975</v>
      </c>
    </row>
    <row r="928" spans="1:13" x14ac:dyDescent="0.25">
      <c r="A928" s="4">
        <v>927</v>
      </c>
      <c r="B928" s="6" t="s">
        <v>1911</v>
      </c>
      <c r="C928" s="6" t="e">
        <f>MONTH(Livros[[#This Row],[Date]])</f>
        <v>#VALUE!</v>
      </c>
      <c r="D928" s="6" t="e">
        <f>YEAR(Livros[[#This Row],[Date]])</f>
        <v>#VALUE!</v>
      </c>
      <c r="E928" s="4">
        <v>0</v>
      </c>
      <c r="F928" s="4">
        <v>0</v>
      </c>
      <c r="G928" s="6" t="s">
        <v>83</v>
      </c>
      <c r="H928" s="4">
        <v>1</v>
      </c>
      <c r="I928" s="18" t="s">
        <v>5178</v>
      </c>
      <c r="J928" s="8">
        <v>395</v>
      </c>
      <c r="K928" s="8">
        <f>Livros[[#This Row],[Quantity]]*Livros[[#This Row],[Item Price]]</f>
        <v>395</v>
      </c>
      <c r="L928" s="8">
        <v>327.78500000000003</v>
      </c>
      <c r="M928" s="8">
        <f>Livros[[#This Row],[Receita]]-Livros[[#This Row],[Custo]]</f>
        <v>67.214999999999975</v>
      </c>
    </row>
    <row r="929" spans="1:13" x14ac:dyDescent="0.25">
      <c r="A929" s="5">
        <v>928</v>
      </c>
      <c r="B929" s="7" t="s">
        <v>1911</v>
      </c>
      <c r="C929" s="7" t="e">
        <f>MONTH(Livros[[#This Row],[Date]])</f>
        <v>#VALUE!</v>
      </c>
      <c r="D929" s="7" t="e">
        <f>YEAR(Livros[[#This Row],[Date]])</f>
        <v>#VALUE!</v>
      </c>
      <c r="E929" s="5">
        <v>0</v>
      </c>
      <c r="F929" s="5">
        <v>0</v>
      </c>
      <c r="G929" s="7" t="s">
        <v>71</v>
      </c>
      <c r="H929" s="5">
        <v>1</v>
      </c>
      <c r="I929" s="19" t="s">
        <v>5178</v>
      </c>
      <c r="J929" s="9">
        <v>730</v>
      </c>
      <c r="K929" s="9">
        <f>Livros[[#This Row],[Quantity]]*Livros[[#This Row],[Item Price]]</f>
        <v>730</v>
      </c>
      <c r="L929" s="9">
        <v>605.59</v>
      </c>
      <c r="M929" s="9">
        <f>Livros[[#This Row],[Receita]]-Livros[[#This Row],[Custo]]</f>
        <v>124.40999999999997</v>
      </c>
    </row>
    <row r="930" spans="1:13" x14ac:dyDescent="0.25">
      <c r="A930" s="4">
        <v>929</v>
      </c>
      <c r="B930" s="6" t="s">
        <v>1911</v>
      </c>
      <c r="C930" s="6" t="e">
        <f>MONTH(Livros[[#This Row],[Date]])</f>
        <v>#VALUE!</v>
      </c>
      <c r="D930" s="6" t="e">
        <f>YEAR(Livros[[#This Row],[Date]])</f>
        <v>#VALUE!</v>
      </c>
      <c r="E930" s="4">
        <v>0</v>
      </c>
      <c r="F930" s="4">
        <v>0</v>
      </c>
      <c r="G930" s="6" t="s">
        <v>83</v>
      </c>
      <c r="H930" s="4">
        <v>1</v>
      </c>
      <c r="I930" s="18" t="s">
        <v>5178</v>
      </c>
      <c r="J930" s="8">
        <v>730</v>
      </c>
      <c r="K930" s="8">
        <f>Livros[[#This Row],[Quantity]]*Livros[[#This Row],[Item Price]]</f>
        <v>730</v>
      </c>
      <c r="L930" s="8">
        <v>605.59</v>
      </c>
      <c r="M930" s="8">
        <f>Livros[[#This Row],[Receita]]-Livros[[#This Row],[Custo]]</f>
        <v>124.40999999999997</v>
      </c>
    </row>
    <row r="931" spans="1:13" x14ac:dyDescent="0.25">
      <c r="A931" s="5">
        <v>930</v>
      </c>
      <c r="B931" s="7" t="s">
        <v>1911</v>
      </c>
      <c r="C931" s="7" t="e">
        <f>MONTH(Livros[[#This Row],[Date]])</f>
        <v>#VALUE!</v>
      </c>
      <c r="D931" s="7" t="e">
        <f>YEAR(Livros[[#This Row],[Date]])</f>
        <v>#VALUE!</v>
      </c>
      <c r="E931" s="5">
        <v>0</v>
      </c>
      <c r="F931" s="5">
        <v>0</v>
      </c>
      <c r="G931" s="7" t="s">
        <v>83</v>
      </c>
      <c r="H931" s="5">
        <v>1</v>
      </c>
      <c r="I931" s="19" t="s">
        <v>5178</v>
      </c>
      <c r="J931" s="9">
        <v>730</v>
      </c>
      <c r="K931" s="9">
        <f>Livros[[#This Row],[Quantity]]*Livros[[#This Row],[Item Price]]</f>
        <v>730</v>
      </c>
      <c r="L931" s="9">
        <v>605.59</v>
      </c>
      <c r="M931" s="9">
        <f>Livros[[#This Row],[Receita]]-Livros[[#This Row],[Custo]]</f>
        <v>124.40999999999997</v>
      </c>
    </row>
    <row r="932" spans="1:13" x14ac:dyDescent="0.25">
      <c r="A932" s="4">
        <v>931</v>
      </c>
      <c r="B932" s="6" t="s">
        <v>1911</v>
      </c>
      <c r="C932" s="6" t="e">
        <f>MONTH(Livros[[#This Row],[Date]])</f>
        <v>#VALUE!</v>
      </c>
      <c r="D932" s="6" t="e">
        <f>YEAR(Livros[[#This Row],[Date]])</f>
        <v>#VALUE!</v>
      </c>
      <c r="E932" s="4">
        <v>0</v>
      </c>
      <c r="F932" s="4">
        <v>0</v>
      </c>
      <c r="G932" s="6" t="s">
        <v>71</v>
      </c>
      <c r="H932" s="4">
        <v>1</v>
      </c>
      <c r="I932" s="18" t="s">
        <v>5178</v>
      </c>
      <c r="J932" s="8">
        <v>730</v>
      </c>
      <c r="K932" s="8">
        <f>Livros[[#This Row],[Quantity]]*Livros[[#This Row],[Item Price]]</f>
        <v>730</v>
      </c>
      <c r="L932" s="8">
        <v>605.59</v>
      </c>
      <c r="M932" s="8">
        <f>Livros[[#This Row],[Receita]]-Livros[[#This Row],[Custo]]</f>
        <v>124.40999999999997</v>
      </c>
    </row>
    <row r="933" spans="1:13" x14ac:dyDescent="0.25">
      <c r="A933" s="5">
        <v>932</v>
      </c>
      <c r="B933" s="7" t="s">
        <v>1911</v>
      </c>
      <c r="C933" s="7" t="e">
        <f>MONTH(Livros[[#This Row],[Date]])</f>
        <v>#VALUE!</v>
      </c>
      <c r="D933" s="7" t="e">
        <f>YEAR(Livros[[#This Row],[Date]])</f>
        <v>#VALUE!</v>
      </c>
      <c r="E933" s="5">
        <v>0</v>
      </c>
      <c r="F933" s="5">
        <v>0</v>
      </c>
      <c r="G933" s="7" t="s">
        <v>71</v>
      </c>
      <c r="H933" s="5">
        <v>1</v>
      </c>
      <c r="I933" s="19" t="s">
        <v>5178</v>
      </c>
      <c r="J933" s="9">
        <v>395</v>
      </c>
      <c r="K933" s="9">
        <f>Livros[[#This Row],[Quantity]]*Livros[[#This Row],[Item Price]]</f>
        <v>395</v>
      </c>
      <c r="L933" s="9">
        <v>327.78500000000003</v>
      </c>
      <c r="M933" s="9">
        <f>Livros[[#This Row],[Receita]]-Livros[[#This Row],[Custo]]</f>
        <v>67.214999999999975</v>
      </c>
    </row>
    <row r="934" spans="1:13" x14ac:dyDescent="0.25">
      <c r="A934" s="4">
        <v>933</v>
      </c>
      <c r="B934" s="6" t="s">
        <v>1920</v>
      </c>
      <c r="C934" s="6" t="e">
        <f>MONTH(Livros[[#This Row],[Date]])</f>
        <v>#VALUE!</v>
      </c>
      <c r="D934" s="6" t="e">
        <f>YEAR(Livros[[#This Row],[Date]])</f>
        <v>#VALUE!</v>
      </c>
      <c r="E934" s="4">
        <v>0</v>
      </c>
      <c r="F934" s="4">
        <v>0</v>
      </c>
      <c r="G934" s="6" t="s">
        <v>83</v>
      </c>
      <c r="H934" s="4">
        <v>1</v>
      </c>
      <c r="I934" s="18" t="s">
        <v>5178</v>
      </c>
      <c r="J934" s="8">
        <v>395</v>
      </c>
      <c r="K934" s="8">
        <f>Livros[[#This Row],[Quantity]]*Livros[[#This Row],[Item Price]]</f>
        <v>395</v>
      </c>
      <c r="L934" s="8">
        <v>327.78500000000003</v>
      </c>
      <c r="M934" s="8">
        <f>Livros[[#This Row],[Receita]]-Livros[[#This Row],[Custo]]</f>
        <v>67.214999999999975</v>
      </c>
    </row>
    <row r="935" spans="1:13" x14ac:dyDescent="0.25">
      <c r="A935" s="5">
        <v>934</v>
      </c>
      <c r="B935" s="7" t="s">
        <v>1920</v>
      </c>
      <c r="C935" s="7" t="e">
        <f>MONTH(Livros[[#This Row],[Date]])</f>
        <v>#VALUE!</v>
      </c>
      <c r="D935" s="7" t="e">
        <f>YEAR(Livros[[#This Row],[Date]])</f>
        <v>#VALUE!</v>
      </c>
      <c r="E935" s="5">
        <v>0</v>
      </c>
      <c r="F935" s="5">
        <v>0</v>
      </c>
      <c r="G935" s="7" t="s">
        <v>83</v>
      </c>
      <c r="H935" s="5">
        <v>1</v>
      </c>
      <c r="I935" s="19" t="s">
        <v>5178</v>
      </c>
      <c r="J935" s="9">
        <v>395</v>
      </c>
      <c r="K935" s="9">
        <f>Livros[[#This Row],[Quantity]]*Livros[[#This Row],[Item Price]]</f>
        <v>395</v>
      </c>
      <c r="L935" s="9">
        <v>327.78500000000003</v>
      </c>
      <c r="M935" s="9">
        <f>Livros[[#This Row],[Receita]]-Livros[[#This Row],[Custo]]</f>
        <v>67.214999999999975</v>
      </c>
    </row>
    <row r="936" spans="1:13" x14ac:dyDescent="0.25">
      <c r="A936" s="4">
        <v>935</v>
      </c>
      <c r="B936" s="6" t="s">
        <v>1920</v>
      </c>
      <c r="C936" s="6" t="e">
        <f>MONTH(Livros[[#This Row],[Date]])</f>
        <v>#VALUE!</v>
      </c>
      <c r="D936" s="6" t="e">
        <f>YEAR(Livros[[#This Row],[Date]])</f>
        <v>#VALUE!</v>
      </c>
      <c r="E936" s="4">
        <v>0</v>
      </c>
      <c r="F936" s="4">
        <v>0</v>
      </c>
      <c r="G936" s="6" t="s">
        <v>83</v>
      </c>
      <c r="H936" s="4">
        <v>1</v>
      </c>
      <c r="I936" s="18" t="s">
        <v>5178</v>
      </c>
      <c r="J936" s="8">
        <v>426</v>
      </c>
      <c r="K936" s="8">
        <f>Livros[[#This Row],[Quantity]]*Livros[[#This Row],[Item Price]]</f>
        <v>426</v>
      </c>
      <c r="L936" s="8">
        <v>353.358</v>
      </c>
      <c r="M936" s="8">
        <f>Livros[[#This Row],[Receita]]-Livros[[#This Row],[Custo]]</f>
        <v>72.641999999999996</v>
      </c>
    </row>
    <row r="937" spans="1:13" x14ac:dyDescent="0.25">
      <c r="A937" s="5">
        <v>936</v>
      </c>
      <c r="B937" s="7" t="s">
        <v>1920</v>
      </c>
      <c r="C937" s="7" t="e">
        <f>MONTH(Livros[[#This Row],[Date]])</f>
        <v>#VALUE!</v>
      </c>
      <c r="D937" s="7" t="e">
        <f>YEAR(Livros[[#This Row],[Date]])</f>
        <v>#VALUE!</v>
      </c>
      <c r="E937" s="5">
        <v>0</v>
      </c>
      <c r="F937" s="5">
        <v>0</v>
      </c>
      <c r="G937" s="7" t="s">
        <v>71</v>
      </c>
      <c r="H937" s="5">
        <v>1</v>
      </c>
      <c r="I937" s="19" t="s">
        <v>5178</v>
      </c>
      <c r="J937" s="9">
        <v>395</v>
      </c>
      <c r="K937" s="9">
        <f>Livros[[#This Row],[Quantity]]*Livros[[#This Row],[Item Price]]</f>
        <v>395</v>
      </c>
      <c r="L937" s="9">
        <v>327.78500000000003</v>
      </c>
      <c r="M937" s="9">
        <f>Livros[[#This Row],[Receita]]-Livros[[#This Row],[Custo]]</f>
        <v>67.214999999999975</v>
      </c>
    </row>
    <row r="938" spans="1:13" x14ac:dyDescent="0.25">
      <c r="A938" s="4">
        <v>937</v>
      </c>
      <c r="B938" s="6" t="s">
        <v>1920</v>
      </c>
      <c r="C938" s="6" t="e">
        <f>MONTH(Livros[[#This Row],[Date]])</f>
        <v>#VALUE!</v>
      </c>
      <c r="D938" s="6" t="e">
        <f>YEAR(Livros[[#This Row],[Date]])</f>
        <v>#VALUE!</v>
      </c>
      <c r="E938" s="4">
        <v>0</v>
      </c>
      <c r="F938" s="4">
        <v>0</v>
      </c>
      <c r="G938" s="6" t="s">
        <v>71</v>
      </c>
      <c r="H938" s="4">
        <v>1</v>
      </c>
      <c r="I938" s="18" t="s">
        <v>5178</v>
      </c>
      <c r="J938" s="8">
        <v>395</v>
      </c>
      <c r="K938" s="8">
        <f>Livros[[#This Row],[Quantity]]*Livros[[#This Row],[Item Price]]</f>
        <v>395</v>
      </c>
      <c r="L938" s="8">
        <v>327.78500000000003</v>
      </c>
      <c r="M938" s="8">
        <f>Livros[[#This Row],[Receita]]-Livros[[#This Row],[Custo]]</f>
        <v>67.214999999999975</v>
      </c>
    </row>
    <row r="939" spans="1:13" x14ac:dyDescent="0.25">
      <c r="A939" s="5">
        <v>938</v>
      </c>
      <c r="B939" s="7" t="s">
        <v>1920</v>
      </c>
      <c r="C939" s="7" t="e">
        <f>MONTH(Livros[[#This Row],[Date]])</f>
        <v>#VALUE!</v>
      </c>
      <c r="D939" s="7" t="e">
        <f>YEAR(Livros[[#This Row],[Date]])</f>
        <v>#VALUE!</v>
      </c>
      <c r="E939" s="5">
        <v>0</v>
      </c>
      <c r="F939" s="5">
        <v>0</v>
      </c>
      <c r="G939" s="7" t="s">
        <v>83</v>
      </c>
      <c r="H939" s="5">
        <v>1</v>
      </c>
      <c r="I939" s="19" t="s">
        <v>5178</v>
      </c>
      <c r="J939" s="9">
        <v>395</v>
      </c>
      <c r="K939" s="9">
        <f>Livros[[#This Row],[Quantity]]*Livros[[#This Row],[Item Price]]</f>
        <v>395</v>
      </c>
      <c r="L939" s="9">
        <v>327.78500000000003</v>
      </c>
      <c r="M939" s="9">
        <f>Livros[[#This Row],[Receita]]-Livros[[#This Row],[Custo]]</f>
        <v>67.214999999999975</v>
      </c>
    </row>
    <row r="940" spans="1:13" x14ac:dyDescent="0.25">
      <c r="A940" s="4">
        <v>939</v>
      </c>
      <c r="B940" s="6" t="s">
        <v>1920</v>
      </c>
      <c r="C940" s="6" t="e">
        <f>MONTH(Livros[[#This Row],[Date]])</f>
        <v>#VALUE!</v>
      </c>
      <c r="D940" s="6" t="e">
        <f>YEAR(Livros[[#This Row],[Date]])</f>
        <v>#VALUE!</v>
      </c>
      <c r="E940" s="4">
        <v>0</v>
      </c>
      <c r="F940" s="4">
        <v>0</v>
      </c>
      <c r="G940" s="6" t="s">
        <v>71</v>
      </c>
      <c r="H940" s="4">
        <v>1</v>
      </c>
      <c r="I940" s="18" t="s">
        <v>5178</v>
      </c>
      <c r="J940" s="8">
        <v>395</v>
      </c>
      <c r="K940" s="8">
        <f>Livros[[#This Row],[Quantity]]*Livros[[#This Row],[Item Price]]</f>
        <v>395</v>
      </c>
      <c r="L940" s="8">
        <v>327.78500000000003</v>
      </c>
      <c r="M940" s="8">
        <f>Livros[[#This Row],[Receita]]-Livros[[#This Row],[Custo]]</f>
        <v>67.214999999999975</v>
      </c>
    </row>
    <row r="941" spans="1:13" x14ac:dyDescent="0.25">
      <c r="A941" s="5">
        <v>940</v>
      </c>
      <c r="B941" s="7" t="s">
        <v>1927</v>
      </c>
      <c r="C941" s="7" t="e">
        <f>MONTH(Livros[[#This Row],[Date]])</f>
        <v>#VALUE!</v>
      </c>
      <c r="D941" s="7" t="e">
        <f>YEAR(Livros[[#This Row],[Date]])</f>
        <v>#VALUE!</v>
      </c>
      <c r="E941" s="5">
        <v>0</v>
      </c>
      <c r="F941" s="5">
        <v>1</v>
      </c>
      <c r="G941" s="7" t="s">
        <v>83</v>
      </c>
      <c r="H941" s="5">
        <v>1</v>
      </c>
      <c r="I941" s="19" t="s">
        <v>5178</v>
      </c>
      <c r="J941" s="9">
        <v>485</v>
      </c>
      <c r="K941" s="9">
        <f>Livros[[#This Row],[Quantity]]*Livros[[#This Row],[Item Price]]</f>
        <v>485</v>
      </c>
      <c r="L941" s="9">
        <v>402.255</v>
      </c>
      <c r="M941" s="9">
        <f>Livros[[#This Row],[Receita]]-Livros[[#This Row],[Custo]]</f>
        <v>82.745000000000005</v>
      </c>
    </row>
    <row r="942" spans="1:13" x14ac:dyDescent="0.25">
      <c r="A942" s="4">
        <v>941</v>
      </c>
      <c r="B942" s="6" t="s">
        <v>1927</v>
      </c>
      <c r="C942" s="6" t="e">
        <f>MONTH(Livros[[#This Row],[Date]])</f>
        <v>#VALUE!</v>
      </c>
      <c r="D942" s="6" t="e">
        <f>YEAR(Livros[[#This Row],[Date]])</f>
        <v>#VALUE!</v>
      </c>
      <c r="E942" s="4">
        <v>0</v>
      </c>
      <c r="F942" s="4">
        <v>1</v>
      </c>
      <c r="G942" s="6" t="s">
        <v>71</v>
      </c>
      <c r="H942" s="4">
        <v>1</v>
      </c>
      <c r="I942" s="18" t="s">
        <v>5178</v>
      </c>
      <c r="J942" s="8">
        <v>395</v>
      </c>
      <c r="K942" s="8">
        <f>Livros[[#This Row],[Quantity]]*Livros[[#This Row],[Item Price]]</f>
        <v>395</v>
      </c>
      <c r="L942" s="8">
        <v>327.78500000000003</v>
      </c>
      <c r="M942" s="8">
        <f>Livros[[#This Row],[Receita]]-Livros[[#This Row],[Custo]]</f>
        <v>67.214999999999975</v>
      </c>
    </row>
    <row r="943" spans="1:13" x14ac:dyDescent="0.25">
      <c r="A943" s="5">
        <v>942</v>
      </c>
      <c r="B943" s="7" t="s">
        <v>1930</v>
      </c>
      <c r="C943" s="7" t="e">
        <f>MONTH(Livros[[#This Row],[Date]])</f>
        <v>#VALUE!</v>
      </c>
      <c r="D943" s="7" t="e">
        <f>YEAR(Livros[[#This Row],[Date]])</f>
        <v>#VALUE!</v>
      </c>
      <c r="E943" s="5">
        <v>0</v>
      </c>
      <c r="F943" s="5">
        <v>1</v>
      </c>
      <c r="G943" s="7" t="s">
        <v>71</v>
      </c>
      <c r="H943" s="5">
        <v>1</v>
      </c>
      <c r="I943" s="19" t="s">
        <v>5178</v>
      </c>
      <c r="J943" s="9">
        <v>395</v>
      </c>
      <c r="K943" s="9">
        <f>Livros[[#This Row],[Quantity]]*Livros[[#This Row],[Item Price]]</f>
        <v>395</v>
      </c>
      <c r="L943" s="9">
        <v>327.78500000000003</v>
      </c>
      <c r="M943" s="9">
        <f>Livros[[#This Row],[Receita]]-Livros[[#This Row],[Custo]]</f>
        <v>67.214999999999975</v>
      </c>
    </row>
    <row r="944" spans="1:13" x14ac:dyDescent="0.25">
      <c r="A944" s="4">
        <v>943</v>
      </c>
      <c r="B944" s="6" t="s">
        <v>1930</v>
      </c>
      <c r="C944" s="6" t="e">
        <f>MONTH(Livros[[#This Row],[Date]])</f>
        <v>#VALUE!</v>
      </c>
      <c r="D944" s="6" t="e">
        <f>YEAR(Livros[[#This Row],[Date]])</f>
        <v>#VALUE!</v>
      </c>
      <c r="E944" s="4">
        <v>0</v>
      </c>
      <c r="F944" s="4">
        <v>1</v>
      </c>
      <c r="G944" s="6" t="s">
        <v>83</v>
      </c>
      <c r="H944" s="4">
        <v>1</v>
      </c>
      <c r="I944" s="18" t="s">
        <v>5178</v>
      </c>
      <c r="J944" s="8">
        <v>426</v>
      </c>
      <c r="K944" s="8">
        <f>Livros[[#This Row],[Quantity]]*Livros[[#This Row],[Item Price]]</f>
        <v>426</v>
      </c>
      <c r="L944" s="8">
        <v>353.358</v>
      </c>
      <c r="M944" s="8">
        <f>Livros[[#This Row],[Receita]]-Livros[[#This Row],[Custo]]</f>
        <v>72.641999999999996</v>
      </c>
    </row>
    <row r="945" spans="1:13" x14ac:dyDescent="0.25">
      <c r="A945" s="5">
        <v>944</v>
      </c>
      <c r="B945" s="7" t="s">
        <v>1930</v>
      </c>
      <c r="C945" s="7" t="e">
        <f>MONTH(Livros[[#This Row],[Date]])</f>
        <v>#VALUE!</v>
      </c>
      <c r="D945" s="7" t="e">
        <f>YEAR(Livros[[#This Row],[Date]])</f>
        <v>#VALUE!</v>
      </c>
      <c r="E945" s="5">
        <v>0</v>
      </c>
      <c r="F945" s="5">
        <v>1</v>
      </c>
      <c r="G945" s="7" t="s">
        <v>83</v>
      </c>
      <c r="H945" s="5">
        <v>1</v>
      </c>
      <c r="I945" s="19" t="s">
        <v>5178</v>
      </c>
      <c r="J945" s="9">
        <v>395</v>
      </c>
      <c r="K945" s="9">
        <f>Livros[[#This Row],[Quantity]]*Livros[[#This Row],[Item Price]]</f>
        <v>395</v>
      </c>
      <c r="L945" s="9">
        <v>327.78500000000003</v>
      </c>
      <c r="M945" s="9">
        <f>Livros[[#This Row],[Receita]]-Livros[[#This Row],[Custo]]</f>
        <v>67.214999999999975</v>
      </c>
    </row>
    <row r="946" spans="1:13" x14ac:dyDescent="0.25">
      <c r="A946" s="4">
        <v>945</v>
      </c>
      <c r="B946" s="6" t="s">
        <v>1930</v>
      </c>
      <c r="C946" s="6" t="e">
        <f>MONTH(Livros[[#This Row],[Date]])</f>
        <v>#VALUE!</v>
      </c>
      <c r="D946" s="6" t="e">
        <f>YEAR(Livros[[#This Row],[Date]])</f>
        <v>#VALUE!</v>
      </c>
      <c r="E946" s="4">
        <v>0</v>
      </c>
      <c r="F946" s="4">
        <v>1</v>
      </c>
      <c r="G946" s="6" t="s">
        <v>83</v>
      </c>
      <c r="H946" s="4">
        <v>1</v>
      </c>
      <c r="I946" s="18" t="s">
        <v>5178</v>
      </c>
      <c r="J946" s="8">
        <v>395</v>
      </c>
      <c r="K946" s="8">
        <f>Livros[[#This Row],[Quantity]]*Livros[[#This Row],[Item Price]]</f>
        <v>395</v>
      </c>
      <c r="L946" s="8">
        <v>327.78500000000003</v>
      </c>
      <c r="M946" s="8">
        <f>Livros[[#This Row],[Receita]]-Livros[[#This Row],[Custo]]</f>
        <v>67.214999999999975</v>
      </c>
    </row>
    <row r="947" spans="1:13" x14ac:dyDescent="0.25">
      <c r="A947" s="5">
        <v>946</v>
      </c>
      <c r="B947" s="7" t="s">
        <v>1930</v>
      </c>
      <c r="C947" s="7" t="e">
        <f>MONTH(Livros[[#This Row],[Date]])</f>
        <v>#VALUE!</v>
      </c>
      <c r="D947" s="7" t="e">
        <f>YEAR(Livros[[#This Row],[Date]])</f>
        <v>#VALUE!</v>
      </c>
      <c r="E947" s="5">
        <v>0</v>
      </c>
      <c r="F947" s="5">
        <v>1</v>
      </c>
      <c r="G947" s="7" t="s">
        <v>71</v>
      </c>
      <c r="H947" s="5">
        <v>1</v>
      </c>
      <c r="I947" s="19" t="s">
        <v>5178</v>
      </c>
      <c r="J947" s="9">
        <v>395</v>
      </c>
      <c r="K947" s="9">
        <f>Livros[[#This Row],[Quantity]]*Livros[[#This Row],[Item Price]]</f>
        <v>395</v>
      </c>
      <c r="L947" s="9">
        <v>327.78500000000003</v>
      </c>
      <c r="M947" s="9">
        <f>Livros[[#This Row],[Receita]]-Livros[[#This Row],[Custo]]</f>
        <v>67.214999999999975</v>
      </c>
    </row>
    <row r="948" spans="1:13" x14ac:dyDescent="0.25">
      <c r="A948" s="4">
        <v>947</v>
      </c>
      <c r="B948" s="6" t="s">
        <v>1935</v>
      </c>
      <c r="C948" s="6" t="e">
        <f>MONTH(Livros[[#This Row],[Date]])</f>
        <v>#VALUE!</v>
      </c>
      <c r="D948" s="6" t="e">
        <f>YEAR(Livros[[#This Row],[Date]])</f>
        <v>#VALUE!</v>
      </c>
      <c r="E948" s="4">
        <v>0</v>
      </c>
      <c r="F948" s="4">
        <v>1</v>
      </c>
      <c r="G948" s="6" t="s">
        <v>83</v>
      </c>
      <c r="H948" s="4">
        <v>1</v>
      </c>
      <c r="I948" s="18" t="s">
        <v>5178</v>
      </c>
      <c r="J948" s="8">
        <v>395</v>
      </c>
      <c r="K948" s="8">
        <f>Livros[[#This Row],[Quantity]]*Livros[[#This Row],[Item Price]]</f>
        <v>395</v>
      </c>
      <c r="L948" s="8">
        <v>327.78500000000003</v>
      </c>
      <c r="M948" s="8">
        <f>Livros[[#This Row],[Receita]]-Livros[[#This Row],[Custo]]</f>
        <v>67.214999999999975</v>
      </c>
    </row>
    <row r="949" spans="1:13" x14ac:dyDescent="0.25">
      <c r="A949" s="5">
        <v>948</v>
      </c>
      <c r="B949" s="7" t="s">
        <v>1937</v>
      </c>
      <c r="C949" s="7" t="e">
        <f>MONTH(Livros[[#This Row],[Date]])</f>
        <v>#VALUE!</v>
      </c>
      <c r="D949" s="7" t="e">
        <f>YEAR(Livros[[#This Row],[Date]])</f>
        <v>#VALUE!</v>
      </c>
      <c r="E949" s="5">
        <v>0</v>
      </c>
      <c r="F949" s="5">
        <v>1</v>
      </c>
      <c r="G949" s="7" t="s">
        <v>83</v>
      </c>
      <c r="H949" s="5">
        <v>1</v>
      </c>
      <c r="I949" s="19" t="s">
        <v>5178</v>
      </c>
      <c r="J949" s="9">
        <v>485</v>
      </c>
      <c r="K949" s="9">
        <f>Livros[[#This Row],[Quantity]]*Livros[[#This Row],[Item Price]]</f>
        <v>485</v>
      </c>
      <c r="L949" s="9">
        <v>402.255</v>
      </c>
      <c r="M949" s="9">
        <f>Livros[[#This Row],[Receita]]-Livros[[#This Row],[Custo]]</f>
        <v>82.745000000000005</v>
      </c>
    </row>
    <row r="950" spans="1:13" x14ac:dyDescent="0.25">
      <c r="A950" s="4">
        <v>949</v>
      </c>
      <c r="B950" s="6" t="s">
        <v>1937</v>
      </c>
      <c r="C950" s="6" t="e">
        <f>MONTH(Livros[[#This Row],[Date]])</f>
        <v>#VALUE!</v>
      </c>
      <c r="D950" s="6" t="e">
        <f>YEAR(Livros[[#This Row],[Date]])</f>
        <v>#VALUE!</v>
      </c>
      <c r="E950" s="4">
        <v>0</v>
      </c>
      <c r="F950" s="4">
        <v>1</v>
      </c>
      <c r="G950" s="6" t="s">
        <v>83</v>
      </c>
      <c r="H950" s="4">
        <v>1</v>
      </c>
      <c r="I950" s="18" t="s">
        <v>5178</v>
      </c>
      <c r="J950" s="8">
        <v>485</v>
      </c>
      <c r="K950" s="8">
        <f>Livros[[#This Row],[Quantity]]*Livros[[#This Row],[Item Price]]</f>
        <v>485</v>
      </c>
      <c r="L950" s="8">
        <v>402.255</v>
      </c>
      <c r="M950" s="8">
        <f>Livros[[#This Row],[Receita]]-Livros[[#This Row],[Custo]]</f>
        <v>82.745000000000005</v>
      </c>
    </row>
    <row r="951" spans="1:13" x14ac:dyDescent="0.25">
      <c r="A951" s="5">
        <v>950</v>
      </c>
      <c r="B951" s="7" t="s">
        <v>1940</v>
      </c>
      <c r="C951" s="7" t="e">
        <f>MONTH(Livros[[#This Row],[Date]])</f>
        <v>#VALUE!</v>
      </c>
      <c r="D951" s="7" t="e">
        <f>YEAR(Livros[[#This Row],[Date]])</f>
        <v>#VALUE!</v>
      </c>
      <c r="E951" s="5">
        <v>0</v>
      </c>
      <c r="F951" s="5">
        <v>1</v>
      </c>
      <c r="G951" s="7" t="s">
        <v>83</v>
      </c>
      <c r="H951" s="5">
        <v>1</v>
      </c>
      <c r="I951" s="19" t="s">
        <v>5178</v>
      </c>
      <c r="J951" s="9">
        <v>200</v>
      </c>
      <c r="K951" s="9">
        <f>Livros[[#This Row],[Quantity]]*Livros[[#This Row],[Item Price]]</f>
        <v>200</v>
      </c>
      <c r="L951" s="9">
        <v>166.6</v>
      </c>
      <c r="M951" s="9">
        <f>Livros[[#This Row],[Receita]]-Livros[[#This Row],[Custo]]</f>
        <v>33.400000000000006</v>
      </c>
    </row>
    <row r="952" spans="1:13" x14ac:dyDescent="0.25">
      <c r="A952" s="4">
        <v>951</v>
      </c>
      <c r="B952" s="6" t="s">
        <v>1943</v>
      </c>
      <c r="C952" s="6" t="e">
        <f>MONTH(Livros[[#This Row],[Date]])</f>
        <v>#VALUE!</v>
      </c>
      <c r="D952" s="6" t="e">
        <f>YEAR(Livros[[#This Row],[Date]])</f>
        <v>#VALUE!</v>
      </c>
      <c r="E952" s="4">
        <v>1</v>
      </c>
      <c r="F952" s="4">
        <v>1</v>
      </c>
      <c r="G952" s="6" t="s">
        <v>83</v>
      </c>
      <c r="H952" s="4">
        <v>1</v>
      </c>
      <c r="I952" s="18" t="s">
        <v>5178</v>
      </c>
      <c r="J952" s="8">
        <v>485</v>
      </c>
      <c r="K952" s="8">
        <f>Livros[[#This Row],[Quantity]]*Livros[[#This Row],[Item Price]]</f>
        <v>485</v>
      </c>
      <c r="L952" s="8">
        <v>402.255</v>
      </c>
      <c r="M952" s="8">
        <f>Livros[[#This Row],[Receita]]-Livros[[#This Row],[Custo]]</f>
        <v>82.745000000000005</v>
      </c>
    </row>
    <row r="953" spans="1:13" x14ac:dyDescent="0.25">
      <c r="A953" s="5">
        <v>952</v>
      </c>
      <c r="B953" s="7" t="s">
        <v>1943</v>
      </c>
      <c r="C953" s="7" t="e">
        <f>MONTH(Livros[[#This Row],[Date]])</f>
        <v>#VALUE!</v>
      </c>
      <c r="D953" s="7" t="e">
        <f>YEAR(Livros[[#This Row],[Date]])</f>
        <v>#VALUE!</v>
      </c>
      <c r="E953" s="5">
        <v>1</v>
      </c>
      <c r="F953" s="5">
        <v>1</v>
      </c>
      <c r="G953" s="7" t="s">
        <v>83</v>
      </c>
      <c r="H953" s="5">
        <v>2</v>
      </c>
      <c r="I953" s="19" t="s">
        <v>5178</v>
      </c>
      <c r="J953" s="9">
        <v>970</v>
      </c>
      <c r="K953" s="9">
        <f>Livros[[#This Row],[Quantity]]*Livros[[#This Row],[Item Price]]</f>
        <v>1940</v>
      </c>
      <c r="L953" s="9">
        <v>805.51</v>
      </c>
      <c r="M953" s="9">
        <f>Livros[[#This Row],[Receita]]-Livros[[#This Row],[Custo]]</f>
        <v>1134.49</v>
      </c>
    </row>
    <row r="954" spans="1:13" x14ac:dyDescent="0.25">
      <c r="A954" s="4">
        <v>953</v>
      </c>
      <c r="B954" s="6" t="s">
        <v>1943</v>
      </c>
      <c r="C954" s="6" t="e">
        <f>MONTH(Livros[[#This Row],[Date]])</f>
        <v>#VALUE!</v>
      </c>
      <c r="D954" s="6" t="e">
        <f>YEAR(Livros[[#This Row],[Date]])</f>
        <v>#VALUE!</v>
      </c>
      <c r="E954" s="4">
        <v>1</v>
      </c>
      <c r="F954" s="4">
        <v>1</v>
      </c>
      <c r="G954" s="6" t="s">
        <v>71</v>
      </c>
      <c r="H954" s="4">
        <v>1</v>
      </c>
      <c r="I954" s="18" t="s">
        <v>5178</v>
      </c>
      <c r="J954" s="8">
        <v>485</v>
      </c>
      <c r="K954" s="8">
        <f>Livros[[#This Row],[Quantity]]*Livros[[#This Row],[Item Price]]</f>
        <v>485</v>
      </c>
      <c r="L954" s="8">
        <v>402.255</v>
      </c>
      <c r="M954" s="8">
        <f>Livros[[#This Row],[Receita]]-Livros[[#This Row],[Custo]]</f>
        <v>82.745000000000005</v>
      </c>
    </row>
    <row r="955" spans="1:13" x14ac:dyDescent="0.25">
      <c r="A955" s="5">
        <v>954</v>
      </c>
      <c r="B955" s="7" t="s">
        <v>1947</v>
      </c>
      <c r="C955" s="7">
        <f>MONTH(Livros[[#This Row],[Date]])</f>
        <v>1</v>
      </c>
      <c r="D955" s="7">
        <f>YEAR(Livros[[#This Row],[Date]])</f>
        <v>2018</v>
      </c>
      <c r="E955" s="5">
        <v>1</v>
      </c>
      <c r="F955" s="5">
        <v>1</v>
      </c>
      <c r="G955" s="7" t="s">
        <v>83</v>
      </c>
      <c r="H955" s="5">
        <v>1</v>
      </c>
      <c r="I955" s="19" t="s">
        <v>5178</v>
      </c>
      <c r="J955" s="9">
        <v>485</v>
      </c>
      <c r="K955" s="9">
        <f>Livros[[#This Row],[Quantity]]*Livros[[#This Row],[Item Price]]</f>
        <v>485</v>
      </c>
      <c r="L955" s="9">
        <v>402.255</v>
      </c>
      <c r="M955" s="9">
        <f>Livros[[#This Row],[Receita]]-Livros[[#This Row],[Custo]]</f>
        <v>82.745000000000005</v>
      </c>
    </row>
    <row r="956" spans="1:13" x14ac:dyDescent="0.25">
      <c r="A956" s="4">
        <v>955</v>
      </c>
      <c r="B956" s="6" t="s">
        <v>1947</v>
      </c>
      <c r="C956" s="6">
        <f>MONTH(Livros[[#This Row],[Date]])</f>
        <v>1</v>
      </c>
      <c r="D956" s="6">
        <f>YEAR(Livros[[#This Row],[Date]])</f>
        <v>2018</v>
      </c>
      <c r="E956" s="4">
        <v>1</v>
      </c>
      <c r="F956" s="4">
        <v>1</v>
      </c>
      <c r="G956" s="6" t="s">
        <v>83</v>
      </c>
      <c r="H956" s="4">
        <v>1</v>
      </c>
      <c r="I956" s="18" t="s">
        <v>77</v>
      </c>
      <c r="J956" s="8">
        <v>125</v>
      </c>
      <c r="K956" s="8">
        <f>Livros[[#This Row],[Quantity]]*Livros[[#This Row],[Item Price]]</f>
        <v>125</v>
      </c>
      <c r="L956" s="8">
        <v>108.875</v>
      </c>
      <c r="M956" s="8">
        <f>Livros[[#This Row],[Receita]]-Livros[[#This Row],[Custo]]</f>
        <v>16.125</v>
      </c>
    </row>
    <row r="957" spans="1:13" x14ac:dyDescent="0.25">
      <c r="A957" s="5">
        <v>956</v>
      </c>
      <c r="B957" s="7" t="s">
        <v>1947</v>
      </c>
      <c r="C957" s="7">
        <f>MONTH(Livros[[#This Row],[Date]])</f>
        <v>1</v>
      </c>
      <c r="D957" s="7">
        <f>YEAR(Livros[[#This Row],[Date]])</f>
        <v>2018</v>
      </c>
      <c r="E957" s="5">
        <v>1</v>
      </c>
      <c r="F957" s="5">
        <v>1</v>
      </c>
      <c r="G957" s="7" t="s">
        <v>83</v>
      </c>
      <c r="H957" s="5">
        <v>1</v>
      </c>
      <c r="I957" s="19" t="s">
        <v>5178</v>
      </c>
      <c r="J957" s="9">
        <v>320</v>
      </c>
      <c r="K957" s="9">
        <f>Livros[[#This Row],[Quantity]]*Livros[[#This Row],[Item Price]]</f>
        <v>320</v>
      </c>
      <c r="L957" s="9">
        <v>265.56</v>
      </c>
      <c r="M957" s="9">
        <f>Livros[[#This Row],[Receita]]-Livros[[#This Row],[Custo]]</f>
        <v>54.44</v>
      </c>
    </row>
    <row r="958" spans="1:13" x14ac:dyDescent="0.25">
      <c r="A958" s="4">
        <v>957</v>
      </c>
      <c r="B958" s="6" t="s">
        <v>1947</v>
      </c>
      <c r="C958" s="6">
        <f>MONTH(Livros[[#This Row],[Date]])</f>
        <v>1</v>
      </c>
      <c r="D958" s="6">
        <f>YEAR(Livros[[#This Row],[Date]])</f>
        <v>2018</v>
      </c>
      <c r="E958" s="4">
        <v>1</v>
      </c>
      <c r="F958" s="4">
        <v>1</v>
      </c>
      <c r="G958" s="6" t="s">
        <v>71</v>
      </c>
      <c r="H958" s="4">
        <v>1</v>
      </c>
      <c r="I958" s="18" t="s">
        <v>5178</v>
      </c>
      <c r="J958" s="8">
        <v>320</v>
      </c>
      <c r="K958" s="8">
        <f>Livros[[#This Row],[Quantity]]*Livros[[#This Row],[Item Price]]</f>
        <v>320</v>
      </c>
      <c r="L958" s="8">
        <v>265.56</v>
      </c>
      <c r="M958" s="8">
        <f>Livros[[#This Row],[Receita]]-Livros[[#This Row],[Custo]]</f>
        <v>54.44</v>
      </c>
    </row>
    <row r="959" spans="1:13" x14ac:dyDescent="0.25">
      <c r="A959" s="5">
        <v>958</v>
      </c>
      <c r="B959" s="7" t="s">
        <v>1947</v>
      </c>
      <c r="C959" s="7">
        <f>MONTH(Livros[[#This Row],[Date]])</f>
        <v>1</v>
      </c>
      <c r="D959" s="7">
        <f>YEAR(Livros[[#This Row],[Date]])</f>
        <v>2018</v>
      </c>
      <c r="E959" s="5">
        <v>1</v>
      </c>
      <c r="F959" s="5">
        <v>1</v>
      </c>
      <c r="G959" s="7" t="s">
        <v>83</v>
      </c>
      <c r="H959" s="5">
        <v>1</v>
      </c>
      <c r="I959" s="19" t="s">
        <v>5178</v>
      </c>
      <c r="J959" s="9">
        <v>320</v>
      </c>
      <c r="K959" s="9">
        <f>Livros[[#This Row],[Quantity]]*Livros[[#This Row],[Item Price]]</f>
        <v>320</v>
      </c>
      <c r="L959" s="9">
        <v>265.56</v>
      </c>
      <c r="M959" s="9">
        <f>Livros[[#This Row],[Receita]]-Livros[[#This Row],[Custo]]</f>
        <v>54.44</v>
      </c>
    </row>
    <row r="960" spans="1:13" x14ac:dyDescent="0.25">
      <c r="A960" s="4">
        <v>959</v>
      </c>
      <c r="B960" s="6" t="s">
        <v>1947</v>
      </c>
      <c r="C960" s="6">
        <f>MONTH(Livros[[#This Row],[Date]])</f>
        <v>1</v>
      </c>
      <c r="D960" s="6">
        <f>YEAR(Livros[[#This Row],[Date]])</f>
        <v>2018</v>
      </c>
      <c r="E960" s="4">
        <v>1</v>
      </c>
      <c r="F960" s="4">
        <v>1</v>
      </c>
      <c r="G960" s="6" t="s">
        <v>71</v>
      </c>
      <c r="H960" s="4">
        <v>1</v>
      </c>
      <c r="I960" s="18" t="s">
        <v>5178</v>
      </c>
      <c r="J960" s="8">
        <v>426</v>
      </c>
      <c r="K960" s="8">
        <f>Livros[[#This Row],[Quantity]]*Livros[[#This Row],[Item Price]]</f>
        <v>426</v>
      </c>
      <c r="L960" s="8">
        <v>353.358</v>
      </c>
      <c r="M960" s="8">
        <f>Livros[[#This Row],[Receita]]-Livros[[#This Row],[Custo]]</f>
        <v>72.641999999999996</v>
      </c>
    </row>
    <row r="961" spans="1:13" x14ac:dyDescent="0.25">
      <c r="A961" s="5">
        <v>960</v>
      </c>
      <c r="B961" s="7" t="s">
        <v>1955</v>
      </c>
      <c r="C961" s="7">
        <f>MONTH(Livros[[#This Row],[Date]])</f>
        <v>2</v>
      </c>
      <c r="D961" s="7">
        <f>YEAR(Livros[[#This Row],[Date]])</f>
        <v>2018</v>
      </c>
      <c r="E961" s="5">
        <v>0</v>
      </c>
      <c r="F961" s="5">
        <v>1</v>
      </c>
      <c r="G961" s="7" t="s">
        <v>83</v>
      </c>
      <c r="H961" s="5">
        <v>1</v>
      </c>
      <c r="I961" s="19" t="s">
        <v>5178</v>
      </c>
      <c r="J961" s="9">
        <v>485</v>
      </c>
      <c r="K961" s="9">
        <f>Livros[[#This Row],[Quantity]]*Livros[[#This Row],[Item Price]]</f>
        <v>485</v>
      </c>
      <c r="L961" s="9">
        <v>402.255</v>
      </c>
      <c r="M961" s="9">
        <f>Livros[[#This Row],[Receita]]-Livros[[#This Row],[Custo]]</f>
        <v>82.745000000000005</v>
      </c>
    </row>
    <row r="962" spans="1:13" x14ac:dyDescent="0.25">
      <c r="A962" s="4">
        <v>961</v>
      </c>
      <c r="B962" s="6" t="s">
        <v>1955</v>
      </c>
      <c r="C962" s="6">
        <f>MONTH(Livros[[#This Row],[Date]])</f>
        <v>2</v>
      </c>
      <c r="D962" s="6">
        <f>YEAR(Livros[[#This Row],[Date]])</f>
        <v>2018</v>
      </c>
      <c r="E962" s="4">
        <v>0</v>
      </c>
      <c r="F962" s="4">
        <v>1</v>
      </c>
      <c r="G962" s="6" t="s">
        <v>83</v>
      </c>
      <c r="H962" s="4">
        <v>1</v>
      </c>
      <c r="I962" s="18" t="s">
        <v>77</v>
      </c>
      <c r="J962" s="8">
        <v>125</v>
      </c>
      <c r="K962" s="8">
        <f>Livros[[#This Row],[Quantity]]*Livros[[#This Row],[Item Price]]</f>
        <v>125</v>
      </c>
      <c r="L962" s="8">
        <v>108.875</v>
      </c>
      <c r="M962" s="8">
        <f>Livros[[#This Row],[Receita]]-Livros[[#This Row],[Custo]]</f>
        <v>16.125</v>
      </c>
    </row>
    <row r="963" spans="1:13" x14ac:dyDescent="0.25">
      <c r="A963" s="5">
        <v>962</v>
      </c>
      <c r="B963" s="7" t="s">
        <v>1959</v>
      </c>
      <c r="C963" s="7">
        <f>MONTH(Livros[[#This Row],[Date]])</f>
        <v>3</v>
      </c>
      <c r="D963" s="7">
        <f>YEAR(Livros[[#This Row],[Date]])</f>
        <v>2018</v>
      </c>
      <c r="E963" s="5">
        <v>0</v>
      </c>
      <c r="F963" s="5">
        <v>1</v>
      </c>
      <c r="G963" s="7" t="s">
        <v>83</v>
      </c>
      <c r="H963" s="5">
        <v>1</v>
      </c>
      <c r="I963" s="19" t="s">
        <v>5178</v>
      </c>
      <c r="J963" s="9">
        <v>730</v>
      </c>
      <c r="K963" s="9">
        <f>Livros[[#This Row],[Quantity]]*Livros[[#This Row],[Item Price]]</f>
        <v>730</v>
      </c>
      <c r="L963" s="9">
        <v>605.59</v>
      </c>
      <c r="M963" s="9">
        <f>Livros[[#This Row],[Receita]]-Livros[[#This Row],[Custo]]</f>
        <v>124.40999999999997</v>
      </c>
    </row>
    <row r="964" spans="1:13" x14ac:dyDescent="0.25">
      <c r="A964" s="4">
        <v>963</v>
      </c>
      <c r="B964" s="6" t="s">
        <v>1959</v>
      </c>
      <c r="C964" s="6">
        <f>MONTH(Livros[[#This Row],[Date]])</f>
        <v>3</v>
      </c>
      <c r="D964" s="6">
        <f>YEAR(Livros[[#This Row],[Date]])</f>
        <v>2018</v>
      </c>
      <c r="E964" s="4">
        <v>0</v>
      </c>
      <c r="F964" s="4">
        <v>1</v>
      </c>
      <c r="G964" s="6" t="s">
        <v>71</v>
      </c>
      <c r="H964" s="4">
        <v>1</v>
      </c>
      <c r="I964" s="18" t="s">
        <v>5178</v>
      </c>
      <c r="J964" s="8">
        <v>320</v>
      </c>
      <c r="K964" s="8">
        <f>Livros[[#This Row],[Quantity]]*Livros[[#This Row],[Item Price]]</f>
        <v>320</v>
      </c>
      <c r="L964" s="8">
        <v>265.56</v>
      </c>
      <c r="M964" s="8">
        <f>Livros[[#This Row],[Receita]]-Livros[[#This Row],[Custo]]</f>
        <v>54.44</v>
      </c>
    </row>
    <row r="965" spans="1:13" x14ac:dyDescent="0.25">
      <c r="A965" s="5">
        <v>964</v>
      </c>
      <c r="B965" s="7" t="s">
        <v>1959</v>
      </c>
      <c r="C965" s="7">
        <f>MONTH(Livros[[#This Row],[Date]])</f>
        <v>3</v>
      </c>
      <c r="D965" s="7">
        <f>YEAR(Livros[[#This Row],[Date]])</f>
        <v>2018</v>
      </c>
      <c r="E965" s="5">
        <v>0</v>
      </c>
      <c r="F965" s="5">
        <v>1</v>
      </c>
      <c r="G965" s="7" t="s">
        <v>83</v>
      </c>
      <c r="H965" s="5">
        <v>1</v>
      </c>
      <c r="I965" s="19" t="s">
        <v>5178</v>
      </c>
      <c r="J965" s="9">
        <v>320</v>
      </c>
      <c r="K965" s="9">
        <f>Livros[[#This Row],[Quantity]]*Livros[[#This Row],[Item Price]]</f>
        <v>320</v>
      </c>
      <c r="L965" s="9">
        <v>265.56</v>
      </c>
      <c r="M965" s="9">
        <f>Livros[[#This Row],[Receita]]-Livros[[#This Row],[Custo]]</f>
        <v>54.44</v>
      </c>
    </row>
    <row r="966" spans="1:13" x14ac:dyDescent="0.25">
      <c r="A966" s="4">
        <v>965</v>
      </c>
      <c r="B966" s="6" t="s">
        <v>1959</v>
      </c>
      <c r="C966" s="6">
        <f>MONTH(Livros[[#This Row],[Date]])</f>
        <v>3</v>
      </c>
      <c r="D966" s="6">
        <f>YEAR(Livros[[#This Row],[Date]])</f>
        <v>2018</v>
      </c>
      <c r="E966" s="4">
        <v>0</v>
      </c>
      <c r="F966" s="4">
        <v>1</v>
      </c>
      <c r="G966" s="6" t="s">
        <v>83</v>
      </c>
      <c r="H966" s="4">
        <v>1</v>
      </c>
      <c r="I966" s="18" t="s">
        <v>5178</v>
      </c>
      <c r="J966" s="8">
        <v>320</v>
      </c>
      <c r="K966" s="8">
        <f>Livros[[#This Row],[Quantity]]*Livros[[#This Row],[Item Price]]</f>
        <v>320</v>
      </c>
      <c r="L966" s="8">
        <v>265.56</v>
      </c>
      <c r="M966" s="8">
        <f>Livros[[#This Row],[Receita]]-Livros[[#This Row],[Custo]]</f>
        <v>54.44</v>
      </c>
    </row>
    <row r="967" spans="1:13" x14ac:dyDescent="0.25">
      <c r="A967" s="5">
        <v>966</v>
      </c>
      <c r="B967" s="7" t="s">
        <v>1965</v>
      </c>
      <c r="C967" s="7">
        <f>MONTH(Livros[[#This Row],[Date]])</f>
        <v>4</v>
      </c>
      <c r="D967" s="7">
        <f>YEAR(Livros[[#This Row],[Date]])</f>
        <v>2018</v>
      </c>
      <c r="E967" s="5">
        <v>0</v>
      </c>
      <c r="F967" s="5">
        <v>1</v>
      </c>
      <c r="G967" s="7" t="s">
        <v>71</v>
      </c>
      <c r="H967" s="5">
        <v>1</v>
      </c>
      <c r="I967" s="19" t="s">
        <v>5178</v>
      </c>
      <c r="J967" s="9">
        <v>395</v>
      </c>
      <c r="K967" s="9">
        <f>Livros[[#This Row],[Quantity]]*Livros[[#This Row],[Item Price]]</f>
        <v>395</v>
      </c>
      <c r="L967" s="9">
        <v>327.78500000000003</v>
      </c>
      <c r="M967" s="9">
        <f>Livros[[#This Row],[Receita]]-Livros[[#This Row],[Custo]]</f>
        <v>67.214999999999975</v>
      </c>
    </row>
    <row r="968" spans="1:13" x14ac:dyDescent="0.25">
      <c r="A968" s="4">
        <v>967</v>
      </c>
      <c r="B968" s="6" t="s">
        <v>1965</v>
      </c>
      <c r="C968" s="6">
        <f>MONTH(Livros[[#This Row],[Date]])</f>
        <v>4</v>
      </c>
      <c r="D968" s="6">
        <f>YEAR(Livros[[#This Row],[Date]])</f>
        <v>2018</v>
      </c>
      <c r="E968" s="4">
        <v>0</v>
      </c>
      <c r="F968" s="4">
        <v>1</v>
      </c>
      <c r="G968" s="6" t="s">
        <v>71</v>
      </c>
      <c r="H968" s="4">
        <v>1</v>
      </c>
      <c r="I968" s="18" t="s">
        <v>5178</v>
      </c>
      <c r="J968" s="8">
        <v>320</v>
      </c>
      <c r="K968" s="8">
        <f>Livros[[#This Row],[Quantity]]*Livros[[#This Row],[Item Price]]</f>
        <v>320</v>
      </c>
      <c r="L968" s="8">
        <v>265.56</v>
      </c>
      <c r="M968" s="8">
        <f>Livros[[#This Row],[Receita]]-Livros[[#This Row],[Custo]]</f>
        <v>54.44</v>
      </c>
    </row>
    <row r="969" spans="1:13" x14ac:dyDescent="0.25">
      <c r="A969" s="5">
        <v>968</v>
      </c>
      <c r="B969" s="7" t="s">
        <v>1965</v>
      </c>
      <c r="C969" s="7">
        <f>MONTH(Livros[[#This Row],[Date]])</f>
        <v>4</v>
      </c>
      <c r="D969" s="7">
        <f>YEAR(Livros[[#This Row],[Date]])</f>
        <v>2018</v>
      </c>
      <c r="E969" s="5">
        <v>0</v>
      </c>
      <c r="F969" s="5">
        <v>1</v>
      </c>
      <c r="G969" s="7" t="s">
        <v>71</v>
      </c>
      <c r="H969" s="5">
        <v>1</v>
      </c>
      <c r="I969" s="19" t="s">
        <v>5178</v>
      </c>
      <c r="J969" s="9">
        <v>395</v>
      </c>
      <c r="K969" s="9">
        <f>Livros[[#This Row],[Quantity]]*Livros[[#This Row],[Item Price]]</f>
        <v>395</v>
      </c>
      <c r="L969" s="9">
        <v>327.78500000000003</v>
      </c>
      <c r="M969" s="9">
        <f>Livros[[#This Row],[Receita]]-Livros[[#This Row],[Custo]]</f>
        <v>67.214999999999975</v>
      </c>
    </row>
    <row r="970" spans="1:13" x14ac:dyDescent="0.25">
      <c r="A970" s="4">
        <v>969</v>
      </c>
      <c r="B970" s="6" t="s">
        <v>1965</v>
      </c>
      <c r="C970" s="6">
        <f>MONTH(Livros[[#This Row],[Date]])</f>
        <v>4</v>
      </c>
      <c r="D970" s="6">
        <f>YEAR(Livros[[#This Row],[Date]])</f>
        <v>2018</v>
      </c>
      <c r="E970" s="4">
        <v>0</v>
      </c>
      <c r="F970" s="4">
        <v>1</v>
      </c>
      <c r="G970" s="6" t="s">
        <v>71</v>
      </c>
      <c r="H970" s="4">
        <v>1</v>
      </c>
      <c r="I970" s="18" t="s">
        <v>5178</v>
      </c>
      <c r="J970" s="8">
        <v>395</v>
      </c>
      <c r="K970" s="8">
        <f>Livros[[#This Row],[Quantity]]*Livros[[#This Row],[Item Price]]</f>
        <v>395</v>
      </c>
      <c r="L970" s="8">
        <v>327.78500000000003</v>
      </c>
      <c r="M970" s="8">
        <f>Livros[[#This Row],[Receita]]-Livros[[#This Row],[Custo]]</f>
        <v>67.214999999999975</v>
      </c>
    </row>
    <row r="971" spans="1:13" x14ac:dyDescent="0.25">
      <c r="A971" s="5">
        <v>970</v>
      </c>
      <c r="B971" s="7" t="s">
        <v>1965</v>
      </c>
      <c r="C971" s="7">
        <f>MONTH(Livros[[#This Row],[Date]])</f>
        <v>4</v>
      </c>
      <c r="D971" s="7">
        <f>YEAR(Livros[[#This Row],[Date]])</f>
        <v>2018</v>
      </c>
      <c r="E971" s="5">
        <v>0</v>
      </c>
      <c r="F971" s="5">
        <v>1</v>
      </c>
      <c r="G971" s="7" t="s">
        <v>71</v>
      </c>
      <c r="H971" s="5">
        <v>1</v>
      </c>
      <c r="I971" s="19" t="s">
        <v>5178</v>
      </c>
      <c r="J971" s="9">
        <v>395</v>
      </c>
      <c r="K971" s="9">
        <f>Livros[[#This Row],[Quantity]]*Livros[[#This Row],[Item Price]]</f>
        <v>395</v>
      </c>
      <c r="L971" s="9">
        <v>327.78500000000003</v>
      </c>
      <c r="M971" s="9">
        <f>Livros[[#This Row],[Receita]]-Livros[[#This Row],[Custo]]</f>
        <v>67.214999999999975</v>
      </c>
    </row>
    <row r="972" spans="1:13" x14ac:dyDescent="0.25">
      <c r="A972" s="4">
        <v>971</v>
      </c>
      <c r="B972" s="6" t="s">
        <v>1965</v>
      </c>
      <c r="C972" s="6">
        <f>MONTH(Livros[[#This Row],[Date]])</f>
        <v>4</v>
      </c>
      <c r="D972" s="6">
        <f>YEAR(Livros[[#This Row],[Date]])</f>
        <v>2018</v>
      </c>
      <c r="E972" s="4">
        <v>0</v>
      </c>
      <c r="F972" s="4">
        <v>1</v>
      </c>
      <c r="G972" s="6" t="s">
        <v>83</v>
      </c>
      <c r="H972" s="4">
        <v>1</v>
      </c>
      <c r="I972" s="18" t="s">
        <v>5178</v>
      </c>
      <c r="J972" s="8">
        <v>395</v>
      </c>
      <c r="K972" s="8">
        <f>Livros[[#This Row],[Quantity]]*Livros[[#This Row],[Item Price]]</f>
        <v>395</v>
      </c>
      <c r="L972" s="8">
        <v>327.78500000000003</v>
      </c>
      <c r="M972" s="8">
        <f>Livros[[#This Row],[Receita]]-Livros[[#This Row],[Custo]]</f>
        <v>67.214999999999975</v>
      </c>
    </row>
    <row r="973" spans="1:13" x14ac:dyDescent="0.25">
      <c r="A973" s="5">
        <v>972</v>
      </c>
      <c r="B973" s="7" t="s">
        <v>1965</v>
      </c>
      <c r="C973" s="7">
        <f>MONTH(Livros[[#This Row],[Date]])</f>
        <v>4</v>
      </c>
      <c r="D973" s="7">
        <f>YEAR(Livros[[#This Row],[Date]])</f>
        <v>2018</v>
      </c>
      <c r="E973" s="5">
        <v>0</v>
      </c>
      <c r="F973" s="5">
        <v>1</v>
      </c>
      <c r="G973" s="7" t="s">
        <v>83</v>
      </c>
      <c r="H973" s="5">
        <v>1</v>
      </c>
      <c r="I973" s="19" t="s">
        <v>5178</v>
      </c>
      <c r="J973" s="9">
        <v>395</v>
      </c>
      <c r="K973" s="9">
        <f>Livros[[#This Row],[Quantity]]*Livros[[#This Row],[Item Price]]</f>
        <v>395</v>
      </c>
      <c r="L973" s="9">
        <v>327.78500000000003</v>
      </c>
      <c r="M973" s="9">
        <f>Livros[[#This Row],[Receita]]-Livros[[#This Row],[Custo]]</f>
        <v>67.214999999999975</v>
      </c>
    </row>
    <row r="974" spans="1:13" x14ac:dyDescent="0.25">
      <c r="A974" s="4">
        <v>973</v>
      </c>
      <c r="B974" s="6" t="s">
        <v>1965</v>
      </c>
      <c r="C974" s="6">
        <f>MONTH(Livros[[#This Row],[Date]])</f>
        <v>4</v>
      </c>
      <c r="D974" s="6">
        <f>YEAR(Livros[[#This Row],[Date]])</f>
        <v>2018</v>
      </c>
      <c r="E974" s="4">
        <v>0</v>
      </c>
      <c r="F974" s="4">
        <v>1</v>
      </c>
      <c r="G974" s="6" t="s">
        <v>71</v>
      </c>
      <c r="H974" s="4">
        <v>1</v>
      </c>
      <c r="I974" s="18" t="s">
        <v>5178</v>
      </c>
      <c r="J974" s="8">
        <v>395</v>
      </c>
      <c r="K974" s="8">
        <f>Livros[[#This Row],[Quantity]]*Livros[[#This Row],[Item Price]]</f>
        <v>395</v>
      </c>
      <c r="L974" s="8">
        <v>327.78500000000003</v>
      </c>
      <c r="M974" s="8">
        <f>Livros[[#This Row],[Receita]]-Livros[[#This Row],[Custo]]</f>
        <v>67.214999999999975</v>
      </c>
    </row>
    <row r="975" spans="1:13" x14ac:dyDescent="0.25">
      <c r="A975" s="5">
        <v>974</v>
      </c>
      <c r="B975" s="7" t="s">
        <v>1965</v>
      </c>
      <c r="C975" s="7">
        <f>MONTH(Livros[[#This Row],[Date]])</f>
        <v>4</v>
      </c>
      <c r="D975" s="7">
        <f>YEAR(Livros[[#This Row],[Date]])</f>
        <v>2018</v>
      </c>
      <c r="E975" s="5">
        <v>0</v>
      </c>
      <c r="F975" s="5">
        <v>1</v>
      </c>
      <c r="G975" s="7" t="s">
        <v>83</v>
      </c>
      <c r="H975" s="5">
        <v>1</v>
      </c>
      <c r="I975" s="19" t="s">
        <v>5178</v>
      </c>
      <c r="J975" s="9">
        <v>395</v>
      </c>
      <c r="K975" s="9">
        <f>Livros[[#This Row],[Quantity]]*Livros[[#This Row],[Item Price]]</f>
        <v>395</v>
      </c>
      <c r="L975" s="9">
        <v>327.78500000000003</v>
      </c>
      <c r="M975" s="9">
        <f>Livros[[#This Row],[Receita]]-Livros[[#This Row],[Custo]]</f>
        <v>67.214999999999975</v>
      </c>
    </row>
    <row r="976" spans="1:13" x14ac:dyDescent="0.25">
      <c r="A976" s="4">
        <v>975</v>
      </c>
      <c r="B976" s="6" t="s">
        <v>1977</v>
      </c>
      <c r="C976" s="6">
        <f>MONTH(Livros[[#This Row],[Date]])</f>
        <v>5</v>
      </c>
      <c r="D976" s="6">
        <f>YEAR(Livros[[#This Row],[Date]])</f>
        <v>2018</v>
      </c>
      <c r="E976" s="4">
        <v>0</v>
      </c>
      <c r="F976" s="4">
        <v>1</v>
      </c>
      <c r="G976" s="6" t="s">
        <v>83</v>
      </c>
      <c r="H976" s="4">
        <v>1</v>
      </c>
      <c r="I976" s="18" t="s">
        <v>5178</v>
      </c>
      <c r="J976" s="8">
        <v>395</v>
      </c>
      <c r="K976" s="8">
        <f>Livros[[#This Row],[Quantity]]*Livros[[#This Row],[Item Price]]</f>
        <v>395</v>
      </c>
      <c r="L976" s="8">
        <v>327.78500000000003</v>
      </c>
      <c r="M976" s="8">
        <f>Livros[[#This Row],[Receita]]-Livros[[#This Row],[Custo]]</f>
        <v>67.214999999999975</v>
      </c>
    </row>
    <row r="977" spans="1:13" x14ac:dyDescent="0.25">
      <c r="A977" s="5">
        <v>976</v>
      </c>
      <c r="B977" s="7" t="s">
        <v>1977</v>
      </c>
      <c r="C977" s="7">
        <f>MONTH(Livros[[#This Row],[Date]])</f>
        <v>5</v>
      </c>
      <c r="D977" s="7">
        <f>YEAR(Livros[[#This Row],[Date]])</f>
        <v>2018</v>
      </c>
      <c r="E977" s="5">
        <v>0</v>
      </c>
      <c r="F977" s="5">
        <v>1</v>
      </c>
      <c r="G977" s="7" t="s">
        <v>83</v>
      </c>
      <c r="H977" s="5">
        <v>1</v>
      </c>
      <c r="I977" s="19" t="s">
        <v>5178</v>
      </c>
      <c r="J977" s="9">
        <v>395</v>
      </c>
      <c r="K977" s="9">
        <f>Livros[[#This Row],[Quantity]]*Livros[[#This Row],[Item Price]]</f>
        <v>395</v>
      </c>
      <c r="L977" s="9">
        <v>327.78500000000003</v>
      </c>
      <c r="M977" s="9">
        <f>Livros[[#This Row],[Receita]]-Livros[[#This Row],[Custo]]</f>
        <v>67.214999999999975</v>
      </c>
    </row>
    <row r="978" spans="1:13" x14ac:dyDescent="0.25">
      <c r="A978" s="4">
        <v>977</v>
      </c>
      <c r="B978" s="6" t="s">
        <v>1980</v>
      </c>
      <c r="C978" s="6">
        <f>MONTH(Livros[[#This Row],[Date]])</f>
        <v>6</v>
      </c>
      <c r="D978" s="6">
        <f>YEAR(Livros[[#This Row],[Date]])</f>
        <v>2018</v>
      </c>
      <c r="E978" s="4">
        <v>0</v>
      </c>
      <c r="F978" s="4">
        <v>0</v>
      </c>
      <c r="G978" s="6" t="s">
        <v>83</v>
      </c>
      <c r="H978" s="4">
        <v>1</v>
      </c>
      <c r="I978" s="18" t="s">
        <v>77</v>
      </c>
      <c r="J978" s="8">
        <v>125</v>
      </c>
      <c r="K978" s="8">
        <f>Livros[[#This Row],[Quantity]]*Livros[[#This Row],[Item Price]]</f>
        <v>125</v>
      </c>
      <c r="L978" s="8">
        <v>108.875</v>
      </c>
      <c r="M978" s="8">
        <f>Livros[[#This Row],[Receita]]-Livros[[#This Row],[Custo]]</f>
        <v>16.125</v>
      </c>
    </row>
    <row r="979" spans="1:13" x14ac:dyDescent="0.25">
      <c r="A979" s="5">
        <v>978</v>
      </c>
      <c r="B979" s="7" t="s">
        <v>1983</v>
      </c>
      <c r="C979" s="7">
        <f>MONTH(Livros[[#This Row],[Date]])</f>
        <v>7</v>
      </c>
      <c r="D979" s="7">
        <f>YEAR(Livros[[#This Row],[Date]])</f>
        <v>2018</v>
      </c>
      <c r="E979" s="5">
        <v>0</v>
      </c>
      <c r="F979" s="5">
        <v>0</v>
      </c>
      <c r="G979" s="7" t="s">
        <v>83</v>
      </c>
      <c r="H979" s="5">
        <v>1</v>
      </c>
      <c r="I979" s="19" t="s">
        <v>77</v>
      </c>
      <c r="J979" s="9">
        <v>125</v>
      </c>
      <c r="K979" s="9">
        <f>Livros[[#This Row],[Quantity]]*Livros[[#This Row],[Item Price]]</f>
        <v>125</v>
      </c>
      <c r="L979" s="9">
        <v>108.875</v>
      </c>
      <c r="M979" s="9">
        <f>Livros[[#This Row],[Receita]]-Livros[[#This Row],[Custo]]</f>
        <v>16.125</v>
      </c>
    </row>
    <row r="980" spans="1:13" x14ac:dyDescent="0.25">
      <c r="A980" s="4">
        <v>979</v>
      </c>
      <c r="B980" s="6" t="s">
        <v>1983</v>
      </c>
      <c r="C980" s="6">
        <f>MONTH(Livros[[#This Row],[Date]])</f>
        <v>7</v>
      </c>
      <c r="D980" s="6">
        <f>YEAR(Livros[[#This Row],[Date]])</f>
        <v>2018</v>
      </c>
      <c r="E980" s="4">
        <v>0</v>
      </c>
      <c r="F980" s="4">
        <v>0</v>
      </c>
      <c r="G980" s="6" t="s">
        <v>71</v>
      </c>
      <c r="H980" s="4">
        <v>1</v>
      </c>
      <c r="I980" s="18" t="s">
        <v>5178</v>
      </c>
      <c r="J980" s="8">
        <v>395</v>
      </c>
      <c r="K980" s="8">
        <f>Livros[[#This Row],[Quantity]]*Livros[[#This Row],[Item Price]]</f>
        <v>395</v>
      </c>
      <c r="L980" s="8">
        <v>327.78500000000003</v>
      </c>
      <c r="M980" s="8">
        <f>Livros[[#This Row],[Receita]]-Livros[[#This Row],[Custo]]</f>
        <v>67.214999999999975</v>
      </c>
    </row>
    <row r="981" spans="1:13" x14ac:dyDescent="0.25">
      <c r="A981" s="5">
        <v>980</v>
      </c>
      <c r="B981" s="7" t="s">
        <v>1983</v>
      </c>
      <c r="C981" s="7">
        <f>MONTH(Livros[[#This Row],[Date]])</f>
        <v>7</v>
      </c>
      <c r="D981" s="7">
        <f>YEAR(Livros[[#This Row],[Date]])</f>
        <v>2018</v>
      </c>
      <c r="E981" s="5">
        <v>0</v>
      </c>
      <c r="F981" s="5">
        <v>0</v>
      </c>
      <c r="G981" s="7" t="s">
        <v>83</v>
      </c>
      <c r="H981" s="5">
        <v>1</v>
      </c>
      <c r="I981" s="19" t="s">
        <v>77</v>
      </c>
      <c r="J981" s="9">
        <v>125</v>
      </c>
      <c r="K981" s="9">
        <f>Livros[[#This Row],[Quantity]]*Livros[[#This Row],[Item Price]]</f>
        <v>125</v>
      </c>
      <c r="L981" s="9">
        <v>108.875</v>
      </c>
      <c r="M981" s="9">
        <f>Livros[[#This Row],[Receita]]-Livros[[#This Row],[Custo]]</f>
        <v>16.125</v>
      </c>
    </row>
    <row r="982" spans="1:13" x14ac:dyDescent="0.25">
      <c r="A982" s="4">
        <v>981</v>
      </c>
      <c r="B982" s="6" t="s">
        <v>1983</v>
      </c>
      <c r="C982" s="6">
        <f>MONTH(Livros[[#This Row],[Date]])</f>
        <v>7</v>
      </c>
      <c r="D982" s="6">
        <f>YEAR(Livros[[#This Row],[Date]])</f>
        <v>2018</v>
      </c>
      <c r="E982" s="4">
        <v>0</v>
      </c>
      <c r="F982" s="4">
        <v>0</v>
      </c>
      <c r="G982" s="6" t="s">
        <v>83</v>
      </c>
      <c r="H982" s="4">
        <v>1</v>
      </c>
      <c r="I982" s="18" t="s">
        <v>5178</v>
      </c>
      <c r="J982" s="8">
        <v>395</v>
      </c>
      <c r="K982" s="8">
        <f>Livros[[#This Row],[Quantity]]*Livros[[#This Row],[Item Price]]</f>
        <v>395</v>
      </c>
      <c r="L982" s="8">
        <v>327.78500000000003</v>
      </c>
      <c r="M982" s="8">
        <f>Livros[[#This Row],[Receita]]-Livros[[#This Row],[Custo]]</f>
        <v>67.214999999999975</v>
      </c>
    </row>
    <row r="983" spans="1:13" x14ac:dyDescent="0.25">
      <c r="A983" s="5">
        <v>982</v>
      </c>
      <c r="B983" s="7" t="s">
        <v>1983</v>
      </c>
      <c r="C983" s="7">
        <f>MONTH(Livros[[#This Row],[Date]])</f>
        <v>7</v>
      </c>
      <c r="D983" s="7">
        <f>YEAR(Livros[[#This Row],[Date]])</f>
        <v>2018</v>
      </c>
      <c r="E983" s="5">
        <v>0</v>
      </c>
      <c r="F983" s="5">
        <v>0</v>
      </c>
      <c r="G983" s="7" t="s">
        <v>83</v>
      </c>
      <c r="H983" s="5">
        <v>1</v>
      </c>
      <c r="I983" s="19" t="s">
        <v>5178</v>
      </c>
      <c r="J983" s="9">
        <v>395</v>
      </c>
      <c r="K983" s="9">
        <f>Livros[[#This Row],[Quantity]]*Livros[[#This Row],[Item Price]]</f>
        <v>395</v>
      </c>
      <c r="L983" s="9">
        <v>327.78500000000003</v>
      </c>
      <c r="M983" s="9">
        <f>Livros[[#This Row],[Receita]]-Livros[[#This Row],[Custo]]</f>
        <v>67.214999999999975</v>
      </c>
    </row>
    <row r="984" spans="1:13" x14ac:dyDescent="0.25">
      <c r="A984" s="4">
        <v>983</v>
      </c>
      <c r="B984" s="6" t="s">
        <v>1983</v>
      </c>
      <c r="C984" s="6">
        <f>MONTH(Livros[[#This Row],[Date]])</f>
        <v>7</v>
      </c>
      <c r="D984" s="6">
        <f>YEAR(Livros[[#This Row],[Date]])</f>
        <v>2018</v>
      </c>
      <c r="E984" s="4">
        <v>0</v>
      </c>
      <c r="F984" s="4">
        <v>0</v>
      </c>
      <c r="G984" s="6" t="s">
        <v>83</v>
      </c>
      <c r="H984" s="4">
        <v>1</v>
      </c>
      <c r="I984" s="18" t="s">
        <v>5178</v>
      </c>
      <c r="J984" s="8">
        <v>395</v>
      </c>
      <c r="K984" s="8">
        <f>Livros[[#This Row],[Quantity]]*Livros[[#This Row],[Item Price]]</f>
        <v>395</v>
      </c>
      <c r="L984" s="8">
        <v>327.78500000000003</v>
      </c>
      <c r="M984" s="8">
        <f>Livros[[#This Row],[Receita]]-Livros[[#This Row],[Custo]]</f>
        <v>67.214999999999975</v>
      </c>
    </row>
    <row r="985" spans="1:13" x14ac:dyDescent="0.25">
      <c r="A985" s="5">
        <v>984</v>
      </c>
      <c r="B985" s="7" t="s">
        <v>1993</v>
      </c>
      <c r="C985" s="7">
        <f>MONTH(Livros[[#This Row],[Date]])</f>
        <v>8</v>
      </c>
      <c r="D985" s="7">
        <f>YEAR(Livros[[#This Row],[Date]])</f>
        <v>2018</v>
      </c>
      <c r="E985" s="5">
        <v>0</v>
      </c>
      <c r="F985" s="5">
        <v>0</v>
      </c>
      <c r="G985" s="7" t="s">
        <v>83</v>
      </c>
      <c r="H985" s="5">
        <v>1</v>
      </c>
      <c r="I985" s="19" t="s">
        <v>5178</v>
      </c>
      <c r="J985" s="9">
        <v>395</v>
      </c>
      <c r="K985" s="9">
        <f>Livros[[#This Row],[Quantity]]*Livros[[#This Row],[Item Price]]</f>
        <v>395</v>
      </c>
      <c r="L985" s="9">
        <v>327.78500000000003</v>
      </c>
      <c r="M985" s="9">
        <f>Livros[[#This Row],[Receita]]-Livros[[#This Row],[Custo]]</f>
        <v>67.214999999999975</v>
      </c>
    </row>
    <row r="986" spans="1:13" x14ac:dyDescent="0.25">
      <c r="A986" s="4">
        <v>985</v>
      </c>
      <c r="B986" s="6" t="s">
        <v>1993</v>
      </c>
      <c r="C986" s="6">
        <f>MONTH(Livros[[#This Row],[Date]])</f>
        <v>8</v>
      </c>
      <c r="D986" s="6">
        <f>YEAR(Livros[[#This Row],[Date]])</f>
        <v>2018</v>
      </c>
      <c r="E986" s="4">
        <v>0</v>
      </c>
      <c r="F986" s="4">
        <v>0</v>
      </c>
      <c r="G986" s="6" t="s">
        <v>83</v>
      </c>
      <c r="H986" s="4">
        <v>1</v>
      </c>
      <c r="I986" s="18" t="s">
        <v>5178</v>
      </c>
      <c r="J986" s="8">
        <v>395</v>
      </c>
      <c r="K986" s="8">
        <f>Livros[[#This Row],[Quantity]]*Livros[[#This Row],[Item Price]]</f>
        <v>395</v>
      </c>
      <c r="L986" s="8">
        <v>327.78500000000003</v>
      </c>
      <c r="M986" s="8">
        <f>Livros[[#This Row],[Receita]]-Livros[[#This Row],[Custo]]</f>
        <v>67.214999999999975</v>
      </c>
    </row>
    <row r="987" spans="1:13" x14ac:dyDescent="0.25">
      <c r="A987" s="5">
        <v>986</v>
      </c>
      <c r="B987" s="7" t="s">
        <v>1997</v>
      </c>
      <c r="C987" s="7">
        <f>MONTH(Livros[[#This Row],[Date]])</f>
        <v>9</v>
      </c>
      <c r="D987" s="7">
        <f>YEAR(Livros[[#This Row],[Date]])</f>
        <v>2018</v>
      </c>
      <c r="E987" s="5">
        <v>0</v>
      </c>
      <c r="F987" s="5">
        <v>0</v>
      </c>
      <c r="G987" s="7" t="s">
        <v>83</v>
      </c>
      <c r="H987" s="5">
        <v>1</v>
      </c>
      <c r="I987" s="19" t="s">
        <v>77</v>
      </c>
      <c r="J987" s="9">
        <v>85</v>
      </c>
      <c r="K987" s="9">
        <f>Livros[[#This Row],[Quantity]]*Livros[[#This Row],[Item Price]]</f>
        <v>85</v>
      </c>
      <c r="L987" s="9">
        <v>739.95</v>
      </c>
      <c r="M987" s="9">
        <f>Livros[[#This Row],[Receita]]-Livros[[#This Row],[Custo]]</f>
        <v>-654.95000000000005</v>
      </c>
    </row>
    <row r="988" spans="1:13" x14ac:dyDescent="0.25">
      <c r="A988" s="4">
        <v>987</v>
      </c>
      <c r="B988" s="6" t="s">
        <v>2000</v>
      </c>
      <c r="C988" s="6">
        <f>MONTH(Livros[[#This Row],[Date]])</f>
        <v>10</v>
      </c>
      <c r="D988" s="6">
        <f>YEAR(Livros[[#This Row],[Date]])</f>
        <v>2018</v>
      </c>
      <c r="E988" s="4">
        <v>0</v>
      </c>
      <c r="F988" s="4">
        <v>0</v>
      </c>
      <c r="G988" s="6" t="s">
        <v>83</v>
      </c>
      <c r="H988" s="4">
        <v>1</v>
      </c>
      <c r="I988" s="18" t="s">
        <v>5178</v>
      </c>
      <c r="J988" s="8">
        <v>395</v>
      </c>
      <c r="K988" s="8">
        <f>Livros[[#This Row],[Quantity]]*Livros[[#This Row],[Item Price]]</f>
        <v>395</v>
      </c>
      <c r="L988" s="8">
        <v>327.78500000000003</v>
      </c>
      <c r="M988" s="8">
        <f>Livros[[#This Row],[Receita]]-Livros[[#This Row],[Custo]]</f>
        <v>67.214999999999975</v>
      </c>
    </row>
    <row r="989" spans="1:13" x14ac:dyDescent="0.25">
      <c r="A989" s="5">
        <v>988</v>
      </c>
      <c r="B989" s="7" t="s">
        <v>2000</v>
      </c>
      <c r="C989" s="7">
        <f>MONTH(Livros[[#This Row],[Date]])</f>
        <v>10</v>
      </c>
      <c r="D989" s="7">
        <f>YEAR(Livros[[#This Row],[Date]])</f>
        <v>2018</v>
      </c>
      <c r="E989" s="5">
        <v>0</v>
      </c>
      <c r="F989" s="5">
        <v>0</v>
      </c>
      <c r="G989" s="7" t="s">
        <v>83</v>
      </c>
      <c r="H989" s="5">
        <v>1</v>
      </c>
      <c r="I989" s="19" t="s">
        <v>5178</v>
      </c>
      <c r="J989" s="9">
        <v>998</v>
      </c>
      <c r="K989" s="9">
        <f>Livros[[#This Row],[Quantity]]*Livros[[#This Row],[Item Price]]</f>
        <v>998</v>
      </c>
      <c r="L989" s="9">
        <v>828.83399999999995</v>
      </c>
      <c r="M989" s="9">
        <f>Livros[[#This Row],[Receita]]-Livros[[#This Row],[Custo]]</f>
        <v>169.16600000000005</v>
      </c>
    </row>
    <row r="990" spans="1:13" x14ac:dyDescent="0.25">
      <c r="A990" s="4">
        <v>989</v>
      </c>
      <c r="B990" s="6" t="s">
        <v>2002</v>
      </c>
      <c r="C990" s="6">
        <f>MONTH(Livros[[#This Row],[Date]])</f>
        <v>11</v>
      </c>
      <c r="D990" s="6">
        <f>YEAR(Livros[[#This Row],[Date]])</f>
        <v>2018</v>
      </c>
      <c r="E990" s="4">
        <v>0</v>
      </c>
      <c r="F990" s="4">
        <v>0</v>
      </c>
      <c r="G990" s="6" t="s">
        <v>83</v>
      </c>
      <c r="H990" s="4">
        <v>1</v>
      </c>
      <c r="I990" s="18" t="s">
        <v>77</v>
      </c>
      <c r="J990" s="8">
        <v>102</v>
      </c>
      <c r="K990" s="8">
        <f>Livros[[#This Row],[Quantity]]*Livros[[#This Row],[Item Price]]</f>
        <v>102</v>
      </c>
      <c r="L990" s="8">
        <v>887.74</v>
      </c>
      <c r="M990" s="8">
        <f>Livros[[#This Row],[Receita]]-Livros[[#This Row],[Custo]]</f>
        <v>-785.74</v>
      </c>
    </row>
    <row r="991" spans="1:13" x14ac:dyDescent="0.25">
      <c r="A991" s="5">
        <v>990</v>
      </c>
      <c r="B991" s="7" t="s">
        <v>2002</v>
      </c>
      <c r="C991" s="7">
        <f>MONTH(Livros[[#This Row],[Date]])</f>
        <v>11</v>
      </c>
      <c r="D991" s="7">
        <f>YEAR(Livros[[#This Row],[Date]])</f>
        <v>2018</v>
      </c>
      <c r="E991" s="5">
        <v>0</v>
      </c>
      <c r="F991" s="5">
        <v>0</v>
      </c>
      <c r="G991" s="7" t="s">
        <v>71</v>
      </c>
      <c r="H991" s="5">
        <v>1</v>
      </c>
      <c r="I991" s="19" t="s">
        <v>5178</v>
      </c>
      <c r="J991" s="9">
        <v>395</v>
      </c>
      <c r="K991" s="9">
        <f>Livros[[#This Row],[Quantity]]*Livros[[#This Row],[Item Price]]</f>
        <v>395</v>
      </c>
      <c r="L991" s="9">
        <v>327.78500000000003</v>
      </c>
      <c r="M991" s="9">
        <f>Livros[[#This Row],[Receita]]-Livros[[#This Row],[Custo]]</f>
        <v>67.214999999999975</v>
      </c>
    </row>
    <row r="992" spans="1:13" x14ac:dyDescent="0.25">
      <c r="A992" s="4">
        <v>991</v>
      </c>
      <c r="B992" s="6" t="s">
        <v>2004</v>
      </c>
      <c r="C992" s="6">
        <f>MONTH(Livros[[#This Row],[Date]])</f>
        <v>12</v>
      </c>
      <c r="D992" s="6">
        <f>YEAR(Livros[[#This Row],[Date]])</f>
        <v>2018</v>
      </c>
      <c r="E992" s="4">
        <v>0</v>
      </c>
      <c r="F992" s="4">
        <v>0</v>
      </c>
      <c r="G992" s="6" t="s">
        <v>71</v>
      </c>
      <c r="H992" s="4">
        <v>1</v>
      </c>
      <c r="I992" s="18" t="s">
        <v>77</v>
      </c>
      <c r="J992" s="8">
        <v>85</v>
      </c>
      <c r="K992" s="8">
        <f>Livros[[#This Row],[Quantity]]*Livros[[#This Row],[Item Price]]</f>
        <v>85</v>
      </c>
      <c r="L992" s="8">
        <v>739.95</v>
      </c>
      <c r="M992" s="8">
        <f>Livros[[#This Row],[Receita]]-Livros[[#This Row],[Custo]]</f>
        <v>-654.95000000000005</v>
      </c>
    </row>
    <row r="993" spans="1:13" x14ac:dyDescent="0.25">
      <c r="A993" s="5">
        <v>992</v>
      </c>
      <c r="B993" s="7" t="s">
        <v>2007</v>
      </c>
      <c r="C993" s="7" t="e">
        <f>MONTH(Livros[[#This Row],[Date]])</f>
        <v>#VALUE!</v>
      </c>
      <c r="D993" s="7" t="e">
        <f>YEAR(Livros[[#This Row],[Date]])</f>
        <v>#VALUE!</v>
      </c>
      <c r="E993" s="5">
        <v>0</v>
      </c>
      <c r="F993" s="5">
        <v>0</v>
      </c>
      <c r="G993" s="7" t="s">
        <v>83</v>
      </c>
      <c r="H993" s="5">
        <v>1</v>
      </c>
      <c r="I993" s="19" t="s">
        <v>77</v>
      </c>
      <c r="J993" s="9">
        <v>125</v>
      </c>
      <c r="K993" s="9">
        <f>Livros[[#This Row],[Quantity]]*Livros[[#This Row],[Item Price]]</f>
        <v>125</v>
      </c>
      <c r="L993" s="9">
        <v>108.875</v>
      </c>
      <c r="M993" s="9">
        <f>Livros[[#This Row],[Receita]]-Livros[[#This Row],[Custo]]</f>
        <v>16.125</v>
      </c>
    </row>
    <row r="994" spans="1:13" x14ac:dyDescent="0.25">
      <c r="A994" s="4">
        <v>993</v>
      </c>
      <c r="B994" s="6" t="s">
        <v>2010</v>
      </c>
      <c r="C994" s="6" t="e">
        <f>MONTH(Livros[[#This Row],[Date]])</f>
        <v>#VALUE!</v>
      </c>
      <c r="D994" s="6" t="e">
        <f>YEAR(Livros[[#This Row],[Date]])</f>
        <v>#VALUE!</v>
      </c>
      <c r="E994" s="4">
        <v>0</v>
      </c>
      <c r="F994" s="4">
        <v>0</v>
      </c>
      <c r="G994" s="6" t="s">
        <v>83</v>
      </c>
      <c r="H994" s="4">
        <v>1</v>
      </c>
      <c r="I994" s="18" t="s">
        <v>5178</v>
      </c>
      <c r="J994" s="8">
        <v>998</v>
      </c>
      <c r="K994" s="8">
        <f>Livros[[#This Row],[Quantity]]*Livros[[#This Row],[Item Price]]</f>
        <v>998</v>
      </c>
      <c r="L994" s="8">
        <v>828.83399999999995</v>
      </c>
      <c r="M994" s="8">
        <f>Livros[[#This Row],[Receita]]-Livros[[#This Row],[Custo]]</f>
        <v>169.16600000000005</v>
      </c>
    </row>
    <row r="995" spans="1:13" x14ac:dyDescent="0.25">
      <c r="A995" s="5">
        <v>994</v>
      </c>
      <c r="B995" s="7" t="s">
        <v>2011</v>
      </c>
      <c r="C995" s="7" t="e">
        <f>MONTH(Livros[[#This Row],[Date]])</f>
        <v>#VALUE!</v>
      </c>
      <c r="D995" s="7" t="e">
        <f>YEAR(Livros[[#This Row],[Date]])</f>
        <v>#VALUE!</v>
      </c>
      <c r="E995" s="5">
        <v>0</v>
      </c>
      <c r="F995" s="5">
        <v>0</v>
      </c>
      <c r="G995" s="7" t="s">
        <v>71</v>
      </c>
      <c r="H995" s="5">
        <v>2</v>
      </c>
      <c r="I995" s="19" t="s">
        <v>5178</v>
      </c>
      <c r="J995" s="9">
        <v>970</v>
      </c>
      <c r="K995" s="9">
        <f>Livros[[#This Row],[Quantity]]*Livros[[#This Row],[Item Price]]</f>
        <v>1940</v>
      </c>
      <c r="L995" s="9">
        <v>805.51</v>
      </c>
      <c r="M995" s="9">
        <f>Livros[[#This Row],[Receita]]-Livros[[#This Row],[Custo]]</f>
        <v>1134.49</v>
      </c>
    </row>
    <row r="996" spans="1:13" x14ac:dyDescent="0.25">
      <c r="A996" s="4">
        <v>995</v>
      </c>
      <c r="B996" s="6" t="s">
        <v>2013</v>
      </c>
      <c r="C996" s="6" t="e">
        <f>MONTH(Livros[[#This Row],[Date]])</f>
        <v>#VALUE!</v>
      </c>
      <c r="D996" s="6" t="e">
        <f>YEAR(Livros[[#This Row],[Date]])</f>
        <v>#VALUE!</v>
      </c>
      <c r="E996" s="4">
        <v>0</v>
      </c>
      <c r="F996" s="4">
        <v>0</v>
      </c>
      <c r="G996" s="6" t="s">
        <v>71</v>
      </c>
      <c r="H996" s="4">
        <v>1</v>
      </c>
      <c r="I996" s="18" t="s">
        <v>77</v>
      </c>
      <c r="J996" s="8">
        <v>125</v>
      </c>
      <c r="K996" s="8">
        <f>Livros[[#This Row],[Quantity]]*Livros[[#This Row],[Item Price]]</f>
        <v>125</v>
      </c>
      <c r="L996" s="8">
        <v>108.875</v>
      </c>
      <c r="M996" s="8">
        <f>Livros[[#This Row],[Receita]]-Livros[[#This Row],[Custo]]</f>
        <v>16.125</v>
      </c>
    </row>
    <row r="997" spans="1:13" x14ac:dyDescent="0.25">
      <c r="A997" s="5">
        <v>996</v>
      </c>
      <c r="B997" s="7" t="s">
        <v>2013</v>
      </c>
      <c r="C997" s="7" t="e">
        <f>MONTH(Livros[[#This Row],[Date]])</f>
        <v>#VALUE!</v>
      </c>
      <c r="D997" s="7" t="e">
        <f>YEAR(Livros[[#This Row],[Date]])</f>
        <v>#VALUE!</v>
      </c>
      <c r="E997" s="5">
        <v>0</v>
      </c>
      <c r="F997" s="5">
        <v>0</v>
      </c>
      <c r="G997" s="7" t="s">
        <v>83</v>
      </c>
      <c r="H997" s="5">
        <v>1</v>
      </c>
      <c r="I997" s="19" t="s">
        <v>5178</v>
      </c>
      <c r="J997" s="9">
        <v>998</v>
      </c>
      <c r="K997" s="9">
        <f>Livros[[#This Row],[Quantity]]*Livros[[#This Row],[Item Price]]</f>
        <v>998</v>
      </c>
      <c r="L997" s="9">
        <v>828.83399999999995</v>
      </c>
      <c r="M997" s="9">
        <f>Livros[[#This Row],[Receita]]-Livros[[#This Row],[Custo]]</f>
        <v>169.16600000000005</v>
      </c>
    </row>
    <row r="998" spans="1:13" x14ac:dyDescent="0.25">
      <c r="A998" s="4">
        <v>997</v>
      </c>
      <c r="B998" s="6" t="s">
        <v>2016</v>
      </c>
      <c r="C998" s="6" t="e">
        <f>MONTH(Livros[[#This Row],[Date]])</f>
        <v>#VALUE!</v>
      </c>
      <c r="D998" s="6" t="e">
        <f>YEAR(Livros[[#This Row],[Date]])</f>
        <v>#VALUE!</v>
      </c>
      <c r="E998" s="4">
        <v>0</v>
      </c>
      <c r="F998" s="4">
        <v>0</v>
      </c>
      <c r="G998" s="6" t="s">
        <v>83</v>
      </c>
      <c r="H998" s="4">
        <v>1</v>
      </c>
      <c r="I998" s="18" t="s">
        <v>5178</v>
      </c>
      <c r="J998" s="8">
        <v>998</v>
      </c>
      <c r="K998" s="8">
        <f>Livros[[#This Row],[Quantity]]*Livros[[#This Row],[Item Price]]</f>
        <v>998</v>
      </c>
      <c r="L998" s="8">
        <v>828.83399999999995</v>
      </c>
      <c r="M998" s="8">
        <f>Livros[[#This Row],[Receita]]-Livros[[#This Row],[Custo]]</f>
        <v>169.16600000000005</v>
      </c>
    </row>
    <row r="999" spans="1:13" x14ac:dyDescent="0.25">
      <c r="A999" s="5">
        <v>998</v>
      </c>
      <c r="B999" s="7" t="s">
        <v>2016</v>
      </c>
      <c r="C999" s="7" t="e">
        <f>MONTH(Livros[[#This Row],[Date]])</f>
        <v>#VALUE!</v>
      </c>
      <c r="D999" s="7" t="e">
        <f>YEAR(Livros[[#This Row],[Date]])</f>
        <v>#VALUE!</v>
      </c>
      <c r="E999" s="5">
        <v>0</v>
      </c>
      <c r="F999" s="5">
        <v>0</v>
      </c>
      <c r="G999" s="7" t="s">
        <v>83</v>
      </c>
      <c r="H999" s="5">
        <v>1</v>
      </c>
      <c r="I999" s="19" t="s">
        <v>5178</v>
      </c>
      <c r="J999" s="9">
        <v>395</v>
      </c>
      <c r="K999" s="9">
        <f>Livros[[#This Row],[Quantity]]*Livros[[#This Row],[Item Price]]</f>
        <v>395</v>
      </c>
      <c r="L999" s="9">
        <v>327.78500000000003</v>
      </c>
      <c r="M999" s="9">
        <f>Livros[[#This Row],[Receita]]-Livros[[#This Row],[Custo]]</f>
        <v>67.214999999999975</v>
      </c>
    </row>
    <row r="1000" spans="1:13" x14ac:dyDescent="0.25">
      <c r="A1000" s="4">
        <v>999</v>
      </c>
      <c r="B1000" s="6" t="s">
        <v>2016</v>
      </c>
      <c r="C1000" s="6" t="e">
        <f>MONTH(Livros[[#This Row],[Date]])</f>
        <v>#VALUE!</v>
      </c>
      <c r="D1000" s="6" t="e">
        <f>YEAR(Livros[[#This Row],[Date]])</f>
        <v>#VALUE!</v>
      </c>
      <c r="E1000" s="4">
        <v>0</v>
      </c>
      <c r="F1000" s="4">
        <v>0</v>
      </c>
      <c r="G1000" s="6" t="s">
        <v>71</v>
      </c>
      <c r="H1000" s="4">
        <v>1</v>
      </c>
      <c r="I1000" s="18" t="s">
        <v>5178</v>
      </c>
      <c r="J1000" s="8">
        <v>395</v>
      </c>
      <c r="K1000" s="8">
        <f>Livros[[#This Row],[Quantity]]*Livros[[#This Row],[Item Price]]</f>
        <v>395</v>
      </c>
      <c r="L1000" s="8">
        <v>327.78500000000003</v>
      </c>
      <c r="M1000" s="8">
        <f>Livros[[#This Row],[Receita]]-Livros[[#This Row],[Custo]]</f>
        <v>67.214999999999975</v>
      </c>
    </row>
    <row r="1001" spans="1:13" x14ac:dyDescent="0.25">
      <c r="A1001" s="5">
        <v>1000</v>
      </c>
      <c r="B1001" s="7" t="s">
        <v>2021</v>
      </c>
      <c r="C1001" s="7" t="e">
        <f>MONTH(Livros[[#This Row],[Date]])</f>
        <v>#VALUE!</v>
      </c>
      <c r="D1001" s="7" t="e">
        <f>YEAR(Livros[[#This Row],[Date]])</f>
        <v>#VALUE!</v>
      </c>
      <c r="E1001" s="5">
        <v>0</v>
      </c>
      <c r="F1001" s="5">
        <v>0</v>
      </c>
      <c r="G1001" s="7" t="s">
        <v>83</v>
      </c>
      <c r="H1001" s="5">
        <v>1</v>
      </c>
      <c r="I1001" s="19" t="s">
        <v>77</v>
      </c>
      <c r="J1001" s="9">
        <v>670</v>
      </c>
      <c r="K1001" s="9">
        <f>Livros[[#This Row],[Quantity]]*Livros[[#This Row],[Item Price]]</f>
        <v>670</v>
      </c>
      <c r="L1001" s="9">
        <v>582.29</v>
      </c>
      <c r="M1001" s="9">
        <f>Livros[[#This Row],[Receita]]-Livros[[#This Row],[Custo]]</f>
        <v>87.710000000000036</v>
      </c>
    </row>
    <row r="1002" spans="1:13" x14ac:dyDescent="0.25">
      <c r="A1002" s="4">
        <v>1001</v>
      </c>
      <c r="B1002" s="6" t="s">
        <v>2023</v>
      </c>
      <c r="C1002" s="6" t="e">
        <f>MONTH(Livros[[#This Row],[Date]])</f>
        <v>#VALUE!</v>
      </c>
      <c r="D1002" s="6" t="e">
        <f>YEAR(Livros[[#This Row],[Date]])</f>
        <v>#VALUE!</v>
      </c>
      <c r="E1002" s="4">
        <v>0</v>
      </c>
      <c r="F1002" s="4">
        <v>0</v>
      </c>
      <c r="G1002" s="6" t="s">
        <v>83</v>
      </c>
      <c r="H1002" s="4">
        <v>1</v>
      </c>
      <c r="I1002" s="18" t="s">
        <v>77</v>
      </c>
      <c r="J1002" s="8">
        <v>125</v>
      </c>
      <c r="K1002" s="8">
        <f>Livros[[#This Row],[Quantity]]*Livros[[#This Row],[Item Price]]</f>
        <v>125</v>
      </c>
      <c r="L1002" s="8">
        <v>108.875</v>
      </c>
      <c r="M1002" s="8">
        <f>Livros[[#This Row],[Receita]]-Livros[[#This Row],[Custo]]</f>
        <v>16.125</v>
      </c>
    </row>
    <row r="1003" spans="1:13" x14ac:dyDescent="0.25">
      <c r="A1003" s="5">
        <v>1002</v>
      </c>
      <c r="B1003" s="7" t="s">
        <v>2023</v>
      </c>
      <c r="C1003" s="7" t="e">
        <f>MONTH(Livros[[#This Row],[Date]])</f>
        <v>#VALUE!</v>
      </c>
      <c r="D1003" s="7" t="e">
        <f>YEAR(Livros[[#This Row],[Date]])</f>
        <v>#VALUE!</v>
      </c>
      <c r="E1003" s="5">
        <v>0</v>
      </c>
      <c r="F1003" s="5">
        <v>0</v>
      </c>
      <c r="G1003" s="7" t="s">
        <v>71</v>
      </c>
      <c r="H1003" s="5">
        <v>1</v>
      </c>
      <c r="I1003" s="19" t="s">
        <v>77</v>
      </c>
      <c r="J1003" s="9">
        <v>125</v>
      </c>
      <c r="K1003" s="9">
        <f>Livros[[#This Row],[Quantity]]*Livros[[#This Row],[Item Price]]</f>
        <v>125</v>
      </c>
      <c r="L1003" s="9">
        <v>108.875</v>
      </c>
      <c r="M1003" s="9">
        <f>Livros[[#This Row],[Receita]]-Livros[[#This Row],[Custo]]</f>
        <v>16.125</v>
      </c>
    </row>
    <row r="1004" spans="1:13" x14ac:dyDescent="0.25">
      <c r="A1004" s="4">
        <v>1003</v>
      </c>
      <c r="B1004" s="6" t="s">
        <v>2027</v>
      </c>
      <c r="C1004" s="6" t="e">
        <f>MONTH(Livros[[#This Row],[Date]])</f>
        <v>#VALUE!</v>
      </c>
      <c r="D1004" s="6" t="e">
        <f>YEAR(Livros[[#This Row],[Date]])</f>
        <v>#VALUE!</v>
      </c>
      <c r="E1004" s="4">
        <v>0</v>
      </c>
      <c r="F1004" s="4">
        <v>0</v>
      </c>
      <c r="G1004" s="6" t="s">
        <v>83</v>
      </c>
      <c r="H1004" s="4">
        <v>1</v>
      </c>
      <c r="I1004" s="18" t="s">
        <v>5178</v>
      </c>
      <c r="J1004" s="8">
        <v>320</v>
      </c>
      <c r="K1004" s="8">
        <f>Livros[[#This Row],[Quantity]]*Livros[[#This Row],[Item Price]]</f>
        <v>320</v>
      </c>
      <c r="L1004" s="8">
        <v>265.56</v>
      </c>
      <c r="M1004" s="8">
        <f>Livros[[#This Row],[Receita]]-Livros[[#This Row],[Custo]]</f>
        <v>54.44</v>
      </c>
    </row>
    <row r="1005" spans="1:13" x14ac:dyDescent="0.25">
      <c r="A1005" s="5">
        <v>1004</v>
      </c>
      <c r="B1005" s="7" t="s">
        <v>2027</v>
      </c>
      <c r="C1005" s="7" t="e">
        <f>MONTH(Livros[[#This Row],[Date]])</f>
        <v>#VALUE!</v>
      </c>
      <c r="D1005" s="7" t="e">
        <f>YEAR(Livros[[#This Row],[Date]])</f>
        <v>#VALUE!</v>
      </c>
      <c r="E1005" s="5">
        <v>0</v>
      </c>
      <c r="F1005" s="5">
        <v>0</v>
      </c>
      <c r="G1005" s="7" t="s">
        <v>83</v>
      </c>
      <c r="H1005" s="5">
        <v>1</v>
      </c>
      <c r="I1005" s="19" t="s">
        <v>5178</v>
      </c>
      <c r="J1005" s="9">
        <v>998</v>
      </c>
      <c r="K1005" s="9">
        <f>Livros[[#This Row],[Quantity]]*Livros[[#This Row],[Item Price]]</f>
        <v>998</v>
      </c>
      <c r="L1005" s="9">
        <v>828.83399999999995</v>
      </c>
      <c r="M1005" s="9">
        <f>Livros[[#This Row],[Receita]]-Livros[[#This Row],[Custo]]</f>
        <v>169.16600000000005</v>
      </c>
    </row>
    <row r="1006" spans="1:13" x14ac:dyDescent="0.25">
      <c r="A1006" s="4">
        <v>1005</v>
      </c>
      <c r="B1006" s="6" t="s">
        <v>2027</v>
      </c>
      <c r="C1006" s="6" t="e">
        <f>MONTH(Livros[[#This Row],[Date]])</f>
        <v>#VALUE!</v>
      </c>
      <c r="D1006" s="6" t="e">
        <f>YEAR(Livros[[#This Row],[Date]])</f>
        <v>#VALUE!</v>
      </c>
      <c r="E1006" s="4">
        <v>0</v>
      </c>
      <c r="F1006" s="4">
        <v>0</v>
      </c>
      <c r="G1006" s="6" t="s">
        <v>71</v>
      </c>
      <c r="H1006" s="4">
        <v>1</v>
      </c>
      <c r="I1006" s="18" t="s">
        <v>5178</v>
      </c>
      <c r="J1006" s="8">
        <v>998</v>
      </c>
      <c r="K1006" s="8">
        <f>Livros[[#This Row],[Quantity]]*Livros[[#This Row],[Item Price]]</f>
        <v>998</v>
      </c>
      <c r="L1006" s="8">
        <v>828.83399999999995</v>
      </c>
      <c r="M1006" s="8">
        <f>Livros[[#This Row],[Receita]]-Livros[[#This Row],[Custo]]</f>
        <v>169.16600000000005</v>
      </c>
    </row>
    <row r="1007" spans="1:13" x14ac:dyDescent="0.25">
      <c r="A1007" s="5">
        <v>1006</v>
      </c>
      <c r="B1007" s="7" t="s">
        <v>2027</v>
      </c>
      <c r="C1007" s="7" t="e">
        <f>MONTH(Livros[[#This Row],[Date]])</f>
        <v>#VALUE!</v>
      </c>
      <c r="D1007" s="7" t="e">
        <f>YEAR(Livros[[#This Row],[Date]])</f>
        <v>#VALUE!</v>
      </c>
      <c r="E1007" s="5">
        <v>0</v>
      </c>
      <c r="F1007" s="5">
        <v>0</v>
      </c>
      <c r="G1007" s="7" t="s">
        <v>83</v>
      </c>
      <c r="H1007" s="5">
        <v>1</v>
      </c>
      <c r="I1007" s="19" t="s">
        <v>5178</v>
      </c>
      <c r="J1007" s="9">
        <v>320</v>
      </c>
      <c r="K1007" s="9">
        <f>Livros[[#This Row],[Quantity]]*Livros[[#This Row],[Item Price]]</f>
        <v>320</v>
      </c>
      <c r="L1007" s="9">
        <v>265.56</v>
      </c>
      <c r="M1007" s="9">
        <f>Livros[[#This Row],[Receita]]-Livros[[#This Row],[Custo]]</f>
        <v>54.44</v>
      </c>
    </row>
    <row r="1008" spans="1:13" x14ac:dyDescent="0.25">
      <c r="A1008" s="4">
        <v>1007</v>
      </c>
      <c r="B1008" s="6" t="s">
        <v>2027</v>
      </c>
      <c r="C1008" s="6" t="e">
        <f>MONTH(Livros[[#This Row],[Date]])</f>
        <v>#VALUE!</v>
      </c>
      <c r="D1008" s="6" t="e">
        <f>YEAR(Livros[[#This Row],[Date]])</f>
        <v>#VALUE!</v>
      </c>
      <c r="E1008" s="4">
        <v>0</v>
      </c>
      <c r="F1008" s="4">
        <v>0</v>
      </c>
      <c r="G1008" s="6" t="s">
        <v>83</v>
      </c>
      <c r="H1008" s="4">
        <v>1</v>
      </c>
      <c r="I1008" s="18" t="s">
        <v>5178</v>
      </c>
      <c r="J1008" s="8">
        <v>320</v>
      </c>
      <c r="K1008" s="8">
        <f>Livros[[#This Row],[Quantity]]*Livros[[#This Row],[Item Price]]</f>
        <v>320</v>
      </c>
      <c r="L1008" s="8">
        <v>265.56</v>
      </c>
      <c r="M1008" s="8">
        <f>Livros[[#This Row],[Receita]]-Livros[[#This Row],[Custo]]</f>
        <v>54.44</v>
      </c>
    </row>
    <row r="1009" spans="1:13" x14ac:dyDescent="0.25">
      <c r="A1009" s="5">
        <v>1008</v>
      </c>
      <c r="B1009" s="7" t="s">
        <v>2027</v>
      </c>
      <c r="C1009" s="7" t="e">
        <f>MONTH(Livros[[#This Row],[Date]])</f>
        <v>#VALUE!</v>
      </c>
      <c r="D1009" s="7" t="e">
        <f>YEAR(Livros[[#This Row],[Date]])</f>
        <v>#VALUE!</v>
      </c>
      <c r="E1009" s="5">
        <v>0</v>
      </c>
      <c r="F1009" s="5">
        <v>0</v>
      </c>
      <c r="G1009" s="7" t="s">
        <v>71</v>
      </c>
      <c r="H1009" s="5">
        <v>1</v>
      </c>
      <c r="I1009" s="19" t="s">
        <v>77</v>
      </c>
      <c r="J1009" s="9">
        <v>115</v>
      </c>
      <c r="K1009" s="9">
        <f>Livros[[#This Row],[Quantity]]*Livros[[#This Row],[Item Price]]</f>
        <v>115</v>
      </c>
      <c r="L1009" s="9">
        <v>100.005</v>
      </c>
      <c r="M1009" s="9">
        <f>Livros[[#This Row],[Receita]]-Livros[[#This Row],[Custo]]</f>
        <v>14.995000000000005</v>
      </c>
    </row>
    <row r="1010" spans="1:13" x14ac:dyDescent="0.25">
      <c r="A1010" s="4">
        <v>1009</v>
      </c>
      <c r="B1010" s="6" t="s">
        <v>2037</v>
      </c>
      <c r="C1010" s="6" t="e">
        <f>MONTH(Livros[[#This Row],[Date]])</f>
        <v>#VALUE!</v>
      </c>
      <c r="D1010" s="6" t="e">
        <f>YEAR(Livros[[#This Row],[Date]])</f>
        <v>#VALUE!</v>
      </c>
      <c r="E1010" s="4">
        <v>0</v>
      </c>
      <c r="F1010" s="4">
        <v>0</v>
      </c>
      <c r="G1010" s="6" t="s">
        <v>83</v>
      </c>
      <c r="H1010" s="4">
        <v>1</v>
      </c>
      <c r="I1010" s="18" t="s">
        <v>5178</v>
      </c>
      <c r="J1010" s="8">
        <v>320</v>
      </c>
      <c r="K1010" s="8">
        <f>Livros[[#This Row],[Quantity]]*Livros[[#This Row],[Item Price]]</f>
        <v>320</v>
      </c>
      <c r="L1010" s="8">
        <v>265.56</v>
      </c>
      <c r="M1010" s="8">
        <f>Livros[[#This Row],[Receita]]-Livros[[#This Row],[Custo]]</f>
        <v>54.44</v>
      </c>
    </row>
    <row r="1011" spans="1:13" x14ac:dyDescent="0.25">
      <c r="A1011" s="5">
        <v>1010</v>
      </c>
      <c r="B1011" s="7" t="s">
        <v>2039</v>
      </c>
      <c r="C1011" s="7" t="e">
        <f>MONTH(Livros[[#This Row],[Date]])</f>
        <v>#VALUE!</v>
      </c>
      <c r="D1011" s="7" t="e">
        <f>YEAR(Livros[[#This Row],[Date]])</f>
        <v>#VALUE!</v>
      </c>
      <c r="E1011" s="5">
        <v>0</v>
      </c>
      <c r="F1011" s="5">
        <v>0</v>
      </c>
      <c r="G1011" s="7" t="s">
        <v>83</v>
      </c>
      <c r="H1011" s="5">
        <v>1</v>
      </c>
      <c r="I1011" s="19" t="s">
        <v>193</v>
      </c>
      <c r="J1011" s="9">
        <v>155</v>
      </c>
      <c r="K1011" s="9">
        <f>Livros[[#This Row],[Quantity]]*Livros[[#This Row],[Item Price]]</f>
        <v>155</v>
      </c>
      <c r="L1011" s="9">
        <v>127.71</v>
      </c>
      <c r="M1011" s="9">
        <f>Livros[[#This Row],[Receita]]-Livros[[#This Row],[Custo]]</f>
        <v>27.290000000000006</v>
      </c>
    </row>
    <row r="1012" spans="1:13" x14ac:dyDescent="0.25">
      <c r="A1012" s="4">
        <v>1011</v>
      </c>
      <c r="B1012" s="6" t="s">
        <v>2044</v>
      </c>
      <c r="C1012" s="6" t="e">
        <f>MONTH(Livros[[#This Row],[Date]])</f>
        <v>#VALUE!</v>
      </c>
      <c r="D1012" s="6" t="e">
        <f>YEAR(Livros[[#This Row],[Date]])</f>
        <v>#VALUE!</v>
      </c>
      <c r="E1012" s="4">
        <v>0</v>
      </c>
      <c r="F1012" s="4">
        <v>0</v>
      </c>
      <c r="G1012" s="6" t="s">
        <v>71</v>
      </c>
      <c r="H1012" s="4">
        <v>1</v>
      </c>
      <c r="I1012" s="18" t="s">
        <v>5178</v>
      </c>
      <c r="J1012" s="8">
        <v>615</v>
      </c>
      <c r="K1012" s="8">
        <f>Livros[[#This Row],[Quantity]]*Livros[[#This Row],[Item Price]]</f>
        <v>615</v>
      </c>
      <c r="L1012" s="8">
        <v>510.04500000000002</v>
      </c>
      <c r="M1012" s="8">
        <f>Livros[[#This Row],[Receita]]-Livros[[#This Row],[Custo]]</f>
        <v>104.95499999999998</v>
      </c>
    </row>
    <row r="1013" spans="1:13" x14ac:dyDescent="0.25">
      <c r="A1013" s="5">
        <v>1012</v>
      </c>
      <c r="B1013" s="7" t="s">
        <v>2045</v>
      </c>
      <c r="C1013" s="7" t="e">
        <f>MONTH(Livros[[#This Row],[Date]])</f>
        <v>#VALUE!</v>
      </c>
      <c r="D1013" s="7" t="e">
        <f>YEAR(Livros[[#This Row],[Date]])</f>
        <v>#VALUE!</v>
      </c>
      <c r="E1013" s="5">
        <v>0</v>
      </c>
      <c r="F1013" s="5">
        <v>0</v>
      </c>
      <c r="G1013" s="7" t="s">
        <v>83</v>
      </c>
      <c r="H1013" s="5">
        <v>1</v>
      </c>
      <c r="I1013" s="19" t="s">
        <v>77</v>
      </c>
      <c r="J1013" s="9">
        <v>565</v>
      </c>
      <c r="K1013" s="9">
        <f>Livros[[#This Row],[Quantity]]*Livros[[#This Row],[Item Price]]</f>
        <v>565</v>
      </c>
      <c r="L1013" s="9">
        <v>491.15499999999997</v>
      </c>
      <c r="M1013" s="9">
        <f>Livros[[#This Row],[Receita]]-Livros[[#This Row],[Custo]]</f>
        <v>73.845000000000027</v>
      </c>
    </row>
    <row r="1014" spans="1:13" x14ac:dyDescent="0.25">
      <c r="A1014" s="4">
        <v>1013</v>
      </c>
      <c r="B1014" s="6" t="s">
        <v>2046</v>
      </c>
      <c r="C1014" s="6" t="e">
        <f>MONTH(Livros[[#This Row],[Date]])</f>
        <v>#VALUE!</v>
      </c>
      <c r="D1014" s="6" t="e">
        <f>YEAR(Livros[[#This Row],[Date]])</f>
        <v>#VALUE!</v>
      </c>
      <c r="E1014" s="4">
        <v>0</v>
      </c>
      <c r="F1014" s="4">
        <v>0</v>
      </c>
      <c r="G1014" s="6" t="s">
        <v>83</v>
      </c>
      <c r="H1014" s="4">
        <v>1</v>
      </c>
      <c r="I1014" s="18" t="s">
        <v>77</v>
      </c>
      <c r="J1014" s="8">
        <v>899</v>
      </c>
      <c r="K1014" s="8">
        <f>Livros[[#This Row],[Quantity]]*Livros[[#This Row],[Item Price]]</f>
        <v>899</v>
      </c>
      <c r="L1014" s="8">
        <v>782.21299999999997</v>
      </c>
      <c r="M1014" s="8">
        <f>Livros[[#This Row],[Receita]]-Livros[[#This Row],[Custo]]</f>
        <v>116.78700000000003</v>
      </c>
    </row>
    <row r="1015" spans="1:13" x14ac:dyDescent="0.25">
      <c r="A1015" s="5">
        <v>1014</v>
      </c>
      <c r="B1015" s="7" t="s">
        <v>2048</v>
      </c>
      <c r="C1015" s="7" t="e">
        <f>MONTH(Livros[[#This Row],[Date]])</f>
        <v>#VALUE!</v>
      </c>
      <c r="D1015" s="7" t="e">
        <f>YEAR(Livros[[#This Row],[Date]])</f>
        <v>#VALUE!</v>
      </c>
      <c r="E1015" s="5">
        <v>0</v>
      </c>
      <c r="F1015" s="5">
        <v>0</v>
      </c>
      <c r="G1015" s="7" t="s">
        <v>83</v>
      </c>
      <c r="H1015" s="5">
        <v>1</v>
      </c>
      <c r="I1015" s="19" t="s">
        <v>5178</v>
      </c>
      <c r="J1015" s="9">
        <v>395</v>
      </c>
      <c r="K1015" s="9">
        <f>Livros[[#This Row],[Quantity]]*Livros[[#This Row],[Item Price]]</f>
        <v>395</v>
      </c>
      <c r="L1015" s="9">
        <v>327.78500000000003</v>
      </c>
      <c r="M1015" s="9">
        <f>Livros[[#This Row],[Receita]]-Livros[[#This Row],[Custo]]</f>
        <v>67.214999999999975</v>
      </c>
    </row>
    <row r="1016" spans="1:13" x14ac:dyDescent="0.25">
      <c r="A1016" s="4">
        <v>1015</v>
      </c>
      <c r="B1016" s="6" t="s">
        <v>2050</v>
      </c>
      <c r="C1016" s="6" t="e">
        <f>MONTH(Livros[[#This Row],[Date]])</f>
        <v>#VALUE!</v>
      </c>
      <c r="D1016" s="6" t="e">
        <f>YEAR(Livros[[#This Row],[Date]])</f>
        <v>#VALUE!</v>
      </c>
      <c r="E1016" s="4">
        <v>0</v>
      </c>
      <c r="F1016" s="4">
        <v>0</v>
      </c>
      <c r="G1016" s="6" t="s">
        <v>71</v>
      </c>
      <c r="H1016" s="4">
        <v>1</v>
      </c>
      <c r="I1016" s="18" t="s">
        <v>77</v>
      </c>
      <c r="J1016" s="8">
        <v>670</v>
      </c>
      <c r="K1016" s="8">
        <f>Livros[[#This Row],[Quantity]]*Livros[[#This Row],[Item Price]]</f>
        <v>670</v>
      </c>
      <c r="L1016" s="8">
        <v>582.29</v>
      </c>
      <c r="M1016" s="8">
        <f>Livros[[#This Row],[Receita]]-Livros[[#This Row],[Custo]]</f>
        <v>87.710000000000036</v>
      </c>
    </row>
    <row r="1017" spans="1:13" x14ac:dyDescent="0.25">
      <c r="A1017" s="5">
        <v>1016</v>
      </c>
      <c r="B1017" s="7" t="s">
        <v>2051</v>
      </c>
      <c r="C1017" s="7" t="e">
        <f>MONTH(Livros[[#This Row],[Date]])</f>
        <v>#VALUE!</v>
      </c>
      <c r="D1017" s="7" t="e">
        <f>YEAR(Livros[[#This Row],[Date]])</f>
        <v>#VALUE!</v>
      </c>
      <c r="E1017" s="5">
        <v>0</v>
      </c>
      <c r="F1017" s="5">
        <v>0</v>
      </c>
      <c r="G1017" s="7" t="s">
        <v>83</v>
      </c>
      <c r="H1017" s="5">
        <v>1</v>
      </c>
      <c r="I1017" s="19" t="s">
        <v>5178</v>
      </c>
      <c r="J1017" s="9">
        <v>998</v>
      </c>
      <c r="K1017" s="9">
        <f>Livros[[#This Row],[Quantity]]*Livros[[#This Row],[Item Price]]</f>
        <v>998</v>
      </c>
      <c r="L1017" s="9">
        <v>828.83399999999995</v>
      </c>
      <c r="M1017" s="9">
        <f>Livros[[#This Row],[Receita]]-Livros[[#This Row],[Custo]]</f>
        <v>169.16600000000005</v>
      </c>
    </row>
    <row r="1018" spans="1:13" x14ac:dyDescent="0.25">
      <c r="A1018" s="4">
        <v>1017</v>
      </c>
      <c r="B1018" s="6" t="s">
        <v>2051</v>
      </c>
      <c r="C1018" s="6" t="e">
        <f>MONTH(Livros[[#This Row],[Date]])</f>
        <v>#VALUE!</v>
      </c>
      <c r="D1018" s="6" t="e">
        <f>YEAR(Livros[[#This Row],[Date]])</f>
        <v>#VALUE!</v>
      </c>
      <c r="E1018" s="4">
        <v>0</v>
      </c>
      <c r="F1018" s="4">
        <v>0</v>
      </c>
      <c r="G1018" s="6" t="s">
        <v>83</v>
      </c>
      <c r="H1018" s="4">
        <v>1</v>
      </c>
      <c r="I1018" s="18" t="s">
        <v>5178</v>
      </c>
      <c r="J1018" s="8">
        <v>998</v>
      </c>
      <c r="K1018" s="8">
        <f>Livros[[#This Row],[Quantity]]*Livros[[#This Row],[Item Price]]</f>
        <v>998</v>
      </c>
      <c r="L1018" s="8">
        <v>828.83399999999995</v>
      </c>
      <c r="M1018" s="8">
        <f>Livros[[#This Row],[Receita]]-Livros[[#This Row],[Custo]]</f>
        <v>169.16600000000005</v>
      </c>
    </row>
    <row r="1019" spans="1:13" x14ac:dyDescent="0.25">
      <c r="A1019" s="5">
        <v>1018</v>
      </c>
      <c r="B1019" s="7" t="s">
        <v>2051</v>
      </c>
      <c r="C1019" s="7" t="e">
        <f>MONTH(Livros[[#This Row],[Date]])</f>
        <v>#VALUE!</v>
      </c>
      <c r="D1019" s="7" t="e">
        <f>YEAR(Livros[[#This Row],[Date]])</f>
        <v>#VALUE!</v>
      </c>
      <c r="E1019" s="5">
        <v>0</v>
      </c>
      <c r="F1019" s="5">
        <v>0</v>
      </c>
      <c r="G1019" s="7" t="s">
        <v>71</v>
      </c>
      <c r="H1019" s="5">
        <v>1</v>
      </c>
      <c r="I1019" s="19" t="s">
        <v>5178</v>
      </c>
      <c r="J1019" s="9">
        <v>395</v>
      </c>
      <c r="K1019" s="9">
        <f>Livros[[#This Row],[Quantity]]*Livros[[#This Row],[Item Price]]</f>
        <v>395</v>
      </c>
      <c r="L1019" s="9">
        <v>327.78500000000003</v>
      </c>
      <c r="M1019" s="9">
        <f>Livros[[#This Row],[Receita]]-Livros[[#This Row],[Custo]]</f>
        <v>67.214999999999975</v>
      </c>
    </row>
    <row r="1020" spans="1:13" x14ac:dyDescent="0.25">
      <c r="A1020" s="4">
        <v>1019</v>
      </c>
      <c r="B1020" s="6" t="s">
        <v>2051</v>
      </c>
      <c r="C1020" s="6" t="e">
        <f>MONTH(Livros[[#This Row],[Date]])</f>
        <v>#VALUE!</v>
      </c>
      <c r="D1020" s="6" t="e">
        <f>YEAR(Livros[[#This Row],[Date]])</f>
        <v>#VALUE!</v>
      </c>
      <c r="E1020" s="4">
        <v>0</v>
      </c>
      <c r="F1020" s="4">
        <v>0</v>
      </c>
      <c r="G1020" s="6" t="s">
        <v>83</v>
      </c>
      <c r="H1020" s="4">
        <v>1</v>
      </c>
      <c r="I1020" s="18" t="s">
        <v>5178</v>
      </c>
      <c r="J1020" s="8">
        <v>395</v>
      </c>
      <c r="K1020" s="8">
        <f>Livros[[#This Row],[Quantity]]*Livros[[#This Row],[Item Price]]</f>
        <v>395</v>
      </c>
      <c r="L1020" s="8">
        <v>327.78500000000003</v>
      </c>
      <c r="M1020" s="8">
        <f>Livros[[#This Row],[Receita]]-Livros[[#This Row],[Custo]]</f>
        <v>67.214999999999975</v>
      </c>
    </row>
    <row r="1021" spans="1:13" x14ac:dyDescent="0.25">
      <c r="A1021" s="5">
        <v>1020</v>
      </c>
      <c r="B1021" s="7" t="s">
        <v>2051</v>
      </c>
      <c r="C1021" s="7" t="e">
        <f>MONTH(Livros[[#This Row],[Date]])</f>
        <v>#VALUE!</v>
      </c>
      <c r="D1021" s="7" t="e">
        <f>YEAR(Livros[[#This Row],[Date]])</f>
        <v>#VALUE!</v>
      </c>
      <c r="E1021" s="5">
        <v>0</v>
      </c>
      <c r="F1021" s="5">
        <v>0</v>
      </c>
      <c r="G1021" s="7" t="s">
        <v>83</v>
      </c>
      <c r="H1021" s="5">
        <v>1</v>
      </c>
      <c r="I1021" s="19" t="s">
        <v>5178</v>
      </c>
      <c r="J1021" s="9">
        <v>395</v>
      </c>
      <c r="K1021" s="9">
        <f>Livros[[#This Row],[Quantity]]*Livros[[#This Row],[Item Price]]</f>
        <v>395</v>
      </c>
      <c r="L1021" s="9">
        <v>327.78500000000003</v>
      </c>
      <c r="M1021" s="9">
        <f>Livros[[#This Row],[Receita]]-Livros[[#This Row],[Custo]]</f>
        <v>67.214999999999975</v>
      </c>
    </row>
    <row r="1022" spans="1:13" x14ac:dyDescent="0.25">
      <c r="A1022" s="4">
        <v>1021</v>
      </c>
      <c r="B1022" s="6" t="s">
        <v>2057</v>
      </c>
      <c r="C1022" s="6" t="e">
        <f>MONTH(Livros[[#This Row],[Date]])</f>
        <v>#VALUE!</v>
      </c>
      <c r="D1022" s="6" t="e">
        <f>YEAR(Livros[[#This Row],[Date]])</f>
        <v>#VALUE!</v>
      </c>
      <c r="E1022" s="4">
        <v>0</v>
      </c>
      <c r="F1022" s="4">
        <v>0</v>
      </c>
      <c r="G1022" s="6" t="s">
        <v>71</v>
      </c>
      <c r="H1022" s="4">
        <v>3</v>
      </c>
      <c r="I1022" s="18" t="s">
        <v>77</v>
      </c>
      <c r="J1022" s="8">
        <v>14085</v>
      </c>
      <c r="K1022" s="8">
        <f>Livros[[#This Row],[Quantity]]*Livros[[#This Row],[Item Price]]</f>
        <v>42255</v>
      </c>
      <c r="L1022" s="8">
        <v>122.25395</v>
      </c>
      <c r="M1022" s="8">
        <f>Livros[[#This Row],[Receita]]-Livros[[#This Row],[Custo]]</f>
        <v>42132.746050000002</v>
      </c>
    </row>
    <row r="1023" spans="1:13" x14ac:dyDescent="0.25">
      <c r="A1023" s="5">
        <v>1022</v>
      </c>
      <c r="B1023" s="7" t="s">
        <v>2062</v>
      </c>
      <c r="C1023" s="7" t="e">
        <f>MONTH(Livros[[#This Row],[Date]])</f>
        <v>#VALUE!</v>
      </c>
      <c r="D1023" s="7" t="e">
        <f>YEAR(Livros[[#This Row],[Date]])</f>
        <v>#VALUE!</v>
      </c>
      <c r="E1023" s="5">
        <v>0</v>
      </c>
      <c r="F1023" s="5">
        <v>0</v>
      </c>
      <c r="G1023" s="7" t="s">
        <v>83</v>
      </c>
      <c r="H1023" s="5">
        <v>1</v>
      </c>
      <c r="I1023" s="19" t="s">
        <v>5178</v>
      </c>
      <c r="J1023" s="9">
        <v>485</v>
      </c>
      <c r="K1023" s="9">
        <f>Livros[[#This Row],[Quantity]]*Livros[[#This Row],[Item Price]]</f>
        <v>485</v>
      </c>
      <c r="L1023" s="9">
        <v>402.255</v>
      </c>
      <c r="M1023" s="9">
        <f>Livros[[#This Row],[Receita]]-Livros[[#This Row],[Custo]]</f>
        <v>82.745000000000005</v>
      </c>
    </row>
    <row r="1024" spans="1:13" x14ac:dyDescent="0.25">
      <c r="A1024" s="4">
        <v>1023</v>
      </c>
      <c r="B1024" s="6" t="s">
        <v>2063</v>
      </c>
      <c r="C1024" s="6" t="e">
        <f>MONTH(Livros[[#This Row],[Date]])</f>
        <v>#VALUE!</v>
      </c>
      <c r="D1024" s="6" t="e">
        <f>YEAR(Livros[[#This Row],[Date]])</f>
        <v>#VALUE!</v>
      </c>
      <c r="E1024" s="4">
        <v>1</v>
      </c>
      <c r="F1024" s="4">
        <v>0</v>
      </c>
      <c r="G1024" s="6" t="s">
        <v>83</v>
      </c>
      <c r="H1024" s="4">
        <v>1</v>
      </c>
      <c r="I1024" s="18" t="s">
        <v>5178</v>
      </c>
      <c r="J1024" s="8">
        <v>515</v>
      </c>
      <c r="K1024" s="8">
        <f>Livros[[#This Row],[Quantity]]*Livros[[#This Row],[Item Price]]</f>
        <v>515</v>
      </c>
      <c r="L1024" s="8">
        <v>427.745</v>
      </c>
      <c r="M1024" s="8">
        <f>Livros[[#This Row],[Receita]]-Livros[[#This Row],[Custo]]</f>
        <v>87.254999999999995</v>
      </c>
    </row>
    <row r="1025" spans="1:13" x14ac:dyDescent="0.25">
      <c r="A1025" s="5">
        <v>1024</v>
      </c>
      <c r="B1025" s="7" t="s">
        <v>2065</v>
      </c>
      <c r="C1025" s="7">
        <f>MONTH(Livros[[#This Row],[Date]])</f>
        <v>1</v>
      </c>
      <c r="D1025" s="7">
        <f>YEAR(Livros[[#This Row],[Date]])</f>
        <v>2018</v>
      </c>
      <c r="E1025" s="5">
        <v>1</v>
      </c>
      <c r="F1025" s="5">
        <v>0</v>
      </c>
      <c r="G1025" s="7" t="s">
        <v>71</v>
      </c>
      <c r="H1025" s="5">
        <v>1</v>
      </c>
      <c r="I1025" s="19" t="s">
        <v>5178</v>
      </c>
      <c r="J1025" s="9">
        <v>395</v>
      </c>
      <c r="K1025" s="9">
        <f>Livros[[#This Row],[Quantity]]*Livros[[#This Row],[Item Price]]</f>
        <v>395</v>
      </c>
      <c r="L1025" s="9">
        <v>327.78500000000003</v>
      </c>
      <c r="M1025" s="9">
        <f>Livros[[#This Row],[Receita]]-Livros[[#This Row],[Custo]]</f>
        <v>67.214999999999975</v>
      </c>
    </row>
    <row r="1026" spans="1:13" x14ac:dyDescent="0.25">
      <c r="A1026" s="4">
        <v>1025</v>
      </c>
      <c r="B1026" s="6" t="s">
        <v>2065</v>
      </c>
      <c r="C1026" s="6">
        <f>MONTH(Livros[[#This Row],[Date]])</f>
        <v>1</v>
      </c>
      <c r="D1026" s="6">
        <f>YEAR(Livros[[#This Row],[Date]])</f>
        <v>2018</v>
      </c>
      <c r="E1026" s="4">
        <v>1</v>
      </c>
      <c r="F1026" s="4">
        <v>0</v>
      </c>
      <c r="G1026" s="6" t="s">
        <v>83</v>
      </c>
      <c r="H1026" s="4">
        <v>1</v>
      </c>
      <c r="I1026" s="18" t="s">
        <v>5178</v>
      </c>
      <c r="J1026" s="8">
        <v>395</v>
      </c>
      <c r="K1026" s="8">
        <f>Livros[[#This Row],[Quantity]]*Livros[[#This Row],[Item Price]]</f>
        <v>395</v>
      </c>
      <c r="L1026" s="8">
        <v>327.78500000000003</v>
      </c>
      <c r="M1026" s="8">
        <f>Livros[[#This Row],[Receita]]-Livros[[#This Row],[Custo]]</f>
        <v>67.214999999999975</v>
      </c>
    </row>
    <row r="1027" spans="1:13" x14ac:dyDescent="0.25">
      <c r="A1027" s="5">
        <v>1026</v>
      </c>
      <c r="B1027" s="7" t="s">
        <v>2065</v>
      </c>
      <c r="C1027" s="7">
        <f>MONTH(Livros[[#This Row],[Date]])</f>
        <v>1</v>
      </c>
      <c r="D1027" s="7">
        <f>YEAR(Livros[[#This Row],[Date]])</f>
        <v>2018</v>
      </c>
      <c r="E1027" s="5">
        <v>1</v>
      </c>
      <c r="F1027" s="5">
        <v>0</v>
      </c>
      <c r="G1027" s="7" t="s">
        <v>71</v>
      </c>
      <c r="H1027" s="5">
        <v>1</v>
      </c>
      <c r="I1027" s="19" t="s">
        <v>5178</v>
      </c>
      <c r="J1027" s="9">
        <v>395</v>
      </c>
      <c r="K1027" s="9">
        <f>Livros[[#This Row],[Quantity]]*Livros[[#This Row],[Item Price]]</f>
        <v>395</v>
      </c>
      <c r="L1027" s="9">
        <v>327.78500000000003</v>
      </c>
      <c r="M1027" s="9">
        <f>Livros[[#This Row],[Receita]]-Livros[[#This Row],[Custo]]</f>
        <v>67.214999999999975</v>
      </c>
    </row>
    <row r="1028" spans="1:13" x14ac:dyDescent="0.25">
      <c r="A1028" s="4">
        <v>1027</v>
      </c>
      <c r="B1028" s="6" t="s">
        <v>2070</v>
      </c>
      <c r="C1028" s="6">
        <f>MONTH(Livros[[#This Row],[Date]])</f>
        <v>2</v>
      </c>
      <c r="D1028" s="6">
        <f>YEAR(Livros[[#This Row],[Date]])</f>
        <v>2018</v>
      </c>
      <c r="E1028" s="4">
        <v>0</v>
      </c>
      <c r="F1028" s="4">
        <v>0</v>
      </c>
      <c r="G1028" s="6" t="s">
        <v>71</v>
      </c>
      <c r="H1028" s="4">
        <v>1</v>
      </c>
      <c r="I1028" s="18" t="s">
        <v>77</v>
      </c>
      <c r="J1028" s="8">
        <v>900</v>
      </c>
      <c r="K1028" s="8">
        <f>Livros[[#This Row],[Quantity]]*Livros[[#This Row],[Item Price]]</f>
        <v>900</v>
      </c>
      <c r="L1028" s="8">
        <v>783.3</v>
      </c>
      <c r="M1028" s="8">
        <f>Livros[[#This Row],[Receita]]-Livros[[#This Row],[Custo]]</f>
        <v>116.70000000000005</v>
      </c>
    </row>
    <row r="1029" spans="1:13" x14ac:dyDescent="0.25">
      <c r="A1029" s="5">
        <v>1028</v>
      </c>
      <c r="B1029" s="7" t="s">
        <v>2071</v>
      </c>
      <c r="C1029" s="7">
        <f>MONTH(Livros[[#This Row],[Date]])</f>
        <v>3</v>
      </c>
      <c r="D1029" s="7">
        <f>YEAR(Livros[[#This Row],[Date]])</f>
        <v>2018</v>
      </c>
      <c r="E1029" s="5">
        <v>0</v>
      </c>
      <c r="F1029" s="5">
        <v>0</v>
      </c>
      <c r="G1029" s="7" t="s">
        <v>83</v>
      </c>
      <c r="H1029" s="5">
        <v>2</v>
      </c>
      <c r="I1029" s="19" t="s">
        <v>193</v>
      </c>
      <c r="J1029" s="9">
        <v>310</v>
      </c>
      <c r="K1029" s="9">
        <f>Livros[[#This Row],[Quantity]]*Livros[[#This Row],[Item Price]]</f>
        <v>620</v>
      </c>
      <c r="L1029" s="9">
        <v>254.42</v>
      </c>
      <c r="M1029" s="9">
        <f>Livros[[#This Row],[Receita]]-Livros[[#This Row],[Custo]]</f>
        <v>365.58000000000004</v>
      </c>
    </row>
    <row r="1030" spans="1:13" x14ac:dyDescent="0.25">
      <c r="A1030" s="4">
        <v>1029</v>
      </c>
      <c r="B1030" s="6" t="s">
        <v>2073</v>
      </c>
      <c r="C1030" s="6">
        <f>MONTH(Livros[[#This Row],[Date]])</f>
        <v>4</v>
      </c>
      <c r="D1030" s="6">
        <f>YEAR(Livros[[#This Row],[Date]])</f>
        <v>2018</v>
      </c>
      <c r="E1030" s="4">
        <v>0</v>
      </c>
      <c r="F1030" s="4">
        <v>0</v>
      </c>
      <c r="G1030" s="6" t="s">
        <v>83</v>
      </c>
      <c r="H1030" s="4">
        <v>1</v>
      </c>
      <c r="I1030" s="18" t="s">
        <v>77</v>
      </c>
      <c r="J1030" s="8">
        <v>670</v>
      </c>
      <c r="K1030" s="8">
        <f>Livros[[#This Row],[Quantity]]*Livros[[#This Row],[Item Price]]</f>
        <v>670</v>
      </c>
      <c r="L1030" s="8">
        <v>582.29</v>
      </c>
      <c r="M1030" s="8">
        <f>Livros[[#This Row],[Receita]]-Livros[[#This Row],[Custo]]</f>
        <v>87.710000000000036</v>
      </c>
    </row>
    <row r="1031" spans="1:13" x14ac:dyDescent="0.25">
      <c r="A1031" s="5">
        <v>1030</v>
      </c>
      <c r="B1031" s="7" t="s">
        <v>2075</v>
      </c>
      <c r="C1031" s="7">
        <f>MONTH(Livros[[#This Row],[Date]])</f>
        <v>5</v>
      </c>
      <c r="D1031" s="7">
        <f>YEAR(Livros[[#This Row],[Date]])</f>
        <v>2018</v>
      </c>
      <c r="E1031" s="5">
        <v>0</v>
      </c>
      <c r="F1031" s="5">
        <v>0</v>
      </c>
      <c r="G1031" s="7" t="s">
        <v>71</v>
      </c>
      <c r="H1031" s="5">
        <v>1</v>
      </c>
      <c r="I1031" s="19" t="s">
        <v>77</v>
      </c>
      <c r="J1031" s="9">
        <v>1100</v>
      </c>
      <c r="K1031" s="9">
        <f>Livros[[#This Row],[Quantity]]*Livros[[#This Row],[Item Price]]</f>
        <v>1100</v>
      </c>
      <c r="L1031" s="9">
        <v>957.7</v>
      </c>
      <c r="M1031" s="9">
        <f>Livros[[#This Row],[Receita]]-Livros[[#This Row],[Custo]]</f>
        <v>142.29999999999995</v>
      </c>
    </row>
    <row r="1032" spans="1:13" x14ac:dyDescent="0.25">
      <c r="A1032" s="4">
        <v>1031</v>
      </c>
      <c r="B1032" s="6" t="s">
        <v>2078</v>
      </c>
      <c r="C1032" s="6">
        <f>MONTH(Livros[[#This Row],[Date]])</f>
        <v>6</v>
      </c>
      <c r="D1032" s="6">
        <f>YEAR(Livros[[#This Row],[Date]])</f>
        <v>2018</v>
      </c>
      <c r="E1032" s="4">
        <v>0</v>
      </c>
      <c r="F1032" s="4">
        <v>0</v>
      </c>
      <c r="G1032" s="6" t="s">
        <v>71</v>
      </c>
      <c r="H1032" s="4">
        <v>1</v>
      </c>
      <c r="I1032" s="18" t="s">
        <v>5178</v>
      </c>
      <c r="J1032" s="8">
        <v>395</v>
      </c>
      <c r="K1032" s="8">
        <f>Livros[[#This Row],[Quantity]]*Livros[[#This Row],[Item Price]]</f>
        <v>395</v>
      </c>
      <c r="L1032" s="8">
        <v>327.78500000000003</v>
      </c>
      <c r="M1032" s="8">
        <f>Livros[[#This Row],[Receita]]-Livros[[#This Row],[Custo]]</f>
        <v>67.214999999999975</v>
      </c>
    </row>
    <row r="1033" spans="1:13" x14ac:dyDescent="0.25">
      <c r="A1033" s="5">
        <v>1032</v>
      </c>
      <c r="B1033" s="7" t="s">
        <v>2078</v>
      </c>
      <c r="C1033" s="7">
        <f>MONTH(Livros[[#This Row],[Date]])</f>
        <v>6</v>
      </c>
      <c r="D1033" s="7">
        <f>YEAR(Livros[[#This Row],[Date]])</f>
        <v>2018</v>
      </c>
      <c r="E1033" s="5">
        <v>0</v>
      </c>
      <c r="F1033" s="5">
        <v>0</v>
      </c>
      <c r="G1033" s="7" t="s">
        <v>71</v>
      </c>
      <c r="H1033" s="5">
        <v>1</v>
      </c>
      <c r="I1033" s="19" t="s">
        <v>77</v>
      </c>
      <c r="J1033" s="9">
        <v>723</v>
      </c>
      <c r="K1033" s="9">
        <f>Livros[[#This Row],[Quantity]]*Livros[[#This Row],[Item Price]]</f>
        <v>723</v>
      </c>
      <c r="L1033" s="9">
        <v>629.90099999999995</v>
      </c>
      <c r="M1033" s="9">
        <f>Livros[[#This Row],[Receita]]-Livros[[#This Row],[Custo]]</f>
        <v>93.099000000000046</v>
      </c>
    </row>
    <row r="1034" spans="1:13" x14ac:dyDescent="0.25">
      <c r="A1034" s="4">
        <v>1033</v>
      </c>
      <c r="B1034" s="6" t="s">
        <v>2082</v>
      </c>
      <c r="C1034" s="6">
        <f>MONTH(Livros[[#This Row],[Date]])</f>
        <v>7</v>
      </c>
      <c r="D1034" s="6">
        <f>YEAR(Livros[[#This Row],[Date]])</f>
        <v>2018</v>
      </c>
      <c r="E1034" s="4">
        <v>0</v>
      </c>
      <c r="F1034" s="4">
        <v>0</v>
      </c>
      <c r="G1034" s="6" t="s">
        <v>83</v>
      </c>
      <c r="H1034" s="4">
        <v>1</v>
      </c>
      <c r="I1034" s="18" t="s">
        <v>5178</v>
      </c>
      <c r="J1034" s="8">
        <v>395</v>
      </c>
      <c r="K1034" s="8">
        <f>Livros[[#This Row],[Quantity]]*Livros[[#This Row],[Item Price]]</f>
        <v>395</v>
      </c>
      <c r="L1034" s="8">
        <v>327.78500000000003</v>
      </c>
      <c r="M1034" s="8">
        <f>Livros[[#This Row],[Receita]]-Livros[[#This Row],[Custo]]</f>
        <v>67.214999999999975</v>
      </c>
    </row>
    <row r="1035" spans="1:13" x14ac:dyDescent="0.25">
      <c r="A1035" s="5">
        <v>1034</v>
      </c>
      <c r="B1035" s="7" t="s">
        <v>2082</v>
      </c>
      <c r="C1035" s="7">
        <f>MONTH(Livros[[#This Row],[Date]])</f>
        <v>7</v>
      </c>
      <c r="D1035" s="7">
        <f>YEAR(Livros[[#This Row],[Date]])</f>
        <v>2018</v>
      </c>
      <c r="E1035" s="5">
        <v>0</v>
      </c>
      <c r="F1035" s="5">
        <v>0</v>
      </c>
      <c r="G1035" s="7" t="s">
        <v>83</v>
      </c>
      <c r="H1035" s="5">
        <v>1</v>
      </c>
      <c r="I1035" s="19" t="s">
        <v>77</v>
      </c>
      <c r="J1035" s="9">
        <v>723</v>
      </c>
      <c r="K1035" s="9">
        <f>Livros[[#This Row],[Quantity]]*Livros[[#This Row],[Item Price]]</f>
        <v>723</v>
      </c>
      <c r="L1035" s="9">
        <v>629.90099999999995</v>
      </c>
      <c r="M1035" s="9">
        <f>Livros[[#This Row],[Receita]]-Livros[[#This Row],[Custo]]</f>
        <v>93.099000000000046</v>
      </c>
    </row>
    <row r="1036" spans="1:13" x14ac:dyDescent="0.25">
      <c r="A1036" s="4">
        <v>1035</v>
      </c>
      <c r="B1036" s="6" t="s">
        <v>2086</v>
      </c>
      <c r="C1036" s="6">
        <f>MONTH(Livros[[#This Row],[Date]])</f>
        <v>8</v>
      </c>
      <c r="D1036" s="6">
        <f>YEAR(Livros[[#This Row],[Date]])</f>
        <v>2018</v>
      </c>
      <c r="E1036" s="4">
        <v>0</v>
      </c>
      <c r="F1036" s="4">
        <v>0</v>
      </c>
      <c r="G1036" s="6" t="s">
        <v>83</v>
      </c>
      <c r="H1036" s="4">
        <v>2</v>
      </c>
      <c r="I1036" s="18" t="s">
        <v>193</v>
      </c>
      <c r="J1036" s="8">
        <v>448</v>
      </c>
      <c r="K1036" s="8">
        <f>Livros[[#This Row],[Quantity]]*Livros[[#This Row],[Item Price]]</f>
        <v>896</v>
      </c>
      <c r="L1036" s="8">
        <v>367.73599999999999</v>
      </c>
      <c r="M1036" s="8">
        <f>Livros[[#This Row],[Receita]]-Livros[[#This Row],[Custo]]</f>
        <v>528.26400000000001</v>
      </c>
    </row>
    <row r="1037" spans="1:13" x14ac:dyDescent="0.25">
      <c r="A1037" s="5">
        <v>1036</v>
      </c>
      <c r="B1037" s="7" t="s">
        <v>2086</v>
      </c>
      <c r="C1037" s="7">
        <f>MONTH(Livros[[#This Row],[Date]])</f>
        <v>8</v>
      </c>
      <c r="D1037" s="7">
        <f>YEAR(Livros[[#This Row],[Date]])</f>
        <v>2018</v>
      </c>
      <c r="E1037" s="5">
        <v>0</v>
      </c>
      <c r="F1037" s="5">
        <v>0</v>
      </c>
      <c r="G1037" s="7" t="s">
        <v>83</v>
      </c>
      <c r="H1037" s="5">
        <v>1</v>
      </c>
      <c r="I1037" s="19" t="s">
        <v>5178</v>
      </c>
      <c r="J1037" s="9">
        <v>320</v>
      </c>
      <c r="K1037" s="9">
        <f>Livros[[#This Row],[Quantity]]*Livros[[#This Row],[Item Price]]</f>
        <v>320</v>
      </c>
      <c r="L1037" s="9">
        <v>265.56</v>
      </c>
      <c r="M1037" s="9">
        <f>Livros[[#This Row],[Receita]]-Livros[[#This Row],[Custo]]</f>
        <v>54.44</v>
      </c>
    </row>
    <row r="1038" spans="1:13" x14ac:dyDescent="0.25">
      <c r="A1038" s="4">
        <v>1037</v>
      </c>
      <c r="B1038" s="6" t="s">
        <v>2086</v>
      </c>
      <c r="C1038" s="6">
        <f>MONTH(Livros[[#This Row],[Date]])</f>
        <v>8</v>
      </c>
      <c r="D1038" s="6">
        <f>YEAR(Livros[[#This Row],[Date]])</f>
        <v>2018</v>
      </c>
      <c r="E1038" s="4">
        <v>0</v>
      </c>
      <c r="F1038" s="4">
        <v>0</v>
      </c>
      <c r="G1038" s="6" t="s">
        <v>83</v>
      </c>
      <c r="H1038" s="4">
        <v>1</v>
      </c>
      <c r="I1038" s="18" t="s">
        <v>5178</v>
      </c>
      <c r="J1038" s="8">
        <v>320</v>
      </c>
      <c r="K1038" s="8">
        <f>Livros[[#This Row],[Quantity]]*Livros[[#This Row],[Item Price]]</f>
        <v>320</v>
      </c>
      <c r="L1038" s="8">
        <v>265.56</v>
      </c>
      <c r="M1038" s="8">
        <f>Livros[[#This Row],[Receita]]-Livros[[#This Row],[Custo]]</f>
        <v>54.44</v>
      </c>
    </row>
    <row r="1039" spans="1:13" x14ac:dyDescent="0.25">
      <c r="A1039" s="5">
        <v>1038</v>
      </c>
      <c r="B1039" s="7" t="s">
        <v>2093</v>
      </c>
      <c r="C1039" s="7">
        <f>MONTH(Livros[[#This Row],[Date]])</f>
        <v>9</v>
      </c>
      <c r="D1039" s="7">
        <f>YEAR(Livros[[#This Row],[Date]])</f>
        <v>2018</v>
      </c>
      <c r="E1039" s="5">
        <v>0</v>
      </c>
      <c r="F1039" s="5">
        <v>0</v>
      </c>
      <c r="G1039" s="7" t="s">
        <v>71</v>
      </c>
      <c r="H1039" s="5">
        <v>1</v>
      </c>
      <c r="I1039" s="19" t="s">
        <v>77</v>
      </c>
      <c r="J1039" s="9">
        <v>115</v>
      </c>
      <c r="K1039" s="9">
        <f>Livros[[#This Row],[Quantity]]*Livros[[#This Row],[Item Price]]</f>
        <v>115</v>
      </c>
      <c r="L1039" s="9">
        <v>100.005</v>
      </c>
      <c r="M1039" s="9">
        <f>Livros[[#This Row],[Receita]]-Livros[[#This Row],[Custo]]</f>
        <v>14.995000000000005</v>
      </c>
    </row>
    <row r="1040" spans="1:13" x14ac:dyDescent="0.25">
      <c r="A1040" s="4">
        <v>1039</v>
      </c>
      <c r="B1040" s="6" t="s">
        <v>2095</v>
      </c>
      <c r="C1040" s="6">
        <f>MONTH(Livros[[#This Row],[Date]])</f>
        <v>10</v>
      </c>
      <c r="D1040" s="6">
        <f>YEAR(Livros[[#This Row],[Date]])</f>
        <v>2018</v>
      </c>
      <c r="E1040" s="4">
        <v>0</v>
      </c>
      <c r="F1040" s="4">
        <v>0</v>
      </c>
      <c r="G1040" s="6" t="s">
        <v>71</v>
      </c>
      <c r="H1040" s="4">
        <v>1</v>
      </c>
      <c r="I1040" s="18" t="s">
        <v>193</v>
      </c>
      <c r="J1040" s="8">
        <v>959</v>
      </c>
      <c r="K1040" s="8">
        <f>Livros[[#This Row],[Quantity]]*Livros[[#This Row],[Item Price]]</f>
        <v>959</v>
      </c>
      <c r="L1040" s="8">
        <v>786.63800000000003</v>
      </c>
      <c r="M1040" s="8">
        <f>Livros[[#This Row],[Receita]]-Livros[[#This Row],[Custo]]</f>
        <v>172.36199999999997</v>
      </c>
    </row>
    <row r="1041" spans="1:13" x14ac:dyDescent="0.25">
      <c r="A1041" s="5">
        <v>1040</v>
      </c>
      <c r="B1041" s="7" t="s">
        <v>2097</v>
      </c>
      <c r="C1041" s="7">
        <f>MONTH(Livros[[#This Row],[Date]])</f>
        <v>11</v>
      </c>
      <c r="D1041" s="7">
        <f>YEAR(Livros[[#This Row],[Date]])</f>
        <v>2018</v>
      </c>
      <c r="E1041" s="5">
        <v>0</v>
      </c>
      <c r="F1041" s="5">
        <v>0</v>
      </c>
      <c r="G1041" s="7" t="s">
        <v>71</v>
      </c>
      <c r="H1041" s="5">
        <v>1</v>
      </c>
      <c r="I1041" s="19" t="s">
        <v>193</v>
      </c>
      <c r="J1041" s="9">
        <v>959</v>
      </c>
      <c r="K1041" s="9">
        <f>Livros[[#This Row],[Quantity]]*Livros[[#This Row],[Item Price]]</f>
        <v>959</v>
      </c>
      <c r="L1041" s="9">
        <v>786.63800000000003</v>
      </c>
      <c r="M1041" s="9">
        <f>Livros[[#This Row],[Receita]]-Livros[[#This Row],[Custo]]</f>
        <v>172.36199999999997</v>
      </c>
    </row>
    <row r="1042" spans="1:13" x14ac:dyDescent="0.25">
      <c r="A1042" s="4">
        <v>1041</v>
      </c>
      <c r="B1042" s="6" t="s">
        <v>2099</v>
      </c>
      <c r="C1042" s="6">
        <f>MONTH(Livros[[#This Row],[Date]])</f>
        <v>12</v>
      </c>
      <c r="D1042" s="6">
        <f>YEAR(Livros[[#This Row],[Date]])</f>
        <v>2018</v>
      </c>
      <c r="E1042" s="4">
        <v>0</v>
      </c>
      <c r="F1042" s="4">
        <v>0</v>
      </c>
      <c r="G1042" s="6" t="s">
        <v>83</v>
      </c>
      <c r="H1042" s="4">
        <v>1</v>
      </c>
      <c r="I1042" s="18" t="s">
        <v>77</v>
      </c>
      <c r="J1042" s="8">
        <v>899</v>
      </c>
      <c r="K1042" s="8">
        <f>Livros[[#This Row],[Quantity]]*Livros[[#This Row],[Item Price]]</f>
        <v>899</v>
      </c>
      <c r="L1042" s="8">
        <v>782.21299999999997</v>
      </c>
      <c r="M1042" s="8">
        <f>Livros[[#This Row],[Receita]]-Livros[[#This Row],[Custo]]</f>
        <v>116.78700000000003</v>
      </c>
    </row>
    <row r="1043" spans="1:13" x14ac:dyDescent="0.25">
      <c r="A1043" s="5">
        <v>1042</v>
      </c>
      <c r="B1043" s="7" t="s">
        <v>2101</v>
      </c>
      <c r="C1043" s="7" t="e">
        <f>MONTH(Livros[[#This Row],[Date]])</f>
        <v>#VALUE!</v>
      </c>
      <c r="D1043" s="7" t="e">
        <f>YEAR(Livros[[#This Row],[Date]])</f>
        <v>#VALUE!</v>
      </c>
      <c r="E1043" s="5">
        <v>0</v>
      </c>
      <c r="F1043" s="5">
        <v>1</v>
      </c>
      <c r="G1043" s="7" t="s">
        <v>83</v>
      </c>
      <c r="H1043" s="5">
        <v>4</v>
      </c>
      <c r="I1043" s="19" t="s">
        <v>193</v>
      </c>
      <c r="J1043" s="9">
        <v>880</v>
      </c>
      <c r="K1043" s="9">
        <f>Livros[[#This Row],[Quantity]]*Livros[[#This Row],[Item Price]]</f>
        <v>3520</v>
      </c>
      <c r="L1043" s="9">
        <v>721.16</v>
      </c>
      <c r="M1043" s="9">
        <f>Livros[[#This Row],[Receita]]-Livros[[#This Row],[Custo]]</f>
        <v>2798.84</v>
      </c>
    </row>
    <row r="1044" spans="1:13" x14ac:dyDescent="0.25">
      <c r="A1044" s="4">
        <v>1043</v>
      </c>
      <c r="B1044" s="6" t="s">
        <v>2105</v>
      </c>
      <c r="C1044" s="6" t="e">
        <f>MONTH(Livros[[#This Row],[Date]])</f>
        <v>#VALUE!</v>
      </c>
      <c r="D1044" s="6" t="e">
        <f>YEAR(Livros[[#This Row],[Date]])</f>
        <v>#VALUE!</v>
      </c>
      <c r="E1044" s="4">
        <v>0</v>
      </c>
      <c r="F1044" s="4">
        <v>1</v>
      </c>
      <c r="G1044" s="6" t="s">
        <v>83</v>
      </c>
      <c r="H1044" s="4">
        <v>1</v>
      </c>
      <c r="I1044" s="18" t="s">
        <v>77</v>
      </c>
      <c r="J1044" s="8">
        <v>840</v>
      </c>
      <c r="K1044" s="8">
        <f>Livros[[#This Row],[Quantity]]*Livros[[#This Row],[Item Price]]</f>
        <v>840</v>
      </c>
      <c r="L1044" s="8">
        <v>730.08</v>
      </c>
      <c r="M1044" s="8">
        <f>Livros[[#This Row],[Receita]]-Livros[[#This Row],[Custo]]</f>
        <v>109.91999999999996</v>
      </c>
    </row>
    <row r="1045" spans="1:13" x14ac:dyDescent="0.25">
      <c r="A1045" s="5">
        <v>1044</v>
      </c>
      <c r="B1045" s="7" t="s">
        <v>2107</v>
      </c>
      <c r="C1045" s="7" t="e">
        <f>MONTH(Livros[[#This Row],[Date]])</f>
        <v>#VALUE!</v>
      </c>
      <c r="D1045" s="7" t="e">
        <f>YEAR(Livros[[#This Row],[Date]])</f>
        <v>#VALUE!</v>
      </c>
      <c r="E1045" s="5">
        <v>1</v>
      </c>
      <c r="F1045" s="5">
        <v>1</v>
      </c>
      <c r="G1045" s="7" t="s">
        <v>71</v>
      </c>
      <c r="H1045" s="5">
        <v>1</v>
      </c>
      <c r="I1045" s="19" t="s">
        <v>1002</v>
      </c>
      <c r="J1045" s="9">
        <v>680</v>
      </c>
      <c r="K1045" s="9">
        <f>Livros[[#This Row],[Quantity]]*Livros[[#This Row],[Item Price]]</f>
        <v>680</v>
      </c>
      <c r="L1045" s="9">
        <v>557.76</v>
      </c>
      <c r="M1045" s="9">
        <f>Livros[[#This Row],[Receita]]-Livros[[#This Row],[Custo]]</f>
        <v>122.24000000000001</v>
      </c>
    </row>
    <row r="1046" spans="1:13" x14ac:dyDescent="0.25">
      <c r="A1046" s="4">
        <v>1045</v>
      </c>
      <c r="B1046" s="6" t="s">
        <v>2108</v>
      </c>
      <c r="C1046" s="6" t="e">
        <f>MONTH(Livros[[#This Row],[Date]])</f>
        <v>#VALUE!</v>
      </c>
      <c r="D1046" s="6" t="e">
        <f>YEAR(Livros[[#This Row],[Date]])</f>
        <v>#VALUE!</v>
      </c>
      <c r="E1046" s="4">
        <v>0</v>
      </c>
      <c r="F1046" s="4">
        <v>1</v>
      </c>
      <c r="G1046" s="6" t="s">
        <v>83</v>
      </c>
      <c r="H1046" s="4">
        <v>2</v>
      </c>
      <c r="I1046" s="18" t="s">
        <v>77</v>
      </c>
      <c r="J1046" s="8">
        <v>1680</v>
      </c>
      <c r="K1046" s="8">
        <f>Livros[[#This Row],[Quantity]]*Livros[[#This Row],[Item Price]]</f>
        <v>3360</v>
      </c>
      <c r="L1046" s="8">
        <v>146.61600000000001</v>
      </c>
      <c r="M1046" s="8">
        <f>Livros[[#This Row],[Receita]]-Livros[[#This Row],[Custo]]</f>
        <v>3213.384</v>
      </c>
    </row>
    <row r="1047" spans="1:13" x14ac:dyDescent="0.25">
      <c r="A1047" s="5">
        <v>1046</v>
      </c>
      <c r="B1047" s="7" t="s">
        <v>2109</v>
      </c>
      <c r="C1047" s="7" t="e">
        <f>MONTH(Livros[[#This Row],[Date]])</f>
        <v>#VALUE!</v>
      </c>
      <c r="D1047" s="7" t="e">
        <f>YEAR(Livros[[#This Row],[Date]])</f>
        <v>#VALUE!</v>
      </c>
      <c r="E1047" s="5">
        <v>0</v>
      </c>
      <c r="F1047" s="5">
        <v>1</v>
      </c>
      <c r="G1047" s="7" t="s">
        <v>71</v>
      </c>
      <c r="H1047" s="5">
        <v>1</v>
      </c>
      <c r="I1047" s="19" t="s">
        <v>5178</v>
      </c>
      <c r="J1047" s="9">
        <v>395</v>
      </c>
      <c r="K1047" s="9">
        <f>Livros[[#This Row],[Quantity]]*Livros[[#This Row],[Item Price]]</f>
        <v>395</v>
      </c>
      <c r="L1047" s="9">
        <v>327.78500000000003</v>
      </c>
      <c r="M1047" s="9">
        <f>Livros[[#This Row],[Receita]]-Livros[[#This Row],[Custo]]</f>
        <v>67.214999999999975</v>
      </c>
    </row>
    <row r="1048" spans="1:13" x14ac:dyDescent="0.25">
      <c r="A1048" s="4">
        <v>1047</v>
      </c>
      <c r="B1048" s="6" t="s">
        <v>2111</v>
      </c>
      <c r="C1048" s="6" t="e">
        <f>MONTH(Livros[[#This Row],[Date]])</f>
        <v>#VALUE!</v>
      </c>
      <c r="D1048" s="6" t="e">
        <f>YEAR(Livros[[#This Row],[Date]])</f>
        <v>#VALUE!</v>
      </c>
      <c r="E1048" s="4">
        <v>0</v>
      </c>
      <c r="F1048" s="4">
        <v>1</v>
      </c>
      <c r="G1048" s="6" t="s">
        <v>83</v>
      </c>
      <c r="H1048" s="4">
        <v>1</v>
      </c>
      <c r="I1048" s="18" t="s">
        <v>5178</v>
      </c>
      <c r="J1048" s="8">
        <v>305</v>
      </c>
      <c r="K1048" s="8">
        <f>Livros[[#This Row],[Quantity]]*Livros[[#This Row],[Item Price]]</f>
        <v>305</v>
      </c>
      <c r="L1048" s="8">
        <v>253.315</v>
      </c>
      <c r="M1048" s="8">
        <f>Livros[[#This Row],[Receita]]-Livros[[#This Row],[Custo]]</f>
        <v>51.685000000000002</v>
      </c>
    </row>
    <row r="1049" spans="1:13" x14ac:dyDescent="0.25">
      <c r="A1049" s="5">
        <v>1048</v>
      </c>
      <c r="B1049" s="7" t="s">
        <v>2116</v>
      </c>
      <c r="C1049" s="7" t="e">
        <f>MONTH(Livros[[#This Row],[Date]])</f>
        <v>#VALUE!</v>
      </c>
      <c r="D1049" s="7" t="e">
        <f>YEAR(Livros[[#This Row],[Date]])</f>
        <v>#VALUE!</v>
      </c>
      <c r="E1049" s="5">
        <v>0</v>
      </c>
      <c r="F1049" s="5">
        <v>1</v>
      </c>
      <c r="G1049" s="7" t="s">
        <v>83</v>
      </c>
      <c r="H1049" s="5">
        <v>1</v>
      </c>
      <c r="I1049" s="19" t="s">
        <v>77</v>
      </c>
      <c r="J1049" s="9">
        <v>999</v>
      </c>
      <c r="K1049" s="9">
        <f>Livros[[#This Row],[Quantity]]*Livros[[#This Row],[Item Price]]</f>
        <v>999</v>
      </c>
      <c r="L1049" s="9">
        <v>869.91300000000001</v>
      </c>
      <c r="M1049" s="9">
        <f>Livros[[#This Row],[Receita]]-Livros[[#This Row],[Custo]]</f>
        <v>129.08699999999999</v>
      </c>
    </row>
    <row r="1050" spans="1:13" x14ac:dyDescent="0.25">
      <c r="A1050" s="4">
        <v>1049</v>
      </c>
      <c r="B1050" s="6" t="s">
        <v>2117</v>
      </c>
      <c r="C1050" s="6" t="e">
        <f>MONTH(Livros[[#This Row],[Date]])</f>
        <v>#VALUE!</v>
      </c>
      <c r="D1050" s="6" t="e">
        <f>YEAR(Livros[[#This Row],[Date]])</f>
        <v>#VALUE!</v>
      </c>
      <c r="E1050" s="4">
        <v>0</v>
      </c>
      <c r="F1050" s="4">
        <v>1</v>
      </c>
      <c r="G1050" s="6" t="s">
        <v>71</v>
      </c>
      <c r="H1050" s="4">
        <v>1</v>
      </c>
      <c r="I1050" s="18" t="s">
        <v>5178</v>
      </c>
      <c r="J1050" s="8">
        <v>499</v>
      </c>
      <c r="K1050" s="8">
        <f>Livros[[#This Row],[Quantity]]*Livros[[#This Row],[Item Price]]</f>
        <v>499</v>
      </c>
      <c r="L1050" s="8">
        <v>414.41699999999997</v>
      </c>
      <c r="M1050" s="8">
        <f>Livros[[#This Row],[Receita]]-Livros[[#This Row],[Custo]]</f>
        <v>84.583000000000027</v>
      </c>
    </row>
    <row r="1051" spans="1:13" x14ac:dyDescent="0.25">
      <c r="A1051" s="5">
        <v>1050</v>
      </c>
      <c r="B1051" s="7" t="s">
        <v>2119</v>
      </c>
      <c r="C1051" s="7" t="e">
        <f>MONTH(Livros[[#This Row],[Date]])</f>
        <v>#VALUE!</v>
      </c>
      <c r="D1051" s="7" t="e">
        <f>YEAR(Livros[[#This Row],[Date]])</f>
        <v>#VALUE!</v>
      </c>
      <c r="E1051" s="5">
        <v>0</v>
      </c>
      <c r="F1051" s="5">
        <v>1</v>
      </c>
      <c r="G1051" s="7" t="s">
        <v>83</v>
      </c>
      <c r="H1051" s="5">
        <v>1</v>
      </c>
      <c r="I1051" s="19" t="s">
        <v>77</v>
      </c>
      <c r="J1051" s="9">
        <v>100</v>
      </c>
      <c r="K1051" s="9">
        <f>Livros[[#This Row],[Quantity]]*Livros[[#This Row],[Item Price]]</f>
        <v>100</v>
      </c>
      <c r="L1051" s="9">
        <v>87</v>
      </c>
      <c r="M1051" s="9">
        <f>Livros[[#This Row],[Receita]]-Livros[[#This Row],[Custo]]</f>
        <v>13</v>
      </c>
    </row>
    <row r="1052" spans="1:13" x14ac:dyDescent="0.25">
      <c r="A1052" s="4">
        <v>1051</v>
      </c>
      <c r="B1052" s="6" t="s">
        <v>2122</v>
      </c>
      <c r="C1052" s="6" t="e">
        <f>MONTH(Livros[[#This Row],[Date]])</f>
        <v>#VALUE!</v>
      </c>
      <c r="D1052" s="6" t="e">
        <f>YEAR(Livros[[#This Row],[Date]])</f>
        <v>#VALUE!</v>
      </c>
      <c r="E1052" s="4">
        <v>1</v>
      </c>
      <c r="F1052" s="4">
        <v>1</v>
      </c>
      <c r="G1052" s="6" t="s">
        <v>83</v>
      </c>
      <c r="H1052" s="4">
        <v>1</v>
      </c>
      <c r="I1052" s="18" t="s">
        <v>5178</v>
      </c>
      <c r="J1052" s="8">
        <v>730</v>
      </c>
      <c r="K1052" s="8">
        <f>Livros[[#This Row],[Quantity]]*Livros[[#This Row],[Item Price]]</f>
        <v>730</v>
      </c>
      <c r="L1052" s="8">
        <v>605.59</v>
      </c>
      <c r="M1052" s="8">
        <f>Livros[[#This Row],[Receita]]-Livros[[#This Row],[Custo]]</f>
        <v>124.40999999999997</v>
      </c>
    </row>
    <row r="1053" spans="1:13" x14ac:dyDescent="0.25">
      <c r="A1053" s="5">
        <v>1052</v>
      </c>
      <c r="B1053" s="7" t="s">
        <v>2124</v>
      </c>
      <c r="C1053" s="7" t="e">
        <f>MONTH(Livros[[#This Row],[Date]])</f>
        <v>#VALUE!</v>
      </c>
      <c r="D1053" s="7" t="e">
        <f>YEAR(Livros[[#This Row],[Date]])</f>
        <v>#VALUE!</v>
      </c>
      <c r="E1053" s="5">
        <v>0</v>
      </c>
      <c r="F1053" s="5">
        <v>0</v>
      </c>
      <c r="G1053" s="7" t="s">
        <v>83</v>
      </c>
      <c r="H1053" s="5">
        <v>1</v>
      </c>
      <c r="I1053" s="19" t="s">
        <v>5178</v>
      </c>
      <c r="J1053" s="9">
        <v>730</v>
      </c>
      <c r="K1053" s="9">
        <f>Livros[[#This Row],[Quantity]]*Livros[[#This Row],[Item Price]]</f>
        <v>730</v>
      </c>
      <c r="L1053" s="9">
        <v>605.59</v>
      </c>
      <c r="M1053" s="9">
        <f>Livros[[#This Row],[Receita]]-Livros[[#This Row],[Custo]]</f>
        <v>124.40999999999997</v>
      </c>
    </row>
    <row r="1054" spans="1:13" x14ac:dyDescent="0.25">
      <c r="A1054" s="4">
        <v>1053</v>
      </c>
      <c r="B1054" s="6" t="s">
        <v>2126</v>
      </c>
      <c r="C1054" s="6" t="e">
        <f>MONTH(Livros[[#This Row],[Date]])</f>
        <v>#VALUE!</v>
      </c>
      <c r="D1054" s="6" t="e">
        <f>YEAR(Livros[[#This Row],[Date]])</f>
        <v>#VALUE!</v>
      </c>
      <c r="E1054" s="4">
        <v>0</v>
      </c>
      <c r="F1054" s="4">
        <v>0</v>
      </c>
      <c r="G1054" s="6" t="s">
        <v>83</v>
      </c>
      <c r="H1054" s="4">
        <v>1</v>
      </c>
      <c r="I1054" s="18" t="s">
        <v>5178</v>
      </c>
      <c r="J1054" s="8">
        <v>485</v>
      </c>
      <c r="K1054" s="8">
        <f>Livros[[#This Row],[Quantity]]*Livros[[#This Row],[Item Price]]</f>
        <v>485</v>
      </c>
      <c r="L1054" s="8">
        <v>402.255</v>
      </c>
      <c r="M1054" s="8">
        <f>Livros[[#This Row],[Receita]]-Livros[[#This Row],[Custo]]</f>
        <v>82.745000000000005</v>
      </c>
    </row>
    <row r="1055" spans="1:13" x14ac:dyDescent="0.25">
      <c r="A1055" s="5">
        <v>1054</v>
      </c>
      <c r="B1055" s="7" t="s">
        <v>2127</v>
      </c>
      <c r="C1055" s="7" t="e">
        <f>MONTH(Livros[[#This Row],[Date]])</f>
        <v>#VALUE!</v>
      </c>
      <c r="D1055" s="7" t="e">
        <f>YEAR(Livros[[#This Row],[Date]])</f>
        <v>#VALUE!</v>
      </c>
      <c r="E1055" s="5">
        <v>0</v>
      </c>
      <c r="F1055" s="5">
        <v>0</v>
      </c>
      <c r="G1055" s="7" t="s">
        <v>83</v>
      </c>
      <c r="H1055" s="5">
        <v>1</v>
      </c>
      <c r="I1055" s="19" t="s">
        <v>5178</v>
      </c>
      <c r="J1055" s="9">
        <v>998</v>
      </c>
      <c r="K1055" s="9">
        <f>Livros[[#This Row],[Quantity]]*Livros[[#This Row],[Item Price]]</f>
        <v>998</v>
      </c>
      <c r="L1055" s="9">
        <v>828.83399999999995</v>
      </c>
      <c r="M1055" s="9">
        <f>Livros[[#This Row],[Receita]]-Livros[[#This Row],[Custo]]</f>
        <v>169.16600000000005</v>
      </c>
    </row>
    <row r="1056" spans="1:13" x14ac:dyDescent="0.25">
      <c r="A1056" s="4">
        <v>1055</v>
      </c>
      <c r="B1056" s="6" t="s">
        <v>2128</v>
      </c>
      <c r="C1056" s="6" t="e">
        <f>MONTH(Livros[[#This Row],[Date]])</f>
        <v>#VALUE!</v>
      </c>
      <c r="D1056" s="6" t="e">
        <f>YEAR(Livros[[#This Row],[Date]])</f>
        <v>#VALUE!</v>
      </c>
      <c r="E1056" s="4">
        <v>1</v>
      </c>
      <c r="F1056" s="4">
        <v>0</v>
      </c>
      <c r="G1056" s="6" t="s">
        <v>83</v>
      </c>
      <c r="H1056" s="4">
        <v>1</v>
      </c>
      <c r="I1056" s="18" t="s">
        <v>77</v>
      </c>
      <c r="J1056" s="8">
        <v>899</v>
      </c>
      <c r="K1056" s="8">
        <f>Livros[[#This Row],[Quantity]]*Livros[[#This Row],[Item Price]]</f>
        <v>899</v>
      </c>
      <c r="L1056" s="8">
        <v>782.21299999999997</v>
      </c>
      <c r="M1056" s="8">
        <f>Livros[[#This Row],[Receita]]-Livros[[#This Row],[Custo]]</f>
        <v>116.78700000000003</v>
      </c>
    </row>
    <row r="1057" spans="1:13" x14ac:dyDescent="0.25">
      <c r="A1057" s="5">
        <v>1056</v>
      </c>
      <c r="B1057" s="7" t="s">
        <v>2130</v>
      </c>
      <c r="C1057" s="7" t="e">
        <f>MONTH(Livros[[#This Row],[Date]])</f>
        <v>#VALUE!</v>
      </c>
      <c r="D1057" s="7" t="e">
        <f>YEAR(Livros[[#This Row],[Date]])</f>
        <v>#VALUE!</v>
      </c>
      <c r="E1057" s="5">
        <v>0</v>
      </c>
      <c r="F1057" s="5">
        <v>0</v>
      </c>
      <c r="G1057" s="7" t="s">
        <v>71</v>
      </c>
      <c r="H1057" s="5">
        <v>4</v>
      </c>
      <c r="I1057" s="19" t="s">
        <v>193</v>
      </c>
      <c r="J1057" s="9">
        <v>880</v>
      </c>
      <c r="K1057" s="9">
        <f>Livros[[#This Row],[Quantity]]*Livros[[#This Row],[Item Price]]</f>
        <v>3520</v>
      </c>
      <c r="L1057" s="9">
        <v>721.16</v>
      </c>
      <c r="M1057" s="9">
        <f>Livros[[#This Row],[Receita]]-Livros[[#This Row],[Custo]]</f>
        <v>2798.84</v>
      </c>
    </row>
    <row r="1058" spans="1:13" x14ac:dyDescent="0.25">
      <c r="A1058" s="4">
        <v>1057</v>
      </c>
      <c r="B1058" s="6" t="s">
        <v>2132</v>
      </c>
      <c r="C1058" s="6" t="e">
        <f>MONTH(Livros[[#This Row],[Date]])</f>
        <v>#VALUE!</v>
      </c>
      <c r="D1058" s="6" t="e">
        <f>YEAR(Livros[[#This Row],[Date]])</f>
        <v>#VALUE!</v>
      </c>
      <c r="E1058" s="4">
        <v>0</v>
      </c>
      <c r="F1058" s="4">
        <v>0</v>
      </c>
      <c r="G1058" s="6" t="s">
        <v>83</v>
      </c>
      <c r="H1058" s="4">
        <v>1</v>
      </c>
      <c r="I1058" s="18" t="s">
        <v>193</v>
      </c>
      <c r="J1058" s="8">
        <v>155</v>
      </c>
      <c r="K1058" s="8">
        <f>Livros[[#This Row],[Quantity]]*Livros[[#This Row],[Item Price]]</f>
        <v>155</v>
      </c>
      <c r="L1058" s="8">
        <v>127.71</v>
      </c>
      <c r="M1058" s="8">
        <f>Livros[[#This Row],[Receita]]-Livros[[#This Row],[Custo]]</f>
        <v>27.290000000000006</v>
      </c>
    </row>
    <row r="1059" spans="1:13" x14ac:dyDescent="0.25">
      <c r="A1059" s="5">
        <v>1058</v>
      </c>
      <c r="B1059" s="7" t="s">
        <v>2134</v>
      </c>
      <c r="C1059" s="7" t="e">
        <f>MONTH(Livros[[#This Row],[Date]])</f>
        <v>#VALUE!</v>
      </c>
      <c r="D1059" s="7" t="e">
        <f>YEAR(Livros[[#This Row],[Date]])</f>
        <v>#VALUE!</v>
      </c>
      <c r="E1059" s="5">
        <v>0</v>
      </c>
      <c r="F1059" s="5">
        <v>0</v>
      </c>
      <c r="G1059" s="7" t="s">
        <v>83</v>
      </c>
      <c r="H1059" s="5">
        <v>1</v>
      </c>
      <c r="I1059" s="19" t="s">
        <v>5178</v>
      </c>
      <c r="J1059" s="9">
        <v>395</v>
      </c>
      <c r="K1059" s="9">
        <f>Livros[[#This Row],[Quantity]]*Livros[[#This Row],[Item Price]]</f>
        <v>395</v>
      </c>
      <c r="L1059" s="9">
        <v>327.78500000000003</v>
      </c>
      <c r="M1059" s="9">
        <f>Livros[[#This Row],[Receita]]-Livros[[#This Row],[Custo]]</f>
        <v>67.214999999999975</v>
      </c>
    </row>
    <row r="1060" spans="1:13" x14ac:dyDescent="0.25">
      <c r="A1060" s="4">
        <v>1059</v>
      </c>
      <c r="B1060" s="6" t="s">
        <v>2135</v>
      </c>
      <c r="C1060" s="6" t="e">
        <f>MONTH(Livros[[#This Row],[Date]])</f>
        <v>#VALUE!</v>
      </c>
      <c r="D1060" s="6" t="e">
        <f>YEAR(Livros[[#This Row],[Date]])</f>
        <v>#VALUE!</v>
      </c>
      <c r="E1060" s="4">
        <v>0</v>
      </c>
      <c r="F1060" s="4">
        <v>0</v>
      </c>
      <c r="G1060" s="6" t="s">
        <v>71</v>
      </c>
      <c r="H1060" s="4">
        <v>1</v>
      </c>
      <c r="I1060" s="18" t="s">
        <v>5178</v>
      </c>
      <c r="J1060" s="8">
        <v>460</v>
      </c>
      <c r="K1060" s="8">
        <f>Livros[[#This Row],[Quantity]]*Livros[[#This Row],[Item Price]]</f>
        <v>460</v>
      </c>
      <c r="L1060" s="8">
        <v>381.18</v>
      </c>
      <c r="M1060" s="8">
        <f>Livros[[#This Row],[Receita]]-Livros[[#This Row],[Custo]]</f>
        <v>78.819999999999993</v>
      </c>
    </row>
    <row r="1061" spans="1:13" x14ac:dyDescent="0.25">
      <c r="A1061" s="5">
        <v>1060</v>
      </c>
      <c r="B1061" s="7" t="s">
        <v>2136</v>
      </c>
      <c r="C1061" s="7" t="e">
        <f>MONTH(Livros[[#This Row],[Date]])</f>
        <v>#VALUE!</v>
      </c>
      <c r="D1061" s="7" t="e">
        <f>YEAR(Livros[[#This Row],[Date]])</f>
        <v>#VALUE!</v>
      </c>
      <c r="E1061" s="5">
        <v>1</v>
      </c>
      <c r="F1061" s="5">
        <v>0</v>
      </c>
      <c r="G1061" s="7" t="s">
        <v>71</v>
      </c>
      <c r="H1061" s="5">
        <v>2</v>
      </c>
      <c r="I1061" s="19" t="s">
        <v>193</v>
      </c>
      <c r="J1061" s="9">
        <v>310</v>
      </c>
      <c r="K1061" s="9">
        <f>Livros[[#This Row],[Quantity]]*Livros[[#This Row],[Item Price]]</f>
        <v>620</v>
      </c>
      <c r="L1061" s="9">
        <v>254.42</v>
      </c>
      <c r="M1061" s="9">
        <f>Livros[[#This Row],[Receita]]-Livros[[#This Row],[Custo]]</f>
        <v>365.58000000000004</v>
      </c>
    </row>
    <row r="1062" spans="1:13" x14ac:dyDescent="0.25">
      <c r="A1062" s="4">
        <v>1061</v>
      </c>
      <c r="B1062" s="6" t="s">
        <v>2138</v>
      </c>
      <c r="C1062" s="6">
        <f>MONTH(Livros[[#This Row],[Date]])</f>
        <v>1</v>
      </c>
      <c r="D1062" s="6">
        <f>YEAR(Livros[[#This Row],[Date]])</f>
        <v>2018</v>
      </c>
      <c r="E1062" s="4">
        <v>1</v>
      </c>
      <c r="F1062" s="4">
        <v>0</v>
      </c>
      <c r="G1062" s="6" t="s">
        <v>83</v>
      </c>
      <c r="H1062" s="4">
        <v>4</v>
      </c>
      <c r="I1062" s="18" t="s">
        <v>193</v>
      </c>
      <c r="J1062" s="8">
        <v>880</v>
      </c>
      <c r="K1062" s="8">
        <f>Livros[[#This Row],[Quantity]]*Livros[[#This Row],[Item Price]]</f>
        <v>3520</v>
      </c>
      <c r="L1062" s="8">
        <v>721.16</v>
      </c>
      <c r="M1062" s="8">
        <f>Livros[[#This Row],[Receita]]-Livros[[#This Row],[Custo]]</f>
        <v>2798.84</v>
      </c>
    </row>
    <row r="1063" spans="1:13" x14ac:dyDescent="0.25">
      <c r="A1063" s="5">
        <v>1062</v>
      </c>
      <c r="B1063" s="7" t="s">
        <v>2139</v>
      </c>
      <c r="C1063" s="7">
        <f>MONTH(Livros[[#This Row],[Date]])</f>
        <v>2</v>
      </c>
      <c r="D1063" s="7">
        <f>YEAR(Livros[[#This Row],[Date]])</f>
        <v>2018</v>
      </c>
      <c r="E1063" s="5">
        <v>0</v>
      </c>
      <c r="F1063" s="5">
        <v>0</v>
      </c>
      <c r="G1063" s="7" t="s">
        <v>83</v>
      </c>
      <c r="H1063" s="5">
        <v>1</v>
      </c>
      <c r="I1063" s="19" t="s">
        <v>77</v>
      </c>
      <c r="J1063" s="9">
        <v>670</v>
      </c>
      <c r="K1063" s="9">
        <f>Livros[[#This Row],[Quantity]]*Livros[[#This Row],[Item Price]]</f>
        <v>670</v>
      </c>
      <c r="L1063" s="9">
        <v>582.29</v>
      </c>
      <c r="M1063" s="9">
        <f>Livros[[#This Row],[Receita]]-Livros[[#This Row],[Custo]]</f>
        <v>87.710000000000036</v>
      </c>
    </row>
    <row r="1064" spans="1:13" x14ac:dyDescent="0.25">
      <c r="A1064" s="4">
        <v>1063</v>
      </c>
      <c r="B1064" s="6" t="s">
        <v>2140</v>
      </c>
      <c r="C1064" s="6">
        <f>MONTH(Livros[[#This Row],[Date]])</f>
        <v>3</v>
      </c>
      <c r="D1064" s="6">
        <f>YEAR(Livros[[#This Row],[Date]])</f>
        <v>2018</v>
      </c>
      <c r="E1064" s="4">
        <v>1</v>
      </c>
      <c r="F1064" s="4">
        <v>0</v>
      </c>
      <c r="G1064" s="6" t="s">
        <v>83</v>
      </c>
      <c r="H1064" s="4">
        <v>1</v>
      </c>
      <c r="I1064" s="18" t="s">
        <v>77</v>
      </c>
      <c r="J1064" s="8">
        <v>83</v>
      </c>
      <c r="K1064" s="8">
        <f>Livros[[#This Row],[Quantity]]*Livros[[#This Row],[Item Price]]</f>
        <v>83</v>
      </c>
      <c r="L1064" s="8">
        <v>722.21</v>
      </c>
      <c r="M1064" s="8">
        <f>Livros[[#This Row],[Receita]]-Livros[[#This Row],[Custo]]</f>
        <v>-639.21</v>
      </c>
    </row>
    <row r="1065" spans="1:13" x14ac:dyDescent="0.25">
      <c r="A1065" s="5">
        <v>1064</v>
      </c>
      <c r="B1065" s="7" t="s">
        <v>2141</v>
      </c>
      <c r="C1065" s="7">
        <f>MONTH(Livros[[#This Row],[Date]])</f>
        <v>4</v>
      </c>
      <c r="D1065" s="7">
        <f>YEAR(Livros[[#This Row],[Date]])</f>
        <v>2018</v>
      </c>
      <c r="E1065" s="5">
        <v>0</v>
      </c>
      <c r="F1065" s="5">
        <v>0</v>
      </c>
      <c r="G1065" s="7" t="s">
        <v>71</v>
      </c>
      <c r="H1065" s="5">
        <v>1</v>
      </c>
      <c r="I1065" s="19" t="s">
        <v>77</v>
      </c>
      <c r="J1065" s="9">
        <v>95</v>
      </c>
      <c r="K1065" s="9">
        <f>Livros[[#This Row],[Quantity]]*Livros[[#This Row],[Item Price]]</f>
        <v>95</v>
      </c>
      <c r="L1065" s="9">
        <v>826.65</v>
      </c>
      <c r="M1065" s="9">
        <f>Livros[[#This Row],[Receita]]-Livros[[#This Row],[Custo]]</f>
        <v>-731.65</v>
      </c>
    </row>
    <row r="1066" spans="1:13" x14ac:dyDescent="0.25">
      <c r="A1066" s="4">
        <v>1065</v>
      </c>
      <c r="B1066" s="6" t="s">
        <v>2143</v>
      </c>
      <c r="C1066" s="6">
        <f>MONTH(Livros[[#This Row],[Date]])</f>
        <v>5</v>
      </c>
      <c r="D1066" s="6">
        <f>YEAR(Livros[[#This Row],[Date]])</f>
        <v>2018</v>
      </c>
      <c r="E1066" s="4">
        <v>0</v>
      </c>
      <c r="F1066" s="4">
        <v>0</v>
      </c>
      <c r="G1066" s="6" t="s">
        <v>71</v>
      </c>
      <c r="H1066" s="4">
        <v>2</v>
      </c>
      <c r="I1066" s="18" t="s">
        <v>77</v>
      </c>
      <c r="J1066" s="8">
        <v>1680</v>
      </c>
      <c r="K1066" s="8">
        <f>Livros[[#This Row],[Quantity]]*Livros[[#This Row],[Item Price]]</f>
        <v>3360</v>
      </c>
      <c r="L1066" s="8">
        <v>146.61600000000001</v>
      </c>
      <c r="M1066" s="8">
        <f>Livros[[#This Row],[Receita]]-Livros[[#This Row],[Custo]]</f>
        <v>3213.384</v>
      </c>
    </row>
    <row r="1067" spans="1:13" x14ac:dyDescent="0.25">
      <c r="A1067" s="5">
        <v>1066</v>
      </c>
      <c r="B1067" s="7" t="s">
        <v>2145</v>
      </c>
      <c r="C1067" s="7">
        <f>MONTH(Livros[[#This Row],[Date]])</f>
        <v>6</v>
      </c>
      <c r="D1067" s="7">
        <f>YEAR(Livros[[#This Row],[Date]])</f>
        <v>2018</v>
      </c>
      <c r="E1067" s="5">
        <v>0</v>
      </c>
      <c r="F1067" s="5">
        <v>0</v>
      </c>
      <c r="G1067" s="7" t="s">
        <v>83</v>
      </c>
      <c r="H1067" s="5">
        <v>1</v>
      </c>
      <c r="I1067" s="19" t="s">
        <v>77</v>
      </c>
      <c r="J1067" s="9">
        <v>670</v>
      </c>
      <c r="K1067" s="9">
        <f>Livros[[#This Row],[Quantity]]*Livros[[#This Row],[Item Price]]</f>
        <v>670</v>
      </c>
      <c r="L1067" s="9">
        <v>582.29</v>
      </c>
      <c r="M1067" s="9">
        <f>Livros[[#This Row],[Receita]]-Livros[[#This Row],[Custo]]</f>
        <v>87.710000000000036</v>
      </c>
    </row>
    <row r="1068" spans="1:13" x14ac:dyDescent="0.25">
      <c r="A1068" s="4">
        <v>1067</v>
      </c>
      <c r="B1068" s="6" t="s">
        <v>2146</v>
      </c>
      <c r="C1068" s="6">
        <f>MONTH(Livros[[#This Row],[Date]])</f>
        <v>7</v>
      </c>
      <c r="D1068" s="6">
        <f>YEAR(Livros[[#This Row],[Date]])</f>
        <v>2018</v>
      </c>
      <c r="E1068" s="4">
        <v>0</v>
      </c>
      <c r="F1068" s="4">
        <v>0</v>
      </c>
      <c r="G1068" s="6" t="s">
        <v>71</v>
      </c>
      <c r="H1068" s="4">
        <v>1</v>
      </c>
      <c r="I1068" s="18" t="s">
        <v>193</v>
      </c>
      <c r="J1068" s="8">
        <v>959</v>
      </c>
      <c r="K1068" s="8">
        <f>Livros[[#This Row],[Quantity]]*Livros[[#This Row],[Item Price]]</f>
        <v>959</v>
      </c>
      <c r="L1068" s="8">
        <v>786.63800000000003</v>
      </c>
      <c r="M1068" s="8">
        <f>Livros[[#This Row],[Receita]]-Livros[[#This Row],[Custo]]</f>
        <v>172.36199999999997</v>
      </c>
    </row>
    <row r="1069" spans="1:13" x14ac:dyDescent="0.25">
      <c r="A1069" s="5">
        <v>1068</v>
      </c>
      <c r="B1069" s="7" t="s">
        <v>2147</v>
      </c>
      <c r="C1069" s="7">
        <f>MONTH(Livros[[#This Row],[Date]])</f>
        <v>8</v>
      </c>
      <c r="D1069" s="7">
        <f>YEAR(Livros[[#This Row],[Date]])</f>
        <v>2018</v>
      </c>
      <c r="E1069" s="5">
        <v>0</v>
      </c>
      <c r="F1069" s="5">
        <v>0</v>
      </c>
      <c r="G1069" s="7" t="s">
        <v>83</v>
      </c>
      <c r="H1069" s="5">
        <v>1</v>
      </c>
      <c r="I1069" s="19" t="s">
        <v>77</v>
      </c>
      <c r="J1069" s="9">
        <v>565</v>
      </c>
      <c r="K1069" s="9">
        <f>Livros[[#This Row],[Quantity]]*Livros[[#This Row],[Item Price]]</f>
        <v>565</v>
      </c>
      <c r="L1069" s="9">
        <v>491.15499999999997</v>
      </c>
      <c r="M1069" s="9">
        <f>Livros[[#This Row],[Receita]]-Livros[[#This Row],[Custo]]</f>
        <v>73.845000000000027</v>
      </c>
    </row>
    <row r="1070" spans="1:13" x14ac:dyDescent="0.25">
      <c r="A1070" s="4">
        <v>1069</v>
      </c>
      <c r="B1070" s="6" t="s">
        <v>2149</v>
      </c>
      <c r="C1070" s="6">
        <f>MONTH(Livros[[#This Row],[Date]])</f>
        <v>9</v>
      </c>
      <c r="D1070" s="6">
        <f>YEAR(Livros[[#This Row],[Date]])</f>
        <v>2018</v>
      </c>
      <c r="E1070" s="4">
        <v>0</v>
      </c>
      <c r="F1070" s="4">
        <v>0</v>
      </c>
      <c r="G1070" s="6" t="s">
        <v>71</v>
      </c>
      <c r="H1070" s="4">
        <v>1</v>
      </c>
      <c r="I1070" s="18" t="s">
        <v>5178</v>
      </c>
      <c r="J1070" s="8">
        <v>730</v>
      </c>
      <c r="K1070" s="8">
        <f>Livros[[#This Row],[Quantity]]*Livros[[#This Row],[Item Price]]</f>
        <v>730</v>
      </c>
      <c r="L1070" s="8">
        <v>605.59</v>
      </c>
      <c r="M1070" s="8">
        <f>Livros[[#This Row],[Receita]]-Livros[[#This Row],[Custo]]</f>
        <v>124.40999999999997</v>
      </c>
    </row>
    <row r="1071" spans="1:13" x14ac:dyDescent="0.25">
      <c r="A1071" s="5">
        <v>1070</v>
      </c>
      <c r="B1071" s="7" t="s">
        <v>2150</v>
      </c>
      <c r="C1071" s="7">
        <f>MONTH(Livros[[#This Row],[Date]])</f>
        <v>10</v>
      </c>
      <c r="D1071" s="7">
        <f>YEAR(Livros[[#This Row],[Date]])</f>
        <v>2018</v>
      </c>
      <c r="E1071" s="5">
        <v>0</v>
      </c>
      <c r="F1071" s="5">
        <v>0</v>
      </c>
      <c r="G1071" s="7" t="s">
        <v>83</v>
      </c>
      <c r="H1071" s="5">
        <v>1</v>
      </c>
      <c r="I1071" s="19" t="s">
        <v>5178</v>
      </c>
      <c r="J1071" s="9">
        <v>320</v>
      </c>
      <c r="K1071" s="9">
        <f>Livros[[#This Row],[Quantity]]*Livros[[#This Row],[Item Price]]</f>
        <v>320</v>
      </c>
      <c r="L1071" s="9">
        <v>265.56</v>
      </c>
      <c r="M1071" s="9">
        <f>Livros[[#This Row],[Receita]]-Livros[[#This Row],[Custo]]</f>
        <v>54.44</v>
      </c>
    </row>
    <row r="1072" spans="1:13" x14ac:dyDescent="0.25">
      <c r="A1072" s="4">
        <v>1071</v>
      </c>
      <c r="B1072" s="6" t="s">
        <v>2152</v>
      </c>
      <c r="C1072" s="6">
        <f>MONTH(Livros[[#This Row],[Date]])</f>
        <v>11</v>
      </c>
      <c r="D1072" s="6">
        <f>YEAR(Livros[[#This Row],[Date]])</f>
        <v>2018</v>
      </c>
      <c r="E1072" s="4">
        <v>0</v>
      </c>
      <c r="F1072" s="4">
        <v>0</v>
      </c>
      <c r="G1072" s="6" t="s">
        <v>83</v>
      </c>
      <c r="H1072" s="4">
        <v>1</v>
      </c>
      <c r="I1072" s="18" t="s">
        <v>5178</v>
      </c>
      <c r="J1072" s="8">
        <v>395</v>
      </c>
      <c r="K1072" s="8">
        <f>Livros[[#This Row],[Quantity]]*Livros[[#This Row],[Item Price]]</f>
        <v>395</v>
      </c>
      <c r="L1072" s="8">
        <v>327.78500000000003</v>
      </c>
      <c r="M1072" s="8">
        <f>Livros[[#This Row],[Receita]]-Livros[[#This Row],[Custo]]</f>
        <v>67.214999999999975</v>
      </c>
    </row>
    <row r="1073" spans="1:13" x14ac:dyDescent="0.25">
      <c r="A1073" s="5">
        <v>1072</v>
      </c>
      <c r="B1073" s="7" t="s">
        <v>2154</v>
      </c>
      <c r="C1073" s="7">
        <f>MONTH(Livros[[#This Row],[Date]])</f>
        <v>12</v>
      </c>
      <c r="D1073" s="7">
        <f>YEAR(Livros[[#This Row],[Date]])</f>
        <v>2018</v>
      </c>
      <c r="E1073" s="5">
        <v>0</v>
      </c>
      <c r="F1073" s="5">
        <v>0</v>
      </c>
      <c r="G1073" s="7" t="s">
        <v>71</v>
      </c>
      <c r="H1073" s="5">
        <v>1</v>
      </c>
      <c r="I1073" s="19" t="s">
        <v>5178</v>
      </c>
      <c r="J1073" s="9">
        <v>305</v>
      </c>
      <c r="K1073" s="9">
        <f>Livros[[#This Row],[Quantity]]*Livros[[#This Row],[Item Price]]</f>
        <v>305</v>
      </c>
      <c r="L1073" s="9">
        <v>253.315</v>
      </c>
      <c r="M1073" s="9">
        <f>Livros[[#This Row],[Receita]]-Livros[[#This Row],[Custo]]</f>
        <v>51.685000000000002</v>
      </c>
    </row>
    <row r="1074" spans="1:13" x14ac:dyDescent="0.25">
      <c r="A1074" s="4">
        <v>1073</v>
      </c>
      <c r="B1074" s="6" t="s">
        <v>2157</v>
      </c>
      <c r="C1074" s="6" t="e">
        <f>MONTH(Livros[[#This Row],[Date]])</f>
        <v>#VALUE!</v>
      </c>
      <c r="D1074" s="6" t="e">
        <f>YEAR(Livros[[#This Row],[Date]])</f>
        <v>#VALUE!</v>
      </c>
      <c r="E1074" s="4">
        <v>0</v>
      </c>
      <c r="F1074" s="4">
        <v>0</v>
      </c>
      <c r="G1074" s="6" t="s">
        <v>83</v>
      </c>
      <c r="H1074" s="4">
        <v>1</v>
      </c>
      <c r="I1074" s="18" t="s">
        <v>77</v>
      </c>
      <c r="J1074" s="8">
        <v>899</v>
      </c>
      <c r="K1074" s="8">
        <f>Livros[[#This Row],[Quantity]]*Livros[[#This Row],[Item Price]]</f>
        <v>899</v>
      </c>
      <c r="L1074" s="8">
        <v>782.21299999999997</v>
      </c>
      <c r="M1074" s="8">
        <f>Livros[[#This Row],[Receita]]-Livros[[#This Row],[Custo]]</f>
        <v>116.78700000000003</v>
      </c>
    </row>
    <row r="1075" spans="1:13" x14ac:dyDescent="0.25">
      <c r="A1075" s="5">
        <v>1074</v>
      </c>
      <c r="B1075" s="7" t="s">
        <v>2158</v>
      </c>
      <c r="C1075" s="7" t="e">
        <f>MONTH(Livros[[#This Row],[Date]])</f>
        <v>#VALUE!</v>
      </c>
      <c r="D1075" s="7" t="e">
        <f>YEAR(Livros[[#This Row],[Date]])</f>
        <v>#VALUE!</v>
      </c>
      <c r="E1075" s="5">
        <v>0</v>
      </c>
      <c r="F1075" s="5">
        <v>0</v>
      </c>
      <c r="G1075" s="7" t="s">
        <v>83</v>
      </c>
      <c r="H1075" s="5">
        <v>1</v>
      </c>
      <c r="I1075" s="19" t="s">
        <v>5178</v>
      </c>
      <c r="J1075" s="9">
        <v>395</v>
      </c>
      <c r="K1075" s="9">
        <f>Livros[[#This Row],[Quantity]]*Livros[[#This Row],[Item Price]]</f>
        <v>395</v>
      </c>
      <c r="L1075" s="9">
        <v>327.78500000000003</v>
      </c>
      <c r="M1075" s="9">
        <f>Livros[[#This Row],[Receita]]-Livros[[#This Row],[Custo]]</f>
        <v>67.214999999999975</v>
      </c>
    </row>
    <row r="1076" spans="1:13" x14ac:dyDescent="0.25">
      <c r="A1076" s="4">
        <v>1075</v>
      </c>
      <c r="B1076" s="6" t="s">
        <v>2159</v>
      </c>
      <c r="C1076" s="6" t="e">
        <f>MONTH(Livros[[#This Row],[Date]])</f>
        <v>#VALUE!</v>
      </c>
      <c r="D1076" s="6" t="e">
        <f>YEAR(Livros[[#This Row],[Date]])</f>
        <v>#VALUE!</v>
      </c>
      <c r="E1076" s="4">
        <v>0</v>
      </c>
      <c r="F1076" s="4">
        <v>0</v>
      </c>
      <c r="G1076" s="6" t="s">
        <v>71</v>
      </c>
      <c r="H1076" s="4">
        <v>1</v>
      </c>
      <c r="I1076" s="18" t="s">
        <v>5178</v>
      </c>
      <c r="J1076" s="8">
        <v>730</v>
      </c>
      <c r="K1076" s="8">
        <f>Livros[[#This Row],[Quantity]]*Livros[[#This Row],[Item Price]]</f>
        <v>730</v>
      </c>
      <c r="L1076" s="8">
        <v>605.59</v>
      </c>
      <c r="M1076" s="8">
        <f>Livros[[#This Row],[Receita]]-Livros[[#This Row],[Custo]]</f>
        <v>124.40999999999997</v>
      </c>
    </row>
    <row r="1077" spans="1:13" x14ac:dyDescent="0.25">
      <c r="A1077" s="5">
        <v>1076</v>
      </c>
      <c r="B1077" s="7" t="s">
        <v>2161</v>
      </c>
      <c r="C1077" s="7" t="e">
        <f>MONTH(Livros[[#This Row],[Date]])</f>
        <v>#VALUE!</v>
      </c>
      <c r="D1077" s="7" t="e">
        <f>YEAR(Livros[[#This Row],[Date]])</f>
        <v>#VALUE!</v>
      </c>
      <c r="E1077" s="5">
        <v>0</v>
      </c>
      <c r="F1077" s="5">
        <v>0</v>
      </c>
      <c r="G1077" s="7" t="s">
        <v>83</v>
      </c>
      <c r="H1077" s="5">
        <v>1</v>
      </c>
      <c r="I1077" s="19" t="s">
        <v>5178</v>
      </c>
      <c r="J1077" s="9">
        <v>350</v>
      </c>
      <c r="K1077" s="9">
        <f>Livros[[#This Row],[Quantity]]*Livros[[#This Row],[Item Price]]</f>
        <v>350</v>
      </c>
      <c r="L1077" s="9">
        <v>290.05</v>
      </c>
      <c r="M1077" s="9">
        <f>Livros[[#This Row],[Receita]]-Livros[[#This Row],[Custo]]</f>
        <v>59.949999999999989</v>
      </c>
    </row>
    <row r="1078" spans="1:13" x14ac:dyDescent="0.25">
      <c r="A1078" s="4">
        <v>1077</v>
      </c>
      <c r="B1078" s="6" t="s">
        <v>2167</v>
      </c>
      <c r="C1078" s="6" t="e">
        <f>MONTH(Livros[[#This Row],[Date]])</f>
        <v>#VALUE!</v>
      </c>
      <c r="D1078" s="6" t="e">
        <f>YEAR(Livros[[#This Row],[Date]])</f>
        <v>#VALUE!</v>
      </c>
      <c r="E1078" s="4">
        <v>0</v>
      </c>
      <c r="F1078" s="4">
        <v>0</v>
      </c>
      <c r="G1078" s="6" t="s">
        <v>83</v>
      </c>
      <c r="H1078" s="4">
        <v>1</v>
      </c>
      <c r="I1078" s="18" t="s">
        <v>5178</v>
      </c>
      <c r="J1078" s="8">
        <v>515</v>
      </c>
      <c r="K1078" s="8">
        <f>Livros[[#This Row],[Quantity]]*Livros[[#This Row],[Item Price]]</f>
        <v>515</v>
      </c>
      <c r="L1078" s="8">
        <v>427.745</v>
      </c>
      <c r="M1078" s="8">
        <f>Livros[[#This Row],[Receita]]-Livros[[#This Row],[Custo]]</f>
        <v>87.254999999999995</v>
      </c>
    </row>
    <row r="1079" spans="1:13" x14ac:dyDescent="0.25">
      <c r="A1079" s="5">
        <v>1078</v>
      </c>
      <c r="B1079" s="7" t="s">
        <v>2168</v>
      </c>
      <c r="C1079" s="7" t="e">
        <f>MONTH(Livros[[#This Row],[Date]])</f>
        <v>#VALUE!</v>
      </c>
      <c r="D1079" s="7" t="e">
        <f>YEAR(Livros[[#This Row],[Date]])</f>
        <v>#VALUE!</v>
      </c>
      <c r="E1079" s="5">
        <v>0</v>
      </c>
      <c r="F1079" s="5">
        <v>0</v>
      </c>
      <c r="G1079" s="7" t="s">
        <v>83</v>
      </c>
      <c r="H1079" s="5">
        <v>1</v>
      </c>
      <c r="I1079" s="19" t="s">
        <v>193</v>
      </c>
      <c r="J1079" s="9">
        <v>959</v>
      </c>
      <c r="K1079" s="9">
        <f>Livros[[#This Row],[Quantity]]*Livros[[#This Row],[Item Price]]</f>
        <v>959</v>
      </c>
      <c r="L1079" s="9">
        <v>786.63800000000003</v>
      </c>
      <c r="M1079" s="9">
        <f>Livros[[#This Row],[Receita]]-Livros[[#This Row],[Custo]]</f>
        <v>172.36199999999997</v>
      </c>
    </row>
    <row r="1080" spans="1:13" x14ac:dyDescent="0.25">
      <c r="A1080" s="4">
        <v>1079</v>
      </c>
      <c r="B1080" s="6" t="s">
        <v>2169</v>
      </c>
      <c r="C1080" s="6" t="e">
        <f>MONTH(Livros[[#This Row],[Date]])</f>
        <v>#VALUE!</v>
      </c>
      <c r="D1080" s="6" t="e">
        <f>YEAR(Livros[[#This Row],[Date]])</f>
        <v>#VALUE!</v>
      </c>
      <c r="E1080" s="4">
        <v>0</v>
      </c>
      <c r="F1080" s="4">
        <v>0</v>
      </c>
      <c r="G1080" s="6" t="s">
        <v>83</v>
      </c>
      <c r="H1080" s="4">
        <v>1</v>
      </c>
      <c r="I1080" s="18" t="s">
        <v>5178</v>
      </c>
      <c r="J1080" s="8">
        <v>405</v>
      </c>
      <c r="K1080" s="8">
        <f>Livros[[#This Row],[Quantity]]*Livros[[#This Row],[Item Price]]</f>
        <v>405</v>
      </c>
      <c r="L1080" s="8">
        <v>336.61500000000001</v>
      </c>
      <c r="M1080" s="8">
        <f>Livros[[#This Row],[Receita]]-Livros[[#This Row],[Custo]]</f>
        <v>68.384999999999991</v>
      </c>
    </row>
    <row r="1081" spans="1:13" x14ac:dyDescent="0.25">
      <c r="A1081" s="5">
        <v>1080</v>
      </c>
      <c r="B1081" s="7" t="s">
        <v>2170</v>
      </c>
      <c r="C1081" s="7" t="e">
        <f>MONTH(Livros[[#This Row],[Date]])</f>
        <v>#VALUE!</v>
      </c>
      <c r="D1081" s="7" t="e">
        <f>YEAR(Livros[[#This Row],[Date]])</f>
        <v>#VALUE!</v>
      </c>
      <c r="E1081" s="5">
        <v>0</v>
      </c>
      <c r="F1081" s="5">
        <v>0</v>
      </c>
      <c r="G1081" s="7" t="s">
        <v>71</v>
      </c>
      <c r="H1081" s="5">
        <v>1</v>
      </c>
      <c r="I1081" s="19" t="s">
        <v>5178</v>
      </c>
      <c r="J1081" s="9">
        <v>395</v>
      </c>
      <c r="K1081" s="9">
        <f>Livros[[#This Row],[Quantity]]*Livros[[#This Row],[Item Price]]</f>
        <v>395</v>
      </c>
      <c r="L1081" s="9">
        <v>327.78500000000003</v>
      </c>
      <c r="M1081" s="9">
        <f>Livros[[#This Row],[Receita]]-Livros[[#This Row],[Custo]]</f>
        <v>67.214999999999975</v>
      </c>
    </row>
    <row r="1082" spans="1:13" x14ac:dyDescent="0.25">
      <c r="A1082" s="4">
        <v>1081</v>
      </c>
      <c r="B1082" s="6" t="s">
        <v>2172</v>
      </c>
      <c r="C1082" s="6" t="e">
        <f>MONTH(Livros[[#This Row],[Date]])</f>
        <v>#VALUE!</v>
      </c>
      <c r="D1082" s="6" t="e">
        <f>YEAR(Livros[[#This Row],[Date]])</f>
        <v>#VALUE!</v>
      </c>
      <c r="E1082" s="4">
        <v>1</v>
      </c>
      <c r="F1082" s="4">
        <v>0</v>
      </c>
      <c r="G1082" s="6" t="s">
        <v>71</v>
      </c>
      <c r="H1082" s="4">
        <v>1</v>
      </c>
      <c r="I1082" s="18" t="s">
        <v>77</v>
      </c>
      <c r="J1082" s="8">
        <v>840</v>
      </c>
      <c r="K1082" s="8">
        <f>Livros[[#This Row],[Quantity]]*Livros[[#This Row],[Item Price]]</f>
        <v>840</v>
      </c>
      <c r="L1082" s="8">
        <v>730.08</v>
      </c>
      <c r="M1082" s="8">
        <f>Livros[[#This Row],[Receita]]-Livros[[#This Row],[Custo]]</f>
        <v>109.91999999999996</v>
      </c>
    </row>
    <row r="1083" spans="1:13" x14ac:dyDescent="0.25">
      <c r="A1083" s="5">
        <v>1082</v>
      </c>
      <c r="B1083" s="7" t="s">
        <v>2173</v>
      </c>
      <c r="C1083" s="7" t="e">
        <f>MONTH(Livros[[#This Row],[Date]])</f>
        <v>#VALUE!</v>
      </c>
      <c r="D1083" s="7" t="e">
        <f>YEAR(Livros[[#This Row],[Date]])</f>
        <v>#VALUE!</v>
      </c>
      <c r="E1083" s="5">
        <v>0</v>
      </c>
      <c r="F1083" s="5">
        <v>0</v>
      </c>
      <c r="G1083" s="7" t="s">
        <v>83</v>
      </c>
      <c r="H1083" s="5">
        <v>1</v>
      </c>
      <c r="I1083" s="19" t="s">
        <v>5178</v>
      </c>
      <c r="J1083" s="9">
        <v>350</v>
      </c>
      <c r="K1083" s="9">
        <f>Livros[[#This Row],[Quantity]]*Livros[[#This Row],[Item Price]]</f>
        <v>350</v>
      </c>
      <c r="L1083" s="9">
        <v>290.05</v>
      </c>
      <c r="M1083" s="9">
        <f>Livros[[#This Row],[Receita]]-Livros[[#This Row],[Custo]]</f>
        <v>59.949999999999989</v>
      </c>
    </row>
    <row r="1084" spans="1:13" x14ac:dyDescent="0.25">
      <c r="A1084" s="4">
        <v>1083</v>
      </c>
      <c r="B1084" s="6" t="s">
        <v>2175</v>
      </c>
      <c r="C1084" s="6" t="e">
        <f>MONTH(Livros[[#This Row],[Date]])</f>
        <v>#VALUE!</v>
      </c>
      <c r="D1084" s="6" t="e">
        <f>YEAR(Livros[[#This Row],[Date]])</f>
        <v>#VALUE!</v>
      </c>
      <c r="E1084" s="4">
        <v>0</v>
      </c>
      <c r="F1084" s="4">
        <v>0</v>
      </c>
      <c r="G1084" s="6" t="s">
        <v>83</v>
      </c>
      <c r="H1084" s="4">
        <v>1</v>
      </c>
      <c r="I1084" s="18" t="s">
        <v>77</v>
      </c>
      <c r="J1084" s="8">
        <v>95</v>
      </c>
      <c r="K1084" s="8">
        <f>Livros[[#This Row],[Quantity]]*Livros[[#This Row],[Item Price]]</f>
        <v>95</v>
      </c>
      <c r="L1084" s="8">
        <v>826.65</v>
      </c>
      <c r="M1084" s="8">
        <f>Livros[[#This Row],[Receita]]-Livros[[#This Row],[Custo]]</f>
        <v>-731.65</v>
      </c>
    </row>
    <row r="1085" spans="1:13" x14ac:dyDescent="0.25">
      <c r="A1085" s="5">
        <v>1084</v>
      </c>
      <c r="B1085" s="7" t="s">
        <v>2178</v>
      </c>
      <c r="C1085" s="7" t="e">
        <f>MONTH(Livros[[#This Row],[Date]])</f>
        <v>#VALUE!</v>
      </c>
      <c r="D1085" s="7" t="e">
        <f>YEAR(Livros[[#This Row],[Date]])</f>
        <v>#VALUE!</v>
      </c>
      <c r="E1085" s="5">
        <v>0</v>
      </c>
      <c r="F1085" s="5">
        <v>0</v>
      </c>
      <c r="G1085" s="7" t="s">
        <v>83</v>
      </c>
      <c r="H1085" s="5">
        <v>1</v>
      </c>
      <c r="I1085" s="19" t="s">
        <v>77</v>
      </c>
      <c r="J1085" s="9">
        <v>95</v>
      </c>
      <c r="K1085" s="9">
        <f>Livros[[#This Row],[Quantity]]*Livros[[#This Row],[Item Price]]</f>
        <v>95</v>
      </c>
      <c r="L1085" s="9">
        <v>826.65</v>
      </c>
      <c r="M1085" s="9">
        <f>Livros[[#This Row],[Receita]]-Livros[[#This Row],[Custo]]</f>
        <v>-731.65</v>
      </c>
    </row>
    <row r="1086" spans="1:13" x14ac:dyDescent="0.25">
      <c r="A1086" s="4">
        <v>1085</v>
      </c>
      <c r="B1086" s="6" t="s">
        <v>2180</v>
      </c>
      <c r="C1086" s="6" t="e">
        <f>MONTH(Livros[[#This Row],[Date]])</f>
        <v>#VALUE!</v>
      </c>
      <c r="D1086" s="6" t="e">
        <f>YEAR(Livros[[#This Row],[Date]])</f>
        <v>#VALUE!</v>
      </c>
      <c r="E1086" s="4">
        <v>0</v>
      </c>
      <c r="F1086" s="4">
        <v>0</v>
      </c>
      <c r="G1086" s="6" t="s">
        <v>83</v>
      </c>
      <c r="H1086" s="4">
        <v>1</v>
      </c>
      <c r="I1086" s="18" t="s">
        <v>1002</v>
      </c>
      <c r="J1086" s="8">
        <v>108</v>
      </c>
      <c r="K1086" s="8">
        <f>Livros[[#This Row],[Quantity]]*Livros[[#This Row],[Item Price]]</f>
        <v>108</v>
      </c>
      <c r="L1086" s="8">
        <v>885.56</v>
      </c>
      <c r="M1086" s="8">
        <f>Livros[[#This Row],[Receita]]-Livros[[#This Row],[Custo]]</f>
        <v>-777.56</v>
      </c>
    </row>
    <row r="1087" spans="1:13" x14ac:dyDescent="0.25">
      <c r="A1087" s="5">
        <v>1086</v>
      </c>
      <c r="B1087" s="7" t="s">
        <v>2185</v>
      </c>
      <c r="C1087" s="7" t="e">
        <f>MONTH(Livros[[#This Row],[Date]])</f>
        <v>#VALUE!</v>
      </c>
      <c r="D1087" s="7" t="e">
        <f>YEAR(Livros[[#This Row],[Date]])</f>
        <v>#VALUE!</v>
      </c>
      <c r="E1087" s="5">
        <v>0</v>
      </c>
      <c r="F1087" s="5">
        <v>0</v>
      </c>
      <c r="G1087" s="7" t="s">
        <v>71</v>
      </c>
      <c r="H1087" s="5">
        <v>1</v>
      </c>
      <c r="I1087" s="19" t="s">
        <v>77</v>
      </c>
      <c r="J1087" s="9">
        <v>1250</v>
      </c>
      <c r="K1087" s="9">
        <f>Livros[[#This Row],[Quantity]]*Livros[[#This Row],[Item Price]]</f>
        <v>1250</v>
      </c>
      <c r="L1087" s="9">
        <v>108.875</v>
      </c>
      <c r="M1087" s="9">
        <f>Livros[[#This Row],[Receita]]-Livros[[#This Row],[Custo]]</f>
        <v>1141.125</v>
      </c>
    </row>
    <row r="1088" spans="1:13" x14ac:dyDescent="0.25">
      <c r="A1088" s="4">
        <v>1087</v>
      </c>
      <c r="B1088" s="6" t="s">
        <v>2187</v>
      </c>
      <c r="C1088" s="6" t="e">
        <f>MONTH(Livros[[#This Row],[Date]])</f>
        <v>#VALUE!</v>
      </c>
      <c r="D1088" s="6" t="e">
        <f>YEAR(Livros[[#This Row],[Date]])</f>
        <v>#VALUE!</v>
      </c>
      <c r="E1088" s="4">
        <v>0</v>
      </c>
      <c r="F1088" s="4">
        <v>0</v>
      </c>
      <c r="G1088" s="6" t="s">
        <v>83</v>
      </c>
      <c r="H1088" s="4">
        <v>1</v>
      </c>
      <c r="I1088" s="18" t="s">
        <v>193</v>
      </c>
      <c r="J1088" s="8">
        <v>959</v>
      </c>
      <c r="K1088" s="8">
        <f>Livros[[#This Row],[Quantity]]*Livros[[#This Row],[Item Price]]</f>
        <v>959</v>
      </c>
      <c r="L1088" s="8">
        <v>786.63800000000003</v>
      </c>
      <c r="M1088" s="8">
        <f>Livros[[#This Row],[Receita]]-Livros[[#This Row],[Custo]]</f>
        <v>172.36199999999997</v>
      </c>
    </row>
    <row r="1089" spans="1:13" x14ac:dyDescent="0.25">
      <c r="A1089" s="5">
        <v>1088</v>
      </c>
      <c r="B1089" s="7" t="s">
        <v>2188</v>
      </c>
      <c r="C1089" s="7" t="e">
        <f>MONTH(Livros[[#This Row],[Date]])</f>
        <v>#VALUE!</v>
      </c>
      <c r="D1089" s="7" t="e">
        <f>YEAR(Livros[[#This Row],[Date]])</f>
        <v>#VALUE!</v>
      </c>
      <c r="E1089" s="5">
        <v>0</v>
      </c>
      <c r="F1089" s="5">
        <v>0</v>
      </c>
      <c r="G1089" s="7" t="s">
        <v>71</v>
      </c>
      <c r="H1089" s="5">
        <v>1</v>
      </c>
      <c r="I1089" s="19" t="s">
        <v>5178</v>
      </c>
      <c r="J1089" s="9">
        <v>320</v>
      </c>
      <c r="K1089" s="9">
        <f>Livros[[#This Row],[Quantity]]*Livros[[#This Row],[Item Price]]</f>
        <v>320</v>
      </c>
      <c r="L1089" s="9">
        <v>265.56</v>
      </c>
      <c r="M1089" s="9">
        <f>Livros[[#This Row],[Receita]]-Livros[[#This Row],[Custo]]</f>
        <v>54.44</v>
      </c>
    </row>
    <row r="1090" spans="1:13" x14ac:dyDescent="0.25">
      <c r="A1090" s="4">
        <v>1089</v>
      </c>
      <c r="B1090" s="6" t="s">
        <v>2189</v>
      </c>
      <c r="C1090" s="6" t="e">
        <f>MONTH(Livros[[#This Row],[Date]])</f>
        <v>#VALUE!</v>
      </c>
      <c r="D1090" s="6" t="e">
        <f>YEAR(Livros[[#This Row],[Date]])</f>
        <v>#VALUE!</v>
      </c>
      <c r="E1090" s="4">
        <v>0</v>
      </c>
      <c r="F1090" s="4">
        <v>0</v>
      </c>
      <c r="G1090" s="6" t="s">
        <v>71</v>
      </c>
      <c r="H1090" s="4">
        <v>1</v>
      </c>
      <c r="I1090" s="18" t="s">
        <v>77</v>
      </c>
      <c r="J1090" s="8">
        <v>95</v>
      </c>
      <c r="K1090" s="8">
        <f>Livros[[#This Row],[Quantity]]*Livros[[#This Row],[Item Price]]</f>
        <v>95</v>
      </c>
      <c r="L1090" s="8">
        <v>826.65</v>
      </c>
      <c r="M1090" s="8">
        <f>Livros[[#This Row],[Receita]]-Livros[[#This Row],[Custo]]</f>
        <v>-731.65</v>
      </c>
    </row>
    <row r="1091" spans="1:13" x14ac:dyDescent="0.25">
      <c r="A1091" s="5">
        <v>1090</v>
      </c>
      <c r="B1091" s="7" t="s">
        <v>2192</v>
      </c>
      <c r="C1091" s="7" t="e">
        <f>MONTH(Livros[[#This Row],[Date]])</f>
        <v>#VALUE!</v>
      </c>
      <c r="D1091" s="7" t="e">
        <f>YEAR(Livros[[#This Row],[Date]])</f>
        <v>#VALUE!</v>
      </c>
      <c r="E1091" s="5">
        <v>1</v>
      </c>
      <c r="F1091" s="5">
        <v>0</v>
      </c>
      <c r="G1091" s="7" t="s">
        <v>83</v>
      </c>
      <c r="H1091" s="5">
        <v>1</v>
      </c>
      <c r="I1091" s="19" t="s">
        <v>77</v>
      </c>
      <c r="J1091" s="9">
        <v>95</v>
      </c>
      <c r="K1091" s="9">
        <f>Livros[[#This Row],[Quantity]]*Livros[[#This Row],[Item Price]]</f>
        <v>95</v>
      </c>
      <c r="L1091" s="9">
        <v>826.65</v>
      </c>
      <c r="M1091" s="9">
        <f>Livros[[#This Row],[Receita]]-Livros[[#This Row],[Custo]]</f>
        <v>-731.65</v>
      </c>
    </row>
    <row r="1092" spans="1:13" x14ac:dyDescent="0.25">
      <c r="A1092" s="4">
        <v>1091</v>
      </c>
      <c r="B1092" s="6" t="s">
        <v>2195</v>
      </c>
      <c r="C1092" s="6">
        <f>MONTH(Livros[[#This Row],[Date]])</f>
        <v>1</v>
      </c>
      <c r="D1092" s="6">
        <f>YEAR(Livros[[#This Row],[Date]])</f>
        <v>2018</v>
      </c>
      <c r="E1092" s="4">
        <v>1</v>
      </c>
      <c r="F1092" s="4">
        <v>0</v>
      </c>
      <c r="G1092" s="6" t="s">
        <v>83</v>
      </c>
      <c r="H1092" s="4">
        <v>1</v>
      </c>
      <c r="I1092" s="18" t="s">
        <v>77</v>
      </c>
      <c r="J1092" s="8">
        <v>315</v>
      </c>
      <c r="K1092" s="8">
        <f>Livros[[#This Row],[Quantity]]*Livros[[#This Row],[Item Price]]</f>
        <v>315</v>
      </c>
      <c r="L1092" s="8">
        <v>274.40499999999997</v>
      </c>
      <c r="M1092" s="8">
        <f>Livros[[#This Row],[Receita]]-Livros[[#This Row],[Custo]]</f>
        <v>40.595000000000027</v>
      </c>
    </row>
    <row r="1093" spans="1:13" x14ac:dyDescent="0.25">
      <c r="A1093" s="5">
        <v>1092</v>
      </c>
      <c r="B1093" s="7" t="s">
        <v>2197</v>
      </c>
      <c r="C1093" s="7">
        <f>MONTH(Livros[[#This Row],[Date]])</f>
        <v>2</v>
      </c>
      <c r="D1093" s="7">
        <f>YEAR(Livros[[#This Row],[Date]])</f>
        <v>2018</v>
      </c>
      <c r="E1093" s="5">
        <v>1</v>
      </c>
      <c r="F1093" s="5">
        <v>0</v>
      </c>
      <c r="G1093" s="7" t="s">
        <v>71</v>
      </c>
      <c r="H1093" s="5">
        <v>1</v>
      </c>
      <c r="I1093" s="19" t="s">
        <v>5178</v>
      </c>
      <c r="J1093" s="9">
        <v>499</v>
      </c>
      <c r="K1093" s="9">
        <f>Livros[[#This Row],[Quantity]]*Livros[[#This Row],[Item Price]]</f>
        <v>499</v>
      </c>
      <c r="L1093" s="9">
        <v>414.41699999999997</v>
      </c>
      <c r="M1093" s="9">
        <f>Livros[[#This Row],[Receita]]-Livros[[#This Row],[Custo]]</f>
        <v>84.583000000000027</v>
      </c>
    </row>
    <row r="1094" spans="1:13" x14ac:dyDescent="0.25">
      <c r="A1094" s="4">
        <v>1093</v>
      </c>
      <c r="B1094" s="6" t="s">
        <v>2199</v>
      </c>
      <c r="C1094" s="6">
        <f>MONTH(Livros[[#This Row],[Date]])</f>
        <v>3</v>
      </c>
      <c r="D1094" s="6">
        <f>YEAR(Livros[[#This Row],[Date]])</f>
        <v>2018</v>
      </c>
      <c r="E1094" s="4">
        <v>0</v>
      </c>
      <c r="F1094" s="4">
        <v>0</v>
      </c>
      <c r="G1094" s="6" t="s">
        <v>83</v>
      </c>
      <c r="H1094" s="4">
        <v>1</v>
      </c>
      <c r="I1094" s="18" t="s">
        <v>5178</v>
      </c>
      <c r="J1094" s="8">
        <v>395</v>
      </c>
      <c r="K1094" s="8">
        <f>Livros[[#This Row],[Quantity]]*Livros[[#This Row],[Item Price]]</f>
        <v>395</v>
      </c>
      <c r="L1094" s="8">
        <v>327.78500000000003</v>
      </c>
      <c r="M1094" s="8">
        <f>Livros[[#This Row],[Receita]]-Livros[[#This Row],[Custo]]</f>
        <v>67.214999999999975</v>
      </c>
    </row>
    <row r="1095" spans="1:13" x14ac:dyDescent="0.25">
      <c r="A1095" s="5">
        <v>1094</v>
      </c>
      <c r="B1095" s="7" t="s">
        <v>2201</v>
      </c>
      <c r="C1095" s="7">
        <f>MONTH(Livros[[#This Row],[Date]])</f>
        <v>4</v>
      </c>
      <c r="D1095" s="7">
        <f>YEAR(Livros[[#This Row],[Date]])</f>
        <v>2018</v>
      </c>
      <c r="E1095" s="5">
        <v>0</v>
      </c>
      <c r="F1095" s="5">
        <v>0</v>
      </c>
      <c r="G1095" s="7" t="s">
        <v>83</v>
      </c>
      <c r="H1095" s="5">
        <v>1</v>
      </c>
      <c r="I1095" s="19" t="s">
        <v>1002</v>
      </c>
      <c r="J1095" s="9">
        <v>91</v>
      </c>
      <c r="K1095" s="9">
        <f>Livros[[#This Row],[Quantity]]*Livros[[#This Row],[Item Price]]</f>
        <v>91</v>
      </c>
      <c r="L1095" s="9">
        <v>746.62</v>
      </c>
      <c r="M1095" s="9">
        <f>Livros[[#This Row],[Receita]]-Livros[[#This Row],[Custo]]</f>
        <v>-655.62</v>
      </c>
    </row>
    <row r="1096" spans="1:13" x14ac:dyDescent="0.25">
      <c r="A1096" s="4">
        <v>1095</v>
      </c>
      <c r="B1096" s="6" t="s">
        <v>2203</v>
      </c>
      <c r="C1096" s="6">
        <f>MONTH(Livros[[#This Row],[Date]])</f>
        <v>5</v>
      </c>
      <c r="D1096" s="6">
        <f>YEAR(Livros[[#This Row],[Date]])</f>
        <v>2018</v>
      </c>
      <c r="E1096" s="4">
        <v>0</v>
      </c>
      <c r="F1096" s="4">
        <v>0</v>
      </c>
      <c r="G1096" s="6" t="s">
        <v>83</v>
      </c>
      <c r="H1096" s="4">
        <v>1</v>
      </c>
      <c r="I1096" s="18" t="s">
        <v>193</v>
      </c>
      <c r="J1096" s="8">
        <v>959</v>
      </c>
      <c r="K1096" s="8">
        <f>Livros[[#This Row],[Quantity]]*Livros[[#This Row],[Item Price]]</f>
        <v>959</v>
      </c>
      <c r="L1096" s="8">
        <v>786.63800000000003</v>
      </c>
      <c r="M1096" s="8">
        <f>Livros[[#This Row],[Receita]]-Livros[[#This Row],[Custo]]</f>
        <v>172.36199999999997</v>
      </c>
    </row>
    <row r="1097" spans="1:13" x14ac:dyDescent="0.25">
      <c r="A1097" s="5">
        <v>1096</v>
      </c>
      <c r="B1097" s="7" t="s">
        <v>2205</v>
      </c>
      <c r="C1097" s="7">
        <f>MONTH(Livros[[#This Row],[Date]])</f>
        <v>6</v>
      </c>
      <c r="D1097" s="7">
        <f>YEAR(Livros[[#This Row],[Date]])</f>
        <v>2018</v>
      </c>
      <c r="E1097" s="5">
        <v>0</v>
      </c>
      <c r="F1097" s="5">
        <v>0</v>
      </c>
      <c r="G1097" s="7" t="s">
        <v>71</v>
      </c>
      <c r="H1097" s="5">
        <v>1</v>
      </c>
      <c r="I1097" s="19" t="s">
        <v>77</v>
      </c>
      <c r="J1097" s="9">
        <v>95</v>
      </c>
      <c r="K1097" s="9">
        <f>Livros[[#This Row],[Quantity]]*Livros[[#This Row],[Item Price]]</f>
        <v>95</v>
      </c>
      <c r="L1097" s="9">
        <v>826.65</v>
      </c>
      <c r="M1097" s="9">
        <f>Livros[[#This Row],[Receita]]-Livros[[#This Row],[Custo]]</f>
        <v>-731.65</v>
      </c>
    </row>
    <row r="1098" spans="1:13" x14ac:dyDescent="0.25">
      <c r="A1098" s="4">
        <v>1097</v>
      </c>
      <c r="B1098" s="6" t="s">
        <v>2207</v>
      </c>
      <c r="C1098" s="6">
        <f>MONTH(Livros[[#This Row],[Date]])</f>
        <v>7</v>
      </c>
      <c r="D1098" s="6">
        <f>YEAR(Livros[[#This Row],[Date]])</f>
        <v>2018</v>
      </c>
      <c r="E1098" s="4">
        <v>0</v>
      </c>
      <c r="F1098" s="4">
        <v>0</v>
      </c>
      <c r="G1098" s="6" t="s">
        <v>71</v>
      </c>
      <c r="H1098" s="4">
        <v>1</v>
      </c>
      <c r="I1098" s="18" t="s">
        <v>77</v>
      </c>
      <c r="J1098" s="8">
        <v>85</v>
      </c>
      <c r="K1098" s="8">
        <f>Livros[[#This Row],[Quantity]]*Livros[[#This Row],[Item Price]]</f>
        <v>85</v>
      </c>
      <c r="L1098" s="8">
        <v>739.95</v>
      </c>
      <c r="M1098" s="8">
        <f>Livros[[#This Row],[Receita]]-Livros[[#This Row],[Custo]]</f>
        <v>-654.95000000000005</v>
      </c>
    </row>
    <row r="1099" spans="1:13" x14ac:dyDescent="0.25">
      <c r="A1099" s="5">
        <v>1098</v>
      </c>
      <c r="B1099" s="7" t="s">
        <v>2208</v>
      </c>
      <c r="C1099" s="7">
        <f>MONTH(Livros[[#This Row],[Date]])</f>
        <v>8</v>
      </c>
      <c r="D1099" s="7">
        <f>YEAR(Livros[[#This Row],[Date]])</f>
        <v>2018</v>
      </c>
      <c r="E1099" s="5">
        <v>0</v>
      </c>
      <c r="F1099" s="5">
        <v>0</v>
      </c>
      <c r="G1099" s="7" t="s">
        <v>83</v>
      </c>
      <c r="H1099" s="5">
        <v>1</v>
      </c>
      <c r="I1099" s="19" t="s">
        <v>5178</v>
      </c>
      <c r="J1099" s="9">
        <v>730</v>
      </c>
      <c r="K1099" s="9">
        <f>Livros[[#This Row],[Quantity]]*Livros[[#This Row],[Item Price]]</f>
        <v>730</v>
      </c>
      <c r="L1099" s="9">
        <v>605.59</v>
      </c>
      <c r="M1099" s="9">
        <f>Livros[[#This Row],[Receita]]-Livros[[#This Row],[Custo]]</f>
        <v>124.40999999999997</v>
      </c>
    </row>
    <row r="1100" spans="1:13" x14ac:dyDescent="0.25">
      <c r="A1100" s="4">
        <v>1099</v>
      </c>
      <c r="B1100" s="6" t="s">
        <v>2210</v>
      </c>
      <c r="C1100" s="6">
        <f>MONTH(Livros[[#This Row],[Date]])</f>
        <v>9</v>
      </c>
      <c r="D1100" s="6">
        <f>YEAR(Livros[[#This Row],[Date]])</f>
        <v>2018</v>
      </c>
      <c r="E1100" s="4">
        <v>0</v>
      </c>
      <c r="F1100" s="4">
        <v>0</v>
      </c>
      <c r="G1100" s="6" t="s">
        <v>71</v>
      </c>
      <c r="H1100" s="4">
        <v>1</v>
      </c>
      <c r="I1100" s="18" t="s">
        <v>5178</v>
      </c>
      <c r="J1100" s="8">
        <v>595</v>
      </c>
      <c r="K1100" s="8">
        <f>Livros[[#This Row],[Quantity]]*Livros[[#This Row],[Item Price]]</f>
        <v>595</v>
      </c>
      <c r="L1100" s="8">
        <v>493.38499999999999</v>
      </c>
      <c r="M1100" s="8">
        <f>Livros[[#This Row],[Receita]]-Livros[[#This Row],[Custo]]</f>
        <v>101.61500000000001</v>
      </c>
    </row>
    <row r="1101" spans="1:13" x14ac:dyDescent="0.25">
      <c r="A1101" s="5">
        <v>1100</v>
      </c>
      <c r="B1101" s="7" t="s">
        <v>2212</v>
      </c>
      <c r="C1101" s="7">
        <f>MONTH(Livros[[#This Row],[Date]])</f>
        <v>10</v>
      </c>
      <c r="D1101" s="7">
        <f>YEAR(Livros[[#This Row],[Date]])</f>
        <v>2018</v>
      </c>
      <c r="E1101" s="5">
        <v>0</v>
      </c>
      <c r="F1101" s="5">
        <v>0</v>
      </c>
      <c r="G1101" s="7" t="s">
        <v>83</v>
      </c>
      <c r="H1101" s="5">
        <v>1</v>
      </c>
      <c r="I1101" s="19" t="s">
        <v>77</v>
      </c>
      <c r="J1101" s="9">
        <v>379</v>
      </c>
      <c r="K1101" s="9">
        <f>Livros[[#This Row],[Quantity]]*Livros[[#This Row],[Item Price]]</f>
        <v>379</v>
      </c>
      <c r="L1101" s="9">
        <v>329.97300000000001</v>
      </c>
      <c r="M1101" s="9">
        <f>Livros[[#This Row],[Receita]]-Livros[[#This Row],[Custo]]</f>
        <v>49.026999999999987</v>
      </c>
    </row>
    <row r="1102" spans="1:13" x14ac:dyDescent="0.25">
      <c r="A1102" s="4">
        <v>1101</v>
      </c>
      <c r="B1102" s="6" t="s">
        <v>2216</v>
      </c>
      <c r="C1102" s="6">
        <f>MONTH(Livros[[#This Row],[Date]])</f>
        <v>11</v>
      </c>
      <c r="D1102" s="6">
        <f>YEAR(Livros[[#This Row],[Date]])</f>
        <v>2018</v>
      </c>
      <c r="E1102" s="4">
        <v>0</v>
      </c>
      <c r="F1102" s="4">
        <v>0</v>
      </c>
      <c r="G1102" s="6" t="s">
        <v>71</v>
      </c>
      <c r="H1102" s="4">
        <v>1</v>
      </c>
      <c r="I1102" s="18" t="s">
        <v>5178</v>
      </c>
      <c r="J1102" s="8">
        <v>405</v>
      </c>
      <c r="K1102" s="8">
        <f>Livros[[#This Row],[Quantity]]*Livros[[#This Row],[Item Price]]</f>
        <v>405</v>
      </c>
      <c r="L1102" s="8">
        <v>336.61500000000001</v>
      </c>
      <c r="M1102" s="8">
        <f>Livros[[#This Row],[Receita]]-Livros[[#This Row],[Custo]]</f>
        <v>68.384999999999991</v>
      </c>
    </row>
    <row r="1103" spans="1:13" x14ac:dyDescent="0.25">
      <c r="A1103" s="5">
        <v>1102</v>
      </c>
      <c r="B1103" s="7" t="s">
        <v>2218</v>
      </c>
      <c r="C1103" s="7">
        <f>MONTH(Livros[[#This Row],[Date]])</f>
        <v>12</v>
      </c>
      <c r="D1103" s="7">
        <f>YEAR(Livros[[#This Row],[Date]])</f>
        <v>2018</v>
      </c>
      <c r="E1103" s="5">
        <v>0</v>
      </c>
      <c r="F1103" s="5">
        <v>0</v>
      </c>
      <c r="G1103" s="7" t="s">
        <v>83</v>
      </c>
      <c r="H1103" s="5">
        <v>1</v>
      </c>
      <c r="I1103" s="19" t="s">
        <v>1002</v>
      </c>
      <c r="J1103" s="9">
        <v>157</v>
      </c>
      <c r="K1103" s="9">
        <f>Livros[[#This Row],[Quantity]]*Livros[[#This Row],[Item Price]]</f>
        <v>157</v>
      </c>
      <c r="L1103" s="9">
        <v>128.874</v>
      </c>
      <c r="M1103" s="9">
        <f>Livros[[#This Row],[Receita]]-Livros[[#This Row],[Custo]]</f>
        <v>28.126000000000005</v>
      </c>
    </row>
    <row r="1104" spans="1:13" x14ac:dyDescent="0.25">
      <c r="A1104" s="4">
        <v>1103</v>
      </c>
      <c r="B1104" s="6" t="s">
        <v>2221</v>
      </c>
      <c r="C1104" s="6" t="e">
        <f>MONTH(Livros[[#This Row],[Date]])</f>
        <v>#VALUE!</v>
      </c>
      <c r="D1104" s="6" t="e">
        <f>YEAR(Livros[[#This Row],[Date]])</f>
        <v>#VALUE!</v>
      </c>
      <c r="E1104" s="4">
        <v>0</v>
      </c>
      <c r="F1104" s="4">
        <v>0</v>
      </c>
      <c r="G1104" s="6" t="s">
        <v>83</v>
      </c>
      <c r="H1104" s="4">
        <v>1</v>
      </c>
      <c r="I1104" s="18" t="s">
        <v>77</v>
      </c>
      <c r="J1104" s="8">
        <v>470</v>
      </c>
      <c r="K1104" s="8">
        <f>Livros[[#This Row],[Quantity]]*Livros[[#This Row],[Item Price]]</f>
        <v>470</v>
      </c>
      <c r="L1104" s="8">
        <v>408.89</v>
      </c>
      <c r="M1104" s="8">
        <f>Livros[[#This Row],[Receita]]-Livros[[#This Row],[Custo]]</f>
        <v>61.110000000000014</v>
      </c>
    </row>
    <row r="1105" spans="1:13" x14ac:dyDescent="0.25">
      <c r="A1105" s="5">
        <v>1104</v>
      </c>
      <c r="B1105" s="7" t="s">
        <v>2224</v>
      </c>
      <c r="C1105" s="7" t="e">
        <f>MONTH(Livros[[#This Row],[Date]])</f>
        <v>#VALUE!</v>
      </c>
      <c r="D1105" s="7" t="e">
        <f>YEAR(Livros[[#This Row],[Date]])</f>
        <v>#VALUE!</v>
      </c>
      <c r="E1105" s="5">
        <v>0</v>
      </c>
      <c r="F1105" s="5">
        <v>0</v>
      </c>
      <c r="G1105" s="7" t="s">
        <v>83</v>
      </c>
      <c r="H1105" s="5">
        <v>1</v>
      </c>
      <c r="I1105" s="19" t="s">
        <v>5178</v>
      </c>
      <c r="J1105" s="9">
        <v>320</v>
      </c>
      <c r="K1105" s="9">
        <f>Livros[[#This Row],[Quantity]]*Livros[[#This Row],[Item Price]]</f>
        <v>320</v>
      </c>
      <c r="L1105" s="9">
        <v>265.56</v>
      </c>
      <c r="M1105" s="9">
        <f>Livros[[#This Row],[Receita]]-Livros[[#This Row],[Custo]]</f>
        <v>54.44</v>
      </c>
    </row>
    <row r="1106" spans="1:13" x14ac:dyDescent="0.25">
      <c r="A1106" s="4">
        <v>1105</v>
      </c>
      <c r="B1106" s="6" t="s">
        <v>2227</v>
      </c>
      <c r="C1106" s="6" t="e">
        <f>MONTH(Livros[[#This Row],[Date]])</f>
        <v>#VALUE!</v>
      </c>
      <c r="D1106" s="6" t="e">
        <f>YEAR(Livros[[#This Row],[Date]])</f>
        <v>#VALUE!</v>
      </c>
      <c r="E1106" s="4">
        <v>0</v>
      </c>
      <c r="F1106" s="4">
        <v>0</v>
      </c>
      <c r="G1106" s="6" t="s">
        <v>83</v>
      </c>
      <c r="H1106" s="4">
        <v>1</v>
      </c>
      <c r="I1106" s="18" t="s">
        <v>77</v>
      </c>
      <c r="J1106" s="8">
        <v>670</v>
      </c>
      <c r="K1106" s="8">
        <f>Livros[[#This Row],[Quantity]]*Livros[[#This Row],[Item Price]]</f>
        <v>670</v>
      </c>
      <c r="L1106" s="8">
        <v>582.29</v>
      </c>
      <c r="M1106" s="8">
        <f>Livros[[#This Row],[Receita]]-Livros[[#This Row],[Custo]]</f>
        <v>87.710000000000036</v>
      </c>
    </row>
    <row r="1107" spans="1:13" x14ac:dyDescent="0.25">
      <c r="A1107" s="5">
        <v>1106</v>
      </c>
      <c r="B1107" s="7" t="s">
        <v>2228</v>
      </c>
      <c r="C1107" s="7" t="e">
        <f>MONTH(Livros[[#This Row],[Date]])</f>
        <v>#VALUE!</v>
      </c>
      <c r="D1107" s="7" t="e">
        <f>YEAR(Livros[[#This Row],[Date]])</f>
        <v>#VALUE!</v>
      </c>
      <c r="E1107" s="5">
        <v>0</v>
      </c>
      <c r="F1107" s="5">
        <v>0</v>
      </c>
      <c r="G1107" s="7" t="s">
        <v>83</v>
      </c>
      <c r="H1107" s="5">
        <v>1</v>
      </c>
      <c r="I1107" s="19" t="s">
        <v>77</v>
      </c>
      <c r="J1107" s="9">
        <v>565</v>
      </c>
      <c r="K1107" s="9">
        <f>Livros[[#This Row],[Quantity]]*Livros[[#This Row],[Item Price]]</f>
        <v>565</v>
      </c>
      <c r="L1107" s="9">
        <v>491.15499999999997</v>
      </c>
      <c r="M1107" s="9">
        <f>Livros[[#This Row],[Receita]]-Livros[[#This Row],[Custo]]</f>
        <v>73.845000000000027</v>
      </c>
    </row>
    <row r="1108" spans="1:13" x14ac:dyDescent="0.25">
      <c r="A1108" s="4">
        <v>1107</v>
      </c>
      <c r="B1108" s="6" t="s">
        <v>2231</v>
      </c>
      <c r="C1108" s="6" t="e">
        <f>MONTH(Livros[[#This Row],[Date]])</f>
        <v>#VALUE!</v>
      </c>
      <c r="D1108" s="6" t="e">
        <f>YEAR(Livros[[#This Row],[Date]])</f>
        <v>#VALUE!</v>
      </c>
      <c r="E1108" s="4">
        <v>0</v>
      </c>
      <c r="F1108" s="4">
        <v>1</v>
      </c>
      <c r="G1108" s="6" t="s">
        <v>83</v>
      </c>
      <c r="H1108" s="4">
        <v>1</v>
      </c>
      <c r="I1108" s="18" t="s">
        <v>5178</v>
      </c>
      <c r="J1108" s="8">
        <v>395</v>
      </c>
      <c r="K1108" s="8">
        <f>Livros[[#This Row],[Quantity]]*Livros[[#This Row],[Item Price]]</f>
        <v>395</v>
      </c>
      <c r="L1108" s="8">
        <v>327.78500000000003</v>
      </c>
      <c r="M1108" s="8">
        <f>Livros[[#This Row],[Receita]]-Livros[[#This Row],[Custo]]</f>
        <v>67.214999999999975</v>
      </c>
    </row>
    <row r="1109" spans="1:13" x14ac:dyDescent="0.25">
      <c r="A1109" s="5">
        <v>1108</v>
      </c>
      <c r="B1109" s="7" t="s">
        <v>2232</v>
      </c>
      <c r="C1109" s="7" t="e">
        <f>MONTH(Livros[[#This Row],[Date]])</f>
        <v>#VALUE!</v>
      </c>
      <c r="D1109" s="7" t="e">
        <f>YEAR(Livros[[#This Row],[Date]])</f>
        <v>#VALUE!</v>
      </c>
      <c r="E1109" s="5">
        <v>0</v>
      </c>
      <c r="F1109" s="5">
        <v>1</v>
      </c>
      <c r="G1109" s="7" t="s">
        <v>71</v>
      </c>
      <c r="H1109" s="5">
        <v>1</v>
      </c>
      <c r="I1109" s="19" t="s">
        <v>5178</v>
      </c>
      <c r="J1109" s="9">
        <v>370</v>
      </c>
      <c r="K1109" s="9">
        <f>Livros[[#This Row],[Quantity]]*Livros[[#This Row],[Item Price]]</f>
        <v>370</v>
      </c>
      <c r="L1109" s="9">
        <v>307.70999999999998</v>
      </c>
      <c r="M1109" s="9">
        <f>Livros[[#This Row],[Receita]]-Livros[[#This Row],[Custo]]</f>
        <v>62.29000000000002</v>
      </c>
    </row>
    <row r="1110" spans="1:13" x14ac:dyDescent="0.25">
      <c r="A1110" s="4">
        <v>1109</v>
      </c>
      <c r="B1110" s="6" t="s">
        <v>2233</v>
      </c>
      <c r="C1110" s="6" t="e">
        <f>MONTH(Livros[[#This Row],[Date]])</f>
        <v>#VALUE!</v>
      </c>
      <c r="D1110" s="6" t="e">
        <f>YEAR(Livros[[#This Row],[Date]])</f>
        <v>#VALUE!</v>
      </c>
      <c r="E1110" s="4">
        <v>1</v>
      </c>
      <c r="F1110" s="4">
        <v>1</v>
      </c>
      <c r="G1110" s="6" t="s">
        <v>83</v>
      </c>
      <c r="H1110" s="4">
        <v>1</v>
      </c>
      <c r="I1110" s="18" t="s">
        <v>1002</v>
      </c>
      <c r="J1110" s="8">
        <v>138</v>
      </c>
      <c r="K1110" s="8">
        <f>Livros[[#This Row],[Quantity]]*Livros[[#This Row],[Item Price]]</f>
        <v>138</v>
      </c>
      <c r="L1110" s="8">
        <v>113.316</v>
      </c>
      <c r="M1110" s="8">
        <f>Livros[[#This Row],[Receita]]-Livros[[#This Row],[Custo]]</f>
        <v>24.683999999999997</v>
      </c>
    </row>
    <row r="1111" spans="1:13" x14ac:dyDescent="0.25">
      <c r="A1111" s="5">
        <v>1110</v>
      </c>
      <c r="B1111" s="7" t="s">
        <v>2235</v>
      </c>
      <c r="C1111" s="7" t="e">
        <f>MONTH(Livros[[#This Row],[Date]])</f>
        <v>#VALUE!</v>
      </c>
      <c r="D1111" s="7" t="e">
        <f>YEAR(Livros[[#This Row],[Date]])</f>
        <v>#VALUE!</v>
      </c>
      <c r="E1111" s="5">
        <v>0</v>
      </c>
      <c r="F1111" s="5">
        <v>1</v>
      </c>
      <c r="G1111" s="7" t="s">
        <v>83</v>
      </c>
      <c r="H1111" s="5">
        <v>1</v>
      </c>
      <c r="I1111" s="19" t="s">
        <v>77</v>
      </c>
      <c r="J1111" s="9">
        <v>465</v>
      </c>
      <c r="K1111" s="9">
        <f>Livros[[#This Row],[Quantity]]*Livros[[#This Row],[Item Price]]</f>
        <v>465</v>
      </c>
      <c r="L1111" s="9">
        <v>404.45499999999998</v>
      </c>
      <c r="M1111" s="9">
        <f>Livros[[#This Row],[Receita]]-Livros[[#This Row],[Custo]]</f>
        <v>60.545000000000016</v>
      </c>
    </row>
    <row r="1112" spans="1:13" x14ac:dyDescent="0.25">
      <c r="A1112" s="4">
        <v>1111</v>
      </c>
      <c r="B1112" s="6" t="s">
        <v>2236</v>
      </c>
      <c r="C1112" s="6" t="e">
        <f>MONTH(Livros[[#This Row],[Date]])</f>
        <v>#VALUE!</v>
      </c>
      <c r="D1112" s="6" t="e">
        <f>YEAR(Livros[[#This Row],[Date]])</f>
        <v>#VALUE!</v>
      </c>
      <c r="E1112" s="4">
        <v>0</v>
      </c>
      <c r="F1112" s="4">
        <v>1</v>
      </c>
      <c r="G1112" s="6" t="s">
        <v>71</v>
      </c>
      <c r="H1112" s="4">
        <v>1</v>
      </c>
      <c r="I1112" s="18" t="s">
        <v>5178</v>
      </c>
      <c r="J1112" s="8">
        <v>395</v>
      </c>
      <c r="K1112" s="8">
        <f>Livros[[#This Row],[Quantity]]*Livros[[#This Row],[Item Price]]</f>
        <v>395</v>
      </c>
      <c r="L1112" s="8">
        <v>327.78500000000003</v>
      </c>
      <c r="M1112" s="8">
        <f>Livros[[#This Row],[Receita]]-Livros[[#This Row],[Custo]]</f>
        <v>67.214999999999975</v>
      </c>
    </row>
    <row r="1113" spans="1:13" x14ac:dyDescent="0.25">
      <c r="A1113" s="5">
        <v>1112</v>
      </c>
      <c r="B1113" s="7" t="s">
        <v>2239</v>
      </c>
      <c r="C1113" s="7" t="e">
        <f>MONTH(Livros[[#This Row],[Date]])</f>
        <v>#VALUE!</v>
      </c>
      <c r="D1113" s="7" t="e">
        <f>YEAR(Livros[[#This Row],[Date]])</f>
        <v>#VALUE!</v>
      </c>
      <c r="E1113" s="5">
        <v>0</v>
      </c>
      <c r="F1113" s="5">
        <v>0</v>
      </c>
      <c r="G1113" s="7" t="s">
        <v>71</v>
      </c>
      <c r="H1113" s="5">
        <v>1</v>
      </c>
      <c r="I1113" s="19" t="s">
        <v>5178</v>
      </c>
      <c r="J1113" s="9">
        <v>634</v>
      </c>
      <c r="K1113" s="9">
        <f>Livros[[#This Row],[Quantity]]*Livros[[#This Row],[Item Price]]</f>
        <v>634</v>
      </c>
      <c r="L1113" s="9">
        <v>526.62199999999996</v>
      </c>
      <c r="M1113" s="9">
        <f>Livros[[#This Row],[Receita]]-Livros[[#This Row],[Custo]]</f>
        <v>107.37800000000004</v>
      </c>
    </row>
    <row r="1114" spans="1:13" x14ac:dyDescent="0.25">
      <c r="A1114" s="4">
        <v>1113</v>
      </c>
      <c r="B1114" s="6" t="s">
        <v>2241</v>
      </c>
      <c r="C1114" s="6" t="e">
        <f>MONTH(Livros[[#This Row],[Date]])</f>
        <v>#VALUE!</v>
      </c>
      <c r="D1114" s="6" t="e">
        <f>YEAR(Livros[[#This Row],[Date]])</f>
        <v>#VALUE!</v>
      </c>
      <c r="E1114" s="4">
        <v>0</v>
      </c>
      <c r="F1114" s="4">
        <v>0</v>
      </c>
      <c r="G1114" s="6" t="s">
        <v>71</v>
      </c>
      <c r="H1114" s="4">
        <v>1</v>
      </c>
      <c r="I1114" s="18" t="s">
        <v>5178</v>
      </c>
      <c r="J1114" s="8">
        <v>998</v>
      </c>
      <c r="K1114" s="8">
        <f>Livros[[#This Row],[Quantity]]*Livros[[#This Row],[Item Price]]</f>
        <v>998</v>
      </c>
      <c r="L1114" s="8">
        <v>828.83399999999995</v>
      </c>
      <c r="M1114" s="8">
        <f>Livros[[#This Row],[Receita]]-Livros[[#This Row],[Custo]]</f>
        <v>169.16600000000005</v>
      </c>
    </row>
    <row r="1115" spans="1:13" x14ac:dyDescent="0.25">
      <c r="A1115" s="5">
        <v>1114</v>
      </c>
      <c r="B1115" s="7" t="s">
        <v>2242</v>
      </c>
      <c r="C1115" s="7" t="e">
        <f>MONTH(Livros[[#This Row],[Date]])</f>
        <v>#VALUE!</v>
      </c>
      <c r="D1115" s="7" t="e">
        <f>YEAR(Livros[[#This Row],[Date]])</f>
        <v>#VALUE!</v>
      </c>
      <c r="E1115" s="5">
        <v>0</v>
      </c>
      <c r="F1115" s="5">
        <v>0</v>
      </c>
      <c r="G1115" s="7" t="s">
        <v>71</v>
      </c>
      <c r="H1115" s="5">
        <v>1</v>
      </c>
      <c r="I1115" s="19" t="s">
        <v>77</v>
      </c>
      <c r="J1115" s="9">
        <v>102</v>
      </c>
      <c r="K1115" s="9">
        <f>Livros[[#This Row],[Quantity]]*Livros[[#This Row],[Item Price]]</f>
        <v>102</v>
      </c>
      <c r="L1115" s="9">
        <v>887.74</v>
      </c>
      <c r="M1115" s="9">
        <f>Livros[[#This Row],[Receita]]-Livros[[#This Row],[Custo]]</f>
        <v>-785.74</v>
      </c>
    </row>
    <row r="1116" spans="1:13" x14ac:dyDescent="0.25">
      <c r="A1116" s="4">
        <v>1115</v>
      </c>
      <c r="B1116" s="6" t="s">
        <v>2243</v>
      </c>
      <c r="C1116" s="6" t="e">
        <f>MONTH(Livros[[#This Row],[Date]])</f>
        <v>#VALUE!</v>
      </c>
      <c r="D1116" s="6" t="e">
        <f>YEAR(Livros[[#This Row],[Date]])</f>
        <v>#VALUE!</v>
      </c>
      <c r="E1116" s="4">
        <v>0</v>
      </c>
      <c r="F1116" s="4">
        <v>0</v>
      </c>
      <c r="G1116" s="6" t="s">
        <v>71</v>
      </c>
      <c r="H1116" s="4">
        <v>1</v>
      </c>
      <c r="I1116" s="18" t="s">
        <v>193</v>
      </c>
      <c r="J1116" s="8">
        <v>959</v>
      </c>
      <c r="K1116" s="8">
        <f>Livros[[#This Row],[Quantity]]*Livros[[#This Row],[Item Price]]</f>
        <v>959</v>
      </c>
      <c r="L1116" s="8">
        <v>786.63800000000003</v>
      </c>
      <c r="M1116" s="8">
        <f>Livros[[#This Row],[Receita]]-Livros[[#This Row],[Custo]]</f>
        <v>172.36199999999997</v>
      </c>
    </row>
    <row r="1117" spans="1:13" x14ac:dyDescent="0.25">
      <c r="A1117" s="5">
        <v>1116</v>
      </c>
      <c r="B1117" s="7" t="s">
        <v>2243</v>
      </c>
      <c r="C1117" s="7" t="e">
        <f>MONTH(Livros[[#This Row],[Date]])</f>
        <v>#VALUE!</v>
      </c>
      <c r="D1117" s="7" t="e">
        <f>YEAR(Livros[[#This Row],[Date]])</f>
        <v>#VALUE!</v>
      </c>
      <c r="E1117" s="5">
        <v>0</v>
      </c>
      <c r="F1117" s="5">
        <v>0</v>
      </c>
      <c r="G1117" s="7" t="s">
        <v>83</v>
      </c>
      <c r="H1117" s="5">
        <v>1</v>
      </c>
      <c r="I1117" s="19" t="s">
        <v>193</v>
      </c>
      <c r="J1117" s="9">
        <v>959</v>
      </c>
      <c r="K1117" s="9">
        <f>Livros[[#This Row],[Quantity]]*Livros[[#This Row],[Item Price]]</f>
        <v>959</v>
      </c>
      <c r="L1117" s="9">
        <v>786.63800000000003</v>
      </c>
      <c r="M1117" s="9">
        <f>Livros[[#This Row],[Receita]]-Livros[[#This Row],[Custo]]</f>
        <v>172.36199999999997</v>
      </c>
    </row>
    <row r="1118" spans="1:13" x14ac:dyDescent="0.25">
      <c r="A1118" s="4">
        <v>1117</v>
      </c>
      <c r="B1118" s="6" t="s">
        <v>2247</v>
      </c>
      <c r="C1118" s="6" t="e">
        <f>MONTH(Livros[[#This Row],[Date]])</f>
        <v>#VALUE!</v>
      </c>
      <c r="D1118" s="6" t="e">
        <f>YEAR(Livros[[#This Row],[Date]])</f>
        <v>#VALUE!</v>
      </c>
      <c r="E1118" s="4">
        <v>0</v>
      </c>
      <c r="F1118" s="4">
        <v>0</v>
      </c>
      <c r="G1118" s="6" t="s">
        <v>83</v>
      </c>
      <c r="H1118" s="4">
        <v>1</v>
      </c>
      <c r="I1118" s="18" t="s">
        <v>193</v>
      </c>
      <c r="J1118" s="8">
        <v>959</v>
      </c>
      <c r="K1118" s="8">
        <f>Livros[[#This Row],[Quantity]]*Livros[[#This Row],[Item Price]]</f>
        <v>959</v>
      </c>
      <c r="L1118" s="8">
        <v>786.63800000000003</v>
      </c>
      <c r="M1118" s="8">
        <f>Livros[[#This Row],[Receita]]-Livros[[#This Row],[Custo]]</f>
        <v>172.36199999999997</v>
      </c>
    </row>
    <row r="1119" spans="1:13" x14ac:dyDescent="0.25">
      <c r="A1119" s="5">
        <v>1118</v>
      </c>
      <c r="B1119" s="7" t="s">
        <v>2249</v>
      </c>
      <c r="C1119" s="7" t="e">
        <f>MONTH(Livros[[#This Row],[Date]])</f>
        <v>#VALUE!</v>
      </c>
      <c r="D1119" s="7" t="e">
        <f>YEAR(Livros[[#This Row],[Date]])</f>
        <v>#VALUE!</v>
      </c>
      <c r="E1119" s="5">
        <v>0</v>
      </c>
      <c r="F1119" s="5">
        <v>0</v>
      </c>
      <c r="G1119" s="7" t="s">
        <v>83</v>
      </c>
      <c r="H1119" s="5">
        <v>1</v>
      </c>
      <c r="I1119" s="19" t="s">
        <v>77</v>
      </c>
      <c r="J1119" s="9">
        <v>40</v>
      </c>
      <c r="K1119" s="9">
        <f>Livros[[#This Row],[Quantity]]*Livros[[#This Row],[Item Price]]</f>
        <v>40</v>
      </c>
      <c r="L1119" s="9">
        <v>348.8</v>
      </c>
      <c r="M1119" s="9">
        <f>Livros[[#This Row],[Receita]]-Livros[[#This Row],[Custo]]</f>
        <v>-308.8</v>
      </c>
    </row>
    <row r="1120" spans="1:13" x14ac:dyDescent="0.25">
      <c r="A1120" s="4">
        <v>1119</v>
      </c>
      <c r="B1120" s="6" t="s">
        <v>2252</v>
      </c>
      <c r="C1120" s="6" t="e">
        <f>MONTH(Livros[[#This Row],[Date]])</f>
        <v>#VALUE!</v>
      </c>
      <c r="D1120" s="6" t="e">
        <f>YEAR(Livros[[#This Row],[Date]])</f>
        <v>#VALUE!</v>
      </c>
      <c r="E1120" s="4">
        <v>0</v>
      </c>
      <c r="F1120" s="4">
        <v>0</v>
      </c>
      <c r="G1120" s="6" t="s">
        <v>71</v>
      </c>
      <c r="H1120" s="4">
        <v>1</v>
      </c>
      <c r="I1120" s="18" t="s">
        <v>77</v>
      </c>
      <c r="J1120" s="8">
        <v>910</v>
      </c>
      <c r="K1120" s="8">
        <f>Livros[[#This Row],[Quantity]]*Livros[[#This Row],[Item Price]]</f>
        <v>910</v>
      </c>
      <c r="L1120" s="8">
        <v>791.17</v>
      </c>
      <c r="M1120" s="8">
        <f>Livros[[#This Row],[Receita]]-Livros[[#This Row],[Custo]]</f>
        <v>118.83000000000004</v>
      </c>
    </row>
    <row r="1121" spans="1:13" x14ac:dyDescent="0.25">
      <c r="A1121" s="5">
        <v>1120</v>
      </c>
      <c r="B1121" s="7" t="s">
        <v>2253</v>
      </c>
      <c r="C1121" s="7" t="e">
        <f>MONTH(Livros[[#This Row],[Date]])</f>
        <v>#VALUE!</v>
      </c>
      <c r="D1121" s="7" t="e">
        <f>YEAR(Livros[[#This Row],[Date]])</f>
        <v>#VALUE!</v>
      </c>
      <c r="E1121" s="5">
        <v>0</v>
      </c>
      <c r="F1121" s="5">
        <v>0</v>
      </c>
      <c r="G1121" s="7" t="s">
        <v>83</v>
      </c>
      <c r="H1121" s="5">
        <v>1</v>
      </c>
      <c r="I1121" s="19" t="s">
        <v>77</v>
      </c>
      <c r="J1121" s="9">
        <v>40</v>
      </c>
      <c r="K1121" s="9">
        <f>Livros[[#This Row],[Quantity]]*Livros[[#This Row],[Item Price]]</f>
        <v>40</v>
      </c>
      <c r="L1121" s="9">
        <v>348.8</v>
      </c>
      <c r="M1121" s="9">
        <f>Livros[[#This Row],[Receita]]-Livros[[#This Row],[Custo]]</f>
        <v>-308.8</v>
      </c>
    </row>
    <row r="1122" spans="1:13" x14ac:dyDescent="0.25">
      <c r="A1122" s="4">
        <v>1121</v>
      </c>
      <c r="B1122" s="6" t="s">
        <v>2255</v>
      </c>
      <c r="C1122" s="6" t="e">
        <f>MONTH(Livros[[#This Row],[Date]])</f>
        <v>#VALUE!</v>
      </c>
      <c r="D1122" s="6" t="e">
        <f>YEAR(Livros[[#This Row],[Date]])</f>
        <v>#VALUE!</v>
      </c>
      <c r="E1122" s="4">
        <v>0</v>
      </c>
      <c r="F1122" s="4">
        <v>0</v>
      </c>
      <c r="G1122" s="6" t="s">
        <v>83</v>
      </c>
      <c r="H1122" s="4">
        <v>1</v>
      </c>
      <c r="I1122" s="18" t="s">
        <v>77</v>
      </c>
      <c r="J1122" s="8">
        <v>200</v>
      </c>
      <c r="K1122" s="8">
        <f>Livros[[#This Row],[Quantity]]*Livros[[#This Row],[Item Price]]</f>
        <v>200</v>
      </c>
      <c r="L1122" s="8">
        <v>174.4</v>
      </c>
      <c r="M1122" s="8">
        <f>Livros[[#This Row],[Receita]]-Livros[[#This Row],[Custo]]</f>
        <v>25.599999999999994</v>
      </c>
    </row>
    <row r="1123" spans="1:13" x14ac:dyDescent="0.25">
      <c r="A1123" s="5">
        <v>1122</v>
      </c>
      <c r="B1123" s="7" t="s">
        <v>2260</v>
      </c>
      <c r="C1123" s="7" t="e">
        <f>MONTH(Livros[[#This Row],[Date]])</f>
        <v>#VALUE!</v>
      </c>
      <c r="D1123" s="7" t="e">
        <f>YEAR(Livros[[#This Row],[Date]])</f>
        <v>#VALUE!</v>
      </c>
      <c r="E1123" s="5">
        <v>1</v>
      </c>
      <c r="F1123" s="5">
        <v>1</v>
      </c>
      <c r="G1123" s="7" t="s">
        <v>83</v>
      </c>
      <c r="H1123" s="5">
        <v>1</v>
      </c>
      <c r="I1123" s="19" t="s">
        <v>5178</v>
      </c>
      <c r="J1123" s="9">
        <v>405</v>
      </c>
      <c r="K1123" s="9">
        <f>Livros[[#This Row],[Quantity]]*Livros[[#This Row],[Item Price]]</f>
        <v>405</v>
      </c>
      <c r="L1123" s="9">
        <v>336.61500000000001</v>
      </c>
      <c r="M1123" s="9">
        <f>Livros[[#This Row],[Receita]]-Livros[[#This Row],[Custo]]</f>
        <v>68.384999999999991</v>
      </c>
    </row>
    <row r="1124" spans="1:13" x14ac:dyDescent="0.25">
      <c r="A1124" s="4">
        <v>1123</v>
      </c>
      <c r="B1124" s="6" t="s">
        <v>2261</v>
      </c>
      <c r="C1124" s="6">
        <f>MONTH(Livros[[#This Row],[Date]])</f>
        <v>1</v>
      </c>
      <c r="D1124" s="6">
        <f>YEAR(Livros[[#This Row],[Date]])</f>
        <v>2018</v>
      </c>
      <c r="E1124" s="4">
        <v>1</v>
      </c>
      <c r="F1124" s="4">
        <v>1</v>
      </c>
      <c r="G1124" s="6" t="s">
        <v>71</v>
      </c>
      <c r="H1124" s="4">
        <v>1</v>
      </c>
      <c r="I1124" s="18" t="s">
        <v>77</v>
      </c>
      <c r="J1124" s="8">
        <v>385</v>
      </c>
      <c r="K1124" s="8">
        <f>Livros[[#This Row],[Quantity]]*Livros[[#This Row],[Item Price]]</f>
        <v>385</v>
      </c>
      <c r="L1124" s="8">
        <v>334.495</v>
      </c>
      <c r="M1124" s="8">
        <f>Livros[[#This Row],[Receita]]-Livros[[#This Row],[Custo]]</f>
        <v>50.504999999999995</v>
      </c>
    </row>
    <row r="1125" spans="1:13" x14ac:dyDescent="0.25">
      <c r="A1125" s="5">
        <v>1124</v>
      </c>
      <c r="B1125" s="7" t="s">
        <v>2261</v>
      </c>
      <c r="C1125" s="7">
        <f>MONTH(Livros[[#This Row],[Date]])</f>
        <v>1</v>
      </c>
      <c r="D1125" s="7">
        <f>YEAR(Livros[[#This Row],[Date]])</f>
        <v>2018</v>
      </c>
      <c r="E1125" s="5">
        <v>1</v>
      </c>
      <c r="F1125" s="5">
        <v>1</v>
      </c>
      <c r="G1125" s="7" t="s">
        <v>83</v>
      </c>
      <c r="H1125" s="5">
        <v>1</v>
      </c>
      <c r="I1125" s="19" t="s">
        <v>77</v>
      </c>
      <c r="J1125" s="9">
        <v>200</v>
      </c>
      <c r="K1125" s="9">
        <f>Livros[[#This Row],[Quantity]]*Livros[[#This Row],[Item Price]]</f>
        <v>200</v>
      </c>
      <c r="L1125" s="9">
        <v>174.4</v>
      </c>
      <c r="M1125" s="9">
        <f>Livros[[#This Row],[Receita]]-Livros[[#This Row],[Custo]]</f>
        <v>25.599999999999994</v>
      </c>
    </row>
    <row r="1126" spans="1:13" x14ac:dyDescent="0.25">
      <c r="A1126" s="4">
        <v>1125</v>
      </c>
      <c r="B1126" s="6" t="s">
        <v>2268</v>
      </c>
      <c r="C1126" s="6">
        <f>MONTH(Livros[[#This Row],[Date]])</f>
        <v>2</v>
      </c>
      <c r="D1126" s="6">
        <f>YEAR(Livros[[#This Row],[Date]])</f>
        <v>2018</v>
      </c>
      <c r="E1126" s="4">
        <v>0</v>
      </c>
      <c r="F1126" s="4">
        <v>1</v>
      </c>
      <c r="G1126" s="6" t="s">
        <v>71</v>
      </c>
      <c r="H1126" s="4">
        <v>1</v>
      </c>
      <c r="I1126" s="18" t="s">
        <v>193</v>
      </c>
      <c r="J1126" s="8">
        <v>959</v>
      </c>
      <c r="K1126" s="8">
        <f>Livros[[#This Row],[Quantity]]*Livros[[#This Row],[Item Price]]</f>
        <v>959</v>
      </c>
      <c r="L1126" s="8">
        <v>786.63800000000003</v>
      </c>
      <c r="M1126" s="8">
        <f>Livros[[#This Row],[Receita]]-Livros[[#This Row],[Custo]]</f>
        <v>172.36199999999997</v>
      </c>
    </row>
    <row r="1127" spans="1:13" x14ac:dyDescent="0.25">
      <c r="A1127" s="5">
        <v>1126</v>
      </c>
      <c r="B1127" s="7" t="s">
        <v>2268</v>
      </c>
      <c r="C1127" s="7">
        <f>MONTH(Livros[[#This Row],[Date]])</f>
        <v>2</v>
      </c>
      <c r="D1127" s="7">
        <f>YEAR(Livros[[#This Row],[Date]])</f>
        <v>2018</v>
      </c>
      <c r="E1127" s="5">
        <v>0</v>
      </c>
      <c r="F1127" s="5">
        <v>1</v>
      </c>
      <c r="G1127" s="7" t="s">
        <v>71</v>
      </c>
      <c r="H1127" s="5">
        <v>1</v>
      </c>
      <c r="I1127" s="19" t="s">
        <v>77</v>
      </c>
      <c r="J1127" s="9">
        <v>85</v>
      </c>
      <c r="K1127" s="9">
        <f>Livros[[#This Row],[Quantity]]*Livros[[#This Row],[Item Price]]</f>
        <v>85</v>
      </c>
      <c r="L1127" s="9">
        <v>739.95</v>
      </c>
      <c r="M1127" s="9">
        <f>Livros[[#This Row],[Receita]]-Livros[[#This Row],[Custo]]</f>
        <v>-654.95000000000005</v>
      </c>
    </row>
    <row r="1128" spans="1:13" x14ac:dyDescent="0.25">
      <c r="A1128" s="4">
        <v>1127</v>
      </c>
      <c r="B1128" s="6" t="s">
        <v>2272</v>
      </c>
      <c r="C1128" s="6">
        <f>MONTH(Livros[[#This Row],[Date]])</f>
        <v>3</v>
      </c>
      <c r="D1128" s="6">
        <f>YEAR(Livros[[#This Row],[Date]])</f>
        <v>2018</v>
      </c>
      <c r="E1128" s="4">
        <v>0</v>
      </c>
      <c r="F1128" s="4">
        <v>1</v>
      </c>
      <c r="G1128" s="6" t="s">
        <v>83</v>
      </c>
      <c r="H1128" s="4">
        <v>1</v>
      </c>
      <c r="I1128" s="18" t="s">
        <v>77</v>
      </c>
      <c r="J1128" s="8">
        <v>200</v>
      </c>
      <c r="K1128" s="8">
        <f>Livros[[#This Row],[Quantity]]*Livros[[#This Row],[Item Price]]</f>
        <v>200</v>
      </c>
      <c r="L1128" s="8">
        <v>174.4</v>
      </c>
      <c r="M1128" s="8">
        <f>Livros[[#This Row],[Receita]]-Livros[[#This Row],[Custo]]</f>
        <v>25.599999999999994</v>
      </c>
    </row>
    <row r="1129" spans="1:13" x14ac:dyDescent="0.25">
      <c r="A1129" s="5">
        <v>1128</v>
      </c>
      <c r="B1129" s="7" t="s">
        <v>2275</v>
      </c>
      <c r="C1129" s="7">
        <f>MONTH(Livros[[#This Row],[Date]])</f>
        <v>4</v>
      </c>
      <c r="D1129" s="7">
        <f>YEAR(Livros[[#This Row],[Date]])</f>
        <v>2018</v>
      </c>
      <c r="E1129" s="5">
        <v>0</v>
      </c>
      <c r="F1129" s="5">
        <v>1</v>
      </c>
      <c r="G1129" s="7" t="s">
        <v>83</v>
      </c>
      <c r="H1129" s="5">
        <v>1</v>
      </c>
      <c r="I1129" s="19" t="s">
        <v>77</v>
      </c>
      <c r="J1129" s="9">
        <v>200</v>
      </c>
      <c r="K1129" s="9">
        <f>Livros[[#This Row],[Quantity]]*Livros[[#This Row],[Item Price]]</f>
        <v>200</v>
      </c>
      <c r="L1129" s="9">
        <v>174.4</v>
      </c>
      <c r="M1129" s="9">
        <f>Livros[[#This Row],[Receita]]-Livros[[#This Row],[Custo]]</f>
        <v>25.599999999999994</v>
      </c>
    </row>
    <row r="1130" spans="1:13" x14ac:dyDescent="0.25">
      <c r="A1130" s="4">
        <v>1129</v>
      </c>
      <c r="B1130" s="6" t="s">
        <v>2278</v>
      </c>
      <c r="C1130" s="6">
        <f>MONTH(Livros[[#This Row],[Date]])</f>
        <v>5</v>
      </c>
      <c r="D1130" s="6">
        <f>YEAR(Livros[[#This Row],[Date]])</f>
        <v>2018</v>
      </c>
      <c r="E1130" s="4">
        <v>0</v>
      </c>
      <c r="F1130" s="4">
        <v>1</v>
      </c>
      <c r="G1130" s="6" t="s">
        <v>83</v>
      </c>
      <c r="H1130" s="4">
        <v>1</v>
      </c>
      <c r="I1130" s="18" t="s">
        <v>77</v>
      </c>
      <c r="J1130" s="8">
        <v>95</v>
      </c>
      <c r="K1130" s="8">
        <f>Livros[[#This Row],[Quantity]]*Livros[[#This Row],[Item Price]]</f>
        <v>95</v>
      </c>
      <c r="L1130" s="8">
        <v>826.65</v>
      </c>
      <c r="M1130" s="8">
        <f>Livros[[#This Row],[Receita]]-Livros[[#This Row],[Custo]]</f>
        <v>-731.65</v>
      </c>
    </row>
    <row r="1131" spans="1:13" x14ac:dyDescent="0.25">
      <c r="A1131" s="5">
        <v>1130</v>
      </c>
      <c r="B1131" s="7" t="s">
        <v>2280</v>
      </c>
      <c r="C1131" s="7">
        <f>MONTH(Livros[[#This Row],[Date]])</f>
        <v>6</v>
      </c>
      <c r="D1131" s="7">
        <f>YEAR(Livros[[#This Row],[Date]])</f>
        <v>2018</v>
      </c>
      <c r="E1131" s="5">
        <v>1</v>
      </c>
      <c r="F1131" s="5">
        <v>1</v>
      </c>
      <c r="G1131" s="7" t="s">
        <v>71</v>
      </c>
      <c r="H1131" s="5">
        <v>1</v>
      </c>
      <c r="I1131" s="19" t="s">
        <v>5178</v>
      </c>
      <c r="J1131" s="9">
        <v>200</v>
      </c>
      <c r="K1131" s="9">
        <f>Livros[[#This Row],[Quantity]]*Livros[[#This Row],[Item Price]]</f>
        <v>200</v>
      </c>
      <c r="L1131" s="9">
        <v>166.6</v>
      </c>
      <c r="M1131" s="9">
        <f>Livros[[#This Row],[Receita]]-Livros[[#This Row],[Custo]]</f>
        <v>33.400000000000006</v>
      </c>
    </row>
    <row r="1132" spans="1:13" x14ac:dyDescent="0.25">
      <c r="A1132" s="4">
        <v>1131</v>
      </c>
      <c r="B1132" s="6" t="s">
        <v>2283</v>
      </c>
      <c r="C1132" s="6">
        <f>MONTH(Livros[[#This Row],[Date]])</f>
        <v>7</v>
      </c>
      <c r="D1132" s="6">
        <f>YEAR(Livros[[#This Row],[Date]])</f>
        <v>2018</v>
      </c>
      <c r="E1132" s="4">
        <v>1</v>
      </c>
      <c r="F1132" s="4">
        <v>1</v>
      </c>
      <c r="G1132" s="6" t="s">
        <v>83</v>
      </c>
      <c r="H1132" s="4">
        <v>1</v>
      </c>
      <c r="I1132" s="18" t="s">
        <v>5178</v>
      </c>
      <c r="J1132" s="8">
        <v>998</v>
      </c>
      <c r="K1132" s="8">
        <f>Livros[[#This Row],[Quantity]]*Livros[[#This Row],[Item Price]]</f>
        <v>998</v>
      </c>
      <c r="L1132" s="8">
        <v>828.83399999999995</v>
      </c>
      <c r="M1132" s="8">
        <f>Livros[[#This Row],[Receita]]-Livros[[#This Row],[Custo]]</f>
        <v>169.16600000000005</v>
      </c>
    </row>
    <row r="1133" spans="1:13" x14ac:dyDescent="0.25">
      <c r="A1133" s="5">
        <v>1132</v>
      </c>
      <c r="B1133" s="7" t="s">
        <v>2284</v>
      </c>
      <c r="C1133" s="7">
        <f>MONTH(Livros[[#This Row],[Date]])</f>
        <v>8</v>
      </c>
      <c r="D1133" s="7">
        <f>YEAR(Livros[[#This Row],[Date]])</f>
        <v>2018</v>
      </c>
      <c r="E1133" s="5">
        <v>0</v>
      </c>
      <c r="F1133" s="5">
        <v>0</v>
      </c>
      <c r="G1133" s="7" t="s">
        <v>83</v>
      </c>
      <c r="H1133" s="5">
        <v>1</v>
      </c>
      <c r="I1133" s="19" t="s">
        <v>1002</v>
      </c>
      <c r="J1133" s="9">
        <v>285</v>
      </c>
      <c r="K1133" s="9">
        <f>Livros[[#This Row],[Quantity]]*Livros[[#This Row],[Item Price]]</f>
        <v>285</v>
      </c>
      <c r="L1133" s="9">
        <v>233.37</v>
      </c>
      <c r="M1133" s="9">
        <f>Livros[[#This Row],[Receita]]-Livros[[#This Row],[Custo]]</f>
        <v>51.629999999999995</v>
      </c>
    </row>
    <row r="1134" spans="1:13" x14ac:dyDescent="0.25">
      <c r="A1134" s="4">
        <v>1133</v>
      </c>
      <c r="B1134" s="6" t="s">
        <v>2287</v>
      </c>
      <c r="C1134" s="6">
        <f>MONTH(Livros[[#This Row],[Date]])</f>
        <v>9</v>
      </c>
      <c r="D1134" s="6">
        <f>YEAR(Livros[[#This Row],[Date]])</f>
        <v>2018</v>
      </c>
      <c r="E1134" s="4">
        <v>0</v>
      </c>
      <c r="F1134" s="4">
        <v>0</v>
      </c>
      <c r="G1134" s="6" t="s">
        <v>71</v>
      </c>
      <c r="H1134" s="4">
        <v>1</v>
      </c>
      <c r="I1134" s="18" t="s">
        <v>5178</v>
      </c>
      <c r="J1134" s="8">
        <v>485</v>
      </c>
      <c r="K1134" s="8">
        <f>Livros[[#This Row],[Quantity]]*Livros[[#This Row],[Item Price]]</f>
        <v>485</v>
      </c>
      <c r="L1134" s="8">
        <v>402.255</v>
      </c>
      <c r="M1134" s="8">
        <f>Livros[[#This Row],[Receita]]-Livros[[#This Row],[Custo]]</f>
        <v>82.745000000000005</v>
      </c>
    </row>
    <row r="1135" spans="1:13" x14ac:dyDescent="0.25">
      <c r="A1135" s="5">
        <v>1134</v>
      </c>
      <c r="B1135" s="7" t="s">
        <v>2289</v>
      </c>
      <c r="C1135" s="7">
        <f>MONTH(Livros[[#This Row],[Date]])</f>
        <v>10</v>
      </c>
      <c r="D1135" s="7">
        <f>YEAR(Livros[[#This Row],[Date]])</f>
        <v>2018</v>
      </c>
      <c r="E1135" s="5">
        <v>0</v>
      </c>
      <c r="F1135" s="5">
        <v>0</v>
      </c>
      <c r="G1135" s="7" t="s">
        <v>71</v>
      </c>
      <c r="H1135" s="5">
        <v>1</v>
      </c>
      <c r="I1135" s="19" t="s">
        <v>77</v>
      </c>
      <c r="J1135" s="9">
        <v>200</v>
      </c>
      <c r="K1135" s="9">
        <f>Livros[[#This Row],[Quantity]]*Livros[[#This Row],[Item Price]]</f>
        <v>200</v>
      </c>
      <c r="L1135" s="9">
        <v>174.4</v>
      </c>
      <c r="M1135" s="9">
        <f>Livros[[#This Row],[Receita]]-Livros[[#This Row],[Custo]]</f>
        <v>25.599999999999994</v>
      </c>
    </row>
    <row r="1136" spans="1:13" x14ac:dyDescent="0.25">
      <c r="A1136" s="4">
        <v>1135</v>
      </c>
      <c r="B1136" s="6" t="s">
        <v>2289</v>
      </c>
      <c r="C1136" s="6">
        <f>MONTH(Livros[[#This Row],[Date]])</f>
        <v>10</v>
      </c>
      <c r="D1136" s="6">
        <f>YEAR(Livros[[#This Row],[Date]])</f>
        <v>2018</v>
      </c>
      <c r="E1136" s="4">
        <v>0</v>
      </c>
      <c r="F1136" s="4">
        <v>0</v>
      </c>
      <c r="G1136" s="6" t="s">
        <v>83</v>
      </c>
      <c r="H1136" s="4">
        <v>1</v>
      </c>
      <c r="I1136" s="18" t="s">
        <v>77</v>
      </c>
      <c r="J1136" s="8">
        <v>200</v>
      </c>
      <c r="K1136" s="8">
        <f>Livros[[#This Row],[Quantity]]*Livros[[#This Row],[Item Price]]</f>
        <v>200</v>
      </c>
      <c r="L1136" s="8">
        <v>174.4</v>
      </c>
      <c r="M1136" s="8">
        <f>Livros[[#This Row],[Receita]]-Livros[[#This Row],[Custo]]</f>
        <v>25.599999999999994</v>
      </c>
    </row>
    <row r="1137" spans="1:13" x14ac:dyDescent="0.25">
      <c r="A1137" s="5">
        <v>1136</v>
      </c>
      <c r="B1137" s="7" t="s">
        <v>2292</v>
      </c>
      <c r="C1137" s="7">
        <f>MONTH(Livros[[#This Row],[Date]])</f>
        <v>11</v>
      </c>
      <c r="D1137" s="7">
        <f>YEAR(Livros[[#This Row],[Date]])</f>
        <v>2018</v>
      </c>
      <c r="E1137" s="5">
        <v>0</v>
      </c>
      <c r="F1137" s="5">
        <v>0</v>
      </c>
      <c r="G1137" s="7" t="s">
        <v>83</v>
      </c>
      <c r="H1137" s="5">
        <v>1</v>
      </c>
      <c r="I1137" s="19" t="s">
        <v>193</v>
      </c>
      <c r="J1137" s="9">
        <v>959</v>
      </c>
      <c r="K1137" s="9">
        <f>Livros[[#This Row],[Quantity]]*Livros[[#This Row],[Item Price]]</f>
        <v>959</v>
      </c>
      <c r="L1137" s="9">
        <v>786.63800000000003</v>
      </c>
      <c r="M1137" s="9">
        <f>Livros[[#This Row],[Receita]]-Livros[[#This Row],[Custo]]</f>
        <v>172.36199999999997</v>
      </c>
    </row>
    <row r="1138" spans="1:13" x14ac:dyDescent="0.25">
      <c r="A1138" s="4">
        <v>1137</v>
      </c>
      <c r="B1138" s="6" t="s">
        <v>2294</v>
      </c>
      <c r="C1138" s="6">
        <f>MONTH(Livros[[#This Row],[Date]])</f>
        <v>12</v>
      </c>
      <c r="D1138" s="6">
        <f>YEAR(Livros[[#This Row],[Date]])</f>
        <v>2018</v>
      </c>
      <c r="E1138" s="4">
        <v>0</v>
      </c>
      <c r="F1138" s="4">
        <v>0</v>
      </c>
      <c r="G1138" s="6" t="s">
        <v>83</v>
      </c>
      <c r="H1138" s="4">
        <v>1</v>
      </c>
      <c r="I1138" s="18" t="s">
        <v>77</v>
      </c>
      <c r="J1138" s="8">
        <v>85</v>
      </c>
      <c r="K1138" s="8">
        <f>Livros[[#This Row],[Quantity]]*Livros[[#This Row],[Item Price]]</f>
        <v>85</v>
      </c>
      <c r="L1138" s="8">
        <v>739.95</v>
      </c>
      <c r="M1138" s="8">
        <f>Livros[[#This Row],[Receita]]-Livros[[#This Row],[Custo]]</f>
        <v>-654.95000000000005</v>
      </c>
    </row>
    <row r="1139" spans="1:13" x14ac:dyDescent="0.25">
      <c r="A1139" s="5">
        <v>1138</v>
      </c>
      <c r="B1139" s="7" t="s">
        <v>2297</v>
      </c>
      <c r="C1139" s="7" t="e">
        <f>MONTH(Livros[[#This Row],[Date]])</f>
        <v>#VALUE!</v>
      </c>
      <c r="D1139" s="7" t="e">
        <f>YEAR(Livros[[#This Row],[Date]])</f>
        <v>#VALUE!</v>
      </c>
      <c r="E1139" s="5">
        <v>0</v>
      </c>
      <c r="F1139" s="5">
        <v>0</v>
      </c>
      <c r="G1139" s="7" t="s">
        <v>71</v>
      </c>
      <c r="H1139" s="5">
        <v>1</v>
      </c>
      <c r="I1139" s="19" t="s">
        <v>77</v>
      </c>
      <c r="J1139" s="9">
        <v>104</v>
      </c>
      <c r="K1139" s="9">
        <f>Livros[[#This Row],[Quantity]]*Livros[[#This Row],[Item Price]]</f>
        <v>104</v>
      </c>
      <c r="L1139" s="9">
        <v>904.48</v>
      </c>
      <c r="M1139" s="9">
        <f>Livros[[#This Row],[Receita]]-Livros[[#This Row],[Custo]]</f>
        <v>-800.48</v>
      </c>
    </row>
    <row r="1140" spans="1:13" x14ac:dyDescent="0.25">
      <c r="A1140" s="4">
        <v>1139</v>
      </c>
      <c r="B1140" s="6" t="s">
        <v>2303</v>
      </c>
      <c r="C1140" s="6" t="e">
        <f>MONTH(Livros[[#This Row],[Date]])</f>
        <v>#VALUE!</v>
      </c>
      <c r="D1140" s="6" t="e">
        <f>YEAR(Livros[[#This Row],[Date]])</f>
        <v>#VALUE!</v>
      </c>
      <c r="E1140" s="4">
        <v>0</v>
      </c>
      <c r="F1140" s="4">
        <v>0</v>
      </c>
      <c r="G1140" s="6" t="s">
        <v>71</v>
      </c>
      <c r="H1140" s="4">
        <v>1</v>
      </c>
      <c r="I1140" s="18" t="s">
        <v>193</v>
      </c>
      <c r="J1140" s="8">
        <v>959</v>
      </c>
      <c r="K1140" s="8">
        <f>Livros[[#This Row],[Quantity]]*Livros[[#This Row],[Item Price]]</f>
        <v>959</v>
      </c>
      <c r="L1140" s="8">
        <v>786.63800000000003</v>
      </c>
      <c r="M1140" s="8">
        <f>Livros[[#This Row],[Receita]]-Livros[[#This Row],[Custo]]</f>
        <v>172.36199999999997</v>
      </c>
    </row>
    <row r="1141" spans="1:13" x14ac:dyDescent="0.25">
      <c r="A1141" s="5">
        <v>1140</v>
      </c>
      <c r="B1141" s="7" t="s">
        <v>2307</v>
      </c>
      <c r="C1141" s="7" t="e">
        <f>MONTH(Livros[[#This Row],[Date]])</f>
        <v>#VALUE!</v>
      </c>
      <c r="D1141" s="7" t="e">
        <f>YEAR(Livros[[#This Row],[Date]])</f>
        <v>#VALUE!</v>
      </c>
      <c r="E1141" s="5">
        <v>0</v>
      </c>
      <c r="F1141" s="5">
        <v>0</v>
      </c>
      <c r="G1141" s="7" t="s">
        <v>71</v>
      </c>
      <c r="H1141" s="5">
        <v>1</v>
      </c>
      <c r="I1141" s="19" t="s">
        <v>5178</v>
      </c>
      <c r="J1141" s="9">
        <v>395</v>
      </c>
      <c r="K1141" s="9">
        <f>Livros[[#This Row],[Quantity]]*Livros[[#This Row],[Item Price]]</f>
        <v>395</v>
      </c>
      <c r="L1141" s="9">
        <v>327.78500000000003</v>
      </c>
      <c r="M1141" s="9">
        <f>Livros[[#This Row],[Receita]]-Livros[[#This Row],[Custo]]</f>
        <v>67.214999999999975</v>
      </c>
    </row>
    <row r="1142" spans="1:13" x14ac:dyDescent="0.25">
      <c r="A1142" s="4">
        <v>1141</v>
      </c>
      <c r="B1142" s="6" t="s">
        <v>2309</v>
      </c>
      <c r="C1142" s="6" t="e">
        <f>MONTH(Livros[[#This Row],[Date]])</f>
        <v>#VALUE!</v>
      </c>
      <c r="D1142" s="6" t="e">
        <f>YEAR(Livros[[#This Row],[Date]])</f>
        <v>#VALUE!</v>
      </c>
      <c r="E1142" s="4">
        <v>0</v>
      </c>
      <c r="F1142" s="4">
        <v>0</v>
      </c>
      <c r="G1142" s="6" t="s">
        <v>83</v>
      </c>
      <c r="H1142" s="4">
        <v>1</v>
      </c>
      <c r="I1142" s="18" t="s">
        <v>193</v>
      </c>
      <c r="J1142" s="8">
        <v>381</v>
      </c>
      <c r="K1142" s="8">
        <f>Livros[[#This Row],[Quantity]]*Livros[[#This Row],[Item Price]]</f>
        <v>381</v>
      </c>
      <c r="L1142" s="8">
        <v>312.24200000000002</v>
      </c>
      <c r="M1142" s="8">
        <f>Livros[[#This Row],[Receita]]-Livros[[#This Row],[Custo]]</f>
        <v>68.757999999999981</v>
      </c>
    </row>
    <row r="1143" spans="1:13" x14ac:dyDescent="0.25">
      <c r="A1143" s="5">
        <v>1142</v>
      </c>
      <c r="B1143" s="7" t="s">
        <v>2312</v>
      </c>
      <c r="C1143" s="7" t="e">
        <f>MONTH(Livros[[#This Row],[Date]])</f>
        <v>#VALUE!</v>
      </c>
      <c r="D1143" s="7" t="e">
        <f>YEAR(Livros[[#This Row],[Date]])</f>
        <v>#VALUE!</v>
      </c>
      <c r="E1143" s="5">
        <v>0</v>
      </c>
      <c r="F1143" s="5">
        <v>0</v>
      </c>
      <c r="G1143" s="7" t="s">
        <v>83</v>
      </c>
      <c r="H1143" s="5">
        <v>1</v>
      </c>
      <c r="I1143" s="19" t="s">
        <v>5178</v>
      </c>
      <c r="J1143" s="9">
        <v>640</v>
      </c>
      <c r="K1143" s="9">
        <f>Livros[[#This Row],[Quantity]]*Livros[[#This Row],[Item Price]]</f>
        <v>640</v>
      </c>
      <c r="L1143" s="9">
        <v>531.12</v>
      </c>
      <c r="M1143" s="9">
        <f>Livros[[#This Row],[Receita]]-Livros[[#This Row],[Custo]]</f>
        <v>108.88</v>
      </c>
    </row>
    <row r="1144" spans="1:13" x14ac:dyDescent="0.25">
      <c r="A1144" s="4">
        <v>1143</v>
      </c>
      <c r="B1144" s="6" t="s">
        <v>2314</v>
      </c>
      <c r="C1144" s="6" t="e">
        <f>MONTH(Livros[[#This Row],[Date]])</f>
        <v>#VALUE!</v>
      </c>
      <c r="D1144" s="6" t="e">
        <f>YEAR(Livros[[#This Row],[Date]])</f>
        <v>#VALUE!</v>
      </c>
      <c r="E1144" s="4">
        <v>0</v>
      </c>
      <c r="F1144" s="4">
        <v>0</v>
      </c>
      <c r="G1144" s="6" t="s">
        <v>83</v>
      </c>
      <c r="H1144" s="4">
        <v>1</v>
      </c>
      <c r="I1144" s="18" t="s">
        <v>5178</v>
      </c>
      <c r="J1144" s="8">
        <v>395</v>
      </c>
      <c r="K1144" s="8">
        <f>Livros[[#This Row],[Quantity]]*Livros[[#This Row],[Item Price]]</f>
        <v>395</v>
      </c>
      <c r="L1144" s="8">
        <v>327.78500000000003</v>
      </c>
      <c r="M1144" s="8">
        <f>Livros[[#This Row],[Receita]]-Livros[[#This Row],[Custo]]</f>
        <v>67.214999999999975</v>
      </c>
    </row>
    <row r="1145" spans="1:13" x14ac:dyDescent="0.25">
      <c r="A1145" s="5">
        <v>1144</v>
      </c>
      <c r="B1145" s="7" t="s">
        <v>2316</v>
      </c>
      <c r="C1145" s="7" t="e">
        <f>MONTH(Livros[[#This Row],[Date]])</f>
        <v>#VALUE!</v>
      </c>
      <c r="D1145" s="7" t="e">
        <f>YEAR(Livros[[#This Row],[Date]])</f>
        <v>#VALUE!</v>
      </c>
      <c r="E1145" s="5">
        <v>0</v>
      </c>
      <c r="F1145" s="5">
        <v>0</v>
      </c>
      <c r="G1145" s="7" t="s">
        <v>83</v>
      </c>
      <c r="H1145" s="5">
        <v>1</v>
      </c>
      <c r="I1145" s="19" t="s">
        <v>77</v>
      </c>
      <c r="J1145" s="9">
        <v>757</v>
      </c>
      <c r="K1145" s="9">
        <f>Livros[[#This Row],[Quantity]]*Livros[[#This Row],[Item Price]]</f>
        <v>757</v>
      </c>
      <c r="L1145" s="9">
        <v>658.85900000000004</v>
      </c>
      <c r="M1145" s="9">
        <f>Livros[[#This Row],[Receita]]-Livros[[#This Row],[Custo]]</f>
        <v>98.140999999999963</v>
      </c>
    </row>
    <row r="1146" spans="1:13" x14ac:dyDescent="0.25">
      <c r="A1146" s="4">
        <v>1145</v>
      </c>
      <c r="B1146" s="6" t="s">
        <v>2319</v>
      </c>
      <c r="C1146" s="6" t="e">
        <f>MONTH(Livros[[#This Row],[Date]])</f>
        <v>#VALUE!</v>
      </c>
      <c r="D1146" s="6" t="e">
        <f>YEAR(Livros[[#This Row],[Date]])</f>
        <v>#VALUE!</v>
      </c>
      <c r="E1146" s="4">
        <v>0</v>
      </c>
      <c r="F1146" s="4">
        <v>0</v>
      </c>
      <c r="G1146" s="6" t="s">
        <v>71</v>
      </c>
      <c r="H1146" s="4">
        <v>1</v>
      </c>
      <c r="I1146" s="18" t="s">
        <v>77</v>
      </c>
      <c r="J1146" s="8">
        <v>85</v>
      </c>
      <c r="K1146" s="8">
        <f>Livros[[#This Row],[Quantity]]*Livros[[#This Row],[Item Price]]</f>
        <v>85</v>
      </c>
      <c r="L1146" s="8">
        <v>739.95</v>
      </c>
      <c r="M1146" s="8">
        <f>Livros[[#This Row],[Receita]]-Livros[[#This Row],[Custo]]</f>
        <v>-654.95000000000005</v>
      </c>
    </row>
    <row r="1147" spans="1:13" x14ac:dyDescent="0.25">
      <c r="A1147" s="5">
        <v>1146</v>
      </c>
      <c r="B1147" s="7" t="s">
        <v>2322</v>
      </c>
      <c r="C1147" s="7" t="e">
        <f>MONTH(Livros[[#This Row],[Date]])</f>
        <v>#VALUE!</v>
      </c>
      <c r="D1147" s="7" t="e">
        <f>YEAR(Livros[[#This Row],[Date]])</f>
        <v>#VALUE!</v>
      </c>
      <c r="E1147" s="5">
        <v>1</v>
      </c>
      <c r="F1147" s="5">
        <v>0</v>
      </c>
      <c r="G1147" s="7" t="s">
        <v>71</v>
      </c>
      <c r="H1147" s="5">
        <v>1</v>
      </c>
      <c r="I1147" s="19" t="s">
        <v>77</v>
      </c>
      <c r="J1147" s="9">
        <v>85</v>
      </c>
      <c r="K1147" s="9">
        <f>Livros[[#This Row],[Quantity]]*Livros[[#This Row],[Item Price]]</f>
        <v>85</v>
      </c>
      <c r="L1147" s="9">
        <v>739.95</v>
      </c>
      <c r="M1147" s="9">
        <f>Livros[[#This Row],[Receita]]-Livros[[#This Row],[Custo]]</f>
        <v>-654.95000000000005</v>
      </c>
    </row>
    <row r="1148" spans="1:13" x14ac:dyDescent="0.25">
      <c r="A1148" s="4">
        <v>1147</v>
      </c>
      <c r="B1148" s="6" t="s">
        <v>2325</v>
      </c>
      <c r="C1148" s="6" t="e">
        <f>MONTH(Livros[[#This Row],[Date]])</f>
        <v>#VALUE!</v>
      </c>
      <c r="D1148" s="6" t="e">
        <f>YEAR(Livros[[#This Row],[Date]])</f>
        <v>#VALUE!</v>
      </c>
      <c r="E1148" s="4">
        <v>0</v>
      </c>
      <c r="F1148" s="4">
        <v>0</v>
      </c>
      <c r="G1148" s="6" t="s">
        <v>83</v>
      </c>
      <c r="H1148" s="4">
        <v>1</v>
      </c>
      <c r="I1148" s="18" t="s">
        <v>1002</v>
      </c>
      <c r="J1148" s="8">
        <v>91</v>
      </c>
      <c r="K1148" s="8">
        <f>Livros[[#This Row],[Quantity]]*Livros[[#This Row],[Item Price]]</f>
        <v>91</v>
      </c>
      <c r="L1148" s="8">
        <v>746.62</v>
      </c>
      <c r="M1148" s="8">
        <f>Livros[[#This Row],[Receita]]-Livros[[#This Row],[Custo]]</f>
        <v>-655.62</v>
      </c>
    </row>
    <row r="1149" spans="1:13" x14ac:dyDescent="0.25">
      <c r="A1149" s="5">
        <v>1148</v>
      </c>
      <c r="B1149" s="7" t="s">
        <v>2326</v>
      </c>
      <c r="C1149" s="7" t="e">
        <f>MONTH(Livros[[#This Row],[Date]])</f>
        <v>#VALUE!</v>
      </c>
      <c r="D1149" s="7" t="e">
        <f>YEAR(Livros[[#This Row],[Date]])</f>
        <v>#VALUE!</v>
      </c>
      <c r="E1149" s="5">
        <v>1</v>
      </c>
      <c r="F1149" s="5">
        <v>0</v>
      </c>
      <c r="G1149" s="7" t="s">
        <v>83</v>
      </c>
      <c r="H1149" s="5">
        <v>1</v>
      </c>
      <c r="I1149" s="19" t="s">
        <v>1002</v>
      </c>
      <c r="J1149" s="9">
        <v>950</v>
      </c>
      <c r="K1149" s="9">
        <f>Livros[[#This Row],[Quantity]]*Livros[[#This Row],[Item Price]]</f>
        <v>950</v>
      </c>
      <c r="L1149" s="9">
        <v>779.9</v>
      </c>
      <c r="M1149" s="9">
        <f>Livros[[#This Row],[Receita]]-Livros[[#This Row],[Custo]]</f>
        <v>170.10000000000002</v>
      </c>
    </row>
    <row r="1150" spans="1:13" x14ac:dyDescent="0.25">
      <c r="A1150" s="4">
        <v>1149</v>
      </c>
      <c r="B1150" s="6" t="s">
        <v>2327</v>
      </c>
      <c r="C1150" s="6" t="e">
        <f>MONTH(Livros[[#This Row],[Date]])</f>
        <v>#VALUE!</v>
      </c>
      <c r="D1150" s="6" t="e">
        <f>YEAR(Livros[[#This Row],[Date]])</f>
        <v>#VALUE!</v>
      </c>
      <c r="E1150" s="4">
        <v>0</v>
      </c>
      <c r="F1150" s="4">
        <v>0</v>
      </c>
      <c r="G1150" s="6" t="s">
        <v>83</v>
      </c>
      <c r="H1150" s="4">
        <v>1</v>
      </c>
      <c r="I1150" s="18" t="s">
        <v>77</v>
      </c>
      <c r="J1150" s="8">
        <v>200</v>
      </c>
      <c r="K1150" s="8">
        <f>Livros[[#This Row],[Quantity]]*Livros[[#This Row],[Item Price]]</f>
        <v>200</v>
      </c>
      <c r="L1150" s="8">
        <v>174.4</v>
      </c>
      <c r="M1150" s="8">
        <f>Livros[[#This Row],[Receita]]-Livros[[#This Row],[Custo]]</f>
        <v>25.599999999999994</v>
      </c>
    </row>
    <row r="1151" spans="1:13" x14ac:dyDescent="0.25">
      <c r="A1151" s="5">
        <v>1150</v>
      </c>
      <c r="B1151" s="7" t="s">
        <v>2330</v>
      </c>
      <c r="C1151" s="7" t="e">
        <f>MONTH(Livros[[#This Row],[Date]])</f>
        <v>#VALUE!</v>
      </c>
      <c r="D1151" s="7" t="e">
        <f>YEAR(Livros[[#This Row],[Date]])</f>
        <v>#VALUE!</v>
      </c>
      <c r="E1151" s="5">
        <v>0</v>
      </c>
      <c r="F1151" s="5">
        <v>0</v>
      </c>
      <c r="G1151" s="7" t="s">
        <v>83</v>
      </c>
      <c r="H1151" s="5">
        <v>1</v>
      </c>
      <c r="I1151" s="19" t="s">
        <v>5178</v>
      </c>
      <c r="J1151" s="9">
        <v>640</v>
      </c>
      <c r="K1151" s="9">
        <f>Livros[[#This Row],[Quantity]]*Livros[[#This Row],[Item Price]]</f>
        <v>640</v>
      </c>
      <c r="L1151" s="9">
        <v>531.12</v>
      </c>
      <c r="M1151" s="9">
        <f>Livros[[#This Row],[Receita]]-Livros[[#This Row],[Custo]]</f>
        <v>108.88</v>
      </c>
    </row>
    <row r="1152" spans="1:13" x14ac:dyDescent="0.25">
      <c r="A1152" s="4">
        <v>1151</v>
      </c>
      <c r="B1152" s="6" t="s">
        <v>2331</v>
      </c>
      <c r="C1152" s="6" t="e">
        <f>MONTH(Livros[[#This Row],[Date]])</f>
        <v>#VALUE!</v>
      </c>
      <c r="D1152" s="6" t="e">
        <f>YEAR(Livros[[#This Row],[Date]])</f>
        <v>#VALUE!</v>
      </c>
      <c r="E1152" s="4">
        <v>0</v>
      </c>
      <c r="F1152" s="4">
        <v>0</v>
      </c>
      <c r="G1152" s="6" t="s">
        <v>71</v>
      </c>
      <c r="H1152" s="4">
        <v>1</v>
      </c>
      <c r="I1152" s="18" t="s">
        <v>1002</v>
      </c>
      <c r="J1152" s="8">
        <v>111</v>
      </c>
      <c r="K1152" s="8">
        <f>Livros[[#This Row],[Quantity]]*Livros[[#This Row],[Item Price]]</f>
        <v>111</v>
      </c>
      <c r="L1152" s="8">
        <v>910.02</v>
      </c>
      <c r="M1152" s="8">
        <f>Livros[[#This Row],[Receita]]-Livros[[#This Row],[Custo]]</f>
        <v>-799.02</v>
      </c>
    </row>
    <row r="1153" spans="1:13" x14ac:dyDescent="0.25">
      <c r="A1153" s="5">
        <v>1152</v>
      </c>
      <c r="B1153" s="7" t="s">
        <v>2335</v>
      </c>
      <c r="C1153" s="7" t="e">
        <f>MONTH(Livros[[#This Row],[Date]])</f>
        <v>#VALUE!</v>
      </c>
      <c r="D1153" s="7" t="e">
        <f>YEAR(Livros[[#This Row],[Date]])</f>
        <v>#VALUE!</v>
      </c>
      <c r="E1153" s="5">
        <v>0</v>
      </c>
      <c r="F1153" s="5">
        <v>0</v>
      </c>
      <c r="G1153" s="7" t="s">
        <v>83</v>
      </c>
      <c r="H1153" s="5">
        <v>1</v>
      </c>
      <c r="I1153" s="19" t="s">
        <v>193</v>
      </c>
      <c r="J1153" s="9">
        <v>959</v>
      </c>
      <c r="K1153" s="9">
        <f>Livros[[#This Row],[Quantity]]*Livros[[#This Row],[Item Price]]</f>
        <v>959</v>
      </c>
      <c r="L1153" s="9">
        <v>786.63800000000003</v>
      </c>
      <c r="M1153" s="9">
        <f>Livros[[#This Row],[Receita]]-Livros[[#This Row],[Custo]]</f>
        <v>172.36199999999997</v>
      </c>
    </row>
    <row r="1154" spans="1:13" x14ac:dyDescent="0.25">
      <c r="A1154" s="4">
        <v>1153</v>
      </c>
      <c r="B1154" s="6" t="s">
        <v>2338</v>
      </c>
      <c r="C1154" s="6" t="e">
        <f>MONTH(Livros[[#This Row],[Date]])</f>
        <v>#VALUE!</v>
      </c>
      <c r="D1154" s="6" t="e">
        <f>YEAR(Livros[[#This Row],[Date]])</f>
        <v>#VALUE!</v>
      </c>
      <c r="E1154" s="4">
        <v>0</v>
      </c>
      <c r="F1154" s="4">
        <v>0</v>
      </c>
      <c r="G1154" s="6" t="s">
        <v>71</v>
      </c>
      <c r="H1154" s="4">
        <v>1</v>
      </c>
      <c r="I1154" s="18" t="s">
        <v>77</v>
      </c>
      <c r="J1154" s="8">
        <v>200</v>
      </c>
      <c r="K1154" s="8">
        <f>Livros[[#This Row],[Quantity]]*Livros[[#This Row],[Item Price]]</f>
        <v>200</v>
      </c>
      <c r="L1154" s="8">
        <v>174.4</v>
      </c>
      <c r="M1154" s="8">
        <f>Livros[[#This Row],[Receita]]-Livros[[#This Row],[Custo]]</f>
        <v>25.599999999999994</v>
      </c>
    </row>
    <row r="1155" spans="1:13" x14ac:dyDescent="0.25">
      <c r="A1155" s="5">
        <v>1154</v>
      </c>
      <c r="B1155" s="7" t="s">
        <v>2338</v>
      </c>
      <c r="C1155" s="7" t="e">
        <f>MONTH(Livros[[#This Row],[Date]])</f>
        <v>#VALUE!</v>
      </c>
      <c r="D1155" s="7" t="e">
        <f>YEAR(Livros[[#This Row],[Date]])</f>
        <v>#VALUE!</v>
      </c>
      <c r="E1155" s="5">
        <v>0</v>
      </c>
      <c r="F1155" s="5">
        <v>0</v>
      </c>
      <c r="G1155" s="7" t="s">
        <v>71</v>
      </c>
      <c r="H1155" s="5">
        <v>1</v>
      </c>
      <c r="I1155" s="19" t="s">
        <v>77</v>
      </c>
      <c r="J1155" s="9">
        <v>83</v>
      </c>
      <c r="K1155" s="9">
        <f>Livros[[#This Row],[Quantity]]*Livros[[#This Row],[Item Price]]</f>
        <v>83</v>
      </c>
      <c r="L1155" s="9">
        <v>722.21</v>
      </c>
      <c r="M1155" s="9">
        <f>Livros[[#This Row],[Receita]]-Livros[[#This Row],[Custo]]</f>
        <v>-639.21</v>
      </c>
    </row>
    <row r="1156" spans="1:13" x14ac:dyDescent="0.25">
      <c r="A1156" s="4">
        <v>1155</v>
      </c>
      <c r="B1156" s="6" t="s">
        <v>2338</v>
      </c>
      <c r="C1156" s="6" t="e">
        <f>MONTH(Livros[[#This Row],[Date]])</f>
        <v>#VALUE!</v>
      </c>
      <c r="D1156" s="6" t="e">
        <f>YEAR(Livros[[#This Row],[Date]])</f>
        <v>#VALUE!</v>
      </c>
      <c r="E1156" s="4">
        <v>0</v>
      </c>
      <c r="F1156" s="4">
        <v>0</v>
      </c>
      <c r="G1156" s="6" t="s">
        <v>71</v>
      </c>
      <c r="H1156" s="4">
        <v>1</v>
      </c>
      <c r="I1156" s="18" t="s">
        <v>5178</v>
      </c>
      <c r="J1156" s="8">
        <v>395</v>
      </c>
      <c r="K1156" s="8">
        <f>Livros[[#This Row],[Quantity]]*Livros[[#This Row],[Item Price]]</f>
        <v>395</v>
      </c>
      <c r="L1156" s="8">
        <v>327.78500000000003</v>
      </c>
      <c r="M1156" s="8">
        <f>Livros[[#This Row],[Receita]]-Livros[[#This Row],[Custo]]</f>
        <v>67.214999999999975</v>
      </c>
    </row>
    <row r="1157" spans="1:13" x14ac:dyDescent="0.25">
      <c r="A1157" s="5">
        <v>1156</v>
      </c>
      <c r="B1157" s="7" t="s">
        <v>2338</v>
      </c>
      <c r="C1157" s="7" t="e">
        <f>MONTH(Livros[[#This Row],[Date]])</f>
        <v>#VALUE!</v>
      </c>
      <c r="D1157" s="7" t="e">
        <f>YEAR(Livros[[#This Row],[Date]])</f>
        <v>#VALUE!</v>
      </c>
      <c r="E1157" s="5">
        <v>0</v>
      </c>
      <c r="F1157" s="5">
        <v>0</v>
      </c>
      <c r="G1157" s="7" t="s">
        <v>71</v>
      </c>
      <c r="H1157" s="5">
        <v>1</v>
      </c>
      <c r="I1157" s="19" t="s">
        <v>77</v>
      </c>
      <c r="J1157" s="9">
        <v>200</v>
      </c>
      <c r="K1157" s="9">
        <f>Livros[[#This Row],[Quantity]]*Livros[[#This Row],[Item Price]]</f>
        <v>200</v>
      </c>
      <c r="L1157" s="9">
        <v>174.4</v>
      </c>
      <c r="M1157" s="9">
        <f>Livros[[#This Row],[Receita]]-Livros[[#This Row],[Custo]]</f>
        <v>25.599999999999994</v>
      </c>
    </row>
    <row r="1158" spans="1:13" x14ac:dyDescent="0.25">
      <c r="A1158" s="4">
        <v>1157</v>
      </c>
      <c r="B1158" s="6" t="s">
        <v>2345</v>
      </c>
      <c r="C1158" s="6" t="e">
        <f>MONTH(Livros[[#This Row],[Date]])</f>
        <v>#VALUE!</v>
      </c>
      <c r="D1158" s="6" t="e">
        <f>YEAR(Livros[[#This Row],[Date]])</f>
        <v>#VALUE!</v>
      </c>
      <c r="E1158" s="4">
        <v>0</v>
      </c>
      <c r="F1158" s="4">
        <v>0</v>
      </c>
      <c r="G1158" s="6" t="s">
        <v>83</v>
      </c>
      <c r="H1158" s="4">
        <v>1</v>
      </c>
      <c r="I1158" s="18" t="s">
        <v>77</v>
      </c>
      <c r="J1158" s="8">
        <v>85</v>
      </c>
      <c r="K1158" s="8">
        <f>Livros[[#This Row],[Quantity]]*Livros[[#This Row],[Item Price]]</f>
        <v>85</v>
      </c>
      <c r="L1158" s="8">
        <v>739.95</v>
      </c>
      <c r="M1158" s="8">
        <f>Livros[[#This Row],[Receita]]-Livros[[#This Row],[Custo]]</f>
        <v>-654.95000000000005</v>
      </c>
    </row>
    <row r="1159" spans="1:13" x14ac:dyDescent="0.25">
      <c r="A1159" s="5">
        <v>1158</v>
      </c>
      <c r="B1159" s="7" t="s">
        <v>2345</v>
      </c>
      <c r="C1159" s="7" t="e">
        <f>MONTH(Livros[[#This Row],[Date]])</f>
        <v>#VALUE!</v>
      </c>
      <c r="D1159" s="7" t="e">
        <f>YEAR(Livros[[#This Row],[Date]])</f>
        <v>#VALUE!</v>
      </c>
      <c r="E1159" s="5">
        <v>0</v>
      </c>
      <c r="F1159" s="5">
        <v>0</v>
      </c>
      <c r="G1159" s="7" t="s">
        <v>83</v>
      </c>
      <c r="H1159" s="5">
        <v>1</v>
      </c>
      <c r="I1159" s="19" t="s">
        <v>77</v>
      </c>
      <c r="J1159" s="9">
        <v>200</v>
      </c>
      <c r="K1159" s="9">
        <f>Livros[[#This Row],[Quantity]]*Livros[[#This Row],[Item Price]]</f>
        <v>200</v>
      </c>
      <c r="L1159" s="9">
        <v>174.4</v>
      </c>
      <c r="M1159" s="9">
        <f>Livros[[#This Row],[Receita]]-Livros[[#This Row],[Custo]]</f>
        <v>25.599999999999994</v>
      </c>
    </row>
    <row r="1160" spans="1:13" x14ac:dyDescent="0.25">
      <c r="A1160" s="4">
        <v>1159</v>
      </c>
      <c r="B1160" s="6" t="s">
        <v>2348</v>
      </c>
      <c r="C1160" s="6" t="e">
        <f>MONTH(Livros[[#This Row],[Date]])</f>
        <v>#VALUE!</v>
      </c>
      <c r="D1160" s="6" t="e">
        <f>YEAR(Livros[[#This Row],[Date]])</f>
        <v>#VALUE!</v>
      </c>
      <c r="E1160" s="4">
        <v>1</v>
      </c>
      <c r="F1160" s="4">
        <v>0</v>
      </c>
      <c r="G1160" s="6" t="s">
        <v>71</v>
      </c>
      <c r="H1160" s="4">
        <v>1</v>
      </c>
      <c r="I1160" s="18" t="s">
        <v>77</v>
      </c>
      <c r="J1160" s="8">
        <v>200</v>
      </c>
      <c r="K1160" s="8">
        <f>Livros[[#This Row],[Quantity]]*Livros[[#This Row],[Item Price]]</f>
        <v>200</v>
      </c>
      <c r="L1160" s="8">
        <v>174.4</v>
      </c>
      <c r="M1160" s="8">
        <f>Livros[[#This Row],[Receita]]-Livros[[#This Row],[Custo]]</f>
        <v>25.599999999999994</v>
      </c>
    </row>
    <row r="1161" spans="1:13" x14ac:dyDescent="0.25">
      <c r="A1161" s="5">
        <v>1160</v>
      </c>
      <c r="B1161" s="7" t="s">
        <v>2350</v>
      </c>
      <c r="C1161" s="7">
        <f>MONTH(Livros[[#This Row],[Date]])</f>
        <v>1</v>
      </c>
      <c r="D1161" s="7">
        <f>YEAR(Livros[[#This Row],[Date]])</f>
        <v>2018</v>
      </c>
      <c r="E1161" s="5">
        <v>1</v>
      </c>
      <c r="F1161" s="5">
        <v>0</v>
      </c>
      <c r="G1161" s="7" t="s">
        <v>71</v>
      </c>
      <c r="H1161" s="5">
        <v>1</v>
      </c>
      <c r="I1161" s="19" t="s">
        <v>77</v>
      </c>
      <c r="J1161" s="9">
        <v>200</v>
      </c>
      <c r="K1161" s="9">
        <f>Livros[[#This Row],[Quantity]]*Livros[[#This Row],[Item Price]]</f>
        <v>200</v>
      </c>
      <c r="L1161" s="9">
        <v>174.4</v>
      </c>
      <c r="M1161" s="9">
        <f>Livros[[#This Row],[Receita]]-Livros[[#This Row],[Custo]]</f>
        <v>25.599999999999994</v>
      </c>
    </row>
    <row r="1162" spans="1:13" x14ac:dyDescent="0.25">
      <c r="A1162" s="4">
        <v>1161</v>
      </c>
      <c r="B1162" s="6" t="s">
        <v>2353</v>
      </c>
      <c r="C1162" s="6">
        <f>MONTH(Livros[[#This Row],[Date]])</f>
        <v>2</v>
      </c>
      <c r="D1162" s="6">
        <f>YEAR(Livros[[#This Row],[Date]])</f>
        <v>2018</v>
      </c>
      <c r="E1162" s="4">
        <v>0</v>
      </c>
      <c r="F1162" s="4">
        <v>0</v>
      </c>
      <c r="G1162" s="6" t="s">
        <v>71</v>
      </c>
      <c r="H1162" s="4">
        <v>1</v>
      </c>
      <c r="I1162" s="18" t="s">
        <v>5178</v>
      </c>
      <c r="J1162" s="8">
        <v>395</v>
      </c>
      <c r="K1162" s="8">
        <f>Livros[[#This Row],[Quantity]]*Livros[[#This Row],[Item Price]]</f>
        <v>395</v>
      </c>
      <c r="L1162" s="8">
        <v>327.78500000000003</v>
      </c>
      <c r="M1162" s="8">
        <f>Livros[[#This Row],[Receita]]-Livros[[#This Row],[Custo]]</f>
        <v>67.214999999999975</v>
      </c>
    </row>
    <row r="1163" spans="1:13" x14ac:dyDescent="0.25">
      <c r="A1163" s="5">
        <v>1162</v>
      </c>
      <c r="B1163" s="7" t="s">
        <v>2353</v>
      </c>
      <c r="C1163" s="7">
        <f>MONTH(Livros[[#This Row],[Date]])</f>
        <v>2</v>
      </c>
      <c r="D1163" s="7">
        <f>YEAR(Livros[[#This Row],[Date]])</f>
        <v>2018</v>
      </c>
      <c r="E1163" s="5">
        <v>0</v>
      </c>
      <c r="F1163" s="5">
        <v>0</v>
      </c>
      <c r="G1163" s="7" t="s">
        <v>83</v>
      </c>
      <c r="H1163" s="5">
        <v>1</v>
      </c>
      <c r="I1163" s="19" t="s">
        <v>77</v>
      </c>
      <c r="J1163" s="9">
        <v>85</v>
      </c>
      <c r="K1163" s="9">
        <f>Livros[[#This Row],[Quantity]]*Livros[[#This Row],[Item Price]]</f>
        <v>85</v>
      </c>
      <c r="L1163" s="9">
        <v>739.95</v>
      </c>
      <c r="M1163" s="9">
        <f>Livros[[#This Row],[Receita]]-Livros[[#This Row],[Custo]]</f>
        <v>-654.95000000000005</v>
      </c>
    </row>
    <row r="1164" spans="1:13" x14ac:dyDescent="0.25">
      <c r="A1164" s="4">
        <v>1163</v>
      </c>
      <c r="B1164" s="6" t="s">
        <v>2355</v>
      </c>
      <c r="C1164" s="6">
        <f>MONTH(Livros[[#This Row],[Date]])</f>
        <v>3</v>
      </c>
      <c r="D1164" s="6">
        <f>YEAR(Livros[[#This Row],[Date]])</f>
        <v>2018</v>
      </c>
      <c r="E1164" s="4">
        <v>0</v>
      </c>
      <c r="F1164" s="4">
        <v>0</v>
      </c>
      <c r="G1164" s="6" t="s">
        <v>71</v>
      </c>
      <c r="H1164" s="4">
        <v>1</v>
      </c>
      <c r="I1164" s="18" t="s">
        <v>5178</v>
      </c>
      <c r="J1164" s="8">
        <v>715</v>
      </c>
      <c r="K1164" s="8">
        <f>Livros[[#This Row],[Quantity]]*Livros[[#This Row],[Item Price]]</f>
        <v>715</v>
      </c>
      <c r="L1164" s="8">
        <v>593.34500000000003</v>
      </c>
      <c r="M1164" s="8">
        <f>Livros[[#This Row],[Receita]]-Livros[[#This Row],[Custo]]</f>
        <v>121.65499999999997</v>
      </c>
    </row>
    <row r="1165" spans="1:13" x14ac:dyDescent="0.25">
      <c r="A1165" s="5">
        <v>1164</v>
      </c>
      <c r="B1165" s="7" t="s">
        <v>2357</v>
      </c>
      <c r="C1165" s="7">
        <f>MONTH(Livros[[#This Row],[Date]])</f>
        <v>4</v>
      </c>
      <c r="D1165" s="7">
        <f>YEAR(Livros[[#This Row],[Date]])</f>
        <v>2018</v>
      </c>
      <c r="E1165" s="5">
        <v>0</v>
      </c>
      <c r="F1165" s="5">
        <v>0</v>
      </c>
      <c r="G1165" s="7" t="s">
        <v>71</v>
      </c>
      <c r="H1165" s="5">
        <v>1</v>
      </c>
      <c r="I1165" s="19" t="s">
        <v>5178</v>
      </c>
      <c r="J1165" s="9">
        <v>554</v>
      </c>
      <c r="K1165" s="9">
        <f>Livros[[#This Row],[Quantity]]*Livros[[#This Row],[Item Price]]</f>
        <v>554</v>
      </c>
      <c r="L1165" s="9">
        <v>459.98200000000003</v>
      </c>
      <c r="M1165" s="9">
        <f>Livros[[#This Row],[Receita]]-Livros[[#This Row],[Custo]]</f>
        <v>94.017999999999972</v>
      </c>
    </row>
    <row r="1166" spans="1:13" x14ac:dyDescent="0.25">
      <c r="A1166" s="4">
        <v>1165</v>
      </c>
      <c r="B1166" s="6" t="s">
        <v>2362</v>
      </c>
      <c r="C1166" s="6">
        <f>MONTH(Livros[[#This Row],[Date]])</f>
        <v>5</v>
      </c>
      <c r="D1166" s="6">
        <f>YEAR(Livros[[#This Row],[Date]])</f>
        <v>2018</v>
      </c>
      <c r="E1166" s="4">
        <v>0</v>
      </c>
      <c r="F1166" s="4">
        <v>0</v>
      </c>
      <c r="G1166" s="6" t="s">
        <v>83</v>
      </c>
      <c r="H1166" s="4">
        <v>1</v>
      </c>
      <c r="I1166" s="18" t="s">
        <v>5178</v>
      </c>
      <c r="J1166" s="8">
        <v>395</v>
      </c>
      <c r="K1166" s="8">
        <f>Livros[[#This Row],[Quantity]]*Livros[[#This Row],[Item Price]]</f>
        <v>395</v>
      </c>
      <c r="L1166" s="8">
        <v>327.78500000000003</v>
      </c>
      <c r="M1166" s="8">
        <f>Livros[[#This Row],[Receita]]-Livros[[#This Row],[Custo]]</f>
        <v>67.214999999999975</v>
      </c>
    </row>
    <row r="1167" spans="1:13" x14ac:dyDescent="0.25">
      <c r="A1167" s="5">
        <v>1166</v>
      </c>
      <c r="B1167" s="7" t="s">
        <v>2364</v>
      </c>
      <c r="C1167" s="7">
        <f>MONTH(Livros[[#This Row],[Date]])</f>
        <v>6</v>
      </c>
      <c r="D1167" s="7">
        <f>YEAR(Livros[[#This Row],[Date]])</f>
        <v>2018</v>
      </c>
      <c r="E1167" s="5">
        <v>0</v>
      </c>
      <c r="F1167" s="5">
        <v>0</v>
      </c>
      <c r="G1167" s="7" t="s">
        <v>83</v>
      </c>
      <c r="H1167" s="5">
        <v>1</v>
      </c>
      <c r="I1167" s="19" t="s">
        <v>77</v>
      </c>
      <c r="J1167" s="9">
        <v>494</v>
      </c>
      <c r="K1167" s="9">
        <f>Livros[[#This Row],[Quantity]]*Livros[[#This Row],[Item Price]]</f>
        <v>494</v>
      </c>
      <c r="L1167" s="9">
        <v>429.97800000000001</v>
      </c>
      <c r="M1167" s="9">
        <f>Livros[[#This Row],[Receita]]-Livros[[#This Row],[Custo]]</f>
        <v>64.021999999999991</v>
      </c>
    </row>
    <row r="1168" spans="1:13" x14ac:dyDescent="0.25">
      <c r="A1168" s="4">
        <v>1167</v>
      </c>
      <c r="B1168" s="6" t="s">
        <v>2365</v>
      </c>
      <c r="C1168" s="6">
        <f>MONTH(Livros[[#This Row],[Date]])</f>
        <v>7</v>
      </c>
      <c r="D1168" s="6">
        <f>YEAR(Livros[[#This Row],[Date]])</f>
        <v>2018</v>
      </c>
      <c r="E1168" s="4">
        <v>0</v>
      </c>
      <c r="F1168" s="4">
        <v>0</v>
      </c>
      <c r="G1168" s="6" t="s">
        <v>71</v>
      </c>
      <c r="H1168" s="4">
        <v>1</v>
      </c>
      <c r="I1168" s="18" t="s">
        <v>5178</v>
      </c>
      <c r="J1168" s="8">
        <v>320</v>
      </c>
      <c r="K1168" s="8">
        <f>Livros[[#This Row],[Quantity]]*Livros[[#This Row],[Item Price]]</f>
        <v>320</v>
      </c>
      <c r="L1168" s="8">
        <v>265.56</v>
      </c>
      <c r="M1168" s="8">
        <f>Livros[[#This Row],[Receita]]-Livros[[#This Row],[Custo]]</f>
        <v>54.44</v>
      </c>
    </row>
    <row r="1169" spans="1:13" x14ac:dyDescent="0.25">
      <c r="A1169" s="5">
        <v>1168</v>
      </c>
      <c r="B1169" s="7" t="s">
        <v>2367</v>
      </c>
      <c r="C1169" s="7">
        <f>MONTH(Livros[[#This Row],[Date]])</f>
        <v>8</v>
      </c>
      <c r="D1169" s="7">
        <f>YEAR(Livros[[#This Row],[Date]])</f>
        <v>2018</v>
      </c>
      <c r="E1169" s="5">
        <v>0</v>
      </c>
      <c r="F1169" s="5">
        <v>0</v>
      </c>
      <c r="G1169" s="7" t="s">
        <v>83</v>
      </c>
      <c r="H1169" s="5">
        <v>1</v>
      </c>
      <c r="I1169" s="19" t="s">
        <v>5178</v>
      </c>
      <c r="J1169" s="9">
        <v>395</v>
      </c>
      <c r="K1169" s="9">
        <f>Livros[[#This Row],[Quantity]]*Livros[[#This Row],[Item Price]]</f>
        <v>395</v>
      </c>
      <c r="L1169" s="9">
        <v>327.78500000000003</v>
      </c>
      <c r="M1169" s="9">
        <f>Livros[[#This Row],[Receita]]-Livros[[#This Row],[Custo]]</f>
        <v>67.214999999999975</v>
      </c>
    </row>
    <row r="1170" spans="1:13" x14ac:dyDescent="0.25">
      <c r="A1170" s="4">
        <v>1169</v>
      </c>
      <c r="B1170" s="6" t="s">
        <v>2369</v>
      </c>
      <c r="C1170" s="6">
        <f>MONTH(Livros[[#This Row],[Date]])</f>
        <v>9</v>
      </c>
      <c r="D1170" s="6">
        <f>YEAR(Livros[[#This Row],[Date]])</f>
        <v>2018</v>
      </c>
      <c r="E1170" s="4">
        <v>0</v>
      </c>
      <c r="F1170" s="4">
        <v>0</v>
      </c>
      <c r="G1170" s="6" t="s">
        <v>71</v>
      </c>
      <c r="H1170" s="4">
        <v>1</v>
      </c>
      <c r="I1170" s="18" t="s">
        <v>5178</v>
      </c>
      <c r="J1170" s="8">
        <v>320</v>
      </c>
      <c r="K1170" s="8">
        <f>Livros[[#This Row],[Quantity]]*Livros[[#This Row],[Item Price]]</f>
        <v>320</v>
      </c>
      <c r="L1170" s="8">
        <v>265.56</v>
      </c>
      <c r="M1170" s="8">
        <f>Livros[[#This Row],[Receita]]-Livros[[#This Row],[Custo]]</f>
        <v>54.44</v>
      </c>
    </row>
    <row r="1171" spans="1:13" x14ac:dyDescent="0.25">
      <c r="A1171" s="5">
        <v>1170</v>
      </c>
      <c r="B1171" s="7" t="s">
        <v>2371</v>
      </c>
      <c r="C1171" s="7">
        <f>MONTH(Livros[[#This Row],[Date]])</f>
        <v>10</v>
      </c>
      <c r="D1171" s="7">
        <f>YEAR(Livros[[#This Row],[Date]])</f>
        <v>2018</v>
      </c>
      <c r="E1171" s="5">
        <v>0</v>
      </c>
      <c r="F1171" s="5">
        <v>0</v>
      </c>
      <c r="G1171" s="7" t="s">
        <v>71</v>
      </c>
      <c r="H1171" s="5">
        <v>1</v>
      </c>
      <c r="I1171" s="19" t="s">
        <v>77</v>
      </c>
      <c r="J1171" s="9">
        <v>85</v>
      </c>
      <c r="K1171" s="9">
        <f>Livros[[#This Row],[Quantity]]*Livros[[#This Row],[Item Price]]</f>
        <v>85</v>
      </c>
      <c r="L1171" s="9">
        <v>739.95</v>
      </c>
      <c r="M1171" s="9">
        <f>Livros[[#This Row],[Receita]]-Livros[[#This Row],[Custo]]</f>
        <v>-654.95000000000005</v>
      </c>
    </row>
    <row r="1172" spans="1:13" x14ac:dyDescent="0.25">
      <c r="A1172" s="4">
        <v>1171</v>
      </c>
      <c r="B1172" s="6" t="s">
        <v>2372</v>
      </c>
      <c r="C1172" s="6">
        <f>MONTH(Livros[[#This Row],[Date]])</f>
        <v>11</v>
      </c>
      <c r="D1172" s="6">
        <f>YEAR(Livros[[#This Row],[Date]])</f>
        <v>2018</v>
      </c>
      <c r="E1172" s="4">
        <v>0</v>
      </c>
      <c r="F1172" s="4">
        <v>0</v>
      </c>
      <c r="G1172" s="6" t="s">
        <v>71</v>
      </c>
      <c r="H1172" s="4">
        <v>1</v>
      </c>
      <c r="I1172" s="18" t="s">
        <v>77</v>
      </c>
      <c r="J1172" s="8">
        <v>85</v>
      </c>
      <c r="K1172" s="8">
        <f>Livros[[#This Row],[Quantity]]*Livros[[#This Row],[Item Price]]</f>
        <v>85</v>
      </c>
      <c r="L1172" s="8">
        <v>739.95</v>
      </c>
      <c r="M1172" s="8">
        <f>Livros[[#This Row],[Receita]]-Livros[[#This Row],[Custo]]</f>
        <v>-654.95000000000005</v>
      </c>
    </row>
    <row r="1173" spans="1:13" x14ac:dyDescent="0.25">
      <c r="A1173" s="5">
        <v>1172</v>
      </c>
      <c r="B1173" s="7" t="s">
        <v>2374</v>
      </c>
      <c r="C1173" s="7">
        <f>MONTH(Livros[[#This Row],[Date]])</f>
        <v>12</v>
      </c>
      <c r="D1173" s="7">
        <f>YEAR(Livros[[#This Row],[Date]])</f>
        <v>2018</v>
      </c>
      <c r="E1173" s="5">
        <v>0</v>
      </c>
      <c r="F1173" s="5">
        <v>0</v>
      </c>
      <c r="G1173" s="7" t="s">
        <v>83</v>
      </c>
      <c r="H1173" s="5">
        <v>1</v>
      </c>
      <c r="I1173" s="19" t="s">
        <v>5178</v>
      </c>
      <c r="J1173" s="9">
        <v>320</v>
      </c>
      <c r="K1173" s="9">
        <f>Livros[[#This Row],[Quantity]]*Livros[[#This Row],[Item Price]]</f>
        <v>320</v>
      </c>
      <c r="L1173" s="9">
        <v>265.56</v>
      </c>
      <c r="M1173" s="9">
        <f>Livros[[#This Row],[Receita]]-Livros[[#This Row],[Custo]]</f>
        <v>54.44</v>
      </c>
    </row>
    <row r="1174" spans="1:13" x14ac:dyDescent="0.25">
      <c r="A1174" s="4">
        <v>1173</v>
      </c>
      <c r="B1174" s="6" t="s">
        <v>2374</v>
      </c>
      <c r="C1174" s="6">
        <f>MONTH(Livros[[#This Row],[Date]])</f>
        <v>12</v>
      </c>
      <c r="D1174" s="6">
        <f>YEAR(Livros[[#This Row],[Date]])</f>
        <v>2018</v>
      </c>
      <c r="E1174" s="4">
        <v>0</v>
      </c>
      <c r="F1174" s="4">
        <v>0</v>
      </c>
      <c r="G1174" s="6" t="s">
        <v>83</v>
      </c>
      <c r="H1174" s="4">
        <v>1</v>
      </c>
      <c r="I1174" s="18" t="s">
        <v>5178</v>
      </c>
      <c r="J1174" s="8">
        <v>395</v>
      </c>
      <c r="K1174" s="8">
        <f>Livros[[#This Row],[Quantity]]*Livros[[#This Row],[Item Price]]</f>
        <v>395</v>
      </c>
      <c r="L1174" s="8">
        <v>327.78500000000003</v>
      </c>
      <c r="M1174" s="8">
        <f>Livros[[#This Row],[Receita]]-Livros[[#This Row],[Custo]]</f>
        <v>67.214999999999975</v>
      </c>
    </row>
    <row r="1175" spans="1:13" x14ac:dyDescent="0.25">
      <c r="A1175" s="5">
        <v>1174</v>
      </c>
      <c r="B1175" s="7" t="s">
        <v>2377</v>
      </c>
      <c r="C1175" s="7" t="e">
        <f>MONTH(Livros[[#This Row],[Date]])</f>
        <v>#VALUE!</v>
      </c>
      <c r="D1175" s="7" t="e">
        <f>YEAR(Livros[[#This Row],[Date]])</f>
        <v>#VALUE!</v>
      </c>
      <c r="E1175" s="5">
        <v>0</v>
      </c>
      <c r="F1175" s="5">
        <v>0</v>
      </c>
      <c r="G1175" s="7" t="s">
        <v>83</v>
      </c>
      <c r="H1175" s="5">
        <v>1</v>
      </c>
      <c r="I1175" s="19" t="s">
        <v>5178</v>
      </c>
      <c r="J1175" s="9">
        <v>320</v>
      </c>
      <c r="K1175" s="9">
        <f>Livros[[#This Row],[Quantity]]*Livros[[#This Row],[Item Price]]</f>
        <v>320</v>
      </c>
      <c r="L1175" s="9">
        <v>265.56</v>
      </c>
      <c r="M1175" s="9">
        <f>Livros[[#This Row],[Receita]]-Livros[[#This Row],[Custo]]</f>
        <v>54.44</v>
      </c>
    </row>
    <row r="1176" spans="1:13" x14ac:dyDescent="0.25">
      <c r="A1176" s="4">
        <v>1175</v>
      </c>
      <c r="B1176" s="6" t="s">
        <v>2377</v>
      </c>
      <c r="C1176" s="6" t="e">
        <f>MONTH(Livros[[#This Row],[Date]])</f>
        <v>#VALUE!</v>
      </c>
      <c r="D1176" s="6" t="e">
        <f>YEAR(Livros[[#This Row],[Date]])</f>
        <v>#VALUE!</v>
      </c>
      <c r="E1176" s="4">
        <v>0</v>
      </c>
      <c r="F1176" s="4">
        <v>0</v>
      </c>
      <c r="G1176" s="6" t="s">
        <v>83</v>
      </c>
      <c r="H1176" s="4">
        <v>1</v>
      </c>
      <c r="I1176" s="18" t="s">
        <v>77</v>
      </c>
      <c r="J1176" s="8">
        <v>83</v>
      </c>
      <c r="K1176" s="8">
        <f>Livros[[#This Row],[Quantity]]*Livros[[#This Row],[Item Price]]</f>
        <v>83</v>
      </c>
      <c r="L1176" s="8">
        <v>722.21</v>
      </c>
      <c r="M1176" s="8">
        <f>Livros[[#This Row],[Receita]]-Livros[[#This Row],[Custo]]</f>
        <v>-639.21</v>
      </c>
    </row>
    <row r="1177" spans="1:13" x14ac:dyDescent="0.25">
      <c r="A1177" s="5">
        <v>1176</v>
      </c>
      <c r="B1177" s="7" t="s">
        <v>2380</v>
      </c>
      <c r="C1177" s="7" t="e">
        <f>MONTH(Livros[[#This Row],[Date]])</f>
        <v>#VALUE!</v>
      </c>
      <c r="D1177" s="7" t="e">
        <f>YEAR(Livros[[#This Row],[Date]])</f>
        <v>#VALUE!</v>
      </c>
      <c r="E1177" s="5">
        <v>0</v>
      </c>
      <c r="F1177" s="5">
        <v>0</v>
      </c>
      <c r="G1177" s="7" t="s">
        <v>83</v>
      </c>
      <c r="H1177" s="5">
        <v>1</v>
      </c>
      <c r="I1177" s="19" t="s">
        <v>5178</v>
      </c>
      <c r="J1177" s="9">
        <v>715</v>
      </c>
      <c r="K1177" s="9">
        <f>Livros[[#This Row],[Quantity]]*Livros[[#This Row],[Item Price]]</f>
        <v>715</v>
      </c>
      <c r="L1177" s="9">
        <v>593.34500000000003</v>
      </c>
      <c r="M1177" s="9">
        <f>Livros[[#This Row],[Receita]]-Livros[[#This Row],[Custo]]</f>
        <v>121.65499999999997</v>
      </c>
    </row>
    <row r="1178" spans="1:13" x14ac:dyDescent="0.25">
      <c r="A1178" s="4">
        <v>1177</v>
      </c>
      <c r="B1178" s="6" t="s">
        <v>2383</v>
      </c>
      <c r="C1178" s="6" t="e">
        <f>MONTH(Livros[[#This Row],[Date]])</f>
        <v>#VALUE!</v>
      </c>
      <c r="D1178" s="6" t="e">
        <f>YEAR(Livros[[#This Row],[Date]])</f>
        <v>#VALUE!</v>
      </c>
      <c r="E1178" s="4">
        <v>0</v>
      </c>
      <c r="F1178" s="4">
        <v>0</v>
      </c>
      <c r="G1178" s="6" t="s">
        <v>83</v>
      </c>
      <c r="H1178" s="4">
        <v>1</v>
      </c>
      <c r="I1178" s="18" t="s">
        <v>5178</v>
      </c>
      <c r="J1178" s="8">
        <v>320</v>
      </c>
      <c r="K1178" s="8">
        <f>Livros[[#This Row],[Quantity]]*Livros[[#This Row],[Item Price]]</f>
        <v>320</v>
      </c>
      <c r="L1178" s="8">
        <v>265.56</v>
      </c>
      <c r="M1178" s="8">
        <f>Livros[[#This Row],[Receita]]-Livros[[#This Row],[Custo]]</f>
        <v>54.44</v>
      </c>
    </row>
    <row r="1179" spans="1:13" x14ac:dyDescent="0.25">
      <c r="A1179" s="5">
        <v>1178</v>
      </c>
      <c r="B1179" s="7" t="s">
        <v>2386</v>
      </c>
      <c r="C1179" s="7" t="e">
        <f>MONTH(Livros[[#This Row],[Date]])</f>
        <v>#VALUE!</v>
      </c>
      <c r="D1179" s="7" t="e">
        <f>YEAR(Livros[[#This Row],[Date]])</f>
        <v>#VALUE!</v>
      </c>
      <c r="E1179" s="5">
        <v>0</v>
      </c>
      <c r="F1179" s="5">
        <v>0</v>
      </c>
      <c r="G1179" s="7" t="s">
        <v>71</v>
      </c>
      <c r="H1179" s="5">
        <v>1</v>
      </c>
      <c r="I1179" s="19" t="s">
        <v>193</v>
      </c>
      <c r="J1179" s="9">
        <v>155</v>
      </c>
      <c r="K1179" s="9">
        <f>Livros[[#This Row],[Quantity]]*Livros[[#This Row],[Item Price]]</f>
        <v>155</v>
      </c>
      <c r="L1179" s="9">
        <v>127.71</v>
      </c>
      <c r="M1179" s="9">
        <f>Livros[[#This Row],[Receita]]-Livros[[#This Row],[Custo]]</f>
        <v>27.290000000000006</v>
      </c>
    </row>
    <row r="1180" spans="1:13" x14ac:dyDescent="0.25">
      <c r="A1180" s="4">
        <v>1179</v>
      </c>
      <c r="B1180" s="6" t="s">
        <v>2389</v>
      </c>
      <c r="C1180" s="6" t="e">
        <f>MONTH(Livros[[#This Row],[Date]])</f>
        <v>#VALUE!</v>
      </c>
      <c r="D1180" s="6" t="e">
        <f>YEAR(Livros[[#This Row],[Date]])</f>
        <v>#VALUE!</v>
      </c>
      <c r="E1180" s="4">
        <v>0</v>
      </c>
      <c r="F1180" s="4">
        <v>0</v>
      </c>
      <c r="G1180" s="6" t="s">
        <v>71</v>
      </c>
      <c r="H1180" s="4">
        <v>1</v>
      </c>
      <c r="I1180" s="18" t="s">
        <v>77</v>
      </c>
      <c r="J1180" s="8">
        <v>385</v>
      </c>
      <c r="K1180" s="8">
        <f>Livros[[#This Row],[Quantity]]*Livros[[#This Row],[Item Price]]</f>
        <v>385</v>
      </c>
      <c r="L1180" s="8">
        <v>334.495</v>
      </c>
      <c r="M1180" s="8">
        <f>Livros[[#This Row],[Receita]]-Livros[[#This Row],[Custo]]</f>
        <v>50.504999999999995</v>
      </c>
    </row>
    <row r="1181" spans="1:13" x14ac:dyDescent="0.25">
      <c r="A1181" s="5">
        <v>1180</v>
      </c>
      <c r="B1181" s="7" t="s">
        <v>2389</v>
      </c>
      <c r="C1181" s="7" t="e">
        <f>MONTH(Livros[[#This Row],[Date]])</f>
        <v>#VALUE!</v>
      </c>
      <c r="D1181" s="7" t="e">
        <f>YEAR(Livros[[#This Row],[Date]])</f>
        <v>#VALUE!</v>
      </c>
      <c r="E1181" s="5">
        <v>0</v>
      </c>
      <c r="F1181" s="5">
        <v>0</v>
      </c>
      <c r="G1181" s="7" t="s">
        <v>83</v>
      </c>
      <c r="H1181" s="5">
        <v>1</v>
      </c>
      <c r="I1181" s="19" t="s">
        <v>5178</v>
      </c>
      <c r="J1181" s="9">
        <v>320</v>
      </c>
      <c r="K1181" s="9">
        <f>Livros[[#This Row],[Quantity]]*Livros[[#This Row],[Item Price]]</f>
        <v>320</v>
      </c>
      <c r="L1181" s="9">
        <v>265.56</v>
      </c>
      <c r="M1181" s="9">
        <f>Livros[[#This Row],[Receita]]-Livros[[#This Row],[Custo]]</f>
        <v>54.44</v>
      </c>
    </row>
    <row r="1182" spans="1:13" x14ac:dyDescent="0.25">
      <c r="A1182" s="4">
        <v>1181</v>
      </c>
      <c r="B1182" s="6" t="s">
        <v>2392</v>
      </c>
      <c r="C1182" s="6" t="e">
        <f>MONTH(Livros[[#This Row],[Date]])</f>
        <v>#VALUE!</v>
      </c>
      <c r="D1182" s="6" t="e">
        <f>YEAR(Livros[[#This Row],[Date]])</f>
        <v>#VALUE!</v>
      </c>
      <c r="E1182" s="4">
        <v>0</v>
      </c>
      <c r="F1182" s="4">
        <v>0</v>
      </c>
      <c r="G1182" s="6" t="s">
        <v>83</v>
      </c>
      <c r="H1182" s="4">
        <v>1</v>
      </c>
      <c r="I1182" s="18" t="s">
        <v>5178</v>
      </c>
      <c r="J1182" s="8">
        <v>320</v>
      </c>
      <c r="K1182" s="8">
        <f>Livros[[#This Row],[Quantity]]*Livros[[#This Row],[Item Price]]</f>
        <v>320</v>
      </c>
      <c r="L1182" s="8">
        <v>265.56</v>
      </c>
      <c r="M1182" s="8">
        <f>Livros[[#This Row],[Receita]]-Livros[[#This Row],[Custo]]</f>
        <v>54.44</v>
      </c>
    </row>
    <row r="1183" spans="1:13" x14ac:dyDescent="0.25">
      <c r="A1183" s="5">
        <v>1182</v>
      </c>
      <c r="B1183" s="7" t="s">
        <v>2395</v>
      </c>
      <c r="C1183" s="7" t="e">
        <f>MONTH(Livros[[#This Row],[Date]])</f>
        <v>#VALUE!</v>
      </c>
      <c r="D1183" s="7" t="e">
        <f>YEAR(Livros[[#This Row],[Date]])</f>
        <v>#VALUE!</v>
      </c>
      <c r="E1183" s="5">
        <v>0</v>
      </c>
      <c r="F1183" s="5">
        <v>0</v>
      </c>
      <c r="G1183" s="7" t="s">
        <v>71</v>
      </c>
      <c r="H1183" s="5">
        <v>1</v>
      </c>
      <c r="I1183" s="19" t="s">
        <v>5178</v>
      </c>
      <c r="J1183" s="9">
        <v>395</v>
      </c>
      <c r="K1183" s="9">
        <f>Livros[[#This Row],[Quantity]]*Livros[[#This Row],[Item Price]]</f>
        <v>395</v>
      </c>
      <c r="L1183" s="9">
        <v>327.78500000000003</v>
      </c>
      <c r="M1183" s="9">
        <f>Livros[[#This Row],[Receita]]-Livros[[#This Row],[Custo]]</f>
        <v>67.214999999999975</v>
      </c>
    </row>
    <row r="1184" spans="1:13" x14ac:dyDescent="0.25">
      <c r="A1184" s="4">
        <v>1183</v>
      </c>
      <c r="B1184" s="6" t="s">
        <v>2397</v>
      </c>
      <c r="C1184" s="6" t="e">
        <f>MONTH(Livros[[#This Row],[Date]])</f>
        <v>#VALUE!</v>
      </c>
      <c r="D1184" s="6" t="e">
        <f>YEAR(Livros[[#This Row],[Date]])</f>
        <v>#VALUE!</v>
      </c>
      <c r="E1184" s="4">
        <v>0</v>
      </c>
      <c r="F1184" s="4">
        <v>0</v>
      </c>
      <c r="G1184" s="6" t="s">
        <v>71</v>
      </c>
      <c r="H1184" s="4">
        <v>1</v>
      </c>
      <c r="I1184" s="18" t="s">
        <v>5178</v>
      </c>
      <c r="J1184" s="8">
        <v>730</v>
      </c>
      <c r="K1184" s="8">
        <f>Livros[[#This Row],[Quantity]]*Livros[[#This Row],[Item Price]]</f>
        <v>730</v>
      </c>
      <c r="L1184" s="8">
        <v>605.59</v>
      </c>
      <c r="M1184" s="8">
        <f>Livros[[#This Row],[Receita]]-Livros[[#This Row],[Custo]]</f>
        <v>124.40999999999997</v>
      </c>
    </row>
    <row r="1185" spans="1:13" x14ac:dyDescent="0.25">
      <c r="A1185" s="5">
        <v>1184</v>
      </c>
      <c r="B1185" s="7" t="s">
        <v>2399</v>
      </c>
      <c r="C1185" s="7" t="e">
        <f>MONTH(Livros[[#This Row],[Date]])</f>
        <v>#VALUE!</v>
      </c>
      <c r="D1185" s="7" t="e">
        <f>YEAR(Livros[[#This Row],[Date]])</f>
        <v>#VALUE!</v>
      </c>
      <c r="E1185" s="5">
        <v>0</v>
      </c>
      <c r="F1185" s="5">
        <v>0</v>
      </c>
      <c r="G1185" s="7" t="s">
        <v>71</v>
      </c>
      <c r="H1185" s="5">
        <v>2</v>
      </c>
      <c r="I1185" s="19" t="s">
        <v>1002</v>
      </c>
      <c r="J1185" s="9">
        <v>182</v>
      </c>
      <c r="K1185" s="9">
        <f>Livros[[#This Row],[Quantity]]*Livros[[#This Row],[Item Price]]</f>
        <v>364</v>
      </c>
      <c r="L1185" s="9">
        <v>149.92400000000001</v>
      </c>
      <c r="M1185" s="9">
        <f>Livros[[#This Row],[Receita]]-Livros[[#This Row],[Custo]]</f>
        <v>214.07599999999999</v>
      </c>
    </row>
    <row r="1186" spans="1:13" x14ac:dyDescent="0.25">
      <c r="A1186" s="4">
        <v>1185</v>
      </c>
      <c r="B1186" s="6" t="s">
        <v>2401</v>
      </c>
      <c r="C1186" s="6" t="e">
        <f>MONTH(Livros[[#This Row],[Date]])</f>
        <v>#VALUE!</v>
      </c>
      <c r="D1186" s="6" t="e">
        <f>YEAR(Livros[[#This Row],[Date]])</f>
        <v>#VALUE!</v>
      </c>
      <c r="E1186" s="4">
        <v>0</v>
      </c>
      <c r="F1186" s="4">
        <v>0</v>
      </c>
      <c r="G1186" s="6" t="s">
        <v>83</v>
      </c>
      <c r="H1186" s="4">
        <v>1</v>
      </c>
      <c r="I1186" s="18" t="s">
        <v>193</v>
      </c>
      <c r="J1186" s="8">
        <v>155</v>
      </c>
      <c r="K1186" s="8">
        <f>Livros[[#This Row],[Quantity]]*Livros[[#This Row],[Item Price]]</f>
        <v>155</v>
      </c>
      <c r="L1186" s="8">
        <v>127.71</v>
      </c>
      <c r="M1186" s="8">
        <f>Livros[[#This Row],[Receita]]-Livros[[#This Row],[Custo]]</f>
        <v>27.290000000000006</v>
      </c>
    </row>
    <row r="1187" spans="1:13" x14ac:dyDescent="0.25">
      <c r="A1187" s="5">
        <v>1186</v>
      </c>
      <c r="B1187" s="7" t="s">
        <v>2402</v>
      </c>
      <c r="C1187" s="7" t="e">
        <f>MONTH(Livros[[#This Row],[Date]])</f>
        <v>#VALUE!</v>
      </c>
      <c r="D1187" s="7" t="e">
        <f>YEAR(Livros[[#This Row],[Date]])</f>
        <v>#VALUE!</v>
      </c>
      <c r="E1187" s="5">
        <v>0</v>
      </c>
      <c r="F1187" s="5">
        <v>0</v>
      </c>
      <c r="G1187" s="7" t="s">
        <v>71</v>
      </c>
      <c r="H1187" s="5">
        <v>1</v>
      </c>
      <c r="I1187" s="19" t="s">
        <v>77</v>
      </c>
      <c r="J1187" s="9">
        <v>645</v>
      </c>
      <c r="K1187" s="9">
        <f>Livros[[#This Row],[Quantity]]*Livros[[#This Row],[Item Price]]</f>
        <v>645</v>
      </c>
      <c r="L1187" s="9">
        <v>561.11500000000001</v>
      </c>
      <c r="M1187" s="9">
        <f>Livros[[#This Row],[Receita]]-Livros[[#This Row],[Custo]]</f>
        <v>83.884999999999991</v>
      </c>
    </row>
    <row r="1188" spans="1:13" x14ac:dyDescent="0.25">
      <c r="A1188" s="4">
        <v>1187</v>
      </c>
      <c r="B1188" s="6" t="s">
        <v>2404</v>
      </c>
      <c r="C1188" s="6" t="e">
        <f>MONTH(Livros[[#This Row],[Date]])</f>
        <v>#VALUE!</v>
      </c>
      <c r="D1188" s="6" t="e">
        <f>YEAR(Livros[[#This Row],[Date]])</f>
        <v>#VALUE!</v>
      </c>
      <c r="E1188" s="4">
        <v>0</v>
      </c>
      <c r="F1188" s="4">
        <v>1</v>
      </c>
      <c r="G1188" s="6" t="s">
        <v>83</v>
      </c>
      <c r="H1188" s="4">
        <v>1</v>
      </c>
      <c r="I1188" s="18" t="s">
        <v>1002</v>
      </c>
      <c r="J1188" s="8">
        <v>145</v>
      </c>
      <c r="K1188" s="8">
        <f>Livros[[#This Row],[Quantity]]*Livros[[#This Row],[Item Price]]</f>
        <v>145</v>
      </c>
      <c r="L1188" s="8">
        <v>118.89</v>
      </c>
      <c r="M1188" s="8">
        <f>Livros[[#This Row],[Receita]]-Livros[[#This Row],[Custo]]</f>
        <v>26.11</v>
      </c>
    </row>
    <row r="1189" spans="1:13" x14ac:dyDescent="0.25">
      <c r="A1189" s="5">
        <v>1188</v>
      </c>
      <c r="B1189" s="7" t="s">
        <v>2408</v>
      </c>
      <c r="C1189" s="7" t="e">
        <f>MONTH(Livros[[#This Row],[Date]])</f>
        <v>#VALUE!</v>
      </c>
      <c r="D1189" s="7" t="e">
        <f>YEAR(Livros[[#This Row],[Date]])</f>
        <v>#VALUE!</v>
      </c>
      <c r="E1189" s="5">
        <v>1</v>
      </c>
      <c r="F1189" s="5">
        <v>1</v>
      </c>
      <c r="G1189" s="7" t="s">
        <v>83</v>
      </c>
      <c r="H1189" s="5">
        <v>1</v>
      </c>
      <c r="I1189" s="19" t="s">
        <v>1002</v>
      </c>
      <c r="J1189" s="9">
        <v>184</v>
      </c>
      <c r="K1189" s="9">
        <f>Livros[[#This Row],[Quantity]]*Livros[[#This Row],[Item Price]]</f>
        <v>184</v>
      </c>
      <c r="L1189" s="9">
        <v>150.08799999999999</v>
      </c>
      <c r="M1189" s="9">
        <f>Livros[[#This Row],[Receita]]-Livros[[#This Row],[Custo]]</f>
        <v>33.912000000000006</v>
      </c>
    </row>
    <row r="1190" spans="1:13" x14ac:dyDescent="0.25">
      <c r="A1190" s="4">
        <v>1189</v>
      </c>
      <c r="B1190" s="6" t="s">
        <v>2411</v>
      </c>
      <c r="C1190" s="6" t="e">
        <f>MONTH(Livros[[#This Row],[Date]])</f>
        <v>#VALUE!</v>
      </c>
      <c r="D1190" s="6" t="e">
        <f>YEAR(Livros[[#This Row],[Date]])</f>
        <v>#VALUE!</v>
      </c>
      <c r="E1190" s="4">
        <v>0</v>
      </c>
      <c r="F1190" s="4">
        <v>1</v>
      </c>
      <c r="G1190" s="6" t="s">
        <v>71</v>
      </c>
      <c r="H1190" s="4">
        <v>1</v>
      </c>
      <c r="I1190" s="18" t="s">
        <v>1002</v>
      </c>
      <c r="J1190" s="8">
        <v>91</v>
      </c>
      <c r="K1190" s="8">
        <f>Livros[[#This Row],[Quantity]]*Livros[[#This Row],[Item Price]]</f>
        <v>91</v>
      </c>
      <c r="L1190" s="8">
        <v>746.62</v>
      </c>
      <c r="M1190" s="8">
        <f>Livros[[#This Row],[Receita]]-Livros[[#This Row],[Custo]]</f>
        <v>-655.62</v>
      </c>
    </row>
    <row r="1191" spans="1:13" x14ac:dyDescent="0.25">
      <c r="A1191" s="5">
        <v>1190</v>
      </c>
      <c r="B1191" s="7" t="s">
        <v>2414</v>
      </c>
      <c r="C1191" s="7" t="e">
        <f>MONTH(Livros[[#This Row],[Date]])</f>
        <v>#VALUE!</v>
      </c>
      <c r="D1191" s="7" t="e">
        <f>YEAR(Livros[[#This Row],[Date]])</f>
        <v>#VALUE!</v>
      </c>
      <c r="E1191" s="5">
        <v>0</v>
      </c>
      <c r="F1191" s="5">
        <v>1</v>
      </c>
      <c r="G1191" s="7" t="s">
        <v>71</v>
      </c>
      <c r="H1191" s="5">
        <v>1</v>
      </c>
      <c r="I1191" s="19" t="s">
        <v>1002</v>
      </c>
      <c r="J1191" s="9">
        <v>91</v>
      </c>
      <c r="K1191" s="9">
        <f>Livros[[#This Row],[Quantity]]*Livros[[#This Row],[Item Price]]</f>
        <v>91</v>
      </c>
      <c r="L1191" s="9">
        <v>746.62</v>
      </c>
      <c r="M1191" s="9">
        <f>Livros[[#This Row],[Receita]]-Livros[[#This Row],[Custo]]</f>
        <v>-655.62</v>
      </c>
    </row>
    <row r="1192" spans="1:13" x14ac:dyDescent="0.25">
      <c r="A1192" s="4">
        <v>1191</v>
      </c>
      <c r="B1192" s="6" t="s">
        <v>2416</v>
      </c>
      <c r="C1192" s="6" t="e">
        <f>MONTH(Livros[[#This Row],[Date]])</f>
        <v>#VALUE!</v>
      </c>
      <c r="D1192" s="6" t="e">
        <f>YEAR(Livros[[#This Row],[Date]])</f>
        <v>#VALUE!</v>
      </c>
      <c r="E1192" s="4">
        <v>0</v>
      </c>
      <c r="F1192" s="4">
        <v>1</v>
      </c>
      <c r="G1192" s="6" t="s">
        <v>83</v>
      </c>
      <c r="H1192" s="4">
        <v>1</v>
      </c>
      <c r="I1192" s="18" t="s">
        <v>77</v>
      </c>
      <c r="J1192" s="8">
        <v>485</v>
      </c>
      <c r="K1192" s="8">
        <f>Livros[[#This Row],[Quantity]]*Livros[[#This Row],[Item Price]]</f>
        <v>485</v>
      </c>
      <c r="L1192" s="8">
        <v>421.19499999999999</v>
      </c>
      <c r="M1192" s="8">
        <f>Livros[[#This Row],[Receita]]-Livros[[#This Row],[Custo]]</f>
        <v>63.805000000000007</v>
      </c>
    </row>
    <row r="1193" spans="1:13" x14ac:dyDescent="0.25">
      <c r="A1193" s="5">
        <v>1192</v>
      </c>
      <c r="B1193" s="7" t="s">
        <v>2418</v>
      </c>
      <c r="C1193" s="7" t="e">
        <f>MONTH(Livros[[#This Row],[Date]])</f>
        <v>#VALUE!</v>
      </c>
      <c r="D1193" s="7" t="e">
        <f>YEAR(Livros[[#This Row],[Date]])</f>
        <v>#VALUE!</v>
      </c>
      <c r="E1193" s="5">
        <v>0</v>
      </c>
      <c r="F1193" s="5">
        <v>1</v>
      </c>
      <c r="G1193" s="7" t="s">
        <v>83</v>
      </c>
      <c r="H1193" s="5">
        <v>1</v>
      </c>
      <c r="I1193" s="19" t="s">
        <v>77</v>
      </c>
      <c r="J1193" s="9">
        <v>1480</v>
      </c>
      <c r="K1193" s="9">
        <f>Livros[[#This Row],[Quantity]]*Livros[[#This Row],[Item Price]]</f>
        <v>1480</v>
      </c>
      <c r="L1193" s="9">
        <v>128.876</v>
      </c>
      <c r="M1193" s="9">
        <f>Livros[[#This Row],[Receita]]-Livros[[#This Row],[Custo]]</f>
        <v>1351.124</v>
      </c>
    </row>
    <row r="1194" spans="1:13" x14ac:dyDescent="0.25">
      <c r="A1194" s="4">
        <v>1193</v>
      </c>
      <c r="B1194" s="6" t="s">
        <v>2420</v>
      </c>
      <c r="C1194" s="6" t="e">
        <f>MONTH(Livros[[#This Row],[Date]])</f>
        <v>#VALUE!</v>
      </c>
      <c r="D1194" s="6" t="e">
        <f>YEAR(Livros[[#This Row],[Date]])</f>
        <v>#VALUE!</v>
      </c>
      <c r="E1194" s="4">
        <v>0</v>
      </c>
      <c r="F1194" s="4">
        <v>1</v>
      </c>
      <c r="G1194" s="6" t="s">
        <v>83</v>
      </c>
      <c r="H1194" s="4">
        <v>1</v>
      </c>
      <c r="I1194" s="18" t="s">
        <v>77</v>
      </c>
      <c r="J1194" s="8">
        <v>490</v>
      </c>
      <c r="K1194" s="8">
        <f>Livros[[#This Row],[Quantity]]*Livros[[#This Row],[Item Price]]</f>
        <v>490</v>
      </c>
      <c r="L1194" s="8">
        <v>426.63</v>
      </c>
      <c r="M1194" s="8">
        <f>Livros[[#This Row],[Receita]]-Livros[[#This Row],[Custo]]</f>
        <v>63.370000000000005</v>
      </c>
    </row>
    <row r="1195" spans="1:13" x14ac:dyDescent="0.25">
      <c r="A1195" s="5">
        <v>1194</v>
      </c>
      <c r="B1195" s="7" t="s">
        <v>2425</v>
      </c>
      <c r="C1195" s="7" t="e">
        <f>MONTH(Livros[[#This Row],[Date]])</f>
        <v>#VALUE!</v>
      </c>
      <c r="D1195" s="7" t="e">
        <f>YEAR(Livros[[#This Row],[Date]])</f>
        <v>#VALUE!</v>
      </c>
      <c r="E1195" s="5">
        <v>0</v>
      </c>
      <c r="F1195" s="5">
        <v>1</v>
      </c>
      <c r="G1195" s="7" t="s">
        <v>71</v>
      </c>
      <c r="H1195" s="5">
        <v>1</v>
      </c>
      <c r="I1195" s="19" t="s">
        <v>5178</v>
      </c>
      <c r="J1195" s="9">
        <v>395</v>
      </c>
      <c r="K1195" s="9">
        <f>Livros[[#This Row],[Quantity]]*Livros[[#This Row],[Item Price]]</f>
        <v>395</v>
      </c>
      <c r="L1195" s="9">
        <v>327.78500000000003</v>
      </c>
      <c r="M1195" s="9">
        <f>Livros[[#This Row],[Receita]]-Livros[[#This Row],[Custo]]</f>
        <v>67.214999999999975</v>
      </c>
    </row>
    <row r="1196" spans="1:13" x14ac:dyDescent="0.25">
      <c r="A1196" s="4">
        <v>1195</v>
      </c>
      <c r="B1196" s="6" t="s">
        <v>2425</v>
      </c>
      <c r="C1196" s="6" t="e">
        <f>MONTH(Livros[[#This Row],[Date]])</f>
        <v>#VALUE!</v>
      </c>
      <c r="D1196" s="6" t="e">
        <f>YEAR(Livros[[#This Row],[Date]])</f>
        <v>#VALUE!</v>
      </c>
      <c r="E1196" s="4">
        <v>0</v>
      </c>
      <c r="F1196" s="4">
        <v>1</v>
      </c>
      <c r="G1196" s="6" t="s">
        <v>83</v>
      </c>
      <c r="H1196" s="4">
        <v>1</v>
      </c>
      <c r="I1196" s="18" t="s">
        <v>77</v>
      </c>
      <c r="J1196" s="8">
        <v>200</v>
      </c>
      <c r="K1196" s="8">
        <f>Livros[[#This Row],[Quantity]]*Livros[[#This Row],[Item Price]]</f>
        <v>200</v>
      </c>
      <c r="L1196" s="8">
        <v>174.4</v>
      </c>
      <c r="M1196" s="8">
        <f>Livros[[#This Row],[Receita]]-Livros[[#This Row],[Custo]]</f>
        <v>25.599999999999994</v>
      </c>
    </row>
    <row r="1197" spans="1:13" x14ac:dyDescent="0.25">
      <c r="A1197" s="5">
        <v>1196</v>
      </c>
      <c r="B1197" s="7" t="s">
        <v>2425</v>
      </c>
      <c r="C1197" s="7" t="e">
        <f>MONTH(Livros[[#This Row],[Date]])</f>
        <v>#VALUE!</v>
      </c>
      <c r="D1197" s="7" t="e">
        <f>YEAR(Livros[[#This Row],[Date]])</f>
        <v>#VALUE!</v>
      </c>
      <c r="E1197" s="5">
        <v>1</v>
      </c>
      <c r="F1197" s="5">
        <v>1</v>
      </c>
      <c r="G1197" s="7" t="s">
        <v>71</v>
      </c>
      <c r="H1197" s="5">
        <v>1</v>
      </c>
      <c r="I1197" s="19" t="s">
        <v>5178</v>
      </c>
      <c r="J1197" s="9">
        <v>395</v>
      </c>
      <c r="K1197" s="9">
        <f>Livros[[#This Row],[Quantity]]*Livros[[#This Row],[Item Price]]</f>
        <v>395</v>
      </c>
      <c r="L1197" s="9">
        <v>327.78500000000003</v>
      </c>
      <c r="M1197" s="9">
        <f>Livros[[#This Row],[Receita]]-Livros[[#This Row],[Custo]]</f>
        <v>67.214999999999975</v>
      </c>
    </row>
    <row r="1198" spans="1:13" x14ac:dyDescent="0.25">
      <c r="A1198" s="4">
        <v>1197</v>
      </c>
      <c r="B1198" s="6" t="s">
        <v>2430</v>
      </c>
      <c r="C1198" s="6">
        <f>MONTH(Livros[[#This Row],[Date]])</f>
        <v>1</v>
      </c>
      <c r="D1198" s="6">
        <f>YEAR(Livros[[#This Row],[Date]])</f>
        <v>2019</v>
      </c>
      <c r="E1198" s="4">
        <v>1</v>
      </c>
      <c r="F1198" s="4">
        <v>1</v>
      </c>
      <c r="G1198" s="6" t="s">
        <v>83</v>
      </c>
      <c r="H1198" s="4">
        <v>1</v>
      </c>
      <c r="I1198" s="18" t="s">
        <v>5178</v>
      </c>
      <c r="J1198" s="8">
        <v>576</v>
      </c>
      <c r="K1198" s="8">
        <f>Livros[[#This Row],[Quantity]]*Livros[[#This Row],[Item Price]]</f>
        <v>576</v>
      </c>
      <c r="L1198" s="8">
        <v>478.80799999999999</v>
      </c>
      <c r="M1198" s="8">
        <f>Livros[[#This Row],[Receita]]-Livros[[#This Row],[Custo]]</f>
        <v>97.192000000000007</v>
      </c>
    </row>
    <row r="1199" spans="1:13" x14ac:dyDescent="0.25">
      <c r="A1199" s="5">
        <v>1198</v>
      </c>
      <c r="B1199" s="7" t="s">
        <v>2430</v>
      </c>
      <c r="C1199" s="7">
        <f>MONTH(Livros[[#This Row],[Date]])</f>
        <v>1</v>
      </c>
      <c r="D1199" s="7">
        <f>YEAR(Livros[[#This Row],[Date]])</f>
        <v>2019</v>
      </c>
      <c r="E1199" s="5">
        <v>1</v>
      </c>
      <c r="F1199" s="5">
        <v>1</v>
      </c>
      <c r="G1199" s="7" t="s">
        <v>71</v>
      </c>
      <c r="H1199" s="5">
        <v>1</v>
      </c>
      <c r="I1199" s="19" t="s">
        <v>5178</v>
      </c>
      <c r="J1199" s="9">
        <v>768</v>
      </c>
      <c r="K1199" s="9">
        <f>Livros[[#This Row],[Quantity]]*Livros[[#This Row],[Item Price]]</f>
        <v>768</v>
      </c>
      <c r="L1199" s="9">
        <v>637.74400000000003</v>
      </c>
      <c r="M1199" s="9">
        <f>Livros[[#This Row],[Receita]]-Livros[[#This Row],[Custo]]</f>
        <v>130.25599999999997</v>
      </c>
    </row>
    <row r="1200" spans="1:13" x14ac:dyDescent="0.25">
      <c r="A1200" s="4">
        <v>1199</v>
      </c>
      <c r="B1200" s="6" t="s">
        <v>2434</v>
      </c>
      <c r="C1200" s="6">
        <f>MONTH(Livros[[#This Row],[Date]])</f>
        <v>2</v>
      </c>
      <c r="D1200" s="6">
        <f>YEAR(Livros[[#This Row],[Date]])</f>
        <v>2019</v>
      </c>
      <c r="E1200" s="4">
        <v>1</v>
      </c>
      <c r="F1200" s="4">
        <v>1</v>
      </c>
      <c r="G1200" s="6" t="s">
        <v>83</v>
      </c>
      <c r="H1200" s="4">
        <v>1</v>
      </c>
      <c r="I1200" s="18" t="s">
        <v>77</v>
      </c>
      <c r="J1200" s="8">
        <v>999</v>
      </c>
      <c r="K1200" s="8">
        <f>Livros[[#This Row],[Quantity]]*Livros[[#This Row],[Item Price]]</f>
        <v>999</v>
      </c>
      <c r="L1200" s="8">
        <v>869.91300000000001</v>
      </c>
      <c r="M1200" s="8">
        <f>Livros[[#This Row],[Receita]]-Livros[[#This Row],[Custo]]</f>
        <v>129.08699999999999</v>
      </c>
    </row>
    <row r="1201" spans="1:13" x14ac:dyDescent="0.25">
      <c r="A1201" s="5">
        <v>1200</v>
      </c>
      <c r="B1201" s="7" t="s">
        <v>2434</v>
      </c>
      <c r="C1201" s="7">
        <f>MONTH(Livros[[#This Row],[Date]])</f>
        <v>2</v>
      </c>
      <c r="D1201" s="7">
        <f>YEAR(Livros[[#This Row],[Date]])</f>
        <v>2019</v>
      </c>
      <c r="E1201" s="5">
        <v>1</v>
      </c>
      <c r="F1201" s="5">
        <v>1</v>
      </c>
      <c r="G1201" s="7" t="s">
        <v>71</v>
      </c>
      <c r="H1201" s="5">
        <v>1</v>
      </c>
      <c r="I1201" s="19" t="s">
        <v>5178</v>
      </c>
      <c r="J1201" s="9">
        <v>395</v>
      </c>
      <c r="K1201" s="9">
        <f>Livros[[#This Row],[Quantity]]*Livros[[#This Row],[Item Price]]</f>
        <v>395</v>
      </c>
      <c r="L1201" s="9">
        <v>327.78500000000003</v>
      </c>
      <c r="M1201" s="9">
        <f>Livros[[#This Row],[Receita]]-Livros[[#This Row],[Custo]]</f>
        <v>67.214999999999975</v>
      </c>
    </row>
    <row r="1202" spans="1:13" x14ac:dyDescent="0.25">
      <c r="A1202" s="4">
        <v>1201</v>
      </c>
      <c r="B1202" s="6" t="s">
        <v>2436</v>
      </c>
      <c r="C1202" s="6">
        <f>MONTH(Livros[[#This Row],[Date]])</f>
        <v>3</v>
      </c>
      <c r="D1202" s="6">
        <f>YEAR(Livros[[#This Row],[Date]])</f>
        <v>2019</v>
      </c>
      <c r="E1202" s="4">
        <v>0</v>
      </c>
      <c r="F1202" s="4">
        <v>1</v>
      </c>
      <c r="G1202" s="6" t="s">
        <v>71</v>
      </c>
      <c r="H1202" s="4">
        <v>1</v>
      </c>
      <c r="I1202" s="18" t="s">
        <v>1002</v>
      </c>
      <c r="J1202" s="8">
        <v>950</v>
      </c>
      <c r="K1202" s="8">
        <f>Livros[[#This Row],[Quantity]]*Livros[[#This Row],[Item Price]]</f>
        <v>950</v>
      </c>
      <c r="L1202" s="8">
        <v>779.9</v>
      </c>
      <c r="M1202" s="8">
        <f>Livros[[#This Row],[Receita]]-Livros[[#This Row],[Custo]]</f>
        <v>170.10000000000002</v>
      </c>
    </row>
    <row r="1203" spans="1:13" x14ac:dyDescent="0.25">
      <c r="A1203" s="5">
        <v>1202</v>
      </c>
      <c r="B1203" s="7" t="s">
        <v>2436</v>
      </c>
      <c r="C1203" s="7">
        <f>MONTH(Livros[[#This Row],[Date]])</f>
        <v>3</v>
      </c>
      <c r="D1203" s="7">
        <f>YEAR(Livros[[#This Row],[Date]])</f>
        <v>2019</v>
      </c>
      <c r="E1203" s="5">
        <v>0</v>
      </c>
      <c r="F1203" s="5">
        <v>1</v>
      </c>
      <c r="G1203" s="7" t="s">
        <v>71</v>
      </c>
      <c r="H1203" s="5">
        <v>1</v>
      </c>
      <c r="I1203" s="19" t="s">
        <v>77</v>
      </c>
      <c r="J1203" s="9">
        <v>83</v>
      </c>
      <c r="K1203" s="9">
        <f>Livros[[#This Row],[Quantity]]*Livros[[#This Row],[Item Price]]</f>
        <v>83</v>
      </c>
      <c r="L1203" s="9">
        <v>722.21</v>
      </c>
      <c r="M1203" s="9">
        <f>Livros[[#This Row],[Receita]]-Livros[[#This Row],[Custo]]</f>
        <v>-639.21</v>
      </c>
    </row>
    <row r="1204" spans="1:13" x14ac:dyDescent="0.25">
      <c r="A1204" s="4">
        <v>1203</v>
      </c>
      <c r="B1204" s="6" t="s">
        <v>2438</v>
      </c>
      <c r="C1204" s="6">
        <f>MONTH(Livros[[#This Row],[Date]])</f>
        <v>4</v>
      </c>
      <c r="D1204" s="6">
        <f>YEAR(Livros[[#This Row],[Date]])</f>
        <v>2019</v>
      </c>
      <c r="E1204" s="4">
        <v>0</v>
      </c>
      <c r="F1204" s="4">
        <v>1</v>
      </c>
      <c r="G1204" s="6" t="s">
        <v>83</v>
      </c>
      <c r="H1204" s="4">
        <v>1</v>
      </c>
      <c r="I1204" s="18" t="s">
        <v>5178</v>
      </c>
      <c r="J1204" s="8">
        <v>640</v>
      </c>
      <c r="K1204" s="8">
        <f>Livros[[#This Row],[Quantity]]*Livros[[#This Row],[Item Price]]</f>
        <v>640</v>
      </c>
      <c r="L1204" s="8">
        <v>531.12</v>
      </c>
      <c r="M1204" s="8">
        <f>Livros[[#This Row],[Receita]]-Livros[[#This Row],[Custo]]</f>
        <v>108.88</v>
      </c>
    </row>
    <row r="1205" spans="1:13" x14ac:dyDescent="0.25">
      <c r="A1205" s="5">
        <v>1204</v>
      </c>
      <c r="B1205" s="7" t="s">
        <v>2438</v>
      </c>
      <c r="C1205" s="7">
        <f>MONTH(Livros[[#This Row],[Date]])</f>
        <v>4</v>
      </c>
      <c r="D1205" s="7">
        <f>YEAR(Livros[[#This Row],[Date]])</f>
        <v>2019</v>
      </c>
      <c r="E1205" s="5">
        <v>0</v>
      </c>
      <c r="F1205" s="5">
        <v>1</v>
      </c>
      <c r="G1205" s="7" t="s">
        <v>71</v>
      </c>
      <c r="H1205" s="5">
        <v>1</v>
      </c>
      <c r="I1205" s="19" t="s">
        <v>1002</v>
      </c>
      <c r="J1205" s="9">
        <v>91</v>
      </c>
      <c r="K1205" s="9">
        <f>Livros[[#This Row],[Quantity]]*Livros[[#This Row],[Item Price]]</f>
        <v>91</v>
      </c>
      <c r="L1205" s="9">
        <v>746.62</v>
      </c>
      <c r="M1205" s="9">
        <f>Livros[[#This Row],[Receita]]-Livros[[#This Row],[Custo]]</f>
        <v>-655.62</v>
      </c>
    </row>
    <row r="1206" spans="1:13" x14ac:dyDescent="0.25">
      <c r="A1206" s="4">
        <v>1205</v>
      </c>
      <c r="B1206" s="6" t="s">
        <v>2441</v>
      </c>
      <c r="C1206" s="6">
        <f>MONTH(Livros[[#This Row],[Date]])</f>
        <v>5</v>
      </c>
      <c r="D1206" s="6">
        <f>YEAR(Livros[[#This Row],[Date]])</f>
        <v>2019</v>
      </c>
      <c r="E1206" s="4">
        <v>0</v>
      </c>
      <c r="F1206" s="4">
        <v>1</v>
      </c>
      <c r="G1206" s="6" t="s">
        <v>83</v>
      </c>
      <c r="H1206" s="4">
        <v>1</v>
      </c>
      <c r="I1206" s="18" t="s">
        <v>5178</v>
      </c>
      <c r="J1206" s="8">
        <v>485</v>
      </c>
      <c r="K1206" s="8">
        <f>Livros[[#This Row],[Quantity]]*Livros[[#This Row],[Item Price]]</f>
        <v>485</v>
      </c>
      <c r="L1206" s="8">
        <v>402.255</v>
      </c>
      <c r="M1206" s="8">
        <f>Livros[[#This Row],[Receita]]-Livros[[#This Row],[Custo]]</f>
        <v>82.745000000000005</v>
      </c>
    </row>
    <row r="1207" spans="1:13" x14ac:dyDescent="0.25">
      <c r="A1207" s="5">
        <v>1206</v>
      </c>
      <c r="B1207" s="7" t="s">
        <v>2441</v>
      </c>
      <c r="C1207" s="7">
        <f>MONTH(Livros[[#This Row],[Date]])</f>
        <v>5</v>
      </c>
      <c r="D1207" s="7">
        <f>YEAR(Livros[[#This Row],[Date]])</f>
        <v>2019</v>
      </c>
      <c r="E1207" s="5">
        <v>0</v>
      </c>
      <c r="F1207" s="5">
        <v>1</v>
      </c>
      <c r="G1207" s="7" t="s">
        <v>71</v>
      </c>
      <c r="H1207" s="5">
        <v>1</v>
      </c>
      <c r="I1207" s="19" t="s">
        <v>77</v>
      </c>
      <c r="J1207" s="9">
        <v>460</v>
      </c>
      <c r="K1207" s="9">
        <f>Livros[[#This Row],[Quantity]]*Livros[[#This Row],[Item Price]]</f>
        <v>460</v>
      </c>
      <c r="L1207" s="9">
        <v>400.02</v>
      </c>
      <c r="M1207" s="9">
        <f>Livros[[#This Row],[Receita]]-Livros[[#This Row],[Custo]]</f>
        <v>59.980000000000018</v>
      </c>
    </row>
    <row r="1208" spans="1:13" x14ac:dyDescent="0.25">
      <c r="A1208" s="4">
        <v>1207</v>
      </c>
      <c r="B1208" s="6" t="s">
        <v>2443</v>
      </c>
      <c r="C1208" s="6">
        <f>MONTH(Livros[[#This Row],[Date]])</f>
        <v>6</v>
      </c>
      <c r="D1208" s="6">
        <f>YEAR(Livros[[#This Row],[Date]])</f>
        <v>2019</v>
      </c>
      <c r="E1208" s="4">
        <v>0</v>
      </c>
      <c r="F1208" s="4">
        <v>1</v>
      </c>
      <c r="G1208" s="6" t="s">
        <v>71</v>
      </c>
      <c r="H1208" s="4">
        <v>1</v>
      </c>
      <c r="I1208" s="18" t="s">
        <v>77</v>
      </c>
      <c r="J1208" s="8">
        <v>723</v>
      </c>
      <c r="K1208" s="8">
        <f>Livros[[#This Row],[Quantity]]*Livros[[#This Row],[Item Price]]</f>
        <v>723</v>
      </c>
      <c r="L1208" s="8">
        <v>629.90099999999995</v>
      </c>
      <c r="M1208" s="8">
        <f>Livros[[#This Row],[Receita]]-Livros[[#This Row],[Custo]]</f>
        <v>93.099000000000046</v>
      </c>
    </row>
    <row r="1209" spans="1:13" x14ac:dyDescent="0.25">
      <c r="A1209" s="5">
        <v>1208</v>
      </c>
      <c r="B1209" s="7" t="s">
        <v>2443</v>
      </c>
      <c r="C1209" s="7">
        <f>MONTH(Livros[[#This Row],[Date]])</f>
        <v>6</v>
      </c>
      <c r="D1209" s="7">
        <f>YEAR(Livros[[#This Row],[Date]])</f>
        <v>2019</v>
      </c>
      <c r="E1209" s="5">
        <v>0</v>
      </c>
      <c r="F1209" s="5">
        <v>0</v>
      </c>
      <c r="G1209" s="7" t="s">
        <v>71</v>
      </c>
      <c r="H1209" s="5">
        <v>1</v>
      </c>
      <c r="I1209" s="19" t="s">
        <v>5178</v>
      </c>
      <c r="J1209" s="9">
        <v>395</v>
      </c>
      <c r="K1209" s="9">
        <f>Livros[[#This Row],[Quantity]]*Livros[[#This Row],[Item Price]]</f>
        <v>395</v>
      </c>
      <c r="L1209" s="9">
        <v>327.78500000000003</v>
      </c>
      <c r="M1209" s="9">
        <f>Livros[[#This Row],[Receita]]-Livros[[#This Row],[Custo]]</f>
        <v>67.214999999999975</v>
      </c>
    </row>
    <row r="1210" spans="1:13" x14ac:dyDescent="0.25">
      <c r="A1210" s="4">
        <v>1209</v>
      </c>
      <c r="B1210" s="6" t="s">
        <v>2445</v>
      </c>
      <c r="C1210" s="6">
        <f>MONTH(Livros[[#This Row],[Date]])</f>
        <v>7</v>
      </c>
      <c r="D1210" s="6">
        <f>YEAR(Livros[[#This Row],[Date]])</f>
        <v>2019</v>
      </c>
      <c r="E1210" s="4">
        <v>0</v>
      </c>
      <c r="F1210" s="4">
        <v>0</v>
      </c>
      <c r="G1210" s="6" t="s">
        <v>71</v>
      </c>
      <c r="H1210" s="4">
        <v>1</v>
      </c>
      <c r="I1210" s="18" t="s">
        <v>5178</v>
      </c>
      <c r="J1210" s="8">
        <v>395</v>
      </c>
      <c r="K1210" s="8">
        <f>Livros[[#This Row],[Quantity]]*Livros[[#This Row],[Item Price]]</f>
        <v>395</v>
      </c>
      <c r="L1210" s="8">
        <v>327.78500000000003</v>
      </c>
      <c r="M1210" s="8">
        <f>Livros[[#This Row],[Receita]]-Livros[[#This Row],[Custo]]</f>
        <v>67.214999999999975</v>
      </c>
    </row>
    <row r="1211" spans="1:13" x14ac:dyDescent="0.25">
      <c r="A1211" s="5">
        <v>1210</v>
      </c>
      <c r="B1211" s="7" t="s">
        <v>2445</v>
      </c>
      <c r="C1211" s="7">
        <f>MONTH(Livros[[#This Row],[Date]])</f>
        <v>7</v>
      </c>
      <c r="D1211" s="7">
        <f>YEAR(Livros[[#This Row],[Date]])</f>
        <v>2019</v>
      </c>
      <c r="E1211" s="5">
        <v>0</v>
      </c>
      <c r="F1211" s="5">
        <v>0</v>
      </c>
      <c r="G1211" s="7" t="s">
        <v>83</v>
      </c>
      <c r="H1211" s="5">
        <v>1</v>
      </c>
      <c r="I1211" s="19" t="s">
        <v>5178</v>
      </c>
      <c r="J1211" s="9">
        <v>730</v>
      </c>
      <c r="K1211" s="9">
        <f>Livros[[#This Row],[Quantity]]*Livros[[#This Row],[Item Price]]</f>
        <v>730</v>
      </c>
      <c r="L1211" s="9">
        <v>605.59</v>
      </c>
      <c r="M1211" s="9">
        <f>Livros[[#This Row],[Receita]]-Livros[[#This Row],[Custo]]</f>
        <v>124.40999999999997</v>
      </c>
    </row>
    <row r="1212" spans="1:13" x14ac:dyDescent="0.25">
      <c r="A1212" s="4">
        <v>1211</v>
      </c>
      <c r="B1212" s="6" t="s">
        <v>2447</v>
      </c>
      <c r="C1212" s="6">
        <f>MONTH(Livros[[#This Row],[Date]])</f>
        <v>8</v>
      </c>
      <c r="D1212" s="6">
        <f>YEAR(Livros[[#This Row],[Date]])</f>
        <v>2019</v>
      </c>
      <c r="E1212" s="4">
        <v>0</v>
      </c>
      <c r="F1212" s="4">
        <v>0</v>
      </c>
      <c r="G1212" s="6" t="s">
        <v>83</v>
      </c>
      <c r="H1212" s="4">
        <v>1</v>
      </c>
      <c r="I1212" s="18" t="s">
        <v>5178</v>
      </c>
      <c r="J1212" s="8">
        <v>998</v>
      </c>
      <c r="K1212" s="8">
        <f>Livros[[#This Row],[Quantity]]*Livros[[#This Row],[Item Price]]</f>
        <v>998</v>
      </c>
      <c r="L1212" s="8">
        <v>828.83399999999995</v>
      </c>
      <c r="M1212" s="8">
        <f>Livros[[#This Row],[Receita]]-Livros[[#This Row],[Custo]]</f>
        <v>169.16600000000005</v>
      </c>
    </row>
    <row r="1213" spans="1:13" x14ac:dyDescent="0.25">
      <c r="A1213" s="5">
        <v>1212</v>
      </c>
      <c r="B1213" s="7" t="s">
        <v>2447</v>
      </c>
      <c r="C1213" s="7">
        <f>MONTH(Livros[[#This Row],[Date]])</f>
        <v>8</v>
      </c>
      <c r="D1213" s="7">
        <f>YEAR(Livros[[#This Row],[Date]])</f>
        <v>2019</v>
      </c>
      <c r="E1213" s="5">
        <v>0</v>
      </c>
      <c r="F1213" s="5">
        <v>0</v>
      </c>
      <c r="G1213" s="7" t="s">
        <v>83</v>
      </c>
      <c r="H1213" s="5">
        <v>1</v>
      </c>
      <c r="I1213" s="19" t="s">
        <v>77</v>
      </c>
      <c r="J1213" s="9">
        <v>999</v>
      </c>
      <c r="K1213" s="9">
        <f>Livros[[#This Row],[Quantity]]*Livros[[#This Row],[Item Price]]</f>
        <v>999</v>
      </c>
      <c r="L1213" s="9">
        <v>869.91300000000001</v>
      </c>
      <c r="M1213" s="9">
        <f>Livros[[#This Row],[Receita]]-Livros[[#This Row],[Custo]]</f>
        <v>129.08699999999999</v>
      </c>
    </row>
    <row r="1214" spans="1:13" x14ac:dyDescent="0.25">
      <c r="A1214" s="4">
        <v>1213</v>
      </c>
      <c r="B1214" s="6" t="s">
        <v>2450</v>
      </c>
      <c r="C1214" s="6">
        <f>MONTH(Livros[[#This Row],[Date]])</f>
        <v>9</v>
      </c>
      <c r="D1214" s="6">
        <f>YEAR(Livros[[#This Row],[Date]])</f>
        <v>2019</v>
      </c>
      <c r="E1214" s="4">
        <v>0</v>
      </c>
      <c r="F1214" s="4">
        <v>0</v>
      </c>
      <c r="G1214" s="6" t="s">
        <v>71</v>
      </c>
      <c r="H1214" s="4">
        <v>1</v>
      </c>
      <c r="I1214" s="18" t="s">
        <v>5178</v>
      </c>
      <c r="J1214" s="8">
        <v>576</v>
      </c>
      <c r="K1214" s="8">
        <f>Livros[[#This Row],[Quantity]]*Livros[[#This Row],[Item Price]]</f>
        <v>576</v>
      </c>
      <c r="L1214" s="8">
        <v>478.80799999999999</v>
      </c>
      <c r="M1214" s="8">
        <f>Livros[[#This Row],[Receita]]-Livros[[#This Row],[Custo]]</f>
        <v>97.192000000000007</v>
      </c>
    </row>
    <row r="1215" spans="1:13" x14ac:dyDescent="0.25">
      <c r="A1215" s="5">
        <v>1214</v>
      </c>
      <c r="B1215" s="7" t="s">
        <v>2452</v>
      </c>
      <c r="C1215" s="7">
        <f>MONTH(Livros[[#This Row],[Date]])</f>
        <v>10</v>
      </c>
      <c r="D1215" s="7">
        <f>YEAR(Livros[[#This Row],[Date]])</f>
        <v>2019</v>
      </c>
      <c r="E1215" s="5">
        <v>0</v>
      </c>
      <c r="F1215" s="5">
        <v>0</v>
      </c>
      <c r="G1215" s="7" t="s">
        <v>83</v>
      </c>
      <c r="H1215" s="5">
        <v>1</v>
      </c>
      <c r="I1215" s="19" t="s">
        <v>5178</v>
      </c>
      <c r="J1215" s="9">
        <v>395</v>
      </c>
      <c r="K1215" s="9">
        <f>Livros[[#This Row],[Quantity]]*Livros[[#This Row],[Item Price]]</f>
        <v>395</v>
      </c>
      <c r="L1215" s="9">
        <v>327.78500000000003</v>
      </c>
      <c r="M1215" s="9">
        <f>Livros[[#This Row],[Receita]]-Livros[[#This Row],[Custo]]</f>
        <v>67.214999999999975</v>
      </c>
    </row>
    <row r="1216" spans="1:13" x14ac:dyDescent="0.25">
      <c r="A1216" s="4">
        <v>1215</v>
      </c>
      <c r="B1216" s="6" t="s">
        <v>2453</v>
      </c>
      <c r="C1216" s="6">
        <f>MONTH(Livros[[#This Row],[Date]])</f>
        <v>11</v>
      </c>
      <c r="D1216" s="6">
        <f>YEAR(Livros[[#This Row],[Date]])</f>
        <v>2019</v>
      </c>
      <c r="E1216" s="4">
        <v>0</v>
      </c>
      <c r="F1216" s="4">
        <v>0</v>
      </c>
      <c r="G1216" s="6" t="s">
        <v>83</v>
      </c>
      <c r="H1216" s="4">
        <v>1</v>
      </c>
      <c r="I1216" s="18" t="s">
        <v>1002</v>
      </c>
      <c r="J1216" s="8">
        <v>111</v>
      </c>
      <c r="K1216" s="8">
        <f>Livros[[#This Row],[Quantity]]*Livros[[#This Row],[Item Price]]</f>
        <v>111</v>
      </c>
      <c r="L1216" s="8">
        <v>910.02</v>
      </c>
      <c r="M1216" s="8">
        <f>Livros[[#This Row],[Receita]]-Livros[[#This Row],[Custo]]</f>
        <v>-799.02</v>
      </c>
    </row>
    <row r="1217" spans="1:13" x14ac:dyDescent="0.25">
      <c r="A1217" s="5">
        <v>1216</v>
      </c>
      <c r="B1217" s="7" t="s">
        <v>2455</v>
      </c>
      <c r="C1217" s="7">
        <f>MONTH(Livros[[#This Row],[Date]])</f>
        <v>12</v>
      </c>
      <c r="D1217" s="7">
        <f>YEAR(Livros[[#This Row],[Date]])</f>
        <v>2019</v>
      </c>
      <c r="E1217" s="5">
        <v>0</v>
      </c>
      <c r="F1217" s="5">
        <v>0</v>
      </c>
      <c r="G1217" s="7" t="s">
        <v>71</v>
      </c>
      <c r="H1217" s="5">
        <v>1</v>
      </c>
      <c r="I1217" s="19" t="s">
        <v>5178</v>
      </c>
      <c r="J1217" s="9">
        <v>380</v>
      </c>
      <c r="K1217" s="9">
        <f>Livros[[#This Row],[Quantity]]*Livros[[#This Row],[Item Price]]</f>
        <v>380</v>
      </c>
      <c r="L1217" s="9">
        <v>315.54000000000002</v>
      </c>
      <c r="M1217" s="9">
        <f>Livros[[#This Row],[Receita]]-Livros[[#This Row],[Custo]]</f>
        <v>64.45999999999998</v>
      </c>
    </row>
    <row r="1218" spans="1:13" x14ac:dyDescent="0.25">
      <c r="A1218" s="4">
        <v>1217</v>
      </c>
      <c r="B1218" s="6" t="s">
        <v>2457</v>
      </c>
      <c r="C1218" s="6" t="e">
        <f>MONTH(Livros[[#This Row],[Date]])</f>
        <v>#VALUE!</v>
      </c>
      <c r="D1218" s="6" t="e">
        <f>YEAR(Livros[[#This Row],[Date]])</f>
        <v>#VALUE!</v>
      </c>
      <c r="E1218" s="4">
        <v>0</v>
      </c>
      <c r="F1218" s="4">
        <v>0</v>
      </c>
      <c r="G1218" s="6" t="s">
        <v>71</v>
      </c>
      <c r="H1218" s="4">
        <v>1</v>
      </c>
      <c r="I1218" s="18" t="s">
        <v>5178</v>
      </c>
      <c r="J1218" s="8">
        <v>695</v>
      </c>
      <c r="K1218" s="8">
        <f>Livros[[#This Row],[Quantity]]*Livros[[#This Row],[Item Price]]</f>
        <v>695</v>
      </c>
      <c r="L1218" s="8">
        <v>576.68499999999995</v>
      </c>
      <c r="M1218" s="8">
        <f>Livros[[#This Row],[Receita]]-Livros[[#This Row],[Custo]]</f>
        <v>118.31500000000005</v>
      </c>
    </row>
    <row r="1219" spans="1:13" x14ac:dyDescent="0.25">
      <c r="A1219" s="5">
        <v>1218</v>
      </c>
      <c r="B1219" s="7" t="s">
        <v>2458</v>
      </c>
      <c r="C1219" s="7" t="e">
        <f>MONTH(Livros[[#This Row],[Date]])</f>
        <v>#VALUE!</v>
      </c>
      <c r="D1219" s="7" t="e">
        <f>YEAR(Livros[[#This Row],[Date]])</f>
        <v>#VALUE!</v>
      </c>
      <c r="E1219" s="5">
        <v>0</v>
      </c>
      <c r="F1219" s="5">
        <v>0</v>
      </c>
      <c r="G1219" s="7" t="s">
        <v>83</v>
      </c>
      <c r="H1219" s="5">
        <v>2</v>
      </c>
      <c r="I1219" s="19" t="s">
        <v>193</v>
      </c>
      <c r="J1219" s="9">
        <v>384</v>
      </c>
      <c r="K1219" s="9">
        <f>Livros[[#This Row],[Quantity]]*Livros[[#This Row],[Item Price]]</f>
        <v>768</v>
      </c>
      <c r="L1219" s="9">
        <v>314.488</v>
      </c>
      <c r="M1219" s="9">
        <f>Livros[[#This Row],[Receita]]-Livros[[#This Row],[Custo]]</f>
        <v>453.512</v>
      </c>
    </row>
    <row r="1220" spans="1:13" x14ac:dyDescent="0.25">
      <c r="A1220" s="4">
        <v>1219</v>
      </c>
      <c r="B1220" s="6" t="s">
        <v>2461</v>
      </c>
      <c r="C1220" s="6" t="e">
        <f>MONTH(Livros[[#This Row],[Date]])</f>
        <v>#VALUE!</v>
      </c>
      <c r="D1220" s="6" t="e">
        <f>YEAR(Livros[[#This Row],[Date]])</f>
        <v>#VALUE!</v>
      </c>
      <c r="E1220" s="4">
        <v>0</v>
      </c>
      <c r="F1220" s="4">
        <v>0</v>
      </c>
      <c r="G1220" s="6" t="s">
        <v>71</v>
      </c>
      <c r="H1220" s="4">
        <v>1</v>
      </c>
      <c r="I1220" s="18" t="s">
        <v>77</v>
      </c>
      <c r="J1220" s="8">
        <v>500</v>
      </c>
      <c r="K1220" s="8">
        <f>Livros[[#This Row],[Quantity]]*Livros[[#This Row],[Item Price]]</f>
        <v>500</v>
      </c>
      <c r="L1220" s="8">
        <v>435.5</v>
      </c>
      <c r="M1220" s="8">
        <f>Livros[[#This Row],[Receita]]-Livros[[#This Row],[Custo]]</f>
        <v>64.5</v>
      </c>
    </row>
    <row r="1221" spans="1:13" x14ac:dyDescent="0.25">
      <c r="A1221" s="5">
        <v>1220</v>
      </c>
      <c r="B1221" s="7" t="s">
        <v>2465</v>
      </c>
      <c r="C1221" s="7" t="e">
        <f>MONTH(Livros[[#This Row],[Date]])</f>
        <v>#VALUE!</v>
      </c>
      <c r="D1221" s="7" t="e">
        <f>YEAR(Livros[[#This Row],[Date]])</f>
        <v>#VALUE!</v>
      </c>
      <c r="E1221" s="5">
        <v>0</v>
      </c>
      <c r="F1221" s="5">
        <v>0</v>
      </c>
      <c r="G1221" s="7" t="s">
        <v>83</v>
      </c>
      <c r="H1221" s="5">
        <v>1</v>
      </c>
      <c r="I1221" s="19" t="s">
        <v>77</v>
      </c>
      <c r="J1221" s="9">
        <v>379</v>
      </c>
      <c r="K1221" s="9">
        <f>Livros[[#This Row],[Quantity]]*Livros[[#This Row],[Item Price]]</f>
        <v>379</v>
      </c>
      <c r="L1221" s="9">
        <v>329.97300000000001</v>
      </c>
      <c r="M1221" s="9">
        <f>Livros[[#This Row],[Receita]]-Livros[[#This Row],[Custo]]</f>
        <v>49.026999999999987</v>
      </c>
    </row>
    <row r="1222" spans="1:13" x14ac:dyDescent="0.25">
      <c r="A1222" s="4">
        <v>1221</v>
      </c>
      <c r="B1222" s="6" t="s">
        <v>2468</v>
      </c>
      <c r="C1222" s="6" t="e">
        <f>MONTH(Livros[[#This Row],[Date]])</f>
        <v>#VALUE!</v>
      </c>
      <c r="D1222" s="6" t="e">
        <f>YEAR(Livros[[#This Row],[Date]])</f>
        <v>#VALUE!</v>
      </c>
      <c r="E1222" s="4">
        <v>0</v>
      </c>
      <c r="F1222" s="4">
        <v>0</v>
      </c>
      <c r="G1222" s="6" t="s">
        <v>83</v>
      </c>
      <c r="H1222" s="4">
        <v>1</v>
      </c>
      <c r="I1222" s="18" t="s">
        <v>5178</v>
      </c>
      <c r="J1222" s="8">
        <v>615</v>
      </c>
      <c r="K1222" s="8">
        <f>Livros[[#This Row],[Quantity]]*Livros[[#This Row],[Item Price]]</f>
        <v>615</v>
      </c>
      <c r="L1222" s="8">
        <v>510.04500000000002</v>
      </c>
      <c r="M1222" s="8">
        <f>Livros[[#This Row],[Receita]]-Livros[[#This Row],[Custo]]</f>
        <v>104.95499999999998</v>
      </c>
    </row>
    <row r="1223" spans="1:13" x14ac:dyDescent="0.25">
      <c r="A1223" s="5">
        <v>1222</v>
      </c>
      <c r="B1223" s="7" t="s">
        <v>2470</v>
      </c>
      <c r="C1223" s="7" t="e">
        <f>MONTH(Livros[[#This Row],[Date]])</f>
        <v>#VALUE!</v>
      </c>
      <c r="D1223" s="7" t="e">
        <f>YEAR(Livros[[#This Row],[Date]])</f>
        <v>#VALUE!</v>
      </c>
      <c r="E1223" s="5">
        <v>0</v>
      </c>
      <c r="F1223" s="5">
        <v>0</v>
      </c>
      <c r="G1223" s="7" t="s">
        <v>83</v>
      </c>
      <c r="H1223" s="5">
        <v>1</v>
      </c>
      <c r="I1223" s="19" t="s">
        <v>77</v>
      </c>
      <c r="J1223" s="9">
        <v>645</v>
      </c>
      <c r="K1223" s="9">
        <f>Livros[[#This Row],[Quantity]]*Livros[[#This Row],[Item Price]]</f>
        <v>645</v>
      </c>
      <c r="L1223" s="9">
        <v>561.11500000000001</v>
      </c>
      <c r="M1223" s="9">
        <f>Livros[[#This Row],[Receita]]-Livros[[#This Row],[Custo]]</f>
        <v>83.884999999999991</v>
      </c>
    </row>
    <row r="1224" spans="1:13" x14ac:dyDescent="0.25">
      <c r="A1224" s="4">
        <v>1223</v>
      </c>
      <c r="B1224" s="6" t="s">
        <v>2472</v>
      </c>
      <c r="C1224" s="6" t="e">
        <f>MONTH(Livros[[#This Row],[Date]])</f>
        <v>#VALUE!</v>
      </c>
      <c r="D1224" s="6" t="e">
        <f>YEAR(Livros[[#This Row],[Date]])</f>
        <v>#VALUE!</v>
      </c>
      <c r="E1224" s="4">
        <v>0</v>
      </c>
      <c r="F1224" s="4">
        <v>0</v>
      </c>
      <c r="G1224" s="6" t="s">
        <v>83</v>
      </c>
      <c r="H1224" s="4">
        <v>1</v>
      </c>
      <c r="I1224" s="18" t="s">
        <v>1002</v>
      </c>
      <c r="J1224" s="8">
        <v>108</v>
      </c>
      <c r="K1224" s="8">
        <f>Livros[[#This Row],[Quantity]]*Livros[[#This Row],[Item Price]]</f>
        <v>108</v>
      </c>
      <c r="L1224" s="8">
        <v>885.56</v>
      </c>
      <c r="M1224" s="8">
        <f>Livros[[#This Row],[Receita]]-Livros[[#This Row],[Custo]]</f>
        <v>-777.56</v>
      </c>
    </row>
    <row r="1225" spans="1:13" x14ac:dyDescent="0.25">
      <c r="A1225" s="5">
        <v>1224</v>
      </c>
      <c r="B1225" s="7" t="s">
        <v>2474</v>
      </c>
      <c r="C1225" s="7" t="e">
        <f>MONTH(Livros[[#This Row],[Date]])</f>
        <v>#VALUE!</v>
      </c>
      <c r="D1225" s="7" t="e">
        <f>YEAR(Livros[[#This Row],[Date]])</f>
        <v>#VALUE!</v>
      </c>
      <c r="E1225" s="5">
        <v>0</v>
      </c>
      <c r="F1225" s="5">
        <v>0</v>
      </c>
      <c r="G1225" s="7" t="s">
        <v>71</v>
      </c>
      <c r="H1225" s="5">
        <v>1</v>
      </c>
      <c r="I1225" s="19" t="s">
        <v>77</v>
      </c>
      <c r="J1225" s="9">
        <v>85</v>
      </c>
      <c r="K1225" s="9">
        <f>Livros[[#This Row],[Quantity]]*Livros[[#This Row],[Item Price]]</f>
        <v>85</v>
      </c>
      <c r="L1225" s="9">
        <v>739.95</v>
      </c>
      <c r="M1225" s="9">
        <f>Livros[[#This Row],[Receita]]-Livros[[#This Row],[Custo]]</f>
        <v>-654.95000000000005</v>
      </c>
    </row>
    <row r="1226" spans="1:13" x14ac:dyDescent="0.25">
      <c r="A1226" s="4">
        <v>1225</v>
      </c>
      <c r="B1226" s="6" t="s">
        <v>2476</v>
      </c>
      <c r="C1226" s="6" t="e">
        <f>MONTH(Livros[[#This Row],[Date]])</f>
        <v>#VALUE!</v>
      </c>
      <c r="D1226" s="6" t="e">
        <f>YEAR(Livros[[#This Row],[Date]])</f>
        <v>#VALUE!</v>
      </c>
      <c r="E1226" s="4">
        <v>0</v>
      </c>
      <c r="F1226" s="4">
        <v>0</v>
      </c>
      <c r="G1226" s="6" t="s">
        <v>71</v>
      </c>
      <c r="H1226" s="4">
        <v>1</v>
      </c>
      <c r="I1226" s="18" t="s">
        <v>193</v>
      </c>
      <c r="J1226" s="8">
        <v>192</v>
      </c>
      <c r="K1226" s="8">
        <f>Livros[[#This Row],[Quantity]]*Livros[[#This Row],[Item Price]]</f>
        <v>192</v>
      </c>
      <c r="L1226" s="8">
        <v>157.744</v>
      </c>
      <c r="M1226" s="8">
        <f>Livros[[#This Row],[Receita]]-Livros[[#This Row],[Custo]]</f>
        <v>34.256</v>
      </c>
    </row>
    <row r="1227" spans="1:13" x14ac:dyDescent="0.25">
      <c r="A1227" s="5">
        <v>1226</v>
      </c>
      <c r="B1227" s="7" t="s">
        <v>2478</v>
      </c>
      <c r="C1227" s="7" t="e">
        <f>MONTH(Livros[[#This Row],[Date]])</f>
        <v>#VALUE!</v>
      </c>
      <c r="D1227" s="7" t="e">
        <f>YEAR(Livros[[#This Row],[Date]])</f>
        <v>#VALUE!</v>
      </c>
      <c r="E1227" s="5">
        <v>0</v>
      </c>
      <c r="F1227" s="5">
        <v>0</v>
      </c>
      <c r="G1227" s="7" t="s">
        <v>71</v>
      </c>
      <c r="H1227" s="5">
        <v>1</v>
      </c>
      <c r="I1227" s="19" t="s">
        <v>1002</v>
      </c>
      <c r="J1227" s="9">
        <v>91</v>
      </c>
      <c r="K1227" s="9">
        <f>Livros[[#This Row],[Quantity]]*Livros[[#This Row],[Item Price]]</f>
        <v>91</v>
      </c>
      <c r="L1227" s="9">
        <v>746.62</v>
      </c>
      <c r="M1227" s="9">
        <f>Livros[[#This Row],[Receita]]-Livros[[#This Row],[Custo]]</f>
        <v>-655.62</v>
      </c>
    </row>
    <row r="1228" spans="1:13" x14ac:dyDescent="0.25">
      <c r="A1228" s="4">
        <v>1227</v>
      </c>
      <c r="B1228" s="6" t="s">
        <v>2480</v>
      </c>
      <c r="C1228" s="6" t="e">
        <f>MONTH(Livros[[#This Row],[Date]])</f>
        <v>#VALUE!</v>
      </c>
      <c r="D1228" s="6" t="e">
        <f>YEAR(Livros[[#This Row],[Date]])</f>
        <v>#VALUE!</v>
      </c>
      <c r="E1228" s="4">
        <v>0</v>
      </c>
      <c r="F1228" s="4">
        <v>0</v>
      </c>
      <c r="G1228" s="6" t="s">
        <v>71</v>
      </c>
      <c r="H1228" s="4">
        <v>1</v>
      </c>
      <c r="I1228" s="18" t="s">
        <v>1002</v>
      </c>
      <c r="J1228" s="8">
        <v>91</v>
      </c>
      <c r="K1228" s="8">
        <f>Livros[[#This Row],[Quantity]]*Livros[[#This Row],[Item Price]]</f>
        <v>91</v>
      </c>
      <c r="L1228" s="8">
        <v>746.62</v>
      </c>
      <c r="M1228" s="8">
        <f>Livros[[#This Row],[Receita]]-Livros[[#This Row],[Custo]]</f>
        <v>-655.62</v>
      </c>
    </row>
    <row r="1229" spans="1:13" x14ac:dyDescent="0.25">
      <c r="A1229" s="5">
        <v>1228</v>
      </c>
      <c r="B1229" s="7" t="s">
        <v>2482</v>
      </c>
      <c r="C1229" s="7" t="e">
        <f>MONTH(Livros[[#This Row],[Date]])</f>
        <v>#VALUE!</v>
      </c>
      <c r="D1229" s="7" t="e">
        <f>YEAR(Livros[[#This Row],[Date]])</f>
        <v>#VALUE!</v>
      </c>
      <c r="E1229" s="5">
        <v>0</v>
      </c>
      <c r="F1229" s="5">
        <v>1</v>
      </c>
      <c r="G1229" s="7" t="s">
        <v>83</v>
      </c>
      <c r="H1229" s="5">
        <v>1</v>
      </c>
      <c r="I1229" s="19" t="s">
        <v>1002</v>
      </c>
      <c r="J1229" s="9">
        <v>175</v>
      </c>
      <c r="K1229" s="9">
        <f>Livros[[#This Row],[Quantity]]*Livros[[#This Row],[Item Price]]</f>
        <v>175</v>
      </c>
      <c r="L1229" s="9">
        <v>143.35</v>
      </c>
      <c r="M1229" s="9">
        <f>Livros[[#This Row],[Receita]]-Livros[[#This Row],[Custo]]</f>
        <v>31.650000000000006</v>
      </c>
    </row>
    <row r="1230" spans="1:13" x14ac:dyDescent="0.25">
      <c r="A1230" s="4">
        <v>1229</v>
      </c>
      <c r="B1230" s="6" t="s">
        <v>2484</v>
      </c>
      <c r="C1230" s="6" t="e">
        <f>MONTH(Livros[[#This Row],[Date]])</f>
        <v>#VALUE!</v>
      </c>
      <c r="D1230" s="6" t="e">
        <f>YEAR(Livros[[#This Row],[Date]])</f>
        <v>#VALUE!</v>
      </c>
      <c r="E1230" s="4">
        <v>0</v>
      </c>
      <c r="F1230" s="4">
        <v>1</v>
      </c>
      <c r="G1230" s="6" t="s">
        <v>71</v>
      </c>
      <c r="H1230" s="4">
        <v>1</v>
      </c>
      <c r="I1230" s="18" t="s">
        <v>193</v>
      </c>
      <c r="J1230" s="8">
        <v>959</v>
      </c>
      <c r="K1230" s="8">
        <f>Livros[[#This Row],[Quantity]]*Livros[[#This Row],[Item Price]]</f>
        <v>959</v>
      </c>
      <c r="L1230" s="8">
        <v>786.63800000000003</v>
      </c>
      <c r="M1230" s="8">
        <f>Livros[[#This Row],[Receita]]-Livros[[#This Row],[Custo]]</f>
        <v>172.36199999999997</v>
      </c>
    </row>
    <row r="1231" spans="1:13" x14ac:dyDescent="0.25">
      <c r="A1231" s="5">
        <v>1230</v>
      </c>
      <c r="B1231" s="7" t="s">
        <v>2486</v>
      </c>
      <c r="C1231" s="7" t="e">
        <f>MONTH(Livros[[#This Row],[Date]])</f>
        <v>#VALUE!</v>
      </c>
      <c r="D1231" s="7" t="e">
        <f>YEAR(Livros[[#This Row],[Date]])</f>
        <v>#VALUE!</v>
      </c>
      <c r="E1231" s="5">
        <v>1</v>
      </c>
      <c r="F1231" s="5">
        <v>1</v>
      </c>
      <c r="G1231" s="7" t="s">
        <v>71</v>
      </c>
      <c r="H1231" s="5">
        <v>1</v>
      </c>
      <c r="I1231" s="19" t="s">
        <v>77</v>
      </c>
      <c r="J1231" s="9">
        <v>670</v>
      </c>
      <c r="K1231" s="9">
        <f>Livros[[#This Row],[Quantity]]*Livros[[#This Row],[Item Price]]</f>
        <v>670</v>
      </c>
      <c r="L1231" s="9">
        <v>582.29</v>
      </c>
      <c r="M1231" s="9">
        <f>Livros[[#This Row],[Receita]]-Livros[[#This Row],[Custo]]</f>
        <v>87.710000000000036</v>
      </c>
    </row>
    <row r="1232" spans="1:13" x14ac:dyDescent="0.25">
      <c r="A1232" s="4">
        <v>1231</v>
      </c>
      <c r="B1232" s="6" t="s">
        <v>2488</v>
      </c>
      <c r="C1232" s="6" t="e">
        <f>MONTH(Livros[[#This Row],[Date]])</f>
        <v>#VALUE!</v>
      </c>
      <c r="D1232" s="6" t="e">
        <f>YEAR(Livros[[#This Row],[Date]])</f>
        <v>#VALUE!</v>
      </c>
      <c r="E1232" s="4">
        <v>0</v>
      </c>
      <c r="F1232" s="4">
        <v>1</v>
      </c>
      <c r="G1232" s="6" t="s">
        <v>71</v>
      </c>
      <c r="H1232" s="4">
        <v>1</v>
      </c>
      <c r="I1232" s="18" t="s">
        <v>193</v>
      </c>
      <c r="J1232" s="8">
        <v>225</v>
      </c>
      <c r="K1232" s="8">
        <f>Livros[[#This Row],[Quantity]]*Livros[[#This Row],[Item Price]]</f>
        <v>225</v>
      </c>
      <c r="L1232" s="8">
        <v>184.45</v>
      </c>
      <c r="M1232" s="8">
        <f>Livros[[#This Row],[Receita]]-Livros[[#This Row],[Custo]]</f>
        <v>40.550000000000011</v>
      </c>
    </row>
    <row r="1233" spans="1:13" x14ac:dyDescent="0.25">
      <c r="A1233" s="5">
        <v>1232</v>
      </c>
      <c r="B1233" s="7" t="s">
        <v>2490</v>
      </c>
      <c r="C1233" s="7" t="e">
        <f>MONTH(Livros[[#This Row],[Date]])</f>
        <v>#VALUE!</v>
      </c>
      <c r="D1233" s="7" t="e">
        <f>YEAR(Livros[[#This Row],[Date]])</f>
        <v>#VALUE!</v>
      </c>
      <c r="E1233" s="5">
        <v>0</v>
      </c>
      <c r="F1233" s="5">
        <v>1</v>
      </c>
      <c r="G1233" s="7" t="s">
        <v>71</v>
      </c>
      <c r="H1233" s="5">
        <v>1</v>
      </c>
      <c r="I1233" s="19" t="s">
        <v>5178</v>
      </c>
      <c r="J1233" s="9">
        <v>610</v>
      </c>
      <c r="K1233" s="9">
        <f>Livros[[#This Row],[Quantity]]*Livros[[#This Row],[Item Price]]</f>
        <v>610</v>
      </c>
      <c r="L1233" s="9">
        <v>506.63</v>
      </c>
      <c r="M1233" s="9">
        <f>Livros[[#This Row],[Receita]]-Livros[[#This Row],[Custo]]</f>
        <v>103.37</v>
      </c>
    </row>
    <row r="1234" spans="1:13" x14ac:dyDescent="0.25">
      <c r="A1234" s="4">
        <v>1233</v>
      </c>
      <c r="B1234" s="6" t="s">
        <v>2492</v>
      </c>
      <c r="C1234" s="6" t="e">
        <f>MONTH(Livros[[#This Row],[Date]])</f>
        <v>#VALUE!</v>
      </c>
      <c r="D1234" s="6" t="e">
        <f>YEAR(Livros[[#This Row],[Date]])</f>
        <v>#VALUE!</v>
      </c>
      <c r="E1234" s="4">
        <v>0</v>
      </c>
      <c r="F1234" s="4">
        <v>0</v>
      </c>
      <c r="G1234" s="6" t="s">
        <v>83</v>
      </c>
      <c r="H1234" s="4">
        <v>1</v>
      </c>
      <c r="I1234" s="18" t="s">
        <v>193</v>
      </c>
      <c r="J1234" s="8">
        <v>959</v>
      </c>
      <c r="K1234" s="8">
        <f>Livros[[#This Row],[Quantity]]*Livros[[#This Row],[Item Price]]</f>
        <v>959</v>
      </c>
      <c r="L1234" s="8">
        <v>786.63800000000003</v>
      </c>
      <c r="M1234" s="8">
        <f>Livros[[#This Row],[Receita]]-Livros[[#This Row],[Custo]]</f>
        <v>172.36199999999997</v>
      </c>
    </row>
    <row r="1235" spans="1:13" x14ac:dyDescent="0.25">
      <c r="A1235" s="5">
        <v>1234</v>
      </c>
      <c r="B1235" s="7" t="s">
        <v>2494</v>
      </c>
      <c r="C1235" s="7" t="e">
        <f>MONTH(Livros[[#This Row],[Date]])</f>
        <v>#VALUE!</v>
      </c>
      <c r="D1235" s="7" t="e">
        <f>YEAR(Livros[[#This Row],[Date]])</f>
        <v>#VALUE!</v>
      </c>
      <c r="E1235" s="5">
        <v>0</v>
      </c>
      <c r="F1235" s="5">
        <v>0</v>
      </c>
      <c r="G1235" s="7" t="s">
        <v>71</v>
      </c>
      <c r="H1235" s="5">
        <v>1</v>
      </c>
      <c r="I1235" s="19" t="s">
        <v>193</v>
      </c>
      <c r="J1235" s="9">
        <v>155</v>
      </c>
      <c r="K1235" s="9">
        <f>Livros[[#This Row],[Quantity]]*Livros[[#This Row],[Item Price]]</f>
        <v>155</v>
      </c>
      <c r="L1235" s="9">
        <v>127.71</v>
      </c>
      <c r="M1235" s="9">
        <f>Livros[[#This Row],[Receita]]-Livros[[#This Row],[Custo]]</f>
        <v>27.290000000000006</v>
      </c>
    </row>
    <row r="1236" spans="1:13" x14ac:dyDescent="0.25">
      <c r="A1236" s="4">
        <v>1235</v>
      </c>
      <c r="B1236" s="6" t="s">
        <v>2496</v>
      </c>
      <c r="C1236" s="6" t="e">
        <f>MONTH(Livros[[#This Row],[Date]])</f>
        <v>#VALUE!</v>
      </c>
      <c r="D1236" s="6" t="e">
        <f>YEAR(Livros[[#This Row],[Date]])</f>
        <v>#VALUE!</v>
      </c>
      <c r="E1236" s="4">
        <v>0</v>
      </c>
      <c r="F1236" s="4">
        <v>0</v>
      </c>
      <c r="G1236" s="6" t="s">
        <v>71</v>
      </c>
      <c r="H1236" s="4">
        <v>1</v>
      </c>
      <c r="I1236" s="18" t="s">
        <v>1002</v>
      </c>
      <c r="J1236" s="8">
        <v>111</v>
      </c>
      <c r="K1236" s="8">
        <f>Livros[[#This Row],[Quantity]]*Livros[[#This Row],[Item Price]]</f>
        <v>111</v>
      </c>
      <c r="L1236" s="8">
        <v>910.02</v>
      </c>
      <c r="M1236" s="8">
        <f>Livros[[#This Row],[Receita]]-Livros[[#This Row],[Custo]]</f>
        <v>-799.02</v>
      </c>
    </row>
    <row r="1237" spans="1:13" x14ac:dyDescent="0.25">
      <c r="A1237" s="5">
        <v>1236</v>
      </c>
      <c r="B1237" s="7" t="s">
        <v>2497</v>
      </c>
      <c r="C1237" s="7">
        <f>MONTH(Livros[[#This Row],[Date]])</f>
        <v>1</v>
      </c>
      <c r="D1237" s="7">
        <f>YEAR(Livros[[#This Row],[Date]])</f>
        <v>2019</v>
      </c>
      <c r="E1237" s="5">
        <v>1</v>
      </c>
      <c r="F1237" s="5">
        <v>0</v>
      </c>
      <c r="G1237" s="7" t="s">
        <v>83</v>
      </c>
      <c r="H1237" s="5">
        <v>1</v>
      </c>
      <c r="I1237" s="19" t="s">
        <v>77</v>
      </c>
      <c r="J1237" s="9">
        <v>385</v>
      </c>
      <c r="K1237" s="9">
        <f>Livros[[#This Row],[Quantity]]*Livros[[#This Row],[Item Price]]</f>
        <v>385</v>
      </c>
      <c r="L1237" s="9">
        <v>334.495</v>
      </c>
      <c r="M1237" s="9">
        <f>Livros[[#This Row],[Receita]]-Livros[[#This Row],[Custo]]</f>
        <v>50.504999999999995</v>
      </c>
    </row>
    <row r="1238" spans="1:13" x14ac:dyDescent="0.25">
      <c r="A1238" s="4">
        <v>1237</v>
      </c>
      <c r="B1238" s="6" t="s">
        <v>2498</v>
      </c>
      <c r="C1238" s="6">
        <f>MONTH(Livros[[#This Row],[Date]])</f>
        <v>2</v>
      </c>
      <c r="D1238" s="6">
        <f>YEAR(Livros[[#This Row],[Date]])</f>
        <v>2019</v>
      </c>
      <c r="E1238" s="4">
        <v>0</v>
      </c>
      <c r="F1238" s="4">
        <v>0</v>
      </c>
      <c r="G1238" s="6" t="s">
        <v>83</v>
      </c>
      <c r="H1238" s="4">
        <v>1</v>
      </c>
      <c r="I1238" s="18" t="s">
        <v>77</v>
      </c>
      <c r="J1238" s="8">
        <v>670</v>
      </c>
      <c r="K1238" s="8">
        <f>Livros[[#This Row],[Quantity]]*Livros[[#This Row],[Item Price]]</f>
        <v>670</v>
      </c>
      <c r="L1238" s="8">
        <v>582.29</v>
      </c>
      <c r="M1238" s="8">
        <f>Livros[[#This Row],[Receita]]-Livros[[#This Row],[Custo]]</f>
        <v>87.710000000000036</v>
      </c>
    </row>
    <row r="1239" spans="1:13" x14ac:dyDescent="0.25">
      <c r="A1239" s="5">
        <v>1238</v>
      </c>
      <c r="B1239" s="7" t="s">
        <v>2501</v>
      </c>
      <c r="C1239" s="7">
        <f>MONTH(Livros[[#This Row],[Date]])</f>
        <v>3</v>
      </c>
      <c r="D1239" s="7">
        <f>YEAR(Livros[[#This Row],[Date]])</f>
        <v>2019</v>
      </c>
      <c r="E1239" s="5">
        <v>0</v>
      </c>
      <c r="F1239" s="5">
        <v>0</v>
      </c>
      <c r="G1239" s="7" t="s">
        <v>83</v>
      </c>
      <c r="H1239" s="5">
        <v>1</v>
      </c>
      <c r="I1239" s="19" t="s">
        <v>1002</v>
      </c>
      <c r="J1239" s="9">
        <v>420</v>
      </c>
      <c r="K1239" s="9">
        <f>Livros[[#This Row],[Quantity]]*Livros[[#This Row],[Item Price]]</f>
        <v>420</v>
      </c>
      <c r="L1239" s="9">
        <v>344.44</v>
      </c>
      <c r="M1239" s="9">
        <f>Livros[[#This Row],[Receita]]-Livros[[#This Row],[Custo]]</f>
        <v>75.56</v>
      </c>
    </row>
    <row r="1240" spans="1:13" x14ac:dyDescent="0.25">
      <c r="A1240" s="4">
        <v>1239</v>
      </c>
      <c r="B1240" s="6" t="s">
        <v>2506</v>
      </c>
      <c r="C1240" s="6">
        <f>MONTH(Livros[[#This Row],[Date]])</f>
        <v>4</v>
      </c>
      <c r="D1240" s="6">
        <f>YEAR(Livros[[#This Row],[Date]])</f>
        <v>2019</v>
      </c>
      <c r="E1240" s="4">
        <v>0</v>
      </c>
      <c r="F1240" s="4">
        <v>0</v>
      </c>
      <c r="G1240" s="6" t="s">
        <v>71</v>
      </c>
      <c r="H1240" s="4">
        <v>1</v>
      </c>
      <c r="I1240" s="18" t="s">
        <v>1002</v>
      </c>
      <c r="J1240" s="8">
        <v>91</v>
      </c>
      <c r="K1240" s="8">
        <f>Livros[[#This Row],[Quantity]]*Livros[[#This Row],[Item Price]]</f>
        <v>91</v>
      </c>
      <c r="L1240" s="8">
        <v>746.62</v>
      </c>
      <c r="M1240" s="8">
        <f>Livros[[#This Row],[Receita]]-Livros[[#This Row],[Custo]]</f>
        <v>-655.62</v>
      </c>
    </row>
    <row r="1241" spans="1:13" x14ac:dyDescent="0.25">
      <c r="A1241" s="5">
        <v>1240</v>
      </c>
      <c r="B1241" s="7" t="s">
        <v>2508</v>
      </c>
      <c r="C1241" s="7">
        <f>MONTH(Livros[[#This Row],[Date]])</f>
        <v>5</v>
      </c>
      <c r="D1241" s="7">
        <f>YEAR(Livros[[#This Row],[Date]])</f>
        <v>2019</v>
      </c>
      <c r="E1241" s="5">
        <v>0</v>
      </c>
      <c r="F1241" s="5">
        <v>0</v>
      </c>
      <c r="G1241" s="7" t="s">
        <v>71</v>
      </c>
      <c r="H1241" s="5">
        <v>1</v>
      </c>
      <c r="I1241" s="19" t="s">
        <v>5178</v>
      </c>
      <c r="J1241" s="9">
        <v>350</v>
      </c>
      <c r="K1241" s="9">
        <f>Livros[[#This Row],[Quantity]]*Livros[[#This Row],[Item Price]]</f>
        <v>350</v>
      </c>
      <c r="L1241" s="9">
        <v>290.05</v>
      </c>
      <c r="M1241" s="9">
        <f>Livros[[#This Row],[Receita]]-Livros[[#This Row],[Custo]]</f>
        <v>59.949999999999989</v>
      </c>
    </row>
    <row r="1242" spans="1:13" x14ac:dyDescent="0.25">
      <c r="A1242" s="4">
        <v>1241</v>
      </c>
      <c r="B1242" s="6" t="s">
        <v>2508</v>
      </c>
      <c r="C1242" s="6">
        <f>MONTH(Livros[[#This Row],[Date]])</f>
        <v>5</v>
      </c>
      <c r="D1242" s="6">
        <f>YEAR(Livros[[#This Row],[Date]])</f>
        <v>2019</v>
      </c>
      <c r="E1242" s="4">
        <v>0</v>
      </c>
      <c r="F1242" s="4">
        <v>0</v>
      </c>
      <c r="G1242" s="6" t="s">
        <v>71</v>
      </c>
      <c r="H1242" s="4">
        <v>1</v>
      </c>
      <c r="I1242" s="18" t="s">
        <v>1002</v>
      </c>
      <c r="J1242" s="8">
        <v>91</v>
      </c>
      <c r="K1242" s="8">
        <f>Livros[[#This Row],[Quantity]]*Livros[[#This Row],[Item Price]]</f>
        <v>91</v>
      </c>
      <c r="L1242" s="8">
        <v>746.62</v>
      </c>
      <c r="M1242" s="8">
        <f>Livros[[#This Row],[Receita]]-Livros[[#This Row],[Custo]]</f>
        <v>-655.62</v>
      </c>
    </row>
    <row r="1243" spans="1:13" x14ac:dyDescent="0.25">
      <c r="A1243" s="5">
        <v>1242</v>
      </c>
      <c r="B1243" s="7" t="s">
        <v>2512</v>
      </c>
      <c r="C1243" s="7">
        <f>MONTH(Livros[[#This Row],[Date]])</f>
        <v>6</v>
      </c>
      <c r="D1243" s="7">
        <f>YEAR(Livros[[#This Row],[Date]])</f>
        <v>2019</v>
      </c>
      <c r="E1243" s="5">
        <v>0</v>
      </c>
      <c r="F1243" s="5">
        <v>0</v>
      </c>
      <c r="G1243" s="7" t="s">
        <v>83</v>
      </c>
      <c r="H1243" s="5">
        <v>1</v>
      </c>
      <c r="I1243" s="19" t="s">
        <v>77</v>
      </c>
      <c r="J1243" s="9">
        <v>83</v>
      </c>
      <c r="K1243" s="9">
        <f>Livros[[#This Row],[Quantity]]*Livros[[#This Row],[Item Price]]</f>
        <v>83</v>
      </c>
      <c r="L1243" s="9">
        <v>722.21</v>
      </c>
      <c r="M1243" s="9">
        <f>Livros[[#This Row],[Receita]]-Livros[[#This Row],[Custo]]</f>
        <v>-639.21</v>
      </c>
    </row>
    <row r="1244" spans="1:13" x14ac:dyDescent="0.25">
      <c r="A1244" s="4">
        <v>1243</v>
      </c>
      <c r="B1244" s="6" t="s">
        <v>2514</v>
      </c>
      <c r="C1244" s="6">
        <f>MONTH(Livros[[#This Row],[Date]])</f>
        <v>7</v>
      </c>
      <c r="D1244" s="6">
        <f>YEAR(Livros[[#This Row],[Date]])</f>
        <v>2019</v>
      </c>
      <c r="E1244" s="4">
        <v>0</v>
      </c>
      <c r="F1244" s="4">
        <v>0</v>
      </c>
      <c r="G1244" s="6" t="s">
        <v>83</v>
      </c>
      <c r="H1244" s="4">
        <v>1</v>
      </c>
      <c r="I1244" s="18" t="s">
        <v>1002</v>
      </c>
      <c r="J1244" s="8">
        <v>91</v>
      </c>
      <c r="K1244" s="8">
        <f>Livros[[#This Row],[Quantity]]*Livros[[#This Row],[Item Price]]</f>
        <v>91</v>
      </c>
      <c r="L1244" s="8">
        <v>746.62</v>
      </c>
      <c r="M1244" s="8">
        <f>Livros[[#This Row],[Receita]]-Livros[[#This Row],[Custo]]</f>
        <v>-655.62</v>
      </c>
    </row>
    <row r="1245" spans="1:13" x14ac:dyDescent="0.25">
      <c r="A1245" s="5">
        <v>1244</v>
      </c>
      <c r="B1245" s="7" t="s">
        <v>2516</v>
      </c>
      <c r="C1245" s="7">
        <f>MONTH(Livros[[#This Row],[Date]])</f>
        <v>8</v>
      </c>
      <c r="D1245" s="7">
        <f>YEAR(Livros[[#This Row],[Date]])</f>
        <v>2019</v>
      </c>
      <c r="E1245" s="5">
        <v>0</v>
      </c>
      <c r="F1245" s="5">
        <v>0</v>
      </c>
      <c r="G1245" s="7" t="s">
        <v>83</v>
      </c>
      <c r="H1245" s="5">
        <v>1</v>
      </c>
      <c r="I1245" s="19" t="s">
        <v>5178</v>
      </c>
      <c r="J1245" s="9">
        <v>499</v>
      </c>
      <c r="K1245" s="9">
        <f>Livros[[#This Row],[Quantity]]*Livros[[#This Row],[Item Price]]</f>
        <v>499</v>
      </c>
      <c r="L1245" s="9">
        <v>414.41699999999997</v>
      </c>
      <c r="M1245" s="9">
        <f>Livros[[#This Row],[Receita]]-Livros[[#This Row],[Custo]]</f>
        <v>84.583000000000027</v>
      </c>
    </row>
    <row r="1246" spans="1:13" x14ac:dyDescent="0.25">
      <c r="A1246" s="4">
        <v>1245</v>
      </c>
      <c r="B1246" s="6" t="s">
        <v>2518</v>
      </c>
      <c r="C1246" s="6">
        <f>MONTH(Livros[[#This Row],[Date]])</f>
        <v>9</v>
      </c>
      <c r="D1246" s="6">
        <f>YEAR(Livros[[#This Row],[Date]])</f>
        <v>2019</v>
      </c>
      <c r="E1246" s="4">
        <v>0</v>
      </c>
      <c r="F1246" s="4">
        <v>0</v>
      </c>
      <c r="G1246" s="6" t="s">
        <v>83</v>
      </c>
      <c r="H1246" s="4">
        <v>1</v>
      </c>
      <c r="I1246" s="18" t="s">
        <v>193</v>
      </c>
      <c r="J1246" s="8">
        <v>381</v>
      </c>
      <c r="K1246" s="8">
        <f>Livros[[#This Row],[Quantity]]*Livros[[#This Row],[Item Price]]</f>
        <v>381</v>
      </c>
      <c r="L1246" s="8">
        <v>312.24200000000002</v>
      </c>
      <c r="M1246" s="8">
        <f>Livros[[#This Row],[Receita]]-Livros[[#This Row],[Custo]]</f>
        <v>68.757999999999981</v>
      </c>
    </row>
    <row r="1247" spans="1:13" x14ac:dyDescent="0.25">
      <c r="A1247" s="5">
        <v>1246</v>
      </c>
      <c r="B1247" s="7" t="s">
        <v>2520</v>
      </c>
      <c r="C1247" s="7">
        <f>MONTH(Livros[[#This Row],[Date]])</f>
        <v>10</v>
      </c>
      <c r="D1247" s="7">
        <f>YEAR(Livros[[#This Row],[Date]])</f>
        <v>2019</v>
      </c>
      <c r="E1247" s="5">
        <v>0</v>
      </c>
      <c r="F1247" s="5">
        <v>0</v>
      </c>
      <c r="G1247" s="7" t="s">
        <v>71</v>
      </c>
      <c r="H1247" s="5">
        <v>1</v>
      </c>
      <c r="I1247" s="19" t="s">
        <v>5178</v>
      </c>
      <c r="J1247" s="9">
        <v>640</v>
      </c>
      <c r="K1247" s="9">
        <f>Livros[[#This Row],[Quantity]]*Livros[[#This Row],[Item Price]]</f>
        <v>640</v>
      </c>
      <c r="L1247" s="9">
        <v>531.12</v>
      </c>
      <c r="M1247" s="9">
        <f>Livros[[#This Row],[Receita]]-Livros[[#This Row],[Custo]]</f>
        <v>108.88</v>
      </c>
    </row>
    <row r="1248" spans="1:13" x14ac:dyDescent="0.25">
      <c r="A1248" s="4">
        <v>1247</v>
      </c>
      <c r="B1248" s="6" t="s">
        <v>2521</v>
      </c>
      <c r="C1248" s="6">
        <f>MONTH(Livros[[#This Row],[Date]])</f>
        <v>11</v>
      </c>
      <c r="D1248" s="6">
        <f>YEAR(Livros[[#This Row],[Date]])</f>
        <v>2019</v>
      </c>
      <c r="E1248" s="4">
        <v>0</v>
      </c>
      <c r="F1248" s="4">
        <v>0</v>
      </c>
      <c r="G1248" s="6" t="s">
        <v>71</v>
      </c>
      <c r="H1248" s="4">
        <v>1</v>
      </c>
      <c r="I1248" s="18" t="s">
        <v>77</v>
      </c>
      <c r="J1248" s="8">
        <v>670</v>
      </c>
      <c r="K1248" s="8">
        <f>Livros[[#This Row],[Quantity]]*Livros[[#This Row],[Item Price]]</f>
        <v>670</v>
      </c>
      <c r="L1248" s="8">
        <v>582.29</v>
      </c>
      <c r="M1248" s="8">
        <f>Livros[[#This Row],[Receita]]-Livros[[#This Row],[Custo]]</f>
        <v>87.710000000000036</v>
      </c>
    </row>
    <row r="1249" spans="1:13" x14ac:dyDescent="0.25">
      <c r="A1249" s="5">
        <v>1248</v>
      </c>
      <c r="B1249" s="7" t="s">
        <v>2523</v>
      </c>
      <c r="C1249" s="7">
        <f>MONTH(Livros[[#This Row],[Date]])</f>
        <v>12</v>
      </c>
      <c r="D1249" s="7">
        <f>YEAR(Livros[[#This Row],[Date]])</f>
        <v>2019</v>
      </c>
      <c r="E1249" s="5">
        <v>0</v>
      </c>
      <c r="F1249" s="5">
        <v>0</v>
      </c>
      <c r="G1249" s="7" t="s">
        <v>83</v>
      </c>
      <c r="H1249" s="5">
        <v>1</v>
      </c>
      <c r="I1249" s="19" t="s">
        <v>193</v>
      </c>
      <c r="J1249" s="9">
        <v>381</v>
      </c>
      <c r="K1249" s="9">
        <f>Livros[[#This Row],[Quantity]]*Livros[[#This Row],[Item Price]]</f>
        <v>381</v>
      </c>
      <c r="L1249" s="9">
        <v>312.24200000000002</v>
      </c>
      <c r="M1249" s="9">
        <f>Livros[[#This Row],[Receita]]-Livros[[#This Row],[Custo]]</f>
        <v>68.757999999999981</v>
      </c>
    </row>
    <row r="1250" spans="1:13" x14ac:dyDescent="0.25">
      <c r="A1250" s="4">
        <v>1249</v>
      </c>
      <c r="B1250" s="6" t="s">
        <v>2525</v>
      </c>
      <c r="C1250" s="6" t="e">
        <f>MONTH(Livros[[#This Row],[Date]])</f>
        <v>#VALUE!</v>
      </c>
      <c r="D1250" s="6" t="e">
        <f>YEAR(Livros[[#This Row],[Date]])</f>
        <v>#VALUE!</v>
      </c>
      <c r="E1250" s="4">
        <v>0</v>
      </c>
      <c r="F1250" s="4">
        <v>0</v>
      </c>
      <c r="G1250" s="6" t="s">
        <v>71</v>
      </c>
      <c r="H1250" s="4">
        <v>1</v>
      </c>
      <c r="I1250" s="18" t="s">
        <v>1002</v>
      </c>
      <c r="J1250" s="8">
        <v>108</v>
      </c>
      <c r="K1250" s="8">
        <f>Livros[[#This Row],[Quantity]]*Livros[[#This Row],[Item Price]]</f>
        <v>108</v>
      </c>
      <c r="L1250" s="8">
        <v>885.56</v>
      </c>
      <c r="M1250" s="8">
        <f>Livros[[#This Row],[Receita]]-Livros[[#This Row],[Custo]]</f>
        <v>-777.56</v>
      </c>
    </row>
    <row r="1251" spans="1:13" x14ac:dyDescent="0.25">
      <c r="A1251" s="5">
        <v>1250</v>
      </c>
      <c r="B1251" s="7" t="s">
        <v>2527</v>
      </c>
      <c r="C1251" s="7" t="e">
        <f>MONTH(Livros[[#This Row],[Date]])</f>
        <v>#VALUE!</v>
      </c>
      <c r="D1251" s="7" t="e">
        <f>YEAR(Livros[[#This Row],[Date]])</f>
        <v>#VALUE!</v>
      </c>
      <c r="E1251" s="5">
        <v>0</v>
      </c>
      <c r="F1251" s="5">
        <v>0</v>
      </c>
      <c r="G1251" s="7" t="s">
        <v>83</v>
      </c>
      <c r="H1251" s="5">
        <v>1</v>
      </c>
      <c r="I1251" s="19" t="s">
        <v>77</v>
      </c>
      <c r="J1251" s="9">
        <v>379</v>
      </c>
      <c r="K1251" s="9">
        <f>Livros[[#This Row],[Quantity]]*Livros[[#This Row],[Item Price]]</f>
        <v>379</v>
      </c>
      <c r="L1251" s="9">
        <v>329.97300000000001</v>
      </c>
      <c r="M1251" s="9">
        <f>Livros[[#This Row],[Receita]]-Livros[[#This Row],[Custo]]</f>
        <v>49.026999999999987</v>
      </c>
    </row>
    <row r="1252" spans="1:13" x14ac:dyDescent="0.25">
      <c r="A1252" s="4">
        <v>1251</v>
      </c>
      <c r="B1252" s="6" t="s">
        <v>2530</v>
      </c>
      <c r="C1252" s="6" t="e">
        <f>MONTH(Livros[[#This Row],[Date]])</f>
        <v>#VALUE!</v>
      </c>
      <c r="D1252" s="6" t="e">
        <f>YEAR(Livros[[#This Row],[Date]])</f>
        <v>#VALUE!</v>
      </c>
      <c r="E1252" s="4">
        <v>0</v>
      </c>
      <c r="F1252" s="4">
        <v>0</v>
      </c>
      <c r="G1252" s="6" t="s">
        <v>71</v>
      </c>
      <c r="H1252" s="4">
        <v>1</v>
      </c>
      <c r="I1252" s="18" t="s">
        <v>5178</v>
      </c>
      <c r="J1252" s="8">
        <v>655</v>
      </c>
      <c r="K1252" s="8">
        <f>Livros[[#This Row],[Quantity]]*Livros[[#This Row],[Item Price]]</f>
        <v>655</v>
      </c>
      <c r="L1252" s="8">
        <v>543.36500000000001</v>
      </c>
      <c r="M1252" s="8">
        <f>Livros[[#This Row],[Receita]]-Livros[[#This Row],[Custo]]</f>
        <v>111.63499999999999</v>
      </c>
    </row>
    <row r="1253" spans="1:13" x14ac:dyDescent="0.25">
      <c r="A1253" s="5">
        <v>1252</v>
      </c>
      <c r="B1253" s="7" t="s">
        <v>2534</v>
      </c>
      <c r="C1253" s="7" t="e">
        <f>MONTH(Livros[[#This Row],[Date]])</f>
        <v>#VALUE!</v>
      </c>
      <c r="D1253" s="7" t="e">
        <f>YEAR(Livros[[#This Row],[Date]])</f>
        <v>#VALUE!</v>
      </c>
      <c r="E1253" s="5">
        <v>0</v>
      </c>
      <c r="F1253" s="5">
        <v>0</v>
      </c>
      <c r="G1253" s="7" t="s">
        <v>83</v>
      </c>
      <c r="H1253" s="5">
        <v>1</v>
      </c>
      <c r="I1253" s="19" t="s">
        <v>5178</v>
      </c>
      <c r="J1253" s="9">
        <v>554</v>
      </c>
      <c r="K1253" s="9">
        <f>Livros[[#This Row],[Quantity]]*Livros[[#This Row],[Item Price]]</f>
        <v>554</v>
      </c>
      <c r="L1253" s="9">
        <v>459.98200000000003</v>
      </c>
      <c r="M1253" s="9">
        <f>Livros[[#This Row],[Receita]]-Livros[[#This Row],[Custo]]</f>
        <v>94.017999999999972</v>
      </c>
    </row>
    <row r="1254" spans="1:13" x14ac:dyDescent="0.25">
      <c r="A1254" s="4">
        <v>1253</v>
      </c>
      <c r="B1254" s="6" t="s">
        <v>2536</v>
      </c>
      <c r="C1254" s="6" t="e">
        <f>MONTH(Livros[[#This Row],[Date]])</f>
        <v>#VALUE!</v>
      </c>
      <c r="D1254" s="6" t="e">
        <f>YEAR(Livros[[#This Row],[Date]])</f>
        <v>#VALUE!</v>
      </c>
      <c r="E1254" s="4">
        <v>0</v>
      </c>
      <c r="F1254" s="4">
        <v>0</v>
      </c>
      <c r="G1254" s="6" t="s">
        <v>71</v>
      </c>
      <c r="H1254" s="4">
        <v>1</v>
      </c>
      <c r="I1254" s="18" t="s">
        <v>77</v>
      </c>
      <c r="J1254" s="8">
        <v>379</v>
      </c>
      <c r="K1254" s="8">
        <f>Livros[[#This Row],[Quantity]]*Livros[[#This Row],[Item Price]]</f>
        <v>379</v>
      </c>
      <c r="L1254" s="8">
        <v>329.97300000000001</v>
      </c>
      <c r="M1254" s="8">
        <f>Livros[[#This Row],[Receita]]-Livros[[#This Row],[Custo]]</f>
        <v>49.026999999999987</v>
      </c>
    </row>
    <row r="1255" spans="1:13" x14ac:dyDescent="0.25">
      <c r="A1255" s="5">
        <v>1254</v>
      </c>
      <c r="B1255" s="7" t="s">
        <v>2538</v>
      </c>
      <c r="C1255" s="7" t="e">
        <f>MONTH(Livros[[#This Row],[Date]])</f>
        <v>#VALUE!</v>
      </c>
      <c r="D1255" s="7" t="e">
        <f>YEAR(Livros[[#This Row],[Date]])</f>
        <v>#VALUE!</v>
      </c>
      <c r="E1255" s="5">
        <v>0</v>
      </c>
      <c r="F1255" s="5">
        <v>0</v>
      </c>
      <c r="G1255" s="7" t="s">
        <v>83</v>
      </c>
      <c r="H1255" s="5">
        <v>1</v>
      </c>
      <c r="I1255" s="19" t="s">
        <v>5178</v>
      </c>
      <c r="J1255" s="9">
        <v>576</v>
      </c>
      <c r="K1255" s="9">
        <f>Livros[[#This Row],[Quantity]]*Livros[[#This Row],[Item Price]]</f>
        <v>576</v>
      </c>
      <c r="L1255" s="9">
        <v>478.80799999999999</v>
      </c>
      <c r="M1255" s="9">
        <f>Livros[[#This Row],[Receita]]-Livros[[#This Row],[Custo]]</f>
        <v>97.192000000000007</v>
      </c>
    </row>
    <row r="1256" spans="1:13" x14ac:dyDescent="0.25">
      <c r="A1256" s="4">
        <v>1255</v>
      </c>
      <c r="B1256" s="6" t="s">
        <v>2540</v>
      </c>
      <c r="C1256" s="6" t="e">
        <f>MONTH(Livros[[#This Row],[Date]])</f>
        <v>#VALUE!</v>
      </c>
      <c r="D1256" s="6" t="e">
        <f>YEAR(Livros[[#This Row],[Date]])</f>
        <v>#VALUE!</v>
      </c>
      <c r="E1256" s="4">
        <v>0</v>
      </c>
      <c r="F1256" s="4">
        <v>0</v>
      </c>
      <c r="G1256" s="6" t="s">
        <v>71</v>
      </c>
      <c r="H1256" s="4">
        <v>1</v>
      </c>
      <c r="I1256" s="18" t="s">
        <v>1002</v>
      </c>
      <c r="J1256" s="8">
        <v>184</v>
      </c>
      <c r="K1256" s="8">
        <f>Livros[[#This Row],[Quantity]]*Livros[[#This Row],[Item Price]]</f>
        <v>184</v>
      </c>
      <c r="L1256" s="8">
        <v>150.08799999999999</v>
      </c>
      <c r="M1256" s="8">
        <f>Livros[[#This Row],[Receita]]-Livros[[#This Row],[Custo]]</f>
        <v>33.912000000000006</v>
      </c>
    </row>
    <row r="1257" spans="1:13" x14ac:dyDescent="0.25">
      <c r="A1257" s="5">
        <v>1256</v>
      </c>
      <c r="B1257" s="7" t="s">
        <v>2542</v>
      </c>
      <c r="C1257" s="7" t="e">
        <f>MONTH(Livros[[#This Row],[Date]])</f>
        <v>#VALUE!</v>
      </c>
      <c r="D1257" s="7" t="e">
        <f>YEAR(Livros[[#This Row],[Date]])</f>
        <v>#VALUE!</v>
      </c>
      <c r="E1257" s="5">
        <v>0</v>
      </c>
      <c r="F1257" s="5">
        <v>0</v>
      </c>
      <c r="G1257" s="7" t="s">
        <v>83</v>
      </c>
      <c r="H1257" s="5">
        <v>3</v>
      </c>
      <c r="I1257" s="19" t="s">
        <v>1002</v>
      </c>
      <c r="J1257" s="9">
        <v>594</v>
      </c>
      <c r="K1257" s="9">
        <f>Livros[[#This Row],[Quantity]]*Livros[[#This Row],[Item Price]]</f>
        <v>1782</v>
      </c>
      <c r="L1257" s="9">
        <v>487.70800000000003</v>
      </c>
      <c r="M1257" s="9">
        <f>Livros[[#This Row],[Receita]]-Livros[[#This Row],[Custo]]</f>
        <v>1294.2919999999999</v>
      </c>
    </row>
    <row r="1258" spans="1:13" x14ac:dyDescent="0.25">
      <c r="A1258" s="4">
        <v>1257</v>
      </c>
      <c r="B1258" s="6" t="s">
        <v>2545</v>
      </c>
      <c r="C1258" s="6" t="e">
        <f>MONTH(Livros[[#This Row],[Date]])</f>
        <v>#VALUE!</v>
      </c>
      <c r="D1258" s="6" t="e">
        <f>YEAR(Livros[[#This Row],[Date]])</f>
        <v>#VALUE!</v>
      </c>
      <c r="E1258" s="4">
        <v>0</v>
      </c>
      <c r="F1258" s="4">
        <v>0</v>
      </c>
      <c r="G1258" s="6" t="s">
        <v>83</v>
      </c>
      <c r="H1258" s="4">
        <v>1</v>
      </c>
      <c r="I1258" s="18" t="s">
        <v>5178</v>
      </c>
      <c r="J1258" s="8">
        <v>350</v>
      </c>
      <c r="K1258" s="8">
        <f>Livros[[#This Row],[Quantity]]*Livros[[#This Row],[Item Price]]</f>
        <v>350</v>
      </c>
      <c r="L1258" s="8">
        <v>290.05</v>
      </c>
      <c r="M1258" s="8">
        <f>Livros[[#This Row],[Receita]]-Livros[[#This Row],[Custo]]</f>
        <v>59.949999999999989</v>
      </c>
    </row>
    <row r="1259" spans="1:13" x14ac:dyDescent="0.25">
      <c r="A1259" s="5">
        <v>1258</v>
      </c>
      <c r="B1259" s="7" t="s">
        <v>2547</v>
      </c>
      <c r="C1259" s="7" t="e">
        <f>MONTH(Livros[[#This Row],[Date]])</f>
        <v>#VALUE!</v>
      </c>
      <c r="D1259" s="7" t="e">
        <f>YEAR(Livros[[#This Row],[Date]])</f>
        <v>#VALUE!</v>
      </c>
      <c r="E1259" s="5">
        <v>0</v>
      </c>
      <c r="F1259" s="5">
        <v>0</v>
      </c>
      <c r="G1259" s="7" t="s">
        <v>71</v>
      </c>
      <c r="H1259" s="5">
        <v>1</v>
      </c>
      <c r="I1259" s="19" t="s">
        <v>5178</v>
      </c>
      <c r="J1259" s="9">
        <v>768</v>
      </c>
      <c r="K1259" s="9">
        <f>Livros[[#This Row],[Quantity]]*Livros[[#This Row],[Item Price]]</f>
        <v>768</v>
      </c>
      <c r="L1259" s="9">
        <v>637.74400000000003</v>
      </c>
      <c r="M1259" s="9">
        <f>Livros[[#This Row],[Receita]]-Livros[[#This Row],[Custo]]</f>
        <v>130.25599999999997</v>
      </c>
    </row>
    <row r="1260" spans="1:13" x14ac:dyDescent="0.25">
      <c r="A1260" s="4">
        <v>1259</v>
      </c>
      <c r="B1260" s="6" t="s">
        <v>2549</v>
      </c>
      <c r="C1260" s="6" t="e">
        <f>MONTH(Livros[[#This Row],[Date]])</f>
        <v>#VALUE!</v>
      </c>
      <c r="D1260" s="6" t="e">
        <f>YEAR(Livros[[#This Row],[Date]])</f>
        <v>#VALUE!</v>
      </c>
      <c r="E1260" s="4">
        <v>0</v>
      </c>
      <c r="F1260" s="4">
        <v>0</v>
      </c>
      <c r="G1260" s="6" t="s">
        <v>83</v>
      </c>
      <c r="H1260" s="4">
        <v>1</v>
      </c>
      <c r="I1260" s="18" t="s">
        <v>5178</v>
      </c>
      <c r="J1260" s="8">
        <v>640</v>
      </c>
      <c r="K1260" s="8">
        <f>Livros[[#This Row],[Quantity]]*Livros[[#This Row],[Item Price]]</f>
        <v>640</v>
      </c>
      <c r="L1260" s="8">
        <v>531.12</v>
      </c>
      <c r="M1260" s="8">
        <f>Livros[[#This Row],[Receita]]-Livros[[#This Row],[Custo]]</f>
        <v>108.88</v>
      </c>
    </row>
    <row r="1261" spans="1:13" x14ac:dyDescent="0.25">
      <c r="A1261" s="5">
        <v>1260</v>
      </c>
      <c r="B1261" s="7" t="s">
        <v>2551</v>
      </c>
      <c r="C1261" s="7" t="e">
        <f>MONTH(Livros[[#This Row],[Date]])</f>
        <v>#VALUE!</v>
      </c>
      <c r="D1261" s="7" t="e">
        <f>YEAR(Livros[[#This Row],[Date]])</f>
        <v>#VALUE!</v>
      </c>
      <c r="E1261" s="5">
        <v>0</v>
      </c>
      <c r="F1261" s="5">
        <v>0</v>
      </c>
      <c r="G1261" s="7" t="s">
        <v>83</v>
      </c>
      <c r="H1261" s="5">
        <v>1</v>
      </c>
      <c r="I1261" s="19" t="s">
        <v>193</v>
      </c>
      <c r="J1261" s="9">
        <v>180</v>
      </c>
      <c r="K1261" s="9">
        <f>Livros[[#This Row],[Quantity]]*Livros[[#This Row],[Item Price]]</f>
        <v>180</v>
      </c>
      <c r="L1261" s="9">
        <v>147.76</v>
      </c>
      <c r="M1261" s="9">
        <f>Livros[[#This Row],[Receita]]-Livros[[#This Row],[Custo]]</f>
        <v>32.240000000000009</v>
      </c>
    </row>
    <row r="1262" spans="1:13" x14ac:dyDescent="0.25">
      <c r="A1262" s="4">
        <v>1261</v>
      </c>
      <c r="B1262" s="6" t="s">
        <v>2556</v>
      </c>
      <c r="C1262" s="6" t="e">
        <f>MONTH(Livros[[#This Row],[Date]])</f>
        <v>#VALUE!</v>
      </c>
      <c r="D1262" s="6" t="e">
        <f>YEAR(Livros[[#This Row],[Date]])</f>
        <v>#VALUE!</v>
      </c>
      <c r="E1262" s="4">
        <v>0</v>
      </c>
      <c r="F1262" s="4">
        <v>0</v>
      </c>
      <c r="G1262" s="6" t="s">
        <v>83</v>
      </c>
      <c r="H1262" s="4">
        <v>1</v>
      </c>
      <c r="I1262" s="18" t="s">
        <v>1002</v>
      </c>
      <c r="J1262" s="8">
        <v>91</v>
      </c>
      <c r="K1262" s="8">
        <f>Livros[[#This Row],[Quantity]]*Livros[[#This Row],[Item Price]]</f>
        <v>91</v>
      </c>
      <c r="L1262" s="8">
        <v>746.62</v>
      </c>
      <c r="M1262" s="8">
        <f>Livros[[#This Row],[Receita]]-Livros[[#This Row],[Custo]]</f>
        <v>-655.62</v>
      </c>
    </row>
    <row r="1263" spans="1:13" x14ac:dyDescent="0.25">
      <c r="A1263" s="5">
        <v>1262</v>
      </c>
      <c r="B1263" s="7" t="s">
        <v>2558</v>
      </c>
      <c r="C1263" s="7" t="e">
        <f>MONTH(Livros[[#This Row],[Date]])</f>
        <v>#VALUE!</v>
      </c>
      <c r="D1263" s="7" t="e">
        <f>YEAR(Livros[[#This Row],[Date]])</f>
        <v>#VALUE!</v>
      </c>
      <c r="E1263" s="5">
        <v>0</v>
      </c>
      <c r="F1263" s="5">
        <v>0</v>
      </c>
      <c r="G1263" s="7" t="s">
        <v>71</v>
      </c>
      <c r="H1263" s="5">
        <v>1</v>
      </c>
      <c r="I1263" s="19" t="s">
        <v>193</v>
      </c>
      <c r="J1263" s="9">
        <v>155</v>
      </c>
      <c r="K1263" s="9">
        <f>Livros[[#This Row],[Quantity]]*Livros[[#This Row],[Item Price]]</f>
        <v>155</v>
      </c>
      <c r="L1263" s="9">
        <v>127.71</v>
      </c>
      <c r="M1263" s="9">
        <f>Livros[[#This Row],[Receita]]-Livros[[#This Row],[Custo]]</f>
        <v>27.290000000000006</v>
      </c>
    </row>
    <row r="1264" spans="1:13" x14ac:dyDescent="0.25">
      <c r="A1264" s="4">
        <v>1263</v>
      </c>
      <c r="B1264" s="6" t="s">
        <v>2560</v>
      </c>
      <c r="C1264" s="6" t="e">
        <f>MONTH(Livros[[#This Row],[Date]])</f>
        <v>#VALUE!</v>
      </c>
      <c r="D1264" s="6" t="e">
        <f>YEAR(Livros[[#This Row],[Date]])</f>
        <v>#VALUE!</v>
      </c>
      <c r="E1264" s="4">
        <v>0</v>
      </c>
      <c r="F1264" s="4">
        <v>0</v>
      </c>
      <c r="G1264" s="6" t="s">
        <v>71</v>
      </c>
      <c r="H1264" s="4">
        <v>1</v>
      </c>
      <c r="I1264" s="18" t="s">
        <v>1002</v>
      </c>
      <c r="J1264" s="8">
        <v>91</v>
      </c>
      <c r="K1264" s="8">
        <f>Livros[[#This Row],[Quantity]]*Livros[[#This Row],[Item Price]]</f>
        <v>91</v>
      </c>
      <c r="L1264" s="8">
        <v>746.62</v>
      </c>
      <c r="M1264" s="8">
        <f>Livros[[#This Row],[Receita]]-Livros[[#This Row],[Custo]]</f>
        <v>-655.62</v>
      </c>
    </row>
    <row r="1265" spans="1:13" x14ac:dyDescent="0.25">
      <c r="A1265" s="5">
        <v>1264</v>
      </c>
      <c r="B1265" s="7" t="s">
        <v>2563</v>
      </c>
      <c r="C1265" s="7" t="e">
        <f>MONTH(Livros[[#This Row],[Date]])</f>
        <v>#VALUE!</v>
      </c>
      <c r="D1265" s="7" t="e">
        <f>YEAR(Livros[[#This Row],[Date]])</f>
        <v>#VALUE!</v>
      </c>
      <c r="E1265" s="5">
        <v>0</v>
      </c>
      <c r="F1265" s="5">
        <v>0</v>
      </c>
      <c r="G1265" s="7" t="s">
        <v>83</v>
      </c>
      <c r="H1265" s="5">
        <v>1</v>
      </c>
      <c r="I1265" s="19" t="s">
        <v>193</v>
      </c>
      <c r="J1265" s="9">
        <v>155</v>
      </c>
      <c r="K1265" s="9">
        <f>Livros[[#This Row],[Quantity]]*Livros[[#This Row],[Item Price]]</f>
        <v>155</v>
      </c>
      <c r="L1265" s="9">
        <v>127.71</v>
      </c>
      <c r="M1265" s="9">
        <f>Livros[[#This Row],[Receita]]-Livros[[#This Row],[Custo]]</f>
        <v>27.290000000000006</v>
      </c>
    </row>
    <row r="1266" spans="1:13" x14ac:dyDescent="0.25">
      <c r="A1266" s="4">
        <v>1265</v>
      </c>
      <c r="B1266" s="6" t="s">
        <v>2565</v>
      </c>
      <c r="C1266" s="6">
        <f>MONTH(Livros[[#This Row],[Date]])</f>
        <v>1</v>
      </c>
      <c r="D1266" s="6">
        <f>YEAR(Livros[[#This Row],[Date]])</f>
        <v>2019</v>
      </c>
      <c r="E1266" s="4">
        <v>1</v>
      </c>
      <c r="F1266" s="4">
        <v>0</v>
      </c>
      <c r="G1266" s="6" t="s">
        <v>71</v>
      </c>
      <c r="H1266" s="4">
        <v>1</v>
      </c>
      <c r="I1266" s="18" t="s">
        <v>1002</v>
      </c>
      <c r="J1266" s="8">
        <v>184</v>
      </c>
      <c r="K1266" s="8">
        <f>Livros[[#This Row],[Quantity]]*Livros[[#This Row],[Item Price]]</f>
        <v>184</v>
      </c>
      <c r="L1266" s="8">
        <v>150.08799999999999</v>
      </c>
      <c r="M1266" s="8">
        <f>Livros[[#This Row],[Receita]]-Livros[[#This Row],[Custo]]</f>
        <v>33.912000000000006</v>
      </c>
    </row>
    <row r="1267" spans="1:13" x14ac:dyDescent="0.25">
      <c r="A1267" s="5">
        <v>1266</v>
      </c>
      <c r="B1267" s="7" t="s">
        <v>2567</v>
      </c>
      <c r="C1267" s="7">
        <f>MONTH(Livros[[#This Row],[Date]])</f>
        <v>2</v>
      </c>
      <c r="D1267" s="7">
        <f>YEAR(Livros[[#This Row],[Date]])</f>
        <v>2019</v>
      </c>
      <c r="E1267" s="5">
        <v>0</v>
      </c>
      <c r="F1267" s="5">
        <v>0</v>
      </c>
      <c r="G1267" s="7" t="s">
        <v>71</v>
      </c>
      <c r="H1267" s="5">
        <v>1</v>
      </c>
      <c r="I1267" s="19" t="s">
        <v>1002</v>
      </c>
      <c r="J1267" s="9">
        <v>91</v>
      </c>
      <c r="K1267" s="9">
        <f>Livros[[#This Row],[Quantity]]*Livros[[#This Row],[Item Price]]</f>
        <v>91</v>
      </c>
      <c r="L1267" s="9">
        <v>746.62</v>
      </c>
      <c r="M1267" s="9">
        <f>Livros[[#This Row],[Receita]]-Livros[[#This Row],[Custo]]</f>
        <v>-655.62</v>
      </c>
    </row>
    <row r="1268" spans="1:13" x14ac:dyDescent="0.25">
      <c r="A1268" s="4">
        <v>1267</v>
      </c>
      <c r="B1268" s="6" t="s">
        <v>2569</v>
      </c>
      <c r="C1268" s="6">
        <f>MONTH(Livros[[#This Row],[Date]])</f>
        <v>3</v>
      </c>
      <c r="D1268" s="6">
        <f>YEAR(Livros[[#This Row],[Date]])</f>
        <v>2019</v>
      </c>
      <c r="E1268" s="4">
        <v>0</v>
      </c>
      <c r="F1268" s="4">
        <v>0</v>
      </c>
      <c r="G1268" s="6" t="s">
        <v>83</v>
      </c>
      <c r="H1268" s="4">
        <v>1</v>
      </c>
      <c r="I1268" s="18" t="s">
        <v>1002</v>
      </c>
      <c r="J1268" s="8">
        <v>149</v>
      </c>
      <c r="K1268" s="8">
        <f>Livros[[#This Row],[Quantity]]*Livros[[#This Row],[Item Price]]</f>
        <v>149</v>
      </c>
      <c r="L1268" s="8">
        <v>122.218</v>
      </c>
      <c r="M1268" s="8">
        <f>Livros[[#This Row],[Receita]]-Livros[[#This Row],[Custo]]</f>
        <v>26.781999999999996</v>
      </c>
    </row>
    <row r="1269" spans="1:13" x14ac:dyDescent="0.25">
      <c r="A1269" s="5">
        <v>1268</v>
      </c>
      <c r="B1269" s="7" t="s">
        <v>2572</v>
      </c>
      <c r="C1269" s="7">
        <f>MONTH(Livros[[#This Row],[Date]])</f>
        <v>4</v>
      </c>
      <c r="D1269" s="7">
        <f>YEAR(Livros[[#This Row],[Date]])</f>
        <v>2019</v>
      </c>
      <c r="E1269" s="5">
        <v>1</v>
      </c>
      <c r="F1269" s="5">
        <v>0</v>
      </c>
      <c r="G1269" s="7" t="s">
        <v>71</v>
      </c>
      <c r="H1269" s="5">
        <v>1</v>
      </c>
      <c r="I1269" s="19" t="s">
        <v>77</v>
      </c>
      <c r="J1269" s="9">
        <v>494</v>
      </c>
      <c r="K1269" s="9">
        <f>Livros[[#This Row],[Quantity]]*Livros[[#This Row],[Item Price]]</f>
        <v>494</v>
      </c>
      <c r="L1269" s="9">
        <v>429.97800000000001</v>
      </c>
      <c r="M1269" s="9">
        <f>Livros[[#This Row],[Receita]]-Livros[[#This Row],[Custo]]</f>
        <v>64.021999999999991</v>
      </c>
    </row>
    <row r="1270" spans="1:13" x14ac:dyDescent="0.25">
      <c r="A1270" s="4">
        <v>1269</v>
      </c>
      <c r="B1270" s="6" t="s">
        <v>2574</v>
      </c>
      <c r="C1270" s="6">
        <f>MONTH(Livros[[#This Row],[Date]])</f>
        <v>5</v>
      </c>
      <c r="D1270" s="6">
        <f>YEAR(Livros[[#This Row],[Date]])</f>
        <v>2019</v>
      </c>
      <c r="E1270" s="4">
        <v>0</v>
      </c>
      <c r="F1270" s="4">
        <v>0</v>
      </c>
      <c r="G1270" s="6" t="s">
        <v>83</v>
      </c>
      <c r="H1270" s="4">
        <v>1</v>
      </c>
      <c r="I1270" s="18" t="s">
        <v>77</v>
      </c>
      <c r="J1270" s="8">
        <v>385</v>
      </c>
      <c r="K1270" s="8">
        <f>Livros[[#This Row],[Quantity]]*Livros[[#This Row],[Item Price]]</f>
        <v>385</v>
      </c>
      <c r="L1270" s="8">
        <v>334.495</v>
      </c>
      <c r="M1270" s="8">
        <f>Livros[[#This Row],[Receita]]-Livros[[#This Row],[Custo]]</f>
        <v>50.504999999999995</v>
      </c>
    </row>
    <row r="1271" spans="1:13" x14ac:dyDescent="0.25">
      <c r="A1271" s="5">
        <v>1270</v>
      </c>
      <c r="B1271" s="7" t="s">
        <v>2576</v>
      </c>
      <c r="C1271" s="7">
        <f>MONTH(Livros[[#This Row],[Date]])</f>
        <v>6</v>
      </c>
      <c r="D1271" s="7">
        <f>YEAR(Livros[[#This Row],[Date]])</f>
        <v>2019</v>
      </c>
      <c r="E1271" s="5">
        <v>0</v>
      </c>
      <c r="F1271" s="5">
        <v>0</v>
      </c>
      <c r="G1271" s="7" t="s">
        <v>83</v>
      </c>
      <c r="H1271" s="5">
        <v>1</v>
      </c>
      <c r="I1271" s="19" t="s">
        <v>5178</v>
      </c>
      <c r="J1271" s="9">
        <v>370</v>
      </c>
      <c r="K1271" s="9">
        <f>Livros[[#This Row],[Quantity]]*Livros[[#This Row],[Item Price]]</f>
        <v>370</v>
      </c>
      <c r="L1271" s="9">
        <v>307.70999999999998</v>
      </c>
      <c r="M1271" s="9">
        <f>Livros[[#This Row],[Receita]]-Livros[[#This Row],[Custo]]</f>
        <v>62.29000000000002</v>
      </c>
    </row>
    <row r="1272" spans="1:13" x14ac:dyDescent="0.25">
      <c r="A1272" s="4">
        <v>1271</v>
      </c>
      <c r="B1272" s="6" t="s">
        <v>2580</v>
      </c>
      <c r="C1272" s="6">
        <f>MONTH(Livros[[#This Row],[Date]])</f>
        <v>7</v>
      </c>
      <c r="D1272" s="6">
        <f>YEAR(Livros[[#This Row],[Date]])</f>
        <v>2019</v>
      </c>
      <c r="E1272" s="4">
        <v>0</v>
      </c>
      <c r="F1272" s="4">
        <v>0</v>
      </c>
      <c r="G1272" s="6" t="s">
        <v>83</v>
      </c>
      <c r="H1272" s="4">
        <v>1</v>
      </c>
      <c r="I1272" s="18" t="s">
        <v>77</v>
      </c>
      <c r="J1272" s="8">
        <v>315</v>
      </c>
      <c r="K1272" s="8">
        <f>Livros[[#This Row],[Quantity]]*Livros[[#This Row],[Item Price]]</f>
        <v>315</v>
      </c>
      <c r="L1272" s="8">
        <v>274.40499999999997</v>
      </c>
      <c r="M1272" s="8">
        <f>Livros[[#This Row],[Receita]]-Livros[[#This Row],[Custo]]</f>
        <v>40.595000000000027</v>
      </c>
    </row>
    <row r="1273" spans="1:13" x14ac:dyDescent="0.25">
      <c r="A1273" s="5">
        <v>1272</v>
      </c>
      <c r="B1273" s="7" t="s">
        <v>2584</v>
      </c>
      <c r="C1273" s="7">
        <f>MONTH(Livros[[#This Row],[Date]])</f>
        <v>8</v>
      </c>
      <c r="D1273" s="7">
        <f>YEAR(Livros[[#This Row],[Date]])</f>
        <v>2019</v>
      </c>
      <c r="E1273" s="5">
        <v>0</v>
      </c>
      <c r="F1273" s="5">
        <v>0</v>
      </c>
      <c r="G1273" s="7" t="s">
        <v>71</v>
      </c>
      <c r="H1273" s="5">
        <v>1</v>
      </c>
      <c r="I1273" s="19" t="s">
        <v>77</v>
      </c>
      <c r="J1273" s="9">
        <v>200</v>
      </c>
      <c r="K1273" s="9">
        <f>Livros[[#This Row],[Quantity]]*Livros[[#This Row],[Item Price]]</f>
        <v>200</v>
      </c>
      <c r="L1273" s="9">
        <v>174.4</v>
      </c>
      <c r="M1273" s="9">
        <f>Livros[[#This Row],[Receita]]-Livros[[#This Row],[Custo]]</f>
        <v>25.599999999999994</v>
      </c>
    </row>
    <row r="1274" spans="1:13" x14ac:dyDescent="0.25">
      <c r="A1274" s="4">
        <v>1273</v>
      </c>
      <c r="B1274" s="6" t="s">
        <v>2586</v>
      </c>
      <c r="C1274" s="6">
        <f>MONTH(Livros[[#This Row],[Date]])</f>
        <v>9</v>
      </c>
      <c r="D1274" s="6">
        <f>YEAR(Livros[[#This Row],[Date]])</f>
        <v>2019</v>
      </c>
      <c r="E1274" s="4">
        <v>0</v>
      </c>
      <c r="F1274" s="4">
        <v>0</v>
      </c>
      <c r="G1274" s="6" t="s">
        <v>71</v>
      </c>
      <c r="H1274" s="4">
        <v>1</v>
      </c>
      <c r="I1274" s="18" t="s">
        <v>77</v>
      </c>
      <c r="J1274" s="8">
        <v>83</v>
      </c>
      <c r="K1274" s="8">
        <f>Livros[[#This Row],[Quantity]]*Livros[[#This Row],[Item Price]]</f>
        <v>83</v>
      </c>
      <c r="L1274" s="8">
        <v>722.21</v>
      </c>
      <c r="M1274" s="8">
        <f>Livros[[#This Row],[Receita]]-Livros[[#This Row],[Custo]]</f>
        <v>-639.21</v>
      </c>
    </row>
    <row r="1275" spans="1:13" x14ac:dyDescent="0.25">
      <c r="A1275" s="5">
        <v>1274</v>
      </c>
      <c r="B1275" s="7" t="s">
        <v>2588</v>
      </c>
      <c r="C1275" s="7">
        <f>MONTH(Livros[[#This Row],[Date]])</f>
        <v>10</v>
      </c>
      <c r="D1275" s="7">
        <f>YEAR(Livros[[#This Row],[Date]])</f>
        <v>2019</v>
      </c>
      <c r="E1275" s="5">
        <v>0</v>
      </c>
      <c r="F1275" s="5">
        <v>0</v>
      </c>
      <c r="G1275" s="7" t="s">
        <v>71</v>
      </c>
      <c r="H1275" s="5">
        <v>1</v>
      </c>
      <c r="I1275" s="19" t="s">
        <v>77</v>
      </c>
      <c r="J1275" s="9">
        <v>200</v>
      </c>
      <c r="K1275" s="9">
        <f>Livros[[#This Row],[Quantity]]*Livros[[#This Row],[Item Price]]</f>
        <v>200</v>
      </c>
      <c r="L1275" s="9">
        <v>174.4</v>
      </c>
      <c r="M1275" s="9">
        <f>Livros[[#This Row],[Receita]]-Livros[[#This Row],[Custo]]</f>
        <v>25.599999999999994</v>
      </c>
    </row>
    <row r="1276" spans="1:13" x14ac:dyDescent="0.25">
      <c r="A1276" s="4">
        <v>1275</v>
      </c>
      <c r="B1276" s="6" t="s">
        <v>2590</v>
      </c>
      <c r="C1276" s="6">
        <f>MONTH(Livros[[#This Row],[Date]])</f>
        <v>11</v>
      </c>
      <c r="D1276" s="6">
        <f>YEAR(Livros[[#This Row],[Date]])</f>
        <v>2019</v>
      </c>
      <c r="E1276" s="4">
        <v>0</v>
      </c>
      <c r="F1276" s="4">
        <v>0</v>
      </c>
      <c r="G1276" s="6" t="s">
        <v>71</v>
      </c>
      <c r="H1276" s="4">
        <v>1</v>
      </c>
      <c r="I1276" s="18" t="s">
        <v>5178</v>
      </c>
      <c r="J1276" s="8">
        <v>395</v>
      </c>
      <c r="K1276" s="8">
        <f>Livros[[#This Row],[Quantity]]*Livros[[#This Row],[Item Price]]</f>
        <v>395</v>
      </c>
      <c r="L1276" s="8">
        <v>327.78500000000003</v>
      </c>
      <c r="M1276" s="8">
        <f>Livros[[#This Row],[Receita]]-Livros[[#This Row],[Custo]]</f>
        <v>67.214999999999975</v>
      </c>
    </row>
    <row r="1277" spans="1:13" x14ac:dyDescent="0.25">
      <c r="A1277" s="5">
        <v>1276</v>
      </c>
      <c r="B1277" s="7" t="s">
        <v>2593</v>
      </c>
      <c r="C1277" s="7">
        <f>MONTH(Livros[[#This Row],[Date]])</f>
        <v>12</v>
      </c>
      <c r="D1277" s="7">
        <f>YEAR(Livros[[#This Row],[Date]])</f>
        <v>2019</v>
      </c>
      <c r="E1277" s="5">
        <v>0</v>
      </c>
      <c r="F1277" s="5">
        <v>0</v>
      </c>
      <c r="G1277" s="7" t="s">
        <v>71</v>
      </c>
      <c r="H1277" s="5">
        <v>1</v>
      </c>
      <c r="I1277" s="19" t="s">
        <v>1002</v>
      </c>
      <c r="J1277" s="9">
        <v>91</v>
      </c>
      <c r="K1277" s="9">
        <f>Livros[[#This Row],[Quantity]]*Livros[[#This Row],[Item Price]]</f>
        <v>91</v>
      </c>
      <c r="L1277" s="9">
        <v>746.62</v>
      </c>
      <c r="M1277" s="9">
        <f>Livros[[#This Row],[Receita]]-Livros[[#This Row],[Custo]]</f>
        <v>-655.62</v>
      </c>
    </row>
    <row r="1278" spans="1:13" x14ac:dyDescent="0.25">
      <c r="A1278" s="4">
        <v>1277</v>
      </c>
      <c r="B1278" s="6" t="s">
        <v>2593</v>
      </c>
      <c r="C1278" s="6">
        <f>MONTH(Livros[[#This Row],[Date]])</f>
        <v>12</v>
      </c>
      <c r="D1278" s="6">
        <f>YEAR(Livros[[#This Row],[Date]])</f>
        <v>2019</v>
      </c>
      <c r="E1278" s="4">
        <v>0</v>
      </c>
      <c r="F1278" s="4">
        <v>0</v>
      </c>
      <c r="G1278" s="6" t="s">
        <v>71</v>
      </c>
      <c r="H1278" s="4">
        <v>1</v>
      </c>
      <c r="I1278" s="18" t="s">
        <v>1002</v>
      </c>
      <c r="J1278" s="8">
        <v>14245</v>
      </c>
      <c r="K1278" s="8">
        <f>Livros[[#This Row],[Quantity]]*Livros[[#This Row],[Item Price]]</f>
        <v>14245</v>
      </c>
      <c r="L1278" s="8">
        <v>116.68089999999999</v>
      </c>
      <c r="M1278" s="8">
        <f>Livros[[#This Row],[Receita]]-Livros[[#This Row],[Custo]]</f>
        <v>14128.319100000001</v>
      </c>
    </row>
    <row r="1279" spans="1:13" x14ac:dyDescent="0.25">
      <c r="A1279" s="5">
        <v>1278</v>
      </c>
      <c r="B1279" s="7" t="s">
        <v>2593</v>
      </c>
      <c r="C1279" s="7">
        <f>MONTH(Livros[[#This Row],[Date]])</f>
        <v>12</v>
      </c>
      <c r="D1279" s="7">
        <f>YEAR(Livros[[#This Row],[Date]])</f>
        <v>2019</v>
      </c>
      <c r="E1279" s="5">
        <v>0</v>
      </c>
      <c r="F1279" s="5">
        <v>0</v>
      </c>
      <c r="G1279" s="7" t="s">
        <v>83</v>
      </c>
      <c r="H1279" s="5">
        <v>1</v>
      </c>
      <c r="I1279" s="19" t="s">
        <v>1002</v>
      </c>
      <c r="J1279" s="9">
        <v>91</v>
      </c>
      <c r="K1279" s="9">
        <f>Livros[[#This Row],[Quantity]]*Livros[[#This Row],[Item Price]]</f>
        <v>91</v>
      </c>
      <c r="L1279" s="9">
        <v>746.62</v>
      </c>
      <c r="M1279" s="9">
        <f>Livros[[#This Row],[Receita]]-Livros[[#This Row],[Custo]]</f>
        <v>-655.62</v>
      </c>
    </row>
    <row r="1280" spans="1:13" x14ac:dyDescent="0.25">
      <c r="A1280" s="4">
        <v>1279</v>
      </c>
      <c r="B1280" s="6" t="s">
        <v>2601</v>
      </c>
      <c r="C1280" s="6" t="e">
        <f>MONTH(Livros[[#This Row],[Date]])</f>
        <v>#VALUE!</v>
      </c>
      <c r="D1280" s="6" t="e">
        <f>YEAR(Livros[[#This Row],[Date]])</f>
        <v>#VALUE!</v>
      </c>
      <c r="E1280" s="4">
        <v>0</v>
      </c>
      <c r="F1280" s="4">
        <v>0</v>
      </c>
      <c r="G1280" s="6" t="s">
        <v>83</v>
      </c>
      <c r="H1280" s="4">
        <v>1</v>
      </c>
      <c r="I1280" s="18" t="s">
        <v>193</v>
      </c>
      <c r="J1280" s="8">
        <v>155</v>
      </c>
      <c r="K1280" s="8">
        <f>Livros[[#This Row],[Quantity]]*Livros[[#This Row],[Item Price]]</f>
        <v>155</v>
      </c>
      <c r="L1280" s="8">
        <v>127.71</v>
      </c>
      <c r="M1280" s="8">
        <f>Livros[[#This Row],[Receita]]-Livros[[#This Row],[Custo]]</f>
        <v>27.290000000000006</v>
      </c>
    </row>
    <row r="1281" spans="1:13" x14ac:dyDescent="0.25">
      <c r="A1281" s="5">
        <v>1280</v>
      </c>
      <c r="B1281" s="7" t="s">
        <v>2603</v>
      </c>
      <c r="C1281" s="7" t="e">
        <f>MONTH(Livros[[#This Row],[Date]])</f>
        <v>#VALUE!</v>
      </c>
      <c r="D1281" s="7" t="e">
        <f>YEAR(Livros[[#This Row],[Date]])</f>
        <v>#VALUE!</v>
      </c>
      <c r="E1281" s="5">
        <v>0</v>
      </c>
      <c r="F1281" s="5">
        <v>0</v>
      </c>
      <c r="G1281" s="7" t="s">
        <v>83</v>
      </c>
      <c r="H1281" s="5">
        <v>1</v>
      </c>
      <c r="I1281" s="19" t="s">
        <v>1002</v>
      </c>
      <c r="J1281" s="9">
        <v>108</v>
      </c>
      <c r="K1281" s="9">
        <f>Livros[[#This Row],[Quantity]]*Livros[[#This Row],[Item Price]]</f>
        <v>108</v>
      </c>
      <c r="L1281" s="9">
        <v>885.56</v>
      </c>
      <c r="M1281" s="9">
        <f>Livros[[#This Row],[Receita]]-Livros[[#This Row],[Custo]]</f>
        <v>-777.56</v>
      </c>
    </row>
    <row r="1282" spans="1:13" x14ac:dyDescent="0.25">
      <c r="A1282" s="4">
        <v>1281</v>
      </c>
      <c r="B1282" s="6" t="s">
        <v>2605</v>
      </c>
      <c r="C1282" s="6" t="e">
        <f>MONTH(Livros[[#This Row],[Date]])</f>
        <v>#VALUE!</v>
      </c>
      <c r="D1282" s="6" t="e">
        <f>YEAR(Livros[[#This Row],[Date]])</f>
        <v>#VALUE!</v>
      </c>
      <c r="E1282" s="4">
        <v>0</v>
      </c>
      <c r="F1282" s="4">
        <v>0</v>
      </c>
      <c r="G1282" s="6" t="s">
        <v>71</v>
      </c>
      <c r="H1282" s="4">
        <v>1</v>
      </c>
      <c r="I1282" s="18" t="s">
        <v>1002</v>
      </c>
      <c r="J1282" s="8">
        <v>91</v>
      </c>
      <c r="K1282" s="8">
        <f>Livros[[#This Row],[Quantity]]*Livros[[#This Row],[Item Price]]</f>
        <v>91</v>
      </c>
      <c r="L1282" s="8">
        <v>746.62</v>
      </c>
      <c r="M1282" s="8">
        <f>Livros[[#This Row],[Receita]]-Livros[[#This Row],[Custo]]</f>
        <v>-655.62</v>
      </c>
    </row>
    <row r="1283" spans="1:13" x14ac:dyDescent="0.25">
      <c r="A1283" s="5">
        <v>1282</v>
      </c>
      <c r="B1283" s="7" t="s">
        <v>2608</v>
      </c>
      <c r="C1283" s="7" t="e">
        <f>MONTH(Livros[[#This Row],[Date]])</f>
        <v>#VALUE!</v>
      </c>
      <c r="D1283" s="7" t="e">
        <f>YEAR(Livros[[#This Row],[Date]])</f>
        <v>#VALUE!</v>
      </c>
      <c r="E1283" s="5">
        <v>0</v>
      </c>
      <c r="F1283" s="5">
        <v>0</v>
      </c>
      <c r="G1283" s="7" t="s">
        <v>83</v>
      </c>
      <c r="H1283" s="5">
        <v>1</v>
      </c>
      <c r="I1283" s="19" t="s">
        <v>1002</v>
      </c>
      <c r="J1283" s="9">
        <v>680</v>
      </c>
      <c r="K1283" s="9">
        <f>Livros[[#This Row],[Quantity]]*Livros[[#This Row],[Item Price]]</f>
        <v>680</v>
      </c>
      <c r="L1283" s="9">
        <v>557.76</v>
      </c>
      <c r="M1283" s="9">
        <f>Livros[[#This Row],[Receita]]-Livros[[#This Row],[Custo]]</f>
        <v>122.24000000000001</v>
      </c>
    </row>
    <row r="1284" spans="1:13" x14ac:dyDescent="0.25">
      <c r="A1284" s="4">
        <v>1283</v>
      </c>
      <c r="B1284" s="6" t="s">
        <v>2610</v>
      </c>
      <c r="C1284" s="6" t="e">
        <f>MONTH(Livros[[#This Row],[Date]])</f>
        <v>#VALUE!</v>
      </c>
      <c r="D1284" s="6" t="e">
        <f>YEAR(Livros[[#This Row],[Date]])</f>
        <v>#VALUE!</v>
      </c>
      <c r="E1284" s="4">
        <v>0</v>
      </c>
      <c r="F1284" s="4">
        <v>0</v>
      </c>
      <c r="G1284" s="6" t="s">
        <v>83</v>
      </c>
      <c r="H1284" s="4">
        <v>1</v>
      </c>
      <c r="I1284" s="18" t="s">
        <v>5178</v>
      </c>
      <c r="J1284" s="8">
        <v>395</v>
      </c>
      <c r="K1284" s="8">
        <f>Livros[[#This Row],[Quantity]]*Livros[[#This Row],[Item Price]]</f>
        <v>395</v>
      </c>
      <c r="L1284" s="8">
        <v>327.78500000000003</v>
      </c>
      <c r="M1284" s="8">
        <f>Livros[[#This Row],[Receita]]-Livros[[#This Row],[Custo]]</f>
        <v>67.214999999999975</v>
      </c>
    </row>
    <row r="1285" spans="1:13" x14ac:dyDescent="0.25">
      <c r="A1285" s="5">
        <v>1284</v>
      </c>
      <c r="B1285" s="7" t="s">
        <v>2612</v>
      </c>
      <c r="C1285" s="7" t="e">
        <f>MONTH(Livros[[#This Row],[Date]])</f>
        <v>#VALUE!</v>
      </c>
      <c r="D1285" s="7" t="e">
        <f>YEAR(Livros[[#This Row],[Date]])</f>
        <v>#VALUE!</v>
      </c>
      <c r="E1285" s="5">
        <v>0</v>
      </c>
      <c r="F1285" s="5">
        <v>0</v>
      </c>
      <c r="G1285" s="7" t="s">
        <v>71</v>
      </c>
      <c r="H1285" s="5">
        <v>1</v>
      </c>
      <c r="I1285" s="19" t="s">
        <v>77</v>
      </c>
      <c r="J1285" s="9">
        <v>200</v>
      </c>
      <c r="K1285" s="9">
        <f>Livros[[#This Row],[Quantity]]*Livros[[#This Row],[Item Price]]</f>
        <v>200</v>
      </c>
      <c r="L1285" s="9">
        <v>174.4</v>
      </c>
      <c r="M1285" s="9">
        <f>Livros[[#This Row],[Receita]]-Livros[[#This Row],[Custo]]</f>
        <v>25.599999999999994</v>
      </c>
    </row>
    <row r="1286" spans="1:13" x14ac:dyDescent="0.25">
      <c r="A1286" s="4">
        <v>1285</v>
      </c>
      <c r="B1286" s="6" t="s">
        <v>2612</v>
      </c>
      <c r="C1286" s="6" t="e">
        <f>MONTH(Livros[[#This Row],[Date]])</f>
        <v>#VALUE!</v>
      </c>
      <c r="D1286" s="6" t="e">
        <f>YEAR(Livros[[#This Row],[Date]])</f>
        <v>#VALUE!</v>
      </c>
      <c r="E1286" s="4">
        <v>0</v>
      </c>
      <c r="F1286" s="4">
        <v>1</v>
      </c>
      <c r="G1286" s="6" t="s">
        <v>71</v>
      </c>
      <c r="H1286" s="4">
        <v>1</v>
      </c>
      <c r="I1286" s="18" t="s">
        <v>77</v>
      </c>
      <c r="J1286" s="8">
        <v>200</v>
      </c>
      <c r="K1286" s="8">
        <f>Livros[[#This Row],[Quantity]]*Livros[[#This Row],[Item Price]]</f>
        <v>200</v>
      </c>
      <c r="L1286" s="8">
        <v>174.4</v>
      </c>
      <c r="M1286" s="8">
        <f>Livros[[#This Row],[Receita]]-Livros[[#This Row],[Custo]]</f>
        <v>25.599999999999994</v>
      </c>
    </row>
    <row r="1287" spans="1:13" x14ac:dyDescent="0.25">
      <c r="A1287" s="5">
        <v>1286</v>
      </c>
      <c r="B1287" s="7" t="s">
        <v>2617</v>
      </c>
      <c r="C1287" s="7" t="e">
        <f>MONTH(Livros[[#This Row],[Date]])</f>
        <v>#VALUE!</v>
      </c>
      <c r="D1287" s="7" t="e">
        <f>YEAR(Livros[[#This Row],[Date]])</f>
        <v>#VALUE!</v>
      </c>
      <c r="E1287" s="5">
        <v>0</v>
      </c>
      <c r="F1287" s="5">
        <v>1</v>
      </c>
      <c r="G1287" s="7" t="s">
        <v>83</v>
      </c>
      <c r="H1287" s="5">
        <v>1</v>
      </c>
      <c r="I1287" s="19" t="s">
        <v>1002</v>
      </c>
      <c r="J1287" s="9">
        <v>180</v>
      </c>
      <c r="K1287" s="9">
        <f>Livros[[#This Row],[Quantity]]*Livros[[#This Row],[Item Price]]</f>
        <v>180</v>
      </c>
      <c r="L1287" s="9">
        <v>147.76</v>
      </c>
      <c r="M1287" s="9">
        <f>Livros[[#This Row],[Receita]]-Livros[[#This Row],[Custo]]</f>
        <v>32.240000000000009</v>
      </c>
    </row>
    <row r="1288" spans="1:13" x14ac:dyDescent="0.25">
      <c r="A1288" s="4">
        <v>1287</v>
      </c>
      <c r="B1288" s="6" t="s">
        <v>2620</v>
      </c>
      <c r="C1288" s="6" t="e">
        <f>MONTH(Livros[[#This Row],[Date]])</f>
        <v>#VALUE!</v>
      </c>
      <c r="D1288" s="6" t="e">
        <f>YEAR(Livros[[#This Row],[Date]])</f>
        <v>#VALUE!</v>
      </c>
      <c r="E1288" s="4">
        <v>1</v>
      </c>
      <c r="F1288" s="4">
        <v>1</v>
      </c>
      <c r="G1288" s="6" t="s">
        <v>71</v>
      </c>
      <c r="H1288" s="4">
        <v>1</v>
      </c>
      <c r="I1288" s="18" t="s">
        <v>1002</v>
      </c>
      <c r="J1288" s="8">
        <v>91</v>
      </c>
      <c r="K1288" s="8">
        <f>Livros[[#This Row],[Quantity]]*Livros[[#This Row],[Item Price]]</f>
        <v>91</v>
      </c>
      <c r="L1288" s="8">
        <v>746.62</v>
      </c>
      <c r="M1288" s="8">
        <f>Livros[[#This Row],[Receita]]-Livros[[#This Row],[Custo]]</f>
        <v>-655.62</v>
      </c>
    </row>
    <row r="1289" spans="1:13" x14ac:dyDescent="0.25">
      <c r="A1289" s="5">
        <v>1288</v>
      </c>
      <c r="B1289" s="7" t="s">
        <v>2622</v>
      </c>
      <c r="C1289" s="7" t="e">
        <f>MONTH(Livros[[#This Row],[Date]])</f>
        <v>#VALUE!</v>
      </c>
      <c r="D1289" s="7" t="e">
        <f>YEAR(Livros[[#This Row],[Date]])</f>
        <v>#VALUE!</v>
      </c>
      <c r="E1289" s="5">
        <v>1</v>
      </c>
      <c r="F1289" s="5">
        <v>1</v>
      </c>
      <c r="G1289" s="7" t="s">
        <v>71</v>
      </c>
      <c r="H1289" s="5">
        <v>1</v>
      </c>
      <c r="I1289" s="19" t="s">
        <v>1002</v>
      </c>
      <c r="J1289" s="9">
        <v>108</v>
      </c>
      <c r="K1289" s="9">
        <f>Livros[[#This Row],[Quantity]]*Livros[[#This Row],[Item Price]]</f>
        <v>108</v>
      </c>
      <c r="L1289" s="9">
        <v>885.56</v>
      </c>
      <c r="M1289" s="9">
        <f>Livros[[#This Row],[Receita]]-Livros[[#This Row],[Custo]]</f>
        <v>-777.56</v>
      </c>
    </row>
    <row r="1290" spans="1:13" x14ac:dyDescent="0.25">
      <c r="A1290" s="4">
        <v>1289</v>
      </c>
      <c r="B1290" s="6" t="s">
        <v>2625</v>
      </c>
      <c r="C1290" s="6" t="e">
        <f>MONTH(Livros[[#This Row],[Date]])</f>
        <v>#VALUE!</v>
      </c>
      <c r="D1290" s="6" t="e">
        <f>YEAR(Livros[[#This Row],[Date]])</f>
        <v>#VALUE!</v>
      </c>
      <c r="E1290" s="4">
        <v>0</v>
      </c>
      <c r="F1290" s="4">
        <v>1</v>
      </c>
      <c r="G1290" s="6" t="s">
        <v>71</v>
      </c>
      <c r="H1290" s="4">
        <v>1</v>
      </c>
      <c r="I1290" s="18" t="s">
        <v>1002</v>
      </c>
      <c r="J1290" s="8">
        <v>91</v>
      </c>
      <c r="K1290" s="8">
        <f>Livros[[#This Row],[Quantity]]*Livros[[#This Row],[Item Price]]</f>
        <v>91</v>
      </c>
      <c r="L1290" s="8">
        <v>746.62</v>
      </c>
      <c r="M1290" s="8">
        <f>Livros[[#This Row],[Receita]]-Livros[[#This Row],[Custo]]</f>
        <v>-655.62</v>
      </c>
    </row>
    <row r="1291" spans="1:13" x14ac:dyDescent="0.25">
      <c r="A1291" s="5">
        <v>1290</v>
      </c>
      <c r="B1291" s="7" t="s">
        <v>2627</v>
      </c>
      <c r="C1291" s="7" t="e">
        <f>MONTH(Livros[[#This Row],[Date]])</f>
        <v>#VALUE!</v>
      </c>
      <c r="D1291" s="7" t="e">
        <f>YEAR(Livros[[#This Row],[Date]])</f>
        <v>#VALUE!</v>
      </c>
      <c r="E1291" s="5">
        <v>0</v>
      </c>
      <c r="F1291" s="5">
        <v>1</v>
      </c>
      <c r="G1291" s="7" t="s">
        <v>71</v>
      </c>
      <c r="H1291" s="5">
        <v>1</v>
      </c>
      <c r="I1291" s="19" t="s">
        <v>5178</v>
      </c>
      <c r="J1291" s="9">
        <v>395</v>
      </c>
      <c r="K1291" s="9">
        <f>Livros[[#This Row],[Quantity]]*Livros[[#This Row],[Item Price]]</f>
        <v>395</v>
      </c>
      <c r="L1291" s="9">
        <v>327.78500000000003</v>
      </c>
      <c r="M1291" s="9">
        <f>Livros[[#This Row],[Receita]]-Livros[[#This Row],[Custo]]</f>
        <v>67.214999999999975</v>
      </c>
    </row>
    <row r="1292" spans="1:13" x14ac:dyDescent="0.25">
      <c r="A1292" s="4">
        <v>1291</v>
      </c>
      <c r="B1292" s="6" t="s">
        <v>2629</v>
      </c>
      <c r="C1292" s="6" t="e">
        <f>MONTH(Livros[[#This Row],[Date]])</f>
        <v>#VALUE!</v>
      </c>
      <c r="D1292" s="6" t="e">
        <f>YEAR(Livros[[#This Row],[Date]])</f>
        <v>#VALUE!</v>
      </c>
      <c r="E1292" s="4">
        <v>0</v>
      </c>
      <c r="F1292" s="4">
        <v>0</v>
      </c>
      <c r="G1292" s="6" t="s">
        <v>83</v>
      </c>
      <c r="H1292" s="4">
        <v>1</v>
      </c>
      <c r="I1292" s="18" t="s">
        <v>77</v>
      </c>
      <c r="J1292" s="8">
        <v>310</v>
      </c>
      <c r="K1292" s="8">
        <f>Livros[[#This Row],[Quantity]]*Livros[[#This Row],[Item Price]]</f>
        <v>310</v>
      </c>
      <c r="L1292" s="8">
        <v>269.97000000000003</v>
      </c>
      <c r="M1292" s="8">
        <f>Livros[[#This Row],[Receita]]-Livros[[#This Row],[Custo]]</f>
        <v>40.029999999999973</v>
      </c>
    </row>
    <row r="1293" spans="1:13" x14ac:dyDescent="0.25">
      <c r="A1293" s="5">
        <v>1292</v>
      </c>
      <c r="B1293" s="7" t="s">
        <v>2631</v>
      </c>
      <c r="C1293" s="7" t="e">
        <f>MONTH(Livros[[#This Row],[Date]])</f>
        <v>#VALUE!</v>
      </c>
      <c r="D1293" s="7" t="e">
        <f>YEAR(Livros[[#This Row],[Date]])</f>
        <v>#VALUE!</v>
      </c>
      <c r="E1293" s="5">
        <v>0</v>
      </c>
      <c r="F1293" s="5">
        <v>0</v>
      </c>
      <c r="G1293" s="7" t="s">
        <v>83</v>
      </c>
      <c r="H1293" s="5">
        <v>1</v>
      </c>
      <c r="I1293" s="19" t="s">
        <v>5178</v>
      </c>
      <c r="J1293" s="9">
        <v>370</v>
      </c>
      <c r="K1293" s="9">
        <f>Livros[[#This Row],[Quantity]]*Livros[[#This Row],[Item Price]]</f>
        <v>370</v>
      </c>
      <c r="L1293" s="9">
        <v>307.70999999999998</v>
      </c>
      <c r="M1293" s="9">
        <f>Livros[[#This Row],[Receita]]-Livros[[#This Row],[Custo]]</f>
        <v>62.29000000000002</v>
      </c>
    </row>
    <row r="1294" spans="1:13" x14ac:dyDescent="0.25">
      <c r="A1294" s="4">
        <v>1293</v>
      </c>
      <c r="B1294" s="6" t="s">
        <v>2633</v>
      </c>
      <c r="C1294" s="6" t="e">
        <f>MONTH(Livros[[#This Row],[Date]])</f>
        <v>#VALUE!</v>
      </c>
      <c r="D1294" s="6" t="e">
        <f>YEAR(Livros[[#This Row],[Date]])</f>
        <v>#VALUE!</v>
      </c>
      <c r="E1294" s="4">
        <v>0</v>
      </c>
      <c r="F1294" s="4">
        <v>0</v>
      </c>
      <c r="G1294" s="6" t="s">
        <v>83</v>
      </c>
      <c r="H1294" s="4">
        <v>1</v>
      </c>
      <c r="I1294" s="18" t="s">
        <v>193</v>
      </c>
      <c r="J1294" s="8">
        <v>180</v>
      </c>
      <c r="K1294" s="8">
        <f>Livros[[#This Row],[Quantity]]*Livros[[#This Row],[Item Price]]</f>
        <v>180</v>
      </c>
      <c r="L1294" s="8">
        <v>147.76</v>
      </c>
      <c r="M1294" s="8">
        <f>Livros[[#This Row],[Receita]]-Livros[[#This Row],[Custo]]</f>
        <v>32.240000000000009</v>
      </c>
    </row>
    <row r="1295" spans="1:13" x14ac:dyDescent="0.25">
      <c r="A1295" s="5">
        <v>1294</v>
      </c>
      <c r="B1295" s="7" t="s">
        <v>2635</v>
      </c>
      <c r="C1295" s="7" t="e">
        <f>MONTH(Livros[[#This Row],[Date]])</f>
        <v>#VALUE!</v>
      </c>
      <c r="D1295" s="7" t="e">
        <f>YEAR(Livros[[#This Row],[Date]])</f>
        <v>#VALUE!</v>
      </c>
      <c r="E1295" s="5">
        <v>0</v>
      </c>
      <c r="F1295" s="5">
        <v>0</v>
      </c>
      <c r="G1295" s="7" t="s">
        <v>83</v>
      </c>
      <c r="H1295" s="5">
        <v>1</v>
      </c>
      <c r="I1295" s="19" t="s">
        <v>1002</v>
      </c>
      <c r="J1295" s="9">
        <v>91</v>
      </c>
      <c r="K1295" s="9">
        <f>Livros[[#This Row],[Quantity]]*Livros[[#This Row],[Item Price]]</f>
        <v>91</v>
      </c>
      <c r="L1295" s="9">
        <v>746.62</v>
      </c>
      <c r="M1295" s="9">
        <f>Livros[[#This Row],[Receita]]-Livros[[#This Row],[Custo]]</f>
        <v>-655.62</v>
      </c>
    </row>
    <row r="1296" spans="1:13" x14ac:dyDescent="0.25">
      <c r="A1296" s="4">
        <v>1295</v>
      </c>
      <c r="B1296" s="6" t="s">
        <v>2635</v>
      </c>
      <c r="C1296" s="6" t="e">
        <f>MONTH(Livros[[#This Row],[Date]])</f>
        <v>#VALUE!</v>
      </c>
      <c r="D1296" s="6" t="e">
        <f>YEAR(Livros[[#This Row],[Date]])</f>
        <v>#VALUE!</v>
      </c>
      <c r="E1296" s="4">
        <v>0</v>
      </c>
      <c r="F1296" s="4">
        <v>0</v>
      </c>
      <c r="G1296" s="6" t="s">
        <v>83</v>
      </c>
      <c r="H1296" s="4">
        <v>1</v>
      </c>
      <c r="I1296" s="18" t="s">
        <v>1002</v>
      </c>
      <c r="J1296" s="8">
        <v>91</v>
      </c>
      <c r="K1296" s="8">
        <f>Livros[[#This Row],[Quantity]]*Livros[[#This Row],[Item Price]]</f>
        <v>91</v>
      </c>
      <c r="L1296" s="8">
        <v>746.62</v>
      </c>
      <c r="M1296" s="8">
        <f>Livros[[#This Row],[Receita]]-Livros[[#This Row],[Custo]]</f>
        <v>-655.62</v>
      </c>
    </row>
    <row r="1297" spans="1:13" x14ac:dyDescent="0.25">
      <c r="A1297" s="5">
        <v>1296</v>
      </c>
      <c r="B1297" s="7" t="s">
        <v>2635</v>
      </c>
      <c r="C1297" s="7" t="e">
        <f>MONTH(Livros[[#This Row],[Date]])</f>
        <v>#VALUE!</v>
      </c>
      <c r="D1297" s="7" t="e">
        <f>YEAR(Livros[[#This Row],[Date]])</f>
        <v>#VALUE!</v>
      </c>
      <c r="E1297" s="5">
        <v>0</v>
      </c>
      <c r="F1297" s="5">
        <v>0</v>
      </c>
      <c r="G1297" s="7" t="s">
        <v>71</v>
      </c>
      <c r="H1297" s="5">
        <v>1</v>
      </c>
      <c r="I1297" s="19" t="s">
        <v>1002</v>
      </c>
      <c r="J1297" s="9">
        <v>91</v>
      </c>
      <c r="K1297" s="9">
        <f>Livros[[#This Row],[Quantity]]*Livros[[#This Row],[Item Price]]</f>
        <v>91</v>
      </c>
      <c r="L1297" s="9">
        <v>746.62</v>
      </c>
      <c r="M1297" s="9">
        <f>Livros[[#This Row],[Receita]]-Livros[[#This Row],[Custo]]</f>
        <v>-655.62</v>
      </c>
    </row>
    <row r="1298" spans="1:13" x14ac:dyDescent="0.25">
      <c r="A1298" s="4">
        <v>1297</v>
      </c>
      <c r="B1298" s="6" t="s">
        <v>2635</v>
      </c>
      <c r="C1298" s="6" t="e">
        <f>MONTH(Livros[[#This Row],[Date]])</f>
        <v>#VALUE!</v>
      </c>
      <c r="D1298" s="6" t="e">
        <f>YEAR(Livros[[#This Row],[Date]])</f>
        <v>#VALUE!</v>
      </c>
      <c r="E1298" s="4">
        <v>0</v>
      </c>
      <c r="F1298" s="4">
        <v>0</v>
      </c>
      <c r="G1298" s="6" t="s">
        <v>71</v>
      </c>
      <c r="H1298" s="4">
        <v>1</v>
      </c>
      <c r="I1298" s="18" t="s">
        <v>1002</v>
      </c>
      <c r="J1298" s="8">
        <v>91</v>
      </c>
      <c r="K1298" s="8">
        <f>Livros[[#This Row],[Quantity]]*Livros[[#This Row],[Item Price]]</f>
        <v>91</v>
      </c>
      <c r="L1298" s="8">
        <v>746.62</v>
      </c>
      <c r="M1298" s="8">
        <f>Livros[[#This Row],[Receita]]-Livros[[#This Row],[Custo]]</f>
        <v>-655.62</v>
      </c>
    </row>
    <row r="1299" spans="1:13" x14ac:dyDescent="0.25">
      <c r="A1299" s="5">
        <v>1298</v>
      </c>
      <c r="B1299" s="7" t="s">
        <v>2635</v>
      </c>
      <c r="C1299" s="7" t="e">
        <f>MONTH(Livros[[#This Row],[Date]])</f>
        <v>#VALUE!</v>
      </c>
      <c r="D1299" s="7" t="e">
        <f>YEAR(Livros[[#This Row],[Date]])</f>
        <v>#VALUE!</v>
      </c>
      <c r="E1299" s="5">
        <v>0</v>
      </c>
      <c r="F1299" s="5">
        <v>0</v>
      </c>
      <c r="G1299" s="7" t="s">
        <v>71</v>
      </c>
      <c r="H1299" s="5">
        <v>1</v>
      </c>
      <c r="I1299" s="19" t="s">
        <v>1002</v>
      </c>
      <c r="J1299" s="9">
        <v>91</v>
      </c>
      <c r="K1299" s="9">
        <f>Livros[[#This Row],[Quantity]]*Livros[[#This Row],[Item Price]]</f>
        <v>91</v>
      </c>
      <c r="L1299" s="9">
        <v>746.62</v>
      </c>
      <c r="M1299" s="9">
        <f>Livros[[#This Row],[Receita]]-Livros[[#This Row],[Custo]]</f>
        <v>-655.62</v>
      </c>
    </row>
    <row r="1300" spans="1:13" x14ac:dyDescent="0.25">
      <c r="A1300" s="4">
        <v>1299</v>
      </c>
      <c r="B1300" s="6" t="s">
        <v>2642</v>
      </c>
      <c r="C1300" s="6" t="e">
        <f>MONTH(Livros[[#This Row],[Date]])</f>
        <v>#VALUE!</v>
      </c>
      <c r="D1300" s="6" t="e">
        <f>YEAR(Livros[[#This Row],[Date]])</f>
        <v>#VALUE!</v>
      </c>
      <c r="E1300" s="4">
        <v>0</v>
      </c>
      <c r="F1300" s="4">
        <v>0</v>
      </c>
      <c r="G1300" s="6" t="s">
        <v>83</v>
      </c>
      <c r="H1300" s="4">
        <v>1</v>
      </c>
      <c r="I1300" s="18" t="s">
        <v>1002</v>
      </c>
      <c r="J1300" s="8">
        <v>91</v>
      </c>
      <c r="K1300" s="8">
        <f>Livros[[#This Row],[Quantity]]*Livros[[#This Row],[Item Price]]</f>
        <v>91</v>
      </c>
      <c r="L1300" s="8">
        <v>746.62</v>
      </c>
      <c r="M1300" s="8">
        <f>Livros[[#This Row],[Receita]]-Livros[[#This Row],[Custo]]</f>
        <v>-655.62</v>
      </c>
    </row>
    <row r="1301" spans="1:13" x14ac:dyDescent="0.25">
      <c r="A1301" s="5">
        <v>1300</v>
      </c>
      <c r="B1301" s="7" t="s">
        <v>2643</v>
      </c>
      <c r="C1301" s="7" t="e">
        <f>MONTH(Livros[[#This Row],[Date]])</f>
        <v>#VALUE!</v>
      </c>
      <c r="D1301" s="7" t="e">
        <f>YEAR(Livros[[#This Row],[Date]])</f>
        <v>#VALUE!</v>
      </c>
      <c r="E1301" s="5">
        <v>0</v>
      </c>
      <c r="F1301" s="5">
        <v>0</v>
      </c>
      <c r="G1301" s="7" t="s">
        <v>71</v>
      </c>
      <c r="H1301" s="5">
        <v>1</v>
      </c>
      <c r="I1301" s="19" t="s">
        <v>1002</v>
      </c>
      <c r="J1301" s="9">
        <v>91</v>
      </c>
      <c r="K1301" s="9">
        <f>Livros[[#This Row],[Quantity]]*Livros[[#This Row],[Item Price]]</f>
        <v>91</v>
      </c>
      <c r="L1301" s="9">
        <v>746.62</v>
      </c>
      <c r="M1301" s="9">
        <f>Livros[[#This Row],[Receita]]-Livros[[#This Row],[Custo]]</f>
        <v>-655.62</v>
      </c>
    </row>
    <row r="1302" spans="1:13" x14ac:dyDescent="0.25">
      <c r="A1302" s="4">
        <v>1301</v>
      </c>
      <c r="B1302" s="6" t="s">
        <v>2643</v>
      </c>
      <c r="C1302" s="6" t="e">
        <f>MONTH(Livros[[#This Row],[Date]])</f>
        <v>#VALUE!</v>
      </c>
      <c r="D1302" s="6" t="e">
        <f>YEAR(Livros[[#This Row],[Date]])</f>
        <v>#VALUE!</v>
      </c>
      <c r="E1302" s="4">
        <v>0</v>
      </c>
      <c r="F1302" s="4">
        <v>0</v>
      </c>
      <c r="G1302" s="6" t="s">
        <v>71</v>
      </c>
      <c r="H1302" s="4">
        <v>1</v>
      </c>
      <c r="I1302" s="18" t="s">
        <v>1002</v>
      </c>
      <c r="J1302" s="8">
        <v>91</v>
      </c>
      <c r="K1302" s="8">
        <f>Livros[[#This Row],[Quantity]]*Livros[[#This Row],[Item Price]]</f>
        <v>91</v>
      </c>
      <c r="L1302" s="8">
        <v>746.62</v>
      </c>
      <c r="M1302" s="8">
        <f>Livros[[#This Row],[Receita]]-Livros[[#This Row],[Custo]]</f>
        <v>-655.62</v>
      </c>
    </row>
    <row r="1303" spans="1:13" x14ac:dyDescent="0.25">
      <c r="A1303" s="5">
        <v>1302</v>
      </c>
      <c r="B1303" s="7" t="s">
        <v>2645</v>
      </c>
      <c r="C1303" s="7" t="e">
        <f>MONTH(Livros[[#This Row],[Date]])</f>
        <v>#VALUE!</v>
      </c>
      <c r="D1303" s="7" t="e">
        <f>YEAR(Livros[[#This Row],[Date]])</f>
        <v>#VALUE!</v>
      </c>
      <c r="E1303" s="5">
        <v>0</v>
      </c>
      <c r="F1303" s="5">
        <v>0</v>
      </c>
      <c r="G1303" s="7" t="s">
        <v>71</v>
      </c>
      <c r="H1303" s="5">
        <v>1</v>
      </c>
      <c r="I1303" s="19" t="s">
        <v>1002</v>
      </c>
      <c r="J1303" s="9">
        <v>91</v>
      </c>
      <c r="K1303" s="9">
        <f>Livros[[#This Row],[Quantity]]*Livros[[#This Row],[Item Price]]</f>
        <v>91</v>
      </c>
      <c r="L1303" s="9">
        <v>746.62</v>
      </c>
      <c r="M1303" s="9">
        <f>Livros[[#This Row],[Receita]]-Livros[[#This Row],[Custo]]</f>
        <v>-655.62</v>
      </c>
    </row>
    <row r="1304" spans="1:13" x14ac:dyDescent="0.25">
      <c r="A1304" s="4">
        <v>1303</v>
      </c>
      <c r="B1304" s="6" t="s">
        <v>2647</v>
      </c>
      <c r="C1304" s="6" t="e">
        <f>MONTH(Livros[[#This Row],[Date]])</f>
        <v>#VALUE!</v>
      </c>
      <c r="D1304" s="6" t="e">
        <f>YEAR(Livros[[#This Row],[Date]])</f>
        <v>#VALUE!</v>
      </c>
      <c r="E1304" s="4">
        <v>0</v>
      </c>
      <c r="F1304" s="4">
        <v>0</v>
      </c>
      <c r="G1304" s="6" t="s">
        <v>83</v>
      </c>
      <c r="H1304" s="4">
        <v>1</v>
      </c>
      <c r="I1304" s="18" t="s">
        <v>1002</v>
      </c>
      <c r="J1304" s="8">
        <v>91</v>
      </c>
      <c r="K1304" s="8">
        <f>Livros[[#This Row],[Quantity]]*Livros[[#This Row],[Item Price]]</f>
        <v>91</v>
      </c>
      <c r="L1304" s="8">
        <v>746.62</v>
      </c>
      <c r="M1304" s="8">
        <f>Livros[[#This Row],[Receita]]-Livros[[#This Row],[Custo]]</f>
        <v>-655.62</v>
      </c>
    </row>
    <row r="1305" spans="1:13" x14ac:dyDescent="0.25">
      <c r="A1305" s="5">
        <v>1304</v>
      </c>
      <c r="B1305" s="7" t="s">
        <v>2647</v>
      </c>
      <c r="C1305" s="7" t="e">
        <f>MONTH(Livros[[#This Row],[Date]])</f>
        <v>#VALUE!</v>
      </c>
      <c r="D1305" s="7" t="e">
        <f>YEAR(Livros[[#This Row],[Date]])</f>
        <v>#VALUE!</v>
      </c>
      <c r="E1305" s="5">
        <v>0</v>
      </c>
      <c r="F1305" s="5">
        <v>0</v>
      </c>
      <c r="G1305" s="7" t="s">
        <v>83</v>
      </c>
      <c r="H1305" s="5">
        <v>1</v>
      </c>
      <c r="I1305" s="19" t="s">
        <v>1002</v>
      </c>
      <c r="J1305" s="9">
        <v>91</v>
      </c>
      <c r="K1305" s="9">
        <f>Livros[[#This Row],[Quantity]]*Livros[[#This Row],[Item Price]]</f>
        <v>91</v>
      </c>
      <c r="L1305" s="9">
        <v>746.62</v>
      </c>
      <c r="M1305" s="9">
        <f>Livros[[#This Row],[Receita]]-Livros[[#This Row],[Custo]]</f>
        <v>-655.62</v>
      </c>
    </row>
    <row r="1306" spans="1:13" x14ac:dyDescent="0.25">
      <c r="A1306" s="4">
        <v>1305</v>
      </c>
      <c r="B1306" s="6" t="s">
        <v>2647</v>
      </c>
      <c r="C1306" s="6" t="e">
        <f>MONTH(Livros[[#This Row],[Date]])</f>
        <v>#VALUE!</v>
      </c>
      <c r="D1306" s="6" t="e">
        <f>YEAR(Livros[[#This Row],[Date]])</f>
        <v>#VALUE!</v>
      </c>
      <c r="E1306" s="4">
        <v>0</v>
      </c>
      <c r="F1306" s="4">
        <v>0</v>
      </c>
      <c r="G1306" s="6" t="s">
        <v>71</v>
      </c>
      <c r="H1306" s="4">
        <v>1</v>
      </c>
      <c r="I1306" s="18" t="s">
        <v>1002</v>
      </c>
      <c r="J1306" s="8">
        <v>91</v>
      </c>
      <c r="K1306" s="8">
        <f>Livros[[#This Row],[Quantity]]*Livros[[#This Row],[Item Price]]</f>
        <v>91</v>
      </c>
      <c r="L1306" s="8">
        <v>746.62</v>
      </c>
      <c r="M1306" s="8">
        <f>Livros[[#This Row],[Receita]]-Livros[[#This Row],[Custo]]</f>
        <v>-655.62</v>
      </c>
    </row>
    <row r="1307" spans="1:13" x14ac:dyDescent="0.25">
      <c r="A1307" s="5">
        <v>1306</v>
      </c>
      <c r="B1307" s="7" t="s">
        <v>2647</v>
      </c>
      <c r="C1307" s="7" t="e">
        <f>MONTH(Livros[[#This Row],[Date]])</f>
        <v>#VALUE!</v>
      </c>
      <c r="D1307" s="7" t="e">
        <f>YEAR(Livros[[#This Row],[Date]])</f>
        <v>#VALUE!</v>
      </c>
      <c r="E1307" s="5">
        <v>0</v>
      </c>
      <c r="F1307" s="5">
        <v>0</v>
      </c>
      <c r="G1307" s="7" t="s">
        <v>71</v>
      </c>
      <c r="H1307" s="5">
        <v>1</v>
      </c>
      <c r="I1307" s="19" t="s">
        <v>1002</v>
      </c>
      <c r="J1307" s="9">
        <v>91</v>
      </c>
      <c r="K1307" s="9">
        <f>Livros[[#This Row],[Quantity]]*Livros[[#This Row],[Item Price]]</f>
        <v>91</v>
      </c>
      <c r="L1307" s="9">
        <v>746.62</v>
      </c>
      <c r="M1307" s="9">
        <f>Livros[[#This Row],[Receita]]-Livros[[#This Row],[Custo]]</f>
        <v>-655.62</v>
      </c>
    </row>
    <row r="1308" spans="1:13" x14ac:dyDescent="0.25">
      <c r="A1308" s="4">
        <v>1307</v>
      </c>
      <c r="B1308" s="6" t="s">
        <v>2652</v>
      </c>
      <c r="C1308" s="6">
        <f>MONTH(Livros[[#This Row],[Date]])</f>
        <v>1</v>
      </c>
      <c r="D1308" s="6">
        <f>YEAR(Livros[[#This Row],[Date]])</f>
        <v>2019</v>
      </c>
      <c r="E1308" s="4">
        <v>1</v>
      </c>
      <c r="F1308" s="4">
        <v>0</v>
      </c>
      <c r="G1308" s="6" t="s">
        <v>71</v>
      </c>
      <c r="H1308" s="4">
        <v>1</v>
      </c>
      <c r="I1308" s="18" t="s">
        <v>1002</v>
      </c>
      <c r="J1308" s="8">
        <v>91</v>
      </c>
      <c r="K1308" s="8">
        <f>Livros[[#This Row],[Quantity]]*Livros[[#This Row],[Item Price]]</f>
        <v>91</v>
      </c>
      <c r="L1308" s="8">
        <v>746.62</v>
      </c>
      <c r="M1308" s="8">
        <f>Livros[[#This Row],[Receita]]-Livros[[#This Row],[Custo]]</f>
        <v>-655.62</v>
      </c>
    </row>
    <row r="1309" spans="1:13" x14ac:dyDescent="0.25">
      <c r="A1309" s="5">
        <v>1308</v>
      </c>
      <c r="B1309" s="7" t="s">
        <v>2652</v>
      </c>
      <c r="C1309" s="7">
        <f>MONTH(Livros[[#This Row],[Date]])</f>
        <v>1</v>
      </c>
      <c r="D1309" s="7">
        <f>YEAR(Livros[[#This Row],[Date]])</f>
        <v>2019</v>
      </c>
      <c r="E1309" s="5">
        <v>1</v>
      </c>
      <c r="F1309" s="5">
        <v>0</v>
      </c>
      <c r="G1309" s="7" t="s">
        <v>83</v>
      </c>
      <c r="H1309" s="5">
        <v>1</v>
      </c>
      <c r="I1309" s="19" t="s">
        <v>1002</v>
      </c>
      <c r="J1309" s="9">
        <v>91</v>
      </c>
      <c r="K1309" s="9">
        <f>Livros[[#This Row],[Quantity]]*Livros[[#This Row],[Item Price]]</f>
        <v>91</v>
      </c>
      <c r="L1309" s="9">
        <v>746.62</v>
      </c>
      <c r="M1309" s="9">
        <f>Livros[[#This Row],[Receita]]-Livros[[#This Row],[Custo]]</f>
        <v>-655.62</v>
      </c>
    </row>
    <row r="1310" spans="1:13" x14ac:dyDescent="0.25">
      <c r="A1310" s="4">
        <v>1309</v>
      </c>
      <c r="B1310" s="6" t="s">
        <v>2652</v>
      </c>
      <c r="C1310" s="6">
        <f>MONTH(Livros[[#This Row],[Date]])</f>
        <v>1</v>
      </c>
      <c r="D1310" s="6">
        <f>YEAR(Livros[[#This Row],[Date]])</f>
        <v>2019</v>
      </c>
      <c r="E1310" s="4">
        <v>1</v>
      </c>
      <c r="F1310" s="4">
        <v>0</v>
      </c>
      <c r="G1310" s="6" t="s">
        <v>83</v>
      </c>
      <c r="H1310" s="4">
        <v>1</v>
      </c>
      <c r="I1310" s="18" t="s">
        <v>193</v>
      </c>
      <c r="J1310" s="8">
        <v>155</v>
      </c>
      <c r="K1310" s="8">
        <f>Livros[[#This Row],[Quantity]]*Livros[[#This Row],[Item Price]]</f>
        <v>155</v>
      </c>
      <c r="L1310" s="8">
        <v>127.71</v>
      </c>
      <c r="M1310" s="8">
        <f>Livros[[#This Row],[Receita]]-Livros[[#This Row],[Custo]]</f>
        <v>27.290000000000006</v>
      </c>
    </row>
    <row r="1311" spans="1:13" x14ac:dyDescent="0.25">
      <c r="A1311" s="5">
        <v>1310</v>
      </c>
      <c r="B1311" s="7" t="s">
        <v>2652</v>
      </c>
      <c r="C1311" s="7">
        <f>MONTH(Livros[[#This Row],[Date]])</f>
        <v>1</v>
      </c>
      <c r="D1311" s="7">
        <f>YEAR(Livros[[#This Row],[Date]])</f>
        <v>2019</v>
      </c>
      <c r="E1311" s="5">
        <v>1</v>
      </c>
      <c r="F1311" s="5">
        <v>0</v>
      </c>
      <c r="G1311" s="7" t="s">
        <v>83</v>
      </c>
      <c r="H1311" s="5">
        <v>1</v>
      </c>
      <c r="I1311" s="19" t="s">
        <v>1002</v>
      </c>
      <c r="J1311" s="9">
        <v>91</v>
      </c>
      <c r="K1311" s="9">
        <f>Livros[[#This Row],[Quantity]]*Livros[[#This Row],[Item Price]]</f>
        <v>91</v>
      </c>
      <c r="L1311" s="9">
        <v>746.62</v>
      </c>
      <c r="M1311" s="9">
        <f>Livros[[#This Row],[Receita]]-Livros[[#This Row],[Custo]]</f>
        <v>-655.62</v>
      </c>
    </row>
    <row r="1312" spans="1:13" x14ac:dyDescent="0.25">
      <c r="A1312" s="4">
        <v>1311</v>
      </c>
      <c r="B1312" s="6" t="s">
        <v>2652</v>
      </c>
      <c r="C1312" s="6">
        <f>MONTH(Livros[[#This Row],[Date]])</f>
        <v>1</v>
      </c>
      <c r="D1312" s="6">
        <f>YEAR(Livros[[#This Row],[Date]])</f>
        <v>2019</v>
      </c>
      <c r="E1312" s="4">
        <v>1</v>
      </c>
      <c r="F1312" s="4">
        <v>0</v>
      </c>
      <c r="G1312" s="6" t="s">
        <v>71</v>
      </c>
      <c r="H1312" s="4">
        <v>1</v>
      </c>
      <c r="I1312" s="18" t="s">
        <v>1002</v>
      </c>
      <c r="J1312" s="8">
        <v>91</v>
      </c>
      <c r="K1312" s="8">
        <f>Livros[[#This Row],[Quantity]]*Livros[[#This Row],[Item Price]]</f>
        <v>91</v>
      </c>
      <c r="L1312" s="8">
        <v>746.62</v>
      </c>
      <c r="M1312" s="8">
        <f>Livros[[#This Row],[Receita]]-Livros[[#This Row],[Custo]]</f>
        <v>-655.62</v>
      </c>
    </row>
    <row r="1313" spans="1:13" x14ac:dyDescent="0.25">
      <c r="A1313" s="5">
        <v>1312</v>
      </c>
      <c r="B1313" s="7" t="s">
        <v>2652</v>
      </c>
      <c r="C1313" s="7">
        <f>MONTH(Livros[[#This Row],[Date]])</f>
        <v>1</v>
      </c>
      <c r="D1313" s="7">
        <f>YEAR(Livros[[#This Row],[Date]])</f>
        <v>2019</v>
      </c>
      <c r="E1313" s="5">
        <v>1</v>
      </c>
      <c r="F1313" s="5">
        <v>0</v>
      </c>
      <c r="G1313" s="7" t="s">
        <v>83</v>
      </c>
      <c r="H1313" s="5">
        <v>1</v>
      </c>
      <c r="I1313" s="19" t="s">
        <v>193</v>
      </c>
      <c r="J1313" s="9">
        <v>155</v>
      </c>
      <c r="K1313" s="9">
        <f>Livros[[#This Row],[Quantity]]*Livros[[#This Row],[Item Price]]</f>
        <v>155</v>
      </c>
      <c r="L1313" s="9">
        <v>127.71</v>
      </c>
      <c r="M1313" s="9">
        <f>Livros[[#This Row],[Receita]]-Livros[[#This Row],[Custo]]</f>
        <v>27.290000000000006</v>
      </c>
    </row>
    <row r="1314" spans="1:13" x14ac:dyDescent="0.25">
      <c r="A1314" s="4">
        <v>1313</v>
      </c>
      <c r="B1314" s="6" t="s">
        <v>2652</v>
      </c>
      <c r="C1314" s="6">
        <f>MONTH(Livros[[#This Row],[Date]])</f>
        <v>1</v>
      </c>
      <c r="D1314" s="6">
        <f>YEAR(Livros[[#This Row],[Date]])</f>
        <v>2019</v>
      </c>
      <c r="E1314" s="4">
        <v>1</v>
      </c>
      <c r="F1314" s="4">
        <v>0</v>
      </c>
      <c r="G1314" s="6" t="s">
        <v>71</v>
      </c>
      <c r="H1314" s="4">
        <v>1</v>
      </c>
      <c r="I1314" s="18" t="s">
        <v>193</v>
      </c>
      <c r="J1314" s="8">
        <v>155</v>
      </c>
      <c r="K1314" s="8">
        <f>Livros[[#This Row],[Quantity]]*Livros[[#This Row],[Item Price]]</f>
        <v>155</v>
      </c>
      <c r="L1314" s="8">
        <v>127.71</v>
      </c>
      <c r="M1314" s="8">
        <f>Livros[[#This Row],[Receita]]-Livros[[#This Row],[Custo]]</f>
        <v>27.290000000000006</v>
      </c>
    </row>
    <row r="1315" spans="1:13" x14ac:dyDescent="0.25">
      <c r="A1315" s="5">
        <v>1314</v>
      </c>
      <c r="B1315" s="7" t="s">
        <v>2652</v>
      </c>
      <c r="C1315" s="7">
        <f>MONTH(Livros[[#This Row],[Date]])</f>
        <v>1</v>
      </c>
      <c r="D1315" s="7">
        <f>YEAR(Livros[[#This Row],[Date]])</f>
        <v>2019</v>
      </c>
      <c r="E1315" s="5">
        <v>1</v>
      </c>
      <c r="F1315" s="5">
        <v>0</v>
      </c>
      <c r="G1315" s="7" t="s">
        <v>71</v>
      </c>
      <c r="H1315" s="5">
        <v>1</v>
      </c>
      <c r="I1315" s="19" t="s">
        <v>193</v>
      </c>
      <c r="J1315" s="9">
        <v>155</v>
      </c>
      <c r="K1315" s="9">
        <f>Livros[[#This Row],[Quantity]]*Livros[[#This Row],[Item Price]]</f>
        <v>155</v>
      </c>
      <c r="L1315" s="9">
        <v>127.71</v>
      </c>
      <c r="M1315" s="9">
        <f>Livros[[#This Row],[Receita]]-Livros[[#This Row],[Custo]]</f>
        <v>27.290000000000006</v>
      </c>
    </row>
    <row r="1316" spans="1:13" x14ac:dyDescent="0.25">
      <c r="A1316" s="4">
        <v>1315</v>
      </c>
      <c r="B1316" s="6" t="s">
        <v>2652</v>
      </c>
      <c r="C1316" s="6">
        <f>MONTH(Livros[[#This Row],[Date]])</f>
        <v>1</v>
      </c>
      <c r="D1316" s="6">
        <f>YEAR(Livros[[#This Row],[Date]])</f>
        <v>2019</v>
      </c>
      <c r="E1316" s="4">
        <v>1</v>
      </c>
      <c r="F1316" s="4">
        <v>0</v>
      </c>
      <c r="G1316" s="6" t="s">
        <v>83</v>
      </c>
      <c r="H1316" s="4">
        <v>1</v>
      </c>
      <c r="I1316" s="18" t="s">
        <v>1002</v>
      </c>
      <c r="J1316" s="8">
        <v>91</v>
      </c>
      <c r="K1316" s="8">
        <f>Livros[[#This Row],[Quantity]]*Livros[[#This Row],[Item Price]]</f>
        <v>91</v>
      </c>
      <c r="L1316" s="8">
        <v>746.62</v>
      </c>
      <c r="M1316" s="8">
        <f>Livros[[#This Row],[Receita]]-Livros[[#This Row],[Custo]]</f>
        <v>-655.62</v>
      </c>
    </row>
    <row r="1317" spans="1:13" x14ac:dyDescent="0.25">
      <c r="A1317" s="5">
        <v>1316</v>
      </c>
      <c r="B1317" s="7" t="s">
        <v>2652</v>
      </c>
      <c r="C1317" s="7">
        <f>MONTH(Livros[[#This Row],[Date]])</f>
        <v>1</v>
      </c>
      <c r="D1317" s="7">
        <f>YEAR(Livros[[#This Row],[Date]])</f>
        <v>2019</v>
      </c>
      <c r="E1317" s="5">
        <v>1</v>
      </c>
      <c r="F1317" s="5">
        <v>0</v>
      </c>
      <c r="G1317" s="7" t="s">
        <v>83</v>
      </c>
      <c r="H1317" s="5">
        <v>1</v>
      </c>
      <c r="I1317" s="19" t="s">
        <v>1002</v>
      </c>
      <c r="J1317" s="9">
        <v>91</v>
      </c>
      <c r="K1317" s="9">
        <f>Livros[[#This Row],[Quantity]]*Livros[[#This Row],[Item Price]]</f>
        <v>91</v>
      </c>
      <c r="L1317" s="9">
        <v>746.62</v>
      </c>
      <c r="M1317" s="9">
        <f>Livros[[#This Row],[Receita]]-Livros[[#This Row],[Custo]]</f>
        <v>-655.62</v>
      </c>
    </row>
    <row r="1318" spans="1:13" x14ac:dyDescent="0.25">
      <c r="A1318" s="4">
        <v>1317</v>
      </c>
      <c r="B1318" s="6" t="s">
        <v>2652</v>
      </c>
      <c r="C1318" s="6">
        <f>MONTH(Livros[[#This Row],[Date]])</f>
        <v>1</v>
      </c>
      <c r="D1318" s="6">
        <f>YEAR(Livros[[#This Row],[Date]])</f>
        <v>2019</v>
      </c>
      <c r="E1318" s="4">
        <v>1</v>
      </c>
      <c r="F1318" s="4">
        <v>0</v>
      </c>
      <c r="G1318" s="6" t="s">
        <v>71</v>
      </c>
      <c r="H1318" s="4">
        <v>1</v>
      </c>
      <c r="I1318" s="18" t="s">
        <v>1002</v>
      </c>
      <c r="J1318" s="8">
        <v>91</v>
      </c>
      <c r="K1318" s="8">
        <f>Livros[[#This Row],[Quantity]]*Livros[[#This Row],[Item Price]]</f>
        <v>91</v>
      </c>
      <c r="L1318" s="8">
        <v>746.62</v>
      </c>
      <c r="M1318" s="8">
        <f>Livros[[#This Row],[Receita]]-Livros[[#This Row],[Custo]]</f>
        <v>-655.62</v>
      </c>
    </row>
    <row r="1319" spans="1:13" x14ac:dyDescent="0.25">
      <c r="A1319" s="5">
        <v>1318</v>
      </c>
      <c r="B1319" s="7" t="s">
        <v>2652</v>
      </c>
      <c r="C1319" s="7">
        <f>MONTH(Livros[[#This Row],[Date]])</f>
        <v>1</v>
      </c>
      <c r="D1319" s="7">
        <f>YEAR(Livros[[#This Row],[Date]])</f>
        <v>2019</v>
      </c>
      <c r="E1319" s="5">
        <v>1</v>
      </c>
      <c r="F1319" s="5">
        <v>0</v>
      </c>
      <c r="G1319" s="7" t="s">
        <v>83</v>
      </c>
      <c r="H1319" s="5">
        <v>1</v>
      </c>
      <c r="I1319" s="19" t="s">
        <v>1002</v>
      </c>
      <c r="J1319" s="9">
        <v>91</v>
      </c>
      <c r="K1319" s="9">
        <f>Livros[[#This Row],[Quantity]]*Livros[[#This Row],[Item Price]]</f>
        <v>91</v>
      </c>
      <c r="L1319" s="9">
        <v>746.62</v>
      </c>
      <c r="M1319" s="9">
        <f>Livros[[#This Row],[Receita]]-Livros[[#This Row],[Custo]]</f>
        <v>-655.62</v>
      </c>
    </row>
    <row r="1320" spans="1:13" x14ac:dyDescent="0.25">
      <c r="A1320" s="4">
        <v>1319</v>
      </c>
      <c r="B1320" s="6" t="s">
        <v>2652</v>
      </c>
      <c r="C1320" s="6">
        <f>MONTH(Livros[[#This Row],[Date]])</f>
        <v>1</v>
      </c>
      <c r="D1320" s="6">
        <f>YEAR(Livros[[#This Row],[Date]])</f>
        <v>2019</v>
      </c>
      <c r="E1320" s="4">
        <v>1</v>
      </c>
      <c r="F1320" s="4">
        <v>0</v>
      </c>
      <c r="G1320" s="6" t="s">
        <v>83</v>
      </c>
      <c r="H1320" s="4">
        <v>1</v>
      </c>
      <c r="I1320" s="18" t="s">
        <v>1002</v>
      </c>
      <c r="J1320" s="8">
        <v>91</v>
      </c>
      <c r="K1320" s="8">
        <f>Livros[[#This Row],[Quantity]]*Livros[[#This Row],[Item Price]]</f>
        <v>91</v>
      </c>
      <c r="L1320" s="8">
        <v>746.62</v>
      </c>
      <c r="M1320" s="8">
        <f>Livros[[#This Row],[Receita]]-Livros[[#This Row],[Custo]]</f>
        <v>-655.62</v>
      </c>
    </row>
    <row r="1321" spans="1:13" x14ac:dyDescent="0.25">
      <c r="A1321" s="5">
        <v>1320</v>
      </c>
      <c r="B1321" s="7" t="s">
        <v>2652</v>
      </c>
      <c r="C1321" s="7">
        <f>MONTH(Livros[[#This Row],[Date]])</f>
        <v>1</v>
      </c>
      <c r="D1321" s="7">
        <f>YEAR(Livros[[#This Row],[Date]])</f>
        <v>2019</v>
      </c>
      <c r="E1321" s="5">
        <v>1</v>
      </c>
      <c r="F1321" s="5">
        <v>0</v>
      </c>
      <c r="G1321" s="7" t="s">
        <v>83</v>
      </c>
      <c r="H1321" s="5">
        <v>1</v>
      </c>
      <c r="I1321" s="19" t="s">
        <v>193</v>
      </c>
      <c r="J1321" s="9">
        <v>155</v>
      </c>
      <c r="K1321" s="9">
        <f>Livros[[#This Row],[Quantity]]*Livros[[#This Row],[Item Price]]</f>
        <v>155</v>
      </c>
      <c r="L1321" s="9">
        <v>127.71</v>
      </c>
      <c r="M1321" s="9">
        <f>Livros[[#This Row],[Receita]]-Livros[[#This Row],[Custo]]</f>
        <v>27.290000000000006</v>
      </c>
    </row>
    <row r="1322" spans="1:13" x14ac:dyDescent="0.25">
      <c r="A1322" s="4">
        <v>1321</v>
      </c>
      <c r="B1322" s="6" t="s">
        <v>2652</v>
      </c>
      <c r="C1322" s="6">
        <f>MONTH(Livros[[#This Row],[Date]])</f>
        <v>1</v>
      </c>
      <c r="D1322" s="6">
        <f>YEAR(Livros[[#This Row],[Date]])</f>
        <v>2019</v>
      </c>
      <c r="E1322" s="4">
        <v>1</v>
      </c>
      <c r="F1322" s="4">
        <v>0</v>
      </c>
      <c r="G1322" s="6" t="s">
        <v>71</v>
      </c>
      <c r="H1322" s="4">
        <v>1</v>
      </c>
      <c r="I1322" s="18" t="s">
        <v>1002</v>
      </c>
      <c r="J1322" s="8">
        <v>91</v>
      </c>
      <c r="K1322" s="8">
        <f>Livros[[#This Row],[Quantity]]*Livros[[#This Row],[Item Price]]</f>
        <v>91</v>
      </c>
      <c r="L1322" s="8">
        <v>746.62</v>
      </c>
      <c r="M1322" s="8">
        <f>Livros[[#This Row],[Receita]]-Livros[[#This Row],[Custo]]</f>
        <v>-655.62</v>
      </c>
    </row>
    <row r="1323" spans="1:13" x14ac:dyDescent="0.25">
      <c r="A1323" s="5">
        <v>1322</v>
      </c>
      <c r="B1323" s="7" t="s">
        <v>2652</v>
      </c>
      <c r="C1323" s="7">
        <f>MONTH(Livros[[#This Row],[Date]])</f>
        <v>1</v>
      </c>
      <c r="D1323" s="7">
        <f>YEAR(Livros[[#This Row],[Date]])</f>
        <v>2019</v>
      </c>
      <c r="E1323" s="5">
        <v>1</v>
      </c>
      <c r="F1323" s="5">
        <v>0</v>
      </c>
      <c r="G1323" s="7" t="s">
        <v>83</v>
      </c>
      <c r="H1323" s="5">
        <v>1</v>
      </c>
      <c r="I1323" s="19" t="s">
        <v>193</v>
      </c>
      <c r="J1323" s="9">
        <v>155</v>
      </c>
      <c r="K1323" s="9">
        <f>Livros[[#This Row],[Quantity]]*Livros[[#This Row],[Item Price]]</f>
        <v>155</v>
      </c>
      <c r="L1323" s="9">
        <v>127.71</v>
      </c>
      <c r="M1323" s="9">
        <f>Livros[[#This Row],[Receita]]-Livros[[#This Row],[Custo]]</f>
        <v>27.290000000000006</v>
      </c>
    </row>
    <row r="1324" spans="1:13" x14ac:dyDescent="0.25">
      <c r="A1324" s="4">
        <v>1323</v>
      </c>
      <c r="B1324" s="6" t="s">
        <v>2652</v>
      </c>
      <c r="C1324" s="6">
        <f>MONTH(Livros[[#This Row],[Date]])</f>
        <v>1</v>
      </c>
      <c r="D1324" s="6">
        <f>YEAR(Livros[[#This Row],[Date]])</f>
        <v>2019</v>
      </c>
      <c r="E1324" s="4">
        <v>1</v>
      </c>
      <c r="F1324" s="4">
        <v>0</v>
      </c>
      <c r="G1324" s="6" t="s">
        <v>71</v>
      </c>
      <c r="H1324" s="4">
        <v>1</v>
      </c>
      <c r="I1324" s="18" t="s">
        <v>193</v>
      </c>
      <c r="J1324" s="8">
        <v>155</v>
      </c>
      <c r="K1324" s="8">
        <f>Livros[[#This Row],[Quantity]]*Livros[[#This Row],[Item Price]]</f>
        <v>155</v>
      </c>
      <c r="L1324" s="8">
        <v>127.71</v>
      </c>
      <c r="M1324" s="8">
        <f>Livros[[#This Row],[Receita]]-Livros[[#This Row],[Custo]]</f>
        <v>27.290000000000006</v>
      </c>
    </row>
    <row r="1325" spans="1:13" x14ac:dyDescent="0.25">
      <c r="A1325" s="5">
        <v>1324</v>
      </c>
      <c r="B1325" s="7" t="s">
        <v>2652</v>
      </c>
      <c r="C1325" s="7">
        <f>MONTH(Livros[[#This Row],[Date]])</f>
        <v>1</v>
      </c>
      <c r="D1325" s="7">
        <f>YEAR(Livros[[#This Row],[Date]])</f>
        <v>2019</v>
      </c>
      <c r="E1325" s="5">
        <v>1</v>
      </c>
      <c r="F1325" s="5">
        <v>0</v>
      </c>
      <c r="G1325" s="7" t="s">
        <v>83</v>
      </c>
      <c r="H1325" s="5">
        <v>1</v>
      </c>
      <c r="I1325" s="19" t="s">
        <v>193</v>
      </c>
      <c r="J1325" s="9">
        <v>155</v>
      </c>
      <c r="K1325" s="9">
        <f>Livros[[#This Row],[Quantity]]*Livros[[#This Row],[Item Price]]</f>
        <v>155</v>
      </c>
      <c r="L1325" s="9">
        <v>127.71</v>
      </c>
      <c r="M1325" s="9">
        <f>Livros[[#This Row],[Receita]]-Livros[[#This Row],[Custo]]</f>
        <v>27.290000000000006</v>
      </c>
    </row>
    <row r="1326" spans="1:13" x14ac:dyDescent="0.25">
      <c r="A1326" s="4">
        <v>1325</v>
      </c>
      <c r="B1326" s="6" t="s">
        <v>2652</v>
      </c>
      <c r="C1326" s="6">
        <f>MONTH(Livros[[#This Row],[Date]])</f>
        <v>1</v>
      </c>
      <c r="D1326" s="6">
        <f>YEAR(Livros[[#This Row],[Date]])</f>
        <v>2019</v>
      </c>
      <c r="E1326" s="4">
        <v>1</v>
      </c>
      <c r="F1326" s="4">
        <v>0</v>
      </c>
      <c r="G1326" s="6" t="s">
        <v>83</v>
      </c>
      <c r="H1326" s="4">
        <v>1</v>
      </c>
      <c r="I1326" s="18" t="s">
        <v>193</v>
      </c>
      <c r="J1326" s="8">
        <v>155</v>
      </c>
      <c r="K1326" s="8">
        <f>Livros[[#This Row],[Quantity]]*Livros[[#This Row],[Item Price]]</f>
        <v>155</v>
      </c>
      <c r="L1326" s="8">
        <v>127.71</v>
      </c>
      <c r="M1326" s="8">
        <f>Livros[[#This Row],[Receita]]-Livros[[#This Row],[Custo]]</f>
        <v>27.290000000000006</v>
      </c>
    </row>
    <row r="1327" spans="1:13" x14ac:dyDescent="0.25">
      <c r="A1327" s="5">
        <v>1326</v>
      </c>
      <c r="B1327" s="7" t="s">
        <v>2652</v>
      </c>
      <c r="C1327" s="7">
        <f>MONTH(Livros[[#This Row],[Date]])</f>
        <v>1</v>
      </c>
      <c r="D1327" s="7">
        <f>YEAR(Livros[[#This Row],[Date]])</f>
        <v>2019</v>
      </c>
      <c r="E1327" s="5">
        <v>1</v>
      </c>
      <c r="F1327" s="5">
        <v>0</v>
      </c>
      <c r="G1327" s="7" t="s">
        <v>71</v>
      </c>
      <c r="H1327" s="5">
        <v>1</v>
      </c>
      <c r="I1327" s="19" t="s">
        <v>1002</v>
      </c>
      <c r="J1327" s="9">
        <v>91</v>
      </c>
      <c r="K1327" s="9">
        <f>Livros[[#This Row],[Quantity]]*Livros[[#This Row],[Item Price]]</f>
        <v>91</v>
      </c>
      <c r="L1327" s="9">
        <v>746.62</v>
      </c>
      <c r="M1327" s="9">
        <f>Livros[[#This Row],[Receita]]-Livros[[#This Row],[Custo]]</f>
        <v>-655.62</v>
      </c>
    </row>
    <row r="1328" spans="1:13" x14ac:dyDescent="0.25">
      <c r="A1328" s="4">
        <v>1327</v>
      </c>
      <c r="B1328" s="6" t="s">
        <v>2652</v>
      </c>
      <c r="C1328" s="6">
        <f>MONTH(Livros[[#This Row],[Date]])</f>
        <v>1</v>
      </c>
      <c r="D1328" s="6">
        <f>YEAR(Livros[[#This Row],[Date]])</f>
        <v>2019</v>
      </c>
      <c r="E1328" s="4">
        <v>1</v>
      </c>
      <c r="F1328" s="4">
        <v>0</v>
      </c>
      <c r="G1328" s="6" t="s">
        <v>71</v>
      </c>
      <c r="H1328" s="4">
        <v>2</v>
      </c>
      <c r="I1328" s="18" t="s">
        <v>193</v>
      </c>
      <c r="J1328" s="8">
        <v>310</v>
      </c>
      <c r="K1328" s="8">
        <f>Livros[[#This Row],[Quantity]]*Livros[[#This Row],[Item Price]]</f>
        <v>620</v>
      </c>
      <c r="L1328" s="8">
        <v>254.42</v>
      </c>
      <c r="M1328" s="8">
        <f>Livros[[#This Row],[Receita]]-Livros[[#This Row],[Custo]]</f>
        <v>365.58000000000004</v>
      </c>
    </row>
    <row r="1329" spans="1:13" x14ac:dyDescent="0.25">
      <c r="A1329" s="5">
        <v>1328</v>
      </c>
      <c r="B1329" s="7" t="s">
        <v>2652</v>
      </c>
      <c r="C1329" s="7">
        <f>MONTH(Livros[[#This Row],[Date]])</f>
        <v>1</v>
      </c>
      <c r="D1329" s="7">
        <f>YEAR(Livros[[#This Row],[Date]])</f>
        <v>2019</v>
      </c>
      <c r="E1329" s="5">
        <v>1</v>
      </c>
      <c r="F1329" s="5">
        <v>0</v>
      </c>
      <c r="G1329" s="7" t="s">
        <v>83</v>
      </c>
      <c r="H1329" s="5">
        <v>1</v>
      </c>
      <c r="I1329" s="19" t="s">
        <v>193</v>
      </c>
      <c r="J1329" s="9">
        <v>155</v>
      </c>
      <c r="K1329" s="9">
        <f>Livros[[#This Row],[Quantity]]*Livros[[#This Row],[Item Price]]</f>
        <v>155</v>
      </c>
      <c r="L1329" s="9">
        <v>127.71</v>
      </c>
      <c r="M1329" s="9">
        <f>Livros[[#This Row],[Receita]]-Livros[[#This Row],[Custo]]</f>
        <v>27.290000000000006</v>
      </c>
    </row>
    <row r="1330" spans="1:13" x14ac:dyDescent="0.25">
      <c r="A1330" s="4">
        <v>1329</v>
      </c>
      <c r="B1330" s="6" t="s">
        <v>2680</v>
      </c>
      <c r="C1330" s="6">
        <f>MONTH(Livros[[#This Row],[Date]])</f>
        <v>2</v>
      </c>
      <c r="D1330" s="6">
        <f>YEAR(Livros[[#This Row],[Date]])</f>
        <v>2019</v>
      </c>
      <c r="E1330" s="4">
        <v>0</v>
      </c>
      <c r="F1330" s="4">
        <v>0</v>
      </c>
      <c r="G1330" s="6" t="s">
        <v>83</v>
      </c>
      <c r="H1330" s="4">
        <v>1</v>
      </c>
      <c r="I1330" s="18" t="s">
        <v>1002</v>
      </c>
      <c r="J1330" s="8">
        <v>91</v>
      </c>
      <c r="K1330" s="8">
        <f>Livros[[#This Row],[Quantity]]*Livros[[#This Row],[Item Price]]</f>
        <v>91</v>
      </c>
      <c r="L1330" s="8">
        <v>746.62</v>
      </c>
      <c r="M1330" s="8">
        <f>Livros[[#This Row],[Receita]]-Livros[[#This Row],[Custo]]</f>
        <v>-655.62</v>
      </c>
    </row>
    <row r="1331" spans="1:13" x14ac:dyDescent="0.25">
      <c r="A1331" s="5">
        <v>1330</v>
      </c>
      <c r="B1331" s="7" t="s">
        <v>2680</v>
      </c>
      <c r="C1331" s="7">
        <f>MONTH(Livros[[#This Row],[Date]])</f>
        <v>2</v>
      </c>
      <c r="D1331" s="7">
        <f>YEAR(Livros[[#This Row],[Date]])</f>
        <v>2019</v>
      </c>
      <c r="E1331" s="5">
        <v>0</v>
      </c>
      <c r="F1331" s="5">
        <v>0</v>
      </c>
      <c r="G1331" s="7" t="s">
        <v>83</v>
      </c>
      <c r="H1331" s="5">
        <v>1</v>
      </c>
      <c r="I1331" s="19" t="s">
        <v>193</v>
      </c>
      <c r="J1331" s="9">
        <v>155</v>
      </c>
      <c r="K1331" s="9">
        <f>Livros[[#This Row],[Quantity]]*Livros[[#This Row],[Item Price]]</f>
        <v>155</v>
      </c>
      <c r="L1331" s="9">
        <v>127.71</v>
      </c>
      <c r="M1331" s="9">
        <f>Livros[[#This Row],[Receita]]-Livros[[#This Row],[Custo]]</f>
        <v>27.290000000000006</v>
      </c>
    </row>
    <row r="1332" spans="1:13" x14ac:dyDescent="0.25">
      <c r="A1332" s="4">
        <v>1331</v>
      </c>
      <c r="B1332" s="6" t="s">
        <v>2680</v>
      </c>
      <c r="C1332" s="6">
        <f>MONTH(Livros[[#This Row],[Date]])</f>
        <v>2</v>
      </c>
      <c r="D1332" s="6">
        <f>YEAR(Livros[[#This Row],[Date]])</f>
        <v>2019</v>
      </c>
      <c r="E1332" s="4">
        <v>0</v>
      </c>
      <c r="F1332" s="4">
        <v>0</v>
      </c>
      <c r="G1332" s="6" t="s">
        <v>71</v>
      </c>
      <c r="H1332" s="4">
        <v>1</v>
      </c>
      <c r="I1332" s="18" t="s">
        <v>193</v>
      </c>
      <c r="J1332" s="8">
        <v>155</v>
      </c>
      <c r="K1332" s="8">
        <f>Livros[[#This Row],[Quantity]]*Livros[[#This Row],[Item Price]]</f>
        <v>155</v>
      </c>
      <c r="L1332" s="8">
        <v>127.71</v>
      </c>
      <c r="M1332" s="8">
        <f>Livros[[#This Row],[Receita]]-Livros[[#This Row],[Custo]]</f>
        <v>27.290000000000006</v>
      </c>
    </row>
    <row r="1333" spans="1:13" x14ac:dyDescent="0.25">
      <c r="A1333" s="5">
        <v>1332</v>
      </c>
      <c r="B1333" s="7" t="s">
        <v>2680</v>
      </c>
      <c r="C1333" s="7">
        <f>MONTH(Livros[[#This Row],[Date]])</f>
        <v>2</v>
      </c>
      <c r="D1333" s="7">
        <f>YEAR(Livros[[#This Row],[Date]])</f>
        <v>2019</v>
      </c>
      <c r="E1333" s="5">
        <v>0</v>
      </c>
      <c r="F1333" s="5">
        <v>0</v>
      </c>
      <c r="G1333" s="7" t="s">
        <v>71</v>
      </c>
      <c r="H1333" s="5">
        <v>1</v>
      </c>
      <c r="I1333" s="19" t="s">
        <v>1002</v>
      </c>
      <c r="J1333" s="9">
        <v>97</v>
      </c>
      <c r="K1333" s="9">
        <f>Livros[[#This Row],[Quantity]]*Livros[[#This Row],[Item Price]]</f>
        <v>97</v>
      </c>
      <c r="L1333" s="9">
        <v>795.54</v>
      </c>
      <c r="M1333" s="9">
        <f>Livros[[#This Row],[Receita]]-Livros[[#This Row],[Custo]]</f>
        <v>-698.54</v>
      </c>
    </row>
    <row r="1334" spans="1:13" x14ac:dyDescent="0.25">
      <c r="A1334" s="4">
        <v>1333</v>
      </c>
      <c r="B1334" s="6" t="s">
        <v>2680</v>
      </c>
      <c r="C1334" s="6">
        <f>MONTH(Livros[[#This Row],[Date]])</f>
        <v>2</v>
      </c>
      <c r="D1334" s="6">
        <f>YEAR(Livros[[#This Row],[Date]])</f>
        <v>2019</v>
      </c>
      <c r="E1334" s="4">
        <v>0</v>
      </c>
      <c r="F1334" s="4">
        <v>0</v>
      </c>
      <c r="G1334" s="6" t="s">
        <v>71</v>
      </c>
      <c r="H1334" s="4">
        <v>1</v>
      </c>
      <c r="I1334" s="18" t="s">
        <v>1002</v>
      </c>
      <c r="J1334" s="8">
        <v>14245</v>
      </c>
      <c r="K1334" s="8">
        <f>Livros[[#This Row],[Quantity]]*Livros[[#This Row],[Item Price]]</f>
        <v>14245</v>
      </c>
      <c r="L1334" s="8">
        <v>116.68089999999999</v>
      </c>
      <c r="M1334" s="8">
        <f>Livros[[#This Row],[Receita]]-Livros[[#This Row],[Custo]]</f>
        <v>14128.319100000001</v>
      </c>
    </row>
    <row r="1335" spans="1:13" x14ac:dyDescent="0.25">
      <c r="A1335" s="5">
        <v>1334</v>
      </c>
      <c r="B1335" s="7" t="s">
        <v>2680</v>
      </c>
      <c r="C1335" s="7">
        <f>MONTH(Livros[[#This Row],[Date]])</f>
        <v>2</v>
      </c>
      <c r="D1335" s="7">
        <f>YEAR(Livros[[#This Row],[Date]])</f>
        <v>2019</v>
      </c>
      <c r="E1335" s="5">
        <v>0</v>
      </c>
      <c r="F1335" s="5">
        <v>0</v>
      </c>
      <c r="G1335" s="7" t="s">
        <v>83</v>
      </c>
      <c r="H1335" s="5">
        <v>1</v>
      </c>
      <c r="I1335" s="19" t="s">
        <v>1002</v>
      </c>
      <c r="J1335" s="9">
        <v>14245</v>
      </c>
      <c r="K1335" s="9">
        <f>Livros[[#This Row],[Quantity]]*Livros[[#This Row],[Item Price]]</f>
        <v>14245</v>
      </c>
      <c r="L1335" s="9">
        <v>116.68089999999999</v>
      </c>
      <c r="M1335" s="9">
        <f>Livros[[#This Row],[Receita]]-Livros[[#This Row],[Custo]]</f>
        <v>14128.319100000001</v>
      </c>
    </row>
    <row r="1336" spans="1:13" x14ac:dyDescent="0.25">
      <c r="A1336" s="4">
        <v>1335</v>
      </c>
      <c r="B1336" s="6" t="s">
        <v>2680</v>
      </c>
      <c r="C1336" s="6">
        <f>MONTH(Livros[[#This Row],[Date]])</f>
        <v>2</v>
      </c>
      <c r="D1336" s="6">
        <f>YEAR(Livros[[#This Row],[Date]])</f>
        <v>2019</v>
      </c>
      <c r="E1336" s="4">
        <v>0</v>
      </c>
      <c r="F1336" s="4">
        <v>0</v>
      </c>
      <c r="G1336" s="6" t="s">
        <v>83</v>
      </c>
      <c r="H1336" s="4">
        <v>1</v>
      </c>
      <c r="I1336" s="18" t="s">
        <v>1002</v>
      </c>
      <c r="J1336" s="8">
        <v>14245</v>
      </c>
      <c r="K1336" s="8">
        <f>Livros[[#This Row],[Quantity]]*Livros[[#This Row],[Item Price]]</f>
        <v>14245</v>
      </c>
      <c r="L1336" s="8">
        <v>116.68089999999999</v>
      </c>
      <c r="M1336" s="8">
        <f>Livros[[#This Row],[Receita]]-Livros[[#This Row],[Custo]]</f>
        <v>14128.319100000001</v>
      </c>
    </row>
    <row r="1337" spans="1:13" x14ac:dyDescent="0.25">
      <c r="A1337" s="5">
        <v>1336</v>
      </c>
      <c r="B1337" s="7" t="s">
        <v>2680</v>
      </c>
      <c r="C1337" s="7">
        <f>MONTH(Livros[[#This Row],[Date]])</f>
        <v>2</v>
      </c>
      <c r="D1337" s="7">
        <f>YEAR(Livros[[#This Row],[Date]])</f>
        <v>2019</v>
      </c>
      <c r="E1337" s="5">
        <v>0</v>
      </c>
      <c r="F1337" s="5">
        <v>0</v>
      </c>
      <c r="G1337" s="7" t="s">
        <v>71</v>
      </c>
      <c r="H1337" s="5">
        <v>1</v>
      </c>
      <c r="I1337" s="19" t="s">
        <v>1002</v>
      </c>
      <c r="J1337" s="9">
        <v>14245</v>
      </c>
      <c r="K1337" s="9">
        <f>Livros[[#This Row],[Quantity]]*Livros[[#This Row],[Item Price]]</f>
        <v>14245</v>
      </c>
      <c r="L1337" s="9">
        <v>116.68089999999999</v>
      </c>
      <c r="M1337" s="9">
        <f>Livros[[#This Row],[Receita]]-Livros[[#This Row],[Custo]]</f>
        <v>14128.319100000001</v>
      </c>
    </row>
    <row r="1338" spans="1:13" x14ac:dyDescent="0.25">
      <c r="A1338" s="4">
        <v>1337</v>
      </c>
      <c r="B1338" s="6" t="s">
        <v>2680</v>
      </c>
      <c r="C1338" s="6">
        <f>MONTH(Livros[[#This Row],[Date]])</f>
        <v>2</v>
      </c>
      <c r="D1338" s="6">
        <f>YEAR(Livros[[#This Row],[Date]])</f>
        <v>2019</v>
      </c>
      <c r="E1338" s="4">
        <v>0</v>
      </c>
      <c r="F1338" s="4">
        <v>0</v>
      </c>
      <c r="G1338" s="6" t="s">
        <v>71</v>
      </c>
      <c r="H1338" s="4">
        <v>1</v>
      </c>
      <c r="I1338" s="18" t="s">
        <v>1002</v>
      </c>
      <c r="J1338" s="8">
        <v>14245</v>
      </c>
      <c r="K1338" s="8">
        <f>Livros[[#This Row],[Quantity]]*Livros[[#This Row],[Item Price]]</f>
        <v>14245</v>
      </c>
      <c r="L1338" s="8">
        <v>116.68089999999999</v>
      </c>
      <c r="M1338" s="8">
        <f>Livros[[#This Row],[Receita]]-Livros[[#This Row],[Custo]]</f>
        <v>14128.319100000001</v>
      </c>
    </row>
    <row r="1339" spans="1:13" x14ac:dyDescent="0.25">
      <c r="A1339" s="5">
        <v>1338</v>
      </c>
      <c r="B1339" s="7" t="s">
        <v>2680</v>
      </c>
      <c r="C1339" s="7">
        <f>MONTH(Livros[[#This Row],[Date]])</f>
        <v>2</v>
      </c>
      <c r="D1339" s="7">
        <f>YEAR(Livros[[#This Row],[Date]])</f>
        <v>2019</v>
      </c>
      <c r="E1339" s="5">
        <v>0</v>
      </c>
      <c r="F1339" s="5">
        <v>0</v>
      </c>
      <c r="G1339" s="7" t="s">
        <v>71</v>
      </c>
      <c r="H1339" s="5">
        <v>1</v>
      </c>
      <c r="I1339" s="19" t="s">
        <v>1002</v>
      </c>
      <c r="J1339" s="9">
        <v>91</v>
      </c>
      <c r="K1339" s="9">
        <f>Livros[[#This Row],[Quantity]]*Livros[[#This Row],[Item Price]]</f>
        <v>91</v>
      </c>
      <c r="L1339" s="9">
        <v>746.62</v>
      </c>
      <c r="M1339" s="9">
        <f>Livros[[#This Row],[Receita]]-Livros[[#This Row],[Custo]]</f>
        <v>-655.62</v>
      </c>
    </row>
    <row r="1340" spans="1:13" x14ac:dyDescent="0.25">
      <c r="A1340" s="4">
        <v>1339</v>
      </c>
      <c r="B1340" s="6" t="s">
        <v>2680</v>
      </c>
      <c r="C1340" s="6">
        <f>MONTH(Livros[[#This Row],[Date]])</f>
        <v>2</v>
      </c>
      <c r="D1340" s="6">
        <f>YEAR(Livros[[#This Row],[Date]])</f>
        <v>2019</v>
      </c>
      <c r="E1340" s="4">
        <v>0</v>
      </c>
      <c r="F1340" s="4">
        <v>0</v>
      </c>
      <c r="G1340" s="6" t="s">
        <v>83</v>
      </c>
      <c r="H1340" s="4">
        <v>1</v>
      </c>
      <c r="I1340" s="18" t="s">
        <v>1002</v>
      </c>
      <c r="J1340" s="8">
        <v>91</v>
      </c>
      <c r="K1340" s="8">
        <f>Livros[[#This Row],[Quantity]]*Livros[[#This Row],[Item Price]]</f>
        <v>91</v>
      </c>
      <c r="L1340" s="8">
        <v>746.62</v>
      </c>
      <c r="M1340" s="8">
        <f>Livros[[#This Row],[Receita]]-Livros[[#This Row],[Custo]]</f>
        <v>-655.62</v>
      </c>
    </row>
    <row r="1341" spans="1:13" x14ac:dyDescent="0.25">
      <c r="A1341" s="5">
        <v>1340</v>
      </c>
      <c r="B1341" s="7" t="s">
        <v>2680</v>
      </c>
      <c r="C1341" s="7">
        <f>MONTH(Livros[[#This Row],[Date]])</f>
        <v>2</v>
      </c>
      <c r="D1341" s="7">
        <f>YEAR(Livros[[#This Row],[Date]])</f>
        <v>2019</v>
      </c>
      <c r="E1341" s="5">
        <v>0</v>
      </c>
      <c r="F1341" s="5">
        <v>0</v>
      </c>
      <c r="G1341" s="7" t="s">
        <v>83</v>
      </c>
      <c r="H1341" s="5">
        <v>1</v>
      </c>
      <c r="I1341" s="19" t="s">
        <v>1002</v>
      </c>
      <c r="J1341" s="9">
        <v>91</v>
      </c>
      <c r="K1341" s="9">
        <f>Livros[[#This Row],[Quantity]]*Livros[[#This Row],[Item Price]]</f>
        <v>91</v>
      </c>
      <c r="L1341" s="9">
        <v>746.62</v>
      </c>
      <c r="M1341" s="9">
        <f>Livros[[#This Row],[Receita]]-Livros[[#This Row],[Custo]]</f>
        <v>-655.62</v>
      </c>
    </row>
    <row r="1342" spans="1:13" x14ac:dyDescent="0.25">
      <c r="A1342" s="4">
        <v>1341</v>
      </c>
      <c r="B1342" s="6" t="s">
        <v>2680</v>
      </c>
      <c r="C1342" s="6">
        <f>MONTH(Livros[[#This Row],[Date]])</f>
        <v>2</v>
      </c>
      <c r="D1342" s="6">
        <f>YEAR(Livros[[#This Row],[Date]])</f>
        <v>2019</v>
      </c>
      <c r="E1342" s="4">
        <v>0</v>
      </c>
      <c r="F1342" s="4">
        <v>0</v>
      </c>
      <c r="G1342" s="6" t="s">
        <v>71</v>
      </c>
      <c r="H1342" s="4">
        <v>1</v>
      </c>
      <c r="I1342" s="18" t="s">
        <v>1002</v>
      </c>
      <c r="J1342" s="8">
        <v>91</v>
      </c>
      <c r="K1342" s="8">
        <f>Livros[[#This Row],[Quantity]]*Livros[[#This Row],[Item Price]]</f>
        <v>91</v>
      </c>
      <c r="L1342" s="8">
        <v>746.62</v>
      </c>
      <c r="M1342" s="8">
        <f>Livros[[#This Row],[Receita]]-Livros[[#This Row],[Custo]]</f>
        <v>-655.62</v>
      </c>
    </row>
    <row r="1343" spans="1:13" x14ac:dyDescent="0.25">
      <c r="A1343" s="5">
        <v>1342</v>
      </c>
      <c r="B1343" s="7" t="s">
        <v>2692</v>
      </c>
      <c r="C1343" s="7">
        <f>MONTH(Livros[[#This Row],[Date]])</f>
        <v>3</v>
      </c>
      <c r="D1343" s="7">
        <f>YEAR(Livros[[#This Row],[Date]])</f>
        <v>2019</v>
      </c>
      <c r="E1343" s="5">
        <v>0</v>
      </c>
      <c r="F1343" s="5">
        <v>0</v>
      </c>
      <c r="G1343" s="7" t="s">
        <v>71</v>
      </c>
      <c r="H1343" s="5">
        <v>1</v>
      </c>
      <c r="I1343" s="19" t="s">
        <v>1002</v>
      </c>
      <c r="J1343" s="9">
        <v>108</v>
      </c>
      <c r="K1343" s="9">
        <f>Livros[[#This Row],[Quantity]]*Livros[[#This Row],[Item Price]]</f>
        <v>108</v>
      </c>
      <c r="L1343" s="9">
        <v>885.56</v>
      </c>
      <c r="M1343" s="9">
        <f>Livros[[#This Row],[Receita]]-Livros[[#This Row],[Custo]]</f>
        <v>-777.56</v>
      </c>
    </row>
    <row r="1344" spans="1:13" x14ac:dyDescent="0.25">
      <c r="A1344" s="4">
        <v>1343</v>
      </c>
      <c r="B1344" s="6" t="s">
        <v>2692</v>
      </c>
      <c r="C1344" s="6">
        <f>MONTH(Livros[[#This Row],[Date]])</f>
        <v>3</v>
      </c>
      <c r="D1344" s="6">
        <f>YEAR(Livros[[#This Row],[Date]])</f>
        <v>2019</v>
      </c>
      <c r="E1344" s="4">
        <v>0</v>
      </c>
      <c r="F1344" s="4">
        <v>0</v>
      </c>
      <c r="G1344" s="6" t="s">
        <v>83</v>
      </c>
      <c r="H1344" s="4">
        <v>2</v>
      </c>
      <c r="I1344" s="18" t="s">
        <v>1002</v>
      </c>
      <c r="J1344" s="8">
        <v>182</v>
      </c>
      <c r="K1344" s="8">
        <f>Livros[[#This Row],[Quantity]]*Livros[[#This Row],[Item Price]]</f>
        <v>364</v>
      </c>
      <c r="L1344" s="8">
        <v>149.92400000000001</v>
      </c>
      <c r="M1344" s="8">
        <f>Livros[[#This Row],[Receita]]-Livros[[#This Row],[Custo]]</f>
        <v>214.07599999999999</v>
      </c>
    </row>
    <row r="1345" spans="1:13" x14ac:dyDescent="0.25">
      <c r="A1345" s="5">
        <v>1344</v>
      </c>
      <c r="B1345" s="7" t="s">
        <v>2692</v>
      </c>
      <c r="C1345" s="7">
        <f>MONTH(Livros[[#This Row],[Date]])</f>
        <v>3</v>
      </c>
      <c r="D1345" s="7">
        <f>YEAR(Livros[[#This Row],[Date]])</f>
        <v>2019</v>
      </c>
      <c r="E1345" s="5">
        <v>0</v>
      </c>
      <c r="F1345" s="5">
        <v>0</v>
      </c>
      <c r="G1345" s="7" t="s">
        <v>83</v>
      </c>
      <c r="H1345" s="5">
        <v>1</v>
      </c>
      <c r="I1345" s="19" t="s">
        <v>1002</v>
      </c>
      <c r="J1345" s="9">
        <v>91</v>
      </c>
      <c r="K1345" s="9">
        <f>Livros[[#This Row],[Quantity]]*Livros[[#This Row],[Item Price]]</f>
        <v>91</v>
      </c>
      <c r="L1345" s="9">
        <v>746.62</v>
      </c>
      <c r="M1345" s="9">
        <f>Livros[[#This Row],[Receita]]-Livros[[#This Row],[Custo]]</f>
        <v>-655.62</v>
      </c>
    </row>
    <row r="1346" spans="1:13" x14ac:dyDescent="0.25">
      <c r="A1346" s="4">
        <v>1345</v>
      </c>
      <c r="B1346" s="6" t="s">
        <v>2692</v>
      </c>
      <c r="C1346" s="6">
        <f>MONTH(Livros[[#This Row],[Date]])</f>
        <v>3</v>
      </c>
      <c r="D1346" s="6">
        <f>YEAR(Livros[[#This Row],[Date]])</f>
        <v>2019</v>
      </c>
      <c r="E1346" s="4">
        <v>0</v>
      </c>
      <c r="F1346" s="4">
        <v>0</v>
      </c>
      <c r="G1346" s="6" t="s">
        <v>71</v>
      </c>
      <c r="H1346" s="4">
        <v>1</v>
      </c>
      <c r="I1346" s="18" t="s">
        <v>1002</v>
      </c>
      <c r="J1346" s="8">
        <v>97</v>
      </c>
      <c r="K1346" s="8">
        <f>Livros[[#This Row],[Quantity]]*Livros[[#This Row],[Item Price]]</f>
        <v>97</v>
      </c>
      <c r="L1346" s="8">
        <v>795.54</v>
      </c>
      <c r="M1346" s="8">
        <f>Livros[[#This Row],[Receita]]-Livros[[#This Row],[Custo]]</f>
        <v>-698.54</v>
      </c>
    </row>
    <row r="1347" spans="1:13" x14ac:dyDescent="0.25">
      <c r="A1347" s="5">
        <v>1346</v>
      </c>
      <c r="B1347" s="7" t="s">
        <v>2692</v>
      </c>
      <c r="C1347" s="7">
        <f>MONTH(Livros[[#This Row],[Date]])</f>
        <v>3</v>
      </c>
      <c r="D1347" s="7">
        <f>YEAR(Livros[[#This Row],[Date]])</f>
        <v>2019</v>
      </c>
      <c r="E1347" s="5">
        <v>0</v>
      </c>
      <c r="F1347" s="5">
        <v>0</v>
      </c>
      <c r="G1347" s="7" t="s">
        <v>83</v>
      </c>
      <c r="H1347" s="5">
        <v>1</v>
      </c>
      <c r="I1347" s="19" t="s">
        <v>1002</v>
      </c>
      <c r="J1347" s="9">
        <v>91</v>
      </c>
      <c r="K1347" s="9">
        <f>Livros[[#This Row],[Quantity]]*Livros[[#This Row],[Item Price]]</f>
        <v>91</v>
      </c>
      <c r="L1347" s="9">
        <v>746.62</v>
      </c>
      <c r="M1347" s="9">
        <f>Livros[[#This Row],[Receita]]-Livros[[#This Row],[Custo]]</f>
        <v>-655.62</v>
      </c>
    </row>
    <row r="1348" spans="1:13" x14ac:dyDescent="0.25">
      <c r="A1348" s="4">
        <v>1347</v>
      </c>
      <c r="B1348" s="6" t="s">
        <v>2692</v>
      </c>
      <c r="C1348" s="6">
        <f>MONTH(Livros[[#This Row],[Date]])</f>
        <v>3</v>
      </c>
      <c r="D1348" s="6">
        <f>YEAR(Livros[[#This Row],[Date]])</f>
        <v>2019</v>
      </c>
      <c r="E1348" s="4">
        <v>0</v>
      </c>
      <c r="F1348" s="4">
        <v>0</v>
      </c>
      <c r="G1348" s="6" t="s">
        <v>83</v>
      </c>
      <c r="H1348" s="4">
        <v>1</v>
      </c>
      <c r="I1348" s="18" t="s">
        <v>1002</v>
      </c>
      <c r="J1348" s="8">
        <v>91</v>
      </c>
      <c r="K1348" s="8">
        <f>Livros[[#This Row],[Quantity]]*Livros[[#This Row],[Item Price]]</f>
        <v>91</v>
      </c>
      <c r="L1348" s="8">
        <v>746.62</v>
      </c>
      <c r="M1348" s="8">
        <f>Livros[[#This Row],[Receita]]-Livros[[#This Row],[Custo]]</f>
        <v>-655.62</v>
      </c>
    </row>
    <row r="1349" spans="1:13" x14ac:dyDescent="0.25">
      <c r="A1349" s="5">
        <v>1348</v>
      </c>
      <c r="B1349" s="7" t="s">
        <v>2692</v>
      </c>
      <c r="C1349" s="7">
        <f>MONTH(Livros[[#This Row],[Date]])</f>
        <v>3</v>
      </c>
      <c r="D1349" s="7">
        <f>YEAR(Livros[[#This Row],[Date]])</f>
        <v>2019</v>
      </c>
      <c r="E1349" s="5">
        <v>0</v>
      </c>
      <c r="F1349" s="5">
        <v>0</v>
      </c>
      <c r="G1349" s="7" t="s">
        <v>83</v>
      </c>
      <c r="H1349" s="5">
        <v>1</v>
      </c>
      <c r="I1349" s="19" t="s">
        <v>1002</v>
      </c>
      <c r="J1349" s="9">
        <v>91</v>
      </c>
      <c r="K1349" s="9">
        <f>Livros[[#This Row],[Quantity]]*Livros[[#This Row],[Item Price]]</f>
        <v>91</v>
      </c>
      <c r="L1349" s="9">
        <v>746.62</v>
      </c>
      <c r="M1349" s="9">
        <f>Livros[[#This Row],[Receita]]-Livros[[#This Row],[Custo]]</f>
        <v>-655.62</v>
      </c>
    </row>
    <row r="1350" spans="1:13" x14ac:dyDescent="0.25">
      <c r="A1350" s="4">
        <v>1349</v>
      </c>
      <c r="B1350" s="6" t="s">
        <v>2692</v>
      </c>
      <c r="C1350" s="6">
        <f>MONTH(Livros[[#This Row],[Date]])</f>
        <v>3</v>
      </c>
      <c r="D1350" s="6">
        <f>YEAR(Livros[[#This Row],[Date]])</f>
        <v>2019</v>
      </c>
      <c r="E1350" s="4">
        <v>0</v>
      </c>
      <c r="F1350" s="4">
        <v>0</v>
      </c>
      <c r="G1350" s="6" t="s">
        <v>83</v>
      </c>
      <c r="H1350" s="4">
        <v>1</v>
      </c>
      <c r="I1350" s="18" t="s">
        <v>1002</v>
      </c>
      <c r="J1350" s="8">
        <v>91</v>
      </c>
      <c r="K1350" s="8">
        <f>Livros[[#This Row],[Quantity]]*Livros[[#This Row],[Item Price]]</f>
        <v>91</v>
      </c>
      <c r="L1350" s="8">
        <v>746.62</v>
      </c>
      <c r="M1350" s="8">
        <f>Livros[[#This Row],[Receita]]-Livros[[#This Row],[Custo]]</f>
        <v>-655.62</v>
      </c>
    </row>
    <row r="1351" spans="1:13" x14ac:dyDescent="0.25">
      <c r="A1351" s="5">
        <v>1350</v>
      </c>
      <c r="B1351" s="7" t="s">
        <v>2692</v>
      </c>
      <c r="C1351" s="7">
        <f>MONTH(Livros[[#This Row],[Date]])</f>
        <v>3</v>
      </c>
      <c r="D1351" s="7">
        <f>YEAR(Livros[[#This Row],[Date]])</f>
        <v>2019</v>
      </c>
      <c r="E1351" s="5">
        <v>0</v>
      </c>
      <c r="F1351" s="5">
        <v>0</v>
      </c>
      <c r="G1351" s="7" t="s">
        <v>71</v>
      </c>
      <c r="H1351" s="5">
        <v>1</v>
      </c>
      <c r="I1351" s="19" t="s">
        <v>1002</v>
      </c>
      <c r="J1351" s="9">
        <v>91</v>
      </c>
      <c r="K1351" s="9">
        <f>Livros[[#This Row],[Quantity]]*Livros[[#This Row],[Item Price]]</f>
        <v>91</v>
      </c>
      <c r="L1351" s="9">
        <v>746.62</v>
      </c>
      <c r="M1351" s="9">
        <f>Livros[[#This Row],[Receita]]-Livros[[#This Row],[Custo]]</f>
        <v>-655.62</v>
      </c>
    </row>
    <row r="1352" spans="1:13" x14ac:dyDescent="0.25">
      <c r="A1352" s="4">
        <v>1351</v>
      </c>
      <c r="B1352" s="6" t="s">
        <v>2692</v>
      </c>
      <c r="C1352" s="6">
        <f>MONTH(Livros[[#This Row],[Date]])</f>
        <v>3</v>
      </c>
      <c r="D1352" s="6">
        <f>YEAR(Livros[[#This Row],[Date]])</f>
        <v>2019</v>
      </c>
      <c r="E1352" s="4">
        <v>0</v>
      </c>
      <c r="F1352" s="4">
        <v>0</v>
      </c>
      <c r="G1352" s="6" t="s">
        <v>83</v>
      </c>
      <c r="H1352" s="4">
        <v>2</v>
      </c>
      <c r="I1352" s="18" t="s">
        <v>1002</v>
      </c>
      <c r="J1352" s="8">
        <v>182</v>
      </c>
      <c r="K1352" s="8">
        <f>Livros[[#This Row],[Quantity]]*Livros[[#This Row],[Item Price]]</f>
        <v>364</v>
      </c>
      <c r="L1352" s="8">
        <v>149.92400000000001</v>
      </c>
      <c r="M1352" s="8">
        <f>Livros[[#This Row],[Receita]]-Livros[[#This Row],[Custo]]</f>
        <v>214.07599999999999</v>
      </c>
    </row>
    <row r="1353" spans="1:13" x14ac:dyDescent="0.25">
      <c r="A1353" s="5">
        <v>1352</v>
      </c>
      <c r="B1353" s="7" t="s">
        <v>2692</v>
      </c>
      <c r="C1353" s="7">
        <f>MONTH(Livros[[#This Row],[Date]])</f>
        <v>3</v>
      </c>
      <c r="D1353" s="7">
        <f>YEAR(Livros[[#This Row],[Date]])</f>
        <v>2019</v>
      </c>
      <c r="E1353" s="5">
        <v>0</v>
      </c>
      <c r="F1353" s="5">
        <v>0</v>
      </c>
      <c r="G1353" s="7" t="s">
        <v>71</v>
      </c>
      <c r="H1353" s="5">
        <v>1</v>
      </c>
      <c r="I1353" s="19" t="s">
        <v>1002</v>
      </c>
      <c r="J1353" s="9">
        <v>108</v>
      </c>
      <c r="K1353" s="9">
        <f>Livros[[#This Row],[Quantity]]*Livros[[#This Row],[Item Price]]</f>
        <v>108</v>
      </c>
      <c r="L1353" s="9">
        <v>885.56</v>
      </c>
      <c r="M1353" s="9">
        <f>Livros[[#This Row],[Receita]]-Livros[[#This Row],[Custo]]</f>
        <v>-777.56</v>
      </c>
    </row>
    <row r="1354" spans="1:13" x14ac:dyDescent="0.25">
      <c r="A1354" s="4">
        <v>1353</v>
      </c>
      <c r="B1354" s="6" t="s">
        <v>2692</v>
      </c>
      <c r="C1354" s="6">
        <f>MONTH(Livros[[#This Row],[Date]])</f>
        <v>3</v>
      </c>
      <c r="D1354" s="6">
        <f>YEAR(Livros[[#This Row],[Date]])</f>
        <v>2019</v>
      </c>
      <c r="E1354" s="4">
        <v>0</v>
      </c>
      <c r="F1354" s="4">
        <v>0</v>
      </c>
      <c r="G1354" s="6" t="s">
        <v>83</v>
      </c>
      <c r="H1354" s="4">
        <v>1</v>
      </c>
      <c r="I1354" s="18" t="s">
        <v>1002</v>
      </c>
      <c r="J1354" s="8">
        <v>91</v>
      </c>
      <c r="K1354" s="8">
        <f>Livros[[#This Row],[Quantity]]*Livros[[#This Row],[Item Price]]</f>
        <v>91</v>
      </c>
      <c r="L1354" s="8">
        <v>746.62</v>
      </c>
      <c r="M1354" s="8">
        <f>Livros[[#This Row],[Receita]]-Livros[[#This Row],[Custo]]</f>
        <v>-655.62</v>
      </c>
    </row>
    <row r="1355" spans="1:13" x14ac:dyDescent="0.25">
      <c r="A1355" s="5">
        <v>1354</v>
      </c>
      <c r="B1355" s="7" t="s">
        <v>2692</v>
      </c>
      <c r="C1355" s="7">
        <f>MONTH(Livros[[#This Row],[Date]])</f>
        <v>3</v>
      </c>
      <c r="D1355" s="7">
        <f>YEAR(Livros[[#This Row],[Date]])</f>
        <v>2019</v>
      </c>
      <c r="E1355" s="5">
        <v>0</v>
      </c>
      <c r="F1355" s="5">
        <v>0</v>
      </c>
      <c r="G1355" s="7" t="s">
        <v>71</v>
      </c>
      <c r="H1355" s="5">
        <v>1</v>
      </c>
      <c r="I1355" s="19" t="s">
        <v>1002</v>
      </c>
      <c r="J1355" s="9">
        <v>91</v>
      </c>
      <c r="K1355" s="9">
        <f>Livros[[#This Row],[Quantity]]*Livros[[#This Row],[Item Price]]</f>
        <v>91</v>
      </c>
      <c r="L1355" s="9">
        <v>746.62</v>
      </c>
      <c r="M1355" s="9">
        <f>Livros[[#This Row],[Receita]]-Livros[[#This Row],[Custo]]</f>
        <v>-655.62</v>
      </c>
    </row>
    <row r="1356" spans="1:13" x14ac:dyDescent="0.25">
      <c r="A1356" s="4">
        <v>1355</v>
      </c>
      <c r="B1356" s="6" t="s">
        <v>2692</v>
      </c>
      <c r="C1356" s="6">
        <f>MONTH(Livros[[#This Row],[Date]])</f>
        <v>3</v>
      </c>
      <c r="D1356" s="6">
        <f>YEAR(Livros[[#This Row],[Date]])</f>
        <v>2019</v>
      </c>
      <c r="E1356" s="4">
        <v>0</v>
      </c>
      <c r="F1356" s="4">
        <v>0</v>
      </c>
      <c r="G1356" s="6" t="s">
        <v>83</v>
      </c>
      <c r="H1356" s="4">
        <v>1</v>
      </c>
      <c r="I1356" s="18" t="s">
        <v>1002</v>
      </c>
      <c r="J1356" s="8">
        <v>91</v>
      </c>
      <c r="K1356" s="8">
        <f>Livros[[#This Row],[Quantity]]*Livros[[#This Row],[Item Price]]</f>
        <v>91</v>
      </c>
      <c r="L1356" s="8">
        <v>746.62</v>
      </c>
      <c r="M1356" s="8">
        <f>Livros[[#This Row],[Receita]]-Livros[[#This Row],[Custo]]</f>
        <v>-655.62</v>
      </c>
    </row>
    <row r="1357" spans="1:13" x14ac:dyDescent="0.25">
      <c r="A1357" s="5">
        <v>1356</v>
      </c>
      <c r="B1357" s="7" t="s">
        <v>2692</v>
      </c>
      <c r="C1357" s="7">
        <f>MONTH(Livros[[#This Row],[Date]])</f>
        <v>3</v>
      </c>
      <c r="D1357" s="7">
        <f>YEAR(Livros[[#This Row],[Date]])</f>
        <v>2019</v>
      </c>
      <c r="E1357" s="5">
        <v>0</v>
      </c>
      <c r="F1357" s="5">
        <v>0</v>
      </c>
      <c r="G1357" s="7" t="s">
        <v>71</v>
      </c>
      <c r="H1357" s="5">
        <v>1</v>
      </c>
      <c r="I1357" s="19" t="s">
        <v>1002</v>
      </c>
      <c r="J1357" s="9">
        <v>91</v>
      </c>
      <c r="K1357" s="9">
        <f>Livros[[#This Row],[Quantity]]*Livros[[#This Row],[Item Price]]</f>
        <v>91</v>
      </c>
      <c r="L1357" s="9">
        <v>746.62</v>
      </c>
      <c r="M1357" s="9">
        <f>Livros[[#This Row],[Receita]]-Livros[[#This Row],[Custo]]</f>
        <v>-655.62</v>
      </c>
    </row>
    <row r="1358" spans="1:13" x14ac:dyDescent="0.25">
      <c r="A1358" s="4">
        <v>1357</v>
      </c>
      <c r="B1358" s="6" t="s">
        <v>2692</v>
      </c>
      <c r="C1358" s="6">
        <f>MONTH(Livros[[#This Row],[Date]])</f>
        <v>3</v>
      </c>
      <c r="D1358" s="6">
        <f>YEAR(Livros[[#This Row],[Date]])</f>
        <v>2019</v>
      </c>
      <c r="E1358" s="4">
        <v>0</v>
      </c>
      <c r="F1358" s="4">
        <v>0</v>
      </c>
      <c r="G1358" s="6" t="s">
        <v>71</v>
      </c>
      <c r="H1358" s="4">
        <v>1</v>
      </c>
      <c r="I1358" s="18" t="s">
        <v>1002</v>
      </c>
      <c r="J1358" s="8">
        <v>108</v>
      </c>
      <c r="K1358" s="8">
        <f>Livros[[#This Row],[Quantity]]*Livros[[#This Row],[Item Price]]</f>
        <v>108</v>
      </c>
      <c r="L1358" s="8">
        <v>885.56</v>
      </c>
      <c r="M1358" s="8">
        <f>Livros[[#This Row],[Receita]]-Livros[[#This Row],[Custo]]</f>
        <v>-777.56</v>
      </c>
    </row>
    <row r="1359" spans="1:13" x14ac:dyDescent="0.25">
      <c r="A1359" s="5">
        <v>1358</v>
      </c>
      <c r="B1359" s="7" t="s">
        <v>2692</v>
      </c>
      <c r="C1359" s="7">
        <f>MONTH(Livros[[#This Row],[Date]])</f>
        <v>3</v>
      </c>
      <c r="D1359" s="7">
        <f>YEAR(Livros[[#This Row],[Date]])</f>
        <v>2019</v>
      </c>
      <c r="E1359" s="5">
        <v>0</v>
      </c>
      <c r="F1359" s="5">
        <v>0</v>
      </c>
      <c r="G1359" s="7" t="s">
        <v>71</v>
      </c>
      <c r="H1359" s="5">
        <v>1</v>
      </c>
      <c r="I1359" s="19" t="s">
        <v>1002</v>
      </c>
      <c r="J1359" s="9">
        <v>91</v>
      </c>
      <c r="K1359" s="9">
        <f>Livros[[#This Row],[Quantity]]*Livros[[#This Row],[Item Price]]</f>
        <v>91</v>
      </c>
      <c r="L1359" s="9">
        <v>746.62</v>
      </c>
      <c r="M1359" s="9">
        <f>Livros[[#This Row],[Receita]]-Livros[[#This Row],[Custo]]</f>
        <v>-655.62</v>
      </c>
    </row>
    <row r="1360" spans="1:13" x14ac:dyDescent="0.25">
      <c r="A1360" s="4">
        <v>1359</v>
      </c>
      <c r="B1360" s="6" t="s">
        <v>2692</v>
      </c>
      <c r="C1360" s="6">
        <f>MONTH(Livros[[#This Row],[Date]])</f>
        <v>3</v>
      </c>
      <c r="D1360" s="6">
        <f>YEAR(Livros[[#This Row],[Date]])</f>
        <v>2019</v>
      </c>
      <c r="E1360" s="4">
        <v>0</v>
      </c>
      <c r="F1360" s="4">
        <v>0</v>
      </c>
      <c r="G1360" s="6" t="s">
        <v>83</v>
      </c>
      <c r="H1360" s="4">
        <v>1</v>
      </c>
      <c r="I1360" s="18" t="s">
        <v>1002</v>
      </c>
      <c r="J1360" s="8">
        <v>108</v>
      </c>
      <c r="K1360" s="8">
        <f>Livros[[#This Row],[Quantity]]*Livros[[#This Row],[Item Price]]</f>
        <v>108</v>
      </c>
      <c r="L1360" s="8">
        <v>885.56</v>
      </c>
      <c r="M1360" s="8">
        <f>Livros[[#This Row],[Receita]]-Livros[[#This Row],[Custo]]</f>
        <v>-777.56</v>
      </c>
    </row>
    <row r="1361" spans="1:13" x14ac:dyDescent="0.25">
      <c r="A1361" s="5">
        <v>1360</v>
      </c>
      <c r="B1361" s="7" t="s">
        <v>2692</v>
      </c>
      <c r="C1361" s="7">
        <f>MONTH(Livros[[#This Row],[Date]])</f>
        <v>3</v>
      </c>
      <c r="D1361" s="7">
        <f>YEAR(Livros[[#This Row],[Date]])</f>
        <v>2019</v>
      </c>
      <c r="E1361" s="5">
        <v>0</v>
      </c>
      <c r="F1361" s="5">
        <v>0</v>
      </c>
      <c r="G1361" s="7" t="s">
        <v>71</v>
      </c>
      <c r="H1361" s="5">
        <v>1</v>
      </c>
      <c r="I1361" s="19" t="s">
        <v>1002</v>
      </c>
      <c r="J1361" s="9">
        <v>91</v>
      </c>
      <c r="K1361" s="9">
        <f>Livros[[#This Row],[Quantity]]*Livros[[#This Row],[Item Price]]</f>
        <v>91</v>
      </c>
      <c r="L1361" s="9">
        <v>746.62</v>
      </c>
      <c r="M1361" s="9">
        <f>Livros[[#This Row],[Receita]]-Livros[[#This Row],[Custo]]</f>
        <v>-655.62</v>
      </c>
    </row>
    <row r="1362" spans="1:13" x14ac:dyDescent="0.25">
      <c r="A1362" s="4">
        <v>1361</v>
      </c>
      <c r="B1362" s="6" t="s">
        <v>2692</v>
      </c>
      <c r="C1362" s="6">
        <f>MONTH(Livros[[#This Row],[Date]])</f>
        <v>3</v>
      </c>
      <c r="D1362" s="6">
        <f>YEAR(Livros[[#This Row],[Date]])</f>
        <v>2019</v>
      </c>
      <c r="E1362" s="4">
        <v>0</v>
      </c>
      <c r="F1362" s="4">
        <v>0</v>
      </c>
      <c r="G1362" s="6" t="s">
        <v>71</v>
      </c>
      <c r="H1362" s="4">
        <v>1</v>
      </c>
      <c r="I1362" s="18" t="s">
        <v>1002</v>
      </c>
      <c r="J1362" s="8">
        <v>91</v>
      </c>
      <c r="K1362" s="8">
        <f>Livros[[#This Row],[Quantity]]*Livros[[#This Row],[Item Price]]</f>
        <v>91</v>
      </c>
      <c r="L1362" s="8">
        <v>746.62</v>
      </c>
      <c r="M1362" s="8">
        <f>Livros[[#This Row],[Receita]]-Livros[[#This Row],[Custo]]</f>
        <v>-655.62</v>
      </c>
    </row>
    <row r="1363" spans="1:13" x14ac:dyDescent="0.25">
      <c r="A1363" s="5">
        <v>1362</v>
      </c>
      <c r="B1363" s="7" t="s">
        <v>2692</v>
      </c>
      <c r="C1363" s="7">
        <f>MONTH(Livros[[#This Row],[Date]])</f>
        <v>3</v>
      </c>
      <c r="D1363" s="7">
        <f>YEAR(Livros[[#This Row],[Date]])</f>
        <v>2019</v>
      </c>
      <c r="E1363" s="5">
        <v>0</v>
      </c>
      <c r="F1363" s="5">
        <v>0</v>
      </c>
      <c r="G1363" s="7" t="s">
        <v>71</v>
      </c>
      <c r="H1363" s="5">
        <v>1</v>
      </c>
      <c r="I1363" s="19" t="s">
        <v>1002</v>
      </c>
      <c r="J1363" s="9">
        <v>108</v>
      </c>
      <c r="K1363" s="9">
        <f>Livros[[#This Row],[Quantity]]*Livros[[#This Row],[Item Price]]</f>
        <v>108</v>
      </c>
      <c r="L1363" s="9">
        <v>885.56</v>
      </c>
      <c r="M1363" s="9">
        <f>Livros[[#This Row],[Receita]]-Livros[[#This Row],[Custo]]</f>
        <v>-777.56</v>
      </c>
    </row>
    <row r="1364" spans="1:13" x14ac:dyDescent="0.25">
      <c r="A1364" s="4">
        <v>1363</v>
      </c>
      <c r="B1364" s="6" t="s">
        <v>2692</v>
      </c>
      <c r="C1364" s="6">
        <f>MONTH(Livros[[#This Row],[Date]])</f>
        <v>3</v>
      </c>
      <c r="D1364" s="6">
        <f>YEAR(Livros[[#This Row],[Date]])</f>
        <v>2019</v>
      </c>
      <c r="E1364" s="4">
        <v>0</v>
      </c>
      <c r="F1364" s="4">
        <v>0</v>
      </c>
      <c r="G1364" s="6" t="s">
        <v>71</v>
      </c>
      <c r="H1364" s="4">
        <v>1</v>
      </c>
      <c r="I1364" s="18" t="s">
        <v>1002</v>
      </c>
      <c r="J1364" s="8">
        <v>91</v>
      </c>
      <c r="K1364" s="8">
        <f>Livros[[#This Row],[Quantity]]*Livros[[#This Row],[Item Price]]</f>
        <v>91</v>
      </c>
      <c r="L1364" s="8">
        <v>746.62</v>
      </c>
      <c r="M1364" s="8">
        <f>Livros[[#This Row],[Receita]]-Livros[[#This Row],[Custo]]</f>
        <v>-655.62</v>
      </c>
    </row>
    <row r="1365" spans="1:13" x14ac:dyDescent="0.25">
      <c r="A1365" s="5">
        <v>1364</v>
      </c>
      <c r="B1365" s="7" t="s">
        <v>2692</v>
      </c>
      <c r="C1365" s="7">
        <f>MONTH(Livros[[#This Row],[Date]])</f>
        <v>3</v>
      </c>
      <c r="D1365" s="7">
        <f>YEAR(Livros[[#This Row],[Date]])</f>
        <v>2019</v>
      </c>
      <c r="E1365" s="5">
        <v>0</v>
      </c>
      <c r="F1365" s="5">
        <v>0</v>
      </c>
      <c r="G1365" s="7" t="s">
        <v>71</v>
      </c>
      <c r="H1365" s="5">
        <v>1</v>
      </c>
      <c r="I1365" s="19" t="s">
        <v>1002</v>
      </c>
      <c r="J1365" s="9">
        <v>108</v>
      </c>
      <c r="K1365" s="9">
        <f>Livros[[#This Row],[Quantity]]*Livros[[#This Row],[Item Price]]</f>
        <v>108</v>
      </c>
      <c r="L1365" s="9">
        <v>885.56</v>
      </c>
      <c r="M1365" s="9">
        <f>Livros[[#This Row],[Receita]]-Livros[[#This Row],[Custo]]</f>
        <v>-777.56</v>
      </c>
    </row>
    <row r="1366" spans="1:13" x14ac:dyDescent="0.25">
      <c r="A1366" s="4">
        <v>1365</v>
      </c>
      <c r="B1366" s="6" t="s">
        <v>2692</v>
      </c>
      <c r="C1366" s="6">
        <f>MONTH(Livros[[#This Row],[Date]])</f>
        <v>3</v>
      </c>
      <c r="D1366" s="6">
        <f>YEAR(Livros[[#This Row],[Date]])</f>
        <v>2019</v>
      </c>
      <c r="E1366" s="4">
        <v>0</v>
      </c>
      <c r="F1366" s="4">
        <v>0</v>
      </c>
      <c r="G1366" s="6" t="s">
        <v>83</v>
      </c>
      <c r="H1366" s="4">
        <v>1</v>
      </c>
      <c r="I1366" s="18" t="s">
        <v>1002</v>
      </c>
      <c r="J1366" s="8">
        <v>97</v>
      </c>
      <c r="K1366" s="8">
        <f>Livros[[#This Row],[Quantity]]*Livros[[#This Row],[Item Price]]</f>
        <v>97</v>
      </c>
      <c r="L1366" s="8">
        <v>795.54</v>
      </c>
      <c r="M1366" s="8">
        <f>Livros[[#This Row],[Receita]]-Livros[[#This Row],[Custo]]</f>
        <v>-698.54</v>
      </c>
    </row>
    <row r="1367" spans="1:13" x14ac:dyDescent="0.25">
      <c r="A1367" s="5">
        <v>1366</v>
      </c>
      <c r="B1367" s="7" t="s">
        <v>2692</v>
      </c>
      <c r="C1367" s="7">
        <f>MONTH(Livros[[#This Row],[Date]])</f>
        <v>3</v>
      </c>
      <c r="D1367" s="7">
        <f>YEAR(Livros[[#This Row],[Date]])</f>
        <v>2019</v>
      </c>
      <c r="E1367" s="5">
        <v>0</v>
      </c>
      <c r="F1367" s="5">
        <v>0</v>
      </c>
      <c r="G1367" s="7" t="s">
        <v>71</v>
      </c>
      <c r="H1367" s="5">
        <v>1</v>
      </c>
      <c r="I1367" s="19" t="s">
        <v>1002</v>
      </c>
      <c r="J1367" s="9">
        <v>91</v>
      </c>
      <c r="K1367" s="9">
        <f>Livros[[#This Row],[Quantity]]*Livros[[#This Row],[Item Price]]</f>
        <v>91</v>
      </c>
      <c r="L1367" s="9">
        <v>746.62</v>
      </c>
      <c r="M1367" s="9">
        <f>Livros[[#This Row],[Receita]]-Livros[[#This Row],[Custo]]</f>
        <v>-655.62</v>
      </c>
    </row>
    <row r="1368" spans="1:13" x14ac:dyDescent="0.25">
      <c r="A1368" s="4">
        <v>1367</v>
      </c>
      <c r="B1368" s="6" t="s">
        <v>2692</v>
      </c>
      <c r="C1368" s="6">
        <f>MONTH(Livros[[#This Row],[Date]])</f>
        <v>3</v>
      </c>
      <c r="D1368" s="6">
        <f>YEAR(Livros[[#This Row],[Date]])</f>
        <v>2019</v>
      </c>
      <c r="E1368" s="4">
        <v>0</v>
      </c>
      <c r="F1368" s="4">
        <v>0</v>
      </c>
      <c r="G1368" s="6" t="s">
        <v>83</v>
      </c>
      <c r="H1368" s="4">
        <v>1</v>
      </c>
      <c r="I1368" s="18" t="s">
        <v>1002</v>
      </c>
      <c r="J1368" s="8">
        <v>91</v>
      </c>
      <c r="K1368" s="8">
        <f>Livros[[#This Row],[Quantity]]*Livros[[#This Row],[Item Price]]</f>
        <v>91</v>
      </c>
      <c r="L1368" s="8">
        <v>746.62</v>
      </c>
      <c r="M1368" s="8">
        <f>Livros[[#This Row],[Receita]]-Livros[[#This Row],[Custo]]</f>
        <v>-655.62</v>
      </c>
    </row>
    <row r="1369" spans="1:13" x14ac:dyDescent="0.25">
      <c r="A1369" s="5">
        <v>1368</v>
      </c>
      <c r="B1369" s="7" t="s">
        <v>2692</v>
      </c>
      <c r="C1369" s="7">
        <f>MONTH(Livros[[#This Row],[Date]])</f>
        <v>3</v>
      </c>
      <c r="D1369" s="7">
        <f>YEAR(Livros[[#This Row],[Date]])</f>
        <v>2019</v>
      </c>
      <c r="E1369" s="5">
        <v>0</v>
      </c>
      <c r="F1369" s="5">
        <v>0</v>
      </c>
      <c r="G1369" s="7" t="s">
        <v>71</v>
      </c>
      <c r="H1369" s="5">
        <v>1</v>
      </c>
      <c r="I1369" s="19" t="s">
        <v>1002</v>
      </c>
      <c r="J1369" s="9">
        <v>91</v>
      </c>
      <c r="K1369" s="9">
        <f>Livros[[#This Row],[Quantity]]*Livros[[#This Row],[Item Price]]</f>
        <v>91</v>
      </c>
      <c r="L1369" s="9">
        <v>746.62</v>
      </c>
      <c r="M1369" s="9">
        <f>Livros[[#This Row],[Receita]]-Livros[[#This Row],[Custo]]</f>
        <v>-655.62</v>
      </c>
    </row>
    <row r="1370" spans="1:13" x14ac:dyDescent="0.25">
      <c r="A1370" s="4">
        <v>1369</v>
      </c>
      <c r="B1370" s="6" t="s">
        <v>2692</v>
      </c>
      <c r="C1370" s="6">
        <f>MONTH(Livros[[#This Row],[Date]])</f>
        <v>3</v>
      </c>
      <c r="D1370" s="6">
        <f>YEAR(Livros[[#This Row],[Date]])</f>
        <v>2019</v>
      </c>
      <c r="E1370" s="4">
        <v>0</v>
      </c>
      <c r="F1370" s="4">
        <v>0</v>
      </c>
      <c r="G1370" s="6" t="s">
        <v>71</v>
      </c>
      <c r="H1370" s="4">
        <v>1</v>
      </c>
      <c r="I1370" s="18" t="s">
        <v>1002</v>
      </c>
      <c r="J1370" s="8">
        <v>108</v>
      </c>
      <c r="K1370" s="8">
        <f>Livros[[#This Row],[Quantity]]*Livros[[#This Row],[Item Price]]</f>
        <v>108</v>
      </c>
      <c r="L1370" s="8">
        <v>885.56</v>
      </c>
      <c r="M1370" s="8">
        <f>Livros[[#This Row],[Receita]]-Livros[[#This Row],[Custo]]</f>
        <v>-777.56</v>
      </c>
    </row>
    <row r="1371" spans="1:13" x14ac:dyDescent="0.25">
      <c r="A1371" s="5">
        <v>1370</v>
      </c>
      <c r="B1371" s="7" t="s">
        <v>2692</v>
      </c>
      <c r="C1371" s="7">
        <f>MONTH(Livros[[#This Row],[Date]])</f>
        <v>3</v>
      </c>
      <c r="D1371" s="7">
        <f>YEAR(Livros[[#This Row],[Date]])</f>
        <v>2019</v>
      </c>
      <c r="E1371" s="5">
        <v>0</v>
      </c>
      <c r="F1371" s="5">
        <v>0</v>
      </c>
      <c r="G1371" s="7" t="s">
        <v>83</v>
      </c>
      <c r="H1371" s="5">
        <v>1</v>
      </c>
      <c r="I1371" s="19" t="s">
        <v>1002</v>
      </c>
      <c r="J1371" s="9">
        <v>91</v>
      </c>
      <c r="K1371" s="9">
        <f>Livros[[#This Row],[Quantity]]*Livros[[#This Row],[Item Price]]</f>
        <v>91</v>
      </c>
      <c r="L1371" s="9">
        <v>746.62</v>
      </c>
      <c r="M1371" s="9">
        <f>Livros[[#This Row],[Receita]]-Livros[[#This Row],[Custo]]</f>
        <v>-655.62</v>
      </c>
    </row>
    <row r="1372" spans="1:13" x14ac:dyDescent="0.25">
      <c r="A1372" s="4">
        <v>1371</v>
      </c>
      <c r="B1372" s="6" t="s">
        <v>2692</v>
      </c>
      <c r="C1372" s="6">
        <f>MONTH(Livros[[#This Row],[Date]])</f>
        <v>3</v>
      </c>
      <c r="D1372" s="6">
        <f>YEAR(Livros[[#This Row],[Date]])</f>
        <v>2019</v>
      </c>
      <c r="E1372" s="4">
        <v>0</v>
      </c>
      <c r="F1372" s="4">
        <v>0</v>
      </c>
      <c r="G1372" s="6" t="s">
        <v>71</v>
      </c>
      <c r="H1372" s="4">
        <v>1</v>
      </c>
      <c r="I1372" s="18" t="s">
        <v>1002</v>
      </c>
      <c r="J1372" s="8">
        <v>91</v>
      </c>
      <c r="K1372" s="8">
        <f>Livros[[#This Row],[Quantity]]*Livros[[#This Row],[Item Price]]</f>
        <v>91</v>
      </c>
      <c r="L1372" s="8">
        <v>746.62</v>
      </c>
      <c r="M1372" s="8">
        <f>Livros[[#This Row],[Receita]]-Livros[[#This Row],[Custo]]</f>
        <v>-655.62</v>
      </c>
    </row>
    <row r="1373" spans="1:13" x14ac:dyDescent="0.25">
      <c r="A1373" s="5">
        <v>1372</v>
      </c>
      <c r="B1373" s="7" t="s">
        <v>2692</v>
      </c>
      <c r="C1373" s="7">
        <f>MONTH(Livros[[#This Row],[Date]])</f>
        <v>3</v>
      </c>
      <c r="D1373" s="7">
        <f>YEAR(Livros[[#This Row],[Date]])</f>
        <v>2019</v>
      </c>
      <c r="E1373" s="5">
        <v>0</v>
      </c>
      <c r="F1373" s="5">
        <v>0</v>
      </c>
      <c r="G1373" s="7" t="s">
        <v>71</v>
      </c>
      <c r="H1373" s="5">
        <v>1</v>
      </c>
      <c r="I1373" s="19" t="s">
        <v>1002</v>
      </c>
      <c r="J1373" s="9">
        <v>108</v>
      </c>
      <c r="K1373" s="9">
        <f>Livros[[#This Row],[Quantity]]*Livros[[#This Row],[Item Price]]</f>
        <v>108</v>
      </c>
      <c r="L1373" s="9">
        <v>885.56</v>
      </c>
      <c r="M1373" s="9">
        <f>Livros[[#This Row],[Receita]]-Livros[[#This Row],[Custo]]</f>
        <v>-777.56</v>
      </c>
    </row>
    <row r="1374" spans="1:13" x14ac:dyDescent="0.25">
      <c r="A1374" s="4">
        <v>1373</v>
      </c>
      <c r="B1374" s="6" t="s">
        <v>2692</v>
      </c>
      <c r="C1374" s="6">
        <f>MONTH(Livros[[#This Row],[Date]])</f>
        <v>3</v>
      </c>
      <c r="D1374" s="6">
        <f>YEAR(Livros[[#This Row],[Date]])</f>
        <v>2019</v>
      </c>
      <c r="E1374" s="4">
        <v>0</v>
      </c>
      <c r="F1374" s="4">
        <v>0</v>
      </c>
      <c r="G1374" s="6" t="s">
        <v>83</v>
      </c>
      <c r="H1374" s="4">
        <v>1</v>
      </c>
      <c r="I1374" s="18" t="s">
        <v>1002</v>
      </c>
      <c r="J1374" s="8">
        <v>91</v>
      </c>
      <c r="K1374" s="8">
        <f>Livros[[#This Row],[Quantity]]*Livros[[#This Row],[Item Price]]</f>
        <v>91</v>
      </c>
      <c r="L1374" s="8">
        <v>746.62</v>
      </c>
      <c r="M1374" s="8">
        <f>Livros[[#This Row],[Receita]]-Livros[[#This Row],[Custo]]</f>
        <v>-655.62</v>
      </c>
    </row>
    <row r="1375" spans="1:13" x14ac:dyDescent="0.25">
      <c r="A1375" s="5">
        <v>1374</v>
      </c>
      <c r="B1375" s="7" t="s">
        <v>2692</v>
      </c>
      <c r="C1375" s="7">
        <f>MONTH(Livros[[#This Row],[Date]])</f>
        <v>3</v>
      </c>
      <c r="D1375" s="7">
        <f>YEAR(Livros[[#This Row],[Date]])</f>
        <v>2019</v>
      </c>
      <c r="E1375" s="5">
        <v>0</v>
      </c>
      <c r="F1375" s="5">
        <v>0</v>
      </c>
      <c r="G1375" s="7" t="s">
        <v>71</v>
      </c>
      <c r="H1375" s="5">
        <v>1</v>
      </c>
      <c r="I1375" s="19" t="s">
        <v>1002</v>
      </c>
      <c r="J1375" s="9">
        <v>91</v>
      </c>
      <c r="K1375" s="9">
        <f>Livros[[#This Row],[Quantity]]*Livros[[#This Row],[Item Price]]</f>
        <v>91</v>
      </c>
      <c r="L1375" s="9">
        <v>746.62</v>
      </c>
      <c r="M1375" s="9">
        <f>Livros[[#This Row],[Receita]]-Livros[[#This Row],[Custo]]</f>
        <v>-655.62</v>
      </c>
    </row>
    <row r="1376" spans="1:13" x14ac:dyDescent="0.25">
      <c r="A1376" s="4">
        <v>1375</v>
      </c>
      <c r="B1376" s="6" t="s">
        <v>2692</v>
      </c>
      <c r="C1376" s="6">
        <f>MONTH(Livros[[#This Row],[Date]])</f>
        <v>3</v>
      </c>
      <c r="D1376" s="6">
        <f>YEAR(Livros[[#This Row],[Date]])</f>
        <v>2019</v>
      </c>
      <c r="E1376" s="4">
        <v>0</v>
      </c>
      <c r="F1376" s="4">
        <v>0</v>
      </c>
      <c r="G1376" s="6" t="s">
        <v>71</v>
      </c>
      <c r="H1376" s="4">
        <v>1</v>
      </c>
      <c r="I1376" s="18" t="s">
        <v>1002</v>
      </c>
      <c r="J1376" s="8">
        <v>91</v>
      </c>
      <c r="K1376" s="8">
        <f>Livros[[#This Row],[Quantity]]*Livros[[#This Row],[Item Price]]</f>
        <v>91</v>
      </c>
      <c r="L1376" s="8">
        <v>746.62</v>
      </c>
      <c r="M1376" s="8">
        <f>Livros[[#This Row],[Receita]]-Livros[[#This Row],[Custo]]</f>
        <v>-655.62</v>
      </c>
    </row>
    <row r="1377" spans="1:13" x14ac:dyDescent="0.25">
      <c r="A1377" s="5">
        <v>1376</v>
      </c>
      <c r="B1377" s="7" t="s">
        <v>2692</v>
      </c>
      <c r="C1377" s="7">
        <f>MONTH(Livros[[#This Row],[Date]])</f>
        <v>3</v>
      </c>
      <c r="D1377" s="7">
        <f>YEAR(Livros[[#This Row],[Date]])</f>
        <v>2019</v>
      </c>
      <c r="E1377" s="5">
        <v>0</v>
      </c>
      <c r="F1377" s="5">
        <v>0</v>
      </c>
      <c r="G1377" s="7" t="s">
        <v>71</v>
      </c>
      <c r="H1377" s="5">
        <v>1</v>
      </c>
      <c r="I1377" s="19" t="s">
        <v>1002</v>
      </c>
      <c r="J1377" s="9">
        <v>91</v>
      </c>
      <c r="K1377" s="9">
        <f>Livros[[#This Row],[Quantity]]*Livros[[#This Row],[Item Price]]</f>
        <v>91</v>
      </c>
      <c r="L1377" s="9">
        <v>746.62</v>
      </c>
      <c r="M1377" s="9">
        <f>Livros[[#This Row],[Receita]]-Livros[[#This Row],[Custo]]</f>
        <v>-655.62</v>
      </c>
    </row>
    <row r="1378" spans="1:13" x14ac:dyDescent="0.25">
      <c r="A1378" s="4">
        <v>1377</v>
      </c>
      <c r="B1378" s="6" t="s">
        <v>2692</v>
      </c>
      <c r="C1378" s="6">
        <f>MONTH(Livros[[#This Row],[Date]])</f>
        <v>3</v>
      </c>
      <c r="D1378" s="6">
        <f>YEAR(Livros[[#This Row],[Date]])</f>
        <v>2019</v>
      </c>
      <c r="E1378" s="4">
        <v>0</v>
      </c>
      <c r="F1378" s="4">
        <v>0</v>
      </c>
      <c r="G1378" s="6" t="s">
        <v>83</v>
      </c>
      <c r="H1378" s="4">
        <v>1</v>
      </c>
      <c r="I1378" s="18" t="s">
        <v>1002</v>
      </c>
      <c r="J1378" s="8">
        <v>91</v>
      </c>
      <c r="K1378" s="8">
        <f>Livros[[#This Row],[Quantity]]*Livros[[#This Row],[Item Price]]</f>
        <v>91</v>
      </c>
      <c r="L1378" s="8">
        <v>746.62</v>
      </c>
      <c r="M1378" s="8">
        <f>Livros[[#This Row],[Receita]]-Livros[[#This Row],[Custo]]</f>
        <v>-655.62</v>
      </c>
    </row>
    <row r="1379" spans="1:13" x14ac:dyDescent="0.25">
      <c r="A1379" s="5">
        <v>1378</v>
      </c>
      <c r="B1379" s="7" t="s">
        <v>2692</v>
      </c>
      <c r="C1379" s="7">
        <f>MONTH(Livros[[#This Row],[Date]])</f>
        <v>3</v>
      </c>
      <c r="D1379" s="7">
        <f>YEAR(Livros[[#This Row],[Date]])</f>
        <v>2019</v>
      </c>
      <c r="E1379" s="5">
        <v>0</v>
      </c>
      <c r="F1379" s="5">
        <v>0</v>
      </c>
      <c r="G1379" s="7" t="s">
        <v>71</v>
      </c>
      <c r="H1379" s="5">
        <v>1</v>
      </c>
      <c r="I1379" s="19" t="s">
        <v>1002</v>
      </c>
      <c r="J1379" s="9">
        <v>91</v>
      </c>
      <c r="K1379" s="9">
        <f>Livros[[#This Row],[Quantity]]*Livros[[#This Row],[Item Price]]</f>
        <v>91</v>
      </c>
      <c r="L1379" s="9">
        <v>746.62</v>
      </c>
      <c r="M1379" s="9">
        <f>Livros[[#This Row],[Receita]]-Livros[[#This Row],[Custo]]</f>
        <v>-655.62</v>
      </c>
    </row>
    <row r="1380" spans="1:13" x14ac:dyDescent="0.25">
      <c r="A1380" s="4">
        <v>1379</v>
      </c>
      <c r="B1380" s="6" t="s">
        <v>2692</v>
      </c>
      <c r="C1380" s="6">
        <f>MONTH(Livros[[#This Row],[Date]])</f>
        <v>3</v>
      </c>
      <c r="D1380" s="6">
        <f>YEAR(Livros[[#This Row],[Date]])</f>
        <v>2019</v>
      </c>
      <c r="E1380" s="4">
        <v>0</v>
      </c>
      <c r="F1380" s="4">
        <v>0</v>
      </c>
      <c r="G1380" s="6" t="s">
        <v>83</v>
      </c>
      <c r="H1380" s="4">
        <v>1</v>
      </c>
      <c r="I1380" s="18" t="s">
        <v>1002</v>
      </c>
      <c r="J1380" s="8">
        <v>108</v>
      </c>
      <c r="K1380" s="8">
        <f>Livros[[#This Row],[Quantity]]*Livros[[#This Row],[Item Price]]</f>
        <v>108</v>
      </c>
      <c r="L1380" s="8">
        <v>885.56</v>
      </c>
      <c r="M1380" s="8">
        <f>Livros[[#This Row],[Receita]]-Livros[[#This Row],[Custo]]</f>
        <v>-777.56</v>
      </c>
    </row>
    <row r="1381" spans="1:13" x14ac:dyDescent="0.25">
      <c r="A1381" s="5">
        <v>1380</v>
      </c>
      <c r="B1381" s="7" t="s">
        <v>2692</v>
      </c>
      <c r="C1381" s="7">
        <f>MONTH(Livros[[#This Row],[Date]])</f>
        <v>3</v>
      </c>
      <c r="D1381" s="7">
        <f>YEAR(Livros[[#This Row],[Date]])</f>
        <v>2019</v>
      </c>
      <c r="E1381" s="5">
        <v>0</v>
      </c>
      <c r="F1381" s="5">
        <v>0</v>
      </c>
      <c r="G1381" s="7" t="s">
        <v>71</v>
      </c>
      <c r="H1381" s="5">
        <v>1</v>
      </c>
      <c r="I1381" s="19" t="s">
        <v>1002</v>
      </c>
      <c r="J1381" s="9">
        <v>91</v>
      </c>
      <c r="K1381" s="9">
        <f>Livros[[#This Row],[Quantity]]*Livros[[#This Row],[Item Price]]</f>
        <v>91</v>
      </c>
      <c r="L1381" s="9">
        <v>746.62</v>
      </c>
      <c r="M1381" s="9">
        <f>Livros[[#This Row],[Receita]]-Livros[[#This Row],[Custo]]</f>
        <v>-655.62</v>
      </c>
    </row>
    <row r="1382" spans="1:13" x14ac:dyDescent="0.25">
      <c r="A1382" s="4">
        <v>1381</v>
      </c>
      <c r="B1382" s="6" t="s">
        <v>2692</v>
      </c>
      <c r="C1382" s="6">
        <f>MONTH(Livros[[#This Row],[Date]])</f>
        <v>3</v>
      </c>
      <c r="D1382" s="6">
        <f>YEAR(Livros[[#This Row],[Date]])</f>
        <v>2019</v>
      </c>
      <c r="E1382" s="4">
        <v>0</v>
      </c>
      <c r="F1382" s="4">
        <v>0</v>
      </c>
      <c r="G1382" s="6" t="s">
        <v>83</v>
      </c>
      <c r="H1382" s="4">
        <v>1</v>
      </c>
      <c r="I1382" s="18" t="s">
        <v>1002</v>
      </c>
      <c r="J1382" s="8">
        <v>108</v>
      </c>
      <c r="K1382" s="8">
        <f>Livros[[#This Row],[Quantity]]*Livros[[#This Row],[Item Price]]</f>
        <v>108</v>
      </c>
      <c r="L1382" s="8">
        <v>885.56</v>
      </c>
      <c r="M1382" s="8">
        <f>Livros[[#This Row],[Receita]]-Livros[[#This Row],[Custo]]</f>
        <v>-777.56</v>
      </c>
    </row>
    <row r="1383" spans="1:13" x14ac:dyDescent="0.25">
      <c r="A1383" s="5">
        <v>1382</v>
      </c>
      <c r="B1383" s="7" t="s">
        <v>2692</v>
      </c>
      <c r="C1383" s="7">
        <f>MONTH(Livros[[#This Row],[Date]])</f>
        <v>3</v>
      </c>
      <c r="D1383" s="7">
        <f>YEAR(Livros[[#This Row],[Date]])</f>
        <v>2019</v>
      </c>
      <c r="E1383" s="5">
        <v>0</v>
      </c>
      <c r="F1383" s="5">
        <v>0</v>
      </c>
      <c r="G1383" s="7" t="s">
        <v>71</v>
      </c>
      <c r="H1383" s="5">
        <v>1</v>
      </c>
      <c r="I1383" s="19" t="s">
        <v>1002</v>
      </c>
      <c r="J1383" s="9">
        <v>91</v>
      </c>
      <c r="K1383" s="9">
        <f>Livros[[#This Row],[Quantity]]*Livros[[#This Row],[Item Price]]</f>
        <v>91</v>
      </c>
      <c r="L1383" s="9">
        <v>746.62</v>
      </c>
      <c r="M1383" s="9">
        <f>Livros[[#This Row],[Receita]]-Livros[[#This Row],[Custo]]</f>
        <v>-655.62</v>
      </c>
    </row>
    <row r="1384" spans="1:13" x14ac:dyDescent="0.25">
      <c r="A1384" s="4">
        <v>1383</v>
      </c>
      <c r="B1384" s="6" t="s">
        <v>2692</v>
      </c>
      <c r="C1384" s="6">
        <f>MONTH(Livros[[#This Row],[Date]])</f>
        <v>3</v>
      </c>
      <c r="D1384" s="6">
        <f>YEAR(Livros[[#This Row],[Date]])</f>
        <v>2019</v>
      </c>
      <c r="E1384" s="4">
        <v>0</v>
      </c>
      <c r="F1384" s="4">
        <v>0</v>
      </c>
      <c r="G1384" s="6" t="s">
        <v>71</v>
      </c>
      <c r="H1384" s="4">
        <v>1</v>
      </c>
      <c r="I1384" s="18" t="s">
        <v>1002</v>
      </c>
      <c r="J1384" s="8">
        <v>91</v>
      </c>
      <c r="K1384" s="8">
        <f>Livros[[#This Row],[Quantity]]*Livros[[#This Row],[Item Price]]</f>
        <v>91</v>
      </c>
      <c r="L1384" s="8">
        <v>746.62</v>
      </c>
      <c r="M1384" s="8">
        <f>Livros[[#This Row],[Receita]]-Livros[[#This Row],[Custo]]</f>
        <v>-655.62</v>
      </c>
    </row>
    <row r="1385" spans="1:13" x14ac:dyDescent="0.25">
      <c r="A1385" s="5">
        <v>1384</v>
      </c>
      <c r="B1385" s="7" t="s">
        <v>2692</v>
      </c>
      <c r="C1385" s="7">
        <f>MONTH(Livros[[#This Row],[Date]])</f>
        <v>3</v>
      </c>
      <c r="D1385" s="7">
        <f>YEAR(Livros[[#This Row],[Date]])</f>
        <v>2019</v>
      </c>
      <c r="E1385" s="5">
        <v>0</v>
      </c>
      <c r="F1385" s="5">
        <v>0</v>
      </c>
      <c r="G1385" s="7" t="s">
        <v>71</v>
      </c>
      <c r="H1385" s="5">
        <v>1</v>
      </c>
      <c r="I1385" s="19" t="s">
        <v>1002</v>
      </c>
      <c r="J1385" s="9">
        <v>108</v>
      </c>
      <c r="K1385" s="9">
        <f>Livros[[#This Row],[Quantity]]*Livros[[#This Row],[Item Price]]</f>
        <v>108</v>
      </c>
      <c r="L1385" s="9">
        <v>885.56</v>
      </c>
      <c r="M1385" s="9">
        <f>Livros[[#This Row],[Receita]]-Livros[[#This Row],[Custo]]</f>
        <v>-777.56</v>
      </c>
    </row>
    <row r="1386" spans="1:13" x14ac:dyDescent="0.25">
      <c r="A1386" s="4">
        <v>1385</v>
      </c>
      <c r="B1386" s="6" t="s">
        <v>2692</v>
      </c>
      <c r="C1386" s="6">
        <f>MONTH(Livros[[#This Row],[Date]])</f>
        <v>3</v>
      </c>
      <c r="D1386" s="6">
        <f>YEAR(Livros[[#This Row],[Date]])</f>
        <v>2019</v>
      </c>
      <c r="E1386" s="4">
        <v>0</v>
      </c>
      <c r="F1386" s="4">
        <v>0</v>
      </c>
      <c r="G1386" s="6" t="s">
        <v>71</v>
      </c>
      <c r="H1386" s="4">
        <v>1</v>
      </c>
      <c r="I1386" s="18" t="s">
        <v>193</v>
      </c>
      <c r="J1386" s="8">
        <v>155</v>
      </c>
      <c r="K1386" s="8">
        <f>Livros[[#This Row],[Quantity]]*Livros[[#This Row],[Item Price]]</f>
        <v>155</v>
      </c>
      <c r="L1386" s="8">
        <v>127.71</v>
      </c>
      <c r="M1386" s="8">
        <f>Livros[[#This Row],[Receita]]-Livros[[#This Row],[Custo]]</f>
        <v>27.290000000000006</v>
      </c>
    </row>
    <row r="1387" spans="1:13" x14ac:dyDescent="0.25">
      <c r="A1387" s="5">
        <v>1386</v>
      </c>
      <c r="B1387" s="7" t="s">
        <v>2692</v>
      </c>
      <c r="C1387" s="7">
        <f>MONTH(Livros[[#This Row],[Date]])</f>
        <v>3</v>
      </c>
      <c r="D1387" s="7">
        <f>YEAR(Livros[[#This Row],[Date]])</f>
        <v>2019</v>
      </c>
      <c r="E1387" s="5">
        <v>0</v>
      </c>
      <c r="F1387" s="5">
        <v>0</v>
      </c>
      <c r="G1387" s="7" t="s">
        <v>83</v>
      </c>
      <c r="H1387" s="5">
        <v>1</v>
      </c>
      <c r="I1387" s="19" t="s">
        <v>1002</v>
      </c>
      <c r="J1387" s="9">
        <v>91</v>
      </c>
      <c r="K1387" s="9">
        <f>Livros[[#This Row],[Quantity]]*Livros[[#This Row],[Item Price]]</f>
        <v>91</v>
      </c>
      <c r="L1387" s="9">
        <v>746.62</v>
      </c>
      <c r="M1387" s="9">
        <f>Livros[[#This Row],[Receita]]-Livros[[#This Row],[Custo]]</f>
        <v>-655.62</v>
      </c>
    </row>
    <row r="1388" spans="1:13" x14ac:dyDescent="0.25">
      <c r="A1388" s="4">
        <v>1387</v>
      </c>
      <c r="B1388" s="6" t="s">
        <v>2741</v>
      </c>
      <c r="C1388" s="6">
        <f>MONTH(Livros[[#This Row],[Date]])</f>
        <v>4</v>
      </c>
      <c r="D1388" s="6">
        <f>YEAR(Livros[[#This Row],[Date]])</f>
        <v>2019</v>
      </c>
      <c r="E1388" s="4">
        <v>0</v>
      </c>
      <c r="F1388" s="4">
        <v>0</v>
      </c>
      <c r="G1388" s="6" t="s">
        <v>71</v>
      </c>
      <c r="H1388" s="4">
        <v>1</v>
      </c>
      <c r="I1388" s="18" t="s">
        <v>1002</v>
      </c>
      <c r="J1388" s="8">
        <v>91</v>
      </c>
      <c r="K1388" s="8">
        <f>Livros[[#This Row],[Quantity]]*Livros[[#This Row],[Item Price]]</f>
        <v>91</v>
      </c>
      <c r="L1388" s="8">
        <v>746.62</v>
      </c>
      <c r="M1388" s="8">
        <f>Livros[[#This Row],[Receita]]-Livros[[#This Row],[Custo]]</f>
        <v>-655.62</v>
      </c>
    </row>
    <row r="1389" spans="1:13" x14ac:dyDescent="0.25">
      <c r="A1389" s="5">
        <v>1388</v>
      </c>
      <c r="B1389" s="7" t="s">
        <v>2741</v>
      </c>
      <c r="C1389" s="7">
        <f>MONTH(Livros[[#This Row],[Date]])</f>
        <v>4</v>
      </c>
      <c r="D1389" s="7">
        <f>YEAR(Livros[[#This Row],[Date]])</f>
        <v>2019</v>
      </c>
      <c r="E1389" s="5">
        <v>0</v>
      </c>
      <c r="F1389" s="5">
        <v>0</v>
      </c>
      <c r="G1389" s="7" t="s">
        <v>83</v>
      </c>
      <c r="H1389" s="5">
        <v>1</v>
      </c>
      <c r="I1389" s="19" t="s">
        <v>1002</v>
      </c>
      <c r="J1389" s="9">
        <v>91</v>
      </c>
      <c r="K1389" s="9">
        <f>Livros[[#This Row],[Quantity]]*Livros[[#This Row],[Item Price]]</f>
        <v>91</v>
      </c>
      <c r="L1389" s="9">
        <v>746.62</v>
      </c>
      <c r="M1389" s="9">
        <f>Livros[[#This Row],[Receita]]-Livros[[#This Row],[Custo]]</f>
        <v>-655.62</v>
      </c>
    </row>
    <row r="1390" spans="1:13" x14ac:dyDescent="0.25">
      <c r="A1390" s="4">
        <v>1389</v>
      </c>
      <c r="B1390" s="6" t="s">
        <v>2741</v>
      </c>
      <c r="C1390" s="6">
        <f>MONTH(Livros[[#This Row],[Date]])</f>
        <v>4</v>
      </c>
      <c r="D1390" s="6">
        <f>YEAR(Livros[[#This Row],[Date]])</f>
        <v>2019</v>
      </c>
      <c r="E1390" s="4">
        <v>0</v>
      </c>
      <c r="F1390" s="4">
        <v>0</v>
      </c>
      <c r="G1390" s="6" t="s">
        <v>71</v>
      </c>
      <c r="H1390" s="4">
        <v>1</v>
      </c>
      <c r="I1390" s="18" t="s">
        <v>1002</v>
      </c>
      <c r="J1390" s="8">
        <v>91</v>
      </c>
      <c r="K1390" s="8">
        <f>Livros[[#This Row],[Quantity]]*Livros[[#This Row],[Item Price]]</f>
        <v>91</v>
      </c>
      <c r="L1390" s="8">
        <v>746.62</v>
      </c>
      <c r="M1390" s="8">
        <f>Livros[[#This Row],[Receita]]-Livros[[#This Row],[Custo]]</f>
        <v>-655.62</v>
      </c>
    </row>
    <row r="1391" spans="1:13" x14ac:dyDescent="0.25">
      <c r="A1391" s="5">
        <v>1390</v>
      </c>
      <c r="B1391" s="7" t="s">
        <v>2741</v>
      </c>
      <c r="C1391" s="7">
        <f>MONTH(Livros[[#This Row],[Date]])</f>
        <v>4</v>
      </c>
      <c r="D1391" s="7">
        <f>YEAR(Livros[[#This Row],[Date]])</f>
        <v>2019</v>
      </c>
      <c r="E1391" s="5">
        <v>0</v>
      </c>
      <c r="F1391" s="5">
        <v>0</v>
      </c>
      <c r="G1391" s="7" t="s">
        <v>83</v>
      </c>
      <c r="H1391" s="5">
        <v>1</v>
      </c>
      <c r="I1391" s="19" t="s">
        <v>1002</v>
      </c>
      <c r="J1391" s="9">
        <v>91</v>
      </c>
      <c r="K1391" s="9">
        <f>Livros[[#This Row],[Quantity]]*Livros[[#This Row],[Item Price]]</f>
        <v>91</v>
      </c>
      <c r="L1391" s="9">
        <v>746.62</v>
      </c>
      <c r="M1391" s="9">
        <f>Livros[[#This Row],[Receita]]-Livros[[#This Row],[Custo]]</f>
        <v>-655.62</v>
      </c>
    </row>
    <row r="1392" spans="1:13" x14ac:dyDescent="0.25">
      <c r="A1392" s="4">
        <v>1391</v>
      </c>
      <c r="B1392" s="6" t="s">
        <v>2741</v>
      </c>
      <c r="C1392" s="6">
        <f>MONTH(Livros[[#This Row],[Date]])</f>
        <v>4</v>
      </c>
      <c r="D1392" s="6">
        <f>YEAR(Livros[[#This Row],[Date]])</f>
        <v>2019</v>
      </c>
      <c r="E1392" s="4">
        <v>0</v>
      </c>
      <c r="F1392" s="4">
        <v>0</v>
      </c>
      <c r="G1392" s="6" t="s">
        <v>83</v>
      </c>
      <c r="H1392" s="4">
        <v>1</v>
      </c>
      <c r="I1392" s="18" t="s">
        <v>193</v>
      </c>
      <c r="J1392" s="8">
        <v>155</v>
      </c>
      <c r="K1392" s="8">
        <f>Livros[[#This Row],[Quantity]]*Livros[[#This Row],[Item Price]]</f>
        <v>155</v>
      </c>
      <c r="L1392" s="8">
        <v>127.71</v>
      </c>
      <c r="M1392" s="8">
        <f>Livros[[#This Row],[Receita]]-Livros[[#This Row],[Custo]]</f>
        <v>27.290000000000006</v>
      </c>
    </row>
    <row r="1393" spans="1:13" x14ac:dyDescent="0.25">
      <c r="A1393" s="5">
        <v>1392</v>
      </c>
      <c r="B1393" s="7" t="s">
        <v>2741</v>
      </c>
      <c r="C1393" s="7">
        <f>MONTH(Livros[[#This Row],[Date]])</f>
        <v>4</v>
      </c>
      <c r="D1393" s="7">
        <f>YEAR(Livros[[#This Row],[Date]])</f>
        <v>2019</v>
      </c>
      <c r="E1393" s="5">
        <v>0</v>
      </c>
      <c r="F1393" s="5">
        <v>0</v>
      </c>
      <c r="G1393" s="7" t="s">
        <v>83</v>
      </c>
      <c r="H1393" s="5">
        <v>1</v>
      </c>
      <c r="I1393" s="19" t="s">
        <v>1002</v>
      </c>
      <c r="J1393" s="9">
        <v>108</v>
      </c>
      <c r="K1393" s="9">
        <f>Livros[[#This Row],[Quantity]]*Livros[[#This Row],[Item Price]]</f>
        <v>108</v>
      </c>
      <c r="L1393" s="9">
        <v>885.56</v>
      </c>
      <c r="M1393" s="9">
        <f>Livros[[#This Row],[Receita]]-Livros[[#This Row],[Custo]]</f>
        <v>-777.56</v>
      </c>
    </row>
    <row r="1394" spans="1:13" x14ac:dyDescent="0.25">
      <c r="A1394" s="4">
        <v>1393</v>
      </c>
      <c r="B1394" s="6" t="s">
        <v>2741</v>
      </c>
      <c r="C1394" s="6">
        <f>MONTH(Livros[[#This Row],[Date]])</f>
        <v>4</v>
      </c>
      <c r="D1394" s="6">
        <f>YEAR(Livros[[#This Row],[Date]])</f>
        <v>2019</v>
      </c>
      <c r="E1394" s="4">
        <v>0</v>
      </c>
      <c r="F1394" s="4">
        <v>0</v>
      </c>
      <c r="G1394" s="6" t="s">
        <v>83</v>
      </c>
      <c r="H1394" s="4">
        <v>1</v>
      </c>
      <c r="I1394" s="18" t="s">
        <v>1002</v>
      </c>
      <c r="J1394" s="8">
        <v>91</v>
      </c>
      <c r="K1394" s="8">
        <f>Livros[[#This Row],[Quantity]]*Livros[[#This Row],[Item Price]]</f>
        <v>91</v>
      </c>
      <c r="L1394" s="8">
        <v>746.62</v>
      </c>
      <c r="M1394" s="8">
        <f>Livros[[#This Row],[Receita]]-Livros[[#This Row],[Custo]]</f>
        <v>-655.62</v>
      </c>
    </row>
    <row r="1395" spans="1:13" x14ac:dyDescent="0.25">
      <c r="A1395" s="5">
        <v>1394</v>
      </c>
      <c r="B1395" s="7" t="s">
        <v>2741</v>
      </c>
      <c r="C1395" s="7">
        <f>MONTH(Livros[[#This Row],[Date]])</f>
        <v>4</v>
      </c>
      <c r="D1395" s="7">
        <f>YEAR(Livros[[#This Row],[Date]])</f>
        <v>2019</v>
      </c>
      <c r="E1395" s="5">
        <v>0</v>
      </c>
      <c r="F1395" s="5">
        <v>0</v>
      </c>
      <c r="G1395" s="7" t="s">
        <v>71</v>
      </c>
      <c r="H1395" s="5">
        <v>1</v>
      </c>
      <c r="I1395" s="19" t="s">
        <v>1002</v>
      </c>
      <c r="J1395" s="9">
        <v>91</v>
      </c>
      <c r="K1395" s="9">
        <f>Livros[[#This Row],[Quantity]]*Livros[[#This Row],[Item Price]]</f>
        <v>91</v>
      </c>
      <c r="L1395" s="9">
        <v>746.62</v>
      </c>
      <c r="M1395" s="9">
        <f>Livros[[#This Row],[Receita]]-Livros[[#This Row],[Custo]]</f>
        <v>-655.62</v>
      </c>
    </row>
    <row r="1396" spans="1:13" x14ac:dyDescent="0.25">
      <c r="A1396" s="4">
        <v>1395</v>
      </c>
      <c r="B1396" s="6" t="s">
        <v>2741</v>
      </c>
      <c r="C1396" s="6">
        <f>MONTH(Livros[[#This Row],[Date]])</f>
        <v>4</v>
      </c>
      <c r="D1396" s="6">
        <f>YEAR(Livros[[#This Row],[Date]])</f>
        <v>2019</v>
      </c>
      <c r="E1396" s="4">
        <v>0</v>
      </c>
      <c r="F1396" s="4">
        <v>0</v>
      </c>
      <c r="G1396" s="6" t="s">
        <v>71</v>
      </c>
      <c r="H1396" s="4">
        <v>1</v>
      </c>
      <c r="I1396" s="18" t="s">
        <v>1002</v>
      </c>
      <c r="J1396" s="8">
        <v>91</v>
      </c>
      <c r="K1396" s="8">
        <f>Livros[[#This Row],[Quantity]]*Livros[[#This Row],[Item Price]]</f>
        <v>91</v>
      </c>
      <c r="L1396" s="8">
        <v>746.62</v>
      </c>
      <c r="M1396" s="8">
        <f>Livros[[#This Row],[Receita]]-Livros[[#This Row],[Custo]]</f>
        <v>-655.62</v>
      </c>
    </row>
    <row r="1397" spans="1:13" x14ac:dyDescent="0.25">
      <c r="A1397" s="5">
        <v>1396</v>
      </c>
      <c r="B1397" s="7" t="s">
        <v>2741</v>
      </c>
      <c r="C1397" s="7">
        <f>MONTH(Livros[[#This Row],[Date]])</f>
        <v>4</v>
      </c>
      <c r="D1397" s="7">
        <f>YEAR(Livros[[#This Row],[Date]])</f>
        <v>2019</v>
      </c>
      <c r="E1397" s="5">
        <v>0</v>
      </c>
      <c r="F1397" s="5">
        <v>0</v>
      </c>
      <c r="G1397" s="7" t="s">
        <v>71</v>
      </c>
      <c r="H1397" s="5">
        <v>1</v>
      </c>
      <c r="I1397" s="19" t="s">
        <v>1002</v>
      </c>
      <c r="J1397" s="9">
        <v>91</v>
      </c>
      <c r="K1397" s="9">
        <f>Livros[[#This Row],[Quantity]]*Livros[[#This Row],[Item Price]]</f>
        <v>91</v>
      </c>
      <c r="L1397" s="9">
        <v>746.62</v>
      </c>
      <c r="M1397" s="9">
        <f>Livros[[#This Row],[Receita]]-Livros[[#This Row],[Custo]]</f>
        <v>-655.62</v>
      </c>
    </row>
    <row r="1398" spans="1:13" x14ac:dyDescent="0.25">
      <c r="A1398" s="4">
        <v>1397</v>
      </c>
      <c r="B1398" s="6" t="s">
        <v>2741</v>
      </c>
      <c r="C1398" s="6">
        <f>MONTH(Livros[[#This Row],[Date]])</f>
        <v>4</v>
      </c>
      <c r="D1398" s="6">
        <f>YEAR(Livros[[#This Row],[Date]])</f>
        <v>2019</v>
      </c>
      <c r="E1398" s="4">
        <v>0</v>
      </c>
      <c r="F1398" s="4">
        <v>0</v>
      </c>
      <c r="G1398" s="6" t="s">
        <v>83</v>
      </c>
      <c r="H1398" s="4">
        <v>1</v>
      </c>
      <c r="I1398" s="18" t="s">
        <v>1002</v>
      </c>
      <c r="J1398" s="8">
        <v>91</v>
      </c>
      <c r="K1398" s="8">
        <f>Livros[[#This Row],[Quantity]]*Livros[[#This Row],[Item Price]]</f>
        <v>91</v>
      </c>
      <c r="L1398" s="8">
        <v>746.62</v>
      </c>
      <c r="M1398" s="8">
        <f>Livros[[#This Row],[Receita]]-Livros[[#This Row],[Custo]]</f>
        <v>-655.62</v>
      </c>
    </row>
    <row r="1399" spans="1:13" x14ac:dyDescent="0.25">
      <c r="A1399" s="5">
        <v>1398</v>
      </c>
      <c r="B1399" s="7" t="s">
        <v>2741</v>
      </c>
      <c r="C1399" s="7">
        <f>MONTH(Livros[[#This Row],[Date]])</f>
        <v>4</v>
      </c>
      <c r="D1399" s="7">
        <f>YEAR(Livros[[#This Row],[Date]])</f>
        <v>2019</v>
      </c>
      <c r="E1399" s="5">
        <v>0</v>
      </c>
      <c r="F1399" s="5">
        <v>0</v>
      </c>
      <c r="G1399" s="7" t="s">
        <v>83</v>
      </c>
      <c r="H1399" s="5">
        <v>1</v>
      </c>
      <c r="I1399" s="19" t="s">
        <v>1002</v>
      </c>
      <c r="J1399" s="9">
        <v>108</v>
      </c>
      <c r="K1399" s="9">
        <f>Livros[[#This Row],[Quantity]]*Livros[[#This Row],[Item Price]]</f>
        <v>108</v>
      </c>
      <c r="L1399" s="9">
        <v>885.56</v>
      </c>
      <c r="M1399" s="9">
        <f>Livros[[#This Row],[Receita]]-Livros[[#This Row],[Custo]]</f>
        <v>-777.56</v>
      </c>
    </row>
    <row r="1400" spans="1:13" x14ac:dyDescent="0.25">
      <c r="A1400" s="4">
        <v>1399</v>
      </c>
      <c r="B1400" s="6" t="s">
        <v>2741</v>
      </c>
      <c r="C1400" s="6">
        <f>MONTH(Livros[[#This Row],[Date]])</f>
        <v>4</v>
      </c>
      <c r="D1400" s="6">
        <f>YEAR(Livros[[#This Row],[Date]])</f>
        <v>2019</v>
      </c>
      <c r="E1400" s="4">
        <v>0</v>
      </c>
      <c r="F1400" s="4">
        <v>0</v>
      </c>
      <c r="G1400" s="6" t="s">
        <v>83</v>
      </c>
      <c r="H1400" s="4">
        <v>1</v>
      </c>
      <c r="I1400" s="18" t="s">
        <v>1002</v>
      </c>
      <c r="J1400" s="8">
        <v>91</v>
      </c>
      <c r="K1400" s="8">
        <f>Livros[[#This Row],[Quantity]]*Livros[[#This Row],[Item Price]]</f>
        <v>91</v>
      </c>
      <c r="L1400" s="8">
        <v>746.62</v>
      </c>
      <c r="M1400" s="8">
        <f>Livros[[#This Row],[Receita]]-Livros[[#This Row],[Custo]]</f>
        <v>-655.62</v>
      </c>
    </row>
    <row r="1401" spans="1:13" x14ac:dyDescent="0.25">
      <c r="A1401" s="5">
        <v>1400</v>
      </c>
      <c r="B1401" s="7" t="s">
        <v>2741</v>
      </c>
      <c r="C1401" s="7">
        <f>MONTH(Livros[[#This Row],[Date]])</f>
        <v>4</v>
      </c>
      <c r="D1401" s="7">
        <f>YEAR(Livros[[#This Row],[Date]])</f>
        <v>2019</v>
      </c>
      <c r="E1401" s="5">
        <v>0</v>
      </c>
      <c r="F1401" s="5">
        <v>0</v>
      </c>
      <c r="G1401" s="7" t="s">
        <v>71</v>
      </c>
      <c r="H1401" s="5">
        <v>1</v>
      </c>
      <c r="I1401" s="19" t="s">
        <v>1002</v>
      </c>
      <c r="J1401" s="9">
        <v>91</v>
      </c>
      <c r="K1401" s="9">
        <f>Livros[[#This Row],[Quantity]]*Livros[[#This Row],[Item Price]]</f>
        <v>91</v>
      </c>
      <c r="L1401" s="9">
        <v>746.62</v>
      </c>
      <c r="M1401" s="9">
        <f>Livros[[#This Row],[Receita]]-Livros[[#This Row],[Custo]]</f>
        <v>-655.62</v>
      </c>
    </row>
    <row r="1402" spans="1:13" x14ac:dyDescent="0.25">
      <c r="A1402" s="4">
        <v>1401</v>
      </c>
      <c r="B1402" s="6" t="s">
        <v>2741</v>
      </c>
      <c r="C1402" s="6">
        <f>MONTH(Livros[[#This Row],[Date]])</f>
        <v>4</v>
      </c>
      <c r="D1402" s="6">
        <f>YEAR(Livros[[#This Row],[Date]])</f>
        <v>2019</v>
      </c>
      <c r="E1402" s="4">
        <v>0</v>
      </c>
      <c r="F1402" s="4">
        <v>0</v>
      </c>
      <c r="G1402" s="6" t="s">
        <v>71</v>
      </c>
      <c r="H1402" s="4">
        <v>1</v>
      </c>
      <c r="I1402" s="18" t="s">
        <v>1002</v>
      </c>
      <c r="J1402" s="8">
        <v>91</v>
      </c>
      <c r="K1402" s="8">
        <f>Livros[[#This Row],[Quantity]]*Livros[[#This Row],[Item Price]]</f>
        <v>91</v>
      </c>
      <c r="L1402" s="8">
        <v>746.62</v>
      </c>
      <c r="M1402" s="8">
        <f>Livros[[#This Row],[Receita]]-Livros[[#This Row],[Custo]]</f>
        <v>-655.62</v>
      </c>
    </row>
    <row r="1403" spans="1:13" x14ac:dyDescent="0.25">
      <c r="A1403" s="5">
        <v>1402</v>
      </c>
      <c r="B1403" s="7" t="s">
        <v>2741</v>
      </c>
      <c r="C1403" s="7">
        <f>MONTH(Livros[[#This Row],[Date]])</f>
        <v>4</v>
      </c>
      <c r="D1403" s="7">
        <f>YEAR(Livros[[#This Row],[Date]])</f>
        <v>2019</v>
      </c>
      <c r="E1403" s="5">
        <v>0</v>
      </c>
      <c r="F1403" s="5">
        <v>0</v>
      </c>
      <c r="G1403" s="7" t="s">
        <v>71</v>
      </c>
      <c r="H1403" s="5">
        <v>1</v>
      </c>
      <c r="I1403" s="19" t="s">
        <v>1002</v>
      </c>
      <c r="J1403" s="9">
        <v>108</v>
      </c>
      <c r="K1403" s="9">
        <f>Livros[[#This Row],[Quantity]]*Livros[[#This Row],[Item Price]]</f>
        <v>108</v>
      </c>
      <c r="L1403" s="9">
        <v>885.56</v>
      </c>
      <c r="M1403" s="9">
        <f>Livros[[#This Row],[Receita]]-Livros[[#This Row],[Custo]]</f>
        <v>-777.56</v>
      </c>
    </row>
    <row r="1404" spans="1:13" x14ac:dyDescent="0.25">
      <c r="A1404" s="4">
        <v>1403</v>
      </c>
      <c r="B1404" s="6" t="s">
        <v>2741</v>
      </c>
      <c r="C1404" s="6">
        <f>MONTH(Livros[[#This Row],[Date]])</f>
        <v>4</v>
      </c>
      <c r="D1404" s="6">
        <f>YEAR(Livros[[#This Row],[Date]])</f>
        <v>2019</v>
      </c>
      <c r="E1404" s="4">
        <v>0</v>
      </c>
      <c r="F1404" s="4">
        <v>0</v>
      </c>
      <c r="G1404" s="6" t="s">
        <v>83</v>
      </c>
      <c r="H1404" s="4">
        <v>1</v>
      </c>
      <c r="I1404" s="18" t="s">
        <v>193</v>
      </c>
      <c r="J1404" s="8">
        <v>155</v>
      </c>
      <c r="K1404" s="8">
        <f>Livros[[#This Row],[Quantity]]*Livros[[#This Row],[Item Price]]</f>
        <v>155</v>
      </c>
      <c r="L1404" s="8">
        <v>127.71</v>
      </c>
      <c r="M1404" s="8">
        <f>Livros[[#This Row],[Receita]]-Livros[[#This Row],[Custo]]</f>
        <v>27.290000000000006</v>
      </c>
    </row>
    <row r="1405" spans="1:13" x14ac:dyDescent="0.25">
      <c r="A1405" s="5">
        <v>1404</v>
      </c>
      <c r="B1405" s="7" t="s">
        <v>2741</v>
      </c>
      <c r="C1405" s="7">
        <f>MONTH(Livros[[#This Row],[Date]])</f>
        <v>4</v>
      </c>
      <c r="D1405" s="7">
        <f>YEAR(Livros[[#This Row],[Date]])</f>
        <v>2019</v>
      </c>
      <c r="E1405" s="5">
        <v>0</v>
      </c>
      <c r="F1405" s="5">
        <v>0</v>
      </c>
      <c r="G1405" s="7" t="s">
        <v>83</v>
      </c>
      <c r="H1405" s="5">
        <v>2</v>
      </c>
      <c r="I1405" s="19" t="s">
        <v>1002</v>
      </c>
      <c r="J1405" s="9">
        <v>182</v>
      </c>
      <c r="K1405" s="9">
        <f>Livros[[#This Row],[Quantity]]*Livros[[#This Row],[Item Price]]</f>
        <v>364</v>
      </c>
      <c r="L1405" s="9">
        <v>149.92400000000001</v>
      </c>
      <c r="M1405" s="9">
        <f>Livros[[#This Row],[Receita]]-Livros[[#This Row],[Custo]]</f>
        <v>214.07599999999999</v>
      </c>
    </row>
    <row r="1406" spans="1:13" x14ac:dyDescent="0.25">
      <c r="A1406" s="4">
        <v>1405</v>
      </c>
      <c r="B1406" s="6" t="s">
        <v>2741</v>
      </c>
      <c r="C1406" s="6">
        <f>MONTH(Livros[[#This Row],[Date]])</f>
        <v>4</v>
      </c>
      <c r="D1406" s="6">
        <f>YEAR(Livros[[#This Row],[Date]])</f>
        <v>2019</v>
      </c>
      <c r="E1406" s="4">
        <v>0</v>
      </c>
      <c r="F1406" s="4">
        <v>0</v>
      </c>
      <c r="G1406" s="6" t="s">
        <v>83</v>
      </c>
      <c r="H1406" s="4">
        <v>1</v>
      </c>
      <c r="I1406" s="18" t="s">
        <v>1002</v>
      </c>
      <c r="J1406" s="8">
        <v>91</v>
      </c>
      <c r="K1406" s="8">
        <f>Livros[[#This Row],[Quantity]]*Livros[[#This Row],[Item Price]]</f>
        <v>91</v>
      </c>
      <c r="L1406" s="8">
        <v>746.62</v>
      </c>
      <c r="M1406" s="8">
        <f>Livros[[#This Row],[Receita]]-Livros[[#This Row],[Custo]]</f>
        <v>-655.62</v>
      </c>
    </row>
    <row r="1407" spans="1:13" x14ac:dyDescent="0.25">
      <c r="A1407" s="5">
        <v>1406</v>
      </c>
      <c r="B1407" s="7" t="s">
        <v>2741</v>
      </c>
      <c r="C1407" s="7">
        <f>MONTH(Livros[[#This Row],[Date]])</f>
        <v>4</v>
      </c>
      <c r="D1407" s="7">
        <f>YEAR(Livros[[#This Row],[Date]])</f>
        <v>2019</v>
      </c>
      <c r="E1407" s="5">
        <v>0</v>
      </c>
      <c r="F1407" s="5">
        <v>0</v>
      </c>
      <c r="G1407" s="7" t="s">
        <v>83</v>
      </c>
      <c r="H1407" s="5">
        <v>1</v>
      </c>
      <c r="I1407" s="19" t="s">
        <v>193</v>
      </c>
      <c r="J1407" s="9">
        <v>155</v>
      </c>
      <c r="K1407" s="9">
        <f>Livros[[#This Row],[Quantity]]*Livros[[#This Row],[Item Price]]</f>
        <v>155</v>
      </c>
      <c r="L1407" s="9">
        <v>127.71</v>
      </c>
      <c r="M1407" s="9">
        <f>Livros[[#This Row],[Receita]]-Livros[[#This Row],[Custo]]</f>
        <v>27.290000000000006</v>
      </c>
    </row>
    <row r="1408" spans="1:13" x14ac:dyDescent="0.25">
      <c r="A1408" s="4">
        <v>1407</v>
      </c>
      <c r="B1408" s="6" t="s">
        <v>2741</v>
      </c>
      <c r="C1408" s="6">
        <f>MONTH(Livros[[#This Row],[Date]])</f>
        <v>4</v>
      </c>
      <c r="D1408" s="6">
        <f>YEAR(Livros[[#This Row],[Date]])</f>
        <v>2019</v>
      </c>
      <c r="E1408" s="4">
        <v>0</v>
      </c>
      <c r="F1408" s="4">
        <v>0</v>
      </c>
      <c r="G1408" s="6" t="s">
        <v>83</v>
      </c>
      <c r="H1408" s="4">
        <v>1</v>
      </c>
      <c r="I1408" s="18" t="s">
        <v>1002</v>
      </c>
      <c r="J1408" s="8">
        <v>108</v>
      </c>
      <c r="K1408" s="8">
        <f>Livros[[#This Row],[Quantity]]*Livros[[#This Row],[Item Price]]</f>
        <v>108</v>
      </c>
      <c r="L1408" s="8">
        <v>885.56</v>
      </c>
      <c r="M1408" s="8">
        <f>Livros[[#This Row],[Receita]]-Livros[[#This Row],[Custo]]</f>
        <v>-777.56</v>
      </c>
    </row>
    <row r="1409" spans="1:13" x14ac:dyDescent="0.25">
      <c r="A1409" s="5">
        <v>1408</v>
      </c>
      <c r="B1409" s="7" t="s">
        <v>2741</v>
      </c>
      <c r="C1409" s="7">
        <f>MONTH(Livros[[#This Row],[Date]])</f>
        <v>4</v>
      </c>
      <c r="D1409" s="7">
        <f>YEAR(Livros[[#This Row],[Date]])</f>
        <v>2019</v>
      </c>
      <c r="E1409" s="5">
        <v>0</v>
      </c>
      <c r="F1409" s="5">
        <v>0</v>
      </c>
      <c r="G1409" s="7" t="s">
        <v>71</v>
      </c>
      <c r="H1409" s="5">
        <v>1</v>
      </c>
      <c r="I1409" s="19" t="s">
        <v>1002</v>
      </c>
      <c r="J1409" s="9">
        <v>91</v>
      </c>
      <c r="K1409" s="9">
        <f>Livros[[#This Row],[Quantity]]*Livros[[#This Row],[Item Price]]</f>
        <v>91</v>
      </c>
      <c r="L1409" s="9">
        <v>746.62</v>
      </c>
      <c r="M1409" s="9">
        <f>Livros[[#This Row],[Receita]]-Livros[[#This Row],[Custo]]</f>
        <v>-655.62</v>
      </c>
    </row>
    <row r="1410" spans="1:13" x14ac:dyDescent="0.25">
      <c r="A1410" s="4">
        <v>1409</v>
      </c>
      <c r="B1410" s="6" t="s">
        <v>2741</v>
      </c>
      <c r="C1410" s="6">
        <f>MONTH(Livros[[#This Row],[Date]])</f>
        <v>4</v>
      </c>
      <c r="D1410" s="6">
        <f>YEAR(Livros[[#This Row],[Date]])</f>
        <v>2019</v>
      </c>
      <c r="E1410" s="4">
        <v>0</v>
      </c>
      <c r="F1410" s="4">
        <v>0</v>
      </c>
      <c r="G1410" s="6" t="s">
        <v>83</v>
      </c>
      <c r="H1410" s="4">
        <v>1</v>
      </c>
      <c r="I1410" s="18" t="s">
        <v>1002</v>
      </c>
      <c r="J1410" s="8">
        <v>91</v>
      </c>
      <c r="K1410" s="8">
        <f>Livros[[#This Row],[Quantity]]*Livros[[#This Row],[Item Price]]</f>
        <v>91</v>
      </c>
      <c r="L1410" s="8">
        <v>746.62</v>
      </c>
      <c r="M1410" s="8">
        <f>Livros[[#This Row],[Receita]]-Livros[[#This Row],[Custo]]</f>
        <v>-655.62</v>
      </c>
    </row>
    <row r="1411" spans="1:13" x14ac:dyDescent="0.25">
      <c r="A1411" s="5">
        <v>1410</v>
      </c>
      <c r="B1411" s="7" t="s">
        <v>2741</v>
      </c>
      <c r="C1411" s="7">
        <f>MONTH(Livros[[#This Row],[Date]])</f>
        <v>4</v>
      </c>
      <c r="D1411" s="7">
        <f>YEAR(Livros[[#This Row],[Date]])</f>
        <v>2019</v>
      </c>
      <c r="E1411" s="5">
        <v>0</v>
      </c>
      <c r="F1411" s="5">
        <v>0</v>
      </c>
      <c r="G1411" s="7" t="s">
        <v>83</v>
      </c>
      <c r="H1411" s="5">
        <v>2</v>
      </c>
      <c r="I1411" s="19" t="s">
        <v>1002</v>
      </c>
      <c r="J1411" s="9">
        <v>194</v>
      </c>
      <c r="K1411" s="9">
        <f>Livros[[#This Row],[Quantity]]*Livros[[#This Row],[Item Price]]</f>
        <v>388</v>
      </c>
      <c r="L1411" s="9">
        <v>159.90799999999999</v>
      </c>
      <c r="M1411" s="9">
        <f>Livros[[#This Row],[Receita]]-Livros[[#This Row],[Custo]]</f>
        <v>228.09200000000001</v>
      </c>
    </row>
    <row r="1412" spans="1:13" x14ac:dyDescent="0.25">
      <c r="A1412" s="4">
        <v>1411</v>
      </c>
      <c r="B1412" s="6" t="s">
        <v>2741</v>
      </c>
      <c r="C1412" s="6">
        <f>MONTH(Livros[[#This Row],[Date]])</f>
        <v>4</v>
      </c>
      <c r="D1412" s="6">
        <f>YEAR(Livros[[#This Row],[Date]])</f>
        <v>2019</v>
      </c>
      <c r="E1412" s="4">
        <v>0</v>
      </c>
      <c r="F1412" s="4">
        <v>0</v>
      </c>
      <c r="G1412" s="6" t="s">
        <v>83</v>
      </c>
      <c r="H1412" s="4">
        <v>1</v>
      </c>
      <c r="I1412" s="18" t="s">
        <v>1002</v>
      </c>
      <c r="J1412" s="8">
        <v>91</v>
      </c>
      <c r="K1412" s="8">
        <f>Livros[[#This Row],[Quantity]]*Livros[[#This Row],[Item Price]]</f>
        <v>91</v>
      </c>
      <c r="L1412" s="8">
        <v>746.62</v>
      </c>
      <c r="M1412" s="8">
        <f>Livros[[#This Row],[Receita]]-Livros[[#This Row],[Custo]]</f>
        <v>-655.62</v>
      </c>
    </row>
    <row r="1413" spans="1:13" x14ac:dyDescent="0.25">
      <c r="A1413" s="5">
        <v>1412</v>
      </c>
      <c r="B1413" s="7" t="s">
        <v>2741</v>
      </c>
      <c r="C1413" s="7">
        <f>MONTH(Livros[[#This Row],[Date]])</f>
        <v>4</v>
      </c>
      <c r="D1413" s="7">
        <f>YEAR(Livros[[#This Row],[Date]])</f>
        <v>2019</v>
      </c>
      <c r="E1413" s="5">
        <v>0</v>
      </c>
      <c r="F1413" s="5">
        <v>0</v>
      </c>
      <c r="G1413" s="7" t="s">
        <v>83</v>
      </c>
      <c r="H1413" s="5">
        <v>1</v>
      </c>
      <c r="I1413" s="19" t="s">
        <v>1002</v>
      </c>
      <c r="J1413" s="9">
        <v>91</v>
      </c>
      <c r="K1413" s="9">
        <f>Livros[[#This Row],[Quantity]]*Livros[[#This Row],[Item Price]]</f>
        <v>91</v>
      </c>
      <c r="L1413" s="9">
        <v>746.62</v>
      </c>
      <c r="M1413" s="9">
        <f>Livros[[#This Row],[Receita]]-Livros[[#This Row],[Custo]]</f>
        <v>-655.62</v>
      </c>
    </row>
    <row r="1414" spans="1:13" x14ac:dyDescent="0.25">
      <c r="A1414" s="4">
        <v>1413</v>
      </c>
      <c r="B1414" s="6" t="s">
        <v>2741</v>
      </c>
      <c r="C1414" s="6">
        <f>MONTH(Livros[[#This Row],[Date]])</f>
        <v>4</v>
      </c>
      <c r="D1414" s="6">
        <f>YEAR(Livros[[#This Row],[Date]])</f>
        <v>2019</v>
      </c>
      <c r="E1414" s="4">
        <v>0</v>
      </c>
      <c r="F1414" s="4">
        <v>0</v>
      </c>
      <c r="G1414" s="6" t="s">
        <v>71</v>
      </c>
      <c r="H1414" s="4">
        <v>1</v>
      </c>
      <c r="I1414" s="18" t="s">
        <v>1002</v>
      </c>
      <c r="J1414" s="8">
        <v>91</v>
      </c>
      <c r="K1414" s="8">
        <f>Livros[[#This Row],[Quantity]]*Livros[[#This Row],[Item Price]]</f>
        <v>91</v>
      </c>
      <c r="L1414" s="8">
        <v>746.62</v>
      </c>
      <c r="M1414" s="8">
        <f>Livros[[#This Row],[Receita]]-Livros[[#This Row],[Custo]]</f>
        <v>-655.62</v>
      </c>
    </row>
    <row r="1415" spans="1:13" x14ac:dyDescent="0.25">
      <c r="A1415" s="5">
        <v>1414</v>
      </c>
      <c r="B1415" s="7" t="s">
        <v>2741</v>
      </c>
      <c r="C1415" s="7">
        <f>MONTH(Livros[[#This Row],[Date]])</f>
        <v>4</v>
      </c>
      <c r="D1415" s="7">
        <f>YEAR(Livros[[#This Row],[Date]])</f>
        <v>2019</v>
      </c>
      <c r="E1415" s="5">
        <v>0</v>
      </c>
      <c r="F1415" s="5">
        <v>0</v>
      </c>
      <c r="G1415" s="7" t="s">
        <v>71</v>
      </c>
      <c r="H1415" s="5">
        <v>1</v>
      </c>
      <c r="I1415" s="19" t="s">
        <v>193</v>
      </c>
      <c r="J1415" s="9">
        <v>155</v>
      </c>
      <c r="K1415" s="9">
        <f>Livros[[#This Row],[Quantity]]*Livros[[#This Row],[Item Price]]</f>
        <v>155</v>
      </c>
      <c r="L1415" s="9">
        <v>127.71</v>
      </c>
      <c r="M1415" s="9">
        <f>Livros[[#This Row],[Receita]]-Livros[[#This Row],[Custo]]</f>
        <v>27.290000000000006</v>
      </c>
    </row>
    <row r="1416" spans="1:13" x14ac:dyDescent="0.25">
      <c r="A1416" s="4">
        <v>1415</v>
      </c>
      <c r="B1416" s="6" t="s">
        <v>2741</v>
      </c>
      <c r="C1416" s="6">
        <f>MONTH(Livros[[#This Row],[Date]])</f>
        <v>4</v>
      </c>
      <c r="D1416" s="6">
        <f>YEAR(Livros[[#This Row],[Date]])</f>
        <v>2019</v>
      </c>
      <c r="E1416" s="4">
        <v>0</v>
      </c>
      <c r="F1416" s="4">
        <v>0</v>
      </c>
      <c r="G1416" s="6" t="s">
        <v>83</v>
      </c>
      <c r="H1416" s="4">
        <v>1</v>
      </c>
      <c r="I1416" s="18" t="s">
        <v>1002</v>
      </c>
      <c r="J1416" s="8">
        <v>91</v>
      </c>
      <c r="K1416" s="8">
        <f>Livros[[#This Row],[Quantity]]*Livros[[#This Row],[Item Price]]</f>
        <v>91</v>
      </c>
      <c r="L1416" s="8">
        <v>746.62</v>
      </c>
      <c r="M1416" s="8">
        <f>Livros[[#This Row],[Receita]]-Livros[[#This Row],[Custo]]</f>
        <v>-655.62</v>
      </c>
    </row>
    <row r="1417" spans="1:13" x14ac:dyDescent="0.25">
      <c r="A1417" s="5">
        <v>1416</v>
      </c>
      <c r="B1417" s="7" t="s">
        <v>2741</v>
      </c>
      <c r="C1417" s="7">
        <f>MONTH(Livros[[#This Row],[Date]])</f>
        <v>4</v>
      </c>
      <c r="D1417" s="7">
        <f>YEAR(Livros[[#This Row],[Date]])</f>
        <v>2019</v>
      </c>
      <c r="E1417" s="5">
        <v>0</v>
      </c>
      <c r="F1417" s="5">
        <v>0</v>
      </c>
      <c r="G1417" s="7" t="s">
        <v>71</v>
      </c>
      <c r="H1417" s="5">
        <v>1</v>
      </c>
      <c r="I1417" s="19" t="s">
        <v>193</v>
      </c>
      <c r="J1417" s="9">
        <v>155</v>
      </c>
      <c r="K1417" s="9">
        <f>Livros[[#This Row],[Quantity]]*Livros[[#This Row],[Item Price]]</f>
        <v>155</v>
      </c>
      <c r="L1417" s="9">
        <v>127.71</v>
      </c>
      <c r="M1417" s="9">
        <f>Livros[[#This Row],[Receita]]-Livros[[#This Row],[Custo]]</f>
        <v>27.290000000000006</v>
      </c>
    </row>
    <row r="1418" spans="1:13" x14ac:dyDescent="0.25">
      <c r="A1418" s="4">
        <v>1417</v>
      </c>
      <c r="B1418" s="6" t="s">
        <v>2741</v>
      </c>
      <c r="C1418" s="6">
        <f>MONTH(Livros[[#This Row],[Date]])</f>
        <v>4</v>
      </c>
      <c r="D1418" s="6">
        <f>YEAR(Livros[[#This Row],[Date]])</f>
        <v>2019</v>
      </c>
      <c r="E1418" s="4">
        <v>0</v>
      </c>
      <c r="F1418" s="4">
        <v>0</v>
      </c>
      <c r="G1418" s="6" t="s">
        <v>83</v>
      </c>
      <c r="H1418" s="4">
        <v>1</v>
      </c>
      <c r="I1418" s="18" t="s">
        <v>1002</v>
      </c>
      <c r="J1418" s="8">
        <v>108</v>
      </c>
      <c r="K1418" s="8">
        <f>Livros[[#This Row],[Quantity]]*Livros[[#This Row],[Item Price]]</f>
        <v>108</v>
      </c>
      <c r="L1418" s="8">
        <v>885.56</v>
      </c>
      <c r="M1418" s="8">
        <f>Livros[[#This Row],[Receita]]-Livros[[#This Row],[Custo]]</f>
        <v>-777.56</v>
      </c>
    </row>
    <row r="1419" spans="1:13" x14ac:dyDescent="0.25">
      <c r="A1419" s="5">
        <v>1418</v>
      </c>
      <c r="B1419" s="7" t="s">
        <v>2741</v>
      </c>
      <c r="C1419" s="7">
        <f>MONTH(Livros[[#This Row],[Date]])</f>
        <v>4</v>
      </c>
      <c r="D1419" s="7">
        <f>YEAR(Livros[[#This Row],[Date]])</f>
        <v>2019</v>
      </c>
      <c r="E1419" s="5">
        <v>0</v>
      </c>
      <c r="F1419" s="5">
        <v>0</v>
      </c>
      <c r="G1419" s="7" t="s">
        <v>71</v>
      </c>
      <c r="H1419" s="5">
        <v>1</v>
      </c>
      <c r="I1419" s="19" t="s">
        <v>1002</v>
      </c>
      <c r="J1419" s="9">
        <v>91</v>
      </c>
      <c r="K1419" s="9">
        <f>Livros[[#This Row],[Quantity]]*Livros[[#This Row],[Item Price]]</f>
        <v>91</v>
      </c>
      <c r="L1419" s="9">
        <v>746.62</v>
      </c>
      <c r="M1419" s="9">
        <f>Livros[[#This Row],[Receita]]-Livros[[#This Row],[Custo]]</f>
        <v>-655.62</v>
      </c>
    </row>
    <row r="1420" spans="1:13" x14ac:dyDescent="0.25">
      <c r="A1420" s="4">
        <v>1419</v>
      </c>
      <c r="B1420" s="6" t="s">
        <v>2741</v>
      </c>
      <c r="C1420" s="6">
        <f>MONTH(Livros[[#This Row],[Date]])</f>
        <v>4</v>
      </c>
      <c r="D1420" s="6">
        <f>YEAR(Livros[[#This Row],[Date]])</f>
        <v>2019</v>
      </c>
      <c r="E1420" s="4">
        <v>0</v>
      </c>
      <c r="F1420" s="4">
        <v>0</v>
      </c>
      <c r="G1420" s="6" t="s">
        <v>83</v>
      </c>
      <c r="H1420" s="4">
        <v>1</v>
      </c>
      <c r="I1420" s="18" t="s">
        <v>1002</v>
      </c>
      <c r="J1420" s="8">
        <v>91</v>
      </c>
      <c r="K1420" s="8">
        <f>Livros[[#This Row],[Quantity]]*Livros[[#This Row],[Item Price]]</f>
        <v>91</v>
      </c>
      <c r="L1420" s="8">
        <v>746.62</v>
      </c>
      <c r="M1420" s="8">
        <f>Livros[[#This Row],[Receita]]-Livros[[#This Row],[Custo]]</f>
        <v>-655.62</v>
      </c>
    </row>
    <row r="1421" spans="1:13" x14ac:dyDescent="0.25">
      <c r="A1421" s="5">
        <v>1420</v>
      </c>
      <c r="B1421" s="7" t="s">
        <v>2773</v>
      </c>
      <c r="C1421" s="7">
        <f>MONTH(Livros[[#This Row],[Date]])</f>
        <v>5</v>
      </c>
      <c r="D1421" s="7">
        <f>YEAR(Livros[[#This Row],[Date]])</f>
        <v>2019</v>
      </c>
      <c r="E1421" s="5">
        <v>0</v>
      </c>
      <c r="F1421" s="5">
        <v>0</v>
      </c>
      <c r="G1421" s="7" t="s">
        <v>83</v>
      </c>
      <c r="H1421" s="5">
        <v>1</v>
      </c>
      <c r="I1421" s="19" t="s">
        <v>1002</v>
      </c>
      <c r="J1421" s="9">
        <v>91</v>
      </c>
      <c r="K1421" s="9">
        <f>Livros[[#This Row],[Quantity]]*Livros[[#This Row],[Item Price]]</f>
        <v>91</v>
      </c>
      <c r="L1421" s="9">
        <v>746.62</v>
      </c>
      <c r="M1421" s="9">
        <f>Livros[[#This Row],[Receita]]-Livros[[#This Row],[Custo]]</f>
        <v>-655.62</v>
      </c>
    </row>
    <row r="1422" spans="1:13" x14ac:dyDescent="0.25">
      <c r="A1422" s="4">
        <v>1421</v>
      </c>
      <c r="B1422" s="6" t="s">
        <v>2773</v>
      </c>
      <c r="C1422" s="6">
        <f>MONTH(Livros[[#This Row],[Date]])</f>
        <v>5</v>
      </c>
      <c r="D1422" s="6">
        <f>YEAR(Livros[[#This Row],[Date]])</f>
        <v>2019</v>
      </c>
      <c r="E1422" s="4">
        <v>0</v>
      </c>
      <c r="F1422" s="4">
        <v>0</v>
      </c>
      <c r="G1422" s="6" t="s">
        <v>71</v>
      </c>
      <c r="H1422" s="4">
        <v>1</v>
      </c>
      <c r="I1422" s="18" t="s">
        <v>1002</v>
      </c>
      <c r="J1422" s="8">
        <v>108</v>
      </c>
      <c r="K1422" s="8">
        <f>Livros[[#This Row],[Quantity]]*Livros[[#This Row],[Item Price]]</f>
        <v>108</v>
      </c>
      <c r="L1422" s="8">
        <v>885.56</v>
      </c>
      <c r="M1422" s="8">
        <f>Livros[[#This Row],[Receita]]-Livros[[#This Row],[Custo]]</f>
        <v>-777.56</v>
      </c>
    </row>
    <row r="1423" spans="1:13" x14ac:dyDescent="0.25">
      <c r="A1423" s="5">
        <v>1422</v>
      </c>
      <c r="B1423" s="7" t="s">
        <v>2773</v>
      </c>
      <c r="C1423" s="7">
        <f>MONTH(Livros[[#This Row],[Date]])</f>
        <v>5</v>
      </c>
      <c r="D1423" s="7">
        <f>YEAR(Livros[[#This Row],[Date]])</f>
        <v>2019</v>
      </c>
      <c r="E1423" s="5">
        <v>0</v>
      </c>
      <c r="F1423" s="5">
        <v>0</v>
      </c>
      <c r="G1423" s="7" t="s">
        <v>71</v>
      </c>
      <c r="H1423" s="5">
        <v>1</v>
      </c>
      <c r="I1423" s="19" t="s">
        <v>1002</v>
      </c>
      <c r="J1423" s="9">
        <v>91</v>
      </c>
      <c r="K1423" s="9">
        <f>Livros[[#This Row],[Quantity]]*Livros[[#This Row],[Item Price]]</f>
        <v>91</v>
      </c>
      <c r="L1423" s="9">
        <v>746.62</v>
      </c>
      <c r="M1423" s="9">
        <f>Livros[[#This Row],[Receita]]-Livros[[#This Row],[Custo]]</f>
        <v>-655.62</v>
      </c>
    </row>
    <row r="1424" spans="1:13" x14ac:dyDescent="0.25">
      <c r="A1424" s="4">
        <v>1423</v>
      </c>
      <c r="B1424" s="6" t="s">
        <v>2773</v>
      </c>
      <c r="C1424" s="6">
        <f>MONTH(Livros[[#This Row],[Date]])</f>
        <v>5</v>
      </c>
      <c r="D1424" s="6">
        <f>YEAR(Livros[[#This Row],[Date]])</f>
        <v>2019</v>
      </c>
      <c r="E1424" s="4">
        <v>0</v>
      </c>
      <c r="F1424" s="4">
        <v>0</v>
      </c>
      <c r="G1424" s="6" t="s">
        <v>83</v>
      </c>
      <c r="H1424" s="4">
        <v>1</v>
      </c>
      <c r="I1424" s="18" t="s">
        <v>1002</v>
      </c>
      <c r="J1424" s="8">
        <v>91</v>
      </c>
      <c r="K1424" s="8">
        <f>Livros[[#This Row],[Quantity]]*Livros[[#This Row],[Item Price]]</f>
        <v>91</v>
      </c>
      <c r="L1424" s="8">
        <v>746.62</v>
      </c>
      <c r="M1424" s="8">
        <f>Livros[[#This Row],[Receita]]-Livros[[#This Row],[Custo]]</f>
        <v>-655.62</v>
      </c>
    </row>
    <row r="1425" spans="1:13" x14ac:dyDescent="0.25">
      <c r="A1425" s="5">
        <v>1424</v>
      </c>
      <c r="B1425" s="7" t="s">
        <v>2773</v>
      </c>
      <c r="C1425" s="7">
        <f>MONTH(Livros[[#This Row],[Date]])</f>
        <v>5</v>
      </c>
      <c r="D1425" s="7">
        <f>YEAR(Livros[[#This Row],[Date]])</f>
        <v>2019</v>
      </c>
      <c r="E1425" s="5">
        <v>0</v>
      </c>
      <c r="F1425" s="5">
        <v>0</v>
      </c>
      <c r="G1425" s="7" t="s">
        <v>71</v>
      </c>
      <c r="H1425" s="5">
        <v>1</v>
      </c>
      <c r="I1425" s="19" t="s">
        <v>1002</v>
      </c>
      <c r="J1425" s="9">
        <v>91</v>
      </c>
      <c r="K1425" s="9">
        <f>Livros[[#This Row],[Quantity]]*Livros[[#This Row],[Item Price]]</f>
        <v>91</v>
      </c>
      <c r="L1425" s="9">
        <v>746.62</v>
      </c>
      <c r="M1425" s="9">
        <f>Livros[[#This Row],[Receita]]-Livros[[#This Row],[Custo]]</f>
        <v>-655.62</v>
      </c>
    </row>
    <row r="1426" spans="1:13" x14ac:dyDescent="0.25">
      <c r="A1426" s="4">
        <v>1425</v>
      </c>
      <c r="B1426" s="6" t="s">
        <v>2773</v>
      </c>
      <c r="C1426" s="6">
        <f>MONTH(Livros[[#This Row],[Date]])</f>
        <v>5</v>
      </c>
      <c r="D1426" s="6">
        <f>YEAR(Livros[[#This Row],[Date]])</f>
        <v>2019</v>
      </c>
      <c r="E1426" s="4">
        <v>0</v>
      </c>
      <c r="F1426" s="4">
        <v>0</v>
      </c>
      <c r="G1426" s="6" t="s">
        <v>83</v>
      </c>
      <c r="H1426" s="4">
        <v>1</v>
      </c>
      <c r="I1426" s="18" t="s">
        <v>1002</v>
      </c>
      <c r="J1426" s="8">
        <v>91</v>
      </c>
      <c r="K1426" s="8">
        <f>Livros[[#This Row],[Quantity]]*Livros[[#This Row],[Item Price]]</f>
        <v>91</v>
      </c>
      <c r="L1426" s="8">
        <v>746.62</v>
      </c>
      <c r="M1426" s="8">
        <f>Livros[[#This Row],[Receita]]-Livros[[#This Row],[Custo]]</f>
        <v>-655.62</v>
      </c>
    </row>
    <row r="1427" spans="1:13" x14ac:dyDescent="0.25">
      <c r="A1427" s="5">
        <v>1426</v>
      </c>
      <c r="B1427" s="7" t="s">
        <v>2773</v>
      </c>
      <c r="C1427" s="7">
        <f>MONTH(Livros[[#This Row],[Date]])</f>
        <v>5</v>
      </c>
      <c r="D1427" s="7">
        <f>YEAR(Livros[[#This Row],[Date]])</f>
        <v>2019</v>
      </c>
      <c r="E1427" s="5">
        <v>0</v>
      </c>
      <c r="F1427" s="5">
        <v>0</v>
      </c>
      <c r="G1427" s="7" t="s">
        <v>83</v>
      </c>
      <c r="H1427" s="5">
        <v>1</v>
      </c>
      <c r="I1427" s="19" t="s">
        <v>1002</v>
      </c>
      <c r="J1427" s="9">
        <v>91</v>
      </c>
      <c r="K1427" s="9">
        <f>Livros[[#This Row],[Quantity]]*Livros[[#This Row],[Item Price]]</f>
        <v>91</v>
      </c>
      <c r="L1427" s="9">
        <v>746.62</v>
      </c>
      <c r="M1427" s="9">
        <f>Livros[[#This Row],[Receita]]-Livros[[#This Row],[Custo]]</f>
        <v>-655.62</v>
      </c>
    </row>
    <row r="1428" spans="1:13" x14ac:dyDescent="0.25">
      <c r="A1428" s="4">
        <v>1427</v>
      </c>
      <c r="B1428" s="6" t="s">
        <v>2773</v>
      </c>
      <c r="C1428" s="6">
        <f>MONTH(Livros[[#This Row],[Date]])</f>
        <v>5</v>
      </c>
      <c r="D1428" s="6">
        <f>YEAR(Livros[[#This Row],[Date]])</f>
        <v>2019</v>
      </c>
      <c r="E1428" s="4">
        <v>0</v>
      </c>
      <c r="F1428" s="4">
        <v>0</v>
      </c>
      <c r="G1428" s="6" t="s">
        <v>71</v>
      </c>
      <c r="H1428" s="4">
        <v>1</v>
      </c>
      <c r="I1428" s="18" t="s">
        <v>1002</v>
      </c>
      <c r="J1428" s="8">
        <v>108</v>
      </c>
      <c r="K1428" s="8">
        <f>Livros[[#This Row],[Quantity]]*Livros[[#This Row],[Item Price]]</f>
        <v>108</v>
      </c>
      <c r="L1428" s="8">
        <v>885.56</v>
      </c>
      <c r="M1428" s="8">
        <f>Livros[[#This Row],[Receita]]-Livros[[#This Row],[Custo]]</f>
        <v>-777.56</v>
      </c>
    </row>
    <row r="1429" spans="1:13" x14ac:dyDescent="0.25">
      <c r="A1429" s="5">
        <v>1428</v>
      </c>
      <c r="B1429" s="7" t="s">
        <v>2773</v>
      </c>
      <c r="C1429" s="7">
        <f>MONTH(Livros[[#This Row],[Date]])</f>
        <v>5</v>
      </c>
      <c r="D1429" s="7">
        <f>YEAR(Livros[[#This Row],[Date]])</f>
        <v>2019</v>
      </c>
      <c r="E1429" s="5">
        <v>0</v>
      </c>
      <c r="F1429" s="5">
        <v>0</v>
      </c>
      <c r="G1429" s="7" t="s">
        <v>71</v>
      </c>
      <c r="H1429" s="5">
        <v>1</v>
      </c>
      <c r="I1429" s="19" t="s">
        <v>1002</v>
      </c>
      <c r="J1429" s="9">
        <v>91</v>
      </c>
      <c r="K1429" s="9">
        <f>Livros[[#This Row],[Quantity]]*Livros[[#This Row],[Item Price]]</f>
        <v>91</v>
      </c>
      <c r="L1429" s="9">
        <v>746.62</v>
      </c>
      <c r="M1429" s="9">
        <f>Livros[[#This Row],[Receita]]-Livros[[#This Row],[Custo]]</f>
        <v>-655.62</v>
      </c>
    </row>
    <row r="1430" spans="1:13" x14ac:dyDescent="0.25">
      <c r="A1430" s="4">
        <v>1429</v>
      </c>
      <c r="B1430" s="6" t="s">
        <v>2773</v>
      </c>
      <c r="C1430" s="6">
        <f>MONTH(Livros[[#This Row],[Date]])</f>
        <v>5</v>
      </c>
      <c r="D1430" s="6">
        <f>YEAR(Livros[[#This Row],[Date]])</f>
        <v>2019</v>
      </c>
      <c r="E1430" s="4">
        <v>0</v>
      </c>
      <c r="F1430" s="4">
        <v>0</v>
      </c>
      <c r="G1430" s="6" t="s">
        <v>83</v>
      </c>
      <c r="H1430" s="4">
        <v>1</v>
      </c>
      <c r="I1430" s="18" t="s">
        <v>1002</v>
      </c>
      <c r="J1430" s="8">
        <v>91</v>
      </c>
      <c r="K1430" s="8">
        <f>Livros[[#This Row],[Quantity]]*Livros[[#This Row],[Item Price]]</f>
        <v>91</v>
      </c>
      <c r="L1430" s="8">
        <v>746.62</v>
      </c>
      <c r="M1430" s="8">
        <f>Livros[[#This Row],[Receita]]-Livros[[#This Row],[Custo]]</f>
        <v>-655.62</v>
      </c>
    </row>
    <row r="1431" spans="1:13" x14ac:dyDescent="0.25">
      <c r="A1431" s="5">
        <v>1430</v>
      </c>
      <c r="B1431" s="7" t="s">
        <v>2773</v>
      </c>
      <c r="C1431" s="7">
        <f>MONTH(Livros[[#This Row],[Date]])</f>
        <v>5</v>
      </c>
      <c r="D1431" s="7">
        <f>YEAR(Livros[[#This Row],[Date]])</f>
        <v>2019</v>
      </c>
      <c r="E1431" s="5">
        <v>0</v>
      </c>
      <c r="F1431" s="5">
        <v>0</v>
      </c>
      <c r="G1431" s="7" t="s">
        <v>83</v>
      </c>
      <c r="H1431" s="5">
        <v>1</v>
      </c>
      <c r="I1431" s="19" t="s">
        <v>1002</v>
      </c>
      <c r="J1431" s="9">
        <v>91</v>
      </c>
      <c r="K1431" s="9">
        <f>Livros[[#This Row],[Quantity]]*Livros[[#This Row],[Item Price]]</f>
        <v>91</v>
      </c>
      <c r="L1431" s="9">
        <v>746.62</v>
      </c>
      <c r="M1431" s="9">
        <f>Livros[[#This Row],[Receita]]-Livros[[#This Row],[Custo]]</f>
        <v>-655.62</v>
      </c>
    </row>
    <row r="1432" spans="1:13" x14ac:dyDescent="0.25">
      <c r="A1432" s="4">
        <v>1431</v>
      </c>
      <c r="B1432" s="6" t="s">
        <v>2773</v>
      </c>
      <c r="C1432" s="6">
        <f>MONTH(Livros[[#This Row],[Date]])</f>
        <v>5</v>
      </c>
      <c r="D1432" s="6">
        <f>YEAR(Livros[[#This Row],[Date]])</f>
        <v>2019</v>
      </c>
      <c r="E1432" s="4">
        <v>0</v>
      </c>
      <c r="F1432" s="4">
        <v>0</v>
      </c>
      <c r="G1432" s="6" t="s">
        <v>71</v>
      </c>
      <c r="H1432" s="4">
        <v>1</v>
      </c>
      <c r="I1432" s="18" t="s">
        <v>1002</v>
      </c>
      <c r="J1432" s="8">
        <v>91</v>
      </c>
      <c r="K1432" s="8">
        <f>Livros[[#This Row],[Quantity]]*Livros[[#This Row],[Item Price]]</f>
        <v>91</v>
      </c>
      <c r="L1432" s="8">
        <v>746.62</v>
      </c>
      <c r="M1432" s="8">
        <f>Livros[[#This Row],[Receita]]-Livros[[#This Row],[Custo]]</f>
        <v>-655.62</v>
      </c>
    </row>
    <row r="1433" spans="1:13" x14ac:dyDescent="0.25">
      <c r="A1433" s="5">
        <v>1432</v>
      </c>
      <c r="B1433" s="7" t="s">
        <v>2773</v>
      </c>
      <c r="C1433" s="7">
        <f>MONTH(Livros[[#This Row],[Date]])</f>
        <v>5</v>
      </c>
      <c r="D1433" s="7">
        <f>YEAR(Livros[[#This Row],[Date]])</f>
        <v>2019</v>
      </c>
      <c r="E1433" s="5">
        <v>0</v>
      </c>
      <c r="F1433" s="5">
        <v>0</v>
      </c>
      <c r="G1433" s="7" t="s">
        <v>83</v>
      </c>
      <c r="H1433" s="5">
        <v>1</v>
      </c>
      <c r="I1433" s="19" t="s">
        <v>1002</v>
      </c>
      <c r="J1433" s="9">
        <v>91</v>
      </c>
      <c r="K1433" s="9">
        <f>Livros[[#This Row],[Quantity]]*Livros[[#This Row],[Item Price]]</f>
        <v>91</v>
      </c>
      <c r="L1433" s="9">
        <v>746.62</v>
      </c>
      <c r="M1433" s="9">
        <f>Livros[[#This Row],[Receita]]-Livros[[#This Row],[Custo]]</f>
        <v>-655.62</v>
      </c>
    </row>
    <row r="1434" spans="1:13" x14ac:dyDescent="0.25">
      <c r="A1434" s="4">
        <v>1433</v>
      </c>
      <c r="B1434" s="6" t="s">
        <v>2773</v>
      </c>
      <c r="C1434" s="6">
        <f>MONTH(Livros[[#This Row],[Date]])</f>
        <v>5</v>
      </c>
      <c r="D1434" s="6">
        <f>YEAR(Livros[[#This Row],[Date]])</f>
        <v>2019</v>
      </c>
      <c r="E1434" s="4">
        <v>0</v>
      </c>
      <c r="F1434" s="4">
        <v>0</v>
      </c>
      <c r="G1434" s="6" t="s">
        <v>71</v>
      </c>
      <c r="H1434" s="4">
        <v>2</v>
      </c>
      <c r="I1434" s="18" t="s">
        <v>1002</v>
      </c>
      <c r="J1434" s="8">
        <v>182</v>
      </c>
      <c r="K1434" s="8">
        <f>Livros[[#This Row],[Quantity]]*Livros[[#This Row],[Item Price]]</f>
        <v>364</v>
      </c>
      <c r="L1434" s="8">
        <v>149.92400000000001</v>
      </c>
      <c r="M1434" s="8">
        <f>Livros[[#This Row],[Receita]]-Livros[[#This Row],[Custo]]</f>
        <v>214.07599999999999</v>
      </c>
    </row>
    <row r="1435" spans="1:13" x14ac:dyDescent="0.25">
      <c r="A1435" s="5">
        <v>1434</v>
      </c>
      <c r="B1435" s="7" t="s">
        <v>2773</v>
      </c>
      <c r="C1435" s="7">
        <f>MONTH(Livros[[#This Row],[Date]])</f>
        <v>5</v>
      </c>
      <c r="D1435" s="7">
        <f>YEAR(Livros[[#This Row],[Date]])</f>
        <v>2019</v>
      </c>
      <c r="E1435" s="5">
        <v>0</v>
      </c>
      <c r="F1435" s="5">
        <v>0</v>
      </c>
      <c r="G1435" s="7" t="s">
        <v>83</v>
      </c>
      <c r="H1435" s="5">
        <v>1</v>
      </c>
      <c r="I1435" s="19" t="s">
        <v>1002</v>
      </c>
      <c r="J1435" s="9">
        <v>91</v>
      </c>
      <c r="K1435" s="9">
        <f>Livros[[#This Row],[Quantity]]*Livros[[#This Row],[Item Price]]</f>
        <v>91</v>
      </c>
      <c r="L1435" s="9">
        <v>746.62</v>
      </c>
      <c r="M1435" s="9">
        <f>Livros[[#This Row],[Receita]]-Livros[[#This Row],[Custo]]</f>
        <v>-655.62</v>
      </c>
    </row>
    <row r="1436" spans="1:13" x14ac:dyDescent="0.25">
      <c r="A1436" s="4">
        <v>1435</v>
      </c>
      <c r="B1436" s="6" t="s">
        <v>2787</v>
      </c>
      <c r="C1436" s="6">
        <f>MONTH(Livros[[#This Row],[Date]])</f>
        <v>6</v>
      </c>
      <c r="D1436" s="6">
        <f>YEAR(Livros[[#This Row],[Date]])</f>
        <v>2019</v>
      </c>
      <c r="E1436" s="4">
        <v>0</v>
      </c>
      <c r="F1436" s="4">
        <v>0</v>
      </c>
      <c r="G1436" s="6" t="s">
        <v>83</v>
      </c>
      <c r="H1436" s="4">
        <v>1</v>
      </c>
      <c r="I1436" s="18" t="s">
        <v>1002</v>
      </c>
      <c r="J1436" s="8">
        <v>91</v>
      </c>
      <c r="K1436" s="8">
        <f>Livros[[#This Row],[Quantity]]*Livros[[#This Row],[Item Price]]</f>
        <v>91</v>
      </c>
      <c r="L1436" s="8">
        <v>746.62</v>
      </c>
      <c r="M1436" s="8">
        <f>Livros[[#This Row],[Receita]]-Livros[[#This Row],[Custo]]</f>
        <v>-655.62</v>
      </c>
    </row>
    <row r="1437" spans="1:13" x14ac:dyDescent="0.25">
      <c r="A1437" s="5">
        <v>1436</v>
      </c>
      <c r="B1437" s="7" t="s">
        <v>2787</v>
      </c>
      <c r="C1437" s="7">
        <f>MONTH(Livros[[#This Row],[Date]])</f>
        <v>6</v>
      </c>
      <c r="D1437" s="7">
        <f>YEAR(Livros[[#This Row],[Date]])</f>
        <v>2019</v>
      </c>
      <c r="E1437" s="5">
        <v>0</v>
      </c>
      <c r="F1437" s="5">
        <v>0</v>
      </c>
      <c r="G1437" s="7" t="s">
        <v>83</v>
      </c>
      <c r="H1437" s="5">
        <v>1</v>
      </c>
      <c r="I1437" s="19" t="s">
        <v>193</v>
      </c>
      <c r="J1437" s="9">
        <v>155</v>
      </c>
      <c r="K1437" s="9">
        <f>Livros[[#This Row],[Quantity]]*Livros[[#This Row],[Item Price]]</f>
        <v>155</v>
      </c>
      <c r="L1437" s="9">
        <v>127.71</v>
      </c>
      <c r="M1437" s="9">
        <f>Livros[[#This Row],[Receita]]-Livros[[#This Row],[Custo]]</f>
        <v>27.290000000000006</v>
      </c>
    </row>
    <row r="1438" spans="1:13" x14ac:dyDescent="0.25">
      <c r="A1438" s="4">
        <v>1437</v>
      </c>
      <c r="B1438" s="6" t="s">
        <v>2787</v>
      </c>
      <c r="C1438" s="6">
        <f>MONTH(Livros[[#This Row],[Date]])</f>
        <v>6</v>
      </c>
      <c r="D1438" s="6">
        <f>YEAR(Livros[[#This Row],[Date]])</f>
        <v>2019</v>
      </c>
      <c r="E1438" s="4">
        <v>0</v>
      </c>
      <c r="F1438" s="4">
        <v>0</v>
      </c>
      <c r="G1438" s="6" t="s">
        <v>83</v>
      </c>
      <c r="H1438" s="4">
        <v>1</v>
      </c>
      <c r="I1438" s="18" t="s">
        <v>1002</v>
      </c>
      <c r="J1438" s="8">
        <v>108</v>
      </c>
      <c r="K1438" s="8">
        <f>Livros[[#This Row],[Quantity]]*Livros[[#This Row],[Item Price]]</f>
        <v>108</v>
      </c>
      <c r="L1438" s="8">
        <v>885.56</v>
      </c>
      <c r="M1438" s="8">
        <f>Livros[[#This Row],[Receita]]-Livros[[#This Row],[Custo]]</f>
        <v>-777.56</v>
      </c>
    </row>
    <row r="1439" spans="1:13" x14ac:dyDescent="0.25">
      <c r="A1439" s="5">
        <v>1438</v>
      </c>
      <c r="B1439" s="7" t="s">
        <v>2787</v>
      </c>
      <c r="C1439" s="7">
        <f>MONTH(Livros[[#This Row],[Date]])</f>
        <v>6</v>
      </c>
      <c r="D1439" s="7">
        <f>YEAR(Livros[[#This Row],[Date]])</f>
        <v>2019</v>
      </c>
      <c r="E1439" s="5">
        <v>0</v>
      </c>
      <c r="F1439" s="5">
        <v>0</v>
      </c>
      <c r="G1439" s="7" t="s">
        <v>83</v>
      </c>
      <c r="H1439" s="5">
        <v>1</v>
      </c>
      <c r="I1439" s="19" t="s">
        <v>193</v>
      </c>
      <c r="J1439" s="9">
        <v>155</v>
      </c>
      <c r="K1439" s="9">
        <f>Livros[[#This Row],[Quantity]]*Livros[[#This Row],[Item Price]]</f>
        <v>155</v>
      </c>
      <c r="L1439" s="9">
        <v>127.71</v>
      </c>
      <c r="M1439" s="9">
        <f>Livros[[#This Row],[Receita]]-Livros[[#This Row],[Custo]]</f>
        <v>27.290000000000006</v>
      </c>
    </row>
    <row r="1440" spans="1:13" x14ac:dyDescent="0.25">
      <c r="A1440" s="4">
        <v>1439</v>
      </c>
      <c r="B1440" s="6" t="s">
        <v>2787</v>
      </c>
      <c r="C1440" s="6">
        <f>MONTH(Livros[[#This Row],[Date]])</f>
        <v>6</v>
      </c>
      <c r="D1440" s="6">
        <f>YEAR(Livros[[#This Row],[Date]])</f>
        <v>2019</v>
      </c>
      <c r="E1440" s="4">
        <v>0</v>
      </c>
      <c r="F1440" s="4">
        <v>0</v>
      </c>
      <c r="G1440" s="6" t="s">
        <v>71</v>
      </c>
      <c r="H1440" s="4">
        <v>1</v>
      </c>
      <c r="I1440" s="18" t="s">
        <v>1002</v>
      </c>
      <c r="J1440" s="8">
        <v>108</v>
      </c>
      <c r="K1440" s="8">
        <f>Livros[[#This Row],[Quantity]]*Livros[[#This Row],[Item Price]]</f>
        <v>108</v>
      </c>
      <c r="L1440" s="8">
        <v>885.56</v>
      </c>
      <c r="M1440" s="8">
        <f>Livros[[#This Row],[Receita]]-Livros[[#This Row],[Custo]]</f>
        <v>-777.56</v>
      </c>
    </row>
    <row r="1441" spans="1:13" x14ac:dyDescent="0.25">
      <c r="A1441" s="5">
        <v>1440</v>
      </c>
      <c r="B1441" s="7" t="s">
        <v>2787</v>
      </c>
      <c r="C1441" s="7">
        <f>MONTH(Livros[[#This Row],[Date]])</f>
        <v>6</v>
      </c>
      <c r="D1441" s="7">
        <f>YEAR(Livros[[#This Row],[Date]])</f>
        <v>2019</v>
      </c>
      <c r="E1441" s="5">
        <v>0</v>
      </c>
      <c r="F1441" s="5">
        <v>0</v>
      </c>
      <c r="G1441" s="7" t="s">
        <v>71</v>
      </c>
      <c r="H1441" s="5">
        <v>1</v>
      </c>
      <c r="I1441" s="19" t="s">
        <v>1002</v>
      </c>
      <c r="J1441" s="9">
        <v>91</v>
      </c>
      <c r="K1441" s="9">
        <f>Livros[[#This Row],[Quantity]]*Livros[[#This Row],[Item Price]]</f>
        <v>91</v>
      </c>
      <c r="L1441" s="9">
        <v>746.62</v>
      </c>
      <c r="M1441" s="9">
        <f>Livros[[#This Row],[Receita]]-Livros[[#This Row],[Custo]]</f>
        <v>-655.62</v>
      </c>
    </row>
    <row r="1442" spans="1:13" x14ac:dyDescent="0.25">
      <c r="A1442" s="4">
        <v>1441</v>
      </c>
      <c r="B1442" s="6" t="s">
        <v>2787</v>
      </c>
      <c r="C1442" s="6">
        <f>MONTH(Livros[[#This Row],[Date]])</f>
        <v>6</v>
      </c>
      <c r="D1442" s="6">
        <f>YEAR(Livros[[#This Row],[Date]])</f>
        <v>2019</v>
      </c>
      <c r="E1442" s="4">
        <v>0</v>
      </c>
      <c r="F1442" s="4">
        <v>0</v>
      </c>
      <c r="G1442" s="6" t="s">
        <v>71</v>
      </c>
      <c r="H1442" s="4">
        <v>1</v>
      </c>
      <c r="I1442" s="18" t="s">
        <v>1002</v>
      </c>
      <c r="J1442" s="8">
        <v>91</v>
      </c>
      <c r="K1442" s="8">
        <f>Livros[[#This Row],[Quantity]]*Livros[[#This Row],[Item Price]]</f>
        <v>91</v>
      </c>
      <c r="L1442" s="8">
        <v>746.62</v>
      </c>
      <c r="M1442" s="8">
        <f>Livros[[#This Row],[Receita]]-Livros[[#This Row],[Custo]]</f>
        <v>-655.62</v>
      </c>
    </row>
    <row r="1443" spans="1:13" x14ac:dyDescent="0.25">
      <c r="A1443" s="5">
        <v>1442</v>
      </c>
      <c r="B1443" s="7" t="s">
        <v>2795</v>
      </c>
      <c r="C1443" s="7">
        <f>MONTH(Livros[[#This Row],[Date]])</f>
        <v>7</v>
      </c>
      <c r="D1443" s="7">
        <f>YEAR(Livros[[#This Row],[Date]])</f>
        <v>2019</v>
      </c>
      <c r="E1443" s="5">
        <v>0</v>
      </c>
      <c r="F1443" s="5">
        <v>0</v>
      </c>
      <c r="G1443" s="7" t="s">
        <v>83</v>
      </c>
      <c r="H1443" s="5">
        <v>1</v>
      </c>
      <c r="I1443" s="19" t="s">
        <v>1002</v>
      </c>
      <c r="J1443" s="9">
        <v>8578</v>
      </c>
      <c r="K1443" s="9">
        <f>Livros[[#This Row],[Quantity]]*Livros[[#This Row],[Item Price]]</f>
        <v>8578</v>
      </c>
      <c r="L1443" s="9">
        <v>703.33960000000002</v>
      </c>
      <c r="M1443" s="9">
        <f>Livros[[#This Row],[Receita]]-Livros[[#This Row],[Custo]]</f>
        <v>7874.6603999999998</v>
      </c>
    </row>
    <row r="1444" spans="1:13" x14ac:dyDescent="0.25">
      <c r="A1444" s="4">
        <v>1443</v>
      </c>
      <c r="B1444" s="6" t="s">
        <v>2795</v>
      </c>
      <c r="C1444" s="6">
        <f>MONTH(Livros[[#This Row],[Date]])</f>
        <v>7</v>
      </c>
      <c r="D1444" s="6">
        <f>YEAR(Livros[[#This Row],[Date]])</f>
        <v>2019</v>
      </c>
      <c r="E1444" s="4">
        <v>0</v>
      </c>
      <c r="F1444" s="4">
        <v>0</v>
      </c>
      <c r="G1444" s="6" t="s">
        <v>83</v>
      </c>
      <c r="H1444" s="4">
        <v>1</v>
      </c>
      <c r="I1444" s="18" t="s">
        <v>1002</v>
      </c>
      <c r="J1444" s="8">
        <v>97</v>
      </c>
      <c r="K1444" s="8">
        <f>Livros[[#This Row],[Quantity]]*Livros[[#This Row],[Item Price]]</f>
        <v>97</v>
      </c>
      <c r="L1444" s="8">
        <v>795.54</v>
      </c>
      <c r="M1444" s="8">
        <f>Livros[[#This Row],[Receita]]-Livros[[#This Row],[Custo]]</f>
        <v>-698.54</v>
      </c>
    </row>
    <row r="1445" spans="1:13" x14ac:dyDescent="0.25">
      <c r="A1445" s="5">
        <v>1444</v>
      </c>
      <c r="B1445" s="7" t="s">
        <v>2795</v>
      </c>
      <c r="C1445" s="7">
        <f>MONTH(Livros[[#This Row],[Date]])</f>
        <v>7</v>
      </c>
      <c r="D1445" s="7">
        <f>YEAR(Livros[[#This Row],[Date]])</f>
        <v>2019</v>
      </c>
      <c r="E1445" s="5">
        <v>0</v>
      </c>
      <c r="F1445" s="5">
        <v>0</v>
      </c>
      <c r="G1445" s="7" t="s">
        <v>71</v>
      </c>
      <c r="H1445" s="5">
        <v>1</v>
      </c>
      <c r="I1445" s="19" t="s">
        <v>1002</v>
      </c>
      <c r="J1445" s="9">
        <v>91</v>
      </c>
      <c r="K1445" s="9">
        <f>Livros[[#This Row],[Quantity]]*Livros[[#This Row],[Item Price]]</f>
        <v>91</v>
      </c>
      <c r="L1445" s="9">
        <v>746.62</v>
      </c>
      <c r="M1445" s="9">
        <f>Livros[[#This Row],[Receita]]-Livros[[#This Row],[Custo]]</f>
        <v>-655.62</v>
      </c>
    </row>
    <row r="1446" spans="1:13" x14ac:dyDescent="0.25">
      <c r="A1446" s="4">
        <v>1445</v>
      </c>
      <c r="B1446" s="6" t="s">
        <v>2795</v>
      </c>
      <c r="C1446" s="6">
        <f>MONTH(Livros[[#This Row],[Date]])</f>
        <v>7</v>
      </c>
      <c r="D1446" s="6">
        <f>YEAR(Livros[[#This Row],[Date]])</f>
        <v>2019</v>
      </c>
      <c r="E1446" s="4">
        <v>0</v>
      </c>
      <c r="F1446" s="4">
        <v>0</v>
      </c>
      <c r="G1446" s="6" t="s">
        <v>71</v>
      </c>
      <c r="H1446" s="4">
        <v>1</v>
      </c>
      <c r="I1446" s="18" t="s">
        <v>1002</v>
      </c>
      <c r="J1446" s="8">
        <v>91</v>
      </c>
      <c r="K1446" s="8">
        <f>Livros[[#This Row],[Quantity]]*Livros[[#This Row],[Item Price]]</f>
        <v>91</v>
      </c>
      <c r="L1446" s="8">
        <v>746.62</v>
      </c>
      <c r="M1446" s="8">
        <f>Livros[[#This Row],[Receita]]-Livros[[#This Row],[Custo]]</f>
        <v>-655.62</v>
      </c>
    </row>
    <row r="1447" spans="1:13" x14ac:dyDescent="0.25">
      <c r="A1447" s="5">
        <v>1446</v>
      </c>
      <c r="B1447" s="7" t="s">
        <v>2795</v>
      </c>
      <c r="C1447" s="7">
        <f>MONTH(Livros[[#This Row],[Date]])</f>
        <v>7</v>
      </c>
      <c r="D1447" s="7">
        <f>YEAR(Livros[[#This Row],[Date]])</f>
        <v>2019</v>
      </c>
      <c r="E1447" s="5">
        <v>0</v>
      </c>
      <c r="F1447" s="5">
        <v>0</v>
      </c>
      <c r="G1447" s="7" t="s">
        <v>71</v>
      </c>
      <c r="H1447" s="5">
        <v>2</v>
      </c>
      <c r="I1447" s="19" t="s">
        <v>193</v>
      </c>
      <c r="J1447" s="9">
        <v>310</v>
      </c>
      <c r="K1447" s="9">
        <f>Livros[[#This Row],[Quantity]]*Livros[[#This Row],[Item Price]]</f>
        <v>620</v>
      </c>
      <c r="L1447" s="9">
        <v>254.42</v>
      </c>
      <c r="M1447" s="9">
        <f>Livros[[#This Row],[Receita]]-Livros[[#This Row],[Custo]]</f>
        <v>365.58000000000004</v>
      </c>
    </row>
    <row r="1448" spans="1:13" x14ac:dyDescent="0.25">
      <c r="A1448" s="4">
        <v>1447</v>
      </c>
      <c r="B1448" s="6" t="s">
        <v>2795</v>
      </c>
      <c r="C1448" s="6">
        <f>MONTH(Livros[[#This Row],[Date]])</f>
        <v>7</v>
      </c>
      <c r="D1448" s="6">
        <f>YEAR(Livros[[#This Row],[Date]])</f>
        <v>2019</v>
      </c>
      <c r="E1448" s="4">
        <v>0</v>
      </c>
      <c r="F1448" s="4">
        <v>0</v>
      </c>
      <c r="G1448" s="6" t="s">
        <v>83</v>
      </c>
      <c r="H1448" s="4">
        <v>1</v>
      </c>
      <c r="I1448" s="18" t="s">
        <v>1002</v>
      </c>
      <c r="J1448" s="8">
        <v>91</v>
      </c>
      <c r="K1448" s="8">
        <f>Livros[[#This Row],[Quantity]]*Livros[[#This Row],[Item Price]]</f>
        <v>91</v>
      </c>
      <c r="L1448" s="8">
        <v>746.62</v>
      </c>
      <c r="M1448" s="8">
        <f>Livros[[#This Row],[Receita]]-Livros[[#This Row],[Custo]]</f>
        <v>-655.62</v>
      </c>
    </row>
    <row r="1449" spans="1:13" x14ac:dyDescent="0.25">
      <c r="A1449" s="5">
        <v>1448</v>
      </c>
      <c r="B1449" s="7" t="s">
        <v>2795</v>
      </c>
      <c r="C1449" s="7">
        <f>MONTH(Livros[[#This Row],[Date]])</f>
        <v>7</v>
      </c>
      <c r="D1449" s="7">
        <f>YEAR(Livros[[#This Row],[Date]])</f>
        <v>2019</v>
      </c>
      <c r="E1449" s="5">
        <v>0</v>
      </c>
      <c r="F1449" s="5">
        <v>0</v>
      </c>
      <c r="G1449" s="7" t="s">
        <v>83</v>
      </c>
      <c r="H1449" s="5">
        <v>1</v>
      </c>
      <c r="I1449" s="19" t="s">
        <v>1002</v>
      </c>
      <c r="J1449" s="9">
        <v>8578</v>
      </c>
      <c r="K1449" s="9">
        <f>Livros[[#This Row],[Quantity]]*Livros[[#This Row],[Item Price]]</f>
        <v>8578</v>
      </c>
      <c r="L1449" s="9">
        <v>703.33960000000002</v>
      </c>
      <c r="M1449" s="9">
        <f>Livros[[#This Row],[Receita]]-Livros[[#This Row],[Custo]]</f>
        <v>7874.6603999999998</v>
      </c>
    </row>
    <row r="1450" spans="1:13" x14ac:dyDescent="0.25">
      <c r="A1450" s="4">
        <v>1449</v>
      </c>
      <c r="B1450" s="6" t="s">
        <v>2795</v>
      </c>
      <c r="C1450" s="6">
        <f>MONTH(Livros[[#This Row],[Date]])</f>
        <v>7</v>
      </c>
      <c r="D1450" s="6">
        <f>YEAR(Livros[[#This Row],[Date]])</f>
        <v>2019</v>
      </c>
      <c r="E1450" s="4">
        <v>0</v>
      </c>
      <c r="F1450" s="4">
        <v>0</v>
      </c>
      <c r="G1450" s="6" t="s">
        <v>71</v>
      </c>
      <c r="H1450" s="4">
        <v>1</v>
      </c>
      <c r="I1450" s="18" t="s">
        <v>1002</v>
      </c>
      <c r="J1450" s="8">
        <v>91</v>
      </c>
      <c r="K1450" s="8">
        <f>Livros[[#This Row],[Quantity]]*Livros[[#This Row],[Item Price]]</f>
        <v>91</v>
      </c>
      <c r="L1450" s="8">
        <v>746.62</v>
      </c>
      <c r="M1450" s="8">
        <f>Livros[[#This Row],[Receita]]-Livros[[#This Row],[Custo]]</f>
        <v>-655.62</v>
      </c>
    </row>
    <row r="1451" spans="1:13" x14ac:dyDescent="0.25">
      <c r="A1451" s="5">
        <v>1450</v>
      </c>
      <c r="B1451" s="7" t="s">
        <v>2795</v>
      </c>
      <c r="C1451" s="7">
        <f>MONTH(Livros[[#This Row],[Date]])</f>
        <v>7</v>
      </c>
      <c r="D1451" s="7">
        <f>YEAR(Livros[[#This Row],[Date]])</f>
        <v>2019</v>
      </c>
      <c r="E1451" s="5">
        <v>0</v>
      </c>
      <c r="F1451" s="5">
        <v>0</v>
      </c>
      <c r="G1451" s="7" t="s">
        <v>83</v>
      </c>
      <c r="H1451" s="5">
        <v>1</v>
      </c>
      <c r="I1451" s="19" t="s">
        <v>1002</v>
      </c>
      <c r="J1451" s="9">
        <v>91</v>
      </c>
      <c r="K1451" s="9">
        <f>Livros[[#This Row],[Quantity]]*Livros[[#This Row],[Item Price]]</f>
        <v>91</v>
      </c>
      <c r="L1451" s="9">
        <v>746.62</v>
      </c>
      <c r="M1451" s="9">
        <f>Livros[[#This Row],[Receita]]-Livros[[#This Row],[Custo]]</f>
        <v>-655.62</v>
      </c>
    </row>
    <row r="1452" spans="1:13" x14ac:dyDescent="0.25">
      <c r="A1452" s="4">
        <v>1451</v>
      </c>
      <c r="B1452" s="6" t="s">
        <v>2795</v>
      </c>
      <c r="C1452" s="6">
        <f>MONTH(Livros[[#This Row],[Date]])</f>
        <v>7</v>
      </c>
      <c r="D1452" s="6">
        <f>YEAR(Livros[[#This Row],[Date]])</f>
        <v>2019</v>
      </c>
      <c r="E1452" s="4">
        <v>0</v>
      </c>
      <c r="F1452" s="4">
        <v>0</v>
      </c>
      <c r="G1452" s="6" t="s">
        <v>71</v>
      </c>
      <c r="H1452" s="4">
        <v>1</v>
      </c>
      <c r="I1452" s="18" t="s">
        <v>1002</v>
      </c>
      <c r="J1452" s="8">
        <v>91</v>
      </c>
      <c r="K1452" s="8">
        <f>Livros[[#This Row],[Quantity]]*Livros[[#This Row],[Item Price]]</f>
        <v>91</v>
      </c>
      <c r="L1452" s="8">
        <v>746.62</v>
      </c>
      <c r="M1452" s="8">
        <f>Livros[[#This Row],[Receita]]-Livros[[#This Row],[Custo]]</f>
        <v>-655.62</v>
      </c>
    </row>
    <row r="1453" spans="1:13" x14ac:dyDescent="0.25">
      <c r="A1453" s="5">
        <v>1452</v>
      </c>
      <c r="B1453" s="7" t="s">
        <v>2795</v>
      </c>
      <c r="C1453" s="7">
        <f>MONTH(Livros[[#This Row],[Date]])</f>
        <v>7</v>
      </c>
      <c r="D1453" s="7">
        <f>YEAR(Livros[[#This Row],[Date]])</f>
        <v>2019</v>
      </c>
      <c r="E1453" s="5">
        <v>0</v>
      </c>
      <c r="F1453" s="5">
        <v>0</v>
      </c>
      <c r="G1453" s="7" t="s">
        <v>83</v>
      </c>
      <c r="H1453" s="5">
        <v>1</v>
      </c>
      <c r="I1453" s="19" t="s">
        <v>1002</v>
      </c>
      <c r="J1453" s="9">
        <v>91</v>
      </c>
      <c r="K1453" s="9">
        <f>Livros[[#This Row],[Quantity]]*Livros[[#This Row],[Item Price]]</f>
        <v>91</v>
      </c>
      <c r="L1453" s="9">
        <v>746.62</v>
      </c>
      <c r="M1453" s="9">
        <f>Livros[[#This Row],[Receita]]-Livros[[#This Row],[Custo]]</f>
        <v>-655.62</v>
      </c>
    </row>
    <row r="1454" spans="1:13" x14ac:dyDescent="0.25">
      <c r="A1454" s="4">
        <v>1453</v>
      </c>
      <c r="B1454" s="6" t="s">
        <v>2795</v>
      </c>
      <c r="C1454" s="6">
        <f>MONTH(Livros[[#This Row],[Date]])</f>
        <v>7</v>
      </c>
      <c r="D1454" s="6">
        <f>YEAR(Livros[[#This Row],[Date]])</f>
        <v>2019</v>
      </c>
      <c r="E1454" s="4">
        <v>0</v>
      </c>
      <c r="F1454" s="4">
        <v>0</v>
      </c>
      <c r="G1454" s="6" t="s">
        <v>71</v>
      </c>
      <c r="H1454" s="4">
        <v>1</v>
      </c>
      <c r="I1454" s="18" t="s">
        <v>1002</v>
      </c>
      <c r="J1454" s="8">
        <v>8578</v>
      </c>
      <c r="K1454" s="8">
        <f>Livros[[#This Row],[Quantity]]*Livros[[#This Row],[Item Price]]</f>
        <v>8578</v>
      </c>
      <c r="L1454" s="8">
        <v>703.33960000000002</v>
      </c>
      <c r="M1454" s="8">
        <f>Livros[[#This Row],[Receita]]-Livros[[#This Row],[Custo]]</f>
        <v>7874.6603999999998</v>
      </c>
    </row>
    <row r="1455" spans="1:13" x14ac:dyDescent="0.25">
      <c r="A1455" s="5">
        <v>1454</v>
      </c>
      <c r="B1455" s="7" t="s">
        <v>2795</v>
      </c>
      <c r="C1455" s="7">
        <f>MONTH(Livros[[#This Row],[Date]])</f>
        <v>7</v>
      </c>
      <c r="D1455" s="7">
        <f>YEAR(Livros[[#This Row],[Date]])</f>
        <v>2019</v>
      </c>
      <c r="E1455" s="5">
        <v>0</v>
      </c>
      <c r="F1455" s="5">
        <v>0</v>
      </c>
      <c r="G1455" s="7" t="s">
        <v>71</v>
      </c>
      <c r="H1455" s="5">
        <v>1</v>
      </c>
      <c r="I1455" s="19" t="s">
        <v>1002</v>
      </c>
      <c r="J1455" s="9">
        <v>91</v>
      </c>
      <c r="K1455" s="9">
        <f>Livros[[#This Row],[Quantity]]*Livros[[#This Row],[Item Price]]</f>
        <v>91</v>
      </c>
      <c r="L1455" s="9">
        <v>746.62</v>
      </c>
      <c r="M1455" s="9">
        <f>Livros[[#This Row],[Receita]]-Livros[[#This Row],[Custo]]</f>
        <v>-655.62</v>
      </c>
    </row>
    <row r="1456" spans="1:13" x14ac:dyDescent="0.25">
      <c r="A1456" s="4">
        <v>1455</v>
      </c>
      <c r="B1456" s="6" t="s">
        <v>2795</v>
      </c>
      <c r="C1456" s="6">
        <f>MONTH(Livros[[#This Row],[Date]])</f>
        <v>7</v>
      </c>
      <c r="D1456" s="6">
        <f>YEAR(Livros[[#This Row],[Date]])</f>
        <v>2019</v>
      </c>
      <c r="E1456" s="4">
        <v>0</v>
      </c>
      <c r="F1456" s="4">
        <v>0</v>
      </c>
      <c r="G1456" s="6" t="s">
        <v>71</v>
      </c>
      <c r="H1456" s="4">
        <v>1</v>
      </c>
      <c r="I1456" s="18" t="s">
        <v>193</v>
      </c>
      <c r="J1456" s="8">
        <v>155</v>
      </c>
      <c r="K1456" s="8">
        <f>Livros[[#This Row],[Quantity]]*Livros[[#This Row],[Item Price]]</f>
        <v>155</v>
      </c>
      <c r="L1456" s="8">
        <v>127.71</v>
      </c>
      <c r="M1456" s="8">
        <f>Livros[[#This Row],[Receita]]-Livros[[#This Row],[Custo]]</f>
        <v>27.290000000000006</v>
      </c>
    </row>
    <row r="1457" spans="1:13" x14ac:dyDescent="0.25">
      <c r="A1457" s="5">
        <v>1456</v>
      </c>
      <c r="B1457" s="7" t="s">
        <v>2795</v>
      </c>
      <c r="C1457" s="7">
        <f>MONTH(Livros[[#This Row],[Date]])</f>
        <v>7</v>
      </c>
      <c r="D1457" s="7">
        <f>YEAR(Livros[[#This Row],[Date]])</f>
        <v>2019</v>
      </c>
      <c r="E1457" s="5">
        <v>0</v>
      </c>
      <c r="F1457" s="5">
        <v>0</v>
      </c>
      <c r="G1457" s="7" t="s">
        <v>71</v>
      </c>
      <c r="H1457" s="5">
        <v>1</v>
      </c>
      <c r="I1457" s="19" t="s">
        <v>1002</v>
      </c>
      <c r="J1457" s="9">
        <v>91</v>
      </c>
      <c r="K1457" s="9">
        <f>Livros[[#This Row],[Quantity]]*Livros[[#This Row],[Item Price]]</f>
        <v>91</v>
      </c>
      <c r="L1457" s="9">
        <v>746.62</v>
      </c>
      <c r="M1457" s="9">
        <f>Livros[[#This Row],[Receita]]-Livros[[#This Row],[Custo]]</f>
        <v>-655.62</v>
      </c>
    </row>
    <row r="1458" spans="1:13" x14ac:dyDescent="0.25">
      <c r="A1458" s="4">
        <v>1457</v>
      </c>
      <c r="B1458" s="6" t="s">
        <v>2795</v>
      </c>
      <c r="C1458" s="6">
        <f>MONTH(Livros[[#This Row],[Date]])</f>
        <v>7</v>
      </c>
      <c r="D1458" s="6">
        <f>YEAR(Livros[[#This Row],[Date]])</f>
        <v>2019</v>
      </c>
      <c r="E1458" s="4">
        <v>0</v>
      </c>
      <c r="F1458" s="4">
        <v>0</v>
      </c>
      <c r="G1458" s="6" t="s">
        <v>83</v>
      </c>
      <c r="H1458" s="4">
        <v>1</v>
      </c>
      <c r="I1458" s="18" t="s">
        <v>1002</v>
      </c>
      <c r="J1458" s="8">
        <v>91</v>
      </c>
      <c r="K1458" s="8">
        <f>Livros[[#This Row],[Quantity]]*Livros[[#This Row],[Item Price]]</f>
        <v>91</v>
      </c>
      <c r="L1458" s="8">
        <v>746.62</v>
      </c>
      <c r="M1458" s="8">
        <f>Livros[[#This Row],[Receita]]-Livros[[#This Row],[Custo]]</f>
        <v>-655.62</v>
      </c>
    </row>
    <row r="1459" spans="1:13" x14ac:dyDescent="0.25">
      <c r="A1459" s="5">
        <v>1458</v>
      </c>
      <c r="B1459" s="7" t="s">
        <v>2795</v>
      </c>
      <c r="C1459" s="7">
        <f>MONTH(Livros[[#This Row],[Date]])</f>
        <v>7</v>
      </c>
      <c r="D1459" s="7">
        <f>YEAR(Livros[[#This Row],[Date]])</f>
        <v>2019</v>
      </c>
      <c r="E1459" s="5">
        <v>0</v>
      </c>
      <c r="F1459" s="5">
        <v>0</v>
      </c>
      <c r="G1459" s="7" t="s">
        <v>83</v>
      </c>
      <c r="H1459" s="5">
        <v>1</v>
      </c>
      <c r="I1459" s="19" t="s">
        <v>1002</v>
      </c>
      <c r="J1459" s="9">
        <v>8578</v>
      </c>
      <c r="K1459" s="9">
        <f>Livros[[#This Row],[Quantity]]*Livros[[#This Row],[Item Price]]</f>
        <v>8578</v>
      </c>
      <c r="L1459" s="9">
        <v>703.33960000000002</v>
      </c>
      <c r="M1459" s="9">
        <f>Livros[[#This Row],[Receita]]-Livros[[#This Row],[Custo]]</f>
        <v>7874.6603999999998</v>
      </c>
    </row>
    <row r="1460" spans="1:13" x14ac:dyDescent="0.25">
      <c r="A1460" s="4">
        <v>1459</v>
      </c>
      <c r="B1460" s="6" t="s">
        <v>2795</v>
      </c>
      <c r="C1460" s="6">
        <f>MONTH(Livros[[#This Row],[Date]])</f>
        <v>7</v>
      </c>
      <c r="D1460" s="6">
        <f>YEAR(Livros[[#This Row],[Date]])</f>
        <v>2019</v>
      </c>
      <c r="E1460" s="4">
        <v>0</v>
      </c>
      <c r="F1460" s="4">
        <v>0</v>
      </c>
      <c r="G1460" s="6" t="s">
        <v>83</v>
      </c>
      <c r="H1460" s="4">
        <v>1</v>
      </c>
      <c r="I1460" s="18" t="s">
        <v>1002</v>
      </c>
      <c r="J1460" s="8">
        <v>91</v>
      </c>
      <c r="K1460" s="8">
        <f>Livros[[#This Row],[Quantity]]*Livros[[#This Row],[Item Price]]</f>
        <v>91</v>
      </c>
      <c r="L1460" s="8">
        <v>746.62</v>
      </c>
      <c r="M1460" s="8">
        <f>Livros[[#This Row],[Receita]]-Livros[[#This Row],[Custo]]</f>
        <v>-655.62</v>
      </c>
    </row>
    <row r="1461" spans="1:13" x14ac:dyDescent="0.25">
      <c r="A1461" s="5">
        <v>1460</v>
      </c>
      <c r="B1461" s="7" t="s">
        <v>2795</v>
      </c>
      <c r="C1461" s="7">
        <f>MONTH(Livros[[#This Row],[Date]])</f>
        <v>7</v>
      </c>
      <c r="D1461" s="7">
        <f>YEAR(Livros[[#This Row],[Date]])</f>
        <v>2019</v>
      </c>
      <c r="E1461" s="5">
        <v>0</v>
      </c>
      <c r="F1461" s="5">
        <v>0</v>
      </c>
      <c r="G1461" s="7" t="s">
        <v>71</v>
      </c>
      <c r="H1461" s="5">
        <v>1</v>
      </c>
      <c r="I1461" s="19" t="s">
        <v>1002</v>
      </c>
      <c r="J1461" s="9">
        <v>8578</v>
      </c>
      <c r="K1461" s="9">
        <f>Livros[[#This Row],[Quantity]]*Livros[[#This Row],[Item Price]]</f>
        <v>8578</v>
      </c>
      <c r="L1461" s="9">
        <v>703.33960000000002</v>
      </c>
      <c r="M1461" s="9">
        <f>Livros[[#This Row],[Receita]]-Livros[[#This Row],[Custo]]</f>
        <v>7874.6603999999998</v>
      </c>
    </row>
    <row r="1462" spans="1:13" x14ac:dyDescent="0.25">
      <c r="A1462" s="4">
        <v>1461</v>
      </c>
      <c r="B1462" s="6" t="s">
        <v>2795</v>
      </c>
      <c r="C1462" s="6">
        <f>MONTH(Livros[[#This Row],[Date]])</f>
        <v>7</v>
      </c>
      <c r="D1462" s="6">
        <f>YEAR(Livros[[#This Row],[Date]])</f>
        <v>2019</v>
      </c>
      <c r="E1462" s="4">
        <v>0</v>
      </c>
      <c r="F1462" s="4">
        <v>0</v>
      </c>
      <c r="G1462" s="6" t="s">
        <v>83</v>
      </c>
      <c r="H1462" s="4">
        <v>1</v>
      </c>
      <c r="I1462" s="18" t="s">
        <v>1002</v>
      </c>
      <c r="J1462" s="8">
        <v>91</v>
      </c>
      <c r="K1462" s="8">
        <f>Livros[[#This Row],[Quantity]]*Livros[[#This Row],[Item Price]]</f>
        <v>91</v>
      </c>
      <c r="L1462" s="8">
        <v>746.62</v>
      </c>
      <c r="M1462" s="8">
        <f>Livros[[#This Row],[Receita]]-Livros[[#This Row],[Custo]]</f>
        <v>-655.62</v>
      </c>
    </row>
    <row r="1463" spans="1:13" x14ac:dyDescent="0.25">
      <c r="A1463" s="5">
        <v>1462</v>
      </c>
      <c r="B1463" s="7" t="s">
        <v>2795</v>
      </c>
      <c r="C1463" s="7">
        <f>MONTH(Livros[[#This Row],[Date]])</f>
        <v>7</v>
      </c>
      <c r="D1463" s="7">
        <f>YEAR(Livros[[#This Row],[Date]])</f>
        <v>2019</v>
      </c>
      <c r="E1463" s="5">
        <v>0</v>
      </c>
      <c r="F1463" s="5">
        <v>0</v>
      </c>
      <c r="G1463" s="7" t="s">
        <v>83</v>
      </c>
      <c r="H1463" s="5">
        <v>1</v>
      </c>
      <c r="I1463" s="19" t="s">
        <v>1002</v>
      </c>
      <c r="J1463" s="9">
        <v>91</v>
      </c>
      <c r="K1463" s="9">
        <f>Livros[[#This Row],[Quantity]]*Livros[[#This Row],[Item Price]]</f>
        <v>91</v>
      </c>
      <c r="L1463" s="9">
        <v>746.62</v>
      </c>
      <c r="M1463" s="9">
        <f>Livros[[#This Row],[Receita]]-Livros[[#This Row],[Custo]]</f>
        <v>-655.62</v>
      </c>
    </row>
    <row r="1464" spans="1:13" x14ac:dyDescent="0.25">
      <c r="A1464" s="4">
        <v>1463</v>
      </c>
      <c r="B1464" s="6" t="s">
        <v>2795</v>
      </c>
      <c r="C1464" s="6">
        <f>MONTH(Livros[[#This Row],[Date]])</f>
        <v>7</v>
      </c>
      <c r="D1464" s="6">
        <f>YEAR(Livros[[#This Row],[Date]])</f>
        <v>2019</v>
      </c>
      <c r="E1464" s="4">
        <v>0</v>
      </c>
      <c r="F1464" s="4">
        <v>0</v>
      </c>
      <c r="G1464" s="6" t="s">
        <v>71</v>
      </c>
      <c r="H1464" s="4">
        <v>2</v>
      </c>
      <c r="I1464" s="18" t="s">
        <v>1002</v>
      </c>
      <c r="J1464" s="8">
        <v>182</v>
      </c>
      <c r="K1464" s="8">
        <f>Livros[[#This Row],[Quantity]]*Livros[[#This Row],[Item Price]]</f>
        <v>364</v>
      </c>
      <c r="L1464" s="8">
        <v>149.92400000000001</v>
      </c>
      <c r="M1464" s="8">
        <f>Livros[[#This Row],[Receita]]-Livros[[#This Row],[Custo]]</f>
        <v>214.07599999999999</v>
      </c>
    </row>
    <row r="1465" spans="1:13" x14ac:dyDescent="0.25">
      <c r="A1465" s="5">
        <v>1464</v>
      </c>
      <c r="B1465" s="7" t="s">
        <v>2795</v>
      </c>
      <c r="C1465" s="7">
        <f>MONTH(Livros[[#This Row],[Date]])</f>
        <v>7</v>
      </c>
      <c r="D1465" s="7">
        <f>YEAR(Livros[[#This Row],[Date]])</f>
        <v>2019</v>
      </c>
      <c r="E1465" s="5">
        <v>0</v>
      </c>
      <c r="F1465" s="5">
        <v>0</v>
      </c>
      <c r="G1465" s="7" t="s">
        <v>83</v>
      </c>
      <c r="H1465" s="5">
        <v>1</v>
      </c>
      <c r="I1465" s="19" t="s">
        <v>1002</v>
      </c>
      <c r="J1465" s="9">
        <v>91</v>
      </c>
      <c r="K1465" s="9">
        <f>Livros[[#This Row],[Quantity]]*Livros[[#This Row],[Item Price]]</f>
        <v>91</v>
      </c>
      <c r="L1465" s="9">
        <v>746.62</v>
      </c>
      <c r="M1465" s="9">
        <f>Livros[[#This Row],[Receita]]-Livros[[#This Row],[Custo]]</f>
        <v>-655.62</v>
      </c>
    </row>
    <row r="1466" spans="1:13" x14ac:dyDescent="0.25">
      <c r="A1466" s="4">
        <v>1465</v>
      </c>
      <c r="B1466" s="6" t="s">
        <v>2795</v>
      </c>
      <c r="C1466" s="6">
        <f>MONTH(Livros[[#This Row],[Date]])</f>
        <v>7</v>
      </c>
      <c r="D1466" s="6">
        <f>YEAR(Livros[[#This Row],[Date]])</f>
        <v>2019</v>
      </c>
      <c r="E1466" s="4">
        <v>0</v>
      </c>
      <c r="F1466" s="4">
        <v>0</v>
      </c>
      <c r="G1466" s="6" t="s">
        <v>71</v>
      </c>
      <c r="H1466" s="4">
        <v>1</v>
      </c>
      <c r="I1466" s="18" t="s">
        <v>1002</v>
      </c>
      <c r="J1466" s="8">
        <v>91</v>
      </c>
      <c r="K1466" s="8">
        <f>Livros[[#This Row],[Quantity]]*Livros[[#This Row],[Item Price]]</f>
        <v>91</v>
      </c>
      <c r="L1466" s="8">
        <v>746.62</v>
      </c>
      <c r="M1466" s="8">
        <f>Livros[[#This Row],[Receita]]-Livros[[#This Row],[Custo]]</f>
        <v>-655.62</v>
      </c>
    </row>
    <row r="1467" spans="1:13" x14ac:dyDescent="0.25">
      <c r="A1467" s="5">
        <v>1466</v>
      </c>
      <c r="B1467" s="7" t="s">
        <v>2795</v>
      </c>
      <c r="C1467" s="7">
        <f>MONTH(Livros[[#This Row],[Date]])</f>
        <v>7</v>
      </c>
      <c r="D1467" s="7">
        <f>YEAR(Livros[[#This Row],[Date]])</f>
        <v>2019</v>
      </c>
      <c r="E1467" s="5">
        <v>0</v>
      </c>
      <c r="F1467" s="5">
        <v>0</v>
      </c>
      <c r="G1467" s="7" t="s">
        <v>83</v>
      </c>
      <c r="H1467" s="5">
        <v>1</v>
      </c>
      <c r="I1467" s="19" t="s">
        <v>1002</v>
      </c>
      <c r="J1467" s="9">
        <v>91</v>
      </c>
      <c r="K1467" s="9">
        <f>Livros[[#This Row],[Quantity]]*Livros[[#This Row],[Item Price]]</f>
        <v>91</v>
      </c>
      <c r="L1467" s="9">
        <v>746.62</v>
      </c>
      <c r="M1467" s="9">
        <f>Livros[[#This Row],[Receita]]-Livros[[#This Row],[Custo]]</f>
        <v>-655.62</v>
      </c>
    </row>
    <row r="1468" spans="1:13" x14ac:dyDescent="0.25">
      <c r="A1468" s="4">
        <v>1467</v>
      </c>
      <c r="B1468" s="6" t="s">
        <v>2795</v>
      </c>
      <c r="C1468" s="6">
        <f>MONTH(Livros[[#This Row],[Date]])</f>
        <v>7</v>
      </c>
      <c r="D1468" s="6">
        <f>YEAR(Livros[[#This Row],[Date]])</f>
        <v>2019</v>
      </c>
      <c r="E1468" s="4">
        <v>0</v>
      </c>
      <c r="F1468" s="4">
        <v>0</v>
      </c>
      <c r="G1468" s="6" t="s">
        <v>71</v>
      </c>
      <c r="H1468" s="4">
        <v>1</v>
      </c>
      <c r="I1468" s="18" t="s">
        <v>1002</v>
      </c>
      <c r="J1468" s="8">
        <v>8578</v>
      </c>
      <c r="K1468" s="8">
        <f>Livros[[#This Row],[Quantity]]*Livros[[#This Row],[Item Price]]</f>
        <v>8578</v>
      </c>
      <c r="L1468" s="8">
        <v>703.33960000000002</v>
      </c>
      <c r="M1468" s="8">
        <f>Livros[[#This Row],[Receita]]-Livros[[#This Row],[Custo]]</f>
        <v>7874.6603999999998</v>
      </c>
    </row>
    <row r="1469" spans="1:13" x14ac:dyDescent="0.25">
      <c r="A1469" s="5">
        <v>1468</v>
      </c>
      <c r="B1469" s="7" t="s">
        <v>2795</v>
      </c>
      <c r="C1469" s="7">
        <f>MONTH(Livros[[#This Row],[Date]])</f>
        <v>7</v>
      </c>
      <c r="D1469" s="7">
        <f>YEAR(Livros[[#This Row],[Date]])</f>
        <v>2019</v>
      </c>
      <c r="E1469" s="5">
        <v>0</v>
      </c>
      <c r="F1469" s="5">
        <v>0</v>
      </c>
      <c r="G1469" s="7" t="s">
        <v>71</v>
      </c>
      <c r="H1469" s="5">
        <v>1</v>
      </c>
      <c r="I1469" s="19" t="s">
        <v>1002</v>
      </c>
      <c r="J1469" s="9">
        <v>108</v>
      </c>
      <c r="K1469" s="9">
        <f>Livros[[#This Row],[Quantity]]*Livros[[#This Row],[Item Price]]</f>
        <v>108</v>
      </c>
      <c r="L1469" s="9">
        <v>885.56</v>
      </c>
      <c r="M1469" s="9">
        <f>Livros[[#This Row],[Receita]]-Livros[[#This Row],[Custo]]</f>
        <v>-777.56</v>
      </c>
    </row>
    <row r="1470" spans="1:13" x14ac:dyDescent="0.25">
      <c r="A1470" s="4">
        <v>1469</v>
      </c>
      <c r="B1470" s="6" t="s">
        <v>2795</v>
      </c>
      <c r="C1470" s="6">
        <f>MONTH(Livros[[#This Row],[Date]])</f>
        <v>7</v>
      </c>
      <c r="D1470" s="6">
        <f>YEAR(Livros[[#This Row],[Date]])</f>
        <v>2019</v>
      </c>
      <c r="E1470" s="4">
        <v>0</v>
      </c>
      <c r="F1470" s="4">
        <v>0</v>
      </c>
      <c r="G1470" s="6" t="s">
        <v>71</v>
      </c>
      <c r="H1470" s="4">
        <v>1</v>
      </c>
      <c r="I1470" s="18" t="s">
        <v>1002</v>
      </c>
      <c r="J1470" s="8">
        <v>91</v>
      </c>
      <c r="K1470" s="8">
        <f>Livros[[#This Row],[Quantity]]*Livros[[#This Row],[Item Price]]</f>
        <v>91</v>
      </c>
      <c r="L1470" s="8">
        <v>746.62</v>
      </c>
      <c r="M1470" s="8">
        <f>Livros[[#This Row],[Receita]]-Livros[[#This Row],[Custo]]</f>
        <v>-655.62</v>
      </c>
    </row>
    <row r="1471" spans="1:13" x14ac:dyDescent="0.25">
      <c r="A1471" s="5">
        <v>1470</v>
      </c>
      <c r="B1471" s="7" t="s">
        <v>2795</v>
      </c>
      <c r="C1471" s="7">
        <f>MONTH(Livros[[#This Row],[Date]])</f>
        <v>7</v>
      </c>
      <c r="D1471" s="7">
        <f>YEAR(Livros[[#This Row],[Date]])</f>
        <v>2019</v>
      </c>
      <c r="E1471" s="5">
        <v>0</v>
      </c>
      <c r="F1471" s="5">
        <v>0</v>
      </c>
      <c r="G1471" s="7" t="s">
        <v>71</v>
      </c>
      <c r="H1471" s="5">
        <v>1</v>
      </c>
      <c r="I1471" s="19" t="s">
        <v>193</v>
      </c>
      <c r="J1471" s="9">
        <v>155</v>
      </c>
      <c r="K1471" s="9">
        <f>Livros[[#This Row],[Quantity]]*Livros[[#This Row],[Item Price]]</f>
        <v>155</v>
      </c>
      <c r="L1471" s="9">
        <v>127.71</v>
      </c>
      <c r="M1471" s="9">
        <f>Livros[[#This Row],[Receita]]-Livros[[#This Row],[Custo]]</f>
        <v>27.290000000000006</v>
      </c>
    </row>
    <row r="1472" spans="1:13" x14ac:dyDescent="0.25">
      <c r="A1472" s="4">
        <v>1471</v>
      </c>
      <c r="B1472" s="6" t="s">
        <v>2795</v>
      </c>
      <c r="C1472" s="6">
        <f>MONTH(Livros[[#This Row],[Date]])</f>
        <v>7</v>
      </c>
      <c r="D1472" s="6">
        <f>YEAR(Livros[[#This Row],[Date]])</f>
        <v>2019</v>
      </c>
      <c r="E1472" s="4">
        <v>0</v>
      </c>
      <c r="F1472" s="4">
        <v>0</v>
      </c>
      <c r="G1472" s="6" t="s">
        <v>71</v>
      </c>
      <c r="H1472" s="4">
        <v>1</v>
      </c>
      <c r="I1472" s="18" t="s">
        <v>1002</v>
      </c>
      <c r="J1472" s="8">
        <v>108</v>
      </c>
      <c r="K1472" s="8">
        <f>Livros[[#This Row],[Quantity]]*Livros[[#This Row],[Item Price]]</f>
        <v>108</v>
      </c>
      <c r="L1472" s="8">
        <v>885.56</v>
      </c>
      <c r="M1472" s="8">
        <f>Livros[[#This Row],[Receita]]-Livros[[#This Row],[Custo]]</f>
        <v>-777.56</v>
      </c>
    </row>
    <row r="1473" spans="1:13" x14ac:dyDescent="0.25">
      <c r="A1473" s="5">
        <v>1472</v>
      </c>
      <c r="B1473" s="7" t="s">
        <v>2795</v>
      </c>
      <c r="C1473" s="7">
        <f>MONTH(Livros[[#This Row],[Date]])</f>
        <v>7</v>
      </c>
      <c r="D1473" s="7">
        <f>YEAR(Livros[[#This Row],[Date]])</f>
        <v>2019</v>
      </c>
      <c r="E1473" s="5">
        <v>0</v>
      </c>
      <c r="F1473" s="5">
        <v>0</v>
      </c>
      <c r="G1473" s="7" t="s">
        <v>83</v>
      </c>
      <c r="H1473" s="5">
        <v>2</v>
      </c>
      <c r="I1473" s="19" t="s">
        <v>193</v>
      </c>
      <c r="J1473" s="9">
        <v>310</v>
      </c>
      <c r="K1473" s="9">
        <f>Livros[[#This Row],[Quantity]]*Livros[[#This Row],[Item Price]]</f>
        <v>620</v>
      </c>
      <c r="L1473" s="9">
        <v>254.42</v>
      </c>
      <c r="M1473" s="9">
        <f>Livros[[#This Row],[Receita]]-Livros[[#This Row],[Custo]]</f>
        <v>365.58000000000004</v>
      </c>
    </row>
    <row r="1474" spans="1:13" x14ac:dyDescent="0.25">
      <c r="A1474" s="4">
        <v>1473</v>
      </c>
      <c r="B1474" s="6" t="s">
        <v>2795</v>
      </c>
      <c r="C1474" s="6">
        <f>MONTH(Livros[[#This Row],[Date]])</f>
        <v>7</v>
      </c>
      <c r="D1474" s="6">
        <f>YEAR(Livros[[#This Row],[Date]])</f>
        <v>2019</v>
      </c>
      <c r="E1474" s="4">
        <v>0</v>
      </c>
      <c r="F1474" s="4">
        <v>0</v>
      </c>
      <c r="G1474" s="6" t="s">
        <v>71</v>
      </c>
      <c r="H1474" s="4">
        <v>2</v>
      </c>
      <c r="I1474" s="18" t="s">
        <v>1002</v>
      </c>
      <c r="J1474" s="8">
        <v>216</v>
      </c>
      <c r="K1474" s="8">
        <f>Livros[[#This Row],[Quantity]]*Livros[[#This Row],[Item Price]]</f>
        <v>432</v>
      </c>
      <c r="L1474" s="8">
        <v>177.71199999999999</v>
      </c>
      <c r="M1474" s="8">
        <f>Livros[[#This Row],[Receita]]-Livros[[#This Row],[Custo]]</f>
        <v>254.28800000000001</v>
      </c>
    </row>
    <row r="1475" spans="1:13" x14ac:dyDescent="0.25">
      <c r="A1475" s="5">
        <v>1474</v>
      </c>
      <c r="B1475" s="7" t="s">
        <v>2795</v>
      </c>
      <c r="C1475" s="7">
        <f>MONTH(Livros[[#This Row],[Date]])</f>
        <v>7</v>
      </c>
      <c r="D1475" s="7">
        <f>YEAR(Livros[[#This Row],[Date]])</f>
        <v>2019</v>
      </c>
      <c r="E1475" s="5">
        <v>0</v>
      </c>
      <c r="F1475" s="5">
        <v>0</v>
      </c>
      <c r="G1475" s="7" t="s">
        <v>83</v>
      </c>
      <c r="H1475" s="5">
        <v>2</v>
      </c>
      <c r="I1475" s="19" t="s">
        <v>1002</v>
      </c>
      <c r="J1475" s="9">
        <v>182</v>
      </c>
      <c r="K1475" s="9">
        <f>Livros[[#This Row],[Quantity]]*Livros[[#This Row],[Item Price]]</f>
        <v>364</v>
      </c>
      <c r="L1475" s="9">
        <v>149.92400000000001</v>
      </c>
      <c r="M1475" s="9">
        <f>Livros[[#This Row],[Receita]]-Livros[[#This Row],[Custo]]</f>
        <v>214.07599999999999</v>
      </c>
    </row>
    <row r="1476" spans="1:13" x14ac:dyDescent="0.25">
      <c r="A1476" s="4">
        <v>1475</v>
      </c>
      <c r="B1476" s="6" t="s">
        <v>2795</v>
      </c>
      <c r="C1476" s="6">
        <f>MONTH(Livros[[#This Row],[Date]])</f>
        <v>7</v>
      </c>
      <c r="D1476" s="6">
        <f>YEAR(Livros[[#This Row],[Date]])</f>
        <v>2019</v>
      </c>
      <c r="E1476" s="4">
        <v>0</v>
      </c>
      <c r="F1476" s="4">
        <v>0</v>
      </c>
      <c r="G1476" s="6" t="s">
        <v>71</v>
      </c>
      <c r="H1476" s="4">
        <v>1</v>
      </c>
      <c r="I1476" s="18" t="s">
        <v>1002</v>
      </c>
      <c r="J1476" s="8">
        <v>91</v>
      </c>
      <c r="K1476" s="8">
        <f>Livros[[#This Row],[Quantity]]*Livros[[#This Row],[Item Price]]</f>
        <v>91</v>
      </c>
      <c r="L1476" s="8">
        <v>746.62</v>
      </c>
      <c r="M1476" s="8">
        <f>Livros[[#This Row],[Receita]]-Livros[[#This Row],[Custo]]</f>
        <v>-655.62</v>
      </c>
    </row>
    <row r="1477" spans="1:13" x14ac:dyDescent="0.25">
      <c r="A1477" s="5">
        <v>1476</v>
      </c>
      <c r="B1477" s="7" t="s">
        <v>2795</v>
      </c>
      <c r="C1477" s="7">
        <f>MONTH(Livros[[#This Row],[Date]])</f>
        <v>7</v>
      </c>
      <c r="D1477" s="7">
        <f>YEAR(Livros[[#This Row],[Date]])</f>
        <v>2019</v>
      </c>
      <c r="E1477" s="5">
        <v>0</v>
      </c>
      <c r="F1477" s="5">
        <v>0</v>
      </c>
      <c r="G1477" s="7" t="s">
        <v>83</v>
      </c>
      <c r="H1477" s="5">
        <v>1</v>
      </c>
      <c r="I1477" s="19" t="s">
        <v>1002</v>
      </c>
      <c r="J1477" s="9">
        <v>91</v>
      </c>
      <c r="K1477" s="9">
        <f>Livros[[#This Row],[Quantity]]*Livros[[#This Row],[Item Price]]</f>
        <v>91</v>
      </c>
      <c r="L1477" s="9">
        <v>746.62</v>
      </c>
      <c r="M1477" s="9">
        <f>Livros[[#This Row],[Receita]]-Livros[[#This Row],[Custo]]</f>
        <v>-655.62</v>
      </c>
    </row>
    <row r="1478" spans="1:13" x14ac:dyDescent="0.25">
      <c r="A1478" s="4">
        <v>1477</v>
      </c>
      <c r="B1478" s="6" t="s">
        <v>2795</v>
      </c>
      <c r="C1478" s="6">
        <f>MONTH(Livros[[#This Row],[Date]])</f>
        <v>7</v>
      </c>
      <c r="D1478" s="6">
        <f>YEAR(Livros[[#This Row],[Date]])</f>
        <v>2019</v>
      </c>
      <c r="E1478" s="4">
        <v>0</v>
      </c>
      <c r="F1478" s="4">
        <v>0</v>
      </c>
      <c r="G1478" s="6" t="s">
        <v>83</v>
      </c>
      <c r="H1478" s="4">
        <v>1</v>
      </c>
      <c r="I1478" s="18" t="s">
        <v>1002</v>
      </c>
      <c r="J1478" s="8">
        <v>91</v>
      </c>
      <c r="K1478" s="8">
        <f>Livros[[#This Row],[Quantity]]*Livros[[#This Row],[Item Price]]</f>
        <v>91</v>
      </c>
      <c r="L1478" s="8">
        <v>746.62</v>
      </c>
      <c r="M1478" s="8">
        <f>Livros[[#This Row],[Receita]]-Livros[[#This Row],[Custo]]</f>
        <v>-655.62</v>
      </c>
    </row>
    <row r="1479" spans="1:13" x14ac:dyDescent="0.25">
      <c r="A1479" s="5">
        <v>1478</v>
      </c>
      <c r="B1479" s="7" t="s">
        <v>2795</v>
      </c>
      <c r="C1479" s="7">
        <f>MONTH(Livros[[#This Row],[Date]])</f>
        <v>7</v>
      </c>
      <c r="D1479" s="7">
        <f>YEAR(Livros[[#This Row],[Date]])</f>
        <v>2019</v>
      </c>
      <c r="E1479" s="5">
        <v>0</v>
      </c>
      <c r="F1479" s="5">
        <v>0</v>
      </c>
      <c r="G1479" s="7" t="s">
        <v>71</v>
      </c>
      <c r="H1479" s="5">
        <v>1</v>
      </c>
      <c r="I1479" s="19" t="s">
        <v>193</v>
      </c>
      <c r="J1479" s="9">
        <v>155</v>
      </c>
      <c r="K1479" s="9">
        <f>Livros[[#This Row],[Quantity]]*Livros[[#This Row],[Item Price]]</f>
        <v>155</v>
      </c>
      <c r="L1479" s="9">
        <v>127.71</v>
      </c>
      <c r="M1479" s="9">
        <f>Livros[[#This Row],[Receita]]-Livros[[#This Row],[Custo]]</f>
        <v>27.290000000000006</v>
      </c>
    </row>
    <row r="1480" spans="1:13" x14ac:dyDescent="0.25">
      <c r="A1480" s="4">
        <v>1479</v>
      </c>
      <c r="B1480" s="6" t="s">
        <v>2795</v>
      </c>
      <c r="C1480" s="6">
        <f>MONTH(Livros[[#This Row],[Date]])</f>
        <v>7</v>
      </c>
      <c r="D1480" s="6">
        <f>YEAR(Livros[[#This Row],[Date]])</f>
        <v>2019</v>
      </c>
      <c r="E1480" s="4">
        <v>0</v>
      </c>
      <c r="F1480" s="4">
        <v>0</v>
      </c>
      <c r="G1480" s="6" t="s">
        <v>71</v>
      </c>
      <c r="H1480" s="4">
        <v>1</v>
      </c>
      <c r="I1480" s="18" t="s">
        <v>1002</v>
      </c>
      <c r="J1480" s="8">
        <v>91</v>
      </c>
      <c r="K1480" s="8">
        <f>Livros[[#This Row],[Quantity]]*Livros[[#This Row],[Item Price]]</f>
        <v>91</v>
      </c>
      <c r="L1480" s="8">
        <v>746.62</v>
      </c>
      <c r="M1480" s="8">
        <f>Livros[[#This Row],[Receita]]-Livros[[#This Row],[Custo]]</f>
        <v>-655.62</v>
      </c>
    </row>
    <row r="1481" spans="1:13" x14ac:dyDescent="0.25">
      <c r="A1481" s="5">
        <v>1480</v>
      </c>
      <c r="B1481" s="7" t="s">
        <v>2795</v>
      </c>
      <c r="C1481" s="7">
        <f>MONTH(Livros[[#This Row],[Date]])</f>
        <v>7</v>
      </c>
      <c r="D1481" s="7">
        <f>YEAR(Livros[[#This Row],[Date]])</f>
        <v>2019</v>
      </c>
      <c r="E1481" s="5">
        <v>0</v>
      </c>
      <c r="F1481" s="5">
        <v>0</v>
      </c>
      <c r="G1481" s="7" t="s">
        <v>83</v>
      </c>
      <c r="H1481" s="5">
        <v>1</v>
      </c>
      <c r="I1481" s="19" t="s">
        <v>1002</v>
      </c>
      <c r="J1481" s="9">
        <v>91</v>
      </c>
      <c r="K1481" s="9">
        <f>Livros[[#This Row],[Quantity]]*Livros[[#This Row],[Item Price]]</f>
        <v>91</v>
      </c>
      <c r="L1481" s="9">
        <v>746.62</v>
      </c>
      <c r="M1481" s="9">
        <f>Livros[[#This Row],[Receita]]-Livros[[#This Row],[Custo]]</f>
        <v>-655.62</v>
      </c>
    </row>
    <row r="1482" spans="1:13" x14ac:dyDescent="0.25">
      <c r="A1482" s="4">
        <v>1481</v>
      </c>
      <c r="B1482" s="6" t="s">
        <v>2795</v>
      </c>
      <c r="C1482" s="6">
        <f>MONTH(Livros[[#This Row],[Date]])</f>
        <v>7</v>
      </c>
      <c r="D1482" s="6">
        <f>YEAR(Livros[[#This Row],[Date]])</f>
        <v>2019</v>
      </c>
      <c r="E1482" s="4">
        <v>0</v>
      </c>
      <c r="F1482" s="4">
        <v>0</v>
      </c>
      <c r="G1482" s="6" t="s">
        <v>71</v>
      </c>
      <c r="H1482" s="4">
        <v>2</v>
      </c>
      <c r="I1482" s="18" t="s">
        <v>1002</v>
      </c>
      <c r="J1482" s="8">
        <v>17156</v>
      </c>
      <c r="K1482" s="8">
        <f>Livros[[#This Row],[Quantity]]*Livros[[#This Row],[Item Price]]</f>
        <v>34312</v>
      </c>
      <c r="L1482" s="8">
        <v>140.06791999999999</v>
      </c>
      <c r="M1482" s="8">
        <f>Livros[[#This Row],[Receita]]-Livros[[#This Row],[Custo]]</f>
        <v>34171.932079999999</v>
      </c>
    </row>
    <row r="1483" spans="1:13" x14ac:dyDescent="0.25">
      <c r="A1483" s="5">
        <v>1482</v>
      </c>
      <c r="B1483" s="7" t="s">
        <v>2795</v>
      </c>
      <c r="C1483" s="7">
        <f>MONTH(Livros[[#This Row],[Date]])</f>
        <v>7</v>
      </c>
      <c r="D1483" s="7">
        <f>YEAR(Livros[[#This Row],[Date]])</f>
        <v>2019</v>
      </c>
      <c r="E1483" s="5">
        <v>0</v>
      </c>
      <c r="F1483" s="5">
        <v>0</v>
      </c>
      <c r="G1483" s="7" t="s">
        <v>83</v>
      </c>
      <c r="H1483" s="5">
        <v>1</v>
      </c>
      <c r="I1483" s="19" t="s">
        <v>1002</v>
      </c>
      <c r="J1483" s="9">
        <v>91</v>
      </c>
      <c r="K1483" s="9">
        <f>Livros[[#This Row],[Quantity]]*Livros[[#This Row],[Item Price]]</f>
        <v>91</v>
      </c>
      <c r="L1483" s="9">
        <v>746.62</v>
      </c>
      <c r="M1483" s="9">
        <f>Livros[[#This Row],[Receita]]-Livros[[#This Row],[Custo]]</f>
        <v>-655.62</v>
      </c>
    </row>
    <row r="1484" spans="1:13" x14ac:dyDescent="0.25">
      <c r="A1484" s="4">
        <v>1483</v>
      </c>
      <c r="B1484" s="6" t="s">
        <v>2795</v>
      </c>
      <c r="C1484" s="6">
        <f>MONTH(Livros[[#This Row],[Date]])</f>
        <v>7</v>
      </c>
      <c r="D1484" s="6">
        <f>YEAR(Livros[[#This Row],[Date]])</f>
        <v>2019</v>
      </c>
      <c r="E1484" s="4">
        <v>0</v>
      </c>
      <c r="F1484" s="4">
        <v>0</v>
      </c>
      <c r="G1484" s="6" t="s">
        <v>71</v>
      </c>
      <c r="H1484" s="4">
        <v>2</v>
      </c>
      <c r="I1484" s="18" t="s">
        <v>193</v>
      </c>
      <c r="J1484" s="8">
        <v>310</v>
      </c>
      <c r="K1484" s="8">
        <f>Livros[[#This Row],[Quantity]]*Livros[[#This Row],[Item Price]]</f>
        <v>620</v>
      </c>
      <c r="L1484" s="8">
        <v>254.42</v>
      </c>
      <c r="M1484" s="8">
        <f>Livros[[#This Row],[Receita]]-Livros[[#This Row],[Custo]]</f>
        <v>365.58000000000004</v>
      </c>
    </row>
    <row r="1485" spans="1:13" x14ac:dyDescent="0.25">
      <c r="A1485" s="5">
        <v>1484</v>
      </c>
      <c r="B1485" s="7" t="s">
        <v>2795</v>
      </c>
      <c r="C1485" s="7">
        <f>MONTH(Livros[[#This Row],[Date]])</f>
        <v>7</v>
      </c>
      <c r="D1485" s="7">
        <f>YEAR(Livros[[#This Row],[Date]])</f>
        <v>2019</v>
      </c>
      <c r="E1485" s="5">
        <v>0</v>
      </c>
      <c r="F1485" s="5">
        <v>0</v>
      </c>
      <c r="G1485" s="7" t="s">
        <v>83</v>
      </c>
      <c r="H1485" s="5">
        <v>1</v>
      </c>
      <c r="I1485" s="19" t="s">
        <v>1002</v>
      </c>
      <c r="J1485" s="9">
        <v>108</v>
      </c>
      <c r="K1485" s="9">
        <f>Livros[[#This Row],[Quantity]]*Livros[[#This Row],[Item Price]]</f>
        <v>108</v>
      </c>
      <c r="L1485" s="9">
        <v>885.56</v>
      </c>
      <c r="M1485" s="9">
        <f>Livros[[#This Row],[Receita]]-Livros[[#This Row],[Custo]]</f>
        <v>-777.56</v>
      </c>
    </row>
    <row r="1486" spans="1:13" x14ac:dyDescent="0.25">
      <c r="A1486" s="4">
        <v>1485</v>
      </c>
      <c r="B1486" s="6" t="s">
        <v>2795</v>
      </c>
      <c r="C1486" s="6">
        <f>MONTH(Livros[[#This Row],[Date]])</f>
        <v>7</v>
      </c>
      <c r="D1486" s="6">
        <f>YEAR(Livros[[#This Row],[Date]])</f>
        <v>2019</v>
      </c>
      <c r="E1486" s="4">
        <v>0</v>
      </c>
      <c r="F1486" s="4">
        <v>0</v>
      </c>
      <c r="G1486" s="6" t="s">
        <v>71</v>
      </c>
      <c r="H1486" s="4">
        <v>1</v>
      </c>
      <c r="I1486" s="18" t="s">
        <v>193</v>
      </c>
      <c r="J1486" s="8">
        <v>155</v>
      </c>
      <c r="K1486" s="8">
        <f>Livros[[#This Row],[Quantity]]*Livros[[#This Row],[Item Price]]</f>
        <v>155</v>
      </c>
      <c r="L1486" s="8">
        <v>127.71</v>
      </c>
      <c r="M1486" s="8">
        <f>Livros[[#This Row],[Receita]]-Livros[[#This Row],[Custo]]</f>
        <v>27.290000000000006</v>
      </c>
    </row>
    <row r="1487" spans="1:13" x14ac:dyDescent="0.25">
      <c r="A1487" s="5">
        <v>1486</v>
      </c>
      <c r="B1487" s="7" t="s">
        <v>2795</v>
      </c>
      <c r="C1487" s="7">
        <f>MONTH(Livros[[#This Row],[Date]])</f>
        <v>7</v>
      </c>
      <c r="D1487" s="7">
        <f>YEAR(Livros[[#This Row],[Date]])</f>
        <v>2019</v>
      </c>
      <c r="E1487" s="5">
        <v>0</v>
      </c>
      <c r="F1487" s="5">
        <v>0</v>
      </c>
      <c r="G1487" s="7" t="s">
        <v>71</v>
      </c>
      <c r="H1487" s="5">
        <v>1</v>
      </c>
      <c r="I1487" s="19" t="s">
        <v>1002</v>
      </c>
      <c r="J1487" s="9">
        <v>157</v>
      </c>
      <c r="K1487" s="9">
        <f>Livros[[#This Row],[Quantity]]*Livros[[#This Row],[Item Price]]</f>
        <v>157</v>
      </c>
      <c r="L1487" s="9">
        <v>128.874</v>
      </c>
      <c r="M1487" s="9">
        <f>Livros[[#This Row],[Receita]]-Livros[[#This Row],[Custo]]</f>
        <v>28.126000000000005</v>
      </c>
    </row>
    <row r="1488" spans="1:13" x14ac:dyDescent="0.25">
      <c r="A1488" s="4">
        <v>1487</v>
      </c>
      <c r="B1488" s="6" t="s">
        <v>2795</v>
      </c>
      <c r="C1488" s="6">
        <f>MONTH(Livros[[#This Row],[Date]])</f>
        <v>7</v>
      </c>
      <c r="D1488" s="6">
        <f>YEAR(Livros[[#This Row],[Date]])</f>
        <v>2019</v>
      </c>
      <c r="E1488" s="4">
        <v>0</v>
      </c>
      <c r="F1488" s="4">
        <v>0</v>
      </c>
      <c r="G1488" s="6" t="s">
        <v>83</v>
      </c>
      <c r="H1488" s="4">
        <v>1</v>
      </c>
      <c r="I1488" s="18" t="s">
        <v>1002</v>
      </c>
      <c r="J1488" s="8">
        <v>91</v>
      </c>
      <c r="K1488" s="8">
        <f>Livros[[#This Row],[Quantity]]*Livros[[#This Row],[Item Price]]</f>
        <v>91</v>
      </c>
      <c r="L1488" s="8">
        <v>746.62</v>
      </c>
      <c r="M1488" s="8">
        <f>Livros[[#This Row],[Receita]]-Livros[[#This Row],[Custo]]</f>
        <v>-655.62</v>
      </c>
    </row>
    <row r="1489" spans="1:13" x14ac:dyDescent="0.25">
      <c r="A1489" s="5">
        <v>1488</v>
      </c>
      <c r="B1489" s="7" t="s">
        <v>2795</v>
      </c>
      <c r="C1489" s="7">
        <f>MONTH(Livros[[#This Row],[Date]])</f>
        <v>7</v>
      </c>
      <c r="D1489" s="7">
        <f>YEAR(Livros[[#This Row],[Date]])</f>
        <v>2019</v>
      </c>
      <c r="E1489" s="5">
        <v>0</v>
      </c>
      <c r="F1489" s="5">
        <v>0</v>
      </c>
      <c r="G1489" s="7" t="s">
        <v>71</v>
      </c>
      <c r="H1489" s="5">
        <v>1</v>
      </c>
      <c r="I1489" s="19" t="s">
        <v>1002</v>
      </c>
      <c r="J1489" s="9">
        <v>91</v>
      </c>
      <c r="K1489" s="9">
        <f>Livros[[#This Row],[Quantity]]*Livros[[#This Row],[Item Price]]</f>
        <v>91</v>
      </c>
      <c r="L1489" s="9">
        <v>746.62</v>
      </c>
      <c r="M1489" s="9">
        <f>Livros[[#This Row],[Receita]]-Livros[[#This Row],[Custo]]</f>
        <v>-655.62</v>
      </c>
    </row>
    <row r="1490" spans="1:13" x14ac:dyDescent="0.25">
      <c r="A1490" s="4">
        <v>1489</v>
      </c>
      <c r="B1490" s="6" t="s">
        <v>2795</v>
      </c>
      <c r="C1490" s="6">
        <f>MONTH(Livros[[#This Row],[Date]])</f>
        <v>7</v>
      </c>
      <c r="D1490" s="6">
        <f>YEAR(Livros[[#This Row],[Date]])</f>
        <v>2019</v>
      </c>
      <c r="E1490" s="4">
        <v>0</v>
      </c>
      <c r="F1490" s="4">
        <v>0</v>
      </c>
      <c r="G1490" s="6" t="s">
        <v>83</v>
      </c>
      <c r="H1490" s="4">
        <v>1</v>
      </c>
      <c r="I1490" s="18" t="s">
        <v>1002</v>
      </c>
      <c r="J1490" s="8">
        <v>91</v>
      </c>
      <c r="K1490" s="8">
        <f>Livros[[#This Row],[Quantity]]*Livros[[#This Row],[Item Price]]</f>
        <v>91</v>
      </c>
      <c r="L1490" s="8">
        <v>746.62</v>
      </c>
      <c r="M1490" s="8">
        <f>Livros[[#This Row],[Receita]]-Livros[[#This Row],[Custo]]</f>
        <v>-655.62</v>
      </c>
    </row>
    <row r="1491" spans="1:13" x14ac:dyDescent="0.25">
      <c r="A1491" s="5">
        <v>1490</v>
      </c>
      <c r="B1491" s="7" t="s">
        <v>2843</v>
      </c>
      <c r="C1491" s="7">
        <f>MONTH(Livros[[#This Row],[Date]])</f>
        <v>8</v>
      </c>
      <c r="D1491" s="7">
        <f>YEAR(Livros[[#This Row],[Date]])</f>
        <v>2019</v>
      </c>
      <c r="E1491" s="5">
        <v>0</v>
      </c>
      <c r="F1491" s="5">
        <v>0</v>
      </c>
      <c r="G1491" s="7" t="s">
        <v>83</v>
      </c>
      <c r="H1491" s="5">
        <v>2</v>
      </c>
      <c r="I1491" s="19" t="s">
        <v>1002</v>
      </c>
      <c r="J1491" s="9">
        <v>182</v>
      </c>
      <c r="K1491" s="9">
        <f>Livros[[#This Row],[Quantity]]*Livros[[#This Row],[Item Price]]</f>
        <v>364</v>
      </c>
      <c r="L1491" s="9">
        <v>149.92400000000001</v>
      </c>
      <c r="M1491" s="9">
        <f>Livros[[#This Row],[Receita]]-Livros[[#This Row],[Custo]]</f>
        <v>214.07599999999999</v>
      </c>
    </row>
    <row r="1492" spans="1:13" x14ac:dyDescent="0.25">
      <c r="A1492" s="4">
        <v>1491</v>
      </c>
      <c r="B1492" s="6" t="s">
        <v>2843</v>
      </c>
      <c r="C1492" s="6">
        <f>MONTH(Livros[[#This Row],[Date]])</f>
        <v>8</v>
      </c>
      <c r="D1492" s="6">
        <f>YEAR(Livros[[#This Row],[Date]])</f>
        <v>2019</v>
      </c>
      <c r="E1492" s="4">
        <v>0</v>
      </c>
      <c r="F1492" s="4">
        <v>0</v>
      </c>
      <c r="G1492" s="6" t="s">
        <v>83</v>
      </c>
      <c r="H1492" s="4">
        <v>1</v>
      </c>
      <c r="I1492" s="18" t="s">
        <v>1002</v>
      </c>
      <c r="J1492" s="8">
        <v>91</v>
      </c>
      <c r="K1492" s="8">
        <f>Livros[[#This Row],[Quantity]]*Livros[[#This Row],[Item Price]]</f>
        <v>91</v>
      </c>
      <c r="L1492" s="8">
        <v>746.62</v>
      </c>
      <c r="M1492" s="8">
        <f>Livros[[#This Row],[Receita]]-Livros[[#This Row],[Custo]]</f>
        <v>-655.62</v>
      </c>
    </row>
    <row r="1493" spans="1:13" x14ac:dyDescent="0.25">
      <c r="A1493" s="5">
        <v>1492</v>
      </c>
      <c r="B1493" s="7" t="s">
        <v>2843</v>
      </c>
      <c r="C1493" s="7">
        <f>MONTH(Livros[[#This Row],[Date]])</f>
        <v>8</v>
      </c>
      <c r="D1493" s="7">
        <f>YEAR(Livros[[#This Row],[Date]])</f>
        <v>2019</v>
      </c>
      <c r="E1493" s="5">
        <v>0</v>
      </c>
      <c r="F1493" s="5">
        <v>0</v>
      </c>
      <c r="G1493" s="7" t="s">
        <v>71</v>
      </c>
      <c r="H1493" s="5">
        <v>1</v>
      </c>
      <c r="I1493" s="19" t="s">
        <v>1002</v>
      </c>
      <c r="J1493" s="9">
        <v>91</v>
      </c>
      <c r="K1493" s="9">
        <f>Livros[[#This Row],[Quantity]]*Livros[[#This Row],[Item Price]]</f>
        <v>91</v>
      </c>
      <c r="L1493" s="9">
        <v>746.62</v>
      </c>
      <c r="M1493" s="9">
        <f>Livros[[#This Row],[Receita]]-Livros[[#This Row],[Custo]]</f>
        <v>-655.62</v>
      </c>
    </row>
    <row r="1494" spans="1:13" x14ac:dyDescent="0.25">
      <c r="A1494" s="4">
        <v>1493</v>
      </c>
      <c r="B1494" s="6" t="s">
        <v>2843</v>
      </c>
      <c r="C1494" s="6">
        <f>MONTH(Livros[[#This Row],[Date]])</f>
        <v>8</v>
      </c>
      <c r="D1494" s="6">
        <f>YEAR(Livros[[#This Row],[Date]])</f>
        <v>2019</v>
      </c>
      <c r="E1494" s="4">
        <v>0</v>
      </c>
      <c r="F1494" s="4">
        <v>0</v>
      </c>
      <c r="G1494" s="6" t="s">
        <v>83</v>
      </c>
      <c r="H1494" s="4">
        <v>1</v>
      </c>
      <c r="I1494" s="18" t="s">
        <v>1002</v>
      </c>
      <c r="J1494" s="8">
        <v>91</v>
      </c>
      <c r="K1494" s="8">
        <f>Livros[[#This Row],[Quantity]]*Livros[[#This Row],[Item Price]]</f>
        <v>91</v>
      </c>
      <c r="L1494" s="8">
        <v>746.62</v>
      </c>
      <c r="M1494" s="8">
        <f>Livros[[#This Row],[Receita]]-Livros[[#This Row],[Custo]]</f>
        <v>-655.62</v>
      </c>
    </row>
    <row r="1495" spans="1:13" x14ac:dyDescent="0.25">
      <c r="A1495" s="5">
        <v>1494</v>
      </c>
      <c r="B1495" s="7" t="s">
        <v>2843</v>
      </c>
      <c r="C1495" s="7">
        <f>MONTH(Livros[[#This Row],[Date]])</f>
        <v>8</v>
      </c>
      <c r="D1495" s="7">
        <f>YEAR(Livros[[#This Row],[Date]])</f>
        <v>2019</v>
      </c>
      <c r="E1495" s="5">
        <v>0</v>
      </c>
      <c r="F1495" s="5">
        <v>0</v>
      </c>
      <c r="G1495" s="7" t="s">
        <v>83</v>
      </c>
      <c r="H1495" s="5">
        <v>1</v>
      </c>
      <c r="I1495" s="19" t="s">
        <v>1002</v>
      </c>
      <c r="J1495" s="9">
        <v>108</v>
      </c>
      <c r="K1495" s="9">
        <f>Livros[[#This Row],[Quantity]]*Livros[[#This Row],[Item Price]]</f>
        <v>108</v>
      </c>
      <c r="L1495" s="9">
        <v>885.56</v>
      </c>
      <c r="M1495" s="9">
        <f>Livros[[#This Row],[Receita]]-Livros[[#This Row],[Custo]]</f>
        <v>-777.56</v>
      </c>
    </row>
    <row r="1496" spans="1:13" x14ac:dyDescent="0.25">
      <c r="A1496" s="4">
        <v>1495</v>
      </c>
      <c r="B1496" s="6" t="s">
        <v>2843</v>
      </c>
      <c r="C1496" s="6">
        <f>MONTH(Livros[[#This Row],[Date]])</f>
        <v>8</v>
      </c>
      <c r="D1496" s="6">
        <f>YEAR(Livros[[#This Row],[Date]])</f>
        <v>2019</v>
      </c>
      <c r="E1496" s="4">
        <v>0</v>
      </c>
      <c r="F1496" s="4">
        <v>0</v>
      </c>
      <c r="G1496" s="6" t="s">
        <v>71</v>
      </c>
      <c r="H1496" s="4">
        <v>1</v>
      </c>
      <c r="I1496" s="18" t="s">
        <v>193</v>
      </c>
      <c r="J1496" s="8">
        <v>155</v>
      </c>
      <c r="K1496" s="8">
        <f>Livros[[#This Row],[Quantity]]*Livros[[#This Row],[Item Price]]</f>
        <v>155</v>
      </c>
      <c r="L1496" s="8">
        <v>127.71</v>
      </c>
      <c r="M1496" s="8">
        <f>Livros[[#This Row],[Receita]]-Livros[[#This Row],[Custo]]</f>
        <v>27.290000000000006</v>
      </c>
    </row>
    <row r="1497" spans="1:13" x14ac:dyDescent="0.25">
      <c r="A1497" s="5">
        <v>1496</v>
      </c>
      <c r="B1497" s="7" t="s">
        <v>2843</v>
      </c>
      <c r="C1497" s="7">
        <f>MONTH(Livros[[#This Row],[Date]])</f>
        <v>8</v>
      </c>
      <c r="D1497" s="7">
        <f>YEAR(Livros[[#This Row],[Date]])</f>
        <v>2019</v>
      </c>
      <c r="E1497" s="5">
        <v>0</v>
      </c>
      <c r="F1497" s="5">
        <v>0</v>
      </c>
      <c r="G1497" s="7" t="s">
        <v>83</v>
      </c>
      <c r="H1497" s="5">
        <v>2</v>
      </c>
      <c r="I1497" s="19" t="s">
        <v>1002</v>
      </c>
      <c r="J1497" s="9">
        <v>216</v>
      </c>
      <c r="K1497" s="9">
        <f>Livros[[#This Row],[Quantity]]*Livros[[#This Row],[Item Price]]</f>
        <v>432</v>
      </c>
      <c r="L1497" s="9">
        <v>177.71199999999999</v>
      </c>
      <c r="M1497" s="9">
        <f>Livros[[#This Row],[Receita]]-Livros[[#This Row],[Custo]]</f>
        <v>254.28800000000001</v>
      </c>
    </row>
    <row r="1498" spans="1:13" x14ac:dyDescent="0.25">
      <c r="A1498" s="4">
        <v>1497</v>
      </c>
      <c r="B1498" s="6" t="s">
        <v>2843</v>
      </c>
      <c r="C1498" s="6">
        <f>MONTH(Livros[[#This Row],[Date]])</f>
        <v>8</v>
      </c>
      <c r="D1498" s="6">
        <f>YEAR(Livros[[#This Row],[Date]])</f>
        <v>2019</v>
      </c>
      <c r="E1498" s="4">
        <v>0</v>
      </c>
      <c r="F1498" s="4">
        <v>0</v>
      </c>
      <c r="G1498" s="6" t="s">
        <v>83</v>
      </c>
      <c r="H1498" s="4">
        <v>2</v>
      </c>
      <c r="I1498" s="18" t="s">
        <v>193</v>
      </c>
      <c r="J1498" s="8">
        <v>310</v>
      </c>
      <c r="K1498" s="8">
        <f>Livros[[#This Row],[Quantity]]*Livros[[#This Row],[Item Price]]</f>
        <v>620</v>
      </c>
      <c r="L1498" s="8">
        <v>254.42</v>
      </c>
      <c r="M1498" s="8">
        <f>Livros[[#This Row],[Receita]]-Livros[[#This Row],[Custo]]</f>
        <v>365.58000000000004</v>
      </c>
    </row>
    <row r="1499" spans="1:13" x14ac:dyDescent="0.25">
      <c r="A1499" s="5">
        <v>1498</v>
      </c>
      <c r="B1499" s="7" t="s">
        <v>2843</v>
      </c>
      <c r="C1499" s="7">
        <f>MONTH(Livros[[#This Row],[Date]])</f>
        <v>8</v>
      </c>
      <c r="D1499" s="7">
        <f>YEAR(Livros[[#This Row],[Date]])</f>
        <v>2019</v>
      </c>
      <c r="E1499" s="5">
        <v>0</v>
      </c>
      <c r="F1499" s="5">
        <v>0</v>
      </c>
      <c r="G1499" s="7" t="s">
        <v>83</v>
      </c>
      <c r="H1499" s="5">
        <v>1</v>
      </c>
      <c r="I1499" s="19" t="s">
        <v>1002</v>
      </c>
      <c r="J1499" s="9">
        <v>91</v>
      </c>
      <c r="K1499" s="9">
        <f>Livros[[#This Row],[Quantity]]*Livros[[#This Row],[Item Price]]</f>
        <v>91</v>
      </c>
      <c r="L1499" s="9">
        <v>746.62</v>
      </c>
      <c r="M1499" s="9">
        <f>Livros[[#This Row],[Receita]]-Livros[[#This Row],[Custo]]</f>
        <v>-655.62</v>
      </c>
    </row>
    <row r="1500" spans="1:13" x14ac:dyDescent="0.25">
      <c r="A1500" s="4">
        <v>1499</v>
      </c>
      <c r="B1500" s="6" t="s">
        <v>2843</v>
      </c>
      <c r="C1500" s="6">
        <f>MONTH(Livros[[#This Row],[Date]])</f>
        <v>8</v>
      </c>
      <c r="D1500" s="6">
        <f>YEAR(Livros[[#This Row],[Date]])</f>
        <v>2019</v>
      </c>
      <c r="E1500" s="4">
        <v>0</v>
      </c>
      <c r="F1500" s="4">
        <v>0</v>
      </c>
      <c r="G1500" s="6" t="s">
        <v>71</v>
      </c>
      <c r="H1500" s="4">
        <v>1</v>
      </c>
      <c r="I1500" s="18" t="s">
        <v>1002</v>
      </c>
      <c r="J1500" s="8">
        <v>91</v>
      </c>
      <c r="K1500" s="8">
        <f>Livros[[#This Row],[Quantity]]*Livros[[#This Row],[Item Price]]</f>
        <v>91</v>
      </c>
      <c r="L1500" s="8">
        <v>746.62</v>
      </c>
      <c r="M1500" s="8">
        <f>Livros[[#This Row],[Receita]]-Livros[[#This Row],[Custo]]</f>
        <v>-655.62</v>
      </c>
    </row>
    <row r="1501" spans="1:13" x14ac:dyDescent="0.25">
      <c r="A1501" s="5">
        <v>1500</v>
      </c>
      <c r="B1501" s="7" t="s">
        <v>2843</v>
      </c>
      <c r="C1501" s="7">
        <f>MONTH(Livros[[#This Row],[Date]])</f>
        <v>8</v>
      </c>
      <c r="D1501" s="7">
        <f>YEAR(Livros[[#This Row],[Date]])</f>
        <v>2019</v>
      </c>
      <c r="E1501" s="5">
        <v>0</v>
      </c>
      <c r="F1501" s="5">
        <v>0</v>
      </c>
      <c r="G1501" s="7" t="s">
        <v>83</v>
      </c>
      <c r="H1501" s="5">
        <v>1</v>
      </c>
      <c r="I1501" s="19" t="s">
        <v>1002</v>
      </c>
      <c r="J1501" s="9">
        <v>91</v>
      </c>
      <c r="K1501" s="9">
        <f>Livros[[#This Row],[Quantity]]*Livros[[#This Row],[Item Price]]</f>
        <v>91</v>
      </c>
      <c r="L1501" s="9">
        <v>746.62</v>
      </c>
      <c r="M1501" s="9">
        <f>Livros[[#This Row],[Receita]]-Livros[[#This Row],[Custo]]</f>
        <v>-655.62</v>
      </c>
    </row>
    <row r="1502" spans="1:13" x14ac:dyDescent="0.25">
      <c r="A1502" s="4">
        <v>1501</v>
      </c>
      <c r="B1502" s="6" t="s">
        <v>2843</v>
      </c>
      <c r="C1502" s="6">
        <f>MONTH(Livros[[#This Row],[Date]])</f>
        <v>8</v>
      </c>
      <c r="D1502" s="6">
        <f>YEAR(Livros[[#This Row],[Date]])</f>
        <v>2019</v>
      </c>
      <c r="E1502" s="4">
        <v>0</v>
      </c>
      <c r="F1502" s="4">
        <v>0</v>
      </c>
      <c r="G1502" s="6" t="s">
        <v>71</v>
      </c>
      <c r="H1502" s="4">
        <v>1</v>
      </c>
      <c r="I1502" s="18" t="s">
        <v>1002</v>
      </c>
      <c r="J1502" s="8">
        <v>91</v>
      </c>
      <c r="K1502" s="8">
        <f>Livros[[#This Row],[Quantity]]*Livros[[#This Row],[Item Price]]</f>
        <v>91</v>
      </c>
      <c r="L1502" s="8">
        <v>746.62</v>
      </c>
      <c r="M1502" s="8">
        <f>Livros[[#This Row],[Receita]]-Livros[[#This Row],[Custo]]</f>
        <v>-655.62</v>
      </c>
    </row>
    <row r="1503" spans="1:13" x14ac:dyDescent="0.25">
      <c r="A1503" s="5">
        <v>1502</v>
      </c>
      <c r="B1503" s="7" t="s">
        <v>2843</v>
      </c>
      <c r="C1503" s="7">
        <f>MONTH(Livros[[#This Row],[Date]])</f>
        <v>8</v>
      </c>
      <c r="D1503" s="7">
        <f>YEAR(Livros[[#This Row],[Date]])</f>
        <v>2019</v>
      </c>
      <c r="E1503" s="5">
        <v>0</v>
      </c>
      <c r="F1503" s="5">
        <v>0</v>
      </c>
      <c r="G1503" s="7" t="s">
        <v>71</v>
      </c>
      <c r="H1503" s="5">
        <v>1</v>
      </c>
      <c r="I1503" s="19" t="s">
        <v>1002</v>
      </c>
      <c r="J1503" s="9">
        <v>108</v>
      </c>
      <c r="K1503" s="9">
        <f>Livros[[#This Row],[Quantity]]*Livros[[#This Row],[Item Price]]</f>
        <v>108</v>
      </c>
      <c r="L1503" s="9">
        <v>885.56</v>
      </c>
      <c r="M1503" s="9">
        <f>Livros[[#This Row],[Receita]]-Livros[[#This Row],[Custo]]</f>
        <v>-777.56</v>
      </c>
    </row>
    <row r="1504" spans="1:13" x14ac:dyDescent="0.25">
      <c r="A1504" s="4">
        <v>1503</v>
      </c>
      <c r="B1504" s="6" t="s">
        <v>2843</v>
      </c>
      <c r="C1504" s="6">
        <f>MONTH(Livros[[#This Row],[Date]])</f>
        <v>8</v>
      </c>
      <c r="D1504" s="6">
        <f>YEAR(Livros[[#This Row],[Date]])</f>
        <v>2019</v>
      </c>
      <c r="E1504" s="4">
        <v>0</v>
      </c>
      <c r="F1504" s="4">
        <v>0</v>
      </c>
      <c r="G1504" s="6" t="s">
        <v>83</v>
      </c>
      <c r="H1504" s="4">
        <v>1</v>
      </c>
      <c r="I1504" s="18" t="s">
        <v>1002</v>
      </c>
      <c r="J1504" s="8">
        <v>91</v>
      </c>
      <c r="K1504" s="8">
        <f>Livros[[#This Row],[Quantity]]*Livros[[#This Row],[Item Price]]</f>
        <v>91</v>
      </c>
      <c r="L1504" s="8">
        <v>746.62</v>
      </c>
      <c r="M1504" s="8">
        <f>Livros[[#This Row],[Receita]]-Livros[[#This Row],[Custo]]</f>
        <v>-655.62</v>
      </c>
    </row>
    <row r="1505" spans="1:13" x14ac:dyDescent="0.25">
      <c r="A1505" s="5">
        <v>1504</v>
      </c>
      <c r="B1505" s="7" t="s">
        <v>2843</v>
      </c>
      <c r="C1505" s="7">
        <f>MONTH(Livros[[#This Row],[Date]])</f>
        <v>8</v>
      </c>
      <c r="D1505" s="7">
        <f>YEAR(Livros[[#This Row],[Date]])</f>
        <v>2019</v>
      </c>
      <c r="E1505" s="5">
        <v>0</v>
      </c>
      <c r="F1505" s="5">
        <v>0</v>
      </c>
      <c r="G1505" s="7" t="s">
        <v>71</v>
      </c>
      <c r="H1505" s="5">
        <v>1</v>
      </c>
      <c r="I1505" s="19" t="s">
        <v>1002</v>
      </c>
      <c r="J1505" s="9">
        <v>91</v>
      </c>
      <c r="K1505" s="9">
        <f>Livros[[#This Row],[Quantity]]*Livros[[#This Row],[Item Price]]</f>
        <v>91</v>
      </c>
      <c r="L1505" s="9">
        <v>746.62</v>
      </c>
      <c r="M1505" s="9">
        <f>Livros[[#This Row],[Receita]]-Livros[[#This Row],[Custo]]</f>
        <v>-655.62</v>
      </c>
    </row>
    <row r="1506" spans="1:13" x14ac:dyDescent="0.25">
      <c r="A1506" s="4">
        <v>1505</v>
      </c>
      <c r="B1506" s="6" t="s">
        <v>2843</v>
      </c>
      <c r="C1506" s="6">
        <f>MONTH(Livros[[#This Row],[Date]])</f>
        <v>8</v>
      </c>
      <c r="D1506" s="6">
        <f>YEAR(Livros[[#This Row],[Date]])</f>
        <v>2019</v>
      </c>
      <c r="E1506" s="4">
        <v>0</v>
      </c>
      <c r="F1506" s="4">
        <v>0</v>
      </c>
      <c r="G1506" s="6" t="s">
        <v>71</v>
      </c>
      <c r="H1506" s="4">
        <v>1</v>
      </c>
      <c r="I1506" s="18" t="s">
        <v>193</v>
      </c>
      <c r="J1506" s="8">
        <v>155</v>
      </c>
      <c r="K1506" s="8">
        <f>Livros[[#This Row],[Quantity]]*Livros[[#This Row],[Item Price]]</f>
        <v>155</v>
      </c>
      <c r="L1506" s="8">
        <v>127.71</v>
      </c>
      <c r="M1506" s="8">
        <f>Livros[[#This Row],[Receita]]-Livros[[#This Row],[Custo]]</f>
        <v>27.290000000000006</v>
      </c>
    </row>
    <row r="1507" spans="1:13" x14ac:dyDescent="0.25">
      <c r="A1507" s="5">
        <v>1506</v>
      </c>
      <c r="B1507" s="7" t="s">
        <v>2843</v>
      </c>
      <c r="C1507" s="7">
        <f>MONTH(Livros[[#This Row],[Date]])</f>
        <v>8</v>
      </c>
      <c r="D1507" s="7">
        <f>YEAR(Livros[[#This Row],[Date]])</f>
        <v>2019</v>
      </c>
      <c r="E1507" s="5">
        <v>0</v>
      </c>
      <c r="F1507" s="5">
        <v>0</v>
      </c>
      <c r="G1507" s="7" t="s">
        <v>83</v>
      </c>
      <c r="H1507" s="5">
        <v>1</v>
      </c>
      <c r="I1507" s="19" t="s">
        <v>1002</v>
      </c>
      <c r="J1507" s="9">
        <v>108</v>
      </c>
      <c r="K1507" s="9">
        <f>Livros[[#This Row],[Quantity]]*Livros[[#This Row],[Item Price]]</f>
        <v>108</v>
      </c>
      <c r="L1507" s="9">
        <v>885.56</v>
      </c>
      <c r="M1507" s="9">
        <f>Livros[[#This Row],[Receita]]-Livros[[#This Row],[Custo]]</f>
        <v>-777.56</v>
      </c>
    </row>
    <row r="1508" spans="1:13" x14ac:dyDescent="0.25">
      <c r="A1508" s="4">
        <v>1507</v>
      </c>
      <c r="B1508" s="6" t="s">
        <v>2843</v>
      </c>
      <c r="C1508" s="6">
        <f>MONTH(Livros[[#This Row],[Date]])</f>
        <v>8</v>
      </c>
      <c r="D1508" s="6">
        <f>YEAR(Livros[[#This Row],[Date]])</f>
        <v>2019</v>
      </c>
      <c r="E1508" s="4">
        <v>0</v>
      </c>
      <c r="F1508" s="4">
        <v>0</v>
      </c>
      <c r="G1508" s="6" t="s">
        <v>83</v>
      </c>
      <c r="H1508" s="4">
        <v>1</v>
      </c>
      <c r="I1508" s="18" t="s">
        <v>1002</v>
      </c>
      <c r="J1508" s="8">
        <v>91</v>
      </c>
      <c r="K1508" s="8">
        <f>Livros[[#This Row],[Quantity]]*Livros[[#This Row],[Item Price]]</f>
        <v>91</v>
      </c>
      <c r="L1508" s="8">
        <v>746.62</v>
      </c>
      <c r="M1508" s="8">
        <f>Livros[[#This Row],[Receita]]-Livros[[#This Row],[Custo]]</f>
        <v>-655.62</v>
      </c>
    </row>
    <row r="1509" spans="1:13" x14ac:dyDescent="0.25">
      <c r="A1509" s="5">
        <v>1508</v>
      </c>
      <c r="B1509" s="7" t="s">
        <v>2843</v>
      </c>
      <c r="C1509" s="7">
        <f>MONTH(Livros[[#This Row],[Date]])</f>
        <v>8</v>
      </c>
      <c r="D1509" s="7">
        <f>YEAR(Livros[[#This Row],[Date]])</f>
        <v>2019</v>
      </c>
      <c r="E1509" s="5">
        <v>0</v>
      </c>
      <c r="F1509" s="5">
        <v>0</v>
      </c>
      <c r="G1509" s="7" t="s">
        <v>83</v>
      </c>
      <c r="H1509" s="5">
        <v>1</v>
      </c>
      <c r="I1509" s="19" t="s">
        <v>1002</v>
      </c>
      <c r="J1509" s="9">
        <v>97</v>
      </c>
      <c r="K1509" s="9">
        <f>Livros[[#This Row],[Quantity]]*Livros[[#This Row],[Item Price]]</f>
        <v>97</v>
      </c>
      <c r="L1509" s="9">
        <v>795.54</v>
      </c>
      <c r="M1509" s="9">
        <f>Livros[[#This Row],[Receita]]-Livros[[#This Row],[Custo]]</f>
        <v>-698.54</v>
      </c>
    </row>
    <row r="1510" spans="1:13" x14ac:dyDescent="0.25">
      <c r="A1510" s="4">
        <v>1509</v>
      </c>
      <c r="B1510" s="6" t="s">
        <v>2843</v>
      </c>
      <c r="C1510" s="6">
        <f>MONTH(Livros[[#This Row],[Date]])</f>
        <v>8</v>
      </c>
      <c r="D1510" s="6">
        <f>YEAR(Livros[[#This Row],[Date]])</f>
        <v>2019</v>
      </c>
      <c r="E1510" s="4">
        <v>0</v>
      </c>
      <c r="F1510" s="4">
        <v>0</v>
      </c>
      <c r="G1510" s="6" t="s">
        <v>83</v>
      </c>
      <c r="H1510" s="4">
        <v>1</v>
      </c>
      <c r="I1510" s="18" t="s">
        <v>1002</v>
      </c>
      <c r="J1510" s="8">
        <v>91</v>
      </c>
      <c r="K1510" s="8">
        <f>Livros[[#This Row],[Quantity]]*Livros[[#This Row],[Item Price]]</f>
        <v>91</v>
      </c>
      <c r="L1510" s="8">
        <v>746.62</v>
      </c>
      <c r="M1510" s="8">
        <f>Livros[[#This Row],[Receita]]-Livros[[#This Row],[Custo]]</f>
        <v>-655.62</v>
      </c>
    </row>
    <row r="1511" spans="1:13" x14ac:dyDescent="0.25">
      <c r="A1511" s="5">
        <v>1510</v>
      </c>
      <c r="B1511" s="7" t="s">
        <v>2843</v>
      </c>
      <c r="C1511" s="7">
        <f>MONTH(Livros[[#This Row],[Date]])</f>
        <v>8</v>
      </c>
      <c r="D1511" s="7">
        <f>YEAR(Livros[[#This Row],[Date]])</f>
        <v>2019</v>
      </c>
      <c r="E1511" s="5">
        <v>0</v>
      </c>
      <c r="F1511" s="5">
        <v>0</v>
      </c>
      <c r="G1511" s="7" t="s">
        <v>83</v>
      </c>
      <c r="H1511" s="5">
        <v>1</v>
      </c>
      <c r="I1511" s="19" t="s">
        <v>1002</v>
      </c>
      <c r="J1511" s="9">
        <v>91</v>
      </c>
      <c r="K1511" s="9">
        <f>Livros[[#This Row],[Quantity]]*Livros[[#This Row],[Item Price]]</f>
        <v>91</v>
      </c>
      <c r="L1511" s="9">
        <v>746.62</v>
      </c>
      <c r="M1511" s="9">
        <f>Livros[[#This Row],[Receita]]-Livros[[#This Row],[Custo]]</f>
        <v>-655.62</v>
      </c>
    </row>
    <row r="1512" spans="1:13" x14ac:dyDescent="0.25">
      <c r="A1512" s="4">
        <v>1511</v>
      </c>
      <c r="B1512" s="6" t="s">
        <v>2843</v>
      </c>
      <c r="C1512" s="6">
        <f>MONTH(Livros[[#This Row],[Date]])</f>
        <v>8</v>
      </c>
      <c r="D1512" s="6">
        <f>YEAR(Livros[[#This Row],[Date]])</f>
        <v>2019</v>
      </c>
      <c r="E1512" s="4">
        <v>0</v>
      </c>
      <c r="F1512" s="4">
        <v>0</v>
      </c>
      <c r="G1512" s="6" t="s">
        <v>71</v>
      </c>
      <c r="H1512" s="4">
        <v>1</v>
      </c>
      <c r="I1512" s="18" t="s">
        <v>193</v>
      </c>
      <c r="J1512" s="8">
        <v>155</v>
      </c>
      <c r="K1512" s="8">
        <f>Livros[[#This Row],[Quantity]]*Livros[[#This Row],[Item Price]]</f>
        <v>155</v>
      </c>
      <c r="L1512" s="8">
        <v>127.71</v>
      </c>
      <c r="M1512" s="8">
        <f>Livros[[#This Row],[Receita]]-Livros[[#This Row],[Custo]]</f>
        <v>27.290000000000006</v>
      </c>
    </row>
    <row r="1513" spans="1:13" x14ac:dyDescent="0.25">
      <c r="A1513" s="5">
        <v>1512</v>
      </c>
      <c r="B1513" s="7" t="s">
        <v>2865</v>
      </c>
      <c r="C1513" s="7">
        <f>MONTH(Livros[[#This Row],[Date]])</f>
        <v>9</v>
      </c>
      <c r="D1513" s="7">
        <f>YEAR(Livros[[#This Row],[Date]])</f>
        <v>2019</v>
      </c>
      <c r="E1513" s="5">
        <v>0</v>
      </c>
      <c r="F1513" s="5">
        <v>0</v>
      </c>
      <c r="G1513" s="7" t="s">
        <v>71</v>
      </c>
      <c r="H1513" s="5">
        <v>1</v>
      </c>
      <c r="I1513" s="19" t="s">
        <v>1002</v>
      </c>
      <c r="J1513" s="9">
        <v>91</v>
      </c>
      <c r="K1513" s="9">
        <f>Livros[[#This Row],[Quantity]]*Livros[[#This Row],[Item Price]]</f>
        <v>91</v>
      </c>
      <c r="L1513" s="9">
        <v>746.62</v>
      </c>
      <c r="M1513" s="9">
        <f>Livros[[#This Row],[Receita]]-Livros[[#This Row],[Custo]]</f>
        <v>-655.62</v>
      </c>
    </row>
    <row r="1514" spans="1:13" x14ac:dyDescent="0.25">
      <c r="A1514" s="4">
        <v>1513</v>
      </c>
      <c r="B1514" s="6" t="s">
        <v>2867</v>
      </c>
      <c r="C1514" s="6">
        <f>MONTH(Livros[[#This Row],[Date]])</f>
        <v>10</v>
      </c>
      <c r="D1514" s="6">
        <f>YEAR(Livros[[#This Row],[Date]])</f>
        <v>2019</v>
      </c>
      <c r="E1514" s="4">
        <v>0</v>
      </c>
      <c r="F1514" s="4">
        <v>0</v>
      </c>
      <c r="G1514" s="6" t="s">
        <v>71</v>
      </c>
      <c r="H1514" s="4">
        <v>1</v>
      </c>
      <c r="I1514" s="18" t="s">
        <v>1002</v>
      </c>
      <c r="J1514" s="8">
        <v>157</v>
      </c>
      <c r="K1514" s="8">
        <f>Livros[[#This Row],[Quantity]]*Livros[[#This Row],[Item Price]]</f>
        <v>157</v>
      </c>
      <c r="L1514" s="8">
        <v>128.874</v>
      </c>
      <c r="M1514" s="8">
        <f>Livros[[#This Row],[Receita]]-Livros[[#This Row],[Custo]]</f>
        <v>28.126000000000005</v>
      </c>
    </row>
    <row r="1515" spans="1:13" x14ac:dyDescent="0.25">
      <c r="A1515" s="5">
        <v>1514</v>
      </c>
      <c r="B1515" s="7" t="s">
        <v>2867</v>
      </c>
      <c r="C1515" s="7">
        <f>MONTH(Livros[[#This Row],[Date]])</f>
        <v>10</v>
      </c>
      <c r="D1515" s="7">
        <f>YEAR(Livros[[#This Row],[Date]])</f>
        <v>2019</v>
      </c>
      <c r="E1515" s="5">
        <v>0</v>
      </c>
      <c r="F1515" s="5">
        <v>0</v>
      </c>
      <c r="G1515" s="7" t="s">
        <v>83</v>
      </c>
      <c r="H1515" s="5">
        <v>1</v>
      </c>
      <c r="I1515" s="19" t="s">
        <v>193</v>
      </c>
      <c r="J1515" s="9">
        <v>155</v>
      </c>
      <c r="K1515" s="9">
        <f>Livros[[#This Row],[Quantity]]*Livros[[#This Row],[Item Price]]</f>
        <v>155</v>
      </c>
      <c r="L1515" s="9">
        <v>127.71</v>
      </c>
      <c r="M1515" s="9">
        <f>Livros[[#This Row],[Receita]]-Livros[[#This Row],[Custo]]</f>
        <v>27.290000000000006</v>
      </c>
    </row>
    <row r="1516" spans="1:13" x14ac:dyDescent="0.25">
      <c r="A1516" s="4">
        <v>1515</v>
      </c>
      <c r="B1516" s="6" t="s">
        <v>2867</v>
      </c>
      <c r="C1516" s="6">
        <f>MONTH(Livros[[#This Row],[Date]])</f>
        <v>10</v>
      </c>
      <c r="D1516" s="6">
        <f>YEAR(Livros[[#This Row],[Date]])</f>
        <v>2019</v>
      </c>
      <c r="E1516" s="4">
        <v>0</v>
      </c>
      <c r="F1516" s="4">
        <v>0</v>
      </c>
      <c r="G1516" s="6" t="s">
        <v>71</v>
      </c>
      <c r="H1516" s="4">
        <v>1</v>
      </c>
      <c r="I1516" s="18" t="s">
        <v>1002</v>
      </c>
      <c r="J1516" s="8">
        <v>8578</v>
      </c>
      <c r="K1516" s="8">
        <f>Livros[[#This Row],[Quantity]]*Livros[[#This Row],[Item Price]]</f>
        <v>8578</v>
      </c>
      <c r="L1516" s="8">
        <v>703.33960000000002</v>
      </c>
      <c r="M1516" s="8">
        <f>Livros[[#This Row],[Receita]]-Livros[[#This Row],[Custo]]</f>
        <v>7874.6603999999998</v>
      </c>
    </row>
    <row r="1517" spans="1:13" x14ac:dyDescent="0.25">
      <c r="A1517" s="5">
        <v>1516</v>
      </c>
      <c r="B1517" s="7" t="s">
        <v>2867</v>
      </c>
      <c r="C1517" s="7">
        <f>MONTH(Livros[[#This Row],[Date]])</f>
        <v>10</v>
      </c>
      <c r="D1517" s="7">
        <f>YEAR(Livros[[#This Row],[Date]])</f>
        <v>2019</v>
      </c>
      <c r="E1517" s="5">
        <v>0</v>
      </c>
      <c r="F1517" s="5">
        <v>0</v>
      </c>
      <c r="G1517" s="7" t="s">
        <v>83</v>
      </c>
      <c r="H1517" s="5">
        <v>1</v>
      </c>
      <c r="I1517" s="19" t="s">
        <v>1002</v>
      </c>
      <c r="J1517" s="9">
        <v>108</v>
      </c>
      <c r="K1517" s="9">
        <f>Livros[[#This Row],[Quantity]]*Livros[[#This Row],[Item Price]]</f>
        <v>108</v>
      </c>
      <c r="L1517" s="9">
        <v>885.56</v>
      </c>
      <c r="M1517" s="9">
        <f>Livros[[#This Row],[Receita]]-Livros[[#This Row],[Custo]]</f>
        <v>-777.56</v>
      </c>
    </row>
    <row r="1518" spans="1:13" x14ac:dyDescent="0.25">
      <c r="A1518" s="4">
        <v>1517</v>
      </c>
      <c r="B1518" s="6" t="s">
        <v>2867</v>
      </c>
      <c r="C1518" s="6">
        <f>MONTH(Livros[[#This Row],[Date]])</f>
        <v>10</v>
      </c>
      <c r="D1518" s="6">
        <f>YEAR(Livros[[#This Row],[Date]])</f>
        <v>2019</v>
      </c>
      <c r="E1518" s="4">
        <v>0</v>
      </c>
      <c r="F1518" s="4">
        <v>0</v>
      </c>
      <c r="G1518" s="6" t="s">
        <v>71</v>
      </c>
      <c r="H1518" s="4">
        <v>1</v>
      </c>
      <c r="I1518" s="18" t="s">
        <v>1002</v>
      </c>
      <c r="J1518" s="8">
        <v>157</v>
      </c>
      <c r="K1518" s="8">
        <f>Livros[[#This Row],[Quantity]]*Livros[[#This Row],[Item Price]]</f>
        <v>157</v>
      </c>
      <c r="L1518" s="8">
        <v>128.874</v>
      </c>
      <c r="M1518" s="8">
        <f>Livros[[#This Row],[Receita]]-Livros[[#This Row],[Custo]]</f>
        <v>28.126000000000005</v>
      </c>
    </row>
    <row r="1519" spans="1:13" x14ac:dyDescent="0.25">
      <c r="A1519" s="5">
        <v>1518</v>
      </c>
      <c r="B1519" s="7" t="s">
        <v>2867</v>
      </c>
      <c r="C1519" s="7">
        <f>MONTH(Livros[[#This Row],[Date]])</f>
        <v>10</v>
      </c>
      <c r="D1519" s="7">
        <f>YEAR(Livros[[#This Row],[Date]])</f>
        <v>2019</v>
      </c>
      <c r="E1519" s="5">
        <v>0</v>
      </c>
      <c r="F1519" s="5">
        <v>0</v>
      </c>
      <c r="G1519" s="7" t="s">
        <v>71</v>
      </c>
      <c r="H1519" s="5">
        <v>1</v>
      </c>
      <c r="I1519" s="19" t="s">
        <v>1002</v>
      </c>
      <c r="J1519" s="9">
        <v>8578</v>
      </c>
      <c r="K1519" s="9">
        <f>Livros[[#This Row],[Quantity]]*Livros[[#This Row],[Item Price]]</f>
        <v>8578</v>
      </c>
      <c r="L1519" s="9">
        <v>703.33960000000002</v>
      </c>
      <c r="M1519" s="9">
        <f>Livros[[#This Row],[Receita]]-Livros[[#This Row],[Custo]]</f>
        <v>7874.6603999999998</v>
      </c>
    </row>
    <row r="1520" spans="1:13" x14ac:dyDescent="0.25">
      <c r="A1520" s="4">
        <v>1519</v>
      </c>
      <c r="B1520" s="6" t="s">
        <v>2867</v>
      </c>
      <c r="C1520" s="6">
        <f>MONTH(Livros[[#This Row],[Date]])</f>
        <v>10</v>
      </c>
      <c r="D1520" s="6">
        <f>YEAR(Livros[[#This Row],[Date]])</f>
        <v>2019</v>
      </c>
      <c r="E1520" s="4">
        <v>0</v>
      </c>
      <c r="F1520" s="4">
        <v>0</v>
      </c>
      <c r="G1520" s="6" t="s">
        <v>83</v>
      </c>
      <c r="H1520" s="4">
        <v>1</v>
      </c>
      <c r="I1520" s="18" t="s">
        <v>1002</v>
      </c>
      <c r="J1520" s="8">
        <v>97</v>
      </c>
      <c r="K1520" s="8">
        <f>Livros[[#This Row],[Quantity]]*Livros[[#This Row],[Item Price]]</f>
        <v>97</v>
      </c>
      <c r="L1520" s="8">
        <v>795.54</v>
      </c>
      <c r="M1520" s="8">
        <f>Livros[[#This Row],[Receita]]-Livros[[#This Row],[Custo]]</f>
        <v>-698.54</v>
      </c>
    </row>
    <row r="1521" spans="1:13" x14ac:dyDescent="0.25">
      <c r="A1521" s="5">
        <v>1520</v>
      </c>
      <c r="B1521" s="7" t="s">
        <v>2867</v>
      </c>
      <c r="C1521" s="7">
        <f>MONTH(Livros[[#This Row],[Date]])</f>
        <v>10</v>
      </c>
      <c r="D1521" s="7">
        <f>YEAR(Livros[[#This Row],[Date]])</f>
        <v>2019</v>
      </c>
      <c r="E1521" s="5">
        <v>0</v>
      </c>
      <c r="F1521" s="5">
        <v>0</v>
      </c>
      <c r="G1521" s="7" t="s">
        <v>71</v>
      </c>
      <c r="H1521" s="5">
        <v>1</v>
      </c>
      <c r="I1521" s="19" t="s">
        <v>193</v>
      </c>
      <c r="J1521" s="9">
        <v>155</v>
      </c>
      <c r="K1521" s="9">
        <f>Livros[[#This Row],[Quantity]]*Livros[[#This Row],[Item Price]]</f>
        <v>155</v>
      </c>
      <c r="L1521" s="9">
        <v>127.71</v>
      </c>
      <c r="M1521" s="9">
        <f>Livros[[#This Row],[Receita]]-Livros[[#This Row],[Custo]]</f>
        <v>27.290000000000006</v>
      </c>
    </row>
    <row r="1522" spans="1:13" x14ac:dyDescent="0.25">
      <c r="A1522" s="4">
        <v>1521</v>
      </c>
      <c r="B1522" s="6" t="s">
        <v>2867</v>
      </c>
      <c r="C1522" s="6">
        <f>MONTH(Livros[[#This Row],[Date]])</f>
        <v>10</v>
      </c>
      <c r="D1522" s="6">
        <f>YEAR(Livros[[#This Row],[Date]])</f>
        <v>2019</v>
      </c>
      <c r="E1522" s="4">
        <v>0</v>
      </c>
      <c r="F1522" s="4">
        <v>0</v>
      </c>
      <c r="G1522" s="6" t="s">
        <v>83</v>
      </c>
      <c r="H1522" s="4">
        <v>1</v>
      </c>
      <c r="I1522" s="18" t="s">
        <v>1002</v>
      </c>
      <c r="J1522" s="8">
        <v>108</v>
      </c>
      <c r="K1522" s="8">
        <f>Livros[[#This Row],[Quantity]]*Livros[[#This Row],[Item Price]]</f>
        <v>108</v>
      </c>
      <c r="L1522" s="8">
        <v>885.56</v>
      </c>
      <c r="M1522" s="8">
        <f>Livros[[#This Row],[Receita]]-Livros[[#This Row],[Custo]]</f>
        <v>-777.56</v>
      </c>
    </row>
    <row r="1523" spans="1:13" x14ac:dyDescent="0.25">
      <c r="A1523" s="5">
        <v>1522</v>
      </c>
      <c r="B1523" s="7" t="s">
        <v>2867</v>
      </c>
      <c r="C1523" s="7">
        <f>MONTH(Livros[[#This Row],[Date]])</f>
        <v>10</v>
      </c>
      <c r="D1523" s="7">
        <f>YEAR(Livros[[#This Row],[Date]])</f>
        <v>2019</v>
      </c>
      <c r="E1523" s="5">
        <v>0</v>
      </c>
      <c r="F1523" s="5">
        <v>0</v>
      </c>
      <c r="G1523" s="7" t="s">
        <v>83</v>
      </c>
      <c r="H1523" s="5">
        <v>1</v>
      </c>
      <c r="I1523" s="19" t="s">
        <v>1002</v>
      </c>
      <c r="J1523" s="9">
        <v>8578</v>
      </c>
      <c r="K1523" s="9">
        <f>Livros[[#This Row],[Quantity]]*Livros[[#This Row],[Item Price]]</f>
        <v>8578</v>
      </c>
      <c r="L1523" s="9">
        <v>703.33960000000002</v>
      </c>
      <c r="M1523" s="9">
        <f>Livros[[#This Row],[Receita]]-Livros[[#This Row],[Custo]]</f>
        <v>7874.6603999999998</v>
      </c>
    </row>
    <row r="1524" spans="1:13" x14ac:dyDescent="0.25">
      <c r="A1524" s="4">
        <v>1523</v>
      </c>
      <c r="B1524" s="6" t="s">
        <v>2867</v>
      </c>
      <c r="C1524" s="6">
        <f>MONTH(Livros[[#This Row],[Date]])</f>
        <v>10</v>
      </c>
      <c r="D1524" s="6">
        <f>YEAR(Livros[[#This Row],[Date]])</f>
        <v>2019</v>
      </c>
      <c r="E1524" s="4">
        <v>0</v>
      </c>
      <c r="F1524" s="4">
        <v>0</v>
      </c>
      <c r="G1524" s="6" t="s">
        <v>83</v>
      </c>
      <c r="H1524" s="4">
        <v>1</v>
      </c>
      <c r="I1524" s="18" t="s">
        <v>1002</v>
      </c>
      <c r="J1524" s="8">
        <v>97</v>
      </c>
      <c r="K1524" s="8">
        <f>Livros[[#This Row],[Quantity]]*Livros[[#This Row],[Item Price]]</f>
        <v>97</v>
      </c>
      <c r="L1524" s="8">
        <v>795.54</v>
      </c>
      <c r="M1524" s="8">
        <f>Livros[[#This Row],[Receita]]-Livros[[#This Row],[Custo]]</f>
        <v>-698.54</v>
      </c>
    </row>
    <row r="1525" spans="1:13" x14ac:dyDescent="0.25">
      <c r="A1525" s="5">
        <v>1524</v>
      </c>
      <c r="B1525" s="7" t="s">
        <v>2877</v>
      </c>
      <c r="C1525" s="7">
        <f>MONTH(Livros[[#This Row],[Date]])</f>
        <v>11</v>
      </c>
      <c r="D1525" s="7">
        <f>YEAR(Livros[[#This Row],[Date]])</f>
        <v>2019</v>
      </c>
      <c r="E1525" s="5">
        <v>0</v>
      </c>
      <c r="F1525" s="5">
        <v>0</v>
      </c>
      <c r="G1525" s="7" t="s">
        <v>83</v>
      </c>
      <c r="H1525" s="5">
        <v>1</v>
      </c>
      <c r="I1525" s="19" t="s">
        <v>1002</v>
      </c>
      <c r="J1525" s="9">
        <v>108</v>
      </c>
      <c r="K1525" s="9">
        <f>Livros[[#This Row],[Quantity]]*Livros[[#This Row],[Item Price]]</f>
        <v>108</v>
      </c>
      <c r="L1525" s="9">
        <v>885.56</v>
      </c>
      <c r="M1525" s="9">
        <f>Livros[[#This Row],[Receita]]-Livros[[#This Row],[Custo]]</f>
        <v>-777.56</v>
      </c>
    </row>
    <row r="1526" spans="1:13" x14ac:dyDescent="0.25">
      <c r="A1526" s="4">
        <v>1525</v>
      </c>
      <c r="B1526" s="6" t="s">
        <v>2877</v>
      </c>
      <c r="C1526" s="6">
        <f>MONTH(Livros[[#This Row],[Date]])</f>
        <v>11</v>
      </c>
      <c r="D1526" s="6">
        <f>YEAR(Livros[[#This Row],[Date]])</f>
        <v>2019</v>
      </c>
      <c r="E1526" s="4">
        <v>0</v>
      </c>
      <c r="F1526" s="4">
        <v>0</v>
      </c>
      <c r="G1526" s="6" t="s">
        <v>71</v>
      </c>
      <c r="H1526" s="4">
        <v>1</v>
      </c>
      <c r="I1526" s="18" t="s">
        <v>1002</v>
      </c>
      <c r="J1526" s="8">
        <v>8578</v>
      </c>
      <c r="K1526" s="8">
        <f>Livros[[#This Row],[Quantity]]*Livros[[#This Row],[Item Price]]</f>
        <v>8578</v>
      </c>
      <c r="L1526" s="8">
        <v>703.33960000000002</v>
      </c>
      <c r="M1526" s="8">
        <f>Livros[[#This Row],[Receita]]-Livros[[#This Row],[Custo]]</f>
        <v>7874.6603999999998</v>
      </c>
    </row>
    <row r="1527" spans="1:13" x14ac:dyDescent="0.25">
      <c r="A1527" s="5">
        <v>1526</v>
      </c>
      <c r="B1527" s="7" t="s">
        <v>2877</v>
      </c>
      <c r="C1527" s="7">
        <f>MONTH(Livros[[#This Row],[Date]])</f>
        <v>11</v>
      </c>
      <c r="D1527" s="7">
        <f>YEAR(Livros[[#This Row],[Date]])</f>
        <v>2019</v>
      </c>
      <c r="E1527" s="5">
        <v>0</v>
      </c>
      <c r="F1527" s="5">
        <v>0</v>
      </c>
      <c r="G1527" s="7" t="s">
        <v>83</v>
      </c>
      <c r="H1527" s="5">
        <v>1</v>
      </c>
      <c r="I1527" s="19" t="s">
        <v>193</v>
      </c>
      <c r="J1527" s="9">
        <v>155</v>
      </c>
      <c r="K1527" s="9">
        <f>Livros[[#This Row],[Quantity]]*Livros[[#This Row],[Item Price]]</f>
        <v>155</v>
      </c>
      <c r="L1527" s="9">
        <v>127.71</v>
      </c>
      <c r="M1527" s="9">
        <f>Livros[[#This Row],[Receita]]-Livros[[#This Row],[Custo]]</f>
        <v>27.290000000000006</v>
      </c>
    </row>
    <row r="1528" spans="1:13" x14ac:dyDescent="0.25">
      <c r="A1528" s="4">
        <v>1527</v>
      </c>
      <c r="B1528" s="6" t="s">
        <v>2877</v>
      </c>
      <c r="C1528" s="6">
        <f>MONTH(Livros[[#This Row],[Date]])</f>
        <v>11</v>
      </c>
      <c r="D1528" s="6">
        <f>YEAR(Livros[[#This Row],[Date]])</f>
        <v>2019</v>
      </c>
      <c r="E1528" s="4">
        <v>0</v>
      </c>
      <c r="F1528" s="4">
        <v>0</v>
      </c>
      <c r="G1528" s="6" t="s">
        <v>71</v>
      </c>
      <c r="H1528" s="4">
        <v>1</v>
      </c>
      <c r="I1528" s="18" t="s">
        <v>77</v>
      </c>
      <c r="J1528" s="8">
        <v>899</v>
      </c>
      <c r="K1528" s="8">
        <f>Livros[[#This Row],[Quantity]]*Livros[[#This Row],[Item Price]]</f>
        <v>899</v>
      </c>
      <c r="L1528" s="8">
        <v>782.21299999999997</v>
      </c>
      <c r="M1528" s="8">
        <f>Livros[[#This Row],[Receita]]-Livros[[#This Row],[Custo]]</f>
        <v>116.78700000000003</v>
      </c>
    </row>
    <row r="1529" spans="1:13" x14ac:dyDescent="0.25">
      <c r="A1529" s="5">
        <v>1528</v>
      </c>
      <c r="B1529" s="7" t="s">
        <v>2877</v>
      </c>
      <c r="C1529" s="7">
        <f>MONTH(Livros[[#This Row],[Date]])</f>
        <v>11</v>
      </c>
      <c r="D1529" s="7">
        <f>YEAR(Livros[[#This Row],[Date]])</f>
        <v>2019</v>
      </c>
      <c r="E1529" s="5">
        <v>0</v>
      </c>
      <c r="F1529" s="5">
        <v>0</v>
      </c>
      <c r="G1529" s="7" t="s">
        <v>83</v>
      </c>
      <c r="H1529" s="5">
        <v>1</v>
      </c>
      <c r="I1529" s="19" t="s">
        <v>77</v>
      </c>
      <c r="J1529" s="9">
        <v>899</v>
      </c>
      <c r="K1529" s="9">
        <f>Livros[[#This Row],[Quantity]]*Livros[[#This Row],[Item Price]]</f>
        <v>899</v>
      </c>
      <c r="L1529" s="9">
        <v>782.21299999999997</v>
      </c>
      <c r="M1529" s="9">
        <f>Livros[[#This Row],[Receita]]-Livros[[#This Row],[Custo]]</f>
        <v>116.78700000000003</v>
      </c>
    </row>
    <row r="1530" spans="1:13" x14ac:dyDescent="0.25">
      <c r="A1530" s="4">
        <v>1529</v>
      </c>
      <c r="B1530" s="6" t="s">
        <v>2877</v>
      </c>
      <c r="C1530" s="6">
        <f>MONTH(Livros[[#This Row],[Date]])</f>
        <v>11</v>
      </c>
      <c r="D1530" s="6">
        <f>YEAR(Livros[[#This Row],[Date]])</f>
        <v>2019</v>
      </c>
      <c r="E1530" s="4">
        <v>0</v>
      </c>
      <c r="F1530" s="4">
        <v>0</v>
      </c>
      <c r="G1530" s="6" t="s">
        <v>71</v>
      </c>
      <c r="H1530" s="4">
        <v>1</v>
      </c>
      <c r="I1530" s="18" t="s">
        <v>1002</v>
      </c>
      <c r="J1530" s="8">
        <v>91</v>
      </c>
      <c r="K1530" s="8">
        <f>Livros[[#This Row],[Quantity]]*Livros[[#This Row],[Item Price]]</f>
        <v>91</v>
      </c>
      <c r="L1530" s="8">
        <v>746.62</v>
      </c>
      <c r="M1530" s="8">
        <f>Livros[[#This Row],[Receita]]-Livros[[#This Row],[Custo]]</f>
        <v>-655.62</v>
      </c>
    </row>
    <row r="1531" spans="1:13" x14ac:dyDescent="0.25">
      <c r="A1531" s="5">
        <v>1530</v>
      </c>
      <c r="B1531" s="7" t="s">
        <v>2877</v>
      </c>
      <c r="C1531" s="7">
        <f>MONTH(Livros[[#This Row],[Date]])</f>
        <v>11</v>
      </c>
      <c r="D1531" s="7">
        <f>YEAR(Livros[[#This Row],[Date]])</f>
        <v>2019</v>
      </c>
      <c r="E1531" s="5">
        <v>0</v>
      </c>
      <c r="F1531" s="5">
        <v>0</v>
      </c>
      <c r="G1531" s="7" t="s">
        <v>83</v>
      </c>
      <c r="H1531" s="5">
        <v>1</v>
      </c>
      <c r="I1531" s="19" t="s">
        <v>1002</v>
      </c>
      <c r="J1531" s="9">
        <v>91</v>
      </c>
      <c r="K1531" s="9">
        <f>Livros[[#This Row],[Quantity]]*Livros[[#This Row],[Item Price]]</f>
        <v>91</v>
      </c>
      <c r="L1531" s="9">
        <v>746.62</v>
      </c>
      <c r="M1531" s="9">
        <f>Livros[[#This Row],[Receita]]-Livros[[#This Row],[Custo]]</f>
        <v>-655.62</v>
      </c>
    </row>
    <row r="1532" spans="1:13" x14ac:dyDescent="0.25">
      <c r="A1532" s="4">
        <v>1531</v>
      </c>
      <c r="B1532" s="6" t="s">
        <v>2887</v>
      </c>
      <c r="C1532" s="6">
        <f>MONTH(Livros[[#This Row],[Date]])</f>
        <v>12</v>
      </c>
      <c r="D1532" s="6">
        <f>YEAR(Livros[[#This Row],[Date]])</f>
        <v>2019</v>
      </c>
      <c r="E1532" s="4">
        <v>0</v>
      </c>
      <c r="F1532" s="4">
        <v>0</v>
      </c>
      <c r="G1532" s="6" t="s">
        <v>71</v>
      </c>
      <c r="H1532" s="4">
        <v>1</v>
      </c>
      <c r="I1532" s="18" t="s">
        <v>1002</v>
      </c>
      <c r="J1532" s="8">
        <v>8578</v>
      </c>
      <c r="K1532" s="8">
        <f>Livros[[#This Row],[Quantity]]*Livros[[#This Row],[Item Price]]</f>
        <v>8578</v>
      </c>
      <c r="L1532" s="8">
        <v>703.33960000000002</v>
      </c>
      <c r="M1532" s="8">
        <f>Livros[[#This Row],[Receita]]-Livros[[#This Row],[Custo]]</f>
        <v>7874.6603999999998</v>
      </c>
    </row>
    <row r="1533" spans="1:13" x14ac:dyDescent="0.25">
      <c r="A1533" s="5">
        <v>1532</v>
      </c>
      <c r="B1533" s="7" t="s">
        <v>2887</v>
      </c>
      <c r="C1533" s="7">
        <f>MONTH(Livros[[#This Row],[Date]])</f>
        <v>12</v>
      </c>
      <c r="D1533" s="7">
        <f>YEAR(Livros[[#This Row],[Date]])</f>
        <v>2019</v>
      </c>
      <c r="E1533" s="5">
        <v>0</v>
      </c>
      <c r="F1533" s="5">
        <v>0</v>
      </c>
      <c r="G1533" s="7" t="s">
        <v>71</v>
      </c>
      <c r="H1533" s="5">
        <v>1</v>
      </c>
      <c r="I1533" s="19" t="s">
        <v>1002</v>
      </c>
      <c r="J1533" s="9">
        <v>97</v>
      </c>
      <c r="K1533" s="9">
        <f>Livros[[#This Row],[Quantity]]*Livros[[#This Row],[Item Price]]</f>
        <v>97</v>
      </c>
      <c r="L1533" s="9">
        <v>795.54</v>
      </c>
      <c r="M1533" s="9">
        <f>Livros[[#This Row],[Receita]]-Livros[[#This Row],[Custo]]</f>
        <v>-698.54</v>
      </c>
    </row>
    <row r="1534" spans="1:13" x14ac:dyDescent="0.25">
      <c r="A1534" s="4">
        <v>1533</v>
      </c>
      <c r="B1534" s="6" t="s">
        <v>2887</v>
      </c>
      <c r="C1534" s="6">
        <f>MONTH(Livros[[#This Row],[Date]])</f>
        <v>12</v>
      </c>
      <c r="D1534" s="6">
        <f>YEAR(Livros[[#This Row],[Date]])</f>
        <v>2019</v>
      </c>
      <c r="E1534" s="4">
        <v>0</v>
      </c>
      <c r="F1534" s="4">
        <v>0</v>
      </c>
      <c r="G1534" s="6" t="s">
        <v>71</v>
      </c>
      <c r="H1534" s="4">
        <v>1</v>
      </c>
      <c r="I1534" s="18" t="s">
        <v>1002</v>
      </c>
      <c r="J1534" s="8">
        <v>108</v>
      </c>
      <c r="K1534" s="8">
        <f>Livros[[#This Row],[Quantity]]*Livros[[#This Row],[Item Price]]</f>
        <v>108</v>
      </c>
      <c r="L1534" s="8">
        <v>885.56</v>
      </c>
      <c r="M1534" s="8">
        <f>Livros[[#This Row],[Receita]]-Livros[[#This Row],[Custo]]</f>
        <v>-777.56</v>
      </c>
    </row>
    <row r="1535" spans="1:13" x14ac:dyDescent="0.25">
      <c r="A1535" s="5">
        <v>1534</v>
      </c>
      <c r="B1535" s="7" t="s">
        <v>2887</v>
      </c>
      <c r="C1535" s="7">
        <f>MONTH(Livros[[#This Row],[Date]])</f>
        <v>12</v>
      </c>
      <c r="D1535" s="7">
        <f>YEAR(Livros[[#This Row],[Date]])</f>
        <v>2019</v>
      </c>
      <c r="E1535" s="5">
        <v>0</v>
      </c>
      <c r="F1535" s="5">
        <v>0</v>
      </c>
      <c r="G1535" s="7" t="s">
        <v>83</v>
      </c>
      <c r="H1535" s="5">
        <v>1</v>
      </c>
      <c r="I1535" s="19" t="s">
        <v>1002</v>
      </c>
      <c r="J1535" s="9">
        <v>91</v>
      </c>
      <c r="K1535" s="9">
        <f>Livros[[#This Row],[Quantity]]*Livros[[#This Row],[Item Price]]</f>
        <v>91</v>
      </c>
      <c r="L1535" s="9">
        <v>746.62</v>
      </c>
      <c r="M1535" s="9">
        <f>Livros[[#This Row],[Receita]]-Livros[[#This Row],[Custo]]</f>
        <v>-655.62</v>
      </c>
    </row>
    <row r="1536" spans="1:13" x14ac:dyDescent="0.25">
      <c r="A1536" s="4">
        <v>1535</v>
      </c>
      <c r="B1536" s="6" t="s">
        <v>2887</v>
      </c>
      <c r="C1536" s="6">
        <f>MONTH(Livros[[#This Row],[Date]])</f>
        <v>12</v>
      </c>
      <c r="D1536" s="6">
        <f>YEAR(Livros[[#This Row],[Date]])</f>
        <v>2019</v>
      </c>
      <c r="E1536" s="4">
        <v>0</v>
      </c>
      <c r="F1536" s="4">
        <v>0</v>
      </c>
      <c r="G1536" s="6" t="s">
        <v>71</v>
      </c>
      <c r="H1536" s="4">
        <v>1</v>
      </c>
      <c r="I1536" s="18" t="s">
        <v>1002</v>
      </c>
      <c r="J1536" s="8">
        <v>108</v>
      </c>
      <c r="K1536" s="8">
        <f>Livros[[#This Row],[Quantity]]*Livros[[#This Row],[Item Price]]</f>
        <v>108</v>
      </c>
      <c r="L1536" s="8">
        <v>885.56</v>
      </c>
      <c r="M1536" s="8">
        <f>Livros[[#This Row],[Receita]]-Livros[[#This Row],[Custo]]</f>
        <v>-777.56</v>
      </c>
    </row>
    <row r="1537" spans="1:13" x14ac:dyDescent="0.25">
      <c r="A1537" s="5">
        <v>1536</v>
      </c>
      <c r="B1537" s="7" t="s">
        <v>2893</v>
      </c>
      <c r="C1537" s="7" t="e">
        <f>MONTH(Livros[[#This Row],[Date]])</f>
        <v>#VALUE!</v>
      </c>
      <c r="D1537" s="7" t="e">
        <f>YEAR(Livros[[#This Row],[Date]])</f>
        <v>#VALUE!</v>
      </c>
      <c r="E1537" s="5">
        <v>0</v>
      </c>
      <c r="F1537" s="5">
        <v>0</v>
      </c>
      <c r="G1537" s="7" t="s">
        <v>71</v>
      </c>
      <c r="H1537" s="5">
        <v>1</v>
      </c>
      <c r="I1537" s="19" t="s">
        <v>1002</v>
      </c>
      <c r="J1537" s="9">
        <v>108</v>
      </c>
      <c r="K1537" s="9">
        <f>Livros[[#This Row],[Quantity]]*Livros[[#This Row],[Item Price]]</f>
        <v>108</v>
      </c>
      <c r="L1537" s="9">
        <v>885.56</v>
      </c>
      <c r="M1537" s="9">
        <f>Livros[[#This Row],[Receita]]-Livros[[#This Row],[Custo]]</f>
        <v>-777.56</v>
      </c>
    </row>
    <row r="1538" spans="1:13" x14ac:dyDescent="0.25">
      <c r="A1538" s="4">
        <v>1537</v>
      </c>
      <c r="B1538" s="6" t="s">
        <v>2893</v>
      </c>
      <c r="C1538" s="6" t="e">
        <f>MONTH(Livros[[#This Row],[Date]])</f>
        <v>#VALUE!</v>
      </c>
      <c r="D1538" s="6" t="e">
        <f>YEAR(Livros[[#This Row],[Date]])</f>
        <v>#VALUE!</v>
      </c>
      <c r="E1538" s="4">
        <v>0</v>
      </c>
      <c r="F1538" s="4">
        <v>0</v>
      </c>
      <c r="G1538" s="6" t="s">
        <v>71</v>
      </c>
      <c r="H1538" s="4">
        <v>1</v>
      </c>
      <c r="I1538" s="18" t="s">
        <v>1002</v>
      </c>
      <c r="J1538" s="8">
        <v>198</v>
      </c>
      <c r="K1538" s="8">
        <f>Livros[[#This Row],[Quantity]]*Livros[[#This Row],[Item Price]]</f>
        <v>198</v>
      </c>
      <c r="L1538" s="8">
        <v>162.23599999999999</v>
      </c>
      <c r="M1538" s="8">
        <f>Livros[[#This Row],[Receita]]-Livros[[#This Row],[Custo]]</f>
        <v>35.76400000000001</v>
      </c>
    </row>
    <row r="1539" spans="1:13" x14ac:dyDescent="0.25">
      <c r="A1539" s="5">
        <v>1538</v>
      </c>
      <c r="B1539" s="7" t="s">
        <v>2893</v>
      </c>
      <c r="C1539" s="7" t="e">
        <f>MONTH(Livros[[#This Row],[Date]])</f>
        <v>#VALUE!</v>
      </c>
      <c r="D1539" s="7" t="e">
        <f>YEAR(Livros[[#This Row],[Date]])</f>
        <v>#VALUE!</v>
      </c>
      <c r="E1539" s="5">
        <v>0</v>
      </c>
      <c r="F1539" s="5">
        <v>0</v>
      </c>
      <c r="G1539" s="7" t="s">
        <v>83</v>
      </c>
      <c r="H1539" s="5">
        <v>1</v>
      </c>
      <c r="I1539" s="19" t="s">
        <v>77</v>
      </c>
      <c r="J1539" s="9">
        <v>899</v>
      </c>
      <c r="K1539" s="9">
        <f>Livros[[#This Row],[Quantity]]*Livros[[#This Row],[Item Price]]</f>
        <v>899</v>
      </c>
      <c r="L1539" s="9">
        <v>782.21299999999997</v>
      </c>
      <c r="M1539" s="9">
        <f>Livros[[#This Row],[Receita]]-Livros[[#This Row],[Custo]]</f>
        <v>116.78700000000003</v>
      </c>
    </row>
    <row r="1540" spans="1:13" x14ac:dyDescent="0.25">
      <c r="A1540" s="4">
        <v>1539</v>
      </c>
      <c r="B1540" s="6" t="s">
        <v>2893</v>
      </c>
      <c r="C1540" s="6" t="e">
        <f>MONTH(Livros[[#This Row],[Date]])</f>
        <v>#VALUE!</v>
      </c>
      <c r="D1540" s="6" t="e">
        <f>YEAR(Livros[[#This Row],[Date]])</f>
        <v>#VALUE!</v>
      </c>
      <c r="E1540" s="4">
        <v>0</v>
      </c>
      <c r="F1540" s="4">
        <v>0</v>
      </c>
      <c r="G1540" s="6" t="s">
        <v>71</v>
      </c>
      <c r="H1540" s="4">
        <v>1</v>
      </c>
      <c r="I1540" s="18" t="s">
        <v>193</v>
      </c>
      <c r="J1540" s="8">
        <v>155</v>
      </c>
      <c r="K1540" s="8">
        <f>Livros[[#This Row],[Quantity]]*Livros[[#This Row],[Item Price]]</f>
        <v>155</v>
      </c>
      <c r="L1540" s="8">
        <v>127.71</v>
      </c>
      <c r="M1540" s="8">
        <f>Livros[[#This Row],[Receita]]-Livros[[#This Row],[Custo]]</f>
        <v>27.290000000000006</v>
      </c>
    </row>
    <row r="1541" spans="1:13" x14ac:dyDescent="0.25">
      <c r="A1541" s="5">
        <v>1540</v>
      </c>
      <c r="B1541" s="7" t="s">
        <v>2893</v>
      </c>
      <c r="C1541" s="7" t="e">
        <f>MONTH(Livros[[#This Row],[Date]])</f>
        <v>#VALUE!</v>
      </c>
      <c r="D1541" s="7" t="e">
        <f>YEAR(Livros[[#This Row],[Date]])</f>
        <v>#VALUE!</v>
      </c>
      <c r="E1541" s="5">
        <v>0</v>
      </c>
      <c r="F1541" s="5">
        <v>0</v>
      </c>
      <c r="G1541" s="7" t="s">
        <v>83</v>
      </c>
      <c r="H1541" s="5">
        <v>1</v>
      </c>
      <c r="I1541" s="19" t="s">
        <v>1002</v>
      </c>
      <c r="J1541" s="9">
        <v>91</v>
      </c>
      <c r="K1541" s="9">
        <f>Livros[[#This Row],[Quantity]]*Livros[[#This Row],[Item Price]]</f>
        <v>91</v>
      </c>
      <c r="L1541" s="9">
        <v>746.62</v>
      </c>
      <c r="M1541" s="9">
        <f>Livros[[#This Row],[Receita]]-Livros[[#This Row],[Custo]]</f>
        <v>-655.62</v>
      </c>
    </row>
    <row r="1542" spans="1:13" x14ac:dyDescent="0.25">
      <c r="A1542" s="4">
        <v>1541</v>
      </c>
      <c r="B1542" s="6" t="s">
        <v>2893</v>
      </c>
      <c r="C1542" s="6" t="e">
        <f>MONTH(Livros[[#This Row],[Date]])</f>
        <v>#VALUE!</v>
      </c>
      <c r="D1542" s="6" t="e">
        <f>YEAR(Livros[[#This Row],[Date]])</f>
        <v>#VALUE!</v>
      </c>
      <c r="E1542" s="4">
        <v>0</v>
      </c>
      <c r="F1542" s="4">
        <v>0</v>
      </c>
      <c r="G1542" s="6" t="s">
        <v>83</v>
      </c>
      <c r="H1542" s="4">
        <v>1</v>
      </c>
      <c r="I1542" s="18" t="s">
        <v>77</v>
      </c>
      <c r="J1542" s="8">
        <v>899</v>
      </c>
      <c r="K1542" s="8">
        <f>Livros[[#This Row],[Quantity]]*Livros[[#This Row],[Item Price]]</f>
        <v>899</v>
      </c>
      <c r="L1542" s="8">
        <v>782.21299999999997</v>
      </c>
      <c r="M1542" s="8">
        <f>Livros[[#This Row],[Receita]]-Livros[[#This Row],[Custo]]</f>
        <v>116.78700000000003</v>
      </c>
    </row>
    <row r="1543" spans="1:13" x14ac:dyDescent="0.25">
      <c r="A1543" s="5">
        <v>1542</v>
      </c>
      <c r="B1543" s="7" t="s">
        <v>2901</v>
      </c>
      <c r="C1543" s="7" t="e">
        <f>MONTH(Livros[[#This Row],[Date]])</f>
        <v>#VALUE!</v>
      </c>
      <c r="D1543" s="7" t="e">
        <f>YEAR(Livros[[#This Row],[Date]])</f>
        <v>#VALUE!</v>
      </c>
      <c r="E1543" s="5">
        <v>0</v>
      </c>
      <c r="F1543" s="5">
        <v>0</v>
      </c>
      <c r="G1543" s="7" t="s">
        <v>71</v>
      </c>
      <c r="H1543" s="5">
        <v>2</v>
      </c>
      <c r="I1543" s="19" t="s">
        <v>1002</v>
      </c>
      <c r="J1543" s="9">
        <v>314</v>
      </c>
      <c r="K1543" s="9">
        <f>Livros[[#This Row],[Quantity]]*Livros[[#This Row],[Item Price]]</f>
        <v>628</v>
      </c>
      <c r="L1543" s="9">
        <v>257.74799999999999</v>
      </c>
      <c r="M1543" s="9">
        <f>Livros[[#This Row],[Receita]]-Livros[[#This Row],[Custo]]</f>
        <v>370.25200000000001</v>
      </c>
    </row>
    <row r="1544" spans="1:13" x14ac:dyDescent="0.25">
      <c r="A1544" s="4">
        <v>1543</v>
      </c>
      <c r="B1544" s="6" t="s">
        <v>2901</v>
      </c>
      <c r="C1544" s="6" t="e">
        <f>MONTH(Livros[[#This Row],[Date]])</f>
        <v>#VALUE!</v>
      </c>
      <c r="D1544" s="6" t="e">
        <f>YEAR(Livros[[#This Row],[Date]])</f>
        <v>#VALUE!</v>
      </c>
      <c r="E1544" s="4">
        <v>0</v>
      </c>
      <c r="F1544" s="4">
        <v>0</v>
      </c>
      <c r="G1544" s="6" t="s">
        <v>71</v>
      </c>
      <c r="H1544" s="4">
        <v>1</v>
      </c>
      <c r="I1544" s="18" t="s">
        <v>1002</v>
      </c>
      <c r="J1544" s="8">
        <v>91</v>
      </c>
      <c r="K1544" s="8">
        <f>Livros[[#This Row],[Quantity]]*Livros[[#This Row],[Item Price]]</f>
        <v>91</v>
      </c>
      <c r="L1544" s="8">
        <v>746.62</v>
      </c>
      <c r="M1544" s="8">
        <f>Livros[[#This Row],[Receita]]-Livros[[#This Row],[Custo]]</f>
        <v>-655.62</v>
      </c>
    </row>
    <row r="1545" spans="1:13" x14ac:dyDescent="0.25">
      <c r="A1545" s="5">
        <v>1544</v>
      </c>
      <c r="B1545" s="7" t="s">
        <v>2901</v>
      </c>
      <c r="C1545" s="7" t="e">
        <f>MONTH(Livros[[#This Row],[Date]])</f>
        <v>#VALUE!</v>
      </c>
      <c r="D1545" s="7" t="e">
        <f>YEAR(Livros[[#This Row],[Date]])</f>
        <v>#VALUE!</v>
      </c>
      <c r="E1545" s="5">
        <v>0</v>
      </c>
      <c r="F1545" s="5">
        <v>0</v>
      </c>
      <c r="G1545" s="7" t="s">
        <v>71</v>
      </c>
      <c r="H1545" s="5">
        <v>1</v>
      </c>
      <c r="I1545" s="19" t="s">
        <v>1002</v>
      </c>
      <c r="J1545" s="9">
        <v>198</v>
      </c>
      <c r="K1545" s="9">
        <f>Livros[[#This Row],[Quantity]]*Livros[[#This Row],[Item Price]]</f>
        <v>198</v>
      </c>
      <c r="L1545" s="9">
        <v>162.23599999999999</v>
      </c>
      <c r="M1545" s="9">
        <f>Livros[[#This Row],[Receita]]-Livros[[#This Row],[Custo]]</f>
        <v>35.76400000000001</v>
      </c>
    </row>
    <row r="1546" spans="1:13" x14ac:dyDescent="0.25">
      <c r="A1546" s="4">
        <v>1545</v>
      </c>
      <c r="B1546" s="6" t="s">
        <v>2901</v>
      </c>
      <c r="C1546" s="6" t="e">
        <f>MONTH(Livros[[#This Row],[Date]])</f>
        <v>#VALUE!</v>
      </c>
      <c r="D1546" s="6" t="e">
        <f>YEAR(Livros[[#This Row],[Date]])</f>
        <v>#VALUE!</v>
      </c>
      <c r="E1546" s="4">
        <v>0</v>
      </c>
      <c r="F1546" s="4">
        <v>0</v>
      </c>
      <c r="G1546" s="6" t="s">
        <v>71</v>
      </c>
      <c r="H1546" s="4">
        <v>1</v>
      </c>
      <c r="I1546" s="18" t="s">
        <v>1002</v>
      </c>
      <c r="J1546" s="8">
        <v>8578</v>
      </c>
      <c r="K1546" s="8">
        <f>Livros[[#This Row],[Quantity]]*Livros[[#This Row],[Item Price]]</f>
        <v>8578</v>
      </c>
      <c r="L1546" s="8">
        <v>703.33960000000002</v>
      </c>
      <c r="M1546" s="8">
        <f>Livros[[#This Row],[Receita]]-Livros[[#This Row],[Custo]]</f>
        <v>7874.6603999999998</v>
      </c>
    </row>
    <row r="1547" spans="1:13" x14ac:dyDescent="0.25">
      <c r="A1547" s="5">
        <v>1546</v>
      </c>
      <c r="B1547" s="7" t="s">
        <v>2901</v>
      </c>
      <c r="C1547" s="7" t="e">
        <f>MONTH(Livros[[#This Row],[Date]])</f>
        <v>#VALUE!</v>
      </c>
      <c r="D1547" s="7" t="e">
        <f>YEAR(Livros[[#This Row],[Date]])</f>
        <v>#VALUE!</v>
      </c>
      <c r="E1547" s="5">
        <v>0</v>
      </c>
      <c r="F1547" s="5">
        <v>0</v>
      </c>
      <c r="G1547" s="7" t="s">
        <v>83</v>
      </c>
      <c r="H1547" s="5">
        <v>1</v>
      </c>
      <c r="I1547" s="19" t="s">
        <v>193</v>
      </c>
      <c r="J1547" s="9">
        <v>155</v>
      </c>
      <c r="K1547" s="9">
        <f>Livros[[#This Row],[Quantity]]*Livros[[#This Row],[Item Price]]</f>
        <v>155</v>
      </c>
      <c r="L1547" s="9">
        <v>127.71</v>
      </c>
      <c r="M1547" s="9">
        <f>Livros[[#This Row],[Receita]]-Livros[[#This Row],[Custo]]</f>
        <v>27.290000000000006</v>
      </c>
    </row>
    <row r="1548" spans="1:13" x14ac:dyDescent="0.25">
      <c r="A1548" s="4">
        <v>1547</v>
      </c>
      <c r="B1548" s="6" t="s">
        <v>2901</v>
      </c>
      <c r="C1548" s="6" t="e">
        <f>MONTH(Livros[[#This Row],[Date]])</f>
        <v>#VALUE!</v>
      </c>
      <c r="D1548" s="6" t="e">
        <f>YEAR(Livros[[#This Row],[Date]])</f>
        <v>#VALUE!</v>
      </c>
      <c r="E1548" s="4">
        <v>0</v>
      </c>
      <c r="F1548" s="4">
        <v>0</v>
      </c>
      <c r="G1548" s="6" t="s">
        <v>71</v>
      </c>
      <c r="H1548" s="4">
        <v>1</v>
      </c>
      <c r="I1548" s="18" t="s">
        <v>1002</v>
      </c>
      <c r="J1548" s="8">
        <v>198</v>
      </c>
      <c r="K1548" s="8">
        <f>Livros[[#This Row],[Quantity]]*Livros[[#This Row],[Item Price]]</f>
        <v>198</v>
      </c>
      <c r="L1548" s="8">
        <v>162.23599999999999</v>
      </c>
      <c r="M1548" s="8">
        <f>Livros[[#This Row],[Receita]]-Livros[[#This Row],[Custo]]</f>
        <v>35.76400000000001</v>
      </c>
    </row>
    <row r="1549" spans="1:13" x14ac:dyDescent="0.25">
      <c r="A1549" s="5">
        <v>1548</v>
      </c>
      <c r="B1549" s="7" t="s">
        <v>2901</v>
      </c>
      <c r="C1549" s="7" t="e">
        <f>MONTH(Livros[[#This Row],[Date]])</f>
        <v>#VALUE!</v>
      </c>
      <c r="D1549" s="7" t="e">
        <f>YEAR(Livros[[#This Row],[Date]])</f>
        <v>#VALUE!</v>
      </c>
      <c r="E1549" s="5">
        <v>0</v>
      </c>
      <c r="F1549" s="5">
        <v>0</v>
      </c>
      <c r="G1549" s="7" t="s">
        <v>83</v>
      </c>
      <c r="H1549" s="5">
        <v>1</v>
      </c>
      <c r="I1549" s="19" t="s">
        <v>1002</v>
      </c>
      <c r="J1549" s="9">
        <v>198</v>
      </c>
      <c r="K1549" s="9">
        <f>Livros[[#This Row],[Quantity]]*Livros[[#This Row],[Item Price]]</f>
        <v>198</v>
      </c>
      <c r="L1549" s="9">
        <v>162.23599999999999</v>
      </c>
      <c r="M1549" s="9">
        <f>Livros[[#This Row],[Receita]]-Livros[[#This Row],[Custo]]</f>
        <v>35.76400000000001</v>
      </c>
    </row>
    <row r="1550" spans="1:13" x14ac:dyDescent="0.25">
      <c r="A1550" s="4">
        <v>1549</v>
      </c>
      <c r="B1550" s="6" t="s">
        <v>2901</v>
      </c>
      <c r="C1550" s="6" t="e">
        <f>MONTH(Livros[[#This Row],[Date]])</f>
        <v>#VALUE!</v>
      </c>
      <c r="D1550" s="6" t="e">
        <f>YEAR(Livros[[#This Row],[Date]])</f>
        <v>#VALUE!</v>
      </c>
      <c r="E1550" s="4">
        <v>0</v>
      </c>
      <c r="F1550" s="4">
        <v>0</v>
      </c>
      <c r="G1550" s="6" t="s">
        <v>83</v>
      </c>
      <c r="H1550" s="4">
        <v>1</v>
      </c>
      <c r="I1550" s="18" t="s">
        <v>1002</v>
      </c>
      <c r="J1550" s="8">
        <v>198</v>
      </c>
      <c r="K1550" s="8">
        <f>Livros[[#This Row],[Quantity]]*Livros[[#This Row],[Item Price]]</f>
        <v>198</v>
      </c>
      <c r="L1550" s="8">
        <v>162.23599999999999</v>
      </c>
      <c r="M1550" s="8">
        <f>Livros[[#This Row],[Receita]]-Livros[[#This Row],[Custo]]</f>
        <v>35.76400000000001</v>
      </c>
    </row>
    <row r="1551" spans="1:13" x14ac:dyDescent="0.25">
      <c r="A1551" s="5">
        <v>1550</v>
      </c>
      <c r="B1551" s="7" t="s">
        <v>2901</v>
      </c>
      <c r="C1551" s="7" t="e">
        <f>MONTH(Livros[[#This Row],[Date]])</f>
        <v>#VALUE!</v>
      </c>
      <c r="D1551" s="7" t="e">
        <f>YEAR(Livros[[#This Row],[Date]])</f>
        <v>#VALUE!</v>
      </c>
      <c r="E1551" s="5">
        <v>0</v>
      </c>
      <c r="F1551" s="5">
        <v>0</v>
      </c>
      <c r="G1551" s="7" t="s">
        <v>83</v>
      </c>
      <c r="H1551" s="5">
        <v>1</v>
      </c>
      <c r="I1551" s="19" t="s">
        <v>193</v>
      </c>
      <c r="J1551" s="9">
        <v>155</v>
      </c>
      <c r="K1551" s="9">
        <f>Livros[[#This Row],[Quantity]]*Livros[[#This Row],[Item Price]]</f>
        <v>155</v>
      </c>
      <c r="L1551" s="9">
        <v>127.71</v>
      </c>
      <c r="M1551" s="9">
        <f>Livros[[#This Row],[Receita]]-Livros[[#This Row],[Custo]]</f>
        <v>27.290000000000006</v>
      </c>
    </row>
    <row r="1552" spans="1:13" x14ac:dyDescent="0.25">
      <c r="A1552" s="4">
        <v>1551</v>
      </c>
      <c r="B1552" s="6" t="s">
        <v>2912</v>
      </c>
      <c r="C1552" s="6" t="e">
        <f>MONTH(Livros[[#This Row],[Date]])</f>
        <v>#VALUE!</v>
      </c>
      <c r="D1552" s="6" t="e">
        <f>YEAR(Livros[[#This Row],[Date]])</f>
        <v>#VALUE!</v>
      </c>
      <c r="E1552" s="4">
        <v>0</v>
      </c>
      <c r="F1552" s="4">
        <v>0</v>
      </c>
      <c r="G1552" s="6" t="s">
        <v>83</v>
      </c>
      <c r="H1552" s="4">
        <v>1</v>
      </c>
      <c r="I1552" s="18" t="s">
        <v>1002</v>
      </c>
      <c r="J1552" s="8">
        <v>198</v>
      </c>
      <c r="K1552" s="8">
        <f>Livros[[#This Row],[Quantity]]*Livros[[#This Row],[Item Price]]</f>
        <v>198</v>
      </c>
      <c r="L1552" s="8">
        <v>162.23599999999999</v>
      </c>
      <c r="M1552" s="8">
        <f>Livros[[#This Row],[Receita]]-Livros[[#This Row],[Custo]]</f>
        <v>35.76400000000001</v>
      </c>
    </row>
    <row r="1553" spans="1:13" x14ac:dyDescent="0.25">
      <c r="A1553" s="5">
        <v>1552</v>
      </c>
      <c r="B1553" s="7" t="s">
        <v>2912</v>
      </c>
      <c r="C1553" s="7" t="e">
        <f>MONTH(Livros[[#This Row],[Date]])</f>
        <v>#VALUE!</v>
      </c>
      <c r="D1553" s="7" t="e">
        <f>YEAR(Livros[[#This Row],[Date]])</f>
        <v>#VALUE!</v>
      </c>
      <c r="E1553" s="5">
        <v>0</v>
      </c>
      <c r="F1553" s="5">
        <v>0</v>
      </c>
      <c r="G1553" s="7" t="s">
        <v>83</v>
      </c>
      <c r="H1553" s="5">
        <v>1</v>
      </c>
      <c r="I1553" s="19" t="s">
        <v>1002</v>
      </c>
      <c r="J1553" s="9">
        <v>198</v>
      </c>
      <c r="K1553" s="9">
        <f>Livros[[#This Row],[Quantity]]*Livros[[#This Row],[Item Price]]</f>
        <v>198</v>
      </c>
      <c r="L1553" s="9">
        <v>162.23599999999999</v>
      </c>
      <c r="M1553" s="9">
        <f>Livros[[#This Row],[Receita]]-Livros[[#This Row],[Custo]]</f>
        <v>35.76400000000001</v>
      </c>
    </row>
    <row r="1554" spans="1:13" x14ac:dyDescent="0.25">
      <c r="A1554" s="4">
        <v>1553</v>
      </c>
      <c r="B1554" s="6" t="s">
        <v>2912</v>
      </c>
      <c r="C1554" s="6" t="e">
        <f>MONTH(Livros[[#This Row],[Date]])</f>
        <v>#VALUE!</v>
      </c>
      <c r="D1554" s="6" t="e">
        <f>YEAR(Livros[[#This Row],[Date]])</f>
        <v>#VALUE!</v>
      </c>
      <c r="E1554" s="4">
        <v>0</v>
      </c>
      <c r="F1554" s="4">
        <v>0</v>
      </c>
      <c r="G1554" s="6" t="s">
        <v>83</v>
      </c>
      <c r="H1554" s="4">
        <v>1</v>
      </c>
      <c r="I1554" s="18" t="s">
        <v>193</v>
      </c>
      <c r="J1554" s="8">
        <v>155</v>
      </c>
      <c r="K1554" s="8">
        <f>Livros[[#This Row],[Quantity]]*Livros[[#This Row],[Item Price]]</f>
        <v>155</v>
      </c>
      <c r="L1554" s="8">
        <v>127.71</v>
      </c>
      <c r="M1554" s="8">
        <f>Livros[[#This Row],[Receita]]-Livros[[#This Row],[Custo]]</f>
        <v>27.290000000000006</v>
      </c>
    </row>
    <row r="1555" spans="1:13" x14ac:dyDescent="0.25">
      <c r="A1555" s="5">
        <v>1554</v>
      </c>
      <c r="B1555" s="7" t="s">
        <v>2912</v>
      </c>
      <c r="C1555" s="7" t="e">
        <f>MONTH(Livros[[#This Row],[Date]])</f>
        <v>#VALUE!</v>
      </c>
      <c r="D1555" s="7" t="e">
        <f>YEAR(Livros[[#This Row],[Date]])</f>
        <v>#VALUE!</v>
      </c>
      <c r="E1555" s="5">
        <v>0</v>
      </c>
      <c r="F1555" s="5">
        <v>0</v>
      </c>
      <c r="G1555" s="7" t="s">
        <v>83</v>
      </c>
      <c r="H1555" s="5">
        <v>3</v>
      </c>
      <c r="I1555" s="19" t="s">
        <v>1002</v>
      </c>
      <c r="J1555" s="9">
        <v>594</v>
      </c>
      <c r="K1555" s="9">
        <f>Livros[[#This Row],[Quantity]]*Livros[[#This Row],[Item Price]]</f>
        <v>1782</v>
      </c>
      <c r="L1555" s="9">
        <v>487.70800000000003</v>
      </c>
      <c r="M1555" s="9">
        <f>Livros[[#This Row],[Receita]]-Livros[[#This Row],[Custo]]</f>
        <v>1294.2919999999999</v>
      </c>
    </row>
    <row r="1556" spans="1:13" x14ac:dyDescent="0.25">
      <c r="A1556" s="4">
        <v>1555</v>
      </c>
      <c r="B1556" s="6" t="s">
        <v>2912</v>
      </c>
      <c r="C1556" s="6" t="e">
        <f>MONTH(Livros[[#This Row],[Date]])</f>
        <v>#VALUE!</v>
      </c>
      <c r="D1556" s="6" t="e">
        <f>YEAR(Livros[[#This Row],[Date]])</f>
        <v>#VALUE!</v>
      </c>
      <c r="E1556" s="4">
        <v>0</v>
      </c>
      <c r="F1556" s="4">
        <v>0</v>
      </c>
      <c r="G1556" s="6" t="s">
        <v>83</v>
      </c>
      <c r="H1556" s="4">
        <v>1</v>
      </c>
      <c r="I1556" s="18" t="s">
        <v>77</v>
      </c>
      <c r="J1556" s="8">
        <v>899</v>
      </c>
      <c r="K1556" s="8">
        <f>Livros[[#This Row],[Quantity]]*Livros[[#This Row],[Item Price]]</f>
        <v>899</v>
      </c>
      <c r="L1556" s="8">
        <v>782.21299999999997</v>
      </c>
      <c r="M1556" s="8">
        <f>Livros[[#This Row],[Receita]]-Livros[[#This Row],[Custo]]</f>
        <v>116.78700000000003</v>
      </c>
    </row>
    <row r="1557" spans="1:13" x14ac:dyDescent="0.25">
      <c r="A1557" s="5">
        <v>1556</v>
      </c>
      <c r="B1557" s="7" t="s">
        <v>2912</v>
      </c>
      <c r="C1557" s="7" t="e">
        <f>MONTH(Livros[[#This Row],[Date]])</f>
        <v>#VALUE!</v>
      </c>
      <c r="D1557" s="7" t="e">
        <f>YEAR(Livros[[#This Row],[Date]])</f>
        <v>#VALUE!</v>
      </c>
      <c r="E1557" s="5">
        <v>0</v>
      </c>
      <c r="F1557" s="5">
        <v>0</v>
      </c>
      <c r="G1557" s="7" t="s">
        <v>71</v>
      </c>
      <c r="H1557" s="5">
        <v>1</v>
      </c>
      <c r="I1557" s="19" t="s">
        <v>1002</v>
      </c>
      <c r="J1557" s="9">
        <v>111</v>
      </c>
      <c r="K1557" s="9">
        <f>Livros[[#This Row],[Quantity]]*Livros[[#This Row],[Item Price]]</f>
        <v>111</v>
      </c>
      <c r="L1557" s="9">
        <v>910.02</v>
      </c>
      <c r="M1557" s="9">
        <f>Livros[[#This Row],[Receita]]-Livros[[#This Row],[Custo]]</f>
        <v>-799.02</v>
      </c>
    </row>
    <row r="1558" spans="1:13" x14ac:dyDescent="0.25">
      <c r="A1558" s="4">
        <v>1557</v>
      </c>
      <c r="B1558" s="6" t="s">
        <v>2912</v>
      </c>
      <c r="C1558" s="6" t="e">
        <f>MONTH(Livros[[#This Row],[Date]])</f>
        <v>#VALUE!</v>
      </c>
      <c r="D1558" s="6" t="e">
        <f>YEAR(Livros[[#This Row],[Date]])</f>
        <v>#VALUE!</v>
      </c>
      <c r="E1558" s="4">
        <v>0</v>
      </c>
      <c r="F1558" s="4">
        <v>0</v>
      </c>
      <c r="G1558" s="6" t="s">
        <v>83</v>
      </c>
      <c r="H1558" s="4">
        <v>1</v>
      </c>
      <c r="I1558" s="18" t="s">
        <v>77</v>
      </c>
      <c r="J1558" s="8">
        <v>899</v>
      </c>
      <c r="K1558" s="8">
        <f>Livros[[#This Row],[Quantity]]*Livros[[#This Row],[Item Price]]</f>
        <v>899</v>
      </c>
      <c r="L1558" s="8">
        <v>782.21299999999997</v>
      </c>
      <c r="M1558" s="8">
        <f>Livros[[#This Row],[Receita]]-Livros[[#This Row],[Custo]]</f>
        <v>116.78700000000003</v>
      </c>
    </row>
    <row r="1559" spans="1:13" x14ac:dyDescent="0.25">
      <c r="A1559" s="5">
        <v>1558</v>
      </c>
      <c r="B1559" s="7" t="s">
        <v>2912</v>
      </c>
      <c r="C1559" s="7" t="e">
        <f>MONTH(Livros[[#This Row],[Date]])</f>
        <v>#VALUE!</v>
      </c>
      <c r="D1559" s="7" t="e">
        <f>YEAR(Livros[[#This Row],[Date]])</f>
        <v>#VALUE!</v>
      </c>
      <c r="E1559" s="5">
        <v>0</v>
      </c>
      <c r="F1559" s="5">
        <v>0</v>
      </c>
      <c r="G1559" s="7" t="s">
        <v>71</v>
      </c>
      <c r="H1559" s="5">
        <v>1</v>
      </c>
      <c r="I1559" s="19" t="s">
        <v>77</v>
      </c>
      <c r="J1559" s="9">
        <v>899</v>
      </c>
      <c r="K1559" s="9">
        <f>Livros[[#This Row],[Quantity]]*Livros[[#This Row],[Item Price]]</f>
        <v>899</v>
      </c>
      <c r="L1559" s="9">
        <v>782.21299999999997</v>
      </c>
      <c r="M1559" s="9">
        <f>Livros[[#This Row],[Receita]]-Livros[[#This Row],[Custo]]</f>
        <v>116.78700000000003</v>
      </c>
    </row>
    <row r="1560" spans="1:13" x14ac:dyDescent="0.25">
      <c r="A1560" s="4">
        <v>1559</v>
      </c>
      <c r="B1560" s="6" t="s">
        <v>2912</v>
      </c>
      <c r="C1560" s="6" t="e">
        <f>MONTH(Livros[[#This Row],[Date]])</f>
        <v>#VALUE!</v>
      </c>
      <c r="D1560" s="6" t="e">
        <f>YEAR(Livros[[#This Row],[Date]])</f>
        <v>#VALUE!</v>
      </c>
      <c r="E1560" s="4">
        <v>0</v>
      </c>
      <c r="F1560" s="4">
        <v>0</v>
      </c>
      <c r="G1560" s="6" t="s">
        <v>71</v>
      </c>
      <c r="H1560" s="4">
        <v>1</v>
      </c>
      <c r="I1560" s="18" t="s">
        <v>1002</v>
      </c>
      <c r="J1560" s="8">
        <v>111</v>
      </c>
      <c r="K1560" s="8">
        <f>Livros[[#This Row],[Quantity]]*Livros[[#This Row],[Item Price]]</f>
        <v>111</v>
      </c>
      <c r="L1560" s="8">
        <v>910.02</v>
      </c>
      <c r="M1560" s="8">
        <f>Livros[[#This Row],[Receita]]-Livros[[#This Row],[Custo]]</f>
        <v>-799.02</v>
      </c>
    </row>
    <row r="1561" spans="1:13" x14ac:dyDescent="0.25">
      <c r="A1561" s="5">
        <v>1560</v>
      </c>
      <c r="B1561" s="7" t="s">
        <v>2925</v>
      </c>
      <c r="C1561" s="7" t="e">
        <f>MONTH(Livros[[#This Row],[Date]])</f>
        <v>#VALUE!</v>
      </c>
      <c r="D1561" s="7" t="e">
        <f>YEAR(Livros[[#This Row],[Date]])</f>
        <v>#VALUE!</v>
      </c>
      <c r="E1561" s="5">
        <v>0</v>
      </c>
      <c r="F1561" s="5">
        <v>0</v>
      </c>
      <c r="G1561" s="7" t="s">
        <v>71</v>
      </c>
      <c r="H1561" s="5">
        <v>1</v>
      </c>
      <c r="I1561" s="19" t="s">
        <v>1002</v>
      </c>
      <c r="J1561" s="9">
        <v>111</v>
      </c>
      <c r="K1561" s="9">
        <f>Livros[[#This Row],[Quantity]]*Livros[[#This Row],[Item Price]]</f>
        <v>111</v>
      </c>
      <c r="L1561" s="9">
        <v>910.02</v>
      </c>
      <c r="M1561" s="9">
        <f>Livros[[#This Row],[Receita]]-Livros[[#This Row],[Custo]]</f>
        <v>-799.02</v>
      </c>
    </row>
    <row r="1562" spans="1:13" x14ac:dyDescent="0.25">
      <c r="A1562" s="4">
        <v>1561</v>
      </c>
      <c r="B1562" s="6" t="s">
        <v>2925</v>
      </c>
      <c r="C1562" s="6" t="e">
        <f>MONTH(Livros[[#This Row],[Date]])</f>
        <v>#VALUE!</v>
      </c>
      <c r="D1562" s="6" t="e">
        <f>YEAR(Livros[[#This Row],[Date]])</f>
        <v>#VALUE!</v>
      </c>
      <c r="E1562" s="4">
        <v>0</v>
      </c>
      <c r="F1562" s="4">
        <v>0</v>
      </c>
      <c r="G1562" s="6" t="s">
        <v>71</v>
      </c>
      <c r="H1562" s="4">
        <v>1</v>
      </c>
      <c r="I1562" s="18" t="s">
        <v>1002</v>
      </c>
      <c r="J1562" s="8">
        <v>111</v>
      </c>
      <c r="K1562" s="8">
        <f>Livros[[#This Row],[Quantity]]*Livros[[#This Row],[Item Price]]</f>
        <v>111</v>
      </c>
      <c r="L1562" s="8">
        <v>910.02</v>
      </c>
      <c r="M1562" s="8">
        <f>Livros[[#This Row],[Receita]]-Livros[[#This Row],[Custo]]</f>
        <v>-799.02</v>
      </c>
    </row>
    <row r="1563" spans="1:13" x14ac:dyDescent="0.25">
      <c r="A1563" s="5">
        <v>1562</v>
      </c>
      <c r="B1563" s="7" t="s">
        <v>2925</v>
      </c>
      <c r="C1563" s="7" t="e">
        <f>MONTH(Livros[[#This Row],[Date]])</f>
        <v>#VALUE!</v>
      </c>
      <c r="D1563" s="7" t="e">
        <f>YEAR(Livros[[#This Row],[Date]])</f>
        <v>#VALUE!</v>
      </c>
      <c r="E1563" s="5">
        <v>0</v>
      </c>
      <c r="F1563" s="5">
        <v>0</v>
      </c>
      <c r="G1563" s="7" t="s">
        <v>83</v>
      </c>
      <c r="H1563" s="5">
        <v>1</v>
      </c>
      <c r="I1563" s="19" t="s">
        <v>193</v>
      </c>
      <c r="J1563" s="9">
        <v>155</v>
      </c>
      <c r="K1563" s="9">
        <f>Livros[[#This Row],[Quantity]]*Livros[[#This Row],[Item Price]]</f>
        <v>155</v>
      </c>
      <c r="L1563" s="9">
        <v>127.71</v>
      </c>
      <c r="M1563" s="9">
        <f>Livros[[#This Row],[Receita]]-Livros[[#This Row],[Custo]]</f>
        <v>27.290000000000006</v>
      </c>
    </row>
    <row r="1564" spans="1:13" x14ac:dyDescent="0.25">
      <c r="A1564" s="4">
        <v>1563</v>
      </c>
      <c r="B1564" s="6" t="s">
        <v>2925</v>
      </c>
      <c r="C1564" s="6" t="e">
        <f>MONTH(Livros[[#This Row],[Date]])</f>
        <v>#VALUE!</v>
      </c>
      <c r="D1564" s="6" t="e">
        <f>YEAR(Livros[[#This Row],[Date]])</f>
        <v>#VALUE!</v>
      </c>
      <c r="E1564" s="4">
        <v>0</v>
      </c>
      <c r="F1564" s="4">
        <v>0</v>
      </c>
      <c r="G1564" s="6" t="s">
        <v>71</v>
      </c>
      <c r="H1564" s="4">
        <v>1</v>
      </c>
      <c r="I1564" s="18" t="s">
        <v>1002</v>
      </c>
      <c r="J1564" s="8">
        <v>198</v>
      </c>
      <c r="K1564" s="8">
        <f>Livros[[#This Row],[Quantity]]*Livros[[#This Row],[Item Price]]</f>
        <v>198</v>
      </c>
      <c r="L1564" s="8">
        <v>162.23599999999999</v>
      </c>
      <c r="M1564" s="8">
        <f>Livros[[#This Row],[Receita]]-Livros[[#This Row],[Custo]]</f>
        <v>35.76400000000001</v>
      </c>
    </row>
    <row r="1565" spans="1:13" x14ac:dyDescent="0.25">
      <c r="A1565" s="5">
        <v>1564</v>
      </c>
      <c r="B1565" s="7" t="s">
        <v>2925</v>
      </c>
      <c r="C1565" s="7" t="e">
        <f>MONTH(Livros[[#This Row],[Date]])</f>
        <v>#VALUE!</v>
      </c>
      <c r="D1565" s="7" t="e">
        <f>YEAR(Livros[[#This Row],[Date]])</f>
        <v>#VALUE!</v>
      </c>
      <c r="E1565" s="5">
        <v>0</v>
      </c>
      <c r="F1565" s="5">
        <v>0</v>
      </c>
      <c r="G1565" s="7" t="s">
        <v>71</v>
      </c>
      <c r="H1565" s="5">
        <v>1</v>
      </c>
      <c r="I1565" s="19" t="s">
        <v>193</v>
      </c>
      <c r="J1565" s="9">
        <v>155</v>
      </c>
      <c r="K1565" s="9">
        <f>Livros[[#This Row],[Quantity]]*Livros[[#This Row],[Item Price]]</f>
        <v>155</v>
      </c>
      <c r="L1565" s="9">
        <v>127.71</v>
      </c>
      <c r="M1565" s="9">
        <f>Livros[[#This Row],[Receita]]-Livros[[#This Row],[Custo]]</f>
        <v>27.290000000000006</v>
      </c>
    </row>
    <row r="1566" spans="1:13" x14ac:dyDescent="0.25">
      <c r="A1566" s="4">
        <v>1565</v>
      </c>
      <c r="B1566" s="6" t="s">
        <v>2925</v>
      </c>
      <c r="C1566" s="6" t="e">
        <f>MONTH(Livros[[#This Row],[Date]])</f>
        <v>#VALUE!</v>
      </c>
      <c r="D1566" s="6" t="e">
        <f>YEAR(Livros[[#This Row],[Date]])</f>
        <v>#VALUE!</v>
      </c>
      <c r="E1566" s="4">
        <v>0</v>
      </c>
      <c r="F1566" s="4">
        <v>0</v>
      </c>
      <c r="G1566" s="6" t="s">
        <v>83</v>
      </c>
      <c r="H1566" s="4">
        <v>1</v>
      </c>
      <c r="I1566" s="18" t="s">
        <v>193</v>
      </c>
      <c r="J1566" s="8">
        <v>155</v>
      </c>
      <c r="K1566" s="8">
        <f>Livros[[#This Row],[Quantity]]*Livros[[#This Row],[Item Price]]</f>
        <v>155</v>
      </c>
      <c r="L1566" s="8">
        <v>127.71</v>
      </c>
      <c r="M1566" s="8">
        <f>Livros[[#This Row],[Receita]]-Livros[[#This Row],[Custo]]</f>
        <v>27.290000000000006</v>
      </c>
    </row>
    <row r="1567" spans="1:13" x14ac:dyDescent="0.25">
      <c r="A1567" s="5">
        <v>1566</v>
      </c>
      <c r="B1567" s="7" t="s">
        <v>2925</v>
      </c>
      <c r="C1567" s="7" t="e">
        <f>MONTH(Livros[[#This Row],[Date]])</f>
        <v>#VALUE!</v>
      </c>
      <c r="D1567" s="7" t="e">
        <f>YEAR(Livros[[#This Row],[Date]])</f>
        <v>#VALUE!</v>
      </c>
      <c r="E1567" s="5">
        <v>0</v>
      </c>
      <c r="F1567" s="5">
        <v>0</v>
      </c>
      <c r="G1567" s="7" t="s">
        <v>71</v>
      </c>
      <c r="H1567" s="5">
        <v>1</v>
      </c>
      <c r="I1567" s="19" t="s">
        <v>193</v>
      </c>
      <c r="J1567" s="9">
        <v>155</v>
      </c>
      <c r="K1567" s="9">
        <f>Livros[[#This Row],[Quantity]]*Livros[[#This Row],[Item Price]]</f>
        <v>155</v>
      </c>
      <c r="L1567" s="9">
        <v>127.71</v>
      </c>
      <c r="M1567" s="9">
        <f>Livros[[#This Row],[Receita]]-Livros[[#This Row],[Custo]]</f>
        <v>27.290000000000006</v>
      </c>
    </row>
    <row r="1568" spans="1:13" x14ac:dyDescent="0.25">
      <c r="A1568" s="4">
        <v>1567</v>
      </c>
      <c r="B1568" s="6" t="s">
        <v>2934</v>
      </c>
      <c r="C1568" s="6" t="e">
        <f>MONTH(Livros[[#This Row],[Date]])</f>
        <v>#VALUE!</v>
      </c>
      <c r="D1568" s="6" t="e">
        <f>YEAR(Livros[[#This Row],[Date]])</f>
        <v>#VALUE!</v>
      </c>
      <c r="E1568" s="4">
        <v>1</v>
      </c>
      <c r="F1568" s="4">
        <v>0</v>
      </c>
      <c r="G1568" s="6" t="s">
        <v>71</v>
      </c>
      <c r="H1568" s="4">
        <v>1</v>
      </c>
      <c r="I1568" s="18" t="s">
        <v>1002</v>
      </c>
      <c r="J1568" s="8">
        <v>184</v>
      </c>
      <c r="K1568" s="8">
        <f>Livros[[#This Row],[Quantity]]*Livros[[#This Row],[Item Price]]</f>
        <v>184</v>
      </c>
      <c r="L1568" s="8">
        <v>150.08799999999999</v>
      </c>
      <c r="M1568" s="8">
        <f>Livros[[#This Row],[Receita]]-Livros[[#This Row],[Custo]]</f>
        <v>33.912000000000006</v>
      </c>
    </row>
    <row r="1569" spans="1:13" x14ac:dyDescent="0.25">
      <c r="A1569" s="5">
        <v>1568</v>
      </c>
      <c r="B1569" s="7" t="s">
        <v>2934</v>
      </c>
      <c r="C1569" s="7" t="e">
        <f>MONTH(Livros[[#This Row],[Date]])</f>
        <v>#VALUE!</v>
      </c>
      <c r="D1569" s="7" t="e">
        <f>YEAR(Livros[[#This Row],[Date]])</f>
        <v>#VALUE!</v>
      </c>
      <c r="E1569" s="5">
        <v>1</v>
      </c>
      <c r="F1569" s="5">
        <v>0</v>
      </c>
      <c r="G1569" s="7" t="s">
        <v>71</v>
      </c>
      <c r="H1569" s="5">
        <v>1</v>
      </c>
      <c r="I1569" s="19" t="s">
        <v>1002</v>
      </c>
      <c r="J1569" s="9">
        <v>91</v>
      </c>
      <c r="K1569" s="9">
        <f>Livros[[#This Row],[Quantity]]*Livros[[#This Row],[Item Price]]</f>
        <v>91</v>
      </c>
      <c r="L1569" s="9">
        <v>746.62</v>
      </c>
      <c r="M1569" s="9">
        <f>Livros[[#This Row],[Receita]]-Livros[[#This Row],[Custo]]</f>
        <v>-655.62</v>
      </c>
    </row>
    <row r="1570" spans="1:13" x14ac:dyDescent="0.25">
      <c r="A1570" s="4">
        <v>1569</v>
      </c>
      <c r="B1570" s="6" t="s">
        <v>2934</v>
      </c>
      <c r="C1570" s="6" t="e">
        <f>MONTH(Livros[[#This Row],[Date]])</f>
        <v>#VALUE!</v>
      </c>
      <c r="D1570" s="6" t="e">
        <f>YEAR(Livros[[#This Row],[Date]])</f>
        <v>#VALUE!</v>
      </c>
      <c r="E1570" s="4">
        <v>1</v>
      </c>
      <c r="F1570" s="4">
        <v>0</v>
      </c>
      <c r="G1570" s="6" t="s">
        <v>83</v>
      </c>
      <c r="H1570" s="4">
        <v>1</v>
      </c>
      <c r="I1570" s="18" t="s">
        <v>1002</v>
      </c>
      <c r="J1570" s="8">
        <v>111</v>
      </c>
      <c r="K1570" s="8">
        <f>Livros[[#This Row],[Quantity]]*Livros[[#This Row],[Item Price]]</f>
        <v>111</v>
      </c>
      <c r="L1570" s="8">
        <v>910.02</v>
      </c>
      <c r="M1570" s="8">
        <f>Livros[[#This Row],[Receita]]-Livros[[#This Row],[Custo]]</f>
        <v>-799.02</v>
      </c>
    </row>
    <row r="1571" spans="1:13" x14ac:dyDescent="0.25">
      <c r="A1571" s="5">
        <v>1570</v>
      </c>
      <c r="B1571" s="7" t="s">
        <v>2934</v>
      </c>
      <c r="C1571" s="7" t="e">
        <f>MONTH(Livros[[#This Row],[Date]])</f>
        <v>#VALUE!</v>
      </c>
      <c r="D1571" s="7" t="e">
        <f>YEAR(Livros[[#This Row],[Date]])</f>
        <v>#VALUE!</v>
      </c>
      <c r="E1571" s="5">
        <v>1</v>
      </c>
      <c r="F1571" s="5">
        <v>0</v>
      </c>
      <c r="G1571" s="7" t="s">
        <v>83</v>
      </c>
      <c r="H1571" s="5">
        <v>1</v>
      </c>
      <c r="I1571" s="19" t="s">
        <v>77</v>
      </c>
      <c r="J1571" s="9">
        <v>899</v>
      </c>
      <c r="K1571" s="9">
        <f>Livros[[#This Row],[Quantity]]*Livros[[#This Row],[Item Price]]</f>
        <v>899</v>
      </c>
      <c r="L1571" s="9">
        <v>782.21299999999997</v>
      </c>
      <c r="M1571" s="9">
        <f>Livros[[#This Row],[Receita]]-Livros[[#This Row],[Custo]]</f>
        <v>116.78700000000003</v>
      </c>
    </row>
    <row r="1572" spans="1:13" x14ac:dyDescent="0.25">
      <c r="A1572" s="4">
        <v>1571</v>
      </c>
      <c r="B1572" s="6" t="s">
        <v>2934</v>
      </c>
      <c r="C1572" s="6" t="e">
        <f>MONTH(Livros[[#This Row],[Date]])</f>
        <v>#VALUE!</v>
      </c>
      <c r="D1572" s="6" t="e">
        <f>YEAR(Livros[[#This Row],[Date]])</f>
        <v>#VALUE!</v>
      </c>
      <c r="E1572" s="4">
        <v>1</v>
      </c>
      <c r="F1572" s="4">
        <v>0</v>
      </c>
      <c r="G1572" s="6" t="s">
        <v>71</v>
      </c>
      <c r="H1572" s="4">
        <v>1</v>
      </c>
      <c r="I1572" s="18" t="s">
        <v>1002</v>
      </c>
      <c r="J1572" s="8">
        <v>91</v>
      </c>
      <c r="K1572" s="8">
        <f>Livros[[#This Row],[Quantity]]*Livros[[#This Row],[Item Price]]</f>
        <v>91</v>
      </c>
      <c r="L1572" s="8">
        <v>746.62</v>
      </c>
      <c r="M1572" s="8">
        <f>Livros[[#This Row],[Receita]]-Livros[[#This Row],[Custo]]</f>
        <v>-655.62</v>
      </c>
    </row>
    <row r="1573" spans="1:13" x14ac:dyDescent="0.25">
      <c r="A1573" s="5">
        <v>1572</v>
      </c>
      <c r="B1573" s="7" t="s">
        <v>2934</v>
      </c>
      <c r="C1573" s="7" t="e">
        <f>MONTH(Livros[[#This Row],[Date]])</f>
        <v>#VALUE!</v>
      </c>
      <c r="D1573" s="7" t="e">
        <f>YEAR(Livros[[#This Row],[Date]])</f>
        <v>#VALUE!</v>
      </c>
      <c r="E1573" s="5">
        <v>1</v>
      </c>
      <c r="F1573" s="5">
        <v>0</v>
      </c>
      <c r="G1573" s="7" t="s">
        <v>83</v>
      </c>
      <c r="H1573" s="5">
        <v>1</v>
      </c>
      <c r="I1573" s="19" t="s">
        <v>1002</v>
      </c>
      <c r="J1573" s="9">
        <v>97</v>
      </c>
      <c r="K1573" s="9">
        <f>Livros[[#This Row],[Quantity]]*Livros[[#This Row],[Item Price]]</f>
        <v>97</v>
      </c>
      <c r="L1573" s="9">
        <v>795.54</v>
      </c>
      <c r="M1573" s="9">
        <f>Livros[[#This Row],[Receita]]-Livros[[#This Row],[Custo]]</f>
        <v>-698.54</v>
      </c>
    </row>
    <row r="1574" spans="1:13" x14ac:dyDescent="0.25">
      <c r="A1574" s="4">
        <v>1573</v>
      </c>
      <c r="B1574" s="6" t="s">
        <v>2934</v>
      </c>
      <c r="C1574" s="6" t="e">
        <f>MONTH(Livros[[#This Row],[Date]])</f>
        <v>#VALUE!</v>
      </c>
      <c r="D1574" s="6" t="e">
        <f>YEAR(Livros[[#This Row],[Date]])</f>
        <v>#VALUE!</v>
      </c>
      <c r="E1574" s="4">
        <v>1</v>
      </c>
      <c r="F1574" s="4">
        <v>0</v>
      </c>
      <c r="G1574" s="6" t="s">
        <v>83</v>
      </c>
      <c r="H1574" s="4">
        <v>1</v>
      </c>
      <c r="I1574" s="18" t="s">
        <v>1002</v>
      </c>
      <c r="J1574" s="8">
        <v>184</v>
      </c>
      <c r="K1574" s="8">
        <f>Livros[[#This Row],[Quantity]]*Livros[[#This Row],[Item Price]]</f>
        <v>184</v>
      </c>
      <c r="L1574" s="8">
        <v>150.08799999999999</v>
      </c>
      <c r="M1574" s="8">
        <f>Livros[[#This Row],[Receita]]-Livros[[#This Row],[Custo]]</f>
        <v>33.912000000000006</v>
      </c>
    </row>
    <row r="1575" spans="1:13" x14ac:dyDescent="0.25">
      <c r="A1575" s="5">
        <v>1574</v>
      </c>
      <c r="B1575" s="7" t="s">
        <v>2934</v>
      </c>
      <c r="C1575" s="7" t="e">
        <f>MONTH(Livros[[#This Row],[Date]])</f>
        <v>#VALUE!</v>
      </c>
      <c r="D1575" s="7" t="e">
        <f>YEAR(Livros[[#This Row],[Date]])</f>
        <v>#VALUE!</v>
      </c>
      <c r="E1575" s="5">
        <v>1</v>
      </c>
      <c r="F1575" s="5">
        <v>0</v>
      </c>
      <c r="G1575" s="7" t="s">
        <v>71</v>
      </c>
      <c r="H1575" s="5">
        <v>1</v>
      </c>
      <c r="I1575" s="19" t="s">
        <v>1002</v>
      </c>
      <c r="J1575" s="9">
        <v>184</v>
      </c>
      <c r="K1575" s="9">
        <f>Livros[[#This Row],[Quantity]]*Livros[[#This Row],[Item Price]]</f>
        <v>184</v>
      </c>
      <c r="L1575" s="9">
        <v>150.08799999999999</v>
      </c>
      <c r="M1575" s="9">
        <f>Livros[[#This Row],[Receita]]-Livros[[#This Row],[Custo]]</f>
        <v>33.912000000000006</v>
      </c>
    </row>
    <row r="1576" spans="1:13" x14ac:dyDescent="0.25">
      <c r="A1576" s="4">
        <v>1575</v>
      </c>
      <c r="B1576" s="6" t="s">
        <v>2934</v>
      </c>
      <c r="C1576" s="6" t="e">
        <f>MONTH(Livros[[#This Row],[Date]])</f>
        <v>#VALUE!</v>
      </c>
      <c r="D1576" s="6" t="e">
        <f>YEAR(Livros[[#This Row],[Date]])</f>
        <v>#VALUE!</v>
      </c>
      <c r="E1576" s="4">
        <v>1</v>
      </c>
      <c r="F1576" s="4">
        <v>0</v>
      </c>
      <c r="G1576" s="6" t="s">
        <v>83</v>
      </c>
      <c r="H1576" s="4">
        <v>1</v>
      </c>
      <c r="I1576" s="18" t="s">
        <v>1002</v>
      </c>
      <c r="J1576" s="8">
        <v>97</v>
      </c>
      <c r="K1576" s="8">
        <f>Livros[[#This Row],[Quantity]]*Livros[[#This Row],[Item Price]]</f>
        <v>97</v>
      </c>
      <c r="L1576" s="8">
        <v>795.54</v>
      </c>
      <c r="M1576" s="8">
        <f>Livros[[#This Row],[Receita]]-Livros[[#This Row],[Custo]]</f>
        <v>-698.54</v>
      </c>
    </row>
    <row r="1577" spans="1:13" x14ac:dyDescent="0.25">
      <c r="A1577" s="5">
        <v>1576</v>
      </c>
      <c r="B1577" s="7" t="s">
        <v>2934</v>
      </c>
      <c r="C1577" s="7" t="e">
        <f>MONTH(Livros[[#This Row],[Date]])</f>
        <v>#VALUE!</v>
      </c>
      <c r="D1577" s="7" t="e">
        <f>YEAR(Livros[[#This Row],[Date]])</f>
        <v>#VALUE!</v>
      </c>
      <c r="E1577" s="5">
        <v>1</v>
      </c>
      <c r="F1577" s="5">
        <v>0</v>
      </c>
      <c r="G1577" s="7" t="s">
        <v>83</v>
      </c>
      <c r="H1577" s="5">
        <v>1</v>
      </c>
      <c r="I1577" s="19" t="s">
        <v>1002</v>
      </c>
      <c r="J1577" s="9">
        <v>8578</v>
      </c>
      <c r="K1577" s="9">
        <f>Livros[[#This Row],[Quantity]]*Livros[[#This Row],[Item Price]]</f>
        <v>8578</v>
      </c>
      <c r="L1577" s="9">
        <v>703.33960000000002</v>
      </c>
      <c r="M1577" s="9">
        <f>Livros[[#This Row],[Receita]]-Livros[[#This Row],[Custo]]</f>
        <v>7874.6603999999998</v>
      </c>
    </row>
    <row r="1578" spans="1:13" x14ac:dyDescent="0.25">
      <c r="A1578" s="4">
        <v>1577</v>
      </c>
      <c r="B1578" s="6" t="s">
        <v>2934</v>
      </c>
      <c r="C1578" s="6" t="e">
        <f>MONTH(Livros[[#This Row],[Date]])</f>
        <v>#VALUE!</v>
      </c>
      <c r="D1578" s="6" t="e">
        <f>YEAR(Livros[[#This Row],[Date]])</f>
        <v>#VALUE!</v>
      </c>
      <c r="E1578" s="4">
        <v>1</v>
      </c>
      <c r="F1578" s="4">
        <v>0</v>
      </c>
      <c r="G1578" s="6" t="s">
        <v>83</v>
      </c>
      <c r="H1578" s="4">
        <v>1</v>
      </c>
      <c r="I1578" s="18" t="s">
        <v>1002</v>
      </c>
      <c r="J1578" s="8">
        <v>184</v>
      </c>
      <c r="K1578" s="8">
        <f>Livros[[#This Row],[Quantity]]*Livros[[#This Row],[Item Price]]</f>
        <v>184</v>
      </c>
      <c r="L1578" s="8">
        <v>150.08799999999999</v>
      </c>
      <c r="M1578" s="8">
        <f>Livros[[#This Row],[Receita]]-Livros[[#This Row],[Custo]]</f>
        <v>33.912000000000006</v>
      </c>
    </row>
    <row r="1579" spans="1:13" x14ac:dyDescent="0.25">
      <c r="A1579" s="5">
        <v>1578</v>
      </c>
      <c r="B1579" s="7" t="s">
        <v>2934</v>
      </c>
      <c r="C1579" s="7" t="e">
        <f>MONTH(Livros[[#This Row],[Date]])</f>
        <v>#VALUE!</v>
      </c>
      <c r="D1579" s="7" t="e">
        <f>YEAR(Livros[[#This Row],[Date]])</f>
        <v>#VALUE!</v>
      </c>
      <c r="E1579" s="5">
        <v>1</v>
      </c>
      <c r="F1579" s="5">
        <v>0</v>
      </c>
      <c r="G1579" s="7" t="s">
        <v>71</v>
      </c>
      <c r="H1579" s="5">
        <v>1</v>
      </c>
      <c r="I1579" s="19" t="s">
        <v>193</v>
      </c>
      <c r="J1579" s="9">
        <v>155</v>
      </c>
      <c r="K1579" s="9">
        <f>Livros[[#This Row],[Quantity]]*Livros[[#This Row],[Item Price]]</f>
        <v>155</v>
      </c>
      <c r="L1579" s="9">
        <v>127.71</v>
      </c>
      <c r="M1579" s="9">
        <f>Livros[[#This Row],[Receita]]-Livros[[#This Row],[Custo]]</f>
        <v>27.290000000000006</v>
      </c>
    </row>
    <row r="1580" spans="1:13" x14ac:dyDescent="0.25">
      <c r="A1580" s="4">
        <v>1579</v>
      </c>
      <c r="B1580" s="6" t="s">
        <v>2934</v>
      </c>
      <c r="C1580" s="6" t="e">
        <f>MONTH(Livros[[#This Row],[Date]])</f>
        <v>#VALUE!</v>
      </c>
      <c r="D1580" s="6" t="e">
        <f>YEAR(Livros[[#This Row],[Date]])</f>
        <v>#VALUE!</v>
      </c>
      <c r="E1580" s="4">
        <v>1</v>
      </c>
      <c r="F1580" s="4">
        <v>0</v>
      </c>
      <c r="G1580" s="6" t="s">
        <v>71</v>
      </c>
      <c r="H1580" s="4">
        <v>1</v>
      </c>
      <c r="I1580" s="18" t="s">
        <v>1002</v>
      </c>
      <c r="J1580" s="8">
        <v>97</v>
      </c>
      <c r="K1580" s="8">
        <f>Livros[[#This Row],[Quantity]]*Livros[[#This Row],[Item Price]]</f>
        <v>97</v>
      </c>
      <c r="L1580" s="8">
        <v>795.54</v>
      </c>
      <c r="M1580" s="8">
        <f>Livros[[#This Row],[Receita]]-Livros[[#This Row],[Custo]]</f>
        <v>-698.54</v>
      </c>
    </row>
    <row r="1581" spans="1:13" x14ac:dyDescent="0.25">
      <c r="A1581" s="5">
        <v>1580</v>
      </c>
      <c r="B1581" s="7" t="s">
        <v>2934</v>
      </c>
      <c r="C1581" s="7" t="e">
        <f>MONTH(Livros[[#This Row],[Date]])</f>
        <v>#VALUE!</v>
      </c>
      <c r="D1581" s="7" t="e">
        <f>YEAR(Livros[[#This Row],[Date]])</f>
        <v>#VALUE!</v>
      </c>
      <c r="E1581" s="5">
        <v>1</v>
      </c>
      <c r="F1581" s="5">
        <v>0</v>
      </c>
      <c r="G1581" s="7" t="s">
        <v>71</v>
      </c>
      <c r="H1581" s="5">
        <v>1</v>
      </c>
      <c r="I1581" s="19" t="s">
        <v>1002</v>
      </c>
      <c r="J1581" s="9">
        <v>157</v>
      </c>
      <c r="K1581" s="9">
        <f>Livros[[#This Row],[Quantity]]*Livros[[#This Row],[Item Price]]</f>
        <v>157</v>
      </c>
      <c r="L1581" s="9">
        <v>128.874</v>
      </c>
      <c r="M1581" s="9">
        <f>Livros[[#This Row],[Receita]]-Livros[[#This Row],[Custo]]</f>
        <v>28.126000000000005</v>
      </c>
    </row>
    <row r="1582" spans="1:13" x14ac:dyDescent="0.25">
      <c r="A1582" s="4">
        <v>1581</v>
      </c>
      <c r="B1582" s="6" t="s">
        <v>2934</v>
      </c>
      <c r="C1582" s="6" t="e">
        <f>MONTH(Livros[[#This Row],[Date]])</f>
        <v>#VALUE!</v>
      </c>
      <c r="D1582" s="6" t="e">
        <f>YEAR(Livros[[#This Row],[Date]])</f>
        <v>#VALUE!</v>
      </c>
      <c r="E1582" s="4">
        <v>1</v>
      </c>
      <c r="F1582" s="4">
        <v>0</v>
      </c>
      <c r="G1582" s="6" t="s">
        <v>71</v>
      </c>
      <c r="H1582" s="4">
        <v>1</v>
      </c>
      <c r="I1582" s="18" t="s">
        <v>1002</v>
      </c>
      <c r="J1582" s="8">
        <v>160</v>
      </c>
      <c r="K1582" s="8">
        <f>Livros[[#This Row],[Quantity]]*Livros[[#This Row],[Item Price]]</f>
        <v>160</v>
      </c>
      <c r="L1582" s="8">
        <v>131.12</v>
      </c>
      <c r="M1582" s="8">
        <f>Livros[[#This Row],[Receita]]-Livros[[#This Row],[Custo]]</f>
        <v>28.879999999999995</v>
      </c>
    </row>
    <row r="1583" spans="1:13" x14ac:dyDescent="0.25">
      <c r="A1583" s="5">
        <v>1582</v>
      </c>
      <c r="B1583" s="7" t="s">
        <v>2934</v>
      </c>
      <c r="C1583" s="7" t="e">
        <f>MONTH(Livros[[#This Row],[Date]])</f>
        <v>#VALUE!</v>
      </c>
      <c r="D1583" s="7" t="e">
        <f>YEAR(Livros[[#This Row],[Date]])</f>
        <v>#VALUE!</v>
      </c>
      <c r="E1583" s="5">
        <v>1</v>
      </c>
      <c r="F1583" s="5">
        <v>0</v>
      </c>
      <c r="G1583" s="7" t="s">
        <v>71</v>
      </c>
      <c r="H1583" s="5">
        <v>1</v>
      </c>
      <c r="I1583" s="19" t="s">
        <v>193</v>
      </c>
      <c r="J1583" s="9">
        <v>155</v>
      </c>
      <c r="K1583" s="9">
        <f>Livros[[#This Row],[Quantity]]*Livros[[#This Row],[Item Price]]</f>
        <v>155</v>
      </c>
      <c r="L1583" s="9">
        <v>127.71</v>
      </c>
      <c r="M1583" s="9">
        <f>Livros[[#This Row],[Receita]]-Livros[[#This Row],[Custo]]</f>
        <v>27.290000000000006</v>
      </c>
    </row>
    <row r="1584" spans="1:13" x14ac:dyDescent="0.25">
      <c r="A1584" s="4">
        <v>1583</v>
      </c>
      <c r="B1584" s="6" t="s">
        <v>2934</v>
      </c>
      <c r="C1584" s="6" t="e">
        <f>MONTH(Livros[[#This Row],[Date]])</f>
        <v>#VALUE!</v>
      </c>
      <c r="D1584" s="6" t="e">
        <f>YEAR(Livros[[#This Row],[Date]])</f>
        <v>#VALUE!</v>
      </c>
      <c r="E1584" s="4">
        <v>1</v>
      </c>
      <c r="F1584" s="4">
        <v>0</v>
      </c>
      <c r="G1584" s="6" t="s">
        <v>71</v>
      </c>
      <c r="H1584" s="4">
        <v>1</v>
      </c>
      <c r="I1584" s="18" t="s">
        <v>1002</v>
      </c>
      <c r="J1584" s="8">
        <v>97</v>
      </c>
      <c r="K1584" s="8">
        <f>Livros[[#This Row],[Quantity]]*Livros[[#This Row],[Item Price]]</f>
        <v>97</v>
      </c>
      <c r="L1584" s="8">
        <v>795.54</v>
      </c>
      <c r="M1584" s="8">
        <f>Livros[[#This Row],[Receita]]-Livros[[#This Row],[Custo]]</f>
        <v>-698.54</v>
      </c>
    </row>
    <row r="1585" spans="1:13" x14ac:dyDescent="0.25">
      <c r="A1585" s="5">
        <v>1584</v>
      </c>
      <c r="B1585" s="7" t="s">
        <v>2934</v>
      </c>
      <c r="C1585" s="7" t="e">
        <f>MONTH(Livros[[#This Row],[Date]])</f>
        <v>#VALUE!</v>
      </c>
      <c r="D1585" s="7" t="e">
        <f>YEAR(Livros[[#This Row],[Date]])</f>
        <v>#VALUE!</v>
      </c>
      <c r="E1585" s="5">
        <v>1</v>
      </c>
      <c r="F1585" s="5">
        <v>0</v>
      </c>
      <c r="G1585" s="7" t="s">
        <v>71</v>
      </c>
      <c r="H1585" s="5">
        <v>1</v>
      </c>
      <c r="I1585" s="19" t="s">
        <v>1002</v>
      </c>
      <c r="J1585" s="9">
        <v>97</v>
      </c>
      <c r="K1585" s="9">
        <f>Livros[[#This Row],[Quantity]]*Livros[[#This Row],[Item Price]]</f>
        <v>97</v>
      </c>
      <c r="L1585" s="9">
        <v>795.54</v>
      </c>
      <c r="M1585" s="9">
        <f>Livros[[#This Row],[Receita]]-Livros[[#This Row],[Custo]]</f>
        <v>-698.54</v>
      </c>
    </row>
    <row r="1586" spans="1:13" x14ac:dyDescent="0.25">
      <c r="A1586" s="4">
        <v>1585</v>
      </c>
      <c r="B1586" s="6" t="s">
        <v>2934</v>
      </c>
      <c r="C1586" s="6" t="e">
        <f>MONTH(Livros[[#This Row],[Date]])</f>
        <v>#VALUE!</v>
      </c>
      <c r="D1586" s="6" t="e">
        <f>YEAR(Livros[[#This Row],[Date]])</f>
        <v>#VALUE!</v>
      </c>
      <c r="E1586" s="4">
        <v>1</v>
      </c>
      <c r="F1586" s="4">
        <v>0</v>
      </c>
      <c r="G1586" s="6" t="s">
        <v>71</v>
      </c>
      <c r="H1586" s="4">
        <v>1</v>
      </c>
      <c r="I1586" s="18" t="s">
        <v>1002</v>
      </c>
      <c r="J1586" s="8">
        <v>157</v>
      </c>
      <c r="K1586" s="8">
        <f>Livros[[#This Row],[Quantity]]*Livros[[#This Row],[Item Price]]</f>
        <v>157</v>
      </c>
      <c r="L1586" s="8">
        <v>128.874</v>
      </c>
      <c r="M1586" s="8">
        <f>Livros[[#This Row],[Receita]]-Livros[[#This Row],[Custo]]</f>
        <v>28.126000000000005</v>
      </c>
    </row>
    <row r="1587" spans="1:13" x14ac:dyDescent="0.25">
      <c r="A1587" s="5">
        <v>1586</v>
      </c>
      <c r="B1587" s="7" t="s">
        <v>2934</v>
      </c>
      <c r="C1587" s="7" t="e">
        <f>MONTH(Livros[[#This Row],[Date]])</f>
        <v>#VALUE!</v>
      </c>
      <c r="D1587" s="7" t="e">
        <f>YEAR(Livros[[#This Row],[Date]])</f>
        <v>#VALUE!</v>
      </c>
      <c r="E1587" s="5">
        <v>1</v>
      </c>
      <c r="F1587" s="5">
        <v>0</v>
      </c>
      <c r="G1587" s="7" t="s">
        <v>83</v>
      </c>
      <c r="H1587" s="5">
        <v>1</v>
      </c>
      <c r="I1587" s="19" t="s">
        <v>1002</v>
      </c>
      <c r="J1587" s="9">
        <v>157</v>
      </c>
      <c r="K1587" s="9">
        <f>Livros[[#This Row],[Quantity]]*Livros[[#This Row],[Item Price]]</f>
        <v>157</v>
      </c>
      <c r="L1587" s="9">
        <v>128.874</v>
      </c>
      <c r="M1587" s="9">
        <f>Livros[[#This Row],[Receita]]-Livros[[#This Row],[Custo]]</f>
        <v>28.126000000000005</v>
      </c>
    </row>
    <row r="1588" spans="1:13" x14ac:dyDescent="0.25">
      <c r="A1588" s="4">
        <v>1587</v>
      </c>
      <c r="B1588" s="6" t="s">
        <v>2962</v>
      </c>
      <c r="C1588" s="6" t="e">
        <f>MONTH(Livros[[#This Row],[Date]])</f>
        <v>#VALUE!</v>
      </c>
      <c r="D1588" s="6" t="e">
        <f>YEAR(Livros[[#This Row],[Date]])</f>
        <v>#VALUE!</v>
      </c>
      <c r="E1588" s="4">
        <v>0</v>
      </c>
      <c r="F1588" s="4">
        <v>0</v>
      </c>
      <c r="G1588" s="6" t="s">
        <v>83</v>
      </c>
      <c r="H1588" s="4">
        <v>1</v>
      </c>
      <c r="I1588" s="18" t="s">
        <v>1002</v>
      </c>
      <c r="J1588" s="8">
        <v>184</v>
      </c>
      <c r="K1588" s="8">
        <f>Livros[[#This Row],[Quantity]]*Livros[[#This Row],[Item Price]]</f>
        <v>184</v>
      </c>
      <c r="L1588" s="8">
        <v>150.08799999999999</v>
      </c>
      <c r="M1588" s="8">
        <f>Livros[[#This Row],[Receita]]-Livros[[#This Row],[Custo]]</f>
        <v>33.912000000000006</v>
      </c>
    </row>
    <row r="1589" spans="1:13" x14ac:dyDescent="0.25">
      <c r="A1589" s="5">
        <v>1588</v>
      </c>
      <c r="B1589" s="7" t="s">
        <v>2962</v>
      </c>
      <c r="C1589" s="7" t="e">
        <f>MONTH(Livros[[#This Row],[Date]])</f>
        <v>#VALUE!</v>
      </c>
      <c r="D1589" s="7" t="e">
        <f>YEAR(Livros[[#This Row],[Date]])</f>
        <v>#VALUE!</v>
      </c>
      <c r="E1589" s="5">
        <v>0</v>
      </c>
      <c r="F1589" s="5">
        <v>0</v>
      </c>
      <c r="G1589" s="7" t="s">
        <v>83</v>
      </c>
      <c r="H1589" s="5">
        <v>1</v>
      </c>
      <c r="I1589" s="19" t="s">
        <v>1002</v>
      </c>
      <c r="J1589" s="9">
        <v>157</v>
      </c>
      <c r="K1589" s="9">
        <f>Livros[[#This Row],[Quantity]]*Livros[[#This Row],[Item Price]]</f>
        <v>157</v>
      </c>
      <c r="L1589" s="9">
        <v>128.874</v>
      </c>
      <c r="M1589" s="9">
        <f>Livros[[#This Row],[Receita]]-Livros[[#This Row],[Custo]]</f>
        <v>28.126000000000005</v>
      </c>
    </row>
    <row r="1590" spans="1:13" x14ac:dyDescent="0.25">
      <c r="A1590" s="4">
        <v>1589</v>
      </c>
      <c r="B1590" s="6" t="s">
        <v>2962</v>
      </c>
      <c r="C1590" s="6" t="e">
        <f>MONTH(Livros[[#This Row],[Date]])</f>
        <v>#VALUE!</v>
      </c>
      <c r="D1590" s="6" t="e">
        <f>YEAR(Livros[[#This Row],[Date]])</f>
        <v>#VALUE!</v>
      </c>
      <c r="E1590" s="4">
        <v>0</v>
      </c>
      <c r="F1590" s="4">
        <v>0</v>
      </c>
      <c r="G1590" s="6" t="s">
        <v>83</v>
      </c>
      <c r="H1590" s="4">
        <v>2</v>
      </c>
      <c r="I1590" s="18" t="s">
        <v>1002</v>
      </c>
      <c r="J1590" s="8">
        <v>368</v>
      </c>
      <c r="K1590" s="8">
        <f>Livros[[#This Row],[Quantity]]*Livros[[#This Row],[Item Price]]</f>
        <v>736</v>
      </c>
      <c r="L1590" s="8">
        <v>301.17599999999999</v>
      </c>
      <c r="M1590" s="8">
        <f>Livros[[#This Row],[Receita]]-Livros[[#This Row],[Custo]]</f>
        <v>434.82400000000001</v>
      </c>
    </row>
    <row r="1591" spans="1:13" x14ac:dyDescent="0.25">
      <c r="A1591" s="5">
        <v>1590</v>
      </c>
      <c r="B1591" s="7" t="s">
        <v>2962</v>
      </c>
      <c r="C1591" s="7" t="e">
        <f>MONTH(Livros[[#This Row],[Date]])</f>
        <v>#VALUE!</v>
      </c>
      <c r="D1591" s="7" t="e">
        <f>YEAR(Livros[[#This Row],[Date]])</f>
        <v>#VALUE!</v>
      </c>
      <c r="E1591" s="5">
        <v>0</v>
      </c>
      <c r="F1591" s="5">
        <v>0</v>
      </c>
      <c r="G1591" s="7" t="s">
        <v>71</v>
      </c>
      <c r="H1591" s="5">
        <v>1</v>
      </c>
      <c r="I1591" s="19" t="s">
        <v>1002</v>
      </c>
      <c r="J1591" s="9">
        <v>91</v>
      </c>
      <c r="K1591" s="9">
        <f>Livros[[#This Row],[Quantity]]*Livros[[#This Row],[Item Price]]</f>
        <v>91</v>
      </c>
      <c r="L1591" s="9">
        <v>746.62</v>
      </c>
      <c r="M1591" s="9">
        <f>Livros[[#This Row],[Receita]]-Livros[[#This Row],[Custo]]</f>
        <v>-655.62</v>
      </c>
    </row>
    <row r="1592" spans="1:13" x14ac:dyDescent="0.25">
      <c r="A1592" s="4">
        <v>1591</v>
      </c>
      <c r="B1592" s="6" t="s">
        <v>2962</v>
      </c>
      <c r="C1592" s="6" t="e">
        <f>MONTH(Livros[[#This Row],[Date]])</f>
        <v>#VALUE!</v>
      </c>
      <c r="D1592" s="6" t="e">
        <f>YEAR(Livros[[#This Row],[Date]])</f>
        <v>#VALUE!</v>
      </c>
      <c r="E1592" s="4">
        <v>0</v>
      </c>
      <c r="F1592" s="4">
        <v>0</v>
      </c>
      <c r="G1592" s="6" t="s">
        <v>71</v>
      </c>
      <c r="H1592" s="4">
        <v>1</v>
      </c>
      <c r="I1592" s="18" t="s">
        <v>1002</v>
      </c>
      <c r="J1592" s="8">
        <v>198</v>
      </c>
      <c r="K1592" s="8">
        <f>Livros[[#This Row],[Quantity]]*Livros[[#This Row],[Item Price]]</f>
        <v>198</v>
      </c>
      <c r="L1592" s="8">
        <v>162.23599999999999</v>
      </c>
      <c r="M1592" s="8">
        <f>Livros[[#This Row],[Receita]]-Livros[[#This Row],[Custo]]</f>
        <v>35.76400000000001</v>
      </c>
    </row>
    <row r="1593" spans="1:13" x14ac:dyDescent="0.25">
      <c r="A1593" s="5">
        <v>1592</v>
      </c>
      <c r="B1593" s="7" t="s">
        <v>2962</v>
      </c>
      <c r="C1593" s="7" t="e">
        <f>MONTH(Livros[[#This Row],[Date]])</f>
        <v>#VALUE!</v>
      </c>
      <c r="D1593" s="7" t="e">
        <f>YEAR(Livros[[#This Row],[Date]])</f>
        <v>#VALUE!</v>
      </c>
      <c r="E1593" s="5">
        <v>0</v>
      </c>
      <c r="F1593" s="5">
        <v>0</v>
      </c>
      <c r="G1593" s="7" t="s">
        <v>83</v>
      </c>
      <c r="H1593" s="5">
        <v>1</v>
      </c>
      <c r="I1593" s="19" t="s">
        <v>1002</v>
      </c>
      <c r="J1593" s="9">
        <v>108</v>
      </c>
      <c r="K1593" s="9">
        <f>Livros[[#This Row],[Quantity]]*Livros[[#This Row],[Item Price]]</f>
        <v>108</v>
      </c>
      <c r="L1593" s="9">
        <v>885.56</v>
      </c>
      <c r="M1593" s="9">
        <f>Livros[[#This Row],[Receita]]-Livros[[#This Row],[Custo]]</f>
        <v>-777.56</v>
      </c>
    </row>
    <row r="1594" spans="1:13" x14ac:dyDescent="0.25">
      <c r="A1594" s="4">
        <v>1593</v>
      </c>
      <c r="B1594" s="6" t="s">
        <v>2962</v>
      </c>
      <c r="C1594" s="6" t="e">
        <f>MONTH(Livros[[#This Row],[Date]])</f>
        <v>#VALUE!</v>
      </c>
      <c r="D1594" s="6" t="e">
        <f>YEAR(Livros[[#This Row],[Date]])</f>
        <v>#VALUE!</v>
      </c>
      <c r="E1594" s="4">
        <v>0</v>
      </c>
      <c r="F1594" s="4">
        <v>0</v>
      </c>
      <c r="G1594" s="6" t="s">
        <v>83</v>
      </c>
      <c r="H1594" s="4">
        <v>1</v>
      </c>
      <c r="I1594" s="18" t="s">
        <v>1002</v>
      </c>
      <c r="J1594" s="8">
        <v>108</v>
      </c>
      <c r="K1594" s="8">
        <f>Livros[[#This Row],[Quantity]]*Livros[[#This Row],[Item Price]]</f>
        <v>108</v>
      </c>
      <c r="L1594" s="8">
        <v>885.56</v>
      </c>
      <c r="M1594" s="8">
        <f>Livros[[#This Row],[Receita]]-Livros[[#This Row],[Custo]]</f>
        <v>-777.56</v>
      </c>
    </row>
    <row r="1595" spans="1:13" x14ac:dyDescent="0.25">
      <c r="A1595" s="5">
        <v>1594</v>
      </c>
      <c r="B1595" s="7" t="s">
        <v>2962</v>
      </c>
      <c r="C1595" s="7" t="e">
        <f>MONTH(Livros[[#This Row],[Date]])</f>
        <v>#VALUE!</v>
      </c>
      <c r="D1595" s="7" t="e">
        <f>YEAR(Livros[[#This Row],[Date]])</f>
        <v>#VALUE!</v>
      </c>
      <c r="E1595" s="5">
        <v>0</v>
      </c>
      <c r="F1595" s="5">
        <v>0</v>
      </c>
      <c r="G1595" s="7" t="s">
        <v>83</v>
      </c>
      <c r="H1595" s="5">
        <v>1</v>
      </c>
      <c r="I1595" s="19" t="s">
        <v>1002</v>
      </c>
      <c r="J1595" s="9">
        <v>184</v>
      </c>
      <c r="K1595" s="9">
        <f>Livros[[#This Row],[Quantity]]*Livros[[#This Row],[Item Price]]</f>
        <v>184</v>
      </c>
      <c r="L1595" s="9">
        <v>150.08799999999999</v>
      </c>
      <c r="M1595" s="9">
        <f>Livros[[#This Row],[Receita]]-Livros[[#This Row],[Custo]]</f>
        <v>33.912000000000006</v>
      </c>
    </row>
    <row r="1596" spans="1:13" x14ac:dyDescent="0.25">
      <c r="A1596" s="4">
        <v>1595</v>
      </c>
      <c r="B1596" s="6" t="s">
        <v>2962</v>
      </c>
      <c r="C1596" s="6" t="e">
        <f>MONTH(Livros[[#This Row],[Date]])</f>
        <v>#VALUE!</v>
      </c>
      <c r="D1596" s="6" t="e">
        <f>YEAR(Livros[[#This Row],[Date]])</f>
        <v>#VALUE!</v>
      </c>
      <c r="E1596" s="4">
        <v>0</v>
      </c>
      <c r="F1596" s="4">
        <v>0</v>
      </c>
      <c r="G1596" s="6" t="s">
        <v>83</v>
      </c>
      <c r="H1596" s="4">
        <v>1</v>
      </c>
      <c r="I1596" s="18" t="s">
        <v>193</v>
      </c>
      <c r="J1596" s="8">
        <v>155</v>
      </c>
      <c r="K1596" s="8">
        <f>Livros[[#This Row],[Quantity]]*Livros[[#This Row],[Item Price]]</f>
        <v>155</v>
      </c>
      <c r="L1596" s="8">
        <v>127.71</v>
      </c>
      <c r="M1596" s="8">
        <f>Livros[[#This Row],[Receita]]-Livros[[#This Row],[Custo]]</f>
        <v>27.290000000000006</v>
      </c>
    </row>
    <row r="1597" spans="1:13" x14ac:dyDescent="0.25">
      <c r="A1597" s="5">
        <v>1596</v>
      </c>
      <c r="B1597" s="7" t="s">
        <v>2962</v>
      </c>
      <c r="C1597" s="7" t="e">
        <f>MONTH(Livros[[#This Row],[Date]])</f>
        <v>#VALUE!</v>
      </c>
      <c r="D1597" s="7" t="e">
        <f>YEAR(Livros[[#This Row],[Date]])</f>
        <v>#VALUE!</v>
      </c>
      <c r="E1597" s="5">
        <v>0</v>
      </c>
      <c r="F1597" s="5">
        <v>0</v>
      </c>
      <c r="G1597" s="7" t="s">
        <v>71</v>
      </c>
      <c r="H1597" s="5">
        <v>1</v>
      </c>
      <c r="I1597" s="19" t="s">
        <v>193</v>
      </c>
      <c r="J1597" s="9">
        <v>155</v>
      </c>
      <c r="K1597" s="9">
        <f>Livros[[#This Row],[Quantity]]*Livros[[#This Row],[Item Price]]</f>
        <v>155</v>
      </c>
      <c r="L1597" s="9">
        <v>127.71</v>
      </c>
      <c r="M1597" s="9">
        <f>Livros[[#This Row],[Receita]]-Livros[[#This Row],[Custo]]</f>
        <v>27.290000000000006</v>
      </c>
    </row>
    <row r="1598" spans="1:13" x14ac:dyDescent="0.25">
      <c r="A1598" s="4">
        <v>1597</v>
      </c>
      <c r="B1598" s="6" t="s">
        <v>2962</v>
      </c>
      <c r="C1598" s="6" t="e">
        <f>MONTH(Livros[[#This Row],[Date]])</f>
        <v>#VALUE!</v>
      </c>
      <c r="D1598" s="6" t="e">
        <f>YEAR(Livros[[#This Row],[Date]])</f>
        <v>#VALUE!</v>
      </c>
      <c r="E1598" s="4">
        <v>0</v>
      </c>
      <c r="F1598" s="4">
        <v>0</v>
      </c>
      <c r="G1598" s="6" t="s">
        <v>83</v>
      </c>
      <c r="H1598" s="4">
        <v>1</v>
      </c>
      <c r="I1598" s="18" t="s">
        <v>193</v>
      </c>
      <c r="J1598" s="8">
        <v>155</v>
      </c>
      <c r="K1598" s="8">
        <f>Livros[[#This Row],[Quantity]]*Livros[[#This Row],[Item Price]]</f>
        <v>155</v>
      </c>
      <c r="L1598" s="8">
        <v>127.71</v>
      </c>
      <c r="M1598" s="8">
        <f>Livros[[#This Row],[Receita]]-Livros[[#This Row],[Custo]]</f>
        <v>27.290000000000006</v>
      </c>
    </row>
    <row r="1599" spans="1:13" x14ac:dyDescent="0.25">
      <c r="A1599" s="5">
        <v>1598</v>
      </c>
      <c r="B1599" s="7" t="s">
        <v>2962</v>
      </c>
      <c r="C1599" s="7" t="e">
        <f>MONTH(Livros[[#This Row],[Date]])</f>
        <v>#VALUE!</v>
      </c>
      <c r="D1599" s="7" t="e">
        <f>YEAR(Livros[[#This Row],[Date]])</f>
        <v>#VALUE!</v>
      </c>
      <c r="E1599" s="5">
        <v>0</v>
      </c>
      <c r="F1599" s="5">
        <v>0</v>
      </c>
      <c r="G1599" s="7" t="s">
        <v>71</v>
      </c>
      <c r="H1599" s="5">
        <v>1</v>
      </c>
      <c r="I1599" s="19" t="s">
        <v>193</v>
      </c>
      <c r="J1599" s="9">
        <v>155</v>
      </c>
      <c r="K1599" s="9">
        <f>Livros[[#This Row],[Quantity]]*Livros[[#This Row],[Item Price]]</f>
        <v>155</v>
      </c>
      <c r="L1599" s="9">
        <v>127.71</v>
      </c>
      <c r="M1599" s="9">
        <f>Livros[[#This Row],[Receita]]-Livros[[#This Row],[Custo]]</f>
        <v>27.290000000000006</v>
      </c>
    </row>
    <row r="1600" spans="1:13" x14ac:dyDescent="0.25">
      <c r="A1600" s="4">
        <v>1599</v>
      </c>
      <c r="B1600" s="6" t="s">
        <v>2962</v>
      </c>
      <c r="C1600" s="6" t="e">
        <f>MONTH(Livros[[#This Row],[Date]])</f>
        <v>#VALUE!</v>
      </c>
      <c r="D1600" s="6" t="e">
        <f>YEAR(Livros[[#This Row],[Date]])</f>
        <v>#VALUE!</v>
      </c>
      <c r="E1600" s="4">
        <v>0</v>
      </c>
      <c r="F1600" s="4">
        <v>0</v>
      </c>
      <c r="G1600" s="6" t="s">
        <v>71</v>
      </c>
      <c r="H1600" s="4">
        <v>1</v>
      </c>
      <c r="I1600" s="18" t="s">
        <v>1002</v>
      </c>
      <c r="J1600" s="8">
        <v>8578</v>
      </c>
      <c r="K1600" s="8">
        <f>Livros[[#This Row],[Quantity]]*Livros[[#This Row],[Item Price]]</f>
        <v>8578</v>
      </c>
      <c r="L1600" s="8">
        <v>703.33960000000002</v>
      </c>
      <c r="M1600" s="8">
        <f>Livros[[#This Row],[Receita]]-Livros[[#This Row],[Custo]]</f>
        <v>7874.6603999999998</v>
      </c>
    </row>
    <row r="1601" spans="1:13" x14ac:dyDescent="0.25">
      <c r="A1601" s="5">
        <v>1600</v>
      </c>
      <c r="B1601" s="7" t="s">
        <v>2962</v>
      </c>
      <c r="C1601" s="7" t="e">
        <f>MONTH(Livros[[#This Row],[Date]])</f>
        <v>#VALUE!</v>
      </c>
      <c r="D1601" s="7" t="e">
        <f>YEAR(Livros[[#This Row],[Date]])</f>
        <v>#VALUE!</v>
      </c>
      <c r="E1601" s="5">
        <v>0</v>
      </c>
      <c r="F1601" s="5">
        <v>0</v>
      </c>
      <c r="G1601" s="7" t="s">
        <v>71</v>
      </c>
      <c r="H1601" s="5">
        <v>1</v>
      </c>
      <c r="I1601" s="19" t="s">
        <v>193</v>
      </c>
      <c r="J1601" s="9">
        <v>155</v>
      </c>
      <c r="K1601" s="9">
        <f>Livros[[#This Row],[Quantity]]*Livros[[#This Row],[Item Price]]</f>
        <v>155</v>
      </c>
      <c r="L1601" s="9">
        <v>127.71</v>
      </c>
      <c r="M1601" s="9">
        <f>Livros[[#This Row],[Receita]]-Livros[[#This Row],[Custo]]</f>
        <v>27.290000000000006</v>
      </c>
    </row>
    <row r="1602" spans="1:13" x14ac:dyDescent="0.25">
      <c r="A1602" s="4">
        <v>1601</v>
      </c>
      <c r="B1602" s="6" t="s">
        <v>2962</v>
      </c>
      <c r="C1602" s="6" t="e">
        <f>MONTH(Livros[[#This Row],[Date]])</f>
        <v>#VALUE!</v>
      </c>
      <c r="D1602" s="6" t="e">
        <f>YEAR(Livros[[#This Row],[Date]])</f>
        <v>#VALUE!</v>
      </c>
      <c r="E1602" s="4">
        <v>0</v>
      </c>
      <c r="F1602" s="4">
        <v>0</v>
      </c>
      <c r="G1602" s="6" t="s">
        <v>83</v>
      </c>
      <c r="H1602" s="4">
        <v>1</v>
      </c>
      <c r="I1602" s="18" t="s">
        <v>1002</v>
      </c>
      <c r="J1602" s="8">
        <v>184</v>
      </c>
      <c r="K1602" s="8">
        <f>Livros[[#This Row],[Quantity]]*Livros[[#This Row],[Item Price]]</f>
        <v>184</v>
      </c>
      <c r="L1602" s="8">
        <v>150.08799999999999</v>
      </c>
      <c r="M1602" s="8">
        <f>Livros[[#This Row],[Receita]]-Livros[[#This Row],[Custo]]</f>
        <v>33.912000000000006</v>
      </c>
    </row>
    <row r="1603" spans="1:13" x14ac:dyDescent="0.25">
      <c r="A1603" s="5">
        <v>1602</v>
      </c>
      <c r="B1603" s="7" t="s">
        <v>2962</v>
      </c>
      <c r="C1603" s="7" t="e">
        <f>MONTH(Livros[[#This Row],[Date]])</f>
        <v>#VALUE!</v>
      </c>
      <c r="D1603" s="7" t="e">
        <f>YEAR(Livros[[#This Row],[Date]])</f>
        <v>#VALUE!</v>
      </c>
      <c r="E1603" s="5">
        <v>0</v>
      </c>
      <c r="F1603" s="5">
        <v>0</v>
      </c>
      <c r="G1603" s="7" t="s">
        <v>71</v>
      </c>
      <c r="H1603" s="5">
        <v>1</v>
      </c>
      <c r="I1603" s="19" t="s">
        <v>193</v>
      </c>
      <c r="J1603" s="9">
        <v>155</v>
      </c>
      <c r="K1603" s="9">
        <f>Livros[[#This Row],[Quantity]]*Livros[[#This Row],[Item Price]]</f>
        <v>155</v>
      </c>
      <c r="L1603" s="9">
        <v>127.71</v>
      </c>
      <c r="M1603" s="9">
        <f>Livros[[#This Row],[Receita]]-Livros[[#This Row],[Custo]]</f>
        <v>27.290000000000006</v>
      </c>
    </row>
    <row r="1604" spans="1:13" x14ac:dyDescent="0.25">
      <c r="A1604" s="4">
        <v>1603</v>
      </c>
      <c r="B1604" s="6" t="s">
        <v>2962</v>
      </c>
      <c r="C1604" s="6" t="e">
        <f>MONTH(Livros[[#This Row],[Date]])</f>
        <v>#VALUE!</v>
      </c>
      <c r="D1604" s="6" t="e">
        <f>YEAR(Livros[[#This Row],[Date]])</f>
        <v>#VALUE!</v>
      </c>
      <c r="E1604" s="4">
        <v>0</v>
      </c>
      <c r="F1604" s="4">
        <v>0</v>
      </c>
      <c r="G1604" s="6" t="s">
        <v>83</v>
      </c>
      <c r="H1604" s="4">
        <v>1</v>
      </c>
      <c r="I1604" s="18" t="s">
        <v>193</v>
      </c>
      <c r="J1604" s="8">
        <v>155</v>
      </c>
      <c r="K1604" s="8">
        <f>Livros[[#This Row],[Quantity]]*Livros[[#This Row],[Item Price]]</f>
        <v>155</v>
      </c>
      <c r="L1604" s="8">
        <v>127.71</v>
      </c>
      <c r="M1604" s="8">
        <f>Livros[[#This Row],[Receita]]-Livros[[#This Row],[Custo]]</f>
        <v>27.290000000000006</v>
      </c>
    </row>
    <row r="1605" spans="1:13" x14ac:dyDescent="0.25">
      <c r="A1605" s="5">
        <v>1604</v>
      </c>
      <c r="B1605" s="7" t="s">
        <v>2962</v>
      </c>
      <c r="C1605" s="7" t="e">
        <f>MONTH(Livros[[#This Row],[Date]])</f>
        <v>#VALUE!</v>
      </c>
      <c r="D1605" s="7" t="e">
        <f>YEAR(Livros[[#This Row],[Date]])</f>
        <v>#VALUE!</v>
      </c>
      <c r="E1605" s="5">
        <v>0</v>
      </c>
      <c r="F1605" s="5">
        <v>0</v>
      </c>
      <c r="G1605" s="7" t="s">
        <v>83</v>
      </c>
      <c r="H1605" s="5">
        <v>1</v>
      </c>
      <c r="I1605" s="19" t="s">
        <v>1002</v>
      </c>
      <c r="J1605" s="9">
        <v>8578</v>
      </c>
      <c r="K1605" s="9">
        <f>Livros[[#This Row],[Quantity]]*Livros[[#This Row],[Item Price]]</f>
        <v>8578</v>
      </c>
      <c r="L1605" s="9">
        <v>703.33960000000002</v>
      </c>
      <c r="M1605" s="9">
        <f>Livros[[#This Row],[Receita]]-Livros[[#This Row],[Custo]]</f>
        <v>7874.6603999999998</v>
      </c>
    </row>
    <row r="1606" spans="1:13" x14ac:dyDescent="0.25">
      <c r="A1606" s="4">
        <v>1605</v>
      </c>
      <c r="B1606" s="6" t="s">
        <v>2962</v>
      </c>
      <c r="C1606" s="6" t="e">
        <f>MONTH(Livros[[#This Row],[Date]])</f>
        <v>#VALUE!</v>
      </c>
      <c r="D1606" s="6" t="e">
        <f>YEAR(Livros[[#This Row],[Date]])</f>
        <v>#VALUE!</v>
      </c>
      <c r="E1606" s="4">
        <v>0</v>
      </c>
      <c r="F1606" s="4">
        <v>0</v>
      </c>
      <c r="G1606" s="6" t="s">
        <v>71</v>
      </c>
      <c r="H1606" s="4">
        <v>1</v>
      </c>
      <c r="I1606" s="18" t="s">
        <v>1002</v>
      </c>
      <c r="J1606" s="8">
        <v>111</v>
      </c>
      <c r="K1606" s="8">
        <f>Livros[[#This Row],[Quantity]]*Livros[[#This Row],[Item Price]]</f>
        <v>111</v>
      </c>
      <c r="L1606" s="8">
        <v>910.02</v>
      </c>
      <c r="M1606" s="8">
        <f>Livros[[#This Row],[Receita]]-Livros[[#This Row],[Custo]]</f>
        <v>-799.02</v>
      </c>
    </row>
    <row r="1607" spans="1:13" x14ac:dyDescent="0.25">
      <c r="A1607" s="5">
        <v>1606</v>
      </c>
      <c r="B1607" s="7" t="s">
        <v>2990</v>
      </c>
      <c r="C1607" s="7" t="e">
        <f>MONTH(Livros[[#This Row],[Date]])</f>
        <v>#VALUE!</v>
      </c>
      <c r="D1607" s="7" t="e">
        <f>YEAR(Livros[[#This Row],[Date]])</f>
        <v>#VALUE!</v>
      </c>
      <c r="E1607" s="5">
        <v>1</v>
      </c>
      <c r="F1607" s="5">
        <v>0</v>
      </c>
      <c r="G1607" s="7" t="s">
        <v>71</v>
      </c>
      <c r="H1607" s="5">
        <v>1</v>
      </c>
      <c r="I1607" s="19" t="s">
        <v>193</v>
      </c>
      <c r="J1607" s="9">
        <v>155</v>
      </c>
      <c r="K1607" s="9">
        <f>Livros[[#This Row],[Quantity]]*Livros[[#This Row],[Item Price]]</f>
        <v>155</v>
      </c>
      <c r="L1607" s="9">
        <v>127.71</v>
      </c>
      <c r="M1607" s="9">
        <f>Livros[[#This Row],[Receita]]-Livros[[#This Row],[Custo]]</f>
        <v>27.290000000000006</v>
      </c>
    </row>
    <row r="1608" spans="1:13" x14ac:dyDescent="0.25">
      <c r="A1608" s="4">
        <v>1607</v>
      </c>
      <c r="B1608" s="6" t="s">
        <v>2990</v>
      </c>
      <c r="C1608" s="6" t="e">
        <f>MONTH(Livros[[#This Row],[Date]])</f>
        <v>#VALUE!</v>
      </c>
      <c r="D1608" s="6" t="e">
        <f>YEAR(Livros[[#This Row],[Date]])</f>
        <v>#VALUE!</v>
      </c>
      <c r="E1608" s="4">
        <v>1</v>
      </c>
      <c r="F1608" s="4">
        <v>0</v>
      </c>
      <c r="G1608" s="6" t="s">
        <v>83</v>
      </c>
      <c r="H1608" s="4">
        <v>2</v>
      </c>
      <c r="I1608" s="18" t="s">
        <v>1002</v>
      </c>
      <c r="J1608" s="8">
        <v>320</v>
      </c>
      <c r="K1608" s="8">
        <f>Livros[[#This Row],[Quantity]]*Livros[[#This Row],[Item Price]]</f>
        <v>640</v>
      </c>
      <c r="L1608" s="8">
        <v>262.24</v>
      </c>
      <c r="M1608" s="8">
        <f>Livros[[#This Row],[Receita]]-Livros[[#This Row],[Custo]]</f>
        <v>377.76</v>
      </c>
    </row>
    <row r="1609" spans="1:13" x14ac:dyDescent="0.25">
      <c r="A1609" s="5">
        <v>1608</v>
      </c>
      <c r="B1609" s="7" t="s">
        <v>2990</v>
      </c>
      <c r="C1609" s="7" t="e">
        <f>MONTH(Livros[[#This Row],[Date]])</f>
        <v>#VALUE!</v>
      </c>
      <c r="D1609" s="7" t="e">
        <f>YEAR(Livros[[#This Row],[Date]])</f>
        <v>#VALUE!</v>
      </c>
      <c r="E1609" s="5">
        <v>1</v>
      </c>
      <c r="F1609" s="5">
        <v>0</v>
      </c>
      <c r="G1609" s="7" t="s">
        <v>71</v>
      </c>
      <c r="H1609" s="5">
        <v>1</v>
      </c>
      <c r="I1609" s="19" t="s">
        <v>1002</v>
      </c>
      <c r="J1609" s="9">
        <v>97</v>
      </c>
      <c r="K1609" s="9">
        <f>Livros[[#This Row],[Quantity]]*Livros[[#This Row],[Item Price]]</f>
        <v>97</v>
      </c>
      <c r="L1609" s="9">
        <v>795.54</v>
      </c>
      <c r="M1609" s="9">
        <f>Livros[[#This Row],[Receita]]-Livros[[#This Row],[Custo]]</f>
        <v>-698.54</v>
      </c>
    </row>
    <row r="1610" spans="1:13" x14ac:dyDescent="0.25">
      <c r="A1610" s="4">
        <v>1609</v>
      </c>
      <c r="B1610" s="6" t="s">
        <v>2990</v>
      </c>
      <c r="C1610" s="6" t="e">
        <f>MONTH(Livros[[#This Row],[Date]])</f>
        <v>#VALUE!</v>
      </c>
      <c r="D1610" s="6" t="e">
        <f>YEAR(Livros[[#This Row],[Date]])</f>
        <v>#VALUE!</v>
      </c>
      <c r="E1610" s="4">
        <v>1</v>
      </c>
      <c r="F1610" s="4">
        <v>0</v>
      </c>
      <c r="G1610" s="6" t="s">
        <v>71</v>
      </c>
      <c r="H1610" s="4">
        <v>1</v>
      </c>
      <c r="I1610" s="18" t="s">
        <v>1002</v>
      </c>
      <c r="J1610" s="8">
        <v>14245</v>
      </c>
      <c r="K1610" s="8">
        <f>Livros[[#This Row],[Quantity]]*Livros[[#This Row],[Item Price]]</f>
        <v>14245</v>
      </c>
      <c r="L1610" s="8">
        <v>116.68089999999999</v>
      </c>
      <c r="M1610" s="8">
        <f>Livros[[#This Row],[Receita]]-Livros[[#This Row],[Custo]]</f>
        <v>14128.319100000001</v>
      </c>
    </row>
    <row r="1611" spans="1:13" x14ac:dyDescent="0.25">
      <c r="A1611" s="5">
        <v>1610</v>
      </c>
      <c r="B1611" s="7" t="s">
        <v>2990</v>
      </c>
      <c r="C1611" s="7" t="e">
        <f>MONTH(Livros[[#This Row],[Date]])</f>
        <v>#VALUE!</v>
      </c>
      <c r="D1611" s="7" t="e">
        <f>YEAR(Livros[[#This Row],[Date]])</f>
        <v>#VALUE!</v>
      </c>
      <c r="E1611" s="5">
        <v>1</v>
      </c>
      <c r="F1611" s="5">
        <v>0</v>
      </c>
      <c r="G1611" s="7" t="s">
        <v>71</v>
      </c>
      <c r="H1611" s="5">
        <v>1</v>
      </c>
      <c r="I1611" s="19" t="s">
        <v>1002</v>
      </c>
      <c r="J1611" s="9">
        <v>184</v>
      </c>
      <c r="K1611" s="9">
        <f>Livros[[#This Row],[Quantity]]*Livros[[#This Row],[Item Price]]</f>
        <v>184</v>
      </c>
      <c r="L1611" s="9">
        <v>150.08799999999999</v>
      </c>
      <c r="M1611" s="9">
        <f>Livros[[#This Row],[Receita]]-Livros[[#This Row],[Custo]]</f>
        <v>33.912000000000006</v>
      </c>
    </row>
    <row r="1612" spans="1:13" x14ac:dyDescent="0.25">
      <c r="A1612" s="4">
        <v>1611</v>
      </c>
      <c r="B1612" s="6" t="s">
        <v>2990</v>
      </c>
      <c r="C1612" s="6" t="e">
        <f>MONTH(Livros[[#This Row],[Date]])</f>
        <v>#VALUE!</v>
      </c>
      <c r="D1612" s="6" t="e">
        <f>YEAR(Livros[[#This Row],[Date]])</f>
        <v>#VALUE!</v>
      </c>
      <c r="E1612" s="4">
        <v>1</v>
      </c>
      <c r="F1612" s="4">
        <v>0</v>
      </c>
      <c r="G1612" s="6" t="s">
        <v>83</v>
      </c>
      <c r="H1612" s="4">
        <v>1</v>
      </c>
      <c r="I1612" s="18" t="s">
        <v>1002</v>
      </c>
      <c r="J1612" s="8">
        <v>14245</v>
      </c>
      <c r="K1612" s="8">
        <f>Livros[[#This Row],[Quantity]]*Livros[[#This Row],[Item Price]]</f>
        <v>14245</v>
      </c>
      <c r="L1612" s="8">
        <v>116.68089999999999</v>
      </c>
      <c r="M1612" s="8">
        <f>Livros[[#This Row],[Receita]]-Livros[[#This Row],[Custo]]</f>
        <v>14128.319100000001</v>
      </c>
    </row>
    <row r="1613" spans="1:13" x14ac:dyDescent="0.25">
      <c r="A1613" s="5">
        <v>1612</v>
      </c>
      <c r="B1613" s="7" t="s">
        <v>2990</v>
      </c>
      <c r="C1613" s="7" t="e">
        <f>MONTH(Livros[[#This Row],[Date]])</f>
        <v>#VALUE!</v>
      </c>
      <c r="D1613" s="7" t="e">
        <f>YEAR(Livros[[#This Row],[Date]])</f>
        <v>#VALUE!</v>
      </c>
      <c r="E1613" s="5">
        <v>1</v>
      </c>
      <c r="F1613" s="5">
        <v>0</v>
      </c>
      <c r="G1613" s="7" t="s">
        <v>83</v>
      </c>
      <c r="H1613" s="5">
        <v>1</v>
      </c>
      <c r="I1613" s="19" t="s">
        <v>1002</v>
      </c>
      <c r="J1613" s="9">
        <v>285</v>
      </c>
      <c r="K1613" s="9">
        <f>Livros[[#This Row],[Quantity]]*Livros[[#This Row],[Item Price]]</f>
        <v>285</v>
      </c>
      <c r="L1613" s="9">
        <v>233.37</v>
      </c>
      <c r="M1613" s="9">
        <f>Livros[[#This Row],[Receita]]-Livros[[#This Row],[Custo]]</f>
        <v>51.629999999999995</v>
      </c>
    </row>
    <row r="1614" spans="1:13" x14ac:dyDescent="0.25">
      <c r="A1614" s="4">
        <v>1613</v>
      </c>
      <c r="B1614" s="6" t="s">
        <v>2990</v>
      </c>
      <c r="C1614" s="6" t="e">
        <f>MONTH(Livros[[#This Row],[Date]])</f>
        <v>#VALUE!</v>
      </c>
      <c r="D1614" s="6" t="e">
        <f>YEAR(Livros[[#This Row],[Date]])</f>
        <v>#VALUE!</v>
      </c>
      <c r="E1614" s="4">
        <v>1</v>
      </c>
      <c r="F1614" s="4">
        <v>0</v>
      </c>
      <c r="G1614" s="6" t="s">
        <v>71</v>
      </c>
      <c r="H1614" s="4">
        <v>1</v>
      </c>
      <c r="I1614" s="18" t="s">
        <v>1002</v>
      </c>
      <c r="J1614" s="8">
        <v>14245</v>
      </c>
      <c r="K1614" s="8">
        <f>Livros[[#This Row],[Quantity]]*Livros[[#This Row],[Item Price]]</f>
        <v>14245</v>
      </c>
      <c r="L1614" s="8">
        <v>116.68089999999999</v>
      </c>
      <c r="M1614" s="8">
        <f>Livros[[#This Row],[Receita]]-Livros[[#This Row],[Custo]]</f>
        <v>14128.319100000001</v>
      </c>
    </row>
    <row r="1615" spans="1:13" x14ac:dyDescent="0.25">
      <c r="A1615" s="5">
        <v>1614</v>
      </c>
      <c r="B1615" s="7" t="s">
        <v>2990</v>
      </c>
      <c r="C1615" s="7" t="e">
        <f>MONTH(Livros[[#This Row],[Date]])</f>
        <v>#VALUE!</v>
      </c>
      <c r="D1615" s="7" t="e">
        <f>YEAR(Livros[[#This Row],[Date]])</f>
        <v>#VALUE!</v>
      </c>
      <c r="E1615" s="5">
        <v>1</v>
      </c>
      <c r="F1615" s="5">
        <v>0</v>
      </c>
      <c r="G1615" s="7" t="s">
        <v>71</v>
      </c>
      <c r="H1615" s="5">
        <v>1</v>
      </c>
      <c r="I1615" s="19" t="s">
        <v>1002</v>
      </c>
      <c r="J1615" s="9">
        <v>285</v>
      </c>
      <c r="K1615" s="9">
        <f>Livros[[#This Row],[Quantity]]*Livros[[#This Row],[Item Price]]</f>
        <v>285</v>
      </c>
      <c r="L1615" s="9">
        <v>233.37</v>
      </c>
      <c r="M1615" s="9">
        <f>Livros[[#This Row],[Receita]]-Livros[[#This Row],[Custo]]</f>
        <v>51.629999999999995</v>
      </c>
    </row>
    <row r="1616" spans="1:13" x14ac:dyDescent="0.25">
      <c r="A1616" s="4">
        <v>1615</v>
      </c>
      <c r="B1616" s="6" t="s">
        <v>2990</v>
      </c>
      <c r="C1616" s="6" t="e">
        <f>MONTH(Livros[[#This Row],[Date]])</f>
        <v>#VALUE!</v>
      </c>
      <c r="D1616" s="6" t="e">
        <f>YEAR(Livros[[#This Row],[Date]])</f>
        <v>#VALUE!</v>
      </c>
      <c r="E1616" s="4">
        <v>1</v>
      </c>
      <c r="F1616" s="4">
        <v>0</v>
      </c>
      <c r="G1616" s="6" t="s">
        <v>83</v>
      </c>
      <c r="H1616" s="4">
        <v>1</v>
      </c>
      <c r="I1616" s="18" t="s">
        <v>1002</v>
      </c>
      <c r="J1616" s="8">
        <v>285</v>
      </c>
      <c r="K1616" s="8">
        <f>Livros[[#This Row],[Quantity]]*Livros[[#This Row],[Item Price]]</f>
        <v>285</v>
      </c>
      <c r="L1616" s="8">
        <v>233.37</v>
      </c>
      <c r="M1616" s="8">
        <f>Livros[[#This Row],[Receita]]-Livros[[#This Row],[Custo]]</f>
        <v>51.629999999999995</v>
      </c>
    </row>
    <row r="1617" spans="1:13" x14ac:dyDescent="0.25">
      <c r="A1617" s="5">
        <v>1616</v>
      </c>
      <c r="B1617" s="7" t="s">
        <v>2990</v>
      </c>
      <c r="C1617" s="7" t="e">
        <f>MONTH(Livros[[#This Row],[Date]])</f>
        <v>#VALUE!</v>
      </c>
      <c r="D1617" s="7" t="e">
        <f>YEAR(Livros[[#This Row],[Date]])</f>
        <v>#VALUE!</v>
      </c>
      <c r="E1617" s="5">
        <v>1</v>
      </c>
      <c r="F1617" s="5">
        <v>0</v>
      </c>
      <c r="G1617" s="7" t="s">
        <v>83</v>
      </c>
      <c r="H1617" s="5">
        <v>1</v>
      </c>
      <c r="I1617" s="19" t="s">
        <v>1002</v>
      </c>
      <c r="J1617" s="9">
        <v>14245</v>
      </c>
      <c r="K1617" s="9">
        <f>Livros[[#This Row],[Quantity]]*Livros[[#This Row],[Item Price]]</f>
        <v>14245</v>
      </c>
      <c r="L1617" s="9">
        <v>116.68089999999999</v>
      </c>
      <c r="M1617" s="9">
        <f>Livros[[#This Row],[Receita]]-Livros[[#This Row],[Custo]]</f>
        <v>14128.319100000001</v>
      </c>
    </row>
    <row r="1618" spans="1:13" x14ac:dyDescent="0.25">
      <c r="A1618" s="4">
        <v>1617</v>
      </c>
      <c r="B1618" s="6" t="s">
        <v>2990</v>
      </c>
      <c r="C1618" s="6" t="e">
        <f>MONTH(Livros[[#This Row],[Date]])</f>
        <v>#VALUE!</v>
      </c>
      <c r="D1618" s="6" t="e">
        <f>YEAR(Livros[[#This Row],[Date]])</f>
        <v>#VALUE!</v>
      </c>
      <c r="E1618" s="4">
        <v>1</v>
      </c>
      <c r="F1618" s="4">
        <v>0</v>
      </c>
      <c r="G1618" s="6" t="s">
        <v>83</v>
      </c>
      <c r="H1618" s="4">
        <v>1</v>
      </c>
      <c r="I1618" s="18" t="s">
        <v>1002</v>
      </c>
      <c r="J1618" s="8">
        <v>285</v>
      </c>
      <c r="K1618" s="8">
        <f>Livros[[#This Row],[Quantity]]*Livros[[#This Row],[Item Price]]</f>
        <v>285</v>
      </c>
      <c r="L1618" s="8">
        <v>233.37</v>
      </c>
      <c r="M1618" s="8">
        <f>Livros[[#This Row],[Receita]]-Livros[[#This Row],[Custo]]</f>
        <v>51.629999999999995</v>
      </c>
    </row>
    <row r="1619" spans="1:13" x14ac:dyDescent="0.25">
      <c r="A1619" s="5">
        <v>1618</v>
      </c>
      <c r="B1619" s="7" t="s">
        <v>3006</v>
      </c>
      <c r="C1619" s="7" t="e">
        <f>MONTH(Livros[[#This Row],[Date]])</f>
        <v>#VALUE!</v>
      </c>
      <c r="D1619" s="7" t="e">
        <f>YEAR(Livros[[#This Row],[Date]])</f>
        <v>#VALUE!</v>
      </c>
      <c r="E1619" s="5">
        <v>0</v>
      </c>
      <c r="F1619" s="5">
        <v>0</v>
      </c>
      <c r="G1619" s="7" t="s">
        <v>83</v>
      </c>
      <c r="H1619" s="5">
        <v>1</v>
      </c>
      <c r="I1619" s="19" t="s">
        <v>193</v>
      </c>
      <c r="J1619" s="9">
        <v>155</v>
      </c>
      <c r="K1619" s="9">
        <f>Livros[[#This Row],[Quantity]]*Livros[[#This Row],[Item Price]]</f>
        <v>155</v>
      </c>
      <c r="L1619" s="9">
        <v>127.71</v>
      </c>
      <c r="M1619" s="9">
        <f>Livros[[#This Row],[Receita]]-Livros[[#This Row],[Custo]]</f>
        <v>27.290000000000006</v>
      </c>
    </row>
    <row r="1620" spans="1:13" x14ac:dyDescent="0.25">
      <c r="A1620" s="4">
        <v>1619</v>
      </c>
      <c r="B1620" s="6" t="s">
        <v>3006</v>
      </c>
      <c r="C1620" s="6" t="e">
        <f>MONTH(Livros[[#This Row],[Date]])</f>
        <v>#VALUE!</v>
      </c>
      <c r="D1620" s="6" t="e">
        <f>YEAR(Livros[[#This Row],[Date]])</f>
        <v>#VALUE!</v>
      </c>
      <c r="E1620" s="4">
        <v>0</v>
      </c>
      <c r="F1620" s="4">
        <v>0</v>
      </c>
      <c r="G1620" s="6" t="s">
        <v>83</v>
      </c>
      <c r="H1620" s="4">
        <v>1</v>
      </c>
      <c r="I1620" s="18" t="s">
        <v>1002</v>
      </c>
      <c r="J1620" s="8">
        <v>111</v>
      </c>
      <c r="K1620" s="8">
        <f>Livros[[#This Row],[Quantity]]*Livros[[#This Row],[Item Price]]</f>
        <v>111</v>
      </c>
      <c r="L1620" s="8">
        <v>910.02</v>
      </c>
      <c r="M1620" s="8">
        <f>Livros[[#This Row],[Receita]]-Livros[[#This Row],[Custo]]</f>
        <v>-799.02</v>
      </c>
    </row>
    <row r="1621" spans="1:13" x14ac:dyDescent="0.25">
      <c r="A1621" s="5">
        <v>1620</v>
      </c>
      <c r="B1621" s="7" t="s">
        <v>3006</v>
      </c>
      <c r="C1621" s="7" t="e">
        <f>MONTH(Livros[[#This Row],[Date]])</f>
        <v>#VALUE!</v>
      </c>
      <c r="D1621" s="7" t="e">
        <f>YEAR(Livros[[#This Row],[Date]])</f>
        <v>#VALUE!</v>
      </c>
      <c r="E1621" s="5">
        <v>0</v>
      </c>
      <c r="F1621" s="5">
        <v>0</v>
      </c>
      <c r="G1621" s="7" t="s">
        <v>71</v>
      </c>
      <c r="H1621" s="5">
        <v>1</v>
      </c>
      <c r="I1621" s="19" t="s">
        <v>1002</v>
      </c>
      <c r="J1621" s="9">
        <v>285</v>
      </c>
      <c r="K1621" s="9">
        <f>Livros[[#This Row],[Quantity]]*Livros[[#This Row],[Item Price]]</f>
        <v>285</v>
      </c>
      <c r="L1621" s="9">
        <v>233.37</v>
      </c>
      <c r="M1621" s="9">
        <f>Livros[[#This Row],[Receita]]-Livros[[#This Row],[Custo]]</f>
        <v>51.629999999999995</v>
      </c>
    </row>
    <row r="1622" spans="1:13" x14ac:dyDescent="0.25">
      <c r="A1622" s="4">
        <v>1621</v>
      </c>
      <c r="B1622" s="6" t="s">
        <v>3006</v>
      </c>
      <c r="C1622" s="6" t="e">
        <f>MONTH(Livros[[#This Row],[Date]])</f>
        <v>#VALUE!</v>
      </c>
      <c r="D1622" s="6" t="e">
        <f>YEAR(Livros[[#This Row],[Date]])</f>
        <v>#VALUE!</v>
      </c>
      <c r="E1622" s="4">
        <v>0</v>
      </c>
      <c r="F1622" s="4">
        <v>0</v>
      </c>
      <c r="G1622" s="6" t="s">
        <v>83</v>
      </c>
      <c r="H1622" s="4">
        <v>1</v>
      </c>
      <c r="I1622" s="18" t="s">
        <v>1002</v>
      </c>
      <c r="J1622" s="8">
        <v>285</v>
      </c>
      <c r="K1622" s="8">
        <f>Livros[[#This Row],[Quantity]]*Livros[[#This Row],[Item Price]]</f>
        <v>285</v>
      </c>
      <c r="L1622" s="8">
        <v>233.37</v>
      </c>
      <c r="M1622" s="8">
        <f>Livros[[#This Row],[Receita]]-Livros[[#This Row],[Custo]]</f>
        <v>51.629999999999995</v>
      </c>
    </row>
    <row r="1623" spans="1:13" x14ac:dyDescent="0.25">
      <c r="A1623" s="5">
        <v>1622</v>
      </c>
      <c r="B1623" s="7" t="s">
        <v>3006</v>
      </c>
      <c r="C1623" s="7" t="e">
        <f>MONTH(Livros[[#This Row],[Date]])</f>
        <v>#VALUE!</v>
      </c>
      <c r="D1623" s="7" t="e">
        <f>YEAR(Livros[[#This Row],[Date]])</f>
        <v>#VALUE!</v>
      </c>
      <c r="E1623" s="5">
        <v>0</v>
      </c>
      <c r="F1623" s="5">
        <v>0</v>
      </c>
      <c r="G1623" s="7" t="s">
        <v>71</v>
      </c>
      <c r="H1623" s="5">
        <v>1</v>
      </c>
      <c r="I1623" s="19" t="s">
        <v>1002</v>
      </c>
      <c r="J1623" s="9">
        <v>145</v>
      </c>
      <c r="K1623" s="9">
        <f>Livros[[#This Row],[Quantity]]*Livros[[#This Row],[Item Price]]</f>
        <v>145</v>
      </c>
      <c r="L1623" s="9">
        <v>118.89</v>
      </c>
      <c r="M1623" s="9">
        <f>Livros[[#This Row],[Receita]]-Livros[[#This Row],[Custo]]</f>
        <v>26.11</v>
      </c>
    </row>
    <row r="1624" spans="1:13" x14ac:dyDescent="0.25">
      <c r="A1624" s="4">
        <v>1623</v>
      </c>
      <c r="B1624" s="6" t="s">
        <v>3006</v>
      </c>
      <c r="C1624" s="6" t="e">
        <f>MONTH(Livros[[#This Row],[Date]])</f>
        <v>#VALUE!</v>
      </c>
      <c r="D1624" s="6" t="e">
        <f>YEAR(Livros[[#This Row],[Date]])</f>
        <v>#VALUE!</v>
      </c>
      <c r="E1624" s="4">
        <v>0</v>
      </c>
      <c r="F1624" s="4">
        <v>0</v>
      </c>
      <c r="G1624" s="6" t="s">
        <v>71</v>
      </c>
      <c r="H1624" s="4">
        <v>1</v>
      </c>
      <c r="I1624" s="18" t="s">
        <v>1002</v>
      </c>
      <c r="J1624" s="8">
        <v>91</v>
      </c>
      <c r="K1624" s="8">
        <f>Livros[[#This Row],[Quantity]]*Livros[[#This Row],[Item Price]]</f>
        <v>91</v>
      </c>
      <c r="L1624" s="8">
        <v>746.62</v>
      </c>
      <c r="M1624" s="8">
        <f>Livros[[#This Row],[Receita]]-Livros[[#This Row],[Custo]]</f>
        <v>-655.62</v>
      </c>
    </row>
    <row r="1625" spans="1:13" x14ac:dyDescent="0.25">
      <c r="A1625" s="5">
        <v>1624</v>
      </c>
      <c r="B1625" s="7" t="s">
        <v>3006</v>
      </c>
      <c r="C1625" s="7" t="e">
        <f>MONTH(Livros[[#This Row],[Date]])</f>
        <v>#VALUE!</v>
      </c>
      <c r="D1625" s="7" t="e">
        <f>YEAR(Livros[[#This Row],[Date]])</f>
        <v>#VALUE!</v>
      </c>
      <c r="E1625" s="5">
        <v>0</v>
      </c>
      <c r="F1625" s="5">
        <v>0</v>
      </c>
      <c r="G1625" s="7" t="s">
        <v>83</v>
      </c>
      <c r="H1625" s="5">
        <v>1</v>
      </c>
      <c r="I1625" s="19" t="s">
        <v>1002</v>
      </c>
      <c r="J1625" s="9">
        <v>285</v>
      </c>
      <c r="K1625" s="9">
        <f>Livros[[#This Row],[Quantity]]*Livros[[#This Row],[Item Price]]</f>
        <v>285</v>
      </c>
      <c r="L1625" s="9">
        <v>233.37</v>
      </c>
      <c r="M1625" s="9">
        <f>Livros[[#This Row],[Receita]]-Livros[[#This Row],[Custo]]</f>
        <v>51.629999999999995</v>
      </c>
    </row>
    <row r="1626" spans="1:13" x14ac:dyDescent="0.25">
      <c r="A1626" s="4">
        <v>1625</v>
      </c>
      <c r="B1626" s="6" t="s">
        <v>3006</v>
      </c>
      <c r="C1626" s="6" t="e">
        <f>MONTH(Livros[[#This Row],[Date]])</f>
        <v>#VALUE!</v>
      </c>
      <c r="D1626" s="6" t="e">
        <f>YEAR(Livros[[#This Row],[Date]])</f>
        <v>#VALUE!</v>
      </c>
      <c r="E1626" s="4">
        <v>0</v>
      </c>
      <c r="F1626" s="4">
        <v>0</v>
      </c>
      <c r="G1626" s="6" t="s">
        <v>83</v>
      </c>
      <c r="H1626" s="4">
        <v>1</v>
      </c>
      <c r="I1626" s="18" t="s">
        <v>1002</v>
      </c>
      <c r="J1626" s="8">
        <v>285</v>
      </c>
      <c r="K1626" s="8">
        <f>Livros[[#This Row],[Quantity]]*Livros[[#This Row],[Item Price]]</f>
        <v>285</v>
      </c>
      <c r="L1626" s="8">
        <v>233.37</v>
      </c>
      <c r="M1626" s="8">
        <f>Livros[[#This Row],[Receita]]-Livros[[#This Row],[Custo]]</f>
        <v>51.629999999999995</v>
      </c>
    </row>
    <row r="1627" spans="1:13" x14ac:dyDescent="0.25">
      <c r="A1627" s="5">
        <v>1626</v>
      </c>
      <c r="B1627" s="7" t="s">
        <v>3006</v>
      </c>
      <c r="C1627" s="7" t="e">
        <f>MONTH(Livros[[#This Row],[Date]])</f>
        <v>#VALUE!</v>
      </c>
      <c r="D1627" s="7" t="e">
        <f>YEAR(Livros[[#This Row],[Date]])</f>
        <v>#VALUE!</v>
      </c>
      <c r="E1627" s="5">
        <v>0</v>
      </c>
      <c r="F1627" s="5">
        <v>0</v>
      </c>
      <c r="G1627" s="7" t="s">
        <v>83</v>
      </c>
      <c r="H1627" s="5">
        <v>1</v>
      </c>
      <c r="I1627" s="19" t="s">
        <v>1002</v>
      </c>
      <c r="J1627" s="9">
        <v>285</v>
      </c>
      <c r="K1627" s="9">
        <f>Livros[[#This Row],[Quantity]]*Livros[[#This Row],[Item Price]]</f>
        <v>285</v>
      </c>
      <c r="L1627" s="9">
        <v>233.37</v>
      </c>
      <c r="M1627" s="9">
        <f>Livros[[#This Row],[Receita]]-Livros[[#This Row],[Custo]]</f>
        <v>51.629999999999995</v>
      </c>
    </row>
    <row r="1628" spans="1:13" x14ac:dyDescent="0.25">
      <c r="A1628" s="4">
        <v>1627</v>
      </c>
      <c r="B1628" s="6" t="s">
        <v>3006</v>
      </c>
      <c r="C1628" s="6" t="e">
        <f>MONTH(Livros[[#This Row],[Date]])</f>
        <v>#VALUE!</v>
      </c>
      <c r="D1628" s="6" t="e">
        <f>YEAR(Livros[[#This Row],[Date]])</f>
        <v>#VALUE!</v>
      </c>
      <c r="E1628" s="4">
        <v>0</v>
      </c>
      <c r="F1628" s="4">
        <v>0</v>
      </c>
      <c r="G1628" s="6" t="s">
        <v>83</v>
      </c>
      <c r="H1628" s="4">
        <v>1</v>
      </c>
      <c r="I1628" s="18" t="s">
        <v>1002</v>
      </c>
      <c r="J1628" s="8">
        <v>14245</v>
      </c>
      <c r="K1628" s="8">
        <f>Livros[[#This Row],[Quantity]]*Livros[[#This Row],[Item Price]]</f>
        <v>14245</v>
      </c>
      <c r="L1628" s="8">
        <v>116.68089999999999</v>
      </c>
      <c r="M1628" s="8">
        <f>Livros[[#This Row],[Receita]]-Livros[[#This Row],[Custo]]</f>
        <v>14128.319100000001</v>
      </c>
    </row>
    <row r="1629" spans="1:13" x14ac:dyDescent="0.25">
      <c r="A1629" s="5">
        <v>1628</v>
      </c>
      <c r="B1629" s="7" t="s">
        <v>3006</v>
      </c>
      <c r="C1629" s="7" t="e">
        <f>MONTH(Livros[[#This Row],[Date]])</f>
        <v>#VALUE!</v>
      </c>
      <c r="D1629" s="7" t="e">
        <f>YEAR(Livros[[#This Row],[Date]])</f>
        <v>#VALUE!</v>
      </c>
      <c r="E1629" s="5">
        <v>0</v>
      </c>
      <c r="F1629" s="5">
        <v>0</v>
      </c>
      <c r="G1629" s="7" t="s">
        <v>71</v>
      </c>
      <c r="H1629" s="5">
        <v>1</v>
      </c>
      <c r="I1629" s="19" t="s">
        <v>1002</v>
      </c>
      <c r="J1629" s="9">
        <v>97</v>
      </c>
      <c r="K1629" s="9">
        <f>Livros[[#This Row],[Quantity]]*Livros[[#This Row],[Item Price]]</f>
        <v>97</v>
      </c>
      <c r="L1629" s="9">
        <v>795.54</v>
      </c>
      <c r="M1629" s="9">
        <f>Livros[[#This Row],[Receita]]-Livros[[#This Row],[Custo]]</f>
        <v>-698.54</v>
      </c>
    </row>
    <row r="1630" spans="1:13" x14ac:dyDescent="0.25">
      <c r="A1630" s="4">
        <v>1629</v>
      </c>
      <c r="B1630" s="6" t="s">
        <v>3006</v>
      </c>
      <c r="C1630" s="6" t="e">
        <f>MONTH(Livros[[#This Row],[Date]])</f>
        <v>#VALUE!</v>
      </c>
      <c r="D1630" s="6" t="e">
        <f>YEAR(Livros[[#This Row],[Date]])</f>
        <v>#VALUE!</v>
      </c>
      <c r="E1630" s="4">
        <v>0</v>
      </c>
      <c r="F1630" s="4">
        <v>0</v>
      </c>
      <c r="G1630" s="6" t="s">
        <v>71</v>
      </c>
      <c r="H1630" s="4">
        <v>1</v>
      </c>
      <c r="I1630" s="18" t="s">
        <v>193</v>
      </c>
      <c r="J1630" s="8">
        <v>155</v>
      </c>
      <c r="K1630" s="8">
        <f>Livros[[#This Row],[Quantity]]*Livros[[#This Row],[Item Price]]</f>
        <v>155</v>
      </c>
      <c r="L1630" s="8">
        <v>127.71</v>
      </c>
      <c r="M1630" s="8">
        <f>Livros[[#This Row],[Receita]]-Livros[[#This Row],[Custo]]</f>
        <v>27.290000000000006</v>
      </c>
    </row>
    <row r="1631" spans="1:13" x14ac:dyDescent="0.25">
      <c r="A1631" s="5">
        <v>1630</v>
      </c>
      <c r="B1631" s="7" t="s">
        <v>3006</v>
      </c>
      <c r="C1631" s="7" t="e">
        <f>MONTH(Livros[[#This Row],[Date]])</f>
        <v>#VALUE!</v>
      </c>
      <c r="D1631" s="7" t="e">
        <f>YEAR(Livros[[#This Row],[Date]])</f>
        <v>#VALUE!</v>
      </c>
      <c r="E1631" s="5">
        <v>0</v>
      </c>
      <c r="F1631" s="5">
        <v>0</v>
      </c>
      <c r="G1631" s="7" t="s">
        <v>71</v>
      </c>
      <c r="H1631" s="5">
        <v>1</v>
      </c>
      <c r="I1631" s="19" t="s">
        <v>1002</v>
      </c>
      <c r="J1631" s="9">
        <v>285</v>
      </c>
      <c r="K1631" s="9">
        <f>Livros[[#This Row],[Quantity]]*Livros[[#This Row],[Item Price]]</f>
        <v>285</v>
      </c>
      <c r="L1631" s="9">
        <v>233.37</v>
      </c>
      <c r="M1631" s="9">
        <f>Livros[[#This Row],[Receita]]-Livros[[#This Row],[Custo]]</f>
        <v>51.629999999999995</v>
      </c>
    </row>
    <row r="1632" spans="1:13" x14ac:dyDescent="0.25">
      <c r="A1632" s="4">
        <v>1631</v>
      </c>
      <c r="B1632" s="6" t="s">
        <v>3006</v>
      </c>
      <c r="C1632" s="6" t="e">
        <f>MONTH(Livros[[#This Row],[Date]])</f>
        <v>#VALUE!</v>
      </c>
      <c r="D1632" s="6" t="e">
        <f>YEAR(Livros[[#This Row],[Date]])</f>
        <v>#VALUE!</v>
      </c>
      <c r="E1632" s="4">
        <v>0</v>
      </c>
      <c r="F1632" s="4">
        <v>0</v>
      </c>
      <c r="G1632" s="6" t="s">
        <v>83</v>
      </c>
      <c r="H1632" s="4">
        <v>1</v>
      </c>
      <c r="I1632" s="18" t="s">
        <v>1002</v>
      </c>
      <c r="J1632" s="8">
        <v>14245</v>
      </c>
      <c r="K1632" s="8">
        <f>Livros[[#This Row],[Quantity]]*Livros[[#This Row],[Item Price]]</f>
        <v>14245</v>
      </c>
      <c r="L1632" s="8">
        <v>116.68089999999999</v>
      </c>
      <c r="M1632" s="8">
        <f>Livros[[#This Row],[Receita]]-Livros[[#This Row],[Custo]]</f>
        <v>14128.319100000001</v>
      </c>
    </row>
    <row r="1633" spans="1:13" x14ac:dyDescent="0.25">
      <c r="A1633" s="5">
        <v>1632</v>
      </c>
      <c r="B1633" s="7" t="s">
        <v>3006</v>
      </c>
      <c r="C1633" s="7" t="e">
        <f>MONTH(Livros[[#This Row],[Date]])</f>
        <v>#VALUE!</v>
      </c>
      <c r="D1633" s="7" t="e">
        <f>YEAR(Livros[[#This Row],[Date]])</f>
        <v>#VALUE!</v>
      </c>
      <c r="E1633" s="5">
        <v>0</v>
      </c>
      <c r="F1633" s="5">
        <v>0</v>
      </c>
      <c r="G1633" s="7" t="s">
        <v>83</v>
      </c>
      <c r="H1633" s="5">
        <v>1</v>
      </c>
      <c r="I1633" s="19" t="s">
        <v>193</v>
      </c>
      <c r="J1633" s="9">
        <v>155</v>
      </c>
      <c r="K1633" s="9">
        <f>Livros[[#This Row],[Quantity]]*Livros[[#This Row],[Item Price]]</f>
        <v>155</v>
      </c>
      <c r="L1633" s="9">
        <v>127.71</v>
      </c>
      <c r="M1633" s="9">
        <f>Livros[[#This Row],[Receita]]-Livros[[#This Row],[Custo]]</f>
        <v>27.290000000000006</v>
      </c>
    </row>
    <row r="1634" spans="1:13" x14ac:dyDescent="0.25">
      <c r="A1634" s="4">
        <v>1633</v>
      </c>
      <c r="B1634" s="6" t="s">
        <v>3006</v>
      </c>
      <c r="C1634" s="6" t="e">
        <f>MONTH(Livros[[#This Row],[Date]])</f>
        <v>#VALUE!</v>
      </c>
      <c r="D1634" s="6" t="e">
        <f>YEAR(Livros[[#This Row],[Date]])</f>
        <v>#VALUE!</v>
      </c>
      <c r="E1634" s="4">
        <v>0</v>
      </c>
      <c r="F1634" s="4">
        <v>0</v>
      </c>
      <c r="G1634" s="6" t="s">
        <v>71</v>
      </c>
      <c r="H1634" s="4">
        <v>1</v>
      </c>
      <c r="I1634" s="18" t="s">
        <v>1002</v>
      </c>
      <c r="J1634" s="8">
        <v>157</v>
      </c>
      <c r="K1634" s="8">
        <f>Livros[[#This Row],[Quantity]]*Livros[[#This Row],[Item Price]]</f>
        <v>157</v>
      </c>
      <c r="L1634" s="8">
        <v>128.874</v>
      </c>
      <c r="M1634" s="8">
        <f>Livros[[#This Row],[Receita]]-Livros[[#This Row],[Custo]]</f>
        <v>28.126000000000005</v>
      </c>
    </row>
    <row r="1635" spans="1:13" x14ac:dyDescent="0.25">
      <c r="A1635" s="5">
        <v>1634</v>
      </c>
      <c r="B1635" s="7" t="s">
        <v>3027</v>
      </c>
      <c r="C1635" s="7" t="e">
        <f>MONTH(Livros[[#This Row],[Date]])</f>
        <v>#VALUE!</v>
      </c>
      <c r="D1635" s="7" t="e">
        <f>YEAR(Livros[[#This Row],[Date]])</f>
        <v>#VALUE!</v>
      </c>
      <c r="E1635" s="5">
        <v>0</v>
      </c>
      <c r="F1635" s="5">
        <v>0</v>
      </c>
      <c r="G1635" s="7" t="s">
        <v>71</v>
      </c>
      <c r="H1635" s="5">
        <v>1</v>
      </c>
      <c r="I1635" s="19" t="s">
        <v>1002</v>
      </c>
      <c r="J1635" s="9">
        <v>97</v>
      </c>
      <c r="K1635" s="9">
        <f>Livros[[#This Row],[Quantity]]*Livros[[#This Row],[Item Price]]</f>
        <v>97</v>
      </c>
      <c r="L1635" s="9">
        <v>795.54</v>
      </c>
      <c r="M1635" s="9">
        <f>Livros[[#This Row],[Receita]]-Livros[[#This Row],[Custo]]</f>
        <v>-698.54</v>
      </c>
    </row>
    <row r="1636" spans="1:13" x14ac:dyDescent="0.25">
      <c r="A1636" s="4">
        <v>1635</v>
      </c>
      <c r="B1636" s="6" t="s">
        <v>3027</v>
      </c>
      <c r="C1636" s="6" t="e">
        <f>MONTH(Livros[[#This Row],[Date]])</f>
        <v>#VALUE!</v>
      </c>
      <c r="D1636" s="6" t="e">
        <f>YEAR(Livros[[#This Row],[Date]])</f>
        <v>#VALUE!</v>
      </c>
      <c r="E1636" s="4">
        <v>0</v>
      </c>
      <c r="F1636" s="4">
        <v>0</v>
      </c>
      <c r="G1636" s="6" t="s">
        <v>83</v>
      </c>
      <c r="H1636" s="4">
        <v>1</v>
      </c>
      <c r="I1636" s="18" t="s">
        <v>1002</v>
      </c>
      <c r="J1636" s="8">
        <v>14245</v>
      </c>
      <c r="K1636" s="8">
        <f>Livros[[#This Row],[Quantity]]*Livros[[#This Row],[Item Price]]</f>
        <v>14245</v>
      </c>
      <c r="L1636" s="8">
        <v>116.68089999999999</v>
      </c>
      <c r="M1636" s="8">
        <f>Livros[[#This Row],[Receita]]-Livros[[#This Row],[Custo]]</f>
        <v>14128.319100000001</v>
      </c>
    </row>
    <row r="1637" spans="1:13" x14ac:dyDescent="0.25">
      <c r="A1637" s="5">
        <v>1636</v>
      </c>
      <c r="B1637" s="7" t="s">
        <v>3027</v>
      </c>
      <c r="C1637" s="7" t="e">
        <f>MONTH(Livros[[#This Row],[Date]])</f>
        <v>#VALUE!</v>
      </c>
      <c r="D1637" s="7" t="e">
        <f>YEAR(Livros[[#This Row],[Date]])</f>
        <v>#VALUE!</v>
      </c>
      <c r="E1637" s="5">
        <v>0</v>
      </c>
      <c r="F1637" s="5">
        <v>0</v>
      </c>
      <c r="G1637" s="7" t="s">
        <v>71</v>
      </c>
      <c r="H1637" s="5">
        <v>1</v>
      </c>
      <c r="I1637" s="19" t="s">
        <v>1002</v>
      </c>
      <c r="J1637" s="9">
        <v>184</v>
      </c>
      <c r="K1637" s="9">
        <f>Livros[[#This Row],[Quantity]]*Livros[[#This Row],[Item Price]]</f>
        <v>184</v>
      </c>
      <c r="L1637" s="9">
        <v>150.08799999999999</v>
      </c>
      <c r="M1637" s="9">
        <f>Livros[[#This Row],[Receita]]-Livros[[#This Row],[Custo]]</f>
        <v>33.912000000000006</v>
      </c>
    </row>
    <row r="1638" spans="1:13" x14ac:dyDescent="0.25">
      <c r="A1638" s="4">
        <v>1637</v>
      </c>
      <c r="B1638" s="6" t="s">
        <v>3027</v>
      </c>
      <c r="C1638" s="6" t="e">
        <f>MONTH(Livros[[#This Row],[Date]])</f>
        <v>#VALUE!</v>
      </c>
      <c r="D1638" s="6" t="e">
        <f>YEAR(Livros[[#This Row],[Date]])</f>
        <v>#VALUE!</v>
      </c>
      <c r="E1638" s="4">
        <v>0</v>
      </c>
      <c r="F1638" s="4">
        <v>0</v>
      </c>
      <c r="G1638" s="6" t="s">
        <v>83</v>
      </c>
      <c r="H1638" s="4">
        <v>1</v>
      </c>
      <c r="I1638" s="18" t="s">
        <v>1002</v>
      </c>
      <c r="J1638" s="8">
        <v>14245</v>
      </c>
      <c r="K1638" s="8">
        <f>Livros[[#This Row],[Quantity]]*Livros[[#This Row],[Item Price]]</f>
        <v>14245</v>
      </c>
      <c r="L1638" s="8">
        <v>116.68089999999999</v>
      </c>
      <c r="M1638" s="8">
        <f>Livros[[#This Row],[Receita]]-Livros[[#This Row],[Custo]]</f>
        <v>14128.319100000001</v>
      </c>
    </row>
    <row r="1639" spans="1:13" x14ac:dyDescent="0.25">
      <c r="A1639" s="5">
        <v>1638</v>
      </c>
      <c r="B1639" s="7" t="s">
        <v>3027</v>
      </c>
      <c r="C1639" s="7" t="e">
        <f>MONTH(Livros[[#This Row],[Date]])</f>
        <v>#VALUE!</v>
      </c>
      <c r="D1639" s="7" t="e">
        <f>YEAR(Livros[[#This Row],[Date]])</f>
        <v>#VALUE!</v>
      </c>
      <c r="E1639" s="5">
        <v>0</v>
      </c>
      <c r="F1639" s="5">
        <v>0</v>
      </c>
      <c r="G1639" s="7" t="s">
        <v>83</v>
      </c>
      <c r="H1639" s="5">
        <v>2</v>
      </c>
      <c r="I1639" s="19" t="s">
        <v>1002</v>
      </c>
      <c r="J1639" s="9">
        <v>222</v>
      </c>
      <c r="K1639" s="9">
        <f>Livros[[#This Row],[Quantity]]*Livros[[#This Row],[Item Price]]</f>
        <v>444</v>
      </c>
      <c r="L1639" s="9">
        <v>182.20400000000001</v>
      </c>
      <c r="M1639" s="9">
        <f>Livros[[#This Row],[Receita]]-Livros[[#This Row],[Custo]]</f>
        <v>261.79599999999999</v>
      </c>
    </row>
    <row r="1640" spans="1:13" x14ac:dyDescent="0.25">
      <c r="A1640" s="4">
        <v>1639</v>
      </c>
      <c r="B1640" s="6" t="s">
        <v>3027</v>
      </c>
      <c r="C1640" s="6" t="e">
        <f>MONTH(Livros[[#This Row],[Date]])</f>
        <v>#VALUE!</v>
      </c>
      <c r="D1640" s="6" t="e">
        <f>YEAR(Livros[[#This Row],[Date]])</f>
        <v>#VALUE!</v>
      </c>
      <c r="E1640" s="4">
        <v>0</v>
      </c>
      <c r="F1640" s="4">
        <v>0</v>
      </c>
      <c r="G1640" s="6" t="s">
        <v>83</v>
      </c>
      <c r="H1640" s="4">
        <v>1</v>
      </c>
      <c r="I1640" s="18" t="s">
        <v>1002</v>
      </c>
      <c r="J1640" s="8">
        <v>8578</v>
      </c>
      <c r="K1640" s="8">
        <f>Livros[[#This Row],[Quantity]]*Livros[[#This Row],[Item Price]]</f>
        <v>8578</v>
      </c>
      <c r="L1640" s="8">
        <v>703.33960000000002</v>
      </c>
      <c r="M1640" s="8">
        <f>Livros[[#This Row],[Receita]]-Livros[[#This Row],[Custo]]</f>
        <v>7874.6603999999998</v>
      </c>
    </row>
    <row r="1641" spans="1:13" x14ac:dyDescent="0.25">
      <c r="A1641" s="5">
        <v>1640</v>
      </c>
      <c r="B1641" s="7" t="s">
        <v>3027</v>
      </c>
      <c r="C1641" s="7" t="e">
        <f>MONTH(Livros[[#This Row],[Date]])</f>
        <v>#VALUE!</v>
      </c>
      <c r="D1641" s="7" t="e">
        <f>YEAR(Livros[[#This Row],[Date]])</f>
        <v>#VALUE!</v>
      </c>
      <c r="E1641" s="5">
        <v>0</v>
      </c>
      <c r="F1641" s="5">
        <v>0</v>
      </c>
      <c r="G1641" s="7" t="s">
        <v>83</v>
      </c>
      <c r="H1641" s="5">
        <v>1</v>
      </c>
      <c r="I1641" s="19" t="s">
        <v>193</v>
      </c>
      <c r="J1641" s="9">
        <v>185</v>
      </c>
      <c r="K1641" s="9">
        <f>Livros[[#This Row],[Quantity]]*Livros[[#This Row],[Item Price]]</f>
        <v>185</v>
      </c>
      <c r="L1641" s="9">
        <v>151.16999999999999</v>
      </c>
      <c r="M1641" s="9">
        <f>Livros[[#This Row],[Receita]]-Livros[[#This Row],[Custo]]</f>
        <v>33.830000000000013</v>
      </c>
    </row>
    <row r="1642" spans="1:13" x14ac:dyDescent="0.25">
      <c r="A1642" s="4">
        <v>1641</v>
      </c>
      <c r="B1642" s="6" t="s">
        <v>3027</v>
      </c>
      <c r="C1642" s="6" t="e">
        <f>MONTH(Livros[[#This Row],[Date]])</f>
        <v>#VALUE!</v>
      </c>
      <c r="D1642" s="6" t="e">
        <f>YEAR(Livros[[#This Row],[Date]])</f>
        <v>#VALUE!</v>
      </c>
      <c r="E1642" s="4">
        <v>0</v>
      </c>
      <c r="F1642" s="4">
        <v>0</v>
      </c>
      <c r="G1642" s="6" t="s">
        <v>83</v>
      </c>
      <c r="H1642" s="4">
        <v>1</v>
      </c>
      <c r="I1642" s="18" t="s">
        <v>1002</v>
      </c>
      <c r="J1642" s="8">
        <v>285</v>
      </c>
      <c r="K1642" s="8">
        <f>Livros[[#This Row],[Quantity]]*Livros[[#This Row],[Item Price]]</f>
        <v>285</v>
      </c>
      <c r="L1642" s="8">
        <v>233.37</v>
      </c>
      <c r="M1642" s="8">
        <f>Livros[[#This Row],[Receita]]-Livros[[#This Row],[Custo]]</f>
        <v>51.629999999999995</v>
      </c>
    </row>
    <row r="1643" spans="1:13" x14ac:dyDescent="0.25">
      <c r="A1643" s="5">
        <v>1642</v>
      </c>
      <c r="B1643" s="7" t="s">
        <v>3027</v>
      </c>
      <c r="C1643" s="7" t="e">
        <f>MONTH(Livros[[#This Row],[Date]])</f>
        <v>#VALUE!</v>
      </c>
      <c r="D1643" s="7" t="e">
        <f>YEAR(Livros[[#This Row],[Date]])</f>
        <v>#VALUE!</v>
      </c>
      <c r="E1643" s="5">
        <v>0</v>
      </c>
      <c r="F1643" s="5">
        <v>0</v>
      </c>
      <c r="G1643" s="7" t="s">
        <v>71</v>
      </c>
      <c r="H1643" s="5">
        <v>1</v>
      </c>
      <c r="I1643" s="19" t="s">
        <v>1002</v>
      </c>
      <c r="J1643" s="9">
        <v>8578</v>
      </c>
      <c r="K1643" s="9">
        <f>Livros[[#This Row],[Quantity]]*Livros[[#This Row],[Item Price]]</f>
        <v>8578</v>
      </c>
      <c r="L1643" s="9">
        <v>703.33960000000002</v>
      </c>
      <c r="M1643" s="9">
        <f>Livros[[#This Row],[Receita]]-Livros[[#This Row],[Custo]]</f>
        <v>7874.6603999999998</v>
      </c>
    </row>
    <row r="1644" spans="1:13" x14ac:dyDescent="0.25">
      <c r="A1644" s="4">
        <v>1643</v>
      </c>
      <c r="B1644" s="6" t="s">
        <v>3027</v>
      </c>
      <c r="C1644" s="6" t="e">
        <f>MONTH(Livros[[#This Row],[Date]])</f>
        <v>#VALUE!</v>
      </c>
      <c r="D1644" s="6" t="e">
        <f>YEAR(Livros[[#This Row],[Date]])</f>
        <v>#VALUE!</v>
      </c>
      <c r="E1644" s="4">
        <v>0</v>
      </c>
      <c r="F1644" s="4">
        <v>0</v>
      </c>
      <c r="G1644" s="6" t="s">
        <v>71</v>
      </c>
      <c r="H1644" s="4">
        <v>1</v>
      </c>
      <c r="I1644" s="18" t="s">
        <v>193</v>
      </c>
      <c r="J1644" s="8">
        <v>155</v>
      </c>
      <c r="K1644" s="8">
        <f>Livros[[#This Row],[Quantity]]*Livros[[#This Row],[Item Price]]</f>
        <v>155</v>
      </c>
      <c r="L1644" s="8">
        <v>127.71</v>
      </c>
      <c r="M1644" s="8">
        <f>Livros[[#This Row],[Receita]]-Livros[[#This Row],[Custo]]</f>
        <v>27.290000000000006</v>
      </c>
    </row>
    <row r="1645" spans="1:13" x14ac:dyDescent="0.25">
      <c r="A1645" s="5">
        <v>1644</v>
      </c>
      <c r="B1645" s="7" t="s">
        <v>3027</v>
      </c>
      <c r="C1645" s="7" t="e">
        <f>MONTH(Livros[[#This Row],[Date]])</f>
        <v>#VALUE!</v>
      </c>
      <c r="D1645" s="7" t="e">
        <f>YEAR(Livros[[#This Row],[Date]])</f>
        <v>#VALUE!</v>
      </c>
      <c r="E1645" s="5">
        <v>0</v>
      </c>
      <c r="F1645" s="5">
        <v>0</v>
      </c>
      <c r="G1645" s="7" t="s">
        <v>83</v>
      </c>
      <c r="H1645" s="5">
        <v>1</v>
      </c>
      <c r="I1645" s="19" t="s">
        <v>193</v>
      </c>
      <c r="J1645" s="9">
        <v>185</v>
      </c>
      <c r="K1645" s="9">
        <f>Livros[[#This Row],[Quantity]]*Livros[[#This Row],[Item Price]]</f>
        <v>185</v>
      </c>
      <c r="L1645" s="9">
        <v>151.16999999999999</v>
      </c>
      <c r="M1645" s="9">
        <f>Livros[[#This Row],[Receita]]-Livros[[#This Row],[Custo]]</f>
        <v>33.830000000000013</v>
      </c>
    </row>
    <row r="1646" spans="1:13" x14ac:dyDescent="0.25">
      <c r="A1646" s="4">
        <v>1645</v>
      </c>
      <c r="B1646" s="6" t="s">
        <v>3027</v>
      </c>
      <c r="C1646" s="6" t="e">
        <f>MONTH(Livros[[#This Row],[Date]])</f>
        <v>#VALUE!</v>
      </c>
      <c r="D1646" s="6" t="e">
        <f>YEAR(Livros[[#This Row],[Date]])</f>
        <v>#VALUE!</v>
      </c>
      <c r="E1646" s="4">
        <v>0</v>
      </c>
      <c r="F1646" s="4">
        <v>0</v>
      </c>
      <c r="G1646" s="6" t="s">
        <v>71</v>
      </c>
      <c r="H1646" s="4">
        <v>2</v>
      </c>
      <c r="I1646" s="18" t="s">
        <v>1002</v>
      </c>
      <c r="J1646" s="8">
        <v>2849</v>
      </c>
      <c r="K1646" s="8">
        <f>Livros[[#This Row],[Quantity]]*Livros[[#This Row],[Item Price]]</f>
        <v>5698</v>
      </c>
      <c r="L1646" s="8">
        <v>233.36179999999999</v>
      </c>
      <c r="M1646" s="8">
        <f>Livros[[#This Row],[Receita]]-Livros[[#This Row],[Custo]]</f>
        <v>5464.6382000000003</v>
      </c>
    </row>
    <row r="1647" spans="1:13" x14ac:dyDescent="0.25">
      <c r="A1647" s="5">
        <v>1646</v>
      </c>
      <c r="B1647" s="7" t="s">
        <v>3027</v>
      </c>
      <c r="C1647" s="7" t="e">
        <f>MONTH(Livros[[#This Row],[Date]])</f>
        <v>#VALUE!</v>
      </c>
      <c r="D1647" s="7" t="e">
        <f>YEAR(Livros[[#This Row],[Date]])</f>
        <v>#VALUE!</v>
      </c>
      <c r="E1647" s="5">
        <v>0</v>
      </c>
      <c r="F1647" s="5">
        <v>0</v>
      </c>
      <c r="G1647" s="7" t="s">
        <v>83</v>
      </c>
      <c r="H1647" s="5">
        <v>1</v>
      </c>
      <c r="I1647" s="19" t="s">
        <v>1002</v>
      </c>
      <c r="J1647" s="9">
        <v>184</v>
      </c>
      <c r="K1647" s="9">
        <f>Livros[[#This Row],[Quantity]]*Livros[[#This Row],[Item Price]]</f>
        <v>184</v>
      </c>
      <c r="L1647" s="9">
        <v>150.08799999999999</v>
      </c>
      <c r="M1647" s="9">
        <f>Livros[[#This Row],[Receita]]-Livros[[#This Row],[Custo]]</f>
        <v>33.912000000000006</v>
      </c>
    </row>
    <row r="1648" spans="1:13" x14ac:dyDescent="0.25">
      <c r="A1648" s="4">
        <v>1647</v>
      </c>
      <c r="B1648" s="6" t="s">
        <v>3027</v>
      </c>
      <c r="C1648" s="6" t="e">
        <f>MONTH(Livros[[#This Row],[Date]])</f>
        <v>#VALUE!</v>
      </c>
      <c r="D1648" s="6" t="e">
        <f>YEAR(Livros[[#This Row],[Date]])</f>
        <v>#VALUE!</v>
      </c>
      <c r="E1648" s="4">
        <v>0</v>
      </c>
      <c r="F1648" s="4">
        <v>0</v>
      </c>
      <c r="G1648" s="6" t="s">
        <v>83</v>
      </c>
      <c r="H1648" s="4">
        <v>1</v>
      </c>
      <c r="I1648" s="18" t="s">
        <v>1002</v>
      </c>
      <c r="J1648" s="8">
        <v>8578</v>
      </c>
      <c r="K1648" s="8">
        <f>Livros[[#This Row],[Quantity]]*Livros[[#This Row],[Item Price]]</f>
        <v>8578</v>
      </c>
      <c r="L1648" s="8">
        <v>703.33960000000002</v>
      </c>
      <c r="M1648" s="8">
        <f>Livros[[#This Row],[Receita]]-Livros[[#This Row],[Custo]]</f>
        <v>7874.6603999999998</v>
      </c>
    </row>
    <row r="1649" spans="1:13" x14ac:dyDescent="0.25">
      <c r="A1649" s="5">
        <v>1648</v>
      </c>
      <c r="B1649" s="7" t="s">
        <v>3027</v>
      </c>
      <c r="C1649" s="7" t="e">
        <f>MONTH(Livros[[#This Row],[Date]])</f>
        <v>#VALUE!</v>
      </c>
      <c r="D1649" s="7" t="e">
        <f>YEAR(Livros[[#This Row],[Date]])</f>
        <v>#VALUE!</v>
      </c>
      <c r="E1649" s="5">
        <v>0</v>
      </c>
      <c r="F1649" s="5">
        <v>0</v>
      </c>
      <c r="G1649" s="7" t="s">
        <v>71</v>
      </c>
      <c r="H1649" s="5">
        <v>1</v>
      </c>
      <c r="I1649" s="19" t="s">
        <v>1002</v>
      </c>
      <c r="J1649" s="9">
        <v>14245</v>
      </c>
      <c r="K1649" s="9">
        <f>Livros[[#This Row],[Quantity]]*Livros[[#This Row],[Item Price]]</f>
        <v>14245</v>
      </c>
      <c r="L1649" s="9">
        <v>116.68089999999999</v>
      </c>
      <c r="M1649" s="9">
        <f>Livros[[#This Row],[Receita]]-Livros[[#This Row],[Custo]]</f>
        <v>14128.319100000001</v>
      </c>
    </row>
    <row r="1650" spans="1:13" x14ac:dyDescent="0.25">
      <c r="A1650" s="4">
        <v>1649</v>
      </c>
      <c r="B1650" s="6" t="s">
        <v>3027</v>
      </c>
      <c r="C1650" s="6" t="e">
        <f>MONTH(Livros[[#This Row],[Date]])</f>
        <v>#VALUE!</v>
      </c>
      <c r="D1650" s="6" t="e">
        <f>YEAR(Livros[[#This Row],[Date]])</f>
        <v>#VALUE!</v>
      </c>
      <c r="E1650" s="4">
        <v>0</v>
      </c>
      <c r="F1650" s="4">
        <v>0</v>
      </c>
      <c r="G1650" s="6" t="s">
        <v>71</v>
      </c>
      <c r="H1650" s="4">
        <v>1</v>
      </c>
      <c r="I1650" s="18" t="s">
        <v>1002</v>
      </c>
      <c r="J1650" s="8">
        <v>91</v>
      </c>
      <c r="K1650" s="8">
        <f>Livros[[#This Row],[Quantity]]*Livros[[#This Row],[Item Price]]</f>
        <v>91</v>
      </c>
      <c r="L1650" s="8">
        <v>746.62</v>
      </c>
      <c r="M1650" s="8">
        <f>Livros[[#This Row],[Receita]]-Livros[[#This Row],[Custo]]</f>
        <v>-655.62</v>
      </c>
    </row>
    <row r="1651" spans="1:13" x14ac:dyDescent="0.25">
      <c r="A1651" s="5">
        <v>1650</v>
      </c>
      <c r="B1651" s="7" t="s">
        <v>3027</v>
      </c>
      <c r="C1651" s="7" t="e">
        <f>MONTH(Livros[[#This Row],[Date]])</f>
        <v>#VALUE!</v>
      </c>
      <c r="D1651" s="7" t="e">
        <f>YEAR(Livros[[#This Row],[Date]])</f>
        <v>#VALUE!</v>
      </c>
      <c r="E1651" s="5">
        <v>0</v>
      </c>
      <c r="F1651" s="5">
        <v>0</v>
      </c>
      <c r="G1651" s="7" t="s">
        <v>71</v>
      </c>
      <c r="H1651" s="5">
        <v>1</v>
      </c>
      <c r="I1651" s="19" t="s">
        <v>1002</v>
      </c>
      <c r="J1651" s="9">
        <v>184</v>
      </c>
      <c r="K1651" s="9">
        <f>Livros[[#This Row],[Quantity]]*Livros[[#This Row],[Item Price]]</f>
        <v>184</v>
      </c>
      <c r="L1651" s="9">
        <v>150.08799999999999</v>
      </c>
      <c r="M1651" s="9">
        <f>Livros[[#This Row],[Receita]]-Livros[[#This Row],[Custo]]</f>
        <v>33.912000000000006</v>
      </c>
    </row>
    <row r="1652" spans="1:13" x14ac:dyDescent="0.25">
      <c r="A1652" s="4">
        <v>1651</v>
      </c>
      <c r="B1652" s="6" t="s">
        <v>3050</v>
      </c>
      <c r="C1652" s="6" t="e">
        <f>MONTH(Livros[[#This Row],[Date]])</f>
        <v>#VALUE!</v>
      </c>
      <c r="D1652" s="6" t="e">
        <f>YEAR(Livros[[#This Row],[Date]])</f>
        <v>#VALUE!</v>
      </c>
      <c r="E1652" s="4">
        <v>0</v>
      </c>
      <c r="F1652" s="4">
        <v>0</v>
      </c>
      <c r="G1652" s="6" t="s">
        <v>71</v>
      </c>
      <c r="H1652" s="4">
        <v>1</v>
      </c>
      <c r="I1652" s="18" t="s">
        <v>1002</v>
      </c>
      <c r="J1652" s="8">
        <v>14245</v>
      </c>
      <c r="K1652" s="8">
        <f>Livros[[#This Row],[Quantity]]*Livros[[#This Row],[Item Price]]</f>
        <v>14245</v>
      </c>
      <c r="L1652" s="8">
        <v>116.68089999999999</v>
      </c>
      <c r="M1652" s="8">
        <f>Livros[[#This Row],[Receita]]-Livros[[#This Row],[Custo]]</f>
        <v>14128.319100000001</v>
      </c>
    </row>
    <row r="1653" spans="1:13" x14ac:dyDescent="0.25">
      <c r="A1653" s="5">
        <v>1652</v>
      </c>
      <c r="B1653" s="7" t="s">
        <v>3050</v>
      </c>
      <c r="C1653" s="7" t="e">
        <f>MONTH(Livros[[#This Row],[Date]])</f>
        <v>#VALUE!</v>
      </c>
      <c r="D1653" s="7" t="e">
        <f>YEAR(Livros[[#This Row],[Date]])</f>
        <v>#VALUE!</v>
      </c>
      <c r="E1653" s="5">
        <v>0</v>
      </c>
      <c r="F1653" s="5">
        <v>0</v>
      </c>
      <c r="G1653" s="7" t="s">
        <v>71</v>
      </c>
      <c r="H1653" s="5">
        <v>1</v>
      </c>
      <c r="I1653" s="19" t="s">
        <v>193</v>
      </c>
      <c r="J1653" s="9">
        <v>185</v>
      </c>
      <c r="K1653" s="9">
        <f>Livros[[#This Row],[Quantity]]*Livros[[#This Row],[Item Price]]</f>
        <v>185</v>
      </c>
      <c r="L1653" s="9">
        <v>151.16999999999999</v>
      </c>
      <c r="M1653" s="9">
        <f>Livros[[#This Row],[Receita]]-Livros[[#This Row],[Custo]]</f>
        <v>33.830000000000013</v>
      </c>
    </row>
    <row r="1654" spans="1:13" x14ac:dyDescent="0.25">
      <c r="A1654" s="4">
        <v>1653</v>
      </c>
      <c r="B1654" s="6" t="s">
        <v>3050</v>
      </c>
      <c r="C1654" s="6" t="e">
        <f>MONTH(Livros[[#This Row],[Date]])</f>
        <v>#VALUE!</v>
      </c>
      <c r="D1654" s="6" t="e">
        <f>YEAR(Livros[[#This Row],[Date]])</f>
        <v>#VALUE!</v>
      </c>
      <c r="E1654" s="4">
        <v>0</v>
      </c>
      <c r="F1654" s="4">
        <v>0</v>
      </c>
      <c r="G1654" s="6" t="s">
        <v>71</v>
      </c>
      <c r="H1654" s="4">
        <v>1</v>
      </c>
      <c r="I1654" s="18" t="s">
        <v>1002</v>
      </c>
      <c r="J1654" s="8">
        <v>14245</v>
      </c>
      <c r="K1654" s="8">
        <f>Livros[[#This Row],[Quantity]]*Livros[[#This Row],[Item Price]]</f>
        <v>14245</v>
      </c>
      <c r="L1654" s="8">
        <v>116.68089999999999</v>
      </c>
      <c r="M1654" s="8">
        <f>Livros[[#This Row],[Receita]]-Livros[[#This Row],[Custo]]</f>
        <v>14128.319100000001</v>
      </c>
    </row>
    <row r="1655" spans="1:13" x14ac:dyDescent="0.25">
      <c r="A1655" s="5">
        <v>1654</v>
      </c>
      <c r="B1655" s="7" t="s">
        <v>3050</v>
      </c>
      <c r="C1655" s="7" t="e">
        <f>MONTH(Livros[[#This Row],[Date]])</f>
        <v>#VALUE!</v>
      </c>
      <c r="D1655" s="7" t="e">
        <f>YEAR(Livros[[#This Row],[Date]])</f>
        <v>#VALUE!</v>
      </c>
      <c r="E1655" s="5">
        <v>0</v>
      </c>
      <c r="F1655" s="5">
        <v>0</v>
      </c>
      <c r="G1655" s="7" t="s">
        <v>83</v>
      </c>
      <c r="H1655" s="5">
        <v>1</v>
      </c>
      <c r="I1655" s="19" t="s">
        <v>193</v>
      </c>
      <c r="J1655" s="9">
        <v>155</v>
      </c>
      <c r="K1655" s="9">
        <f>Livros[[#This Row],[Quantity]]*Livros[[#This Row],[Item Price]]</f>
        <v>155</v>
      </c>
      <c r="L1655" s="9">
        <v>127.71</v>
      </c>
      <c r="M1655" s="9">
        <f>Livros[[#This Row],[Receita]]-Livros[[#This Row],[Custo]]</f>
        <v>27.290000000000006</v>
      </c>
    </row>
    <row r="1656" spans="1:13" x14ac:dyDescent="0.25">
      <c r="A1656" s="4">
        <v>1655</v>
      </c>
      <c r="B1656" s="6" t="s">
        <v>3050</v>
      </c>
      <c r="C1656" s="6" t="e">
        <f>MONTH(Livros[[#This Row],[Date]])</f>
        <v>#VALUE!</v>
      </c>
      <c r="D1656" s="6" t="e">
        <f>YEAR(Livros[[#This Row],[Date]])</f>
        <v>#VALUE!</v>
      </c>
      <c r="E1656" s="4">
        <v>0</v>
      </c>
      <c r="F1656" s="4">
        <v>0</v>
      </c>
      <c r="G1656" s="6" t="s">
        <v>71</v>
      </c>
      <c r="H1656" s="4">
        <v>1</v>
      </c>
      <c r="I1656" s="18" t="s">
        <v>1002</v>
      </c>
      <c r="J1656" s="8">
        <v>97</v>
      </c>
      <c r="K1656" s="8">
        <f>Livros[[#This Row],[Quantity]]*Livros[[#This Row],[Item Price]]</f>
        <v>97</v>
      </c>
      <c r="L1656" s="8">
        <v>795.54</v>
      </c>
      <c r="M1656" s="8">
        <f>Livros[[#This Row],[Receita]]-Livros[[#This Row],[Custo]]</f>
        <v>-698.54</v>
      </c>
    </row>
    <row r="1657" spans="1:13" x14ac:dyDescent="0.25">
      <c r="A1657" s="5">
        <v>1656</v>
      </c>
      <c r="B1657" s="7" t="s">
        <v>3050</v>
      </c>
      <c r="C1657" s="7" t="e">
        <f>MONTH(Livros[[#This Row],[Date]])</f>
        <v>#VALUE!</v>
      </c>
      <c r="D1657" s="7" t="e">
        <f>YEAR(Livros[[#This Row],[Date]])</f>
        <v>#VALUE!</v>
      </c>
      <c r="E1657" s="5">
        <v>0</v>
      </c>
      <c r="F1657" s="5">
        <v>0</v>
      </c>
      <c r="G1657" s="7" t="s">
        <v>83</v>
      </c>
      <c r="H1657" s="5">
        <v>1</v>
      </c>
      <c r="I1657" s="19" t="s">
        <v>1002</v>
      </c>
      <c r="J1657" s="9">
        <v>97</v>
      </c>
      <c r="K1657" s="9">
        <f>Livros[[#This Row],[Quantity]]*Livros[[#This Row],[Item Price]]</f>
        <v>97</v>
      </c>
      <c r="L1657" s="9">
        <v>795.54</v>
      </c>
      <c r="M1657" s="9">
        <f>Livros[[#This Row],[Receita]]-Livros[[#This Row],[Custo]]</f>
        <v>-698.54</v>
      </c>
    </row>
    <row r="1658" spans="1:13" x14ac:dyDescent="0.25">
      <c r="A1658" s="4">
        <v>1657</v>
      </c>
      <c r="B1658" s="6" t="s">
        <v>3050</v>
      </c>
      <c r="C1658" s="6" t="e">
        <f>MONTH(Livros[[#This Row],[Date]])</f>
        <v>#VALUE!</v>
      </c>
      <c r="D1658" s="6" t="e">
        <f>YEAR(Livros[[#This Row],[Date]])</f>
        <v>#VALUE!</v>
      </c>
      <c r="E1658" s="4">
        <v>0</v>
      </c>
      <c r="F1658" s="4">
        <v>0</v>
      </c>
      <c r="G1658" s="6" t="s">
        <v>71</v>
      </c>
      <c r="H1658" s="4">
        <v>1</v>
      </c>
      <c r="I1658" s="18" t="s">
        <v>1002</v>
      </c>
      <c r="J1658" s="8">
        <v>184</v>
      </c>
      <c r="K1658" s="8">
        <f>Livros[[#This Row],[Quantity]]*Livros[[#This Row],[Item Price]]</f>
        <v>184</v>
      </c>
      <c r="L1658" s="8">
        <v>150.08799999999999</v>
      </c>
      <c r="M1658" s="8">
        <f>Livros[[#This Row],[Receita]]-Livros[[#This Row],[Custo]]</f>
        <v>33.912000000000006</v>
      </c>
    </row>
    <row r="1659" spans="1:13" x14ac:dyDescent="0.25">
      <c r="A1659" s="5">
        <v>1658</v>
      </c>
      <c r="B1659" s="7" t="s">
        <v>3050</v>
      </c>
      <c r="C1659" s="7" t="e">
        <f>MONTH(Livros[[#This Row],[Date]])</f>
        <v>#VALUE!</v>
      </c>
      <c r="D1659" s="7" t="e">
        <f>YEAR(Livros[[#This Row],[Date]])</f>
        <v>#VALUE!</v>
      </c>
      <c r="E1659" s="5">
        <v>0</v>
      </c>
      <c r="F1659" s="5">
        <v>0</v>
      </c>
      <c r="G1659" s="7" t="s">
        <v>71</v>
      </c>
      <c r="H1659" s="5">
        <v>1</v>
      </c>
      <c r="I1659" s="19" t="s">
        <v>1002</v>
      </c>
      <c r="J1659" s="9">
        <v>14245</v>
      </c>
      <c r="K1659" s="9">
        <f>Livros[[#This Row],[Quantity]]*Livros[[#This Row],[Item Price]]</f>
        <v>14245</v>
      </c>
      <c r="L1659" s="9">
        <v>116.68089999999999</v>
      </c>
      <c r="M1659" s="9">
        <f>Livros[[#This Row],[Receita]]-Livros[[#This Row],[Custo]]</f>
        <v>14128.319100000001</v>
      </c>
    </row>
    <row r="1660" spans="1:13" x14ac:dyDescent="0.25">
      <c r="A1660" s="4">
        <v>1659</v>
      </c>
      <c r="B1660" s="6" t="s">
        <v>3050</v>
      </c>
      <c r="C1660" s="6" t="e">
        <f>MONTH(Livros[[#This Row],[Date]])</f>
        <v>#VALUE!</v>
      </c>
      <c r="D1660" s="6" t="e">
        <f>YEAR(Livros[[#This Row],[Date]])</f>
        <v>#VALUE!</v>
      </c>
      <c r="E1660" s="4">
        <v>0</v>
      </c>
      <c r="F1660" s="4">
        <v>0</v>
      </c>
      <c r="G1660" s="6" t="s">
        <v>83</v>
      </c>
      <c r="H1660" s="4">
        <v>1</v>
      </c>
      <c r="I1660" s="18" t="s">
        <v>1002</v>
      </c>
      <c r="J1660" s="8">
        <v>91</v>
      </c>
      <c r="K1660" s="8">
        <f>Livros[[#This Row],[Quantity]]*Livros[[#This Row],[Item Price]]</f>
        <v>91</v>
      </c>
      <c r="L1660" s="8">
        <v>746.62</v>
      </c>
      <c r="M1660" s="8">
        <f>Livros[[#This Row],[Receita]]-Livros[[#This Row],[Custo]]</f>
        <v>-655.62</v>
      </c>
    </row>
    <row r="1661" spans="1:13" x14ac:dyDescent="0.25">
      <c r="A1661" s="5">
        <v>1660</v>
      </c>
      <c r="B1661" s="7" t="s">
        <v>3050</v>
      </c>
      <c r="C1661" s="7" t="e">
        <f>MONTH(Livros[[#This Row],[Date]])</f>
        <v>#VALUE!</v>
      </c>
      <c r="D1661" s="7" t="e">
        <f>YEAR(Livros[[#This Row],[Date]])</f>
        <v>#VALUE!</v>
      </c>
      <c r="E1661" s="5">
        <v>0</v>
      </c>
      <c r="F1661" s="5">
        <v>0</v>
      </c>
      <c r="G1661" s="7" t="s">
        <v>71</v>
      </c>
      <c r="H1661" s="5">
        <v>1</v>
      </c>
      <c r="I1661" s="19" t="s">
        <v>193</v>
      </c>
      <c r="J1661" s="9">
        <v>185</v>
      </c>
      <c r="K1661" s="9">
        <f>Livros[[#This Row],[Quantity]]*Livros[[#This Row],[Item Price]]</f>
        <v>185</v>
      </c>
      <c r="L1661" s="9">
        <v>151.16999999999999</v>
      </c>
      <c r="M1661" s="9">
        <f>Livros[[#This Row],[Receita]]-Livros[[#This Row],[Custo]]</f>
        <v>33.830000000000013</v>
      </c>
    </row>
    <row r="1662" spans="1:13" x14ac:dyDescent="0.25">
      <c r="A1662" s="4">
        <v>1661</v>
      </c>
      <c r="B1662" s="6" t="s">
        <v>3050</v>
      </c>
      <c r="C1662" s="6" t="e">
        <f>MONTH(Livros[[#This Row],[Date]])</f>
        <v>#VALUE!</v>
      </c>
      <c r="D1662" s="6" t="e">
        <f>YEAR(Livros[[#This Row],[Date]])</f>
        <v>#VALUE!</v>
      </c>
      <c r="E1662" s="4">
        <v>0</v>
      </c>
      <c r="F1662" s="4">
        <v>0</v>
      </c>
      <c r="G1662" s="6" t="s">
        <v>83</v>
      </c>
      <c r="H1662" s="4">
        <v>1</v>
      </c>
      <c r="I1662" s="18" t="s">
        <v>1002</v>
      </c>
      <c r="J1662" s="8">
        <v>8578</v>
      </c>
      <c r="K1662" s="8">
        <f>Livros[[#This Row],[Quantity]]*Livros[[#This Row],[Item Price]]</f>
        <v>8578</v>
      </c>
      <c r="L1662" s="8">
        <v>703.33960000000002</v>
      </c>
      <c r="M1662" s="8">
        <f>Livros[[#This Row],[Receita]]-Livros[[#This Row],[Custo]]</f>
        <v>7874.6603999999998</v>
      </c>
    </row>
    <row r="1663" spans="1:13" x14ac:dyDescent="0.25">
      <c r="A1663" s="5">
        <v>1662</v>
      </c>
      <c r="B1663" s="7" t="s">
        <v>3050</v>
      </c>
      <c r="C1663" s="7" t="e">
        <f>MONTH(Livros[[#This Row],[Date]])</f>
        <v>#VALUE!</v>
      </c>
      <c r="D1663" s="7" t="e">
        <f>YEAR(Livros[[#This Row],[Date]])</f>
        <v>#VALUE!</v>
      </c>
      <c r="E1663" s="5">
        <v>0</v>
      </c>
      <c r="F1663" s="5">
        <v>0</v>
      </c>
      <c r="G1663" s="7" t="s">
        <v>71</v>
      </c>
      <c r="H1663" s="5">
        <v>1</v>
      </c>
      <c r="I1663" s="19" t="s">
        <v>1002</v>
      </c>
      <c r="J1663" s="9">
        <v>14245</v>
      </c>
      <c r="K1663" s="9">
        <f>Livros[[#This Row],[Quantity]]*Livros[[#This Row],[Item Price]]</f>
        <v>14245</v>
      </c>
      <c r="L1663" s="9">
        <v>116.68089999999999</v>
      </c>
      <c r="M1663" s="9">
        <f>Livros[[#This Row],[Receita]]-Livros[[#This Row],[Custo]]</f>
        <v>14128.319100000001</v>
      </c>
    </row>
    <row r="1664" spans="1:13" x14ac:dyDescent="0.25">
      <c r="A1664" s="4">
        <v>1663</v>
      </c>
      <c r="B1664" s="6" t="s">
        <v>3066</v>
      </c>
      <c r="C1664" s="6" t="e">
        <f>MONTH(Livros[[#This Row],[Date]])</f>
        <v>#VALUE!</v>
      </c>
      <c r="D1664" s="6" t="e">
        <f>YEAR(Livros[[#This Row],[Date]])</f>
        <v>#VALUE!</v>
      </c>
      <c r="E1664" s="4">
        <v>0</v>
      </c>
      <c r="F1664" s="4">
        <v>0</v>
      </c>
      <c r="G1664" s="6" t="s">
        <v>71</v>
      </c>
      <c r="H1664" s="4">
        <v>1</v>
      </c>
      <c r="I1664" s="18" t="s">
        <v>1002</v>
      </c>
      <c r="J1664" s="8">
        <v>285</v>
      </c>
      <c r="K1664" s="8">
        <f>Livros[[#This Row],[Quantity]]*Livros[[#This Row],[Item Price]]</f>
        <v>285</v>
      </c>
      <c r="L1664" s="8">
        <v>233.37</v>
      </c>
      <c r="M1664" s="8">
        <f>Livros[[#This Row],[Receita]]-Livros[[#This Row],[Custo]]</f>
        <v>51.629999999999995</v>
      </c>
    </row>
    <row r="1665" spans="1:13" x14ac:dyDescent="0.25">
      <c r="A1665" s="5">
        <v>1664</v>
      </c>
      <c r="B1665" s="7" t="s">
        <v>3066</v>
      </c>
      <c r="C1665" s="7" t="e">
        <f>MONTH(Livros[[#This Row],[Date]])</f>
        <v>#VALUE!</v>
      </c>
      <c r="D1665" s="7" t="e">
        <f>YEAR(Livros[[#This Row],[Date]])</f>
        <v>#VALUE!</v>
      </c>
      <c r="E1665" s="5">
        <v>0</v>
      </c>
      <c r="F1665" s="5">
        <v>0</v>
      </c>
      <c r="G1665" s="7" t="s">
        <v>83</v>
      </c>
      <c r="H1665" s="5">
        <v>1</v>
      </c>
      <c r="I1665" s="19" t="s">
        <v>1002</v>
      </c>
      <c r="J1665" s="9">
        <v>285</v>
      </c>
      <c r="K1665" s="9">
        <f>Livros[[#This Row],[Quantity]]*Livros[[#This Row],[Item Price]]</f>
        <v>285</v>
      </c>
      <c r="L1665" s="9">
        <v>233.37</v>
      </c>
      <c r="M1665" s="9">
        <f>Livros[[#This Row],[Receita]]-Livros[[#This Row],[Custo]]</f>
        <v>51.629999999999995</v>
      </c>
    </row>
    <row r="1666" spans="1:13" x14ac:dyDescent="0.25">
      <c r="A1666" s="4">
        <v>1665</v>
      </c>
      <c r="B1666" s="6" t="s">
        <v>3066</v>
      </c>
      <c r="C1666" s="6" t="e">
        <f>MONTH(Livros[[#This Row],[Date]])</f>
        <v>#VALUE!</v>
      </c>
      <c r="D1666" s="6" t="e">
        <f>YEAR(Livros[[#This Row],[Date]])</f>
        <v>#VALUE!</v>
      </c>
      <c r="E1666" s="4">
        <v>0</v>
      </c>
      <c r="F1666" s="4">
        <v>0</v>
      </c>
      <c r="G1666" s="6" t="s">
        <v>71</v>
      </c>
      <c r="H1666" s="4">
        <v>1</v>
      </c>
      <c r="I1666" s="18" t="s">
        <v>1002</v>
      </c>
      <c r="J1666" s="8">
        <v>285</v>
      </c>
      <c r="K1666" s="8">
        <f>Livros[[#This Row],[Quantity]]*Livros[[#This Row],[Item Price]]</f>
        <v>285</v>
      </c>
      <c r="L1666" s="8">
        <v>233.37</v>
      </c>
      <c r="M1666" s="8">
        <f>Livros[[#This Row],[Receita]]-Livros[[#This Row],[Custo]]</f>
        <v>51.629999999999995</v>
      </c>
    </row>
    <row r="1667" spans="1:13" x14ac:dyDescent="0.25">
      <c r="A1667" s="5">
        <v>1666</v>
      </c>
      <c r="B1667" s="7" t="s">
        <v>3066</v>
      </c>
      <c r="C1667" s="7" t="e">
        <f>MONTH(Livros[[#This Row],[Date]])</f>
        <v>#VALUE!</v>
      </c>
      <c r="D1667" s="7" t="e">
        <f>YEAR(Livros[[#This Row],[Date]])</f>
        <v>#VALUE!</v>
      </c>
      <c r="E1667" s="5">
        <v>0</v>
      </c>
      <c r="F1667" s="5">
        <v>0</v>
      </c>
      <c r="G1667" s="7" t="s">
        <v>71</v>
      </c>
      <c r="H1667" s="5">
        <v>1</v>
      </c>
      <c r="I1667" s="19" t="s">
        <v>1002</v>
      </c>
      <c r="J1667" s="9">
        <v>285</v>
      </c>
      <c r="K1667" s="9">
        <f>Livros[[#This Row],[Quantity]]*Livros[[#This Row],[Item Price]]</f>
        <v>285</v>
      </c>
      <c r="L1667" s="9">
        <v>233.37</v>
      </c>
      <c r="M1667" s="9">
        <f>Livros[[#This Row],[Receita]]-Livros[[#This Row],[Custo]]</f>
        <v>51.629999999999995</v>
      </c>
    </row>
    <row r="1668" spans="1:13" x14ac:dyDescent="0.25">
      <c r="A1668" s="4">
        <v>1667</v>
      </c>
      <c r="B1668" s="6" t="s">
        <v>3066</v>
      </c>
      <c r="C1668" s="6" t="e">
        <f>MONTH(Livros[[#This Row],[Date]])</f>
        <v>#VALUE!</v>
      </c>
      <c r="D1668" s="6" t="e">
        <f>YEAR(Livros[[#This Row],[Date]])</f>
        <v>#VALUE!</v>
      </c>
      <c r="E1668" s="4">
        <v>0</v>
      </c>
      <c r="F1668" s="4">
        <v>0</v>
      </c>
      <c r="G1668" s="6" t="s">
        <v>83</v>
      </c>
      <c r="H1668" s="4">
        <v>1</v>
      </c>
      <c r="I1668" s="18" t="s">
        <v>1002</v>
      </c>
      <c r="J1668" s="8">
        <v>111</v>
      </c>
      <c r="K1668" s="8">
        <f>Livros[[#This Row],[Quantity]]*Livros[[#This Row],[Item Price]]</f>
        <v>111</v>
      </c>
      <c r="L1668" s="8">
        <v>910.02</v>
      </c>
      <c r="M1668" s="8">
        <f>Livros[[#This Row],[Receita]]-Livros[[#This Row],[Custo]]</f>
        <v>-799.02</v>
      </c>
    </row>
    <row r="1669" spans="1:13" x14ac:dyDescent="0.25">
      <c r="A1669" s="5">
        <v>1668</v>
      </c>
      <c r="B1669" s="7" t="s">
        <v>3066</v>
      </c>
      <c r="C1669" s="7" t="e">
        <f>MONTH(Livros[[#This Row],[Date]])</f>
        <v>#VALUE!</v>
      </c>
      <c r="D1669" s="7" t="e">
        <f>YEAR(Livros[[#This Row],[Date]])</f>
        <v>#VALUE!</v>
      </c>
      <c r="E1669" s="5">
        <v>0</v>
      </c>
      <c r="F1669" s="5">
        <v>0</v>
      </c>
      <c r="G1669" s="7" t="s">
        <v>71</v>
      </c>
      <c r="H1669" s="5">
        <v>1</v>
      </c>
      <c r="I1669" s="19" t="s">
        <v>1002</v>
      </c>
      <c r="J1669" s="9">
        <v>14245</v>
      </c>
      <c r="K1669" s="9">
        <f>Livros[[#This Row],[Quantity]]*Livros[[#This Row],[Item Price]]</f>
        <v>14245</v>
      </c>
      <c r="L1669" s="9">
        <v>116.68089999999999</v>
      </c>
      <c r="M1669" s="9">
        <f>Livros[[#This Row],[Receita]]-Livros[[#This Row],[Custo]]</f>
        <v>14128.319100000001</v>
      </c>
    </row>
    <row r="1670" spans="1:13" x14ac:dyDescent="0.25">
      <c r="A1670" s="4">
        <v>1669</v>
      </c>
      <c r="B1670" s="6" t="s">
        <v>3066</v>
      </c>
      <c r="C1670" s="6" t="e">
        <f>MONTH(Livros[[#This Row],[Date]])</f>
        <v>#VALUE!</v>
      </c>
      <c r="D1670" s="6" t="e">
        <f>YEAR(Livros[[#This Row],[Date]])</f>
        <v>#VALUE!</v>
      </c>
      <c r="E1670" s="4">
        <v>0</v>
      </c>
      <c r="F1670" s="4">
        <v>0</v>
      </c>
      <c r="G1670" s="6" t="s">
        <v>71</v>
      </c>
      <c r="H1670" s="4">
        <v>1</v>
      </c>
      <c r="I1670" s="18" t="s">
        <v>1002</v>
      </c>
      <c r="J1670" s="8">
        <v>8578</v>
      </c>
      <c r="K1670" s="8">
        <f>Livros[[#This Row],[Quantity]]*Livros[[#This Row],[Item Price]]</f>
        <v>8578</v>
      </c>
      <c r="L1670" s="8">
        <v>703.33960000000002</v>
      </c>
      <c r="M1670" s="8">
        <f>Livros[[#This Row],[Receita]]-Livros[[#This Row],[Custo]]</f>
        <v>7874.6603999999998</v>
      </c>
    </row>
    <row r="1671" spans="1:13" x14ac:dyDescent="0.25">
      <c r="A1671" s="5">
        <v>1670</v>
      </c>
      <c r="B1671" s="7" t="s">
        <v>3066</v>
      </c>
      <c r="C1671" s="7" t="e">
        <f>MONTH(Livros[[#This Row],[Date]])</f>
        <v>#VALUE!</v>
      </c>
      <c r="D1671" s="7" t="e">
        <f>YEAR(Livros[[#This Row],[Date]])</f>
        <v>#VALUE!</v>
      </c>
      <c r="E1671" s="5">
        <v>0</v>
      </c>
      <c r="F1671" s="5">
        <v>0</v>
      </c>
      <c r="G1671" s="7" t="s">
        <v>71</v>
      </c>
      <c r="H1671" s="5">
        <v>1</v>
      </c>
      <c r="I1671" s="19" t="s">
        <v>1002</v>
      </c>
      <c r="J1671" s="9">
        <v>14245</v>
      </c>
      <c r="K1671" s="9">
        <f>Livros[[#This Row],[Quantity]]*Livros[[#This Row],[Item Price]]</f>
        <v>14245</v>
      </c>
      <c r="L1671" s="9">
        <v>116.68089999999999</v>
      </c>
      <c r="M1671" s="9">
        <f>Livros[[#This Row],[Receita]]-Livros[[#This Row],[Custo]]</f>
        <v>14128.319100000001</v>
      </c>
    </row>
    <row r="1672" spans="1:13" x14ac:dyDescent="0.25">
      <c r="A1672" s="4">
        <v>1671</v>
      </c>
      <c r="B1672" s="6" t="s">
        <v>3066</v>
      </c>
      <c r="C1672" s="6" t="e">
        <f>MONTH(Livros[[#This Row],[Date]])</f>
        <v>#VALUE!</v>
      </c>
      <c r="D1672" s="6" t="e">
        <f>YEAR(Livros[[#This Row],[Date]])</f>
        <v>#VALUE!</v>
      </c>
      <c r="E1672" s="4">
        <v>0</v>
      </c>
      <c r="F1672" s="4">
        <v>0</v>
      </c>
      <c r="G1672" s="6" t="s">
        <v>83</v>
      </c>
      <c r="H1672" s="4">
        <v>1</v>
      </c>
      <c r="I1672" s="18" t="s">
        <v>1002</v>
      </c>
      <c r="J1672" s="8">
        <v>97</v>
      </c>
      <c r="K1672" s="8">
        <f>Livros[[#This Row],[Quantity]]*Livros[[#This Row],[Item Price]]</f>
        <v>97</v>
      </c>
      <c r="L1672" s="8">
        <v>795.54</v>
      </c>
      <c r="M1672" s="8">
        <f>Livros[[#This Row],[Receita]]-Livros[[#This Row],[Custo]]</f>
        <v>-698.54</v>
      </c>
    </row>
    <row r="1673" spans="1:13" x14ac:dyDescent="0.25">
      <c r="A1673" s="5">
        <v>1672</v>
      </c>
      <c r="B1673" s="7" t="s">
        <v>3066</v>
      </c>
      <c r="C1673" s="7" t="e">
        <f>MONTH(Livros[[#This Row],[Date]])</f>
        <v>#VALUE!</v>
      </c>
      <c r="D1673" s="7" t="e">
        <f>YEAR(Livros[[#This Row],[Date]])</f>
        <v>#VALUE!</v>
      </c>
      <c r="E1673" s="5">
        <v>0</v>
      </c>
      <c r="F1673" s="5">
        <v>0</v>
      </c>
      <c r="G1673" s="7" t="s">
        <v>71</v>
      </c>
      <c r="H1673" s="5">
        <v>1</v>
      </c>
      <c r="I1673" s="19" t="s">
        <v>1002</v>
      </c>
      <c r="J1673" s="9">
        <v>97</v>
      </c>
      <c r="K1673" s="9">
        <f>Livros[[#This Row],[Quantity]]*Livros[[#This Row],[Item Price]]</f>
        <v>97</v>
      </c>
      <c r="L1673" s="9">
        <v>795.54</v>
      </c>
      <c r="M1673" s="9">
        <f>Livros[[#This Row],[Receita]]-Livros[[#This Row],[Custo]]</f>
        <v>-698.54</v>
      </c>
    </row>
    <row r="1674" spans="1:13" x14ac:dyDescent="0.25">
      <c r="A1674" s="4">
        <v>1673</v>
      </c>
      <c r="B1674" s="6" t="s">
        <v>3066</v>
      </c>
      <c r="C1674" s="6" t="e">
        <f>MONTH(Livros[[#This Row],[Date]])</f>
        <v>#VALUE!</v>
      </c>
      <c r="D1674" s="6" t="e">
        <f>YEAR(Livros[[#This Row],[Date]])</f>
        <v>#VALUE!</v>
      </c>
      <c r="E1674" s="4">
        <v>0</v>
      </c>
      <c r="F1674" s="4">
        <v>0</v>
      </c>
      <c r="G1674" s="6" t="s">
        <v>83</v>
      </c>
      <c r="H1674" s="4">
        <v>2</v>
      </c>
      <c r="I1674" s="18" t="s">
        <v>1002</v>
      </c>
      <c r="J1674" s="8">
        <v>368</v>
      </c>
      <c r="K1674" s="8">
        <f>Livros[[#This Row],[Quantity]]*Livros[[#This Row],[Item Price]]</f>
        <v>736</v>
      </c>
      <c r="L1674" s="8">
        <v>301.17599999999999</v>
      </c>
      <c r="M1674" s="8">
        <f>Livros[[#This Row],[Receita]]-Livros[[#This Row],[Custo]]</f>
        <v>434.82400000000001</v>
      </c>
    </row>
    <row r="1675" spans="1:13" x14ac:dyDescent="0.25">
      <c r="A1675" s="5">
        <v>1674</v>
      </c>
      <c r="B1675" s="7" t="s">
        <v>3066</v>
      </c>
      <c r="C1675" s="7" t="e">
        <f>MONTH(Livros[[#This Row],[Date]])</f>
        <v>#VALUE!</v>
      </c>
      <c r="D1675" s="7" t="e">
        <f>YEAR(Livros[[#This Row],[Date]])</f>
        <v>#VALUE!</v>
      </c>
      <c r="E1675" s="5">
        <v>0</v>
      </c>
      <c r="F1675" s="5">
        <v>0</v>
      </c>
      <c r="G1675" s="7" t="s">
        <v>71</v>
      </c>
      <c r="H1675" s="5">
        <v>1</v>
      </c>
      <c r="I1675" s="19" t="s">
        <v>193</v>
      </c>
      <c r="J1675" s="9">
        <v>155</v>
      </c>
      <c r="K1675" s="9">
        <f>Livros[[#This Row],[Quantity]]*Livros[[#This Row],[Item Price]]</f>
        <v>155</v>
      </c>
      <c r="L1675" s="9">
        <v>127.71</v>
      </c>
      <c r="M1675" s="9">
        <f>Livros[[#This Row],[Receita]]-Livros[[#This Row],[Custo]]</f>
        <v>27.290000000000006</v>
      </c>
    </row>
    <row r="1676" spans="1:13" x14ac:dyDescent="0.25">
      <c r="A1676" s="4">
        <v>1675</v>
      </c>
      <c r="B1676" s="6" t="s">
        <v>3083</v>
      </c>
      <c r="C1676" s="6" t="e">
        <f>MONTH(Livros[[#This Row],[Date]])</f>
        <v>#VALUE!</v>
      </c>
      <c r="D1676" s="6" t="e">
        <f>YEAR(Livros[[#This Row],[Date]])</f>
        <v>#VALUE!</v>
      </c>
      <c r="E1676" s="4">
        <v>0</v>
      </c>
      <c r="F1676" s="4">
        <v>0</v>
      </c>
      <c r="G1676" s="6" t="s">
        <v>71</v>
      </c>
      <c r="H1676" s="4">
        <v>1</v>
      </c>
      <c r="I1676" s="18" t="s">
        <v>1002</v>
      </c>
      <c r="J1676" s="8">
        <v>8578</v>
      </c>
      <c r="K1676" s="8">
        <f>Livros[[#This Row],[Quantity]]*Livros[[#This Row],[Item Price]]</f>
        <v>8578</v>
      </c>
      <c r="L1676" s="8">
        <v>703.33960000000002</v>
      </c>
      <c r="M1676" s="8">
        <f>Livros[[#This Row],[Receita]]-Livros[[#This Row],[Custo]]</f>
        <v>7874.6603999999998</v>
      </c>
    </row>
    <row r="1677" spans="1:13" x14ac:dyDescent="0.25">
      <c r="A1677" s="5">
        <v>1676</v>
      </c>
      <c r="B1677" s="7" t="s">
        <v>3083</v>
      </c>
      <c r="C1677" s="7" t="e">
        <f>MONTH(Livros[[#This Row],[Date]])</f>
        <v>#VALUE!</v>
      </c>
      <c r="D1677" s="7" t="e">
        <f>YEAR(Livros[[#This Row],[Date]])</f>
        <v>#VALUE!</v>
      </c>
      <c r="E1677" s="5">
        <v>0</v>
      </c>
      <c r="F1677" s="5">
        <v>0</v>
      </c>
      <c r="G1677" s="7" t="s">
        <v>71</v>
      </c>
      <c r="H1677" s="5">
        <v>1</v>
      </c>
      <c r="I1677" s="19" t="s">
        <v>1002</v>
      </c>
      <c r="J1677" s="9">
        <v>8578</v>
      </c>
      <c r="K1677" s="9">
        <f>Livros[[#This Row],[Quantity]]*Livros[[#This Row],[Item Price]]</f>
        <v>8578</v>
      </c>
      <c r="L1677" s="9">
        <v>703.33960000000002</v>
      </c>
      <c r="M1677" s="9">
        <f>Livros[[#This Row],[Receita]]-Livros[[#This Row],[Custo]]</f>
        <v>7874.6603999999998</v>
      </c>
    </row>
    <row r="1678" spans="1:13" x14ac:dyDescent="0.25">
      <c r="A1678" s="4">
        <v>1677</v>
      </c>
      <c r="B1678" s="6" t="s">
        <v>3083</v>
      </c>
      <c r="C1678" s="6" t="e">
        <f>MONTH(Livros[[#This Row],[Date]])</f>
        <v>#VALUE!</v>
      </c>
      <c r="D1678" s="6" t="e">
        <f>YEAR(Livros[[#This Row],[Date]])</f>
        <v>#VALUE!</v>
      </c>
      <c r="E1678" s="4">
        <v>0</v>
      </c>
      <c r="F1678" s="4">
        <v>0</v>
      </c>
      <c r="G1678" s="6" t="s">
        <v>83</v>
      </c>
      <c r="H1678" s="4">
        <v>1</v>
      </c>
      <c r="I1678" s="18" t="s">
        <v>1002</v>
      </c>
      <c r="J1678" s="8">
        <v>8578</v>
      </c>
      <c r="K1678" s="8">
        <f>Livros[[#This Row],[Quantity]]*Livros[[#This Row],[Item Price]]</f>
        <v>8578</v>
      </c>
      <c r="L1678" s="8">
        <v>703.33960000000002</v>
      </c>
      <c r="M1678" s="8">
        <f>Livros[[#This Row],[Receita]]-Livros[[#This Row],[Custo]]</f>
        <v>7874.6603999999998</v>
      </c>
    </row>
    <row r="1679" spans="1:13" x14ac:dyDescent="0.25">
      <c r="A1679" s="5">
        <v>1678</v>
      </c>
      <c r="B1679" s="7" t="s">
        <v>3083</v>
      </c>
      <c r="C1679" s="7" t="e">
        <f>MONTH(Livros[[#This Row],[Date]])</f>
        <v>#VALUE!</v>
      </c>
      <c r="D1679" s="7" t="e">
        <f>YEAR(Livros[[#This Row],[Date]])</f>
        <v>#VALUE!</v>
      </c>
      <c r="E1679" s="5">
        <v>0</v>
      </c>
      <c r="F1679" s="5">
        <v>0</v>
      </c>
      <c r="G1679" s="7" t="s">
        <v>83</v>
      </c>
      <c r="H1679" s="5">
        <v>1</v>
      </c>
      <c r="I1679" s="19" t="s">
        <v>1002</v>
      </c>
      <c r="J1679" s="9">
        <v>157</v>
      </c>
      <c r="K1679" s="9">
        <f>Livros[[#This Row],[Quantity]]*Livros[[#This Row],[Item Price]]</f>
        <v>157</v>
      </c>
      <c r="L1679" s="9">
        <v>128.874</v>
      </c>
      <c r="M1679" s="9">
        <f>Livros[[#This Row],[Receita]]-Livros[[#This Row],[Custo]]</f>
        <v>28.126000000000005</v>
      </c>
    </row>
    <row r="1680" spans="1:13" x14ac:dyDescent="0.25">
      <c r="A1680" s="4">
        <v>1679</v>
      </c>
      <c r="B1680" s="6" t="s">
        <v>3083</v>
      </c>
      <c r="C1680" s="6" t="e">
        <f>MONTH(Livros[[#This Row],[Date]])</f>
        <v>#VALUE!</v>
      </c>
      <c r="D1680" s="6" t="e">
        <f>YEAR(Livros[[#This Row],[Date]])</f>
        <v>#VALUE!</v>
      </c>
      <c r="E1680" s="4">
        <v>0</v>
      </c>
      <c r="F1680" s="4">
        <v>0</v>
      </c>
      <c r="G1680" s="6" t="s">
        <v>83</v>
      </c>
      <c r="H1680" s="4">
        <v>1</v>
      </c>
      <c r="I1680" s="18" t="s">
        <v>1002</v>
      </c>
      <c r="J1680" s="8">
        <v>285</v>
      </c>
      <c r="K1680" s="8">
        <f>Livros[[#This Row],[Quantity]]*Livros[[#This Row],[Item Price]]</f>
        <v>285</v>
      </c>
      <c r="L1680" s="8">
        <v>233.37</v>
      </c>
      <c r="M1680" s="8">
        <f>Livros[[#This Row],[Receita]]-Livros[[#This Row],[Custo]]</f>
        <v>51.629999999999995</v>
      </c>
    </row>
    <row r="1681" spans="1:13" x14ac:dyDescent="0.25">
      <c r="A1681" s="5">
        <v>1680</v>
      </c>
      <c r="B1681" s="7" t="s">
        <v>3083</v>
      </c>
      <c r="C1681" s="7" t="e">
        <f>MONTH(Livros[[#This Row],[Date]])</f>
        <v>#VALUE!</v>
      </c>
      <c r="D1681" s="7" t="e">
        <f>YEAR(Livros[[#This Row],[Date]])</f>
        <v>#VALUE!</v>
      </c>
      <c r="E1681" s="5">
        <v>0</v>
      </c>
      <c r="F1681" s="5">
        <v>0</v>
      </c>
      <c r="G1681" s="7" t="s">
        <v>83</v>
      </c>
      <c r="H1681" s="5">
        <v>1</v>
      </c>
      <c r="I1681" s="19" t="s">
        <v>1002</v>
      </c>
      <c r="J1681" s="9">
        <v>285</v>
      </c>
      <c r="K1681" s="9">
        <f>Livros[[#This Row],[Quantity]]*Livros[[#This Row],[Item Price]]</f>
        <v>285</v>
      </c>
      <c r="L1681" s="9">
        <v>233.37</v>
      </c>
      <c r="M1681" s="9">
        <f>Livros[[#This Row],[Receita]]-Livros[[#This Row],[Custo]]</f>
        <v>51.629999999999995</v>
      </c>
    </row>
    <row r="1682" spans="1:13" x14ac:dyDescent="0.25">
      <c r="A1682" s="4">
        <v>1681</v>
      </c>
      <c r="B1682" s="6" t="s">
        <v>3083</v>
      </c>
      <c r="C1682" s="6" t="e">
        <f>MONTH(Livros[[#This Row],[Date]])</f>
        <v>#VALUE!</v>
      </c>
      <c r="D1682" s="6" t="e">
        <f>YEAR(Livros[[#This Row],[Date]])</f>
        <v>#VALUE!</v>
      </c>
      <c r="E1682" s="4">
        <v>0</v>
      </c>
      <c r="F1682" s="4">
        <v>0</v>
      </c>
      <c r="G1682" s="6" t="s">
        <v>83</v>
      </c>
      <c r="H1682" s="4">
        <v>1</v>
      </c>
      <c r="I1682" s="18" t="s">
        <v>1002</v>
      </c>
      <c r="J1682" s="8">
        <v>14245</v>
      </c>
      <c r="K1682" s="8">
        <f>Livros[[#This Row],[Quantity]]*Livros[[#This Row],[Item Price]]</f>
        <v>14245</v>
      </c>
      <c r="L1682" s="8">
        <v>116.68089999999999</v>
      </c>
      <c r="M1682" s="8">
        <f>Livros[[#This Row],[Receita]]-Livros[[#This Row],[Custo]]</f>
        <v>14128.319100000001</v>
      </c>
    </row>
    <row r="1683" spans="1:13" x14ac:dyDescent="0.25">
      <c r="A1683" s="5">
        <v>1682</v>
      </c>
      <c r="B1683" s="7" t="s">
        <v>3083</v>
      </c>
      <c r="C1683" s="7" t="e">
        <f>MONTH(Livros[[#This Row],[Date]])</f>
        <v>#VALUE!</v>
      </c>
      <c r="D1683" s="7" t="e">
        <f>YEAR(Livros[[#This Row],[Date]])</f>
        <v>#VALUE!</v>
      </c>
      <c r="E1683" s="5">
        <v>0</v>
      </c>
      <c r="F1683" s="5">
        <v>0</v>
      </c>
      <c r="G1683" s="7" t="s">
        <v>71</v>
      </c>
      <c r="H1683" s="5">
        <v>1</v>
      </c>
      <c r="I1683" s="19" t="s">
        <v>1002</v>
      </c>
      <c r="J1683" s="9">
        <v>91</v>
      </c>
      <c r="K1683" s="9">
        <f>Livros[[#This Row],[Quantity]]*Livros[[#This Row],[Item Price]]</f>
        <v>91</v>
      </c>
      <c r="L1683" s="9">
        <v>746.62</v>
      </c>
      <c r="M1683" s="9">
        <f>Livros[[#This Row],[Receita]]-Livros[[#This Row],[Custo]]</f>
        <v>-655.62</v>
      </c>
    </row>
    <row r="1684" spans="1:13" x14ac:dyDescent="0.25">
      <c r="A1684" s="4">
        <v>1683</v>
      </c>
      <c r="B1684" s="6" t="s">
        <v>3094</v>
      </c>
      <c r="C1684" s="6" t="e">
        <f>MONTH(Livros[[#This Row],[Date]])</f>
        <v>#VALUE!</v>
      </c>
      <c r="D1684" s="6" t="e">
        <f>YEAR(Livros[[#This Row],[Date]])</f>
        <v>#VALUE!</v>
      </c>
      <c r="E1684" s="4">
        <v>0</v>
      </c>
      <c r="F1684" s="4">
        <v>0</v>
      </c>
      <c r="G1684" s="6" t="s">
        <v>71</v>
      </c>
      <c r="H1684" s="4">
        <v>1</v>
      </c>
      <c r="I1684" s="18" t="s">
        <v>1002</v>
      </c>
      <c r="J1684" s="8">
        <v>97</v>
      </c>
      <c r="K1684" s="8">
        <f>Livros[[#This Row],[Quantity]]*Livros[[#This Row],[Item Price]]</f>
        <v>97</v>
      </c>
      <c r="L1684" s="8">
        <v>795.54</v>
      </c>
      <c r="M1684" s="8">
        <f>Livros[[#This Row],[Receita]]-Livros[[#This Row],[Custo]]</f>
        <v>-698.54</v>
      </c>
    </row>
    <row r="1685" spans="1:13" x14ac:dyDescent="0.25">
      <c r="A1685" s="5">
        <v>1684</v>
      </c>
      <c r="B1685" s="7" t="s">
        <v>3094</v>
      </c>
      <c r="C1685" s="7" t="e">
        <f>MONTH(Livros[[#This Row],[Date]])</f>
        <v>#VALUE!</v>
      </c>
      <c r="D1685" s="7" t="e">
        <f>YEAR(Livros[[#This Row],[Date]])</f>
        <v>#VALUE!</v>
      </c>
      <c r="E1685" s="5">
        <v>0</v>
      </c>
      <c r="F1685" s="5">
        <v>0</v>
      </c>
      <c r="G1685" s="7" t="s">
        <v>71</v>
      </c>
      <c r="H1685" s="5">
        <v>1</v>
      </c>
      <c r="I1685" s="19" t="s">
        <v>1002</v>
      </c>
      <c r="J1685" s="9">
        <v>285</v>
      </c>
      <c r="K1685" s="9">
        <f>Livros[[#This Row],[Quantity]]*Livros[[#This Row],[Item Price]]</f>
        <v>285</v>
      </c>
      <c r="L1685" s="9">
        <v>233.37</v>
      </c>
      <c r="M1685" s="9">
        <f>Livros[[#This Row],[Receita]]-Livros[[#This Row],[Custo]]</f>
        <v>51.629999999999995</v>
      </c>
    </row>
    <row r="1686" spans="1:13" x14ac:dyDescent="0.25">
      <c r="A1686" s="4">
        <v>1685</v>
      </c>
      <c r="B1686" s="6" t="s">
        <v>3094</v>
      </c>
      <c r="C1686" s="6" t="e">
        <f>MONTH(Livros[[#This Row],[Date]])</f>
        <v>#VALUE!</v>
      </c>
      <c r="D1686" s="6" t="e">
        <f>YEAR(Livros[[#This Row],[Date]])</f>
        <v>#VALUE!</v>
      </c>
      <c r="E1686" s="4">
        <v>0</v>
      </c>
      <c r="F1686" s="4">
        <v>0</v>
      </c>
      <c r="G1686" s="6" t="s">
        <v>83</v>
      </c>
      <c r="H1686" s="4">
        <v>1</v>
      </c>
      <c r="I1686" s="18" t="s">
        <v>1002</v>
      </c>
      <c r="J1686" s="8">
        <v>157</v>
      </c>
      <c r="K1686" s="8">
        <f>Livros[[#This Row],[Quantity]]*Livros[[#This Row],[Item Price]]</f>
        <v>157</v>
      </c>
      <c r="L1686" s="8">
        <v>128.874</v>
      </c>
      <c r="M1686" s="8">
        <f>Livros[[#This Row],[Receita]]-Livros[[#This Row],[Custo]]</f>
        <v>28.126000000000005</v>
      </c>
    </row>
    <row r="1687" spans="1:13" x14ac:dyDescent="0.25">
      <c r="A1687" s="5">
        <v>1686</v>
      </c>
      <c r="B1687" s="7" t="s">
        <v>3094</v>
      </c>
      <c r="C1687" s="7" t="e">
        <f>MONTH(Livros[[#This Row],[Date]])</f>
        <v>#VALUE!</v>
      </c>
      <c r="D1687" s="7" t="e">
        <f>YEAR(Livros[[#This Row],[Date]])</f>
        <v>#VALUE!</v>
      </c>
      <c r="E1687" s="5">
        <v>0</v>
      </c>
      <c r="F1687" s="5">
        <v>0</v>
      </c>
      <c r="G1687" s="7" t="s">
        <v>71</v>
      </c>
      <c r="H1687" s="5">
        <v>1</v>
      </c>
      <c r="I1687" s="19" t="s">
        <v>1002</v>
      </c>
      <c r="J1687" s="9">
        <v>91</v>
      </c>
      <c r="K1687" s="9">
        <f>Livros[[#This Row],[Quantity]]*Livros[[#This Row],[Item Price]]</f>
        <v>91</v>
      </c>
      <c r="L1687" s="9">
        <v>746.62</v>
      </c>
      <c r="M1687" s="9">
        <f>Livros[[#This Row],[Receita]]-Livros[[#This Row],[Custo]]</f>
        <v>-655.62</v>
      </c>
    </row>
    <row r="1688" spans="1:13" x14ac:dyDescent="0.25">
      <c r="A1688" s="4">
        <v>1687</v>
      </c>
      <c r="B1688" s="6" t="s">
        <v>3094</v>
      </c>
      <c r="C1688" s="6" t="e">
        <f>MONTH(Livros[[#This Row],[Date]])</f>
        <v>#VALUE!</v>
      </c>
      <c r="D1688" s="6" t="e">
        <f>YEAR(Livros[[#This Row],[Date]])</f>
        <v>#VALUE!</v>
      </c>
      <c r="E1688" s="4">
        <v>0</v>
      </c>
      <c r="F1688" s="4">
        <v>0</v>
      </c>
      <c r="G1688" s="6" t="s">
        <v>71</v>
      </c>
      <c r="H1688" s="4">
        <v>1</v>
      </c>
      <c r="I1688" s="18" t="s">
        <v>1002</v>
      </c>
      <c r="J1688" s="8">
        <v>145</v>
      </c>
      <c r="K1688" s="8">
        <f>Livros[[#This Row],[Quantity]]*Livros[[#This Row],[Item Price]]</f>
        <v>145</v>
      </c>
      <c r="L1688" s="8">
        <v>118.89</v>
      </c>
      <c r="M1688" s="8">
        <f>Livros[[#This Row],[Receita]]-Livros[[#This Row],[Custo]]</f>
        <v>26.11</v>
      </c>
    </row>
    <row r="1689" spans="1:13" x14ac:dyDescent="0.25">
      <c r="A1689" s="5">
        <v>1688</v>
      </c>
      <c r="B1689" s="7" t="s">
        <v>3094</v>
      </c>
      <c r="C1689" s="7" t="e">
        <f>MONTH(Livros[[#This Row],[Date]])</f>
        <v>#VALUE!</v>
      </c>
      <c r="D1689" s="7" t="e">
        <f>YEAR(Livros[[#This Row],[Date]])</f>
        <v>#VALUE!</v>
      </c>
      <c r="E1689" s="5">
        <v>0</v>
      </c>
      <c r="F1689" s="5">
        <v>0</v>
      </c>
      <c r="G1689" s="7" t="s">
        <v>71</v>
      </c>
      <c r="H1689" s="5">
        <v>1</v>
      </c>
      <c r="I1689" s="19" t="s">
        <v>193</v>
      </c>
      <c r="J1689" s="9">
        <v>155</v>
      </c>
      <c r="K1689" s="9">
        <f>Livros[[#This Row],[Quantity]]*Livros[[#This Row],[Item Price]]</f>
        <v>155</v>
      </c>
      <c r="L1689" s="9">
        <v>127.71</v>
      </c>
      <c r="M1689" s="9">
        <f>Livros[[#This Row],[Receita]]-Livros[[#This Row],[Custo]]</f>
        <v>27.290000000000006</v>
      </c>
    </row>
    <row r="1690" spans="1:13" x14ac:dyDescent="0.25">
      <c r="A1690" s="4">
        <v>1689</v>
      </c>
      <c r="B1690" s="6" t="s">
        <v>3094</v>
      </c>
      <c r="C1690" s="6" t="e">
        <f>MONTH(Livros[[#This Row],[Date]])</f>
        <v>#VALUE!</v>
      </c>
      <c r="D1690" s="6" t="e">
        <f>YEAR(Livros[[#This Row],[Date]])</f>
        <v>#VALUE!</v>
      </c>
      <c r="E1690" s="4">
        <v>0</v>
      </c>
      <c r="F1690" s="4">
        <v>0</v>
      </c>
      <c r="G1690" s="6" t="s">
        <v>83</v>
      </c>
      <c r="H1690" s="4">
        <v>1</v>
      </c>
      <c r="I1690" s="18" t="s">
        <v>1002</v>
      </c>
      <c r="J1690" s="8">
        <v>14245</v>
      </c>
      <c r="K1690" s="8">
        <f>Livros[[#This Row],[Quantity]]*Livros[[#This Row],[Item Price]]</f>
        <v>14245</v>
      </c>
      <c r="L1690" s="8">
        <v>116.68089999999999</v>
      </c>
      <c r="M1690" s="8">
        <f>Livros[[#This Row],[Receita]]-Livros[[#This Row],[Custo]]</f>
        <v>14128.319100000001</v>
      </c>
    </row>
    <row r="1691" spans="1:13" x14ac:dyDescent="0.25">
      <c r="A1691" s="5">
        <v>1690</v>
      </c>
      <c r="B1691" s="7" t="s">
        <v>3094</v>
      </c>
      <c r="C1691" s="7" t="e">
        <f>MONTH(Livros[[#This Row],[Date]])</f>
        <v>#VALUE!</v>
      </c>
      <c r="D1691" s="7" t="e">
        <f>YEAR(Livros[[#This Row],[Date]])</f>
        <v>#VALUE!</v>
      </c>
      <c r="E1691" s="5">
        <v>0</v>
      </c>
      <c r="F1691" s="5">
        <v>0</v>
      </c>
      <c r="G1691" s="7" t="s">
        <v>71</v>
      </c>
      <c r="H1691" s="5">
        <v>1</v>
      </c>
      <c r="I1691" s="19" t="s">
        <v>1002</v>
      </c>
      <c r="J1691" s="9">
        <v>8578</v>
      </c>
      <c r="K1691" s="9">
        <f>Livros[[#This Row],[Quantity]]*Livros[[#This Row],[Item Price]]</f>
        <v>8578</v>
      </c>
      <c r="L1691" s="9">
        <v>703.33960000000002</v>
      </c>
      <c r="M1691" s="9">
        <f>Livros[[#This Row],[Receita]]-Livros[[#This Row],[Custo]]</f>
        <v>7874.6603999999998</v>
      </c>
    </row>
    <row r="1692" spans="1:13" x14ac:dyDescent="0.25">
      <c r="A1692" s="4">
        <v>1691</v>
      </c>
      <c r="B1692" s="6" t="s">
        <v>3094</v>
      </c>
      <c r="C1692" s="6" t="e">
        <f>MONTH(Livros[[#This Row],[Date]])</f>
        <v>#VALUE!</v>
      </c>
      <c r="D1692" s="6" t="e">
        <f>YEAR(Livros[[#This Row],[Date]])</f>
        <v>#VALUE!</v>
      </c>
      <c r="E1692" s="4">
        <v>0</v>
      </c>
      <c r="F1692" s="4">
        <v>0</v>
      </c>
      <c r="G1692" s="6" t="s">
        <v>83</v>
      </c>
      <c r="H1692" s="4">
        <v>1</v>
      </c>
      <c r="I1692" s="18" t="s">
        <v>1002</v>
      </c>
      <c r="J1692" s="8">
        <v>88</v>
      </c>
      <c r="K1692" s="8">
        <f>Livros[[#This Row],[Quantity]]*Livros[[#This Row],[Item Price]]</f>
        <v>88</v>
      </c>
      <c r="L1692" s="8">
        <v>721.16</v>
      </c>
      <c r="M1692" s="8">
        <f>Livros[[#This Row],[Receita]]-Livros[[#This Row],[Custo]]</f>
        <v>-633.16</v>
      </c>
    </row>
    <row r="1693" spans="1:13" x14ac:dyDescent="0.25">
      <c r="A1693" s="5">
        <v>1692</v>
      </c>
      <c r="B1693" s="7" t="s">
        <v>3094</v>
      </c>
      <c r="C1693" s="7" t="e">
        <f>MONTH(Livros[[#This Row],[Date]])</f>
        <v>#VALUE!</v>
      </c>
      <c r="D1693" s="7" t="e">
        <f>YEAR(Livros[[#This Row],[Date]])</f>
        <v>#VALUE!</v>
      </c>
      <c r="E1693" s="5">
        <v>0</v>
      </c>
      <c r="F1693" s="5">
        <v>0</v>
      </c>
      <c r="G1693" s="7" t="s">
        <v>71</v>
      </c>
      <c r="H1693" s="5">
        <v>1</v>
      </c>
      <c r="I1693" s="19" t="s">
        <v>1002</v>
      </c>
      <c r="J1693" s="9">
        <v>91</v>
      </c>
      <c r="K1693" s="9">
        <f>Livros[[#This Row],[Quantity]]*Livros[[#This Row],[Item Price]]</f>
        <v>91</v>
      </c>
      <c r="L1693" s="9">
        <v>746.62</v>
      </c>
      <c r="M1693" s="9">
        <f>Livros[[#This Row],[Receita]]-Livros[[#This Row],[Custo]]</f>
        <v>-655.62</v>
      </c>
    </row>
    <row r="1694" spans="1:13" x14ac:dyDescent="0.25">
      <c r="A1694" s="4">
        <v>1693</v>
      </c>
      <c r="B1694" s="6" t="s">
        <v>3094</v>
      </c>
      <c r="C1694" s="6" t="e">
        <f>MONTH(Livros[[#This Row],[Date]])</f>
        <v>#VALUE!</v>
      </c>
      <c r="D1694" s="6" t="e">
        <f>YEAR(Livros[[#This Row],[Date]])</f>
        <v>#VALUE!</v>
      </c>
      <c r="E1694" s="4">
        <v>0</v>
      </c>
      <c r="F1694" s="4">
        <v>0</v>
      </c>
      <c r="G1694" s="6" t="s">
        <v>83</v>
      </c>
      <c r="H1694" s="4">
        <v>1</v>
      </c>
      <c r="I1694" s="18" t="s">
        <v>1002</v>
      </c>
      <c r="J1694" s="8">
        <v>184</v>
      </c>
      <c r="K1694" s="8">
        <f>Livros[[#This Row],[Quantity]]*Livros[[#This Row],[Item Price]]</f>
        <v>184</v>
      </c>
      <c r="L1694" s="8">
        <v>150.08799999999999</v>
      </c>
      <c r="M1694" s="8">
        <f>Livros[[#This Row],[Receita]]-Livros[[#This Row],[Custo]]</f>
        <v>33.912000000000006</v>
      </c>
    </row>
    <row r="1695" spans="1:13" x14ac:dyDescent="0.25">
      <c r="A1695" s="5">
        <v>1694</v>
      </c>
      <c r="B1695" s="7" t="s">
        <v>3094</v>
      </c>
      <c r="C1695" s="7" t="e">
        <f>MONTH(Livros[[#This Row],[Date]])</f>
        <v>#VALUE!</v>
      </c>
      <c r="D1695" s="7" t="e">
        <f>YEAR(Livros[[#This Row],[Date]])</f>
        <v>#VALUE!</v>
      </c>
      <c r="E1695" s="5">
        <v>0</v>
      </c>
      <c r="F1695" s="5">
        <v>0</v>
      </c>
      <c r="G1695" s="7" t="s">
        <v>71</v>
      </c>
      <c r="H1695" s="5">
        <v>1</v>
      </c>
      <c r="I1695" s="19" t="s">
        <v>1002</v>
      </c>
      <c r="J1695" s="9">
        <v>184</v>
      </c>
      <c r="K1695" s="9">
        <f>Livros[[#This Row],[Quantity]]*Livros[[#This Row],[Item Price]]</f>
        <v>184</v>
      </c>
      <c r="L1695" s="9">
        <v>150.08799999999999</v>
      </c>
      <c r="M1695" s="9">
        <f>Livros[[#This Row],[Receita]]-Livros[[#This Row],[Custo]]</f>
        <v>33.912000000000006</v>
      </c>
    </row>
    <row r="1696" spans="1:13" x14ac:dyDescent="0.25">
      <c r="A1696" s="4">
        <v>1695</v>
      </c>
      <c r="B1696" s="6" t="s">
        <v>3094</v>
      </c>
      <c r="C1696" s="6" t="e">
        <f>MONTH(Livros[[#This Row],[Date]])</f>
        <v>#VALUE!</v>
      </c>
      <c r="D1696" s="6" t="e">
        <f>YEAR(Livros[[#This Row],[Date]])</f>
        <v>#VALUE!</v>
      </c>
      <c r="E1696" s="4">
        <v>0</v>
      </c>
      <c r="F1696" s="4">
        <v>0</v>
      </c>
      <c r="G1696" s="6" t="s">
        <v>83</v>
      </c>
      <c r="H1696" s="4">
        <v>1</v>
      </c>
      <c r="I1696" s="18" t="s">
        <v>193</v>
      </c>
      <c r="J1696" s="8">
        <v>155</v>
      </c>
      <c r="K1696" s="8">
        <f>Livros[[#This Row],[Quantity]]*Livros[[#This Row],[Item Price]]</f>
        <v>155</v>
      </c>
      <c r="L1696" s="8">
        <v>127.71</v>
      </c>
      <c r="M1696" s="8">
        <f>Livros[[#This Row],[Receita]]-Livros[[#This Row],[Custo]]</f>
        <v>27.290000000000006</v>
      </c>
    </row>
    <row r="1697" spans="1:13" x14ac:dyDescent="0.25">
      <c r="A1697" s="5">
        <v>1696</v>
      </c>
      <c r="B1697" s="7" t="s">
        <v>3094</v>
      </c>
      <c r="C1697" s="7" t="e">
        <f>MONTH(Livros[[#This Row],[Date]])</f>
        <v>#VALUE!</v>
      </c>
      <c r="D1697" s="7" t="e">
        <f>YEAR(Livros[[#This Row],[Date]])</f>
        <v>#VALUE!</v>
      </c>
      <c r="E1697" s="5">
        <v>0</v>
      </c>
      <c r="F1697" s="5">
        <v>0</v>
      </c>
      <c r="G1697" s="7" t="s">
        <v>83</v>
      </c>
      <c r="H1697" s="5">
        <v>1</v>
      </c>
      <c r="I1697" s="19" t="s">
        <v>1002</v>
      </c>
      <c r="J1697" s="9">
        <v>184</v>
      </c>
      <c r="K1697" s="9">
        <f>Livros[[#This Row],[Quantity]]*Livros[[#This Row],[Item Price]]</f>
        <v>184</v>
      </c>
      <c r="L1697" s="9">
        <v>150.08799999999999</v>
      </c>
      <c r="M1697" s="9">
        <f>Livros[[#This Row],[Receita]]-Livros[[#This Row],[Custo]]</f>
        <v>33.912000000000006</v>
      </c>
    </row>
    <row r="1698" spans="1:13" x14ac:dyDescent="0.25">
      <c r="A1698" s="4">
        <v>1697</v>
      </c>
      <c r="B1698" s="6" t="s">
        <v>3112</v>
      </c>
      <c r="C1698" s="6" t="e">
        <f>MONTH(Livros[[#This Row],[Date]])</f>
        <v>#VALUE!</v>
      </c>
      <c r="D1698" s="6" t="e">
        <f>YEAR(Livros[[#This Row],[Date]])</f>
        <v>#VALUE!</v>
      </c>
      <c r="E1698" s="4">
        <v>0</v>
      </c>
      <c r="F1698" s="4">
        <v>0</v>
      </c>
      <c r="G1698" s="6" t="s">
        <v>83</v>
      </c>
      <c r="H1698" s="4">
        <v>1</v>
      </c>
      <c r="I1698" s="18" t="s">
        <v>1002</v>
      </c>
      <c r="J1698" s="8">
        <v>91</v>
      </c>
      <c r="K1698" s="8">
        <f>Livros[[#This Row],[Quantity]]*Livros[[#This Row],[Item Price]]</f>
        <v>91</v>
      </c>
      <c r="L1698" s="8">
        <v>746.62</v>
      </c>
      <c r="M1698" s="8">
        <f>Livros[[#This Row],[Receita]]-Livros[[#This Row],[Custo]]</f>
        <v>-655.62</v>
      </c>
    </row>
    <row r="1699" spans="1:13" x14ac:dyDescent="0.25">
      <c r="A1699" s="5">
        <v>1698</v>
      </c>
      <c r="B1699" s="7" t="s">
        <v>3112</v>
      </c>
      <c r="C1699" s="7" t="e">
        <f>MONTH(Livros[[#This Row],[Date]])</f>
        <v>#VALUE!</v>
      </c>
      <c r="D1699" s="7" t="e">
        <f>YEAR(Livros[[#This Row],[Date]])</f>
        <v>#VALUE!</v>
      </c>
      <c r="E1699" s="5">
        <v>0</v>
      </c>
      <c r="F1699" s="5">
        <v>0</v>
      </c>
      <c r="G1699" s="7" t="s">
        <v>83</v>
      </c>
      <c r="H1699" s="5">
        <v>1</v>
      </c>
      <c r="I1699" s="19" t="s">
        <v>1002</v>
      </c>
      <c r="J1699" s="9">
        <v>184</v>
      </c>
      <c r="K1699" s="9">
        <f>Livros[[#This Row],[Quantity]]*Livros[[#This Row],[Item Price]]</f>
        <v>184</v>
      </c>
      <c r="L1699" s="9">
        <v>150.08799999999999</v>
      </c>
      <c r="M1699" s="9">
        <f>Livros[[#This Row],[Receita]]-Livros[[#This Row],[Custo]]</f>
        <v>33.912000000000006</v>
      </c>
    </row>
    <row r="1700" spans="1:13" x14ac:dyDescent="0.25">
      <c r="A1700" s="4">
        <v>1699</v>
      </c>
      <c r="B1700" s="6" t="s">
        <v>3112</v>
      </c>
      <c r="C1700" s="6" t="e">
        <f>MONTH(Livros[[#This Row],[Date]])</f>
        <v>#VALUE!</v>
      </c>
      <c r="D1700" s="6" t="e">
        <f>YEAR(Livros[[#This Row],[Date]])</f>
        <v>#VALUE!</v>
      </c>
      <c r="E1700" s="4">
        <v>0</v>
      </c>
      <c r="F1700" s="4">
        <v>0</v>
      </c>
      <c r="G1700" s="6" t="s">
        <v>71</v>
      </c>
      <c r="H1700" s="4">
        <v>1</v>
      </c>
      <c r="I1700" s="18" t="s">
        <v>1002</v>
      </c>
      <c r="J1700" s="8">
        <v>108</v>
      </c>
      <c r="K1700" s="8">
        <f>Livros[[#This Row],[Quantity]]*Livros[[#This Row],[Item Price]]</f>
        <v>108</v>
      </c>
      <c r="L1700" s="8">
        <v>885.56</v>
      </c>
      <c r="M1700" s="8">
        <f>Livros[[#This Row],[Receita]]-Livros[[#This Row],[Custo]]</f>
        <v>-777.56</v>
      </c>
    </row>
    <row r="1701" spans="1:13" x14ac:dyDescent="0.25">
      <c r="A1701" s="5">
        <v>1700</v>
      </c>
      <c r="B1701" s="7" t="s">
        <v>3112</v>
      </c>
      <c r="C1701" s="7" t="e">
        <f>MONTH(Livros[[#This Row],[Date]])</f>
        <v>#VALUE!</v>
      </c>
      <c r="D1701" s="7" t="e">
        <f>YEAR(Livros[[#This Row],[Date]])</f>
        <v>#VALUE!</v>
      </c>
      <c r="E1701" s="5">
        <v>0</v>
      </c>
      <c r="F1701" s="5">
        <v>0</v>
      </c>
      <c r="G1701" s="7" t="s">
        <v>83</v>
      </c>
      <c r="H1701" s="5">
        <v>1</v>
      </c>
      <c r="I1701" s="19" t="s">
        <v>1002</v>
      </c>
      <c r="J1701" s="9">
        <v>184</v>
      </c>
      <c r="K1701" s="9">
        <f>Livros[[#This Row],[Quantity]]*Livros[[#This Row],[Item Price]]</f>
        <v>184</v>
      </c>
      <c r="L1701" s="9">
        <v>150.08799999999999</v>
      </c>
      <c r="M1701" s="9">
        <f>Livros[[#This Row],[Receita]]-Livros[[#This Row],[Custo]]</f>
        <v>33.912000000000006</v>
      </c>
    </row>
    <row r="1702" spans="1:13" x14ac:dyDescent="0.25">
      <c r="A1702" s="4">
        <v>1701</v>
      </c>
      <c r="B1702" s="6" t="s">
        <v>3112</v>
      </c>
      <c r="C1702" s="6" t="e">
        <f>MONTH(Livros[[#This Row],[Date]])</f>
        <v>#VALUE!</v>
      </c>
      <c r="D1702" s="6" t="e">
        <f>YEAR(Livros[[#This Row],[Date]])</f>
        <v>#VALUE!</v>
      </c>
      <c r="E1702" s="4">
        <v>0</v>
      </c>
      <c r="F1702" s="4">
        <v>0</v>
      </c>
      <c r="G1702" s="6" t="s">
        <v>83</v>
      </c>
      <c r="H1702" s="4">
        <v>1</v>
      </c>
      <c r="I1702" s="18" t="s">
        <v>1002</v>
      </c>
      <c r="J1702" s="8">
        <v>184</v>
      </c>
      <c r="K1702" s="8">
        <f>Livros[[#This Row],[Quantity]]*Livros[[#This Row],[Item Price]]</f>
        <v>184</v>
      </c>
      <c r="L1702" s="8">
        <v>150.08799999999999</v>
      </c>
      <c r="M1702" s="8">
        <f>Livros[[#This Row],[Receita]]-Livros[[#This Row],[Custo]]</f>
        <v>33.912000000000006</v>
      </c>
    </row>
    <row r="1703" spans="1:13" x14ac:dyDescent="0.25">
      <c r="A1703" s="5">
        <v>1702</v>
      </c>
      <c r="B1703" s="7" t="s">
        <v>3119</v>
      </c>
      <c r="C1703" s="7" t="e">
        <f>MONTH(Livros[[#This Row],[Date]])</f>
        <v>#VALUE!</v>
      </c>
      <c r="D1703" s="7" t="e">
        <f>YEAR(Livros[[#This Row],[Date]])</f>
        <v>#VALUE!</v>
      </c>
      <c r="E1703" s="5">
        <v>0</v>
      </c>
      <c r="F1703" s="5">
        <v>0</v>
      </c>
      <c r="G1703" s="7" t="s">
        <v>71</v>
      </c>
      <c r="H1703" s="5">
        <v>1</v>
      </c>
      <c r="I1703" s="19" t="s">
        <v>1002</v>
      </c>
      <c r="J1703" s="9">
        <v>184</v>
      </c>
      <c r="K1703" s="9">
        <f>Livros[[#This Row],[Quantity]]*Livros[[#This Row],[Item Price]]</f>
        <v>184</v>
      </c>
      <c r="L1703" s="9">
        <v>150.08799999999999</v>
      </c>
      <c r="M1703" s="9">
        <f>Livros[[#This Row],[Receita]]-Livros[[#This Row],[Custo]]</f>
        <v>33.912000000000006</v>
      </c>
    </row>
    <row r="1704" spans="1:13" x14ac:dyDescent="0.25">
      <c r="A1704" s="4">
        <v>1703</v>
      </c>
      <c r="B1704" s="6" t="s">
        <v>3122</v>
      </c>
      <c r="C1704" s="6" t="e">
        <f>MONTH(Livros[[#This Row],[Date]])</f>
        <v>#VALUE!</v>
      </c>
      <c r="D1704" s="6" t="e">
        <f>YEAR(Livros[[#This Row],[Date]])</f>
        <v>#VALUE!</v>
      </c>
      <c r="E1704" s="4">
        <v>0</v>
      </c>
      <c r="F1704" s="4">
        <v>0</v>
      </c>
      <c r="G1704" s="6" t="s">
        <v>83</v>
      </c>
      <c r="H1704" s="4">
        <v>1</v>
      </c>
      <c r="I1704" s="18" t="s">
        <v>193</v>
      </c>
      <c r="J1704" s="8">
        <v>155</v>
      </c>
      <c r="K1704" s="8">
        <f>Livros[[#This Row],[Quantity]]*Livros[[#This Row],[Item Price]]</f>
        <v>155</v>
      </c>
      <c r="L1704" s="8">
        <v>127.71</v>
      </c>
      <c r="M1704" s="8">
        <f>Livros[[#This Row],[Receita]]-Livros[[#This Row],[Custo]]</f>
        <v>27.290000000000006</v>
      </c>
    </row>
    <row r="1705" spans="1:13" x14ac:dyDescent="0.25">
      <c r="A1705" s="5">
        <v>1704</v>
      </c>
      <c r="B1705" s="7" t="s">
        <v>3122</v>
      </c>
      <c r="C1705" s="7" t="e">
        <f>MONTH(Livros[[#This Row],[Date]])</f>
        <v>#VALUE!</v>
      </c>
      <c r="D1705" s="7" t="e">
        <f>YEAR(Livros[[#This Row],[Date]])</f>
        <v>#VALUE!</v>
      </c>
      <c r="E1705" s="5">
        <v>0</v>
      </c>
      <c r="F1705" s="5">
        <v>0</v>
      </c>
      <c r="G1705" s="7" t="s">
        <v>83</v>
      </c>
      <c r="H1705" s="5">
        <v>1</v>
      </c>
      <c r="I1705" s="19" t="s">
        <v>1002</v>
      </c>
      <c r="J1705" s="9">
        <v>198</v>
      </c>
      <c r="K1705" s="9">
        <f>Livros[[#This Row],[Quantity]]*Livros[[#This Row],[Item Price]]</f>
        <v>198</v>
      </c>
      <c r="L1705" s="9">
        <v>162.23599999999999</v>
      </c>
      <c r="M1705" s="9">
        <f>Livros[[#This Row],[Receita]]-Livros[[#This Row],[Custo]]</f>
        <v>35.76400000000001</v>
      </c>
    </row>
    <row r="1706" spans="1:13" x14ac:dyDescent="0.25">
      <c r="A1706" s="4">
        <v>1705</v>
      </c>
      <c r="B1706" s="6" t="s">
        <v>3122</v>
      </c>
      <c r="C1706" s="6" t="e">
        <f>MONTH(Livros[[#This Row],[Date]])</f>
        <v>#VALUE!</v>
      </c>
      <c r="D1706" s="6" t="e">
        <f>YEAR(Livros[[#This Row],[Date]])</f>
        <v>#VALUE!</v>
      </c>
      <c r="E1706" s="4">
        <v>0</v>
      </c>
      <c r="F1706" s="4">
        <v>0</v>
      </c>
      <c r="G1706" s="6" t="s">
        <v>83</v>
      </c>
      <c r="H1706" s="4">
        <v>1</v>
      </c>
      <c r="I1706" s="18" t="s">
        <v>1002</v>
      </c>
      <c r="J1706" s="8">
        <v>285</v>
      </c>
      <c r="K1706" s="8">
        <f>Livros[[#This Row],[Quantity]]*Livros[[#This Row],[Item Price]]</f>
        <v>285</v>
      </c>
      <c r="L1706" s="8">
        <v>233.37</v>
      </c>
      <c r="M1706" s="8">
        <f>Livros[[#This Row],[Receita]]-Livros[[#This Row],[Custo]]</f>
        <v>51.629999999999995</v>
      </c>
    </row>
    <row r="1707" spans="1:13" x14ac:dyDescent="0.25">
      <c r="A1707" s="5">
        <v>1706</v>
      </c>
      <c r="B1707" s="7" t="s">
        <v>3122</v>
      </c>
      <c r="C1707" s="7" t="e">
        <f>MONTH(Livros[[#This Row],[Date]])</f>
        <v>#VALUE!</v>
      </c>
      <c r="D1707" s="7" t="e">
        <f>YEAR(Livros[[#This Row],[Date]])</f>
        <v>#VALUE!</v>
      </c>
      <c r="E1707" s="5">
        <v>0</v>
      </c>
      <c r="F1707" s="5">
        <v>0</v>
      </c>
      <c r="G1707" s="7" t="s">
        <v>83</v>
      </c>
      <c r="H1707" s="5">
        <v>1</v>
      </c>
      <c r="I1707" s="19" t="s">
        <v>1002</v>
      </c>
      <c r="J1707" s="9">
        <v>157</v>
      </c>
      <c r="K1707" s="9">
        <f>Livros[[#This Row],[Quantity]]*Livros[[#This Row],[Item Price]]</f>
        <v>157</v>
      </c>
      <c r="L1707" s="9">
        <v>128.874</v>
      </c>
      <c r="M1707" s="9">
        <f>Livros[[#This Row],[Receita]]-Livros[[#This Row],[Custo]]</f>
        <v>28.126000000000005</v>
      </c>
    </row>
    <row r="1708" spans="1:13" x14ac:dyDescent="0.25">
      <c r="A1708" s="4">
        <v>1707</v>
      </c>
      <c r="B1708" s="6" t="s">
        <v>3122</v>
      </c>
      <c r="C1708" s="6" t="e">
        <f>MONTH(Livros[[#This Row],[Date]])</f>
        <v>#VALUE!</v>
      </c>
      <c r="D1708" s="6" t="e">
        <f>YEAR(Livros[[#This Row],[Date]])</f>
        <v>#VALUE!</v>
      </c>
      <c r="E1708" s="4">
        <v>0</v>
      </c>
      <c r="F1708" s="4">
        <v>0</v>
      </c>
      <c r="G1708" s="6" t="s">
        <v>71</v>
      </c>
      <c r="H1708" s="4">
        <v>1</v>
      </c>
      <c r="I1708" s="18" t="s">
        <v>1002</v>
      </c>
      <c r="J1708" s="8">
        <v>129</v>
      </c>
      <c r="K1708" s="8">
        <f>Livros[[#This Row],[Quantity]]*Livros[[#This Row],[Item Price]]</f>
        <v>129</v>
      </c>
      <c r="L1708" s="8">
        <v>105.578</v>
      </c>
      <c r="M1708" s="8">
        <f>Livros[[#This Row],[Receita]]-Livros[[#This Row],[Custo]]</f>
        <v>23.421999999999997</v>
      </c>
    </row>
    <row r="1709" spans="1:13" x14ac:dyDescent="0.25">
      <c r="A1709" s="5">
        <v>1708</v>
      </c>
      <c r="B1709" s="7" t="s">
        <v>3122</v>
      </c>
      <c r="C1709" s="7" t="e">
        <f>MONTH(Livros[[#This Row],[Date]])</f>
        <v>#VALUE!</v>
      </c>
      <c r="D1709" s="7" t="e">
        <f>YEAR(Livros[[#This Row],[Date]])</f>
        <v>#VALUE!</v>
      </c>
      <c r="E1709" s="5">
        <v>0</v>
      </c>
      <c r="F1709" s="5">
        <v>0</v>
      </c>
      <c r="G1709" s="7" t="s">
        <v>83</v>
      </c>
      <c r="H1709" s="5">
        <v>1</v>
      </c>
      <c r="I1709" s="19" t="s">
        <v>193</v>
      </c>
      <c r="J1709" s="9">
        <v>155</v>
      </c>
      <c r="K1709" s="9">
        <f>Livros[[#This Row],[Quantity]]*Livros[[#This Row],[Item Price]]</f>
        <v>155</v>
      </c>
      <c r="L1709" s="9">
        <v>127.71</v>
      </c>
      <c r="M1709" s="9">
        <f>Livros[[#This Row],[Receita]]-Livros[[#This Row],[Custo]]</f>
        <v>27.290000000000006</v>
      </c>
    </row>
    <row r="1710" spans="1:13" x14ac:dyDescent="0.25">
      <c r="A1710" s="4">
        <v>1709</v>
      </c>
      <c r="B1710" s="6" t="s">
        <v>3122</v>
      </c>
      <c r="C1710" s="6" t="e">
        <f>MONTH(Livros[[#This Row],[Date]])</f>
        <v>#VALUE!</v>
      </c>
      <c r="D1710" s="6" t="e">
        <f>YEAR(Livros[[#This Row],[Date]])</f>
        <v>#VALUE!</v>
      </c>
      <c r="E1710" s="4">
        <v>0</v>
      </c>
      <c r="F1710" s="4">
        <v>0</v>
      </c>
      <c r="G1710" s="6" t="s">
        <v>71</v>
      </c>
      <c r="H1710" s="4">
        <v>1</v>
      </c>
      <c r="I1710" s="18" t="s">
        <v>1002</v>
      </c>
      <c r="J1710" s="8">
        <v>97</v>
      </c>
      <c r="K1710" s="8">
        <f>Livros[[#This Row],[Quantity]]*Livros[[#This Row],[Item Price]]</f>
        <v>97</v>
      </c>
      <c r="L1710" s="8">
        <v>795.54</v>
      </c>
      <c r="M1710" s="8">
        <f>Livros[[#This Row],[Receita]]-Livros[[#This Row],[Custo]]</f>
        <v>-698.54</v>
      </c>
    </row>
    <row r="1711" spans="1:13" x14ac:dyDescent="0.25">
      <c r="A1711" s="5">
        <v>1710</v>
      </c>
      <c r="B1711" s="7" t="s">
        <v>3122</v>
      </c>
      <c r="C1711" s="7" t="e">
        <f>MONTH(Livros[[#This Row],[Date]])</f>
        <v>#VALUE!</v>
      </c>
      <c r="D1711" s="7" t="e">
        <f>YEAR(Livros[[#This Row],[Date]])</f>
        <v>#VALUE!</v>
      </c>
      <c r="E1711" s="5">
        <v>0</v>
      </c>
      <c r="F1711" s="5">
        <v>0</v>
      </c>
      <c r="G1711" s="7" t="s">
        <v>83</v>
      </c>
      <c r="H1711" s="5">
        <v>1</v>
      </c>
      <c r="I1711" s="19" t="s">
        <v>1002</v>
      </c>
      <c r="J1711" s="9">
        <v>285</v>
      </c>
      <c r="K1711" s="9">
        <f>Livros[[#This Row],[Quantity]]*Livros[[#This Row],[Item Price]]</f>
        <v>285</v>
      </c>
      <c r="L1711" s="9">
        <v>233.37</v>
      </c>
      <c r="M1711" s="9">
        <f>Livros[[#This Row],[Receita]]-Livros[[#This Row],[Custo]]</f>
        <v>51.629999999999995</v>
      </c>
    </row>
    <row r="1712" spans="1:13" x14ac:dyDescent="0.25">
      <c r="A1712" s="4">
        <v>1711</v>
      </c>
      <c r="B1712" s="6" t="s">
        <v>3122</v>
      </c>
      <c r="C1712" s="6" t="e">
        <f>MONTH(Livros[[#This Row],[Date]])</f>
        <v>#VALUE!</v>
      </c>
      <c r="D1712" s="6" t="e">
        <f>YEAR(Livros[[#This Row],[Date]])</f>
        <v>#VALUE!</v>
      </c>
      <c r="E1712" s="4">
        <v>0</v>
      </c>
      <c r="F1712" s="4">
        <v>0</v>
      </c>
      <c r="G1712" s="6" t="s">
        <v>83</v>
      </c>
      <c r="H1712" s="4">
        <v>1</v>
      </c>
      <c r="I1712" s="18" t="s">
        <v>1002</v>
      </c>
      <c r="J1712" s="8">
        <v>97</v>
      </c>
      <c r="K1712" s="8">
        <f>Livros[[#This Row],[Quantity]]*Livros[[#This Row],[Item Price]]</f>
        <v>97</v>
      </c>
      <c r="L1712" s="8">
        <v>795.54</v>
      </c>
      <c r="M1712" s="8">
        <f>Livros[[#This Row],[Receita]]-Livros[[#This Row],[Custo]]</f>
        <v>-698.54</v>
      </c>
    </row>
    <row r="1713" spans="1:13" x14ac:dyDescent="0.25">
      <c r="A1713" s="5">
        <v>1712</v>
      </c>
      <c r="B1713" s="7" t="s">
        <v>3122</v>
      </c>
      <c r="C1713" s="7" t="e">
        <f>MONTH(Livros[[#This Row],[Date]])</f>
        <v>#VALUE!</v>
      </c>
      <c r="D1713" s="7" t="e">
        <f>YEAR(Livros[[#This Row],[Date]])</f>
        <v>#VALUE!</v>
      </c>
      <c r="E1713" s="5">
        <v>0</v>
      </c>
      <c r="F1713" s="5">
        <v>0</v>
      </c>
      <c r="G1713" s="7" t="s">
        <v>71</v>
      </c>
      <c r="H1713" s="5">
        <v>1</v>
      </c>
      <c r="I1713" s="19" t="s">
        <v>1002</v>
      </c>
      <c r="J1713" s="9">
        <v>184</v>
      </c>
      <c r="K1713" s="9">
        <f>Livros[[#This Row],[Quantity]]*Livros[[#This Row],[Item Price]]</f>
        <v>184</v>
      </c>
      <c r="L1713" s="9">
        <v>150.08799999999999</v>
      </c>
      <c r="M1713" s="9">
        <f>Livros[[#This Row],[Receita]]-Livros[[#This Row],[Custo]]</f>
        <v>33.912000000000006</v>
      </c>
    </row>
    <row r="1714" spans="1:13" x14ac:dyDescent="0.25">
      <c r="A1714" s="4">
        <v>1713</v>
      </c>
      <c r="B1714" s="6" t="s">
        <v>3137</v>
      </c>
      <c r="C1714" s="6" t="e">
        <f>MONTH(Livros[[#This Row],[Date]])</f>
        <v>#VALUE!</v>
      </c>
      <c r="D1714" s="6" t="e">
        <f>YEAR(Livros[[#This Row],[Date]])</f>
        <v>#VALUE!</v>
      </c>
      <c r="E1714" s="4">
        <v>0</v>
      </c>
      <c r="F1714" s="4">
        <v>0</v>
      </c>
      <c r="G1714" s="6" t="s">
        <v>83</v>
      </c>
      <c r="H1714" s="4">
        <v>1</v>
      </c>
      <c r="I1714" s="18" t="s">
        <v>1002</v>
      </c>
      <c r="J1714" s="8">
        <v>184</v>
      </c>
      <c r="K1714" s="8">
        <f>Livros[[#This Row],[Quantity]]*Livros[[#This Row],[Item Price]]</f>
        <v>184</v>
      </c>
      <c r="L1714" s="8">
        <v>150.08799999999999</v>
      </c>
      <c r="M1714" s="8">
        <f>Livros[[#This Row],[Receita]]-Livros[[#This Row],[Custo]]</f>
        <v>33.912000000000006</v>
      </c>
    </row>
    <row r="1715" spans="1:13" x14ac:dyDescent="0.25">
      <c r="A1715" s="5">
        <v>1714</v>
      </c>
      <c r="B1715" s="7" t="s">
        <v>3137</v>
      </c>
      <c r="C1715" s="7" t="e">
        <f>MONTH(Livros[[#This Row],[Date]])</f>
        <v>#VALUE!</v>
      </c>
      <c r="D1715" s="7" t="e">
        <f>YEAR(Livros[[#This Row],[Date]])</f>
        <v>#VALUE!</v>
      </c>
      <c r="E1715" s="5">
        <v>0</v>
      </c>
      <c r="F1715" s="5">
        <v>0</v>
      </c>
      <c r="G1715" s="7" t="s">
        <v>71</v>
      </c>
      <c r="H1715" s="5">
        <v>1</v>
      </c>
      <c r="I1715" s="19" t="s">
        <v>1002</v>
      </c>
      <c r="J1715" s="9">
        <v>184</v>
      </c>
      <c r="K1715" s="9">
        <f>Livros[[#This Row],[Quantity]]*Livros[[#This Row],[Item Price]]</f>
        <v>184</v>
      </c>
      <c r="L1715" s="9">
        <v>150.08799999999999</v>
      </c>
      <c r="M1715" s="9">
        <f>Livros[[#This Row],[Receita]]-Livros[[#This Row],[Custo]]</f>
        <v>33.912000000000006</v>
      </c>
    </row>
    <row r="1716" spans="1:13" x14ac:dyDescent="0.25">
      <c r="A1716" s="4">
        <v>1715</v>
      </c>
      <c r="B1716" s="6" t="s">
        <v>3141</v>
      </c>
      <c r="C1716" s="6" t="e">
        <f>MONTH(Livros[[#This Row],[Date]])</f>
        <v>#VALUE!</v>
      </c>
      <c r="D1716" s="6" t="e">
        <f>YEAR(Livros[[#This Row],[Date]])</f>
        <v>#VALUE!</v>
      </c>
      <c r="E1716" s="4">
        <v>1</v>
      </c>
      <c r="F1716" s="4">
        <v>0</v>
      </c>
      <c r="G1716" s="6" t="s">
        <v>83</v>
      </c>
      <c r="H1716" s="4">
        <v>1</v>
      </c>
      <c r="I1716" s="18" t="s">
        <v>5178</v>
      </c>
      <c r="J1716" s="8">
        <v>404</v>
      </c>
      <c r="K1716" s="8">
        <f>Livros[[#This Row],[Quantity]]*Livros[[#This Row],[Item Price]]</f>
        <v>404</v>
      </c>
      <c r="L1716" s="8">
        <v>335.53199999999998</v>
      </c>
      <c r="M1716" s="8">
        <f>Livros[[#This Row],[Receita]]-Livros[[#This Row],[Custo]]</f>
        <v>68.468000000000018</v>
      </c>
    </row>
    <row r="1717" spans="1:13" x14ac:dyDescent="0.25">
      <c r="A1717" s="5">
        <v>1716</v>
      </c>
      <c r="B1717" s="7" t="s">
        <v>3144</v>
      </c>
      <c r="C1717" s="7">
        <f>MONTH(Livros[[#This Row],[Date]])</f>
        <v>1</v>
      </c>
      <c r="D1717" s="7">
        <f>YEAR(Livros[[#This Row],[Date]])</f>
        <v>2019</v>
      </c>
      <c r="E1717" s="5">
        <v>1</v>
      </c>
      <c r="F1717" s="5">
        <v>0</v>
      </c>
      <c r="G1717" s="7" t="s">
        <v>83</v>
      </c>
      <c r="H1717" s="5">
        <v>1</v>
      </c>
      <c r="I1717" s="19" t="s">
        <v>1002</v>
      </c>
      <c r="J1717" s="9">
        <v>145</v>
      </c>
      <c r="K1717" s="9">
        <f>Livros[[#This Row],[Quantity]]*Livros[[#This Row],[Item Price]]</f>
        <v>145</v>
      </c>
      <c r="L1717" s="9">
        <v>118.89</v>
      </c>
      <c r="M1717" s="9">
        <f>Livros[[#This Row],[Receita]]-Livros[[#This Row],[Custo]]</f>
        <v>26.11</v>
      </c>
    </row>
    <row r="1718" spans="1:13" x14ac:dyDescent="0.25">
      <c r="A1718" s="4">
        <v>1717</v>
      </c>
      <c r="B1718" s="6" t="s">
        <v>3144</v>
      </c>
      <c r="C1718" s="6">
        <f>MONTH(Livros[[#This Row],[Date]])</f>
        <v>1</v>
      </c>
      <c r="D1718" s="6">
        <f>YEAR(Livros[[#This Row],[Date]])</f>
        <v>2019</v>
      </c>
      <c r="E1718" s="4">
        <v>1</v>
      </c>
      <c r="F1718" s="4">
        <v>0</v>
      </c>
      <c r="G1718" s="6" t="s">
        <v>83</v>
      </c>
      <c r="H1718" s="4">
        <v>1</v>
      </c>
      <c r="I1718" s="18" t="s">
        <v>1002</v>
      </c>
      <c r="J1718" s="8">
        <v>14245</v>
      </c>
      <c r="K1718" s="8">
        <f>Livros[[#This Row],[Quantity]]*Livros[[#This Row],[Item Price]]</f>
        <v>14245</v>
      </c>
      <c r="L1718" s="8">
        <v>116.68089999999999</v>
      </c>
      <c r="M1718" s="8">
        <f>Livros[[#This Row],[Receita]]-Livros[[#This Row],[Custo]]</f>
        <v>14128.319100000001</v>
      </c>
    </row>
    <row r="1719" spans="1:13" x14ac:dyDescent="0.25">
      <c r="A1719" s="5">
        <v>1718</v>
      </c>
      <c r="B1719" s="7" t="s">
        <v>3144</v>
      </c>
      <c r="C1719" s="7">
        <f>MONTH(Livros[[#This Row],[Date]])</f>
        <v>1</v>
      </c>
      <c r="D1719" s="7">
        <f>YEAR(Livros[[#This Row],[Date]])</f>
        <v>2019</v>
      </c>
      <c r="E1719" s="5">
        <v>1</v>
      </c>
      <c r="F1719" s="5">
        <v>0</v>
      </c>
      <c r="G1719" s="7" t="s">
        <v>71</v>
      </c>
      <c r="H1719" s="5">
        <v>1</v>
      </c>
      <c r="I1719" s="19" t="s">
        <v>193</v>
      </c>
      <c r="J1719" s="9">
        <v>155</v>
      </c>
      <c r="K1719" s="9">
        <f>Livros[[#This Row],[Quantity]]*Livros[[#This Row],[Item Price]]</f>
        <v>155</v>
      </c>
      <c r="L1719" s="9">
        <v>127.71</v>
      </c>
      <c r="M1719" s="9">
        <f>Livros[[#This Row],[Receita]]-Livros[[#This Row],[Custo]]</f>
        <v>27.290000000000006</v>
      </c>
    </row>
    <row r="1720" spans="1:13" x14ac:dyDescent="0.25">
      <c r="A1720" s="4">
        <v>1719</v>
      </c>
      <c r="B1720" s="6" t="s">
        <v>3144</v>
      </c>
      <c r="C1720" s="6">
        <f>MONTH(Livros[[#This Row],[Date]])</f>
        <v>1</v>
      </c>
      <c r="D1720" s="6">
        <f>YEAR(Livros[[#This Row],[Date]])</f>
        <v>2019</v>
      </c>
      <c r="E1720" s="4">
        <v>1</v>
      </c>
      <c r="F1720" s="4">
        <v>0</v>
      </c>
      <c r="G1720" s="6" t="s">
        <v>83</v>
      </c>
      <c r="H1720" s="4">
        <v>1</v>
      </c>
      <c r="I1720" s="18" t="s">
        <v>1002</v>
      </c>
      <c r="J1720" s="8">
        <v>108</v>
      </c>
      <c r="K1720" s="8">
        <f>Livros[[#This Row],[Quantity]]*Livros[[#This Row],[Item Price]]</f>
        <v>108</v>
      </c>
      <c r="L1720" s="8">
        <v>885.56</v>
      </c>
      <c r="M1720" s="8">
        <f>Livros[[#This Row],[Receita]]-Livros[[#This Row],[Custo]]</f>
        <v>-777.56</v>
      </c>
    </row>
    <row r="1721" spans="1:13" x14ac:dyDescent="0.25">
      <c r="A1721" s="5">
        <v>1720</v>
      </c>
      <c r="B1721" s="7" t="s">
        <v>3149</v>
      </c>
      <c r="C1721" s="7">
        <f>MONTH(Livros[[#This Row],[Date]])</f>
        <v>2</v>
      </c>
      <c r="D1721" s="7">
        <f>YEAR(Livros[[#This Row],[Date]])</f>
        <v>2019</v>
      </c>
      <c r="E1721" s="5">
        <v>0</v>
      </c>
      <c r="F1721" s="5">
        <v>0</v>
      </c>
      <c r="G1721" s="7" t="s">
        <v>83</v>
      </c>
      <c r="H1721" s="5">
        <v>1</v>
      </c>
      <c r="I1721" s="19" t="s">
        <v>1002</v>
      </c>
      <c r="J1721" s="9">
        <v>97</v>
      </c>
      <c r="K1721" s="9">
        <f>Livros[[#This Row],[Quantity]]*Livros[[#This Row],[Item Price]]</f>
        <v>97</v>
      </c>
      <c r="L1721" s="9">
        <v>795.54</v>
      </c>
      <c r="M1721" s="9">
        <f>Livros[[#This Row],[Receita]]-Livros[[#This Row],[Custo]]</f>
        <v>-698.54</v>
      </c>
    </row>
    <row r="1722" spans="1:13" x14ac:dyDescent="0.25">
      <c r="A1722" s="4">
        <v>1721</v>
      </c>
      <c r="B1722" s="6" t="s">
        <v>3149</v>
      </c>
      <c r="C1722" s="6">
        <f>MONTH(Livros[[#This Row],[Date]])</f>
        <v>2</v>
      </c>
      <c r="D1722" s="6">
        <f>YEAR(Livros[[#This Row],[Date]])</f>
        <v>2019</v>
      </c>
      <c r="E1722" s="4">
        <v>0</v>
      </c>
      <c r="F1722" s="4">
        <v>0</v>
      </c>
      <c r="G1722" s="6" t="s">
        <v>71</v>
      </c>
      <c r="H1722" s="4">
        <v>1</v>
      </c>
      <c r="I1722" s="18" t="s">
        <v>1002</v>
      </c>
      <c r="J1722" s="8">
        <v>97</v>
      </c>
      <c r="K1722" s="8">
        <f>Livros[[#This Row],[Quantity]]*Livros[[#This Row],[Item Price]]</f>
        <v>97</v>
      </c>
      <c r="L1722" s="8">
        <v>795.54</v>
      </c>
      <c r="M1722" s="8">
        <f>Livros[[#This Row],[Receita]]-Livros[[#This Row],[Custo]]</f>
        <v>-698.54</v>
      </c>
    </row>
    <row r="1723" spans="1:13" x14ac:dyDescent="0.25">
      <c r="A1723" s="5">
        <v>1722</v>
      </c>
      <c r="B1723" s="7" t="s">
        <v>3151</v>
      </c>
      <c r="C1723" s="7">
        <f>MONTH(Livros[[#This Row],[Date]])</f>
        <v>3</v>
      </c>
      <c r="D1723" s="7">
        <f>YEAR(Livros[[#This Row],[Date]])</f>
        <v>2019</v>
      </c>
      <c r="E1723" s="5">
        <v>0</v>
      </c>
      <c r="F1723" s="5">
        <v>0</v>
      </c>
      <c r="G1723" s="7" t="s">
        <v>83</v>
      </c>
      <c r="H1723" s="5">
        <v>1</v>
      </c>
      <c r="I1723" s="19" t="s">
        <v>1002</v>
      </c>
      <c r="J1723" s="9">
        <v>285</v>
      </c>
      <c r="K1723" s="9">
        <f>Livros[[#This Row],[Quantity]]*Livros[[#This Row],[Item Price]]</f>
        <v>285</v>
      </c>
      <c r="L1723" s="9">
        <v>233.37</v>
      </c>
      <c r="M1723" s="9">
        <f>Livros[[#This Row],[Receita]]-Livros[[#This Row],[Custo]]</f>
        <v>51.629999999999995</v>
      </c>
    </row>
    <row r="1724" spans="1:13" x14ac:dyDescent="0.25">
      <c r="A1724" s="4">
        <v>1723</v>
      </c>
      <c r="B1724" s="6" t="s">
        <v>3151</v>
      </c>
      <c r="C1724" s="6">
        <f>MONTH(Livros[[#This Row],[Date]])</f>
        <v>3</v>
      </c>
      <c r="D1724" s="6">
        <f>YEAR(Livros[[#This Row],[Date]])</f>
        <v>2019</v>
      </c>
      <c r="E1724" s="4">
        <v>0</v>
      </c>
      <c r="F1724" s="4">
        <v>0</v>
      </c>
      <c r="G1724" s="6" t="s">
        <v>83</v>
      </c>
      <c r="H1724" s="4">
        <v>1</v>
      </c>
      <c r="I1724" s="18" t="s">
        <v>1002</v>
      </c>
      <c r="J1724" s="8">
        <v>285</v>
      </c>
      <c r="K1724" s="8">
        <f>Livros[[#This Row],[Quantity]]*Livros[[#This Row],[Item Price]]</f>
        <v>285</v>
      </c>
      <c r="L1724" s="8">
        <v>233.37</v>
      </c>
      <c r="M1724" s="8">
        <f>Livros[[#This Row],[Receita]]-Livros[[#This Row],[Custo]]</f>
        <v>51.629999999999995</v>
      </c>
    </row>
    <row r="1725" spans="1:13" x14ac:dyDescent="0.25">
      <c r="A1725" s="5">
        <v>1724</v>
      </c>
      <c r="B1725" s="7" t="s">
        <v>3155</v>
      </c>
      <c r="C1725" s="7">
        <f>MONTH(Livros[[#This Row],[Date]])</f>
        <v>4</v>
      </c>
      <c r="D1725" s="7">
        <f>YEAR(Livros[[#This Row],[Date]])</f>
        <v>2019</v>
      </c>
      <c r="E1725" s="5">
        <v>0</v>
      </c>
      <c r="F1725" s="5">
        <v>0</v>
      </c>
      <c r="G1725" s="7" t="s">
        <v>83</v>
      </c>
      <c r="H1725" s="5">
        <v>1</v>
      </c>
      <c r="I1725" s="19" t="s">
        <v>1002</v>
      </c>
      <c r="J1725" s="9">
        <v>285</v>
      </c>
      <c r="K1725" s="9">
        <f>Livros[[#This Row],[Quantity]]*Livros[[#This Row],[Item Price]]</f>
        <v>285</v>
      </c>
      <c r="L1725" s="9">
        <v>233.37</v>
      </c>
      <c r="M1725" s="9">
        <f>Livros[[#This Row],[Receita]]-Livros[[#This Row],[Custo]]</f>
        <v>51.629999999999995</v>
      </c>
    </row>
    <row r="1726" spans="1:13" x14ac:dyDescent="0.25">
      <c r="A1726" s="4">
        <v>1725</v>
      </c>
      <c r="B1726" s="6" t="s">
        <v>3155</v>
      </c>
      <c r="C1726" s="6">
        <f>MONTH(Livros[[#This Row],[Date]])</f>
        <v>4</v>
      </c>
      <c r="D1726" s="6">
        <f>YEAR(Livros[[#This Row],[Date]])</f>
        <v>2019</v>
      </c>
      <c r="E1726" s="4">
        <v>0</v>
      </c>
      <c r="F1726" s="4">
        <v>0</v>
      </c>
      <c r="G1726" s="6" t="s">
        <v>71</v>
      </c>
      <c r="H1726" s="4">
        <v>1</v>
      </c>
      <c r="I1726" s="18" t="s">
        <v>1002</v>
      </c>
      <c r="J1726" s="8">
        <v>285</v>
      </c>
      <c r="K1726" s="8">
        <f>Livros[[#This Row],[Quantity]]*Livros[[#This Row],[Item Price]]</f>
        <v>285</v>
      </c>
      <c r="L1726" s="8">
        <v>233.37</v>
      </c>
      <c r="M1726" s="8">
        <f>Livros[[#This Row],[Receita]]-Livros[[#This Row],[Custo]]</f>
        <v>51.629999999999995</v>
      </c>
    </row>
    <row r="1727" spans="1:13" x14ac:dyDescent="0.25">
      <c r="A1727" s="5">
        <v>1726</v>
      </c>
      <c r="B1727" s="7" t="s">
        <v>3155</v>
      </c>
      <c r="C1727" s="7">
        <f>MONTH(Livros[[#This Row],[Date]])</f>
        <v>4</v>
      </c>
      <c r="D1727" s="7">
        <f>YEAR(Livros[[#This Row],[Date]])</f>
        <v>2019</v>
      </c>
      <c r="E1727" s="5">
        <v>0</v>
      </c>
      <c r="F1727" s="5">
        <v>0</v>
      </c>
      <c r="G1727" s="7" t="s">
        <v>83</v>
      </c>
      <c r="H1727" s="5">
        <v>1</v>
      </c>
      <c r="I1727" s="19" t="s">
        <v>1002</v>
      </c>
      <c r="J1727" s="9">
        <v>180</v>
      </c>
      <c r="K1727" s="9">
        <f>Livros[[#This Row],[Quantity]]*Livros[[#This Row],[Item Price]]</f>
        <v>180</v>
      </c>
      <c r="L1727" s="9">
        <v>147.76</v>
      </c>
      <c r="M1727" s="9">
        <f>Livros[[#This Row],[Receita]]-Livros[[#This Row],[Custo]]</f>
        <v>32.240000000000009</v>
      </c>
    </row>
    <row r="1728" spans="1:13" x14ac:dyDescent="0.25">
      <c r="A1728" s="4">
        <v>1727</v>
      </c>
      <c r="B1728" s="6" t="s">
        <v>3160</v>
      </c>
      <c r="C1728" s="6">
        <f>MONTH(Livros[[#This Row],[Date]])</f>
        <v>5</v>
      </c>
      <c r="D1728" s="6">
        <f>YEAR(Livros[[#This Row],[Date]])</f>
        <v>2019</v>
      </c>
      <c r="E1728" s="4">
        <v>0</v>
      </c>
      <c r="F1728" s="4">
        <v>0</v>
      </c>
      <c r="G1728" s="6" t="s">
        <v>71</v>
      </c>
      <c r="H1728" s="4">
        <v>1</v>
      </c>
      <c r="I1728" s="18" t="s">
        <v>1002</v>
      </c>
      <c r="J1728" s="8">
        <v>198</v>
      </c>
      <c r="K1728" s="8">
        <f>Livros[[#This Row],[Quantity]]*Livros[[#This Row],[Item Price]]</f>
        <v>198</v>
      </c>
      <c r="L1728" s="8">
        <v>162.23599999999999</v>
      </c>
      <c r="M1728" s="8">
        <f>Livros[[#This Row],[Receita]]-Livros[[#This Row],[Custo]]</f>
        <v>35.76400000000001</v>
      </c>
    </row>
    <row r="1729" spans="1:13" x14ac:dyDescent="0.25">
      <c r="A1729" s="5">
        <v>1728</v>
      </c>
      <c r="B1729" s="7" t="s">
        <v>3160</v>
      </c>
      <c r="C1729" s="7">
        <f>MONTH(Livros[[#This Row],[Date]])</f>
        <v>5</v>
      </c>
      <c r="D1729" s="7">
        <f>YEAR(Livros[[#This Row],[Date]])</f>
        <v>2019</v>
      </c>
      <c r="E1729" s="5">
        <v>0</v>
      </c>
      <c r="F1729" s="5">
        <v>0</v>
      </c>
      <c r="G1729" s="7" t="s">
        <v>71</v>
      </c>
      <c r="H1729" s="5">
        <v>1</v>
      </c>
      <c r="I1729" s="19" t="s">
        <v>1002</v>
      </c>
      <c r="J1729" s="9">
        <v>180</v>
      </c>
      <c r="K1729" s="9">
        <f>Livros[[#This Row],[Quantity]]*Livros[[#This Row],[Item Price]]</f>
        <v>180</v>
      </c>
      <c r="L1729" s="9">
        <v>147.76</v>
      </c>
      <c r="M1729" s="9">
        <f>Livros[[#This Row],[Receita]]-Livros[[#This Row],[Custo]]</f>
        <v>32.240000000000009</v>
      </c>
    </row>
    <row r="1730" spans="1:13" x14ac:dyDescent="0.25">
      <c r="A1730" s="4">
        <v>1729</v>
      </c>
      <c r="B1730" s="6" t="s">
        <v>3160</v>
      </c>
      <c r="C1730" s="6">
        <f>MONTH(Livros[[#This Row],[Date]])</f>
        <v>5</v>
      </c>
      <c r="D1730" s="6">
        <f>YEAR(Livros[[#This Row],[Date]])</f>
        <v>2019</v>
      </c>
      <c r="E1730" s="4">
        <v>0</v>
      </c>
      <c r="F1730" s="4">
        <v>0</v>
      </c>
      <c r="G1730" s="6" t="s">
        <v>83</v>
      </c>
      <c r="H1730" s="4">
        <v>1</v>
      </c>
      <c r="I1730" s="18" t="s">
        <v>1002</v>
      </c>
      <c r="J1730" s="8">
        <v>97</v>
      </c>
      <c r="K1730" s="8">
        <f>Livros[[#This Row],[Quantity]]*Livros[[#This Row],[Item Price]]</f>
        <v>97</v>
      </c>
      <c r="L1730" s="8">
        <v>795.54</v>
      </c>
      <c r="M1730" s="8">
        <f>Livros[[#This Row],[Receita]]-Livros[[#This Row],[Custo]]</f>
        <v>-698.54</v>
      </c>
    </row>
    <row r="1731" spans="1:13" x14ac:dyDescent="0.25">
      <c r="A1731" s="5">
        <v>1730</v>
      </c>
      <c r="B1731" s="7" t="s">
        <v>3160</v>
      </c>
      <c r="C1731" s="7">
        <f>MONTH(Livros[[#This Row],[Date]])</f>
        <v>5</v>
      </c>
      <c r="D1731" s="7">
        <f>YEAR(Livros[[#This Row],[Date]])</f>
        <v>2019</v>
      </c>
      <c r="E1731" s="5">
        <v>0</v>
      </c>
      <c r="F1731" s="5">
        <v>0</v>
      </c>
      <c r="G1731" s="7" t="s">
        <v>71</v>
      </c>
      <c r="H1731" s="5">
        <v>1</v>
      </c>
      <c r="I1731" s="19" t="s">
        <v>1002</v>
      </c>
      <c r="J1731" s="9">
        <v>184</v>
      </c>
      <c r="K1731" s="9">
        <f>Livros[[#This Row],[Quantity]]*Livros[[#This Row],[Item Price]]</f>
        <v>184</v>
      </c>
      <c r="L1731" s="9">
        <v>150.08799999999999</v>
      </c>
      <c r="M1731" s="9">
        <f>Livros[[#This Row],[Receita]]-Livros[[#This Row],[Custo]]</f>
        <v>33.912000000000006</v>
      </c>
    </row>
    <row r="1732" spans="1:13" x14ac:dyDescent="0.25">
      <c r="A1732" s="4">
        <v>1731</v>
      </c>
      <c r="B1732" s="6" t="s">
        <v>3160</v>
      </c>
      <c r="C1732" s="6">
        <f>MONTH(Livros[[#This Row],[Date]])</f>
        <v>5</v>
      </c>
      <c r="D1732" s="6">
        <f>YEAR(Livros[[#This Row],[Date]])</f>
        <v>2019</v>
      </c>
      <c r="E1732" s="4">
        <v>0</v>
      </c>
      <c r="F1732" s="4">
        <v>0</v>
      </c>
      <c r="G1732" s="6" t="s">
        <v>83</v>
      </c>
      <c r="H1732" s="4">
        <v>1</v>
      </c>
      <c r="I1732" s="18" t="s">
        <v>193</v>
      </c>
      <c r="J1732" s="8">
        <v>155</v>
      </c>
      <c r="K1732" s="8">
        <f>Livros[[#This Row],[Quantity]]*Livros[[#This Row],[Item Price]]</f>
        <v>155</v>
      </c>
      <c r="L1732" s="8">
        <v>127.71</v>
      </c>
      <c r="M1732" s="8">
        <f>Livros[[#This Row],[Receita]]-Livros[[#This Row],[Custo]]</f>
        <v>27.290000000000006</v>
      </c>
    </row>
    <row r="1733" spans="1:13" x14ac:dyDescent="0.25">
      <c r="A1733" s="5">
        <v>1732</v>
      </c>
      <c r="B1733" s="7" t="s">
        <v>3160</v>
      </c>
      <c r="C1733" s="7">
        <f>MONTH(Livros[[#This Row],[Date]])</f>
        <v>5</v>
      </c>
      <c r="D1733" s="7">
        <f>YEAR(Livros[[#This Row],[Date]])</f>
        <v>2019</v>
      </c>
      <c r="E1733" s="5">
        <v>0</v>
      </c>
      <c r="F1733" s="5">
        <v>0</v>
      </c>
      <c r="G1733" s="7" t="s">
        <v>71</v>
      </c>
      <c r="H1733" s="5">
        <v>1</v>
      </c>
      <c r="I1733" s="19" t="s">
        <v>1002</v>
      </c>
      <c r="J1733" s="9">
        <v>97</v>
      </c>
      <c r="K1733" s="9">
        <f>Livros[[#This Row],[Quantity]]*Livros[[#This Row],[Item Price]]</f>
        <v>97</v>
      </c>
      <c r="L1733" s="9">
        <v>795.54</v>
      </c>
      <c r="M1733" s="9">
        <f>Livros[[#This Row],[Receita]]-Livros[[#This Row],[Custo]]</f>
        <v>-698.54</v>
      </c>
    </row>
    <row r="1734" spans="1:13" x14ac:dyDescent="0.25">
      <c r="A1734" s="4">
        <v>1733</v>
      </c>
      <c r="B1734" s="6" t="s">
        <v>3160</v>
      </c>
      <c r="C1734" s="6">
        <f>MONTH(Livros[[#This Row],[Date]])</f>
        <v>5</v>
      </c>
      <c r="D1734" s="6">
        <f>YEAR(Livros[[#This Row],[Date]])</f>
        <v>2019</v>
      </c>
      <c r="E1734" s="4">
        <v>0</v>
      </c>
      <c r="F1734" s="4">
        <v>0</v>
      </c>
      <c r="G1734" s="6" t="s">
        <v>71</v>
      </c>
      <c r="H1734" s="4">
        <v>1</v>
      </c>
      <c r="I1734" s="18" t="s">
        <v>1002</v>
      </c>
      <c r="J1734" s="8">
        <v>91</v>
      </c>
      <c r="K1734" s="8">
        <f>Livros[[#This Row],[Quantity]]*Livros[[#This Row],[Item Price]]</f>
        <v>91</v>
      </c>
      <c r="L1734" s="8">
        <v>746.62</v>
      </c>
      <c r="M1734" s="8">
        <f>Livros[[#This Row],[Receita]]-Livros[[#This Row],[Custo]]</f>
        <v>-655.62</v>
      </c>
    </row>
    <row r="1735" spans="1:13" x14ac:dyDescent="0.25">
      <c r="A1735" s="5">
        <v>1734</v>
      </c>
      <c r="B1735" s="7" t="s">
        <v>3160</v>
      </c>
      <c r="C1735" s="7">
        <f>MONTH(Livros[[#This Row],[Date]])</f>
        <v>5</v>
      </c>
      <c r="D1735" s="7">
        <f>YEAR(Livros[[#This Row],[Date]])</f>
        <v>2019</v>
      </c>
      <c r="E1735" s="5">
        <v>0</v>
      </c>
      <c r="F1735" s="5">
        <v>0</v>
      </c>
      <c r="G1735" s="7" t="s">
        <v>71</v>
      </c>
      <c r="H1735" s="5">
        <v>1</v>
      </c>
      <c r="I1735" s="19" t="s">
        <v>1002</v>
      </c>
      <c r="J1735" s="9">
        <v>97</v>
      </c>
      <c r="K1735" s="9">
        <f>Livros[[#This Row],[Quantity]]*Livros[[#This Row],[Item Price]]</f>
        <v>97</v>
      </c>
      <c r="L1735" s="9">
        <v>795.54</v>
      </c>
      <c r="M1735" s="9">
        <f>Livros[[#This Row],[Receita]]-Livros[[#This Row],[Custo]]</f>
        <v>-698.54</v>
      </c>
    </row>
    <row r="1736" spans="1:13" x14ac:dyDescent="0.25">
      <c r="A1736" s="4">
        <v>1735</v>
      </c>
      <c r="B1736" s="6" t="s">
        <v>3160</v>
      </c>
      <c r="C1736" s="6">
        <f>MONTH(Livros[[#This Row],[Date]])</f>
        <v>5</v>
      </c>
      <c r="D1736" s="6">
        <f>YEAR(Livros[[#This Row],[Date]])</f>
        <v>2019</v>
      </c>
      <c r="E1736" s="4">
        <v>0</v>
      </c>
      <c r="F1736" s="4">
        <v>0</v>
      </c>
      <c r="G1736" s="6" t="s">
        <v>71</v>
      </c>
      <c r="H1736" s="4">
        <v>1</v>
      </c>
      <c r="I1736" s="18" t="s">
        <v>1002</v>
      </c>
      <c r="J1736" s="8">
        <v>184</v>
      </c>
      <c r="K1736" s="8">
        <f>Livros[[#This Row],[Quantity]]*Livros[[#This Row],[Item Price]]</f>
        <v>184</v>
      </c>
      <c r="L1736" s="8">
        <v>150.08799999999999</v>
      </c>
      <c r="M1736" s="8">
        <f>Livros[[#This Row],[Receita]]-Livros[[#This Row],[Custo]]</f>
        <v>33.912000000000006</v>
      </c>
    </row>
    <row r="1737" spans="1:13" x14ac:dyDescent="0.25">
      <c r="A1737" s="5">
        <v>1736</v>
      </c>
      <c r="B1737" s="7" t="s">
        <v>3160</v>
      </c>
      <c r="C1737" s="7">
        <f>MONTH(Livros[[#This Row],[Date]])</f>
        <v>5</v>
      </c>
      <c r="D1737" s="7">
        <f>YEAR(Livros[[#This Row],[Date]])</f>
        <v>2019</v>
      </c>
      <c r="E1737" s="5">
        <v>0</v>
      </c>
      <c r="F1737" s="5">
        <v>0</v>
      </c>
      <c r="G1737" s="7" t="s">
        <v>83</v>
      </c>
      <c r="H1737" s="5">
        <v>1</v>
      </c>
      <c r="I1737" s="19" t="s">
        <v>1002</v>
      </c>
      <c r="J1737" s="9">
        <v>157</v>
      </c>
      <c r="K1737" s="9">
        <f>Livros[[#This Row],[Quantity]]*Livros[[#This Row],[Item Price]]</f>
        <v>157</v>
      </c>
      <c r="L1737" s="9">
        <v>128.874</v>
      </c>
      <c r="M1737" s="9">
        <f>Livros[[#This Row],[Receita]]-Livros[[#This Row],[Custo]]</f>
        <v>28.126000000000005</v>
      </c>
    </row>
    <row r="1738" spans="1:13" x14ac:dyDescent="0.25">
      <c r="A1738" s="4">
        <v>1737</v>
      </c>
      <c r="B1738" s="6" t="s">
        <v>3160</v>
      </c>
      <c r="C1738" s="6">
        <f>MONTH(Livros[[#This Row],[Date]])</f>
        <v>5</v>
      </c>
      <c r="D1738" s="6">
        <f>YEAR(Livros[[#This Row],[Date]])</f>
        <v>2019</v>
      </c>
      <c r="E1738" s="4">
        <v>0</v>
      </c>
      <c r="F1738" s="4">
        <v>0</v>
      </c>
      <c r="G1738" s="6" t="s">
        <v>71</v>
      </c>
      <c r="H1738" s="4">
        <v>1</v>
      </c>
      <c r="I1738" s="18" t="s">
        <v>1002</v>
      </c>
      <c r="J1738" s="8">
        <v>184</v>
      </c>
      <c r="K1738" s="8">
        <f>Livros[[#This Row],[Quantity]]*Livros[[#This Row],[Item Price]]</f>
        <v>184</v>
      </c>
      <c r="L1738" s="8">
        <v>150.08799999999999</v>
      </c>
      <c r="M1738" s="8">
        <f>Livros[[#This Row],[Receita]]-Livros[[#This Row],[Custo]]</f>
        <v>33.912000000000006</v>
      </c>
    </row>
    <row r="1739" spans="1:13" x14ac:dyDescent="0.25">
      <c r="A1739" s="5">
        <v>1738</v>
      </c>
      <c r="B1739" s="7" t="s">
        <v>3160</v>
      </c>
      <c r="C1739" s="7">
        <f>MONTH(Livros[[#This Row],[Date]])</f>
        <v>5</v>
      </c>
      <c r="D1739" s="7">
        <f>YEAR(Livros[[#This Row],[Date]])</f>
        <v>2019</v>
      </c>
      <c r="E1739" s="5">
        <v>0</v>
      </c>
      <c r="F1739" s="5">
        <v>0</v>
      </c>
      <c r="G1739" s="7" t="s">
        <v>83</v>
      </c>
      <c r="H1739" s="5">
        <v>1</v>
      </c>
      <c r="I1739" s="19" t="s">
        <v>1002</v>
      </c>
      <c r="J1739" s="9">
        <v>184</v>
      </c>
      <c r="K1739" s="9">
        <f>Livros[[#This Row],[Quantity]]*Livros[[#This Row],[Item Price]]</f>
        <v>184</v>
      </c>
      <c r="L1739" s="9">
        <v>150.08799999999999</v>
      </c>
      <c r="M1739" s="9">
        <f>Livros[[#This Row],[Receita]]-Livros[[#This Row],[Custo]]</f>
        <v>33.912000000000006</v>
      </c>
    </row>
    <row r="1740" spans="1:13" x14ac:dyDescent="0.25">
      <c r="A1740" s="4">
        <v>1739</v>
      </c>
      <c r="B1740" s="6" t="s">
        <v>3160</v>
      </c>
      <c r="C1740" s="6">
        <f>MONTH(Livros[[#This Row],[Date]])</f>
        <v>5</v>
      </c>
      <c r="D1740" s="6">
        <f>YEAR(Livros[[#This Row],[Date]])</f>
        <v>2019</v>
      </c>
      <c r="E1740" s="4">
        <v>0</v>
      </c>
      <c r="F1740" s="4">
        <v>0</v>
      </c>
      <c r="G1740" s="6" t="s">
        <v>71</v>
      </c>
      <c r="H1740" s="4">
        <v>1</v>
      </c>
      <c r="I1740" s="18" t="s">
        <v>1002</v>
      </c>
      <c r="J1740" s="8">
        <v>97</v>
      </c>
      <c r="K1740" s="8">
        <f>Livros[[#This Row],[Quantity]]*Livros[[#This Row],[Item Price]]</f>
        <v>97</v>
      </c>
      <c r="L1740" s="8">
        <v>795.54</v>
      </c>
      <c r="M1740" s="8">
        <f>Livros[[#This Row],[Receita]]-Livros[[#This Row],[Custo]]</f>
        <v>-698.54</v>
      </c>
    </row>
    <row r="1741" spans="1:13" x14ac:dyDescent="0.25">
      <c r="A1741" s="5">
        <v>1740</v>
      </c>
      <c r="B1741" s="7" t="s">
        <v>3176</v>
      </c>
      <c r="C1741" s="7">
        <f>MONTH(Livros[[#This Row],[Date]])</f>
        <v>6</v>
      </c>
      <c r="D1741" s="7">
        <f>YEAR(Livros[[#This Row],[Date]])</f>
        <v>2019</v>
      </c>
      <c r="E1741" s="5">
        <v>0</v>
      </c>
      <c r="F1741" s="5">
        <v>0</v>
      </c>
      <c r="G1741" s="7" t="s">
        <v>83</v>
      </c>
      <c r="H1741" s="5">
        <v>1</v>
      </c>
      <c r="I1741" s="19" t="s">
        <v>1002</v>
      </c>
      <c r="J1741" s="9">
        <v>97</v>
      </c>
      <c r="K1741" s="9">
        <f>Livros[[#This Row],[Quantity]]*Livros[[#This Row],[Item Price]]</f>
        <v>97</v>
      </c>
      <c r="L1741" s="9">
        <v>795.54</v>
      </c>
      <c r="M1741" s="9">
        <f>Livros[[#This Row],[Receita]]-Livros[[#This Row],[Custo]]</f>
        <v>-698.54</v>
      </c>
    </row>
    <row r="1742" spans="1:13" x14ac:dyDescent="0.25">
      <c r="A1742" s="4">
        <v>1741</v>
      </c>
      <c r="B1742" s="6" t="s">
        <v>3176</v>
      </c>
      <c r="C1742" s="6">
        <f>MONTH(Livros[[#This Row],[Date]])</f>
        <v>6</v>
      </c>
      <c r="D1742" s="6">
        <f>YEAR(Livros[[#This Row],[Date]])</f>
        <v>2019</v>
      </c>
      <c r="E1742" s="4">
        <v>0</v>
      </c>
      <c r="F1742" s="4">
        <v>0</v>
      </c>
      <c r="G1742" s="6" t="s">
        <v>83</v>
      </c>
      <c r="H1742" s="4">
        <v>1</v>
      </c>
      <c r="I1742" s="18" t="s">
        <v>1002</v>
      </c>
      <c r="J1742" s="8">
        <v>157</v>
      </c>
      <c r="K1742" s="8">
        <f>Livros[[#This Row],[Quantity]]*Livros[[#This Row],[Item Price]]</f>
        <v>157</v>
      </c>
      <c r="L1742" s="8">
        <v>128.874</v>
      </c>
      <c r="M1742" s="8">
        <f>Livros[[#This Row],[Receita]]-Livros[[#This Row],[Custo]]</f>
        <v>28.126000000000005</v>
      </c>
    </row>
    <row r="1743" spans="1:13" x14ac:dyDescent="0.25">
      <c r="A1743" s="5">
        <v>1742</v>
      </c>
      <c r="B1743" s="7" t="s">
        <v>3176</v>
      </c>
      <c r="C1743" s="7">
        <f>MONTH(Livros[[#This Row],[Date]])</f>
        <v>6</v>
      </c>
      <c r="D1743" s="7">
        <f>YEAR(Livros[[#This Row],[Date]])</f>
        <v>2019</v>
      </c>
      <c r="E1743" s="5">
        <v>0</v>
      </c>
      <c r="F1743" s="5">
        <v>0</v>
      </c>
      <c r="G1743" s="7" t="s">
        <v>83</v>
      </c>
      <c r="H1743" s="5">
        <v>1</v>
      </c>
      <c r="I1743" s="19" t="s">
        <v>1002</v>
      </c>
      <c r="J1743" s="9">
        <v>150</v>
      </c>
      <c r="K1743" s="9">
        <f>Livros[[#This Row],[Quantity]]*Livros[[#This Row],[Item Price]]</f>
        <v>150</v>
      </c>
      <c r="L1743" s="9">
        <v>123.3</v>
      </c>
      <c r="M1743" s="9">
        <f>Livros[[#This Row],[Receita]]-Livros[[#This Row],[Custo]]</f>
        <v>26.700000000000003</v>
      </c>
    </row>
    <row r="1744" spans="1:13" x14ac:dyDescent="0.25">
      <c r="A1744" s="4">
        <v>1743</v>
      </c>
      <c r="B1744" s="6" t="s">
        <v>3176</v>
      </c>
      <c r="C1744" s="6">
        <f>MONTH(Livros[[#This Row],[Date]])</f>
        <v>6</v>
      </c>
      <c r="D1744" s="6">
        <f>YEAR(Livros[[#This Row],[Date]])</f>
        <v>2019</v>
      </c>
      <c r="E1744" s="4">
        <v>0</v>
      </c>
      <c r="F1744" s="4">
        <v>0</v>
      </c>
      <c r="G1744" s="6" t="s">
        <v>83</v>
      </c>
      <c r="H1744" s="4">
        <v>1</v>
      </c>
      <c r="I1744" s="18" t="s">
        <v>1002</v>
      </c>
      <c r="J1744" s="8">
        <v>129</v>
      </c>
      <c r="K1744" s="8">
        <f>Livros[[#This Row],[Quantity]]*Livros[[#This Row],[Item Price]]</f>
        <v>129</v>
      </c>
      <c r="L1744" s="8">
        <v>105.578</v>
      </c>
      <c r="M1744" s="8">
        <f>Livros[[#This Row],[Receita]]-Livros[[#This Row],[Custo]]</f>
        <v>23.421999999999997</v>
      </c>
    </row>
    <row r="1745" spans="1:13" x14ac:dyDescent="0.25">
      <c r="A1745" s="5">
        <v>1744</v>
      </c>
      <c r="B1745" s="7" t="s">
        <v>3176</v>
      </c>
      <c r="C1745" s="7">
        <f>MONTH(Livros[[#This Row],[Date]])</f>
        <v>6</v>
      </c>
      <c r="D1745" s="7">
        <f>YEAR(Livros[[#This Row],[Date]])</f>
        <v>2019</v>
      </c>
      <c r="E1745" s="5">
        <v>0</v>
      </c>
      <c r="F1745" s="5">
        <v>0</v>
      </c>
      <c r="G1745" s="7" t="s">
        <v>83</v>
      </c>
      <c r="H1745" s="5">
        <v>1</v>
      </c>
      <c r="I1745" s="19" t="s">
        <v>1002</v>
      </c>
      <c r="J1745" s="9">
        <v>157</v>
      </c>
      <c r="K1745" s="9">
        <f>Livros[[#This Row],[Quantity]]*Livros[[#This Row],[Item Price]]</f>
        <v>157</v>
      </c>
      <c r="L1745" s="9">
        <v>128.874</v>
      </c>
      <c r="M1745" s="9">
        <f>Livros[[#This Row],[Receita]]-Livros[[#This Row],[Custo]]</f>
        <v>28.126000000000005</v>
      </c>
    </row>
    <row r="1746" spans="1:13" x14ac:dyDescent="0.25">
      <c r="A1746" s="4">
        <v>1745</v>
      </c>
      <c r="B1746" s="6" t="s">
        <v>3176</v>
      </c>
      <c r="C1746" s="6">
        <f>MONTH(Livros[[#This Row],[Date]])</f>
        <v>6</v>
      </c>
      <c r="D1746" s="6">
        <f>YEAR(Livros[[#This Row],[Date]])</f>
        <v>2019</v>
      </c>
      <c r="E1746" s="4">
        <v>0</v>
      </c>
      <c r="F1746" s="4">
        <v>0</v>
      </c>
      <c r="G1746" s="6" t="s">
        <v>83</v>
      </c>
      <c r="H1746" s="4">
        <v>1</v>
      </c>
      <c r="I1746" s="18" t="s">
        <v>1002</v>
      </c>
      <c r="J1746" s="8">
        <v>184</v>
      </c>
      <c r="K1746" s="8">
        <f>Livros[[#This Row],[Quantity]]*Livros[[#This Row],[Item Price]]</f>
        <v>184</v>
      </c>
      <c r="L1746" s="8">
        <v>150.08799999999999</v>
      </c>
      <c r="M1746" s="8">
        <f>Livros[[#This Row],[Receita]]-Livros[[#This Row],[Custo]]</f>
        <v>33.912000000000006</v>
      </c>
    </row>
    <row r="1747" spans="1:13" x14ac:dyDescent="0.25">
      <c r="A1747" s="5">
        <v>1746</v>
      </c>
      <c r="B1747" s="7" t="s">
        <v>3176</v>
      </c>
      <c r="C1747" s="7">
        <f>MONTH(Livros[[#This Row],[Date]])</f>
        <v>6</v>
      </c>
      <c r="D1747" s="7">
        <f>YEAR(Livros[[#This Row],[Date]])</f>
        <v>2019</v>
      </c>
      <c r="E1747" s="5">
        <v>0</v>
      </c>
      <c r="F1747" s="5">
        <v>0</v>
      </c>
      <c r="G1747" s="7" t="s">
        <v>83</v>
      </c>
      <c r="H1747" s="5">
        <v>1</v>
      </c>
      <c r="I1747" s="19" t="s">
        <v>5178</v>
      </c>
      <c r="J1747" s="9">
        <v>725</v>
      </c>
      <c r="K1747" s="9">
        <f>Livros[[#This Row],[Quantity]]*Livros[[#This Row],[Item Price]]</f>
        <v>725</v>
      </c>
      <c r="L1747" s="9">
        <v>601.17499999999995</v>
      </c>
      <c r="M1747" s="9">
        <f>Livros[[#This Row],[Receita]]-Livros[[#This Row],[Custo]]</f>
        <v>123.82500000000005</v>
      </c>
    </row>
    <row r="1748" spans="1:13" x14ac:dyDescent="0.25">
      <c r="A1748" s="4">
        <v>1747</v>
      </c>
      <c r="B1748" s="6" t="s">
        <v>3186</v>
      </c>
      <c r="C1748" s="6">
        <f>MONTH(Livros[[#This Row],[Date]])</f>
        <v>7</v>
      </c>
      <c r="D1748" s="6">
        <f>YEAR(Livros[[#This Row],[Date]])</f>
        <v>2019</v>
      </c>
      <c r="E1748" s="4">
        <v>0</v>
      </c>
      <c r="F1748" s="4">
        <v>0</v>
      </c>
      <c r="G1748" s="6" t="s">
        <v>83</v>
      </c>
      <c r="H1748" s="4">
        <v>1</v>
      </c>
      <c r="I1748" s="18" t="s">
        <v>1002</v>
      </c>
      <c r="J1748" s="8">
        <v>180</v>
      </c>
      <c r="K1748" s="8">
        <f>Livros[[#This Row],[Quantity]]*Livros[[#This Row],[Item Price]]</f>
        <v>180</v>
      </c>
      <c r="L1748" s="8">
        <v>147.76</v>
      </c>
      <c r="M1748" s="8">
        <f>Livros[[#This Row],[Receita]]-Livros[[#This Row],[Custo]]</f>
        <v>32.240000000000009</v>
      </c>
    </row>
    <row r="1749" spans="1:13" x14ac:dyDescent="0.25">
      <c r="A1749" s="5">
        <v>1748</v>
      </c>
      <c r="B1749" s="7" t="s">
        <v>3186</v>
      </c>
      <c r="C1749" s="7">
        <f>MONTH(Livros[[#This Row],[Date]])</f>
        <v>7</v>
      </c>
      <c r="D1749" s="7">
        <f>YEAR(Livros[[#This Row],[Date]])</f>
        <v>2019</v>
      </c>
      <c r="E1749" s="5">
        <v>0</v>
      </c>
      <c r="F1749" s="5">
        <v>0</v>
      </c>
      <c r="G1749" s="7" t="s">
        <v>71</v>
      </c>
      <c r="H1749" s="5">
        <v>1</v>
      </c>
      <c r="I1749" s="19" t="s">
        <v>5178</v>
      </c>
      <c r="J1749" s="9">
        <v>725</v>
      </c>
      <c r="K1749" s="9">
        <f>Livros[[#This Row],[Quantity]]*Livros[[#This Row],[Item Price]]</f>
        <v>725</v>
      </c>
      <c r="L1749" s="9">
        <v>601.17499999999995</v>
      </c>
      <c r="M1749" s="9">
        <f>Livros[[#This Row],[Receita]]-Livros[[#This Row],[Custo]]</f>
        <v>123.82500000000005</v>
      </c>
    </row>
    <row r="1750" spans="1:13" x14ac:dyDescent="0.25">
      <c r="A1750" s="4">
        <v>1749</v>
      </c>
      <c r="B1750" s="6" t="s">
        <v>3186</v>
      </c>
      <c r="C1750" s="6">
        <f>MONTH(Livros[[#This Row],[Date]])</f>
        <v>7</v>
      </c>
      <c r="D1750" s="6">
        <f>YEAR(Livros[[#This Row],[Date]])</f>
        <v>2019</v>
      </c>
      <c r="E1750" s="4">
        <v>0</v>
      </c>
      <c r="F1750" s="4">
        <v>0</v>
      </c>
      <c r="G1750" s="6" t="s">
        <v>71</v>
      </c>
      <c r="H1750" s="4">
        <v>1</v>
      </c>
      <c r="I1750" s="18" t="s">
        <v>1002</v>
      </c>
      <c r="J1750" s="8">
        <v>184</v>
      </c>
      <c r="K1750" s="8">
        <f>Livros[[#This Row],[Quantity]]*Livros[[#This Row],[Item Price]]</f>
        <v>184</v>
      </c>
      <c r="L1750" s="8">
        <v>150.08799999999999</v>
      </c>
      <c r="M1750" s="8">
        <f>Livros[[#This Row],[Receita]]-Livros[[#This Row],[Custo]]</f>
        <v>33.912000000000006</v>
      </c>
    </row>
    <row r="1751" spans="1:13" x14ac:dyDescent="0.25">
      <c r="A1751" s="5">
        <v>1750</v>
      </c>
      <c r="B1751" s="7" t="s">
        <v>3190</v>
      </c>
      <c r="C1751" s="7">
        <f>MONTH(Livros[[#This Row],[Date]])</f>
        <v>8</v>
      </c>
      <c r="D1751" s="7">
        <f>YEAR(Livros[[#This Row],[Date]])</f>
        <v>2019</v>
      </c>
      <c r="E1751" s="5">
        <v>0</v>
      </c>
      <c r="F1751" s="5">
        <v>0</v>
      </c>
      <c r="G1751" s="7" t="s">
        <v>83</v>
      </c>
      <c r="H1751" s="5">
        <v>1</v>
      </c>
      <c r="I1751" s="19" t="s">
        <v>5178</v>
      </c>
      <c r="J1751" s="9">
        <v>725</v>
      </c>
      <c r="K1751" s="9">
        <f>Livros[[#This Row],[Quantity]]*Livros[[#This Row],[Item Price]]</f>
        <v>725</v>
      </c>
      <c r="L1751" s="9">
        <v>601.17499999999995</v>
      </c>
      <c r="M1751" s="9">
        <f>Livros[[#This Row],[Receita]]-Livros[[#This Row],[Custo]]</f>
        <v>123.82500000000005</v>
      </c>
    </row>
    <row r="1752" spans="1:13" x14ac:dyDescent="0.25">
      <c r="A1752" s="4">
        <v>1751</v>
      </c>
      <c r="B1752" s="6" t="s">
        <v>3190</v>
      </c>
      <c r="C1752" s="6">
        <f>MONTH(Livros[[#This Row],[Date]])</f>
        <v>8</v>
      </c>
      <c r="D1752" s="6">
        <f>YEAR(Livros[[#This Row],[Date]])</f>
        <v>2019</v>
      </c>
      <c r="E1752" s="4">
        <v>0</v>
      </c>
      <c r="F1752" s="4">
        <v>0</v>
      </c>
      <c r="G1752" s="6" t="s">
        <v>83</v>
      </c>
      <c r="H1752" s="4">
        <v>1</v>
      </c>
      <c r="I1752" s="18" t="s">
        <v>1002</v>
      </c>
      <c r="J1752" s="8">
        <v>157</v>
      </c>
      <c r="K1752" s="8">
        <f>Livros[[#This Row],[Quantity]]*Livros[[#This Row],[Item Price]]</f>
        <v>157</v>
      </c>
      <c r="L1752" s="8">
        <v>128.874</v>
      </c>
      <c r="M1752" s="8">
        <f>Livros[[#This Row],[Receita]]-Livros[[#This Row],[Custo]]</f>
        <v>28.126000000000005</v>
      </c>
    </row>
    <row r="1753" spans="1:13" x14ac:dyDescent="0.25">
      <c r="A1753" s="5">
        <v>1752</v>
      </c>
      <c r="B1753" s="7" t="s">
        <v>3190</v>
      </c>
      <c r="C1753" s="7">
        <f>MONTH(Livros[[#This Row],[Date]])</f>
        <v>8</v>
      </c>
      <c r="D1753" s="7">
        <f>YEAR(Livros[[#This Row],[Date]])</f>
        <v>2019</v>
      </c>
      <c r="E1753" s="5">
        <v>0</v>
      </c>
      <c r="F1753" s="5">
        <v>0</v>
      </c>
      <c r="G1753" s="7" t="s">
        <v>71</v>
      </c>
      <c r="H1753" s="5">
        <v>1</v>
      </c>
      <c r="I1753" s="19" t="s">
        <v>193</v>
      </c>
      <c r="J1753" s="9">
        <v>248</v>
      </c>
      <c r="K1753" s="9">
        <f>Livros[[#This Row],[Quantity]]*Livros[[#This Row],[Item Price]]</f>
        <v>248</v>
      </c>
      <c r="L1753" s="9">
        <v>203.33600000000001</v>
      </c>
      <c r="M1753" s="9">
        <f>Livros[[#This Row],[Receita]]-Livros[[#This Row],[Custo]]</f>
        <v>44.663999999999987</v>
      </c>
    </row>
    <row r="1754" spans="1:13" x14ac:dyDescent="0.25">
      <c r="A1754" s="4">
        <v>1753</v>
      </c>
      <c r="B1754" s="6" t="s">
        <v>3190</v>
      </c>
      <c r="C1754" s="6">
        <f>MONTH(Livros[[#This Row],[Date]])</f>
        <v>8</v>
      </c>
      <c r="D1754" s="6">
        <f>YEAR(Livros[[#This Row],[Date]])</f>
        <v>2019</v>
      </c>
      <c r="E1754" s="4">
        <v>0</v>
      </c>
      <c r="F1754" s="4">
        <v>0</v>
      </c>
      <c r="G1754" s="6" t="s">
        <v>83</v>
      </c>
      <c r="H1754" s="4">
        <v>1</v>
      </c>
      <c r="I1754" s="18" t="s">
        <v>1002</v>
      </c>
      <c r="J1754" s="8">
        <v>184</v>
      </c>
      <c r="K1754" s="8">
        <f>Livros[[#This Row],[Quantity]]*Livros[[#This Row],[Item Price]]</f>
        <v>184</v>
      </c>
      <c r="L1754" s="8">
        <v>150.08799999999999</v>
      </c>
      <c r="M1754" s="8">
        <f>Livros[[#This Row],[Receita]]-Livros[[#This Row],[Custo]]</f>
        <v>33.912000000000006</v>
      </c>
    </row>
    <row r="1755" spans="1:13" x14ac:dyDescent="0.25">
      <c r="A1755" s="5">
        <v>1754</v>
      </c>
      <c r="B1755" s="7" t="s">
        <v>3190</v>
      </c>
      <c r="C1755" s="7">
        <f>MONTH(Livros[[#This Row],[Date]])</f>
        <v>8</v>
      </c>
      <c r="D1755" s="7">
        <f>YEAR(Livros[[#This Row],[Date]])</f>
        <v>2019</v>
      </c>
      <c r="E1755" s="5">
        <v>0</v>
      </c>
      <c r="F1755" s="5">
        <v>0</v>
      </c>
      <c r="G1755" s="7" t="s">
        <v>71</v>
      </c>
      <c r="H1755" s="5">
        <v>1</v>
      </c>
      <c r="I1755" s="19" t="s">
        <v>1002</v>
      </c>
      <c r="J1755" s="9">
        <v>184</v>
      </c>
      <c r="K1755" s="9">
        <f>Livros[[#This Row],[Quantity]]*Livros[[#This Row],[Item Price]]</f>
        <v>184</v>
      </c>
      <c r="L1755" s="9">
        <v>150.08799999999999</v>
      </c>
      <c r="M1755" s="9">
        <f>Livros[[#This Row],[Receita]]-Livros[[#This Row],[Custo]]</f>
        <v>33.912000000000006</v>
      </c>
    </row>
    <row r="1756" spans="1:13" x14ac:dyDescent="0.25">
      <c r="A1756" s="4">
        <v>1755</v>
      </c>
      <c r="B1756" s="6" t="s">
        <v>3190</v>
      </c>
      <c r="C1756" s="6">
        <f>MONTH(Livros[[#This Row],[Date]])</f>
        <v>8</v>
      </c>
      <c r="D1756" s="6">
        <f>YEAR(Livros[[#This Row],[Date]])</f>
        <v>2019</v>
      </c>
      <c r="E1756" s="4">
        <v>0</v>
      </c>
      <c r="F1756" s="4">
        <v>0</v>
      </c>
      <c r="G1756" s="6" t="s">
        <v>71</v>
      </c>
      <c r="H1756" s="4">
        <v>1</v>
      </c>
      <c r="I1756" s="18" t="s">
        <v>1002</v>
      </c>
      <c r="J1756" s="8">
        <v>97</v>
      </c>
      <c r="K1756" s="8">
        <f>Livros[[#This Row],[Quantity]]*Livros[[#This Row],[Item Price]]</f>
        <v>97</v>
      </c>
      <c r="L1756" s="8">
        <v>795.54</v>
      </c>
      <c r="M1756" s="8">
        <f>Livros[[#This Row],[Receita]]-Livros[[#This Row],[Custo]]</f>
        <v>-698.54</v>
      </c>
    </row>
    <row r="1757" spans="1:13" x14ac:dyDescent="0.25">
      <c r="A1757" s="5">
        <v>1756</v>
      </c>
      <c r="B1757" s="7" t="s">
        <v>3190</v>
      </c>
      <c r="C1757" s="7">
        <f>MONTH(Livros[[#This Row],[Date]])</f>
        <v>8</v>
      </c>
      <c r="D1757" s="7">
        <f>YEAR(Livros[[#This Row],[Date]])</f>
        <v>2019</v>
      </c>
      <c r="E1757" s="5">
        <v>0</v>
      </c>
      <c r="F1757" s="5">
        <v>0</v>
      </c>
      <c r="G1757" s="7" t="s">
        <v>71</v>
      </c>
      <c r="H1757" s="5">
        <v>1</v>
      </c>
      <c r="I1757" s="19" t="s">
        <v>5178</v>
      </c>
      <c r="J1757" s="9">
        <v>725</v>
      </c>
      <c r="K1757" s="9">
        <f>Livros[[#This Row],[Quantity]]*Livros[[#This Row],[Item Price]]</f>
        <v>725</v>
      </c>
      <c r="L1757" s="9">
        <v>601.17499999999995</v>
      </c>
      <c r="M1757" s="9">
        <f>Livros[[#This Row],[Receita]]-Livros[[#This Row],[Custo]]</f>
        <v>123.82500000000005</v>
      </c>
    </row>
    <row r="1758" spans="1:13" x14ac:dyDescent="0.25">
      <c r="A1758" s="4">
        <v>1757</v>
      </c>
      <c r="B1758" s="6" t="s">
        <v>3198</v>
      </c>
      <c r="C1758" s="6">
        <f>MONTH(Livros[[#This Row],[Date]])</f>
        <v>9</v>
      </c>
      <c r="D1758" s="6">
        <f>YEAR(Livros[[#This Row],[Date]])</f>
        <v>2019</v>
      </c>
      <c r="E1758" s="4">
        <v>0</v>
      </c>
      <c r="F1758" s="4">
        <v>0</v>
      </c>
      <c r="G1758" s="6" t="s">
        <v>83</v>
      </c>
      <c r="H1758" s="4">
        <v>1</v>
      </c>
      <c r="I1758" s="18" t="s">
        <v>1002</v>
      </c>
      <c r="J1758" s="8">
        <v>180</v>
      </c>
      <c r="K1758" s="8">
        <f>Livros[[#This Row],[Quantity]]*Livros[[#This Row],[Item Price]]</f>
        <v>180</v>
      </c>
      <c r="L1758" s="8">
        <v>147.76</v>
      </c>
      <c r="M1758" s="8">
        <f>Livros[[#This Row],[Receita]]-Livros[[#This Row],[Custo]]</f>
        <v>32.240000000000009</v>
      </c>
    </row>
    <row r="1759" spans="1:13" x14ac:dyDescent="0.25">
      <c r="A1759" s="5">
        <v>1758</v>
      </c>
      <c r="B1759" s="7" t="s">
        <v>3198</v>
      </c>
      <c r="C1759" s="7">
        <f>MONTH(Livros[[#This Row],[Date]])</f>
        <v>9</v>
      </c>
      <c r="D1759" s="7">
        <f>YEAR(Livros[[#This Row],[Date]])</f>
        <v>2019</v>
      </c>
      <c r="E1759" s="5">
        <v>0</v>
      </c>
      <c r="F1759" s="5">
        <v>0</v>
      </c>
      <c r="G1759" s="7" t="s">
        <v>71</v>
      </c>
      <c r="H1759" s="5">
        <v>1</v>
      </c>
      <c r="I1759" s="19" t="s">
        <v>5178</v>
      </c>
      <c r="J1759" s="9">
        <v>634</v>
      </c>
      <c r="K1759" s="9">
        <f>Livros[[#This Row],[Quantity]]*Livros[[#This Row],[Item Price]]</f>
        <v>634</v>
      </c>
      <c r="L1759" s="9">
        <v>526.62199999999996</v>
      </c>
      <c r="M1759" s="9">
        <f>Livros[[#This Row],[Receita]]-Livros[[#This Row],[Custo]]</f>
        <v>107.37800000000004</v>
      </c>
    </row>
    <row r="1760" spans="1:13" x14ac:dyDescent="0.25">
      <c r="A1760" s="4">
        <v>1759</v>
      </c>
      <c r="B1760" s="6" t="s">
        <v>3198</v>
      </c>
      <c r="C1760" s="6">
        <f>MONTH(Livros[[#This Row],[Date]])</f>
        <v>9</v>
      </c>
      <c r="D1760" s="6">
        <f>YEAR(Livros[[#This Row],[Date]])</f>
        <v>2019</v>
      </c>
      <c r="E1760" s="4">
        <v>0</v>
      </c>
      <c r="F1760" s="4">
        <v>0</v>
      </c>
      <c r="G1760" s="6" t="s">
        <v>83</v>
      </c>
      <c r="H1760" s="4">
        <v>1</v>
      </c>
      <c r="I1760" s="18" t="s">
        <v>1002</v>
      </c>
      <c r="J1760" s="8">
        <v>157</v>
      </c>
      <c r="K1760" s="8">
        <f>Livros[[#This Row],[Quantity]]*Livros[[#This Row],[Item Price]]</f>
        <v>157</v>
      </c>
      <c r="L1760" s="8">
        <v>128.874</v>
      </c>
      <c r="M1760" s="8">
        <f>Livros[[#This Row],[Receita]]-Livros[[#This Row],[Custo]]</f>
        <v>28.126000000000005</v>
      </c>
    </row>
    <row r="1761" spans="1:13" x14ac:dyDescent="0.25">
      <c r="A1761" s="5">
        <v>1760</v>
      </c>
      <c r="B1761" s="7" t="s">
        <v>3198</v>
      </c>
      <c r="C1761" s="7">
        <f>MONTH(Livros[[#This Row],[Date]])</f>
        <v>9</v>
      </c>
      <c r="D1761" s="7">
        <f>YEAR(Livros[[#This Row],[Date]])</f>
        <v>2019</v>
      </c>
      <c r="E1761" s="5">
        <v>0</v>
      </c>
      <c r="F1761" s="5">
        <v>0</v>
      </c>
      <c r="G1761" s="7" t="s">
        <v>71</v>
      </c>
      <c r="H1761" s="5">
        <v>1</v>
      </c>
      <c r="I1761" s="19" t="s">
        <v>5178</v>
      </c>
      <c r="J1761" s="9">
        <v>320</v>
      </c>
      <c r="K1761" s="9">
        <f>Livros[[#This Row],[Quantity]]*Livros[[#This Row],[Item Price]]</f>
        <v>320</v>
      </c>
      <c r="L1761" s="9">
        <v>265.56</v>
      </c>
      <c r="M1761" s="9">
        <f>Livros[[#This Row],[Receita]]-Livros[[#This Row],[Custo]]</f>
        <v>54.44</v>
      </c>
    </row>
    <row r="1762" spans="1:13" x14ac:dyDescent="0.25">
      <c r="A1762" s="4">
        <v>1761</v>
      </c>
      <c r="B1762" s="6" t="s">
        <v>3198</v>
      </c>
      <c r="C1762" s="6">
        <f>MONTH(Livros[[#This Row],[Date]])</f>
        <v>9</v>
      </c>
      <c r="D1762" s="6">
        <f>YEAR(Livros[[#This Row],[Date]])</f>
        <v>2019</v>
      </c>
      <c r="E1762" s="4">
        <v>0</v>
      </c>
      <c r="F1762" s="4">
        <v>0</v>
      </c>
      <c r="G1762" s="6" t="s">
        <v>83</v>
      </c>
      <c r="H1762" s="4">
        <v>1</v>
      </c>
      <c r="I1762" s="18" t="s">
        <v>5178</v>
      </c>
      <c r="J1762" s="8">
        <v>280</v>
      </c>
      <c r="K1762" s="8">
        <f>Livros[[#This Row],[Quantity]]*Livros[[#This Row],[Item Price]]</f>
        <v>280</v>
      </c>
      <c r="L1762" s="8">
        <v>232.24</v>
      </c>
      <c r="M1762" s="8">
        <f>Livros[[#This Row],[Receita]]-Livros[[#This Row],[Custo]]</f>
        <v>47.759999999999991</v>
      </c>
    </row>
    <row r="1763" spans="1:13" x14ac:dyDescent="0.25">
      <c r="A1763" s="5">
        <v>1762</v>
      </c>
      <c r="B1763" s="7" t="s">
        <v>3198</v>
      </c>
      <c r="C1763" s="7">
        <f>MONTH(Livros[[#This Row],[Date]])</f>
        <v>9</v>
      </c>
      <c r="D1763" s="7">
        <f>YEAR(Livros[[#This Row],[Date]])</f>
        <v>2019</v>
      </c>
      <c r="E1763" s="5">
        <v>0</v>
      </c>
      <c r="F1763" s="5">
        <v>0</v>
      </c>
      <c r="G1763" s="7" t="s">
        <v>71</v>
      </c>
      <c r="H1763" s="5">
        <v>1</v>
      </c>
      <c r="I1763" s="19" t="s">
        <v>1002</v>
      </c>
      <c r="J1763" s="9">
        <v>97</v>
      </c>
      <c r="K1763" s="9">
        <f>Livros[[#This Row],[Quantity]]*Livros[[#This Row],[Item Price]]</f>
        <v>97</v>
      </c>
      <c r="L1763" s="9">
        <v>795.54</v>
      </c>
      <c r="M1763" s="9">
        <f>Livros[[#This Row],[Receita]]-Livros[[#This Row],[Custo]]</f>
        <v>-698.54</v>
      </c>
    </row>
    <row r="1764" spans="1:13" x14ac:dyDescent="0.25">
      <c r="A1764" s="4">
        <v>1763</v>
      </c>
      <c r="B1764" s="6" t="s">
        <v>3198</v>
      </c>
      <c r="C1764" s="6">
        <f>MONTH(Livros[[#This Row],[Date]])</f>
        <v>9</v>
      </c>
      <c r="D1764" s="6">
        <f>YEAR(Livros[[#This Row],[Date]])</f>
        <v>2019</v>
      </c>
      <c r="E1764" s="4">
        <v>0</v>
      </c>
      <c r="F1764" s="4">
        <v>0</v>
      </c>
      <c r="G1764" s="6" t="s">
        <v>83</v>
      </c>
      <c r="H1764" s="4">
        <v>1</v>
      </c>
      <c r="I1764" s="18" t="s">
        <v>193</v>
      </c>
      <c r="J1764" s="8">
        <v>248</v>
      </c>
      <c r="K1764" s="8">
        <f>Livros[[#This Row],[Quantity]]*Livros[[#This Row],[Item Price]]</f>
        <v>248</v>
      </c>
      <c r="L1764" s="8">
        <v>203.33600000000001</v>
      </c>
      <c r="M1764" s="8">
        <f>Livros[[#This Row],[Receita]]-Livros[[#This Row],[Custo]]</f>
        <v>44.663999999999987</v>
      </c>
    </row>
    <row r="1765" spans="1:13" x14ac:dyDescent="0.25">
      <c r="A1765" s="5">
        <v>1764</v>
      </c>
      <c r="B1765" s="7" t="s">
        <v>3198</v>
      </c>
      <c r="C1765" s="7">
        <f>MONTH(Livros[[#This Row],[Date]])</f>
        <v>9</v>
      </c>
      <c r="D1765" s="7">
        <f>YEAR(Livros[[#This Row],[Date]])</f>
        <v>2019</v>
      </c>
      <c r="E1765" s="5">
        <v>0</v>
      </c>
      <c r="F1765" s="5">
        <v>0</v>
      </c>
      <c r="G1765" s="7" t="s">
        <v>83</v>
      </c>
      <c r="H1765" s="5">
        <v>1</v>
      </c>
      <c r="I1765" s="19" t="s">
        <v>193</v>
      </c>
      <c r="J1765" s="9">
        <v>248</v>
      </c>
      <c r="K1765" s="9">
        <f>Livros[[#This Row],[Quantity]]*Livros[[#This Row],[Item Price]]</f>
        <v>248</v>
      </c>
      <c r="L1765" s="9">
        <v>203.33600000000001</v>
      </c>
      <c r="M1765" s="9">
        <f>Livros[[#This Row],[Receita]]-Livros[[#This Row],[Custo]]</f>
        <v>44.663999999999987</v>
      </c>
    </row>
    <row r="1766" spans="1:13" x14ac:dyDescent="0.25">
      <c r="A1766" s="4">
        <v>1765</v>
      </c>
      <c r="B1766" s="6" t="s">
        <v>3198</v>
      </c>
      <c r="C1766" s="6">
        <f>MONTH(Livros[[#This Row],[Date]])</f>
        <v>9</v>
      </c>
      <c r="D1766" s="6">
        <f>YEAR(Livros[[#This Row],[Date]])</f>
        <v>2019</v>
      </c>
      <c r="E1766" s="4">
        <v>0</v>
      </c>
      <c r="F1766" s="4">
        <v>0</v>
      </c>
      <c r="G1766" s="6" t="s">
        <v>83</v>
      </c>
      <c r="H1766" s="4">
        <v>1</v>
      </c>
      <c r="I1766" s="18" t="s">
        <v>193</v>
      </c>
      <c r="J1766" s="8">
        <v>155</v>
      </c>
      <c r="K1766" s="8">
        <f>Livros[[#This Row],[Quantity]]*Livros[[#This Row],[Item Price]]</f>
        <v>155</v>
      </c>
      <c r="L1766" s="8">
        <v>127.71</v>
      </c>
      <c r="M1766" s="8">
        <f>Livros[[#This Row],[Receita]]-Livros[[#This Row],[Custo]]</f>
        <v>27.290000000000006</v>
      </c>
    </row>
    <row r="1767" spans="1:13" x14ac:dyDescent="0.25">
      <c r="A1767" s="5">
        <v>1766</v>
      </c>
      <c r="B1767" s="7" t="s">
        <v>3198</v>
      </c>
      <c r="C1767" s="7">
        <f>MONTH(Livros[[#This Row],[Date]])</f>
        <v>9</v>
      </c>
      <c r="D1767" s="7">
        <f>YEAR(Livros[[#This Row],[Date]])</f>
        <v>2019</v>
      </c>
      <c r="E1767" s="5">
        <v>0</v>
      </c>
      <c r="F1767" s="5">
        <v>0</v>
      </c>
      <c r="G1767" s="7" t="s">
        <v>71</v>
      </c>
      <c r="H1767" s="5">
        <v>1</v>
      </c>
      <c r="I1767" s="19" t="s">
        <v>193</v>
      </c>
      <c r="J1767" s="9">
        <v>185</v>
      </c>
      <c r="K1767" s="9">
        <f>Livros[[#This Row],[Quantity]]*Livros[[#This Row],[Item Price]]</f>
        <v>185</v>
      </c>
      <c r="L1767" s="9">
        <v>151.16999999999999</v>
      </c>
      <c r="M1767" s="9">
        <f>Livros[[#This Row],[Receita]]-Livros[[#This Row],[Custo]]</f>
        <v>33.830000000000013</v>
      </c>
    </row>
    <row r="1768" spans="1:13" x14ac:dyDescent="0.25">
      <c r="A1768" s="4">
        <v>1767</v>
      </c>
      <c r="B1768" s="6" t="s">
        <v>3198</v>
      </c>
      <c r="C1768" s="6">
        <f>MONTH(Livros[[#This Row],[Date]])</f>
        <v>9</v>
      </c>
      <c r="D1768" s="6">
        <f>YEAR(Livros[[#This Row],[Date]])</f>
        <v>2019</v>
      </c>
      <c r="E1768" s="4">
        <v>0</v>
      </c>
      <c r="F1768" s="4">
        <v>0</v>
      </c>
      <c r="G1768" s="6" t="s">
        <v>83</v>
      </c>
      <c r="H1768" s="4">
        <v>1</v>
      </c>
      <c r="I1768" s="18" t="s">
        <v>193</v>
      </c>
      <c r="J1768" s="8">
        <v>248</v>
      </c>
      <c r="K1768" s="8">
        <f>Livros[[#This Row],[Quantity]]*Livros[[#This Row],[Item Price]]</f>
        <v>248</v>
      </c>
      <c r="L1768" s="8">
        <v>203.33600000000001</v>
      </c>
      <c r="M1768" s="8">
        <f>Livros[[#This Row],[Receita]]-Livros[[#This Row],[Custo]]</f>
        <v>44.663999999999987</v>
      </c>
    </row>
    <row r="1769" spans="1:13" x14ac:dyDescent="0.25">
      <c r="A1769" s="5">
        <v>1768</v>
      </c>
      <c r="B1769" s="7" t="s">
        <v>3198</v>
      </c>
      <c r="C1769" s="7">
        <f>MONTH(Livros[[#This Row],[Date]])</f>
        <v>9</v>
      </c>
      <c r="D1769" s="7">
        <f>YEAR(Livros[[#This Row],[Date]])</f>
        <v>2019</v>
      </c>
      <c r="E1769" s="5">
        <v>0</v>
      </c>
      <c r="F1769" s="5">
        <v>0</v>
      </c>
      <c r="G1769" s="7" t="s">
        <v>71</v>
      </c>
      <c r="H1769" s="5">
        <v>1</v>
      </c>
      <c r="I1769" s="19" t="s">
        <v>193</v>
      </c>
      <c r="J1769" s="9">
        <v>185</v>
      </c>
      <c r="K1769" s="9">
        <f>Livros[[#This Row],[Quantity]]*Livros[[#This Row],[Item Price]]</f>
        <v>185</v>
      </c>
      <c r="L1769" s="9">
        <v>151.16999999999999</v>
      </c>
      <c r="M1769" s="9">
        <f>Livros[[#This Row],[Receita]]-Livros[[#This Row],[Custo]]</f>
        <v>33.830000000000013</v>
      </c>
    </row>
    <row r="1770" spans="1:13" x14ac:dyDescent="0.25">
      <c r="A1770" s="4">
        <v>1769</v>
      </c>
      <c r="B1770" s="6" t="s">
        <v>3216</v>
      </c>
      <c r="C1770" s="6">
        <f>MONTH(Livros[[#This Row],[Date]])</f>
        <v>10</v>
      </c>
      <c r="D1770" s="6">
        <f>YEAR(Livros[[#This Row],[Date]])</f>
        <v>2019</v>
      </c>
      <c r="E1770" s="4">
        <v>0</v>
      </c>
      <c r="F1770" s="4">
        <v>0</v>
      </c>
      <c r="G1770" s="6" t="s">
        <v>83</v>
      </c>
      <c r="H1770" s="4">
        <v>1</v>
      </c>
      <c r="I1770" s="18" t="s">
        <v>193</v>
      </c>
      <c r="J1770" s="8">
        <v>185</v>
      </c>
      <c r="K1770" s="8">
        <f>Livros[[#This Row],[Quantity]]*Livros[[#This Row],[Item Price]]</f>
        <v>185</v>
      </c>
      <c r="L1770" s="8">
        <v>151.16999999999999</v>
      </c>
      <c r="M1770" s="8">
        <f>Livros[[#This Row],[Receita]]-Livros[[#This Row],[Custo]]</f>
        <v>33.830000000000013</v>
      </c>
    </row>
    <row r="1771" spans="1:13" x14ac:dyDescent="0.25">
      <c r="A1771" s="5">
        <v>1770</v>
      </c>
      <c r="B1771" s="7" t="s">
        <v>3216</v>
      </c>
      <c r="C1771" s="7">
        <f>MONTH(Livros[[#This Row],[Date]])</f>
        <v>10</v>
      </c>
      <c r="D1771" s="7">
        <f>YEAR(Livros[[#This Row],[Date]])</f>
        <v>2019</v>
      </c>
      <c r="E1771" s="5">
        <v>0</v>
      </c>
      <c r="F1771" s="5">
        <v>0</v>
      </c>
      <c r="G1771" s="7" t="s">
        <v>71</v>
      </c>
      <c r="H1771" s="5">
        <v>1</v>
      </c>
      <c r="I1771" s="19" t="s">
        <v>193</v>
      </c>
      <c r="J1771" s="9">
        <v>185</v>
      </c>
      <c r="K1771" s="9">
        <f>Livros[[#This Row],[Quantity]]*Livros[[#This Row],[Item Price]]</f>
        <v>185</v>
      </c>
      <c r="L1771" s="9">
        <v>151.16999999999999</v>
      </c>
      <c r="M1771" s="9">
        <f>Livros[[#This Row],[Receita]]-Livros[[#This Row],[Custo]]</f>
        <v>33.830000000000013</v>
      </c>
    </row>
    <row r="1772" spans="1:13" x14ac:dyDescent="0.25">
      <c r="A1772" s="4">
        <v>1771</v>
      </c>
      <c r="B1772" s="6" t="s">
        <v>3216</v>
      </c>
      <c r="C1772" s="6">
        <f>MONTH(Livros[[#This Row],[Date]])</f>
        <v>10</v>
      </c>
      <c r="D1772" s="6">
        <f>YEAR(Livros[[#This Row],[Date]])</f>
        <v>2019</v>
      </c>
      <c r="E1772" s="4">
        <v>0</v>
      </c>
      <c r="F1772" s="4">
        <v>0</v>
      </c>
      <c r="G1772" s="6" t="s">
        <v>71</v>
      </c>
      <c r="H1772" s="4">
        <v>1</v>
      </c>
      <c r="I1772" s="18" t="s">
        <v>193</v>
      </c>
      <c r="J1772" s="8">
        <v>185</v>
      </c>
      <c r="K1772" s="8">
        <f>Livros[[#This Row],[Quantity]]*Livros[[#This Row],[Item Price]]</f>
        <v>185</v>
      </c>
      <c r="L1772" s="8">
        <v>151.16999999999999</v>
      </c>
      <c r="M1772" s="8">
        <f>Livros[[#This Row],[Receita]]-Livros[[#This Row],[Custo]]</f>
        <v>33.830000000000013</v>
      </c>
    </row>
    <row r="1773" spans="1:13" x14ac:dyDescent="0.25">
      <c r="A1773" s="5">
        <v>1772</v>
      </c>
      <c r="B1773" s="7" t="s">
        <v>3216</v>
      </c>
      <c r="C1773" s="7">
        <f>MONTH(Livros[[#This Row],[Date]])</f>
        <v>10</v>
      </c>
      <c r="D1773" s="7">
        <f>YEAR(Livros[[#This Row],[Date]])</f>
        <v>2019</v>
      </c>
      <c r="E1773" s="5">
        <v>0</v>
      </c>
      <c r="F1773" s="5">
        <v>0</v>
      </c>
      <c r="G1773" s="7" t="s">
        <v>83</v>
      </c>
      <c r="H1773" s="5">
        <v>1</v>
      </c>
      <c r="I1773" s="19" t="s">
        <v>1002</v>
      </c>
      <c r="J1773" s="9">
        <v>91</v>
      </c>
      <c r="K1773" s="9">
        <f>Livros[[#This Row],[Quantity]]*Livros[[#This Row],[Item Price]]</f>
        <v>91</v>
      </c>
      <c r="L1773" s="9">
        <v>746.62</v>
      </c>
      <c r="M1773" s="9">
        <f>Livros[[#This Row],[Receita]]-Livros[[#This Row],[Custo]]</f>
        <v>-655.62</v>
      </c>
    </row>
    <row r="1774" spans="1:13" x14ac:dyDescent="0.25">
      <c r="A1774" s="4">
        <v>1773</v>
      </c>
      <c r="B1774" s="6" t="s">
        <v>3216</v>
      </c>
      <c r="C1774" s="6">
        <f>MONTH(Livros[[#This Row],[Date]])</f>
        <v>10</v>
      </c>
      <c r="D1774" s="6">
        <f>YEAR(Livros[[#This Row],[Date]])</f>
        <v>2019</v>
      </c>
      <c r="E1774" s="4">
        <v>0</v>
      </c>
      <c r="F1774" s="4">
        <v>0</v>
      </c>
      <c r="G1774" s="6" t="s">
        <v>71</v>
      </c>
      <c r="H1774" s="4">
        <v>1</v>
      </c>
      <c r="I1774" s="18" t="s">
        <v>193</v>
      </c>
      <c r="J1774" s="8">
        <v>248</v>
      </c>
      <c r="K1774" s="8">
        <f>Livros[[#This Row],[Quantity]]*Livros[[#This Row],[Item Price]]</f>
        <v>248</v>
      </c>
      <c r="L1774" s="8">
        <v>203.33600000000001</v>
      </c>
      <c r="M1774" s="8">
        <f>Livros[[#This Row],[Receita]]-Livros[[#This Row],[Custo]]</f>
        <v>44.663999999999987</v>
      </c>
    </row>
    <row r="1775" spans="1:13" x14ac:dyDescent="0.25">
      <c r="A1775" s="5">
        <v>1774</v>
      </c>
      <c r="B1775" s="7" t="s">
        <v>3216</v>
      </c>
      <c r="C1775" s="7">
        <f>MONTH(Livros[[#This Row],[Date]])</f>
        <v>10</v>
      </c>
      <c r="D1775" s="7">
        <f>YEAR(Livros[[#This Row],[Date]])</f>
        <v>2019</v>
      </c>
      <c r="E1775" s="5">
        <v>0</v>
      </c>
      <c r="F1775" s="5">
        <v>0</v>
      </c>
      <c r="G1775" s="7" t="s">
        <v>83</v>
      </c>
      <c r="H1775" s="5">
        <v>1</v>
      </c>
      <c r="I1775" s="19" t="s">
        <v>1002</v>
      </c>
      <c r="J1775" s="9">
        <v>88</v>
      </c>
      <c r="K1775" s="9">
        <f>Livros[[#This Row],[Quantity]]*Livros[[#This Row],[Item Price]]</f>
        <v>88</v>
      </c>
      <c r="L1775" s="9">
        <v>721.16</v>
      </c>
      <c r="M1775" s="9">
        <f>Livros[[#This Row],[Receita]]-Livros[[#This Row],[Custo]]</f>
        <v>-633.16</v>
      </c>
    </row>
    <row r="1776" spans="1:13" x14ac:dyDescent="0.25">
      <c r="A1776" s="4">
        <v>1775</v>
      </c>
      <c r="B1776" s="6" t="s">
        <v>3216</v>
      </c>
      <c r="C1776" s="6">
        <f>MONTH(Livros[[#This Row],[Date]])</f>
        <v>10</v>
      </c>
      <c r="D1776" s="6">
        <f>YEAR(Livros[[#This Row],[Date]])</f>
        <v>2019</v>
      </c>
      <c r="E1776" s="4">
        <v>0</v>
      </c>
      <c r="F1776" s="4">
        <v>0</v>
      </c>
      <c r="G1776" s="6" t="s">
        <v>83</v>
      </c>
      <c r="H1776" s="4">
        <v>1</v>
      </c>
      <c r="I1776" s="18" t="s">
        <v>1002</v>
      </c>
      <c r="J1776" s="8">
        <v>97</v>
      </c>
      <c r="K1776" s="8">
        <f>Livros[[#This Row],[Quantity]]*Livros[[#This Row],[Item Price]]</f>
        <v>97</v>
      </c>
      <c r="L1776" s="8">
        <v>795.54</v>
      </c>
      <c r="M1776" s="8">
        <f>Livros[[#This Row],[Receita]]-Livros[[#This Row],[Custo]]</f>
        <v>-698.54</v>
      </c>
    </row>
    <row r="1777" spans="1:13" x14ac:dyDescent="0.25">
      <c r="A1777" s="5">
        <v>1776</v>
      </c>
      <c r="B1777" s="7" t="s">
        <v>3216</v>
      </c>
      <c r="C1777" s="7">
        <f>MONTH(Livros[[#This Row],[Date]])</f>
        <v>10</v>
      </c>
      <c r="D1777" s="7">
        <f>YEAR(Livros[[#This Row],[Date]])</f>
        <v>2019</v>
      </c>
      <c r="E1777" s="5">
        <v>0</v>
      </c>
      <c r="F1777" s="5">
        <v>0</v>
      </c>
      <c r="G1777" s="7" t="s">
        <v>83</v>
      </c>
      <c r="H1777" s="5">
        <v>1</v>
      </c>
      <c r="I1777" s="19" t="s">
        <v>1002</v>
      </c>
      <c r="J1777" s="9">
        <v>97</v>
      </c>
      <c r="K1777" s="9">
        <f>Livros[[#This Row],[Quantity]]*Livros[[#This Row],[Item Price]]</f>
        <v>97</v>
      </c>
      <c r="L1777" s="9">
        <v>795.54</v>
      </c>
      <c r="M1777" s="9">
        <f>Livros[[#This Row],[Receita]]-Livros[[#This Row],[Custo]]</f>
        <v>-698.54</v>
      </c>
    </row>
    <row r="1778" spans="1:13" x14ac:dyDescent="0.25">
      <c r="A1778" s="4">
        <v>1777</v>
      </c>
      <c r="B1778" s="6" t="s">
        <v>3216</v>
      </c>
      <c r="C1778" s="6">
        <f>MONTH(Livros[[#This Row],[Date]])</f>
        <v>10</v>
      </c>
      <c r="D1778" s="6">
        <f>YEAR(Livros[[#This Row],[Date]])</f>
        <v>2019</v>
      </c>
      <c r="E1778" s="4">
        <v>0</v>
      </c>
      <c r="F1778" s="4">
        <v>0</v>
      </c>
      <c r="G1778" s="6" t="s">
        <v>83</v>
      </c>
      <c r="H1778" s="4">
        <v>1</v>
      </c>
      <c r="I1778" s="18" t="s">
        <v>1002</v>
      </c>
      <c r="J1778" s="8">
        <v>97</v>
      </c>
      <c r="K1778" s="8">
        <f>Livros[[#This Row],[Quantity]]*Livros[[#This Row],[Item Price]]</f>
        <v>97</v>
      </c>
      <c r="L1778" s="8">
        <v>795.54</v>
      </c>
      <c r="M1778" s="8">
        <f>Livros[[#This Row],[Receita]]-Livros[[#This Row],[Custo]]</f>
        <v>-698.54</v>
      </c>
    </row>
    <row r="1779" spans="1:13" x14ac:dyDescent="0.25">
      <c r="A1779" s="5">
        <v>1778</v>
      </c>
      <c r="B1779" s="7" t="s">
        <v>3216</v>
      </c>
      <c r="C1779" s="7">
        <f>MONTH(Livros[[#This Row],[Date]])</f>
        <v>10</v>
      </c>
      <c r="D1779" s="7">
        <f>YEAR(Livros[[#This Row],[Date]])</f>
        <v>2019</v>
      </c>
      <c r="E1779" s="5">
        <v>0</v>
      </c>
      <c r="F1779" s="5">
        <v>0</v>
      </c>
      <c r="G1779" s="7" t="s">
        <v>83</v>
      </c>
      <c r="H1779" s="5">
        <v>1</v>
      </c>
      <c r="I1779" s="19" t="s">
        <v>5178</v>
      </c>
      <c r="J1779" s="9">
        <v>280</v>
      </c>
      <c r="K1779" s="9">
        <f>Livros[[#This Row],[Quantity]]*Livros[[#This Row],[Item Price]]</f>
        <v>280</v>
      </c>
      <c r="L1779" s="9">
        <v>232.24</v>
      </c>
      <c r="M1779" s="9">
        <f>Livros[[#This Row],[Receita]]-Livros[[#This Row],[Custo]]</f>
        <v>47.759999999999991</v>
      </c>
    </row>
    <row r="1780" spans="1:13" x14ac:dyDescent="0.25">
      <c r="A1780" s="4">
        <v>1779</v>
      </c>
      <c r="B1780" s="6" t="s">
        <v>3216</v>
      </c>
      <c r="C1780" s="6">
        <f>MONTH(Livros[[#This Row],[Date]])</f>
        <v>10</v>
      </c>
      <c r="D1780" s="6">
        <f>YEAR(Livros[[#This Row],[Date]])</f>
        <v>2019</v>
      </c>
      <c r="E1780" s="4">
        <v>0</v>
      </c>
      <c r="F1780" s="4">
        <v>0</v>
      </c>
      <c r="G1780" s="6" t="s">
        <v>83</v>
      </c>
      <c r="H1780" s="4">
        <v>1</v>
      </c>
      <c r="I1780" s="18" t="s">
        <v>5178</v>
      </c>
      <c r="J1780" s="8">
        <v>1645</v>
      </c>
      <c r="K1780" s="8">
        <f>Livros[[#This Row],[Quantity]]*Livros[[#This Row],[Item Price]]</f>
        <v>1645</v>
      </c>
      <c r="L1780" s="8">
        <v>136.65350000000001</v>
      </c>
      <c r="M1780" s="8">
        <f>Livros[[#This Row],[Receita]]-Livros[[#This Row],[Custo]]</f>
        <v>1508.3465000000001</v>
      </c>
    </row>
    <row r="1781" spans="1:13" x14ac:dyDescent="0.25">
      <c r="A1781" s="5">
        <v>1780</v>
      </c>
      <c r="B1781" s="7" t="s">
        <v>3236</v>
      </c>
      <c r="C1781" s="7">
        <f>MONTH(Livros[[#This Row],[Date]])</f>
        <v>11</v>
      </c>
      <c r="D1781" s="7">
        <f>YEAR(Livros[[#This Row],[Date]])</f>
        <v>2019</v>
      </c>
      <c r="E1781" s="5">
        <v>0</v>
      </c>
      <c r="F1781" s="5">
        <v>0</v>
      </c>
      <c r="G1781" s="7" t="s">
        <v>71</v>
      </c>
      <c r="H1781" s="5">
        <v>1</v>
      </c>
      <c r="I1781" s="19" t="s">
        <v>5178</v>
      </c>
      <c r="J1781" s="9">
        <v>600</v>
      </c>
      <c r="K1781" s="9">
        <f>Livros[[#This Row],[Quantity]]*Livros[[#This Row],[Item Price]]</f>
        <v>600</v>
      </c>
      <c r="L1781" s="9">
        <v>498.8</v>
      </c>
      <c r="M1781" s="9">
        <f>Livros[[#This Row],[Receita]]-Livros[[#This Row],[Custo]]</f>
        <v>101.19999999999999</v>
      </c>
    </row>
    <row r="1782" spans="1:13" x14ac:dyDescent="0.25">
      <c r="A1782" s="4">
        <v>1781</v>
      </c>
      <c r="B1782" s="6" t="s">
        <v>3236</v>
      </c>
      <c r="C1782" s="6">
        <f>MONTH(Livros[[#This Row],[Date]])</f>
        <v>11</v>
      </c>
      <c r="D1782" s="6">
        <f>YEAR(Livros[[#This Row],[Date]])</f>
        <v>2019</v>
      </c>
      <c r="E1782" s="4">
        <v>0</v>
      </c>
      <c r="F1782" s="4">
        <v>0</v>
      </c>
      <c r="G1782" s="6" t="s">
        <v>83</v>
      </c>
      <c r="H1782" s="4">
        <v>1</v>
      </c>
      <c r="I1782" s="18" t="s">
        <v>1002</v>
      </c>
      <c r="J1782" s="8">
        <v>157</v>
      </c>
      <c r="K1782" s="8">
        <f>Livros[[#This Row],[Quantity]]*Livros[[#This Row],[Item Price]]</f>
        <v>157</v>
      </c>
      <c r="L1782" s="8">
        <v>128.874</v>
      </c>
      <c r="M1782" s="8">
        <f>Livros[[#This Row],[Receita]]-Livros[[#This Row],[Custo]]</f>
        <v>28.126000000000005</v>
      </c>
    </row>
    <row r="1783" spans="1:13" x14ac:dyDescent="0.25">
      <c r="A1783" s="5">
        <v>1782</v>
      </c>
      <c r="B1783" s="7" t="s">
        <v>3236</v>
      </c>
      <c r="C1783" s="7">
        <f>MONTH(Livros[[#This Row],[Date]])</f>
        <v>11</v>
      </c>
      <c r="D1783" s="7">
        <f>YEAR(Livros[[#This Row],[Date]])</f>
        <v>2019</v>
      </c>
      <c r="E1783" s="5">
        <v>0</v>
      </c>
      <c r="F1783" s="5">
        <v>0</v>
      </c>
      <c r="G1783" s="7" t="s">
        <v>71</v>
      </c>
      <c r="H1783" s="5">
        <v>1</v>
      </c>
      <c r="I1783" s="19" t="s">
        <v>1002</v>
      </c>
      <c r="J1783" s="9">
        <v>149</v>
      </c>
      <c r="K1783" s="9">
        <f>Livros[[#This Row],[Quantity]]*Livros[[#This Row],[Item Price]]</f>
        <v>149</v>
      </c>
      <c r="L1783" s="9">
        <v>122.218</v>
      </c>
      <c r="M1783" s="9">
        <f>Livros[[#This Row],[Receita]]-Livros[[#This Row],[Custo]]</f>
        <v>26.781999999999996</v>
      </c>
    </row>
    <row r="1784" spans="1:13" x14ac:dyDescent="0.25">
      <c r="A1784" s="4">
        <v>1783</v>
      </c>
      <c r="B1784" s="6" t="s">
        <v>3236</v>
      </c>
      <c r="C1784" s="6">
        <f>MONTH(Livros[[#This Row],[Date]])</f>
        <v>11</v>
      </c>
      <c r="D1784" s="6">
        <f>YEAR(Livros[[#This Row],[Date]])</f>
        <v>2019</v>
      </c>
      <c r="E1784" s="4">
        <v>0</v>
      </c>
      <c r="F1784" s="4">
        <v>0</v>
      </c>
      <c r="G1784" s="6" t="s">
        <v>83</v>
      </c>
      <c r="H1784" s="4">
        <v>1</v>
      </c>
      <c r="I1784" s="18" t="s">
        <v>1002</v>
      </c>
      <c r="J1784" s="8">
        <v>91</v>
      </c>
      <c r="K1784" s="8">
        <f>Livros[[#This Row],[Quantity]]*Livros[[#This Row],[Item Price]]</f>
        <v>91</v>
      </c>
      <c r="L1784" s="8">
        <v>746.62</v>
      </c>
      <c r="M1784" s="8">
        <f>Livros[[#This Row],[Receita]]-Livros[[#This Row],[Custo]]</f>
        <v>-655.62</v>
      </c>
    </row>
    <row r="1785" spans="1:13" x14ac:dyDescent="0.25">
      <c r="A1785" s="5">
        <v>1784</v>
      </c>
      <c r="B1785" s="7" t="s">
        <v>3236</v>
      </c>
      <c r="C1785" s="7">
        <f>MONTH(Livros[[#This Row],[Date]])</f>
        <v>11</v>
      </c>
      <c r="D1785" s="7">
        <f>YEAR(Livros[[#This Row],[Date]])</f>
        <v>2019</v>
      </c>
      <c r="E1785" s="5">
        <v>0</v>
      </c>
      <c r="F1785" s="5">
        <v>0</v>
      </c>
      <c r="G1785" s="7" t="s">
        <v>71</v>
      </c>
      <c r="H1785" s="5">
        <v>1</v>
      </c>
      <c r="I1785" s="19" t="s">
        <v>193</v>
      </c>
      <c r="J1785" s="9">
        <v>248</v>
      </c>
      <c r="K1785" s="9">
        <f>Livros[[#This Row],[Quantity]]*Livros[[#This Row],[Item Price]]</f>
        <v>248</v>
      </c>
      <c r="L1785" s="9">
        <v>203.33600000000001</v>
      </c>
      <c r="M1785" s="9">
        <f>Livros[[#This Row],[Receita]]-Livros[[#This Row],[Custo]]</f>
        <v>44.663999999999987</v>
      </c>
    </row>
    <row r="1786" spans="1:13" x14ac:dyDescent="0.25">
      <c r="A1786" s="4">
        <v>1785</v>
      </c>
      <c r="B1786" s="6" t="s">
        <v>3236</v>
      </c>
      <c r="C1786" s="6">
        <f>MONTH(Livros[[#This Row],[Date]])</f>
        <v>11</v>
      </c>
      <c r="D1786" s="6">
        <f>YEAR(Livros[[#This Row],[Date]])</f>
        <v>2019</v>
      </c>
      <c r="E1786" s="4">
        <v>0</v>
      </c>
      <c r="F1786" s="4">
        <v>0</v>
      </c>
      <c r="G1786" s="6" t="s">
        <v>83</v>
      </c>
      <c r="H1786" s="4">
        <v>1</v>
      </c>
      <c r="I1786" s="18" t="s">
        <v>193</v>
      </c>
      <c r="J1786" s="8">
        <v>248</v>
      </c>
      <c r="K1786" s="8">
        <f>Livros[[#This Row],[Quantity]]*Livros[[#This Row],[Item Price]]</f>
        <v>248</v>
      </c>
      <c r="L1786" s="8">
        <v>203.33600000000001</v>
      </c>
      <c r="M1786" s="8">
        <f>Livros[[#This Row],[Receita]]-Livros[[#This Row],[Custo]]</f>
        <v>44.663999999999987</v>
      </c>
    </row>
    <row r="1787" spans="1:13" x14ac:dyDescent="0.25">
      <c r="A1787" s="5">
        <v>1786</v>
      </c>
      <c r="B1787" s="7" t="s">
        <v>3236</v>
      </c>
      <c r="C1787" s="7">
        <f>MONTH(Livros[[#This Row],[Date]])</f>
        <v>11</v>
      </c>
      <c r="D1787" s="7">
        <f>YEAR(Livros[[#This Row],[Date]])</f>
        <v>2019</v>
      </c>
      <c r="E1787" s="5">
        <v>0</v>
      </c>
      <c r="F1787" s="5">
        <v>0</v>
      </c>
      <c r="G1787" s="7" t="s">
        <v>83</v>
      </c>
      <c r="H1787" s="5">
        <v>1</v>
      </c>
      <c r="I1787" s="19" t="s">
        <v>193</v>
      </c>
      <c r="J1787" s="9">
        <v>248</v>
      </c>
      <c r="K1787" s="9">
        <f>Livros[[#This Row],[Quantity]]*Livros[[#This Row],[Item Price]]</f>
        <v>248</v>
      </c>
      <c r="L1787" s="9">
        <v>203.33600000000001</v>
      </c>
      <c r="M1787" s="9">
        <f>Livros[[#This Row],[Receita]]-Livros[[#This Row],[Custo]]</f>
        <v>44.663999999999987</v>
      </c>
    </row>
    <row r="1788" spans="1:13" x14ac:dyDescent="0.25">
      <c r="A1788" s="4">
        <v>1787</v>
      </c>
      <c r="B1788" s="6" t="s">
        <v>3236</v>
      </c>
      <c r="C1788" s="6">
        <f>MONTH(Livros[[#This Row],[Date]])</f>
        <v>11</v>
      </c>
      <c r="D1788" s="6">
        <f>YEAR(Livros[[#This Row],[Date]])</f>
        <v>2019</v>
      </c>
      <c r="E1788" s="4">
        <v>0</v>
      </c>
      <c r="F1788" s="4">
        <v>0</v>
      </c>
      <c r="G1788" s="6" t="s">
        <v>83</v>
      </c>
      <c r="H1788" s="4">
        <v>1</v>
      </c>
      <c r="I1788" s="18" t="s">
        <v>5178</v>
      </c>
      <c r="J1788" s="8">
        <v>395</v>
      </c>
      <c r="K1788" s="8">
        <f>Livros[[#This Row],[Quantity]]*Livros[[#This Row],[Item Price]]</f>
        <v>395</v>
      </c>
      <c r="L1788" s="8">
        <v>327.78500000000003</v>
      </c>
      <c r="M1788" s="8">
        <f>Livros[[#This Row],[Receita]]-Livros[[#This Row],[Custo]]</f>
        <v>67.214999999999975</v>
      </c>
    </row>
    <row r="1789" spans="1:13" x14ac:dyDescent="0.25">
      <c r="A1789" s="5">
        <v>1788</v>
      </c>
      <c r="B1789" s="7" t="s">
        <v>3236</v>
      </c>
      <c r="C1789" s="7">
        <f>MONTH(Livros[[#This Row],[Date]])</f>
        <v>11</v>
      </c>
      <c r="D1789" s="7">
        <f>YEAR(Livros[[#This Row],[Date]])</f>
        <v>2019</v>
      </c>
      <c r="E1789" s="5">
        <v>0</v>
      </c>
      <c r="F1789" s="5">
        <v>0</v>
      </c>
      <c r="G1789" s="7" t="s">
        <v>83</v>
      </c>
      <c r="H1789" s="5">
        <v>1</v>
      </c>
      <c r="I1789" s="19" t="s">
        <v>5178</v>
      </c>
      <c r="J1789" s="9">
        <v>320</v>
      </c>
      <c r="K1789" s="9">
        <f>Livros[[#This Row],[Quantity]]*Livros[[#This Row],[Item Price]]</f>
        <v>320</v>
      </c>
      <c r="L1789" s="9">
        <v>265.56</v>
      </c>
      <c r="M1789" s="9">
        <f>Livros[[#This Row],[Receita]]-Livros[[#This Row],[Custo]]</f>
        <v>54.44</v>
      </c>
    </row>
    <row r="1790" spans="1:13" x14ac:dyDescent="0.25">
      <c r="A1790" s="4">
        <v>1789</v>
      </c>
      <c r="B1790" s="6" t="s">
        <v>3252</v>
      </c>
      <c r="C1790" s="6">
        <f>MONTH(Livros[[#This Row],[Date]])</f>
        <v>12</v>
      </c>
      <c r="D1790" s="6">
        <f>YEAR(Livros[[#This Row],[Date]])</f>
        <v>2019</v>
      </c>
      <c r="E1790" s="4">
        <v>0</v>
      </c>
      <c r="F1790" s="4">
        <v>0</v>
      </c>
      <c r="G1790" s="6" t="s">
        <v>83</v>
      </c>
      <c r="H1790" s="4">
        <v>1</v>
      </c>
      <c r="I1790" s="18" t="s">
        <v>193</v>
      </c>
      <c r="J1790" s="8">
        <v>248</v>
      </c>
      <c r="K1790" s="8">
        <f>Livros[[#This Row],[Quantity]]*Livros[[#This Row],[Item Price]]</f>
        <v>248</v>
      </c>
      <c r="L1790" s="8">
        <v>203.33600000000001</v>
      </c>
      <c r="M1790" s="8">
        <f>Livros[[#This Row],[Receita]]-Livros[[#This Row],[Custo]]</f>
        <v>44.663999999999987</v>
      </c>
    </row>
    <row r="1791" spans="1:13" x14ac:dyDescent="0.25">
      <c r="A1791" s="5">
        <v>1790</v>
      </c>
      <c r="B1791" s="7" t="s">
        <v>3252</v>
      </c>
      <c r="C1791" s="7">
        <f>MONTH(Livros[[#This Row],[Date]])</f>
        <v>12</v>
      </c>
      <c r="D1791" s="7">
        <f>YEAR(Livros[[#This Row],[Date]])</f>
        <v>2019</v>
      </c>
      <c r="E1791" s="5">
        <v>0</v>
      </c>
      <c r="F1791" s="5">
        <v>0</v>
      </c>
      <c r="G1791" s="7" t="s">
        <v>71</v>
      </c>
      <c r="H1791" s="5">
        <v>1</v>
      </c>
      <c r="I1791" s="19" t="s">
        <v>193</v>
      </c>
      <c r="J1791" s="9">
        <v>248</v>
      </c>
      <c r="K1791" s="9">
        <f>Livros[[#This Row],[Quantity]]*Livros[[#This Row],[Item Price]]</f>
        <v>248</v>
      </c>
      <c r="L1791" s="9">
        <v>203.33600000000001</v>
      </c>
      <c r="M1791" s="9">
        <f>Livros[[#This Row],[Receita]]-Livros[[#This Row],[Custo]]</f>
        <v>44.663999999999987</v>
      </c>
    </row>
    <row r="1792" spans="1:13" x14ac:dyDescent="0.25">
      <c r="A1792" s="4">
        <v>1791</v>
      </c>
      <c r="B1792" s="6" t="s">
        <v>3256</v>
      </c>
      <c r="C1792" s="6" t="e">
        <f>MONTH(Livros[[#This Row],[Date]])</f>
        <v>#VALUE!</v>
      </c>
      <c r="D1792" s="6" t="e">
        <f>YEAR(Livros[[#This Row],[Date]])</f>
        <v>#VALUE!</v>
      </c>
      <c r="E1792" s="4">
        <v>0</v>
      </c>
      <c r="F1792" s="4">
        <v>0</v>
      </c>
      <c r="G1792" s="6" t="s">
        <v>83</v>
      </c>
      <c r="H1792" s="4">
        <v>1</v>
      </c>
      <c r="I1792" s="18" t="s">
        <v>1002</v>
      </c>
      <c r="J1792" s="8">
        <v>184</v>
      </c>
      <c r="K1792" s="8">
        <f>Livros[[#This Row],[Quantity]]*Livros[[#This Row],[Item Price]]</f>
        <v>184</v>
      </c>
      <c r="L1792" s="8">
        <v>150.08799999999999</v>
      </c>
      <c r="M1792" s="8">
        <f>Livros[[#This Row],[Receita]]-Livros[[#This Row],[Custo]]</f>
        <v>33.912000000000006</v>
      </c>
    </row>
    <row r="1793" spans="1:13" x14ac:dyDescent="0.25">
      <c r="A1793" s="5">
        <v>1792</v>
      </c>
      <c r="B1793" s="7" t="s">
        <v>3256</v>
      </c>
      <c r="C1793" s="7" t="e">
        <f>MONTH(Livros[[#This Row],[Date]])</f>
        <v>#VALUE!</v>
      </c>
      <c r="D1793" s="7" t="e">
        <f>YEAR(Livros[[#This Row],[Date]])</f>
        <v>#VALUE!</v>
      </c>
      <c r="E1793" s="5">
        <v>0</v>
      </c>
      <c r="F1793" s="5">
        <v>0</v>
      </c>
      <c r="G1793" s="7" t="s">
        <v>83</v>
      </c>
      <c r="H1793" s="5">
        <v>1</v>
      </c>
      <c r="I1793" s="19" t="s">
        <v>1002</v>
      </c>
      <c r="J1793" s="9">
        <v>250</v>
      </c>
      <c r="K1793" s="9">
        <f>Livros[[#This Row],[Quantity]]*Livros[[#This Row],[Item Price]]</f>
        <v>250</v>
      </c>
      <c r="L1793" s="9">
        <v>205.5</v>
      </c>
      <c r="M1793" s="9">
        <f>Livros[[#This Row],[Receita]]-Livros[[#This Row],[Custo]]</f>
        <v>44.5</v>
      </c>
    </row>
    <row r="1794" spans="1:13" x14ac:dyDescent="0.25">
      <c r="A1794" s="4">
        <v>1793</v>
      </c>
      <c r="B1794" s="6" t="s">
        <v>3260</v>
      </c>
      <c r="C1794" s="6" t="e">
        <f>MONTH(Livros[[#This Row],[Date]])</f>
        <v>#VALUE!</v>
      </c>
      <c r="D1794" s="6" t="e">
        <f>YEAR(Livros[[#This Row],[Date]])</f>
        <v>#VALUE!</v>
      </c>
      <c r="E1794" s="4">
        <v>0</v>
      </c>
      <c r="F1794" s="4">
        <v>0</v>
      </c>
      <c r="G1794" s="6" t="s">
        <v>83</v>
      </c>
      <c r="H1794" s="4">
        <v>1</v>
      </c>
      <c r="I1794" s="18" t="s">
        <v>1002</v>
      </c>
      <c r="J1794" s="8">
        <v>250</v>
      </c>
      <c r="K1794" s="8">
        <f>Livros[[#This Row],[Quantity]]*Livros[[#This Row],[Item Price]]</f>
        <v>250</v>
      </c>
      <c r="L1794" s="8">
        <v>205.5</v>
      </c>
      <c r="M1794" s="8">
        <f>Livros[[#This Row],[Receita]]-Livros[[#This Row],[Custo]]</f>
        <v>44.5</v>
      </c>
    </row>
    <row r="1795" spans="1:13" x14ac:dyDescent="0.25">
      <c r="A1795" s="5">
        <v>1794</v>
      </c>
      <c r="B1795" s="7" t="s">
        <v>3260</v>
      </c>
      <c r="C1795" s="7" t="e">
        <f>MONTH(Livros[[#This Row],[Date]])</f>
        <v>#VALUE!</v>
      </c>
      <c r="D1795" s="7" t="e">
        <f>YEAR(Livros[[#This Row],[Date]])</f>
        <v>#VALUE!</v>
      </c>
      <c r="E1795" s="5">
        <v>0</v>
      </c>
      <c r="F1795" s="5">
        <v>0</v>
      </c>
      <c r="G1795" s="7" t="s">
        <v>71</v>
      </c>
      <c r="H1795" s="5">
        <v>1</v>
      </c>
      <c r="I1795" s="19" t="s">
        <v>5178</v>
      </c>
      <c r="J1795" s="9">
        <v>285</v>
      </c>
      <c r="K1795" s="9">
        <f>Livros[[#This Row],[Quantity]]*Livros[[#This Row],[Item Price]]</f>
        <v>285</v>
      </c>
      <c r="L1795" s="9">
        <v>236.655</v>
      </c>
      <c r="M1795" s="9">
        <f>Livros[[#This Row],[Receita]]-Livros[[#This Row],[Custo]]</f>
        <v>48.344999999999999</v>
      </c>
    </row>
    <row r="1796" spans="1:13" x14ac:dyDescent="0.25">
      <c r="A1796" s="4">
        <v>1795</v>
      </c>
      <c r="B1796" s="6" t="s">
        <v>3260</v>
      </c>
      <c r="C1796" s="6" t="e">
        <f>MONTH(Livros[[#This Row],[Date]])</f>
        <v>#VALUE!</v>
      </c>
      <c r="D1796" s="6" t="e">
        <f>YEAR(Livros[[#This Row],[Date]])</f>
        <v>#VALUE!</v>
      </c>
      <c r="E1796" s="4">
        <v>0</v>
      </c>
      <c r="F1796" s="4">
        <v>0</v>
      </c>
      <c r="G1796" s="6" t="s">
        <v>83</v>
      </c>
      <c r="H1796" s="4">
        <v>1</v>
      </c>
      <c r="I1796" s="18" t="s">
        <v>1002</v>
      </c>
      <c r="J1796" s="8">
        <v>198</v>
      </c>
      <c r="K1796" s="8">
        <f>Livros[[#This Row],[Quantity]]*Livros[[#This Row],[Item Price]]</f>
        <v>198</v>
      </c>
      <c r="L1796" s="8">
        <v>162.23599999999999</v>
      </c>
      <c r="M1796" s="8">
        <f>Livros[[#This Row],[Receita]]-Livros[[#This Row],[Custo]]</f>
        <v>35.76400000000001</v>
      </c>
    </row>
    <row r="1797" spans="1:13" x14ac:dyDescent="0.25">
      <c r="A1797" s="5">
        <v>1796</v>
      </c>
      <c r="B1797" s="7" t="s">
        <v>3260</v>
      </c>
      <c r="C1797" s="7" t="e">
        <f>MONTH(Livros[[#This Row],[Date]])</f>
        <v>#VALUE!</v>
      </c>
      <c r="D1797" s="7" t="e">
        <f>YEAR(Livros[[#This Row],[Date]])</f>
        <v>#VALUE!</v>
      </c>
      <c r="E1797" s="5">
        <v>0</v>
      </c>
      <c r="F1797" s="5">
        <v>0</v>
      </c>
      <c r="G1797" s="7" t="s">
        <v>71</v>
      </c>
      <c r="H1797" s="5">
        <v>1</v>
      </c>
      <c r="I1797" s="19" t="s">
        <v>1002</v>
      </c>
      <c r="J1797" s="9">
        <v>198</v>
      </c>
      <c r="K1797" s="9">
        <f>Livros[[#This Row],[Quantity]]*Livros[[#This Row],[Item Price]]</f>
        <v>198</v>
      </c>
      <c r="L1797" s="9">
        <v>162.23599999999999</v>
      </c>
      <c r="M1797" s="9">
        <f>Livros[[#This Row],[Receita]]-Livros[[#This Row],[Custo]]</f>
        <v>35.76400000000001</v>
      </c>
    </row>
    <row r="1798" spans="1:13" x14ac:dyDescent="0.25">
      <c r="A1798" s="4">
        <v>1797</v>
      </c>
      <c r="B1798" s="6" t="s">
        <v>3260</v>
      </c>
      <c r="C1798" s="6" t="e">
        <f>MONTH(Livros[[#This Row],[Date]])</f>
        <v>#VALUE!</v>
      </c>
      <c r="D1798" s="6" t="e">
        <f>YEAR(Livros[[#This Row],[Date]])</f>
        <v>#VALUE!</v>
      </c>
      <c r="E1798" s="4">
        <v>0</v>
      </c>
      <c r="F1798" s="4">
        <v>0</v>
      </c>
      <c r="G1798" s="6" t="s">
        <v>71</v>
      </c>
      <c r="H1798" s="4">
        <v>1</v>
      </c>
      <c r="I1798" s="18" t="s">
        <v>1002</v>
      </c>
      <c r="J1798" s="8">
        <v>97</v>
      </c>
      <c r="K1798" s="8">
        <f>Livros[[#This Row],[Quantity]]*Livros[[#This Row],[Item Price]]</f>
        <v>97</v>
      </c>
      <c r="L1798" s="8">
        <v>795.54</v>
      </c>
      <c r="M1798" s="8">
        <f>Livros[[#This Row],[Receita]]-Livros[[#This Row],[Custo]]</f>
        <v>-698.54</v>
      </c>
    </row>
    <row r="1799" spans="1:13" x14ac:dyDescent="0.25">
      <c r="A1799" s="5">
        <v>1798</v>
      </c>
      <c r="B1799" s="7" t="s">
        <v>3260</v>
      </c>
      <c r="C1799" s="7" t="e">
        <f>MONTH(Livros[[#This Row],[Date]])</f>
        <v>#VALUE!</v>
      </c>
      <c r="D1799" s="7" t="e">
        <f>YEAR(Livros[[#This Row],[Date]])</f>
        <v>#VALUE!</v>
      </c>
      <c r="E1799" s="5">
        <v>0</v>
      </c>
      <c r="F1799" s="5">
        <v>0</v>
      </c>
      <c r="G1799" s="7" t="s">
        <v>71</v>
      </c>
      <c r="H1799" s="5">
        <v>1</v>
      </c>
      <c r="I1799" s="19" t="s">
        <v>1002</v>
      </c>
      <c r="J1799" s="9">
        <v>198</v>
      </c>
      <c r="K1799" s="9">
        <f>Livros[[#This Row],[Quantity]]*Livros[[#This Row],[Item Price]]</f>
        <v>198</v>
      </c>
      <c r="L1799" s="9">
        <v>162.23599999999999</v>
      </c>
      <c r="M1799" s="9">
        <f>Livros[[#This Row],[Receita]]-Livros[[#This Row],[Custo]]</f>
        <v>35.76400000000001</v>
      </c>
    </row>
    <row r="1800" spans="1:13" x14ac:dyDescent="0.25">
      <c r="A1800" s="4">
        <v>1799</v>
      </c>
      <c r="B1800" s="6" t="s">
        <v>3260</v>
      </c>
      <c r="C1800" s="6" t="e">
        <f>MONTH(Livros[[#This Row],[Date]])</f>
        <v>#VALUE!</v>
      </c>
      <c r="D1800" s="6" t="e">
        <f>YEAR(Livros[[#This Row],[Date]])</f>
        <v>#VALUE!</v>
      </c>
      <c r="E1800" s="4">
        <v>0</v>
      </c>
      <c r="F1800" s="4">
        <v>0</v>
      </c>
      <c r="G1800" s="6" t="s">
        <v>83</v>
      </c>
      <c r="H1800" s="4">
        <v>1</v>
      </c>
      <c r="I1800" s="18" t="s">
        <v>1002</v>
      </c>
      <c r="J1800" s="8">
        <v>97</v>
      </c>
      <c r="K1800" s="8">
        <f>Livros[[#This Row],[Quantity]]*Livros[[#This Row],[Item Price]]</f>
        <v>97</v>
      </c>
      <c r="L1800" s="8">
        <v>795.54</v>
      </c>
      <c r="M1800" s="8">
        <f>Livros[[#This Row],[Receita]]-Livros[[#This Row],[Custo]]</f>
        <v>-698.54</v>
      </c>
    </row>
    <row r="1801" spans="1:13" x14ac:dyDescent="0.25">
      <c r="A1801" s="5">
        <v>1800</v>
      </c>
      <c r="B1801" s="7" t="s">
        <v>3260</v>
      </c>
      <c r="C1801" s="7" t="e">
        <f>MONTH(Livros[[#This Row],[Date]])</f>
        <v>#VALUE!</v>
      </c>
      <c r="D1801" s="7" t="e">
        <f>YEAR(Livros[[#This Row],[Date]])</f>
        <v>#VALUE!</v>
      </c>
      <c r="E1801" s="5">
        <v>0</v>
      </c>
      <c r="F1801" s="5">
        <v>0</v>
      </c>
      <c r="G1801" s="7" t="s">
        <v>83</v>
      </c>
      <c r="H1801" s="5">
        <v>1</v>
      </c>
      <c r="I1801" s="19" t="s">
        <v>1002</v>
      </c>
      <c r="J1801" s="9">
        <v>198</v>
      </c>
      <c r="K1801" s="9">
        <f>Livros[[#This Row],[Quantity]]*Livros[[#This Row],[Item Price]]</f>
        <v>198</v>
      </c>
      <c r="L1801" s="9">
        <v>162.23599999999999</v>
      </c>
      <c r="M1801" s="9">
        <f>Livros[[#This Row],[Receita]]-Livros[[#This Row],[Custo]]</f>
        <v>35.76400000000001</v>
      </c>
    </row>
    <row r="1802" spans="1:13" x14ac:dyDescent="0.25">
      <c r="A1802" s="4">
        <v>1801</v>
      </c>
      <c r="B1802" s="6" t="s">
        <v>3273</v>
      </c>
      <c r="C1802" s="6" t="e">
        <f>MONTH(Livros[[#This Row],[Date]])</f>
        <v>#VALUE!</v>
      </c>
      <c r="D1802" s="6" t="e">
        <f>YEAR(Livros[[#This Row],[Date]])</f>
        <v>#VALUE!</v>
      </c>
      <c r="E1802" s="4">
        <v>0</v>
      </c>
      <c r="F1802" s="4">
        <v>0</v>
      </c>
      <c r="G1802" s="6" t="s">
        <v>71</v>
      </c>
      <c r="H1802" s="4">
        <v>1</v>
      </c>
      <c r="I1802" s="18" t="s">
        <v>1002</v>
      </c>
      <c r="J1802" s="8">
        <v>180</v>
      </c>
      <c r="K1802" s="8">
        <f>Livros[[#This Row],[Quantity]]*Livros[[#This Row],[Item Price]]</f>
        <v>180</v>
      </c>
      <c r="L1802" s="8">
        <v>147.76</v>
      </c>
      <c r="M1802" s="8">
        <f>Livros[[#This Row],[Receita]]-Livros[[#This Row],[Custo]]</f>
        <v>32.240000000000009</v>
      </c>
    </row>
    <row r="1803" spans="1:13" x14ac:dyDescent="0.25">
      <c r="A1803" s="5">
        <v>1802</v>
      </c>
      <c r="B1803" s="7" t="s">
        <v>3273</v>
      </c>
      <c r="C1803" s="7" t="e">
        <f>MONTH(Livros[[#This Row],[Date]])</f>
        <v>#VALUE!</v>
      </c>
      <c r="D1803" s="7" t="e">
        <f>YEAR(Livros[[#This Row],[Date]])</f>
        <v>#VALUE!</v>
      </c>
      <c r="E1803" s="5">
        <v>0</v>
      </c>
      <c r="F1803" s="5">
        <v>0</v>
      </c>
      <c r="G1803" s="7" t="s">
        <v>71</v>
      </c>
      <c r="H1803" s="5">
        <v>1</v>
      </c>
      <c r="I1803" s="19" t="s">
        <v>193</v>
      </c>
      <c r="J1803" s="9">
        <v>180</v>
      </c>
      <c r="K1803" s="9">
        <f>Livros[[#This Row],[Quantity]]*Livros[[#This Row],[Item Price]]</f>
        <v>180</v>
      </c>
      <c r="L1803" s="9">
        <v>147.76</v>
      </c>
      <c r="M1803" s="9">
        <f>Livros[[#This Row],[Receita]]-Livros[[#This Row],[Custo]]</f>
        <v>32.240000000000009</v>
      </c>
    </row>
    <row r="1804" spans="1:13" x14ac:dyDescent="0.25">
      <c r="A1804" s="4">
        <v>1803</v>
      </c>
      <c r="B1804" s="6" t="s">
        <v>3273</v>
      </c>
      <c r="C1804" s="6" t="e">
        <f>MONTH(Livros[[#This Row],[Date]])</f>
        <v>#VALUE!</v>
      </c>
      <c r="D1804" s="6" t="e">
        <f>YEAR(Livros[[#This Row],[Date]])</f>
        <v>#VALUE!</v>
      </c>
      <c r="E1804" s="4">
        <v>0</v>
      </c>
      <c r="F1804" s="4">
        <v>0</v>
      </c>
      <c r="G1804" s="6" t="s">
        <v>83</v>
      </c>
      <c r="H1804" s="4">
        <v>1</v>
      </c>
      <c r="I1804" s="18" t="s">
        <v>5178</v>
      </c>
      <c r="J1804" s="8">
        <v>395</v>
      </c>
      <c r="K1804" s="8">
        <f>Livros[[#This Row],[Quantity]]*Livros[[#This Row],[Item Price]]</f>
        <v>395</v>
      </c>
      <c r="L1804" s="8">
        <v>327.78500000000003</v>
      </c>
      <c r="M1804" s="8">
        <f>Livros[[#This Row],[Receita]]-Livros[[#This Row],[Custo]]</f>
        <v>67.214999999999975</v>
      </c>
    </row>
    <row r="1805" spans="1:13" x14ac:dyDescent="0.25">
      <c r="A1805" s="5">
        <v>1804</v>
      </c>
      <c r="B1805" s="7" t="s">
        <v>3273</v>
      </c>
      <c r="C1805" s="7" t="e">
        <f>MONTH(Livros[[#This Row],[Date]])</f>
        <v>#VALUE!</v>
      </c>
      <c r="D1805" s="7" t="e">
        <f>YEAR(Livros[[#This Row],[Date]])</f>
        <v>#VALUE!</v>
      </c>
      <c r="E1805" s="5">
        <v>0</v>
      </c>
      <c r="F1805" s="5">
        <v>0</v>
      </c>
      <c r="G1805" s="7" t="s">
        <v>71</v>
      </c>
      <c r="H1805" s="5">
        <v>1</v>
      </c>
      <c r="I1805" s="19" t="s">
        <v>1002</v>
      </c>
      <c r="J1805" s="9">
        <v>111</v>
      </c>
      <c r="K1805" s="9">
        <f>Livros[[#This Row],[Quantity]]*Livros[[#This Row],[Item Price]]</f>
        <v>111</v>
      </c>
      <c r="L1805" s="9">
        <v>910.02</v>
      </c>
      <c r="M1805" s="9">
        <f>Livros[[#This Row],[Receita]]-Livros[[#This Row],[Custo]]</f>
        <v>-799.02</v>
      </c>
    </row>
    <row r="1806" spans="1:13" x14ac:dyDescent="0.25">
      <c r="A1806" s="4">
        <v>1805</v>
      </c>
      <c r="B1806" s="6" t="s">
        <v>3273</v>
      </c>
      <c r="C1806" s="6" t="e">
        <f>MONTH(Livros[[#This Row],[Date]])</f>
        <v>#VALUE!</v>
      </c>
      <c r="D1806" s="6" t="e">
        <f>YEAR(Livros[[#This Row],[Date]])</f>
        <v>#VALUE!</v>
      </c>
      <c r="E1806" s="4">
        <v>0</v>
      </c>
      <c r="F1806" s="4">
        <v>0</v>
      </c>
      <c r="G1806" s="6" t="s">
        <v>71</v>
      </c>
      <c r="H1806" s="4">
        <v>1</v>
      </c>
      <c r="I1806" s="18" t="s">
        <v>1002</v>
      </c>
      <c r="J1806" s="8">
        <v>198</v>
      </c>
      <c r="K1806" s="8">
        <f>Livros[[#This Row],[Quantity]]*Livros[[#This Row],[Item Price]]</f>
        <v>198</v>
      </c>
      <c r="L1806" s="8">
        <v>162.23599999999999</v>
      </c>
      <c r="M1806" s="8">
        <f>Livros[[#This Row],[Receita]]-Livros[[#This Row],[Custo]]</f>
        <v>35.76400000000001</v>
      </c>
    </row>
    <row r="1807" spans="1:13" x14ac:dyDescent="0.25">
      <c r="A1807" s="5">
        <v>1806</v>
      </c>
      <c r="B1807" s="7" t="s">
        <v>3273</v>
      </c>
      <c r="C1807" s="7" t="e">
        <f>MONTH(Livros[[#This Row],[Date]])</f>
        <v>#VALUE!</v>
      </c>
      <c r="D1807" s="7" t="e">
        <f>YEAR(Livros[[#This Row],[Date]])</f>
        <v>#VALUE!</v>
      </c>
      <c r="E1807" s="5">
        <v>0</v>
      </c>
      <c r="F1807" s="5">
        <v>0</v>
      </c>
      <c r="G1807" s="7" t="s">
        <v>71</v>
      </c>
      <c r="H1807" s="5">
        <v>1</v>
      </c>
      <c r="I1807" s="19" t="s">
        <v>193</v>
      </c>
      <c r="J1807" s="9">
        <v>192</v>
      </c>
      <c r="K1807" s="9">
        <f>Livros[[#This Row],[Quantity]]*Livros[[#This Row],[Item Price]]</f>
        <v>192</v>
      </c>
      <c r="L1807" s="9">
        <v>157.744</v>
      </c>
      <c r="M1807" s="9">
        <f>Livros[[#This Row],[Receita]]-Livros[[#This Row],[Custo]]</f>
        <v>34.256</v>
      </c>
    </row>
    <row r="1808" spans="1:13" x14ac:dyDescent="0.25">
      <c r="A1808" s="4">
        <v>1807</v>
      </c>
      <c r="B1808" s="6" t="s">
        <v>3273</v>
      </c>
      <c r="C1808" s="6" t="e">
        <f>MONTH(Livros[[#This Row],[Date]])</f>
        <v>#VALUE!</v>
      </c>
      <c r="D1808" s="6" t="e">
        <f>YEAR(Livros[[#This Row],[Date]])</f>
        <v>#VALUE!</v>
      </c>
      <c r="E1808" s="4">
        <v>0</v>
      </c>
      <c r="F1808" s="4">
        <v>0</v>
      </c>
      <c r="G1808" s="6" t="s">
        <v>71</v>
      </c>
      <c r="H1808" s="4">
        <v>1</v>
      </c>
      <c r="I1808" s="18" t="s">
        <v>1002</v>
      </c>
      <c r="J1808" s="8">
        <v>150</v>
      </c>
      <c r="K1808" s="8">
        <f>Livros[[#This Row],[Quantity]]*Livros[[#This Row],[Item Price]]</f>
        <v>150</v>
      </c>
      <c r="L1808" s="8">
        <v>123.3</v>
      </c>
      <c r="M1808" s="8">
        <f>Livros[[#This Row],[Receita]]-Livros[[#This Row],[Custo]]</f>
        <v>26.700000000000003</v>
      </c>
    </row>
    <row r="1809" spans="1:13" x14ac:dyDescent="0.25">
      <c r="A1809" s="5">
        <v>1808</v>
      </c>
      <c r="B1809" s="7" t="s">
        <v>3273</v>
      </c>
      <c r="C1809" s="7" t="e">
        <f>MONTH(Livros[[#This Row],[Date]])</f>
        <v>#VALUE!</v>
      </c>
      <c r="D1809" s="7" t="e">
        <f>YEAR(Livros[[#This Row],[Date]])</f>
        <v>#VALUE!</v>
      </c>
      <c r="E1809" s="5">
        <v>0</v>
      </c>
      <c r="F1809" s="5">
        <v>0</v>
      </c>
      <c r="G1809" s="7" t="s">
        <v>71</v>
      </c>
      <c r="H1809" s="5">
        <v>1</v>
      </c>
      <c r="I1809" s="19" t="s">
        <v>1002</v>
      </c>
      <c r="J1809" s="9">
        <v>108</v>
      </c>
      <c r="K1809" s="9">
        <f>Livros[[#This Row],[Quantity]]*Livros[[#This Row],[Item Price]]</f>
        <v>108</v>
      </c>
      <c r="L1809" s="9">
        <v>885.56</v>
      </c>
      <c r="M1809" s="9">
        <f>Livros[[#This Row],[Receita]]-Livros[[#This Row],[Custo]]</f>
        <v>-777.56</v>
      </c>
    </row>
    <row r="1810" spans="1:13" x14ac:dyDescent="0.25">
      <c r="A1810" s="4">
        <v>1809</v>
      </c>
      <c r="B1810" s="6" t="s">
        <v>3273</v>
      </c>
      <c r="C1810" s="6" t="e">
        <f>MONTH(Livros[[#This Row],[Date]])</f>
        <v>#VALUE!</v>
      </c>
      <c r="D1810" s="6" t="e">
        <f>YEAR(Livros[[#This Row],[Date]])</f>
        <v>#VALUE!</v>
      </c>
      <c r="E1810" s="4">
        <v>0</v>
      </c>
      <c r="F1810" s="4">
        <v>0</v>
      </c>
      <c r="G1810" s="6" t="s">
        <v>71</v>
      </c>
      <c r="H1810" s="4">
        <v>1</v>
      </c>
      <c r="I1810" s="18" t="s">
        <v>1002</v>
      </c>
      <c r="J1810" s="8">
        <v>198</v>
      </c>
      <c r="K1810" s="8">
        <f>Livros[[#This Row],[Quantity]]*Livros[[#This Row],[Item Price]]</f>
        <v>198</v>
      </c>
      <c r="L1810" s="8">
        <v>162.23599999999999</v>
      </c>
      <c r="M1810" s="8">
        <f>Livros[[#This Row],[Receita]]-Livros[[#This Row],[Custo]]</f>
        <v>35.76400000000001</v>
      </c>
    </row>
    <row r="1811" spans="1:13" x14ac:dyDescent="0.25">
      <c r="A1811" s="5">
        <v>1810</v>
      </c>
      <c r="B1811" s="7" t="s">
        <v>3273</v>
      </c>
      <c r="C1811" s="7" t="e">
        <f>MONTH(Livros[[#This Row],[Date]])</f>
        <v>#VALUE!</v>
      </c>
      <c r="D1811" s="7" t="e">
        <f>YEAR(Livros[[#This Row],[Date]])</f>
        <v>#VALUE!</v>
      </c>
      <c r="E1811" s="5">
        <v>0</v>
      </c>
      <c r="F1811" s="5">
        <v>0</v>
      </c>
      <c r="G1811" s="7" t="s">
        <v>83</v>
      </c>
      <c r="H1811" s="5">
        <v>1</v>
      </c>
      <c r="I1811" s="19" t="s">
        <v>1002</v>
      </c>
      <c r="J1811" s="9">
        <v>91</v>
      </c>
      <c r="K1811" s="9">
        <f>Livros[[#This Row],[Quantity]]*Livros[[#This Row],[Item Price]]</f>
        <v>91</v>
      </c>
      <c r="L1811" s="9">
        <v>746.62</v>
      </c>
      <c r="M1811" s="9">
        <f>Livros[[#This Row],[Receita]]-Livros[[#This Row],[Custo]]</f>
        <v>-655.62</v>
      </c>
    </row>
    <row r="1812" spans="1:13" x14ac:dyDescent="0.25">
      <c r="A1812" s="4">
        <v>1811</v>
      </c>
      <c r="B1812" s="6" t="s">
        <v>3273</v>
      </c>
      <c r="C1812" s="6" t="e">
        <f>MONTH(Livros[[#This Row],[Date]])</f>
        <v>#VALUE!</v>
      </c>
      <c r="D1812" s="6" t="e">
        <f>YEAR(Livros[[#This Row],[Date]])</f>
        <v>#VALUE!</v>
      </c>
      <c r="E1812" s="4">
        <v>0</v>
      </c>
      <c r="F1812" s="4">
        <v>0</v>
      </c>
      <c r="G1812" s="6" t="s">
        <v>83</v>
      </c>
      <c r="H1812" s="4">
        <v>1</v>
      </c>
      <c r="I1812" s="18" t="s">
        <v>193</v>
      </c>
      <c r="J1812" s="8">
        <v>192</v>
      </c>
      <c r="K1812" s="8">
        <f>Livros[[#This Row],[Quantity]]*Livros[[#This Row],[Item Price]]</f>
        <v>192</v>
      </c>
      <c r="L1812" s="8">
        <v>157.744</v>
      </c>
      <c r="M1812" s="8">
        <f>Livros[[#This Row],[Receita]]-Livros[[#This Row],[Custo]]</f>
        <v>34.256</v>
      </c>
    </row>
    <row r="1813" spans="1:13" x14ac:dyDescent="0.25">
      <c r="A1813" s="5">
        <v>1812</v>
      </c>
      <c r="B1813" s="7" t="s">
        <v>3273</v>
      </c>
      <c r="C1813" s="7" t="e">
        <f>MONTH(Livros[[#This Row],[Date]])</f>
        <v>#VALUE!</v>
      </c>
      <c r="D1813" s="7" t="e">
        <f>YEAR(Livros[[#This Row],[Date]])</f>
        <v>#VALUE!</v>
      </c>
      <c r="E1813" s="5">
        <v>0</v>
      </c>
      <c r="F1813" s="5">
        <v>0</v>
      </c>
      <c r="G1813" s="7" t="s">
        <v>71</v>
      </c>
      <c r="H1813" s="5">
        <v>1</v>
      </c>
      <c r="I1813" s="19" t="s">
        <v>193</v>
      </c>
      <c r="J1813" s="9">
        <v>192</v>
      </c>
      <c r="K1813" s="9">
        <f>Livros[[#This Row],[Quantity]]*Livros[[#This Row],[Item Price]]</f>
        <v>192</v>
      </c>
      <c r="L1813" s="9">
        <v>157.744</v>
      </c>
      <c r="M1813" s="9">
        <f>Livros[[#This Row],[Receita]]-Livros[[#This Row],[Custo]]</f>
        <v>34.256</v>
      </c>
    </row>
    <row r="1814" spans="1:13" x14ac:dyDescent="0.25">
      <c r="A1814" s="4">
        <v>1813</v>
      </c>
      <c r="B1814" s="6" t="s">
        <v>3273</v>
      </c>
      <c r="C1814" s="6" t="e">
        <f>MONTH(Livros[[#This Row],[Date]])</f>
        <v>#VALUE!</v>
      </c>
      <c r="D1814" s="6" t="e">
        <f>YEAR(Livros[[#This Row],[Date]])</f>
        <v>#VALUE!</v>
      </c>
      <c r="E1814" s="4">
        <v>0</v>
      </c>
      <c r="F1814" s="4">
        <v>0</v>
      </c>
      <c r="G1814" s="6" t="s">
        <v>71</v>
      </c>
      <c r="H1814" s="4">
        <v>1</v>
      </c>
      <c r="I1814" s="18" t="s">
        <v>1002</v>
      </c>
      <c r="J1814" s="8">
        <v>91</v>
      </c>
      <c r="K1814" s="8">
        <f>Livros[[#This Row],[Quantity]]*Livros[[#This Row],[Item Price]]</f>
        <v>91</v>
      </c>
      <c r="L1814" s="8">
        <v>746.62</v>
      </c>
      <c r="M1814" s="8">
        <f>Livros[[#This Row],[Receita]]-Livros[[#This Row],[Custo]]</f>
        <v>-655.62</v>
      </c>
    </row>
    <row r="1815" spans="1:13" x14ac:dyDescent="0.25">
      <c r="A1815" s="5">
        <v>1814</v>
      </c>
      <c r="B1815" s="7" t="s">
        <v>3273</v>
      </c>
      <c r="C1815" s="7" t="e">
        <f>MONTH(Livros[[#This Row],[Date]])</f>
        <v>#VALUE!</v>
      </c>
      <c r="D1815" s="7" t="e">
        <f>YEAR(Livros[[#This Row],[Date]])</f>
        <v>#VALUE!</v>
      </c>
      <c r="E1815" s="5">
        <v>0</v>
      </c>
      <c r="F1815" s="5">
        <v>0</v>
      </c>
      <c r="G1815" s="7" t="s">
        <v>83</v>
      </c>
      <c r="H1815" s="5">
        <v>1</v>
      </c>
      <c r="I1815" s="19" t="s">
        <v>193</v>
      </c>
      <c r="J1815" s="9">
        <v>180</v>
      </c>
      <c r="K1815" s="9">
        <f>Livros[[#This Row],[Quantity]]*Livros[[#This Row],[Item Price]]</f>
        <v>180</v>
      </c>
      <c r="L1815" s="9">
        <v>147.76</v>
      </c>
      <c r="M1815" s="9">
        <f>Livros[[#This Row],[Receita]]-Livros[[#This Row],[Custo]]</f>
        <v>32.240000000000009</v>
      </c>
    </row>
    <row r="1816" spans="1:13" x14ac:dyDescent="0.25">
      <c r="A1816" s="4">
        <v>1815</v>
      </c>
      <c r="B1816" s="6" t="s">
        <v>3273</v>
      </c>
      <c r="C1816" s="6" t="e">
        <f>MONTH(Livros[[#This Row],[Date]])</f>
        <v>#VALUE!</v>
      </c>
      <c r="D1816" s="6" t="e">
        <f>YEAR(Livros[[#This Row],[Date]])</f>
        <v>#VALUE!</v>
      </c>
      <c r="E1816" s="4">
        <v>0</v>
      </c>
      <c r="F1816" s="4">
        <v>0</v>
      </c>
      <c r="G1816" s="6" t="s">
        <v>71</v>
      </c>
      <c r="H1816" s="4">
        <v>1</v>
      </c>
      <c r="I1816" s="18" t="s">
        <v>1002</v>
      </c>
      <c r="J1816" s="8">
        <v>150</v>
      </c>
      <c r="K1816" s="8">
        <f>Livros[[#This Row],[Quantity]]*Livros[[#This Row],[Item Price]]</f>
        <v>150</v>
      </c>
      <c r="L1816" s="8">
        <v>123.3</v>
      </c>
      <c r="M1816" s="8">
        <f>Livros[[#This Row],[Receita]]-Livros[[#This Row],[Custo]]</f>
        <v>26.700000000000003</v>
      </c>
    </row>
    <row r="1817" spans="1:13" x14ac:dyDescent="0.25">
      <c r="A1817" s="5">
        <v>1816</v>
      </c>
      <c r="B1817" s="7" t="s">
        <v>3273</v>
      </c>
      <c r="C1817" s="7" t="e">
        <f>MONTH(Livros[[#This Row],[Date]])</f>
        <v>#VALUE!</v>
      </c>
      <c r="D1817" s="7" t="e">
        <f>YEAR(Livros[[#This Row],[Date]])</f>
        <v>#VALUE!</v>
      </c>
      <c r="E1817" s="5">
        <v>0</v>
      </c>
      <c r="F1817" s="5">
        <v>0</v>
      </c>
      <c r="G1817" s="7" t="s">
        <v>83</v>
      </c>
      <c r="H1817" s="5">
        <v>1</v>
      </c>
      <c r="I1817" s="19" t="s">
        <v>193</v>
      </c>
      <c r="J1817" s="9">
        <v>180</v>
      </c>
      <c r="K1817" s="9">
        <f>Livros[[#This Row],[Quantity]]*Livros[[#This Row],[Item Price]]</f>
        <v>180</v>
      </c>
      <c r="L1817" s="9">
        <v>147.76</v>
      </c>
      <c r="M1817" s="9">
        <f>Livros[[#This Row],[Receita]]-Livros[[#This Row],[Custo]]</f>
        <v>32.240000000000009</v>
      </c>
    </row>
    <row r="1818" spans="1:13" x14ac:dyDescent="0.25">
      <c r="A1818" s="4">
        <v>1817</v>
      </c>
      <c r="B1818" s="6" t="s">
        <v>3273</v>
      </c>
      <c r="C1818" s="6" t="e">
        <f>MONTH(Livros[[#This Row],[Date]])</f>
        <v>#VALUE!</v>
      </c>
      <c r="D1818" s="6" t="e">
        <f>YEAR(Livros[[#This Row],[Date]])</f>
        <v>#VALUE!</v>
      </c>
      <c r="E1818" s="4">
        <v>0</v>
      </c>
      <c r="F1818" s="4">
        <v>0</v>
      </c>
      <c r="G1818" s="6" t="s">
        <v>71</v>
      </c>
      <c r="H1818" s="4">
        <v>1</v>
      </c>
      <c r="I1818" s="18" t="s">
        <v>193</v>
      </c>
      <c r="J1818" s="8">
        <v>180</v>
      </c>
      <c r="K1818" s="8">
        <f>Livros[[#This Row],[Quantity]]*Livros[[#This Row],[Item Price]]</f>
        <v>180</v>
      </c>
      <c r="L1818" s="8">
        <v>147.76</v>
      </c>
      <c r="M1818" s="8">
        <f>Livros[[#This Row],[Receita]]-Livros[[#This Row],[Custo]]</f>
        <v>32.240000000000009</v>
      </c>
    </row>
    <row r="1819" spans="1:13" x14ac:dyDescent="0.25">
      <c r="A1819" s="5">
        <v>1818</v>
      </c>
      <c r="B1819" s="7" t="s">
        <v>3273</v>
      </c>
      <c r="C1819" s="7" t="e">
        <f>MONTH(Livros[[#This Row],[Date]])</f>
        <v>#VALUE!</v>
      </c>
      <c r="D1819" s="7" t="e">
        <f>YEAR(Livros[[#This Row],[Date]])</f>
        <v>#VALUE!</v>
      </c>
      <c r="E1819" s="5">
        <v>0</v>
      </c>
      <c r="F1819" s="5">
        <v>0</v>
      </c>
      <c r="G1819" s="7" t="s">
        <v>83</v>
      </c>
      <c r="H1819" s="5">
        <v>1</v>
      </c>
      <c r="I1819" s="19" t="s">
        <v>5178</v>
      </c>
      <c r="J1819" s="9">
        <v>320</v>
      </c>
      <c r="K1819" s="9">
        <f>Livros[[#This Row],[Quantity]]*Livros[[#This Row],[Item Price]]</f>
        <v>320</v>
      </c>
      <c r="L1819" s="9">
        <v>265.56</v>
      </c>
      <c r="M1819" s="9">
        <f>Livros[[#This Row],[Receita]]-Livros[[#This Row],[Custo]]</f>
        <v>54.44</v>
      </c>
    </row>
    <row r="1820" spans="1:13" x14ac:dyDescent="0.25">
      <c r="A1820" s="4">
        <v>1819</v>
      </c>
      <c r="B1820" s="6" t="s">
        <v>3273</v>
      </c>
      <c r="C1820" s="6" t="e">
        <f>MONTH(Livros[[#This Row],[Date]])</f>
        <v>#VALUE!</v>
      </c>
      <c r="D1820" s="6" t="e">
        <f>YEAR(Livros[[#This Row],[Date]])</f>
        <v>#VALUE!</v>
      </c>
      <c r="E1820" s="4">
        <v>0</v>
      </c>
      <c r="F1820" s="4">
        <v>0</v>
      </c>
      <c r="G1820" s="6" t="s">
        <v>83</v>
      </c>
      <c r="H1820" s="4">
        <v>1</v>
      </c>
      <c r="I1820" s="18" t="s">
        <v>1002</v>
      </c>
      <c r="J1820" s="8">
        <v>88</v>
      </c>
      <c r="K1820" s="8">
        <f>Livros[[#This Row],[Quantity]]*Livros[[#This Row],[Item Price]]</f>
        <v>88</v>
      </c>
      <c r="L1820" s="8">
        <v>721.16</v>
      </c>
      <c r="M1820" s="8">
        <f>Livros[[#This Row],[Receita]]-Livros[[#This Row],[Custo]]</f>
        <v>-633.16</v>
      </c>
    </row>
    <row r="1821" spans="1:13" x14ac:dyDescent="0.25">
      <c r="A1821" s="5">
        <v>1820</v>
      </c>
      <c r="B1821" s="7" t="s">
        <v>3273</v>
      </c>
      <c r="C1821" s="7" t="e">
        <f>MONTH(Livros[[#This Row],[Date]])</f>
        <v>#VALUE!</v>
      </c>
      <c r="D1821" s="7" t="e">
        <f>YEAR(Livros[[#This Row],[Date]])</f>
        <v>#VALUE!</v>
      </c>
      <c r="E1821" s="5">
        <v>0</v>
      </c>
      <c r="F1821" s="5">
        <v>0</v>
      </c>
      <c r="G1821" s="7" t="s">
        <v>71</v>
      </c>
      <c r="H1821" s="5">
        <v>1</v>
      </c>
      <c r="I1821" s="19" t="s">
        <v>193</v>
      </c>
      <c r="J1821" s="9">
        <v>180</v>
      </c>
      <c r="K1821" s="9">
        <f>Livros[[#This Row],[Quantity]]*Livros[[#This Row],[Item Price]]</f>
        <v>180</v>
      </c>
      <c r="L1821" s="9">
        <v>147.76</v>
      </c>
      <c r="M1821" s="9">
        <f>Livros[[#This Row],[Receita]]-Livros[[#This Row],[Custo]]</f>
        <v>32.240000000000009</v>
      </c>
    </row>
    <row r="1822" spans="1:13" x14ac:dyDescent="0.25">
      <c r="A1822" s="4">
        <v>1821</v>
      </c>
      <c r="B1822" s="6" t="s">
        <v>3273</v>
      </c>
      <c r="C1822" s="6" t="e">
        <f>MONTH(Livros[[#This Row],[Date]])</f>
        <v>#VALUE!</v>
      </c>
      <c r="D1822" s="6" t="e">
        <f>YEAR(Livros[[#This Row],[Date]])</f>
        <v>#VALUE!</v>
      </c>
      <c r="E1822" s="4">
        <v>0</v>
      </c>
      <c r="F1822" s="4">
        <v>0</v>
      </c>
      <c r="G1822" s="6" t="s">
        <v>83</v>
      </c>
      <c r="H1822" s="4">
        <v>1</v>
      </c>
      <c r="I1822" s="18" t="s">
        <v>193</v>
      </c>
      <c r="J1822" s="8">
        <v>192</v>
      </c>
      <c r="K1822" s="8">
        <f>Livros[[#This Row],[Quantity]]*Livros[[#This Row],[Item Price]]</f>
        <v>192</v>
      </c>
      <c r="L1822" s="8">
        <v>157.744</v>
      </c>
      <c r="M1822" s="8">
        <f>Livros[[#This Row],[Receita]]-Livros[[#This Row],[Custo]]</f>
        <v>34.256</v>
      </c>
    </row>
    <row r="1823" spans="1:13" x14ac:dyDescent="0.25">
      <c r="A1823" s="5">
        <v>1822</v>
      </c>
      <c r="B1823" s="7" t="s">
        <v>3273</v>
      </c>
      <c r="C1823" s="7" t="e">
        <f>MONTH(Livros[[#This Row],[Date]])</f>
        <v>#VALUE!</v>
      </c>
      <c r="D1823" s="7" t="e">
        <f>YEAR(Livros[[#This Row],[Date]])</f>
        <v>#VALUE!</v>
      </c>
      <c r="E1823" s="5">
        <v>0</v>
      </c>
      <c r="F1823" s="5">
        <v>0</v>
      </c>
      <c r="G1823" s="7" t="s">
        <v>83</v>
      </c>
      <c r="H1823" s="5">
        <v>1</v>
      </c>
      <c r="I1823" s="19" t="s">
        <v>1002</v>
      </c>
      <c r="J1823" s="9">
        <v>97</v>
      </c>
      <c r="K1823" s="9">
        <f>Livros[[#This Row],[Quantity]]*Livros[[#This Row],[Item Price]]</f>
        <v>97</v>
      </c>
      <c r="L1823" s="9">
        <v>795.54</v>
      </c>
      <c r="M1823" s="9">
        <f>Livros[[#This Row],[Receita]]-Livros[[#This Row],[Custo]]</f>
        <v>-698.54</v>
      </c>
    </row>
    <row r="1824" spans="1:13" x14ac:dyDescent="0.25">
      <c r="A1824" s="4">
        <v>1823</v>
      </c>
      <c r="B1824" s="6" t="s">
        <v>3273</v>
      </c>
      <c r="C1824" s="6" t="e">
        <f>MONTH(Livros[[#This Row],[Date]])</f>
        <v>#VALUE!</v>
      </c>
      <c r="D1824" s="6" t="e">
        <f>YEAR(Livros[[#This Row],[Date]])</f>
        <v>#VALUE!</v>
      </c>
      <c r="E1824" s="4">
        <v>0</v>
      </c>
      <c r="F1824" s="4">
        <v>0</v>
      </c>
      <c r="G1824" s="6" t="s">
        <v>71</v>
      </c>
      <c r="H1824" s="4">
        <v>1</v>
      </c>
      <c r="I1824" s="18" t="s">
        <v>1002</v>
      </c>
      <c r="J1824" s="8">
        <v>97</v>
      </c>
      <c r="K1824" s="8">
        <f>Livros[[#This Row],[Quantity]]*Livros[[#This Row],[Item Price]]</f>
        <v>97</v>
      </c>
      <c r="L1824" s="8">
        <v>795.54</v>
      </c>
      <c r="M1824" s="8">
        <f>Livros[[#This Row],[Receita]]-Livros[[#This Row],[Custo]]</f>
        <v>-698.54</v>
      </c>
    </row>
    <row r="1825" spans="1:13" x14ac:dyDescent="0.25">
      <c r="A1825" s="5">
        <v>1824</v>
      </c>
      <c r="B1825" s="7" t="s">
        <v>3273</v>
      </c>
      <c r="C1825" s="7" t="e">
        <f>MONTH(Livros[[#This Row],[Date]])</f>
        <v>#VALUE!</v>
      </c>
      <c r="D1825" s="7" t="e">
        <f>YEAR(Livros[[#This Row],[Date]])</f>
        <v>#VALUE!</v>
      </c>
      <c r="E1825" s="5">
        <v>0</v>
      </c>
      <c r="F1825" s="5">
        <v>0</v>
      </c>
      <c r="G1825" s="7" t="s">
        <v>71</v>
      </c>
      <c r="H1825" s="5">
        <v>1</v>
      </c>
      <c r="I1825" s="19" t="s">
        <v>193</v>
      </c>
      <c r="J1825" s="9">
        <v>192</v>
      </c>
      <c r="K1825" s="9">
        <f>Livros[[#This Row],[Quantity]]*Livros[[#This Row],[Item Price]]</f>
        <v>192</v>
      </c>
      <c r="L1825" s="9">
        <v>157.744</v>
      </c>
      <c r="M1825" s="9">
        <f>Livros[[#This Row],[Receita]]-Livros[[#This Row],[Custo]]</f>
        <v>34.256</v>
      </c>
    </row>
    <row r="1826" spans="1:13" x14ac:dyDescent="0.25">
      <c r="A1826" s="4">
        <v>1825</v>
      </c>
      <c r="B1826" s="6" t="s">
        <v>3273</v>
      </c>
      <c r="C1826" s="6" t="e">
        <f>MONTH(Livros[[#This Row],[Date]])</f>
        <v>#VALUE!</v>
      </c>
      <c r="D1826" s="6" t="e">
        <f>YEAR(Livros[[#This Row],[Date]])</f>
        <v>#VALUE!</v>
      </c>
      <c r="E1826" s="4">
        <v>0</v>
      </c>
      <c r="F1826" s="4">
        <v>0</v>
      </c>
      <c r="G1826" s="6" t="s">
        <v>83</v>
      </c>
      <c r="H1826" s="4">
        <v>1</v>
      </c>
      <c r="I1826" s="18" t="s">
        <v>1002</v>
      </c>
      <c r="J1826" s="8">
        <v>184</v>
      </c>
      <c r="K1826" s="8">
        <f>Livros[[#This Row],[Quantity]]*Livros[[#This Row],[Item Price]]</f>
        <v>184</v>
      </c>
      <c r="L1826" s="8">
        <v>150.08799999999999</v>
      </c>
      <c r="M1826" s="8">
        <f>Livros[[#This Row],[Receita]]-Livros[[#This Row],[Custo]]</f>
        <v>33.912000000000006</v>
      </c>
    </row>
    <row r="1827" spans="1:13" x14ac:dyDescent="0.25">
      <c r="A1827" s="5">
        <v>1826</v>
      </c>
      <c r="B1827" s="7" t="s">
        <v>3273</v>
      </c>
      <c r="C1827" s="7" t="e">
        <f>MONTH(Livros[[#This Row],[Date]])</f>
        <v>#VALUE!</v>
      </c>
      <c r="D1827" s="7" t="e">
        <f>YEAR(Livros[[#This Row],[Date]])</f>
        <v>#VALUE!</v>
      </c>
      <c r="E1827" s="5">
        <v>0</v>
      </c>
      <c r="F1827" s="5">
        <v>0</v>
      </c>
      <c r="G1827" s="7" t="s">
        <v>83</v>
      </c>
      <c r="H1827" s="5">
        <v>1</v>
      </c>
      <c r="I1827" s="19" t="s">
        <v>1002</v>
      </c>
      <c r="J1827" s="9">
        <v>149</v>
      </c>
      <c r="K1827" s="9">
        <f>Livros[[#This Row],[Quantity]]*Livros[[#This Row],[Item Price]]</f>
        <v>149</v>
      </c>
      <c r="L1827" s="9">
        <v>122.218</v>
      </c>
      <c r="M1827" s="9">
        <f>Livros[[#This Row],[Receita]]-Livros[[#This Row],[Custo]]</f>
        <v>26.781999999999996</v>
      </c>
    </row>
    <row r="1828" spans="1:13" x14ac:dyDescent="0.25">
      <c r="A1828" s="4">
        <v>1827</v>
      </c>
      <c r="B1828" s="6" t="s">
        <v>3273</v>
      </c>
      <c r="C1828" s="6" t="e">
        <f>MONTH(Livros[[#This Row],[Date]])</f>
        <v>#VALUE!</v>
      </c>
      <c r="D1828" s="6" t="e">
        <f>YEAR(Livros[[#This Row],[Date]])</f>
        <v>#VALUE!</v>
      </c>
      <c r="E1828" s="4">
        <v>0</v>
      </c>
      <c r="F1828" s="4">
        <v>0</v>
      </c>
      <c r="G1828" s="6" t="s">
        <v>71</v>
      </c>
      <c r="H1828" s="4">
        <v>1</v>
      </c>
      <c r="I1828" s="18" t="s">
        <v>1002</v>
      </c>
      <c r="J1828" s="8">
        <v>149</v>
      </c>
      <c r="K1828" s="8">
        <f>Livros[[#This Row],[Quantity]]*Livros[[#This Row],[Item Price]]</f>
        <v>149</v>
      </c>
      <c r="L1828" s="8">
        <v>122.218</v>
      </c>
      <c r="M1828" s="8">
        <f>Livros[[#This Row],[Receita]]-Livros[[#This Row],[Custo]]</f>
        <v>26.781999999999996</v>
      </c>
    </row>
    <row r="1829" spans="1:13" x14ac:dyDescent="0.25">
      <c r="A1829" s="5">
        <v>1828</v>
      </c>
      <c r="B1829" s="7" t="s">
        <v>3273</v>
      </c>
      <c r="C1829" s="7" t="e">
        <f>MONTH(Livros[[#This Row],[Date]])</f>
        <v>#VALUE!</v>
      </c>
      <c r="D1829" s="7" t="e">
        <f>YEAR(Livros[[#This Row],[Date]])</f>
        <v>#VALUE!</v>
      </c>
      <c r="E1829" s="5">
        <v>0</v>
      </c>
      <c r="F1829" s="5">
        <v>0</v>
      </c>
      <c r="G1829" s="7" t="s">
        <v>83</v>
      </c>
      <c r="H1829" s="5">
        <v>1</v>
      </c>
      <c r="I1829" s="19" t="s">
        <v>1002</v>
      </c>
      <c r="J1829" s="9">
        <v>111</v>
      </c>
      <c r="K1829" s="9">
        <f>Livros[[#This Row],[Quantity]]*Livros[[#This Row],[Item Price]]</f>
        <v>111</v>
      </c>
      <c r="L1829" s="9">
        <v>910.02</v>
      </c>
      <c r="M1829" s="9">
        <f>Livros[[#This Row],[Receita]]-Livros[[#This Row],[Custo]]</f>
        <v>-799.02</v>
      </c>
    </row>
    <row r="1830" spans="1:13" x14ac:dyDescent="0.25">
      <c r="A1830" s="4">
        <v>1829</v>
      </c>
      <c r="B1830" s="6" t="s">
        <v>3273</v>
      </c>
      <c r="C1830" s="6" t="e">
        <f>MONTH(Livros[[#This Row],[Date]])</f>
        <v>#VALUE!</v>
      </c>
      <c r="D1830" s="6" t="e">
        <f>YEAR(Livros[[#This Row],[Date]])</f>
        <v>#VALUE!</v>
      </c>
      <c r="E1830" s="4">
        <v>0</v>
      </c>
      <c r="F1830" s="4">
        <v>0</v>
      </c>
      <c r="G1830" s="6" t="s">
        <v>71</v>
      </c>
      <c r="H1830" s="4">
        <v>1</v>
      </c>
      <c r="I1830" s="18" t="s">
        <v>1002</v>
      </c>
      <c r="J1830" s="8">
        <v>184</v>
      </c>
      <c r="K1830" s="8">
        <f>Livros[[#This Row],[Quantity]]*Livros[[#This Row],[Item Price]]</f>
        <v>184</v>
      </c>
      <c r="L1830" s="8">
        <v>150.08799999999999</v>
      </c>
      <c r="M1830" s="8">
        <f>Livros[[#This Row],[Receita]]-Livros[[#This Row],[Custo]]</f>
        <v>33.912000000000006</v>
      </c>
    </row>
    <row r="1831" spans="1:13" x14ac:dyDescent="0.25">
      <c r="A1831" s="5">
        <v>1830</v>
      </c>
      <c r="B1831" s="7" t="s">
        <v>3273</v>
      </c>
      <c r="C1831" s="7" t="e">
        <f>MONTH(Livros[[#This Row],[Date]])</f>
        <v>#VALUE!</v>
      </c>
      <c r="D1831" s="7" t="e">
        <f>YEAR(Livros[[#This Row],[Date]])</f>
        <v>#VALUE!</v>
      </c>
      <c r="E1831" s="5">
        <v>0</v>
      </c>
      <c r="F1831" s="5">
        <v>0</v>
      </c>
      <c r="G1831" s="7" t="s">
        <v>71</v>
      </c>
      <c r="H1831" s="5">
        <v>1</v>
      </c>
      <c r="I1831" s="19" t="s">
        <v>1002</v>
      </c>
      <c r="J1831" s="9">
        <v>111</v>
      </c>
      <c r="K1831" s="9">
        <f>Livros[[#This Row],[Quantity]]*Livros[[#This Row],[Item Price]]</f>
        <v>111</v>
      </c>
      <c r="L1831" s="9">
        <v>910.02</v>
      </c>
      <c r="M1831" s="9">
        <f>Livros[[#This Row],[Receita]]-Livros[[#This Row],[Custo]]</f>
        <v>-799.02</v>
      </c>
    </row>
    <row r="1832" spans="1:13" x14ac:dyDescent="0.25">
      <c r="A1832" s="4">
        <v>1831</v>
      </c>
      <c r="B1832" s="6" t="s">
        <v>3273</v>
      </c>
      <c r="C1832" s="6" t="e">
        <f>MONTH(Livros[[#This Row],[Date]])</f>
        <v>#VALUE!</v>
      </c>
      <c r="D1832" s="6" t="e">
        <f>YEAR(Livros[[#This Row],[Date]])</f>
        <v>#VALUE!</v>
      </c>
      <c r="E1832" s="4">
        <v>0</v>
      </c>
      <c r="F1832" s="4">
        <v>0</v>
      </c>
      <c r="G1832" s="6" t="s">
        <v>71</v>
      </c>
      <c r="H1832" s="4">
        <v>1</v>
      </c>
      <c r="I1832" s="18" t="s">
        <v>1002</v>
      </c>
      <c r="J1832" s="8">
        <v>198</v>
      </c>
      <c r="K1832" s="8">
        <f>Livros[[#This Row],[Quantity]]*Livros[[#This Row],[Item Price]]</f>
        <v>198</v>
      </c>
      <c r="L1832" s="8">
        <v>162.23599999999999</v>
      </c>
      <c r="M1832" s="8">
        <f>Livros[[#This Row],[Receita]]-Livros[[#This Row],[Custo]]</f>
        <v>35.76400000000001</v>
      </c>
    </row>
    <row r="1833" spans="1:13" x14ac:dyDescent="0.25">
      <c r="A1833" s="5">
        <v>1832</v>
      </c>
      <c r="B1833" s="7" t="s">
        <v>3315</v>
      </c>
      <c r="C1833" s="7" t="e">
        <f>MONTH(Livros[[#This Row],[Date]])</f>
        <v>#VALUE!</v>
      </c>
      <c r="D1833" s="7" t="e">
        <f>YEAR(Livros[[#This Row],[Date]])</f>
        <v>#VALUE!</v>
      </c>
      <c r="E1833" s="5">
        <v>0</v>
      </c>
      <c r="F1833" s="5">
        <v>0</v>
      </c>
      <c r="G1833" s="7" t="s">
        <v>83</v>
      </c>
      <c r="H1833" s="5">
        <v>1</v>
      </c>
      <c r="I1833" s="19" t="s">
        <v>1002</v>
      </c>
      <c r="J1833" s="9">
        <v>129</v>
      </c>
      <c r="K1833" s="9">
        <f>Livros[[#This Row],[Quantity]]*Livros[[#This Row],[Item Price]]</f>
        <v>129</v>
      </c>
      <c r="L1833" s="9">
        <v>105.578</v>
      </c>
      <c r="M1833" s="9">
        <f>Livros[[#This Row],[Receita]]-Livros[[#This Row],[Custo]]</f>
        <v>23.421999999999997</v>
      </c>
    </row>
    <row r="1834" spans="1:13" x14ac:dyDescent="0.25">
      <c r="A1834" s="4">
        <v>1833</v>
      </c>
      <c r="B1834" s="6" t="s">
        <v>3315</v>
      </c>
      <c r="C1834" s="6" t="e">
        <f>MONTH(Livros[[#This Row],[Date]])</f>
        <v>#VALUE!</v>
      </c>
      <c r="D1834" s="6" t="e">
        <f>YEAR(Livros[[#This Row],[Date]])</f>
        <v>#VALUE!</v>
      </c>
      <c r="E1834" s="4">
        <v>0</v>
      </c>
      <c r="F1834" s="4">
        <v>0</v>
      </c>
      <c r="G1834" s="6" t="s">
        <v>71</v>
      </c>
      <c r="H1834" s="4">
        <v>1</v>
      </c>
      <c r="I1834" s="18" t="s">
        <v>1002</v>
      </c>
      <c r="J1834" s="8">
        <v>111</v>
      </c>
      <c r="K1834" s="8">
        <f>Livros[[#This Row],[Quantity]]*Livros[[#This Row],[Item Price]]</f>
        <v>111</v>
      </c>
      <c r="L1834" s="8">
        <v>910.02</v>
      </c>
      <c r="M1834" s="8">
        <f>Livros[[#This Row],[Receita]]-Livros[[#This Row],[Custo]]</f>
        <v>-799.02</v>
      </c>
    </row>
    <row r="1835" spans="1:13" x14ac:dyDescent="0.25">
      <c r="A1835" s="5">
        <v>1834</v>
      </c>
      <c r="B1835" s="7" t="s">
        <v>3315</v>
      </c>
      <c r="C1835" s="7" t="e">
        <f>MONTH(Livros[[#This Row],[Date]])</f>
        <v>#VALUE!</v>
      </c>
      <c r="D1835" s="7" t="e">
        <f>YEAR(Livros[[#This Row],[Date]])</f>
        <v>#VALUE!</v>
      </c>
      <c r="E1835" s="5">
        <v>0</v>
      </c>
      <c r="F1835" s="5">
        <v>0</v>
      </c>
      <c r="G1835" s="7" t="s">
        <v>83</v>
      </c>
      <c r="H1835" s="5">
        <v>1</v>
      </c>
      <c r="I1835" s="19" t="s">
        <v>5178</v>
      </c>
      <c r="J1835" s="9">
        <v>395</v>
      </c>
      <c r="K1835" s="9">
        <f>Livros[[#This Row],[Quantity]]*Livros[[#This Row],[Item Price]]</f>
        <v>395</v>
      </c>
      <c r="L1835" s="9">
        <v>327.78500000000003</v>
      </c>
      <c r="M1835" s="9">
        <f>Livros[[#This Row],[Receita]]-Livros[[#This Row],[Custo]]</f>
        <v>67.214999999999975</v>
      </c>
    </row>
    <row r="1836" spans="1:13" x14ac:dyDescent="0.25">
      <c r="A1836" s="4">
        <v>1835</v>
      </c>
      <c r="B1836" s="6" t="s">
        <v>3315</v>
      </c>
      <c r="C1836" s="6" t="e">
        <f>MONTH(Livros[[#This Row],[Date]])</f>
        <v>#VALUE!</v>
      </c>
      <c r="D1836" s="6" t="e">
        <f>YEAR(Livros[[#This Row],[Date]])</f>
        <v>#VALUE!</v>
      </c>
      <c r="E1836" s="4">
        <v>0</v>
      </c>
      <c r="F1836" s="4">
        <v>0</v>
      </c>
      <c r="G1836" s="6" t="s">
        <v>83</v>
      </c>
      <c r="H1836" s="4">
        <v>1</v>
      </c>
      <c r="I1836" s="18" t="s">
        <v>193</v>
      </c>
      <c r="J1836" s="8">
        <v>185</v>
      </c>
      <c r="K1836" s="8">
        <f>Livros[[#This Row],[Quantity]]*Livros[[#This Row],[Item Price]]</f>
        <v>185</v>
      </c>
      <c r="L1836" s="8">
        <v>151.16999999999999</v>
      </c>
      <c r="M1836" s="8">
        <f>Livros[[#This Row],[Receita]]-Livros[[#This Row],[Custo]]</f>
        <v>33.830000000000013</v>
      </c>
    </row>
    <row r="1837" spans="1:13" x14ac:dyDescent="0.25">
      <c r="A1837" s="5">
        <v>1836</v>
      </c>
      <c r="B1837" s="7" t="s">
        <v>3315</v>
      </c>
      <c r="C1837" s="7" t="e">
        <f>MONTH(Livros[[#This Row],[Date]])</f>
        <v>#VALUE!</v>
      </c>
      <c r="D1837" s="7" t="e">
        <f>YEAR(Livros[[#This Row],[Date]])</f>
        <v>#VALUE!</v>
      </c>
      <c r="E1837" s="5">
        <v>0</v>
      </c>
      <c r="F1837" s="5">
        <v>0</v>
      </c>
      <c r="G1837" s="7" t="s">
        <v>71</v>
      </c>
      <c r="H1837" s="5">
        <v>1</v>
      </c>
      <c r="I1837" s="19" t="s">
        <v>1002</v>
      </c>
      <c r="J1837" s="9">
        <v>111</v>
      </c>
      <c r="K1837" s="9">
        <f>Livros[[#This Row],[Quantity]]*Livros[[#This Row],[Item Price]]</f>
        <v>111</v>
      </c>
      <c r="L1837" s="9">
        <v>910.02</v>
      </c>
      <c r="M1837" s="9">
        <f>Livros[[#This Row],[Receita]]-Livros[[#This Row],[Custo]]</f>
        <v>-799.02</v>
      </c>
    </row>
    <row r="1838" spans="1:13" x14ac:dyDescent="0.25">
      <c r="A1838" s="4">
        <v>1837</v>
      </c>
      <c r="B1838" s="6" t="s">
        <v>3315</v>
      </c>
      <c r="C1838" s="6" t="e">
        <f>MONTH(Livros[[#This Row],[Date]])</f>
        <v>#VALUE!</v>
      </c>
      <c r="D1838" s="6" t="e">
        <f>YEAR(Livros[[#This Row],[Date]])</f>
        <v>#VALUE!</v>
      </c>
      <c r="E1838" s="4">
        <v>0</v>
      </c>
      <c r="F1838" s="4">
        <v>0</v>
      </c>
      <c r="G1838" s="6" t="s">
        <v>71</v>
      </c>
      <c r="H1838" s="4">
        <v>1</v>
      </c>
      <c r="I1838" s="18" t="s">
        <v>1002</v>
      </c>
      <c r="J1838" s="8">
        <v>108</v>
      </c>
      <c r="K1838" s="8">
        <f>Livros[[#This Row],[Quantity]]*Livros[[#This Row],[Item Price]]</f>
        <v>108</v>
      </c>
      <c r="L1838" s="8">
        <v>885.56</v>
      </c>
      <c r="M1838" s="8">
        <f>Livros[[#This Row],[Receita]]-Livros[[#This Row],[Custo]]</f>
        <v>-777.56</v>
      </c>
    </row>
    <row r="1839" spans="1:13" x14ac:dyDescent="0.25">
      <c r="A1839" s="5">
        <v>1838</v>
      </c>
      <c r="B1839" s="7" t="s">
        <v>3315</v>
      </c>
      <c r="C1839" s="7" t="e">
        <f>MONTH(Livros[[#This Row],[Date]])</f>
        <v>#VALUE!</v>
      </c>
      <c r="D1839" s="7" t="e">
        <f>YEAR(Livros[[#This Row],[Date]])</f>
        <v>#VALUE!</v>
      </c>
      <c r="E1839" s="5">
        <v>0</v>
      </c>
      <c r="F1839" s="5">
        <v>0</v>
      </c>
      <c r="G1839" s="7" t="s">
        <v>71</v>
      </c>
      <c r="H1839" s="5">
        <v>2</v>
      </c>
      <c r="I1839" s="19" t="s">
        <v>193</v>
      </c>
      <c r="J1839" s="9">
        <v>360</v>
      </c>
      <c r="K1839" s="9">
        <f>Livros[[#This Row],[Quantity]]*Livros[[#This Row],[Item Price]]</f>
        <v>720</v>
      </c>
      <c r="L1839" s="9">
        <v>295.52</v>
      </c>
      <c r="M1839" s="9">
        <f>Livros[[#This Row],[Receita]]-Livros[[#This Row],[Custo]]</f>
        <v>424.48</v>
      </c>
    </row>
    <row r="1840" spans="1:13" x14ac:dyDescent="0.25">
      <c r="A1840" s="4">
        <v>1839</v>
      </c>
      <c r="B1840" s="6" t="s">
        <v>3315</v>
      </c>
      <c r="C1840" s="6" t="e">
        <f>MONTH(Livros[[#This Row],[Date]])</f>
        <v>#VALUE!</v>
      </c>
      <c r="D1840" s="6" t="e">
        <f>YEAR(Livros[[#This Row],[Date]])</f>
        <v>#VALUE!</v>
      </c>
      <c r="E1840" s="4">
        <v>0</v>
      </c>
      <c r="F1840" s="4">
        <v>0</v>
      </c>
      <c r="G1840" s="6" t="s">
        <v>71</v>
      </c>
      <c r="H1840" s="4">
        <v>1</v>
      </c>
      <c r="I1840" s="18" t="s">
        <v>193</v>
      </c>
      <c r="J1840" s="8">
        <v>180</v>
      </c>
      <c r="K1840" s="8">
        <f>Livros[[#This Row],[Quantity]]*Livros[[#This Row],[Item Price]]</f>
        <v>180</v>
      </c>
      <c r="L1840" s="8">
        <v>147.76</v>
      </c>
      <c r="M1840" s="8">
        <f>Livros[[#This Row],[Receita]]-Livros[[#This Row],[Custo]]</f>
        <v>32.240000000000009</v>
      </c>
    </row>
    <row r="1841" spans="1:13" x14ac:dyDescent="0.25">
      <c r="A1841" s="5">
        <v>1840</v>
      </c>
      <c r="B1841" s="7" t="s">
        <v>3315</v>
      </c>
      <c r="C1841" s="7" t="e">
        <f>MONTH(Livros[[#This Row],[Date]])</f>
        <v>#VALUE!</v>
      </c>
      <c r="D1841" s="7" t="e">
        <f>YEAR(Livros[[#This Row],[Date]])</f>
        <v>#VALUE!</v>
      </c>
      <c r="E1841" s="5">
        <v>0</v>
      </c>
      <c r="F1841" s="5">
        <v>0</v>
      </c>
      <c r="G1841" s="7" t="s">
        <v>83</v>
      </c>
      <c r="H1841" s="5">
        <v>1</v>
      </c>
      <c r="I1841" s="19" t="s">
        <v>193</v>
      </c>
      <c r="J1841" s="9">
        <v>185</v>
      </c>
      <c r="K1841" s="9">
        <f>Livros[[#This Row],[Quantity]]*Livros[[#This Row],[Item Price]]</f>
        <v>185</v>
      </c>
      <c r="L1841" s="9">
        <v>151.16999999999999</v>
      </c>
      <c r="M1841" s="9">
        <f>Livros[[#This Row],[Receita]]-Livros[[#This Row],[Custo]]</f>
        <v>33.830000000000013</v>
      </c>
    </row>
    <row r="1842" spans="1:13" x14ac:dyDescent="0.25">
      <c r="A1842" s="4">
        <v>1841</v>
      </c>
      <c r="B1842" s="6" t="s">
        <v>3315</v>
      </c>
      <c r="C1842" s="6" t="e">
        <f>MONTH(Livros[[#This Row],[Date]])</f>
        <v>#VALUE!</v>
      </c>
      <c r="D1842" s="6" t="e">
        <f>YEAR(Livros[[#This Row],[Date]])</f>
        <v>#VALUE!</v>
      </c>
      <c r="E1842" s="4">
        <v>0</v>
      </c>
      <c r="F1842" s="4">
        <v>0</v>
      </c>
      <c r="G1842" s="6" t="s">
        <v>83</v>
      </c>
      <c r="H1842" s="4">
        <v>1</v>
      </c>
      <c r="I1842" s="18" t="s">
        <v>77</v>
      </c>
      <c r="J1842" s="8">
        <v>200</v>
      </c>
      <c r="K1842" s="8">
        <f>Livros[[#This Row],[Quantity]]*Livros[[#This Row],[Item Price]]</f>
        <v>200</v>
      </c>
      <c r="L1842" s="8">
        <v>174.4</v>
      </c>
      <c r="M1842" s="8">
        <f>Livros[[#This Row],[Receita]]-Livros[[#This Row],[Custo]]</f>
        <v>25.599999999999994</v>
      </c>
    </row>
    <row r="1843" spans="1:13" x14ac:dyDescent="0.25">
      <c r="A1843" s="5">
        <v>1842</v>
      </c>
      <c r="B1843" s="7" t="s">
        <v>3315</v>
      </c>
      <c r="C1843" s="7" t="e">
        <f>MONTH(Livros[[#This Row],[Date]])</f>
        <v>#VALUE!</v>
      </c>
      <c r="D1843" s="7" t="e">
        <f>YEAR(Livros[[#This Row],[Date]])</f>
        <v>#VALUE!</v>
      </c>
      <c r="E1843" s="5">
        <v>0</v>
      </c>
      <c r="F1843" s="5">
        <v>0</v>
      </c>
      <c r="G1843" s="7" t="s">
        <v>71</v>
      </c>
      <c r="H1843" s="5">
        <v>1</v>
      </c>
      <c r="I1843" s="19" t="s">
        <v>5178</v>
      </c>
      <c r="J1843" s="9">
        <v>634</v>
      </c>
      <c r="K1843" s="9">
        <f>Livros[[#This Row],[Quantity]]*Livros[[#This Row],[Item Price]]</f>
        <v>634</v>
      </c>
      <c r="L1843" s="9">
        <v>526.62199999999996</v>
      </c>
      <c r="M1843" s="9">
        <f>Livros[[#This Row],[Receita]]-Livros[[#This Row],[Custo]]</f>
        <v>107.37800000000004</v>
      </c>
    </row>
    <row r="1844" spans="1:13" x14ac:dyDescent="0.25">
      <c r="A1844" s="4">
        <v>1843</v>
      </c>
      <c r="B1844" s="6" t="s">
        <v>3315</v>
      </c>
      <c r="C1844" s="6" t="e">
        <f>MONTH(Livros[[#This Row],[Date]])</f>
        <v>#VALUE!</v>
      </c>
      <c r="D1844" s="6" t="e">
        <f>YEAR(Livros[[#This Row],[Date]])</f>
        <v>#VALUE!</v>
      </c>
      <c r="E1844" s="4">
        <v>0</v>
      </c>
      <c r="F1844" s="4">
        <v>0</v>
      </c>
      <c r="G1844" s="6" t="s">
        <v>71</v>
      </c>
      <c r="H1844" s="4">
        <v>1</v>
      </c>
      <c r="I1844" s="18" t="s">
        <v>1002</v>
      </c>
      <c r="J1844" s="8">
        <v>129</v>
      </c>
      <c r="K1844" s="8">
        <f>Livros[[#This Row],[Quantity]]*Livros[[#This Row],[Item Price]]</f>
        <v>129</v>
      </c>
      <c r="L1844" s="8">
        <v>105.578</v>
      </c>
      <c r="M1844" s="8">
        <f>Livros[[#This Row],[Receita]]-Livros[[#This Row],[Custo]]</f>
        <v>23.421999999999997</v>
      </c>
    </row>
    <row r="1845" spans="1:13" x14ac:dyDescent="0.25">
      <c r="A1845" s="5">
        <v>1844</v>
      </c>
      <c r="B1845" s="7" t="s">
        <v>3315</v>
      </c>
      <c r="C1845" s="7" t="e">
        <f>MONTH(Livros[[#This Row],[Date]])</f>
        <v>#VALUE!</v>
      </c>
      <c r="D1845" s="7" t="e">
        <f>YEAR(Livros[[#This Row],[Date]])</f>
        <v>#VALUE!</v>
      </c>
      <c r="E1845" s="5">
        <v>0</v>
      </c>
      <c r="F1845" s="5">
        <v>0</v>
      </c>
      <c r="G1845" s="7" t="s">
        <v>71</v>
      </c>
      <c r="H1845" s="5">
        <v>1</v>
      </c>
      <c r="I1845" s="19" t="s">
        <v>1002</v>
      </c>
      <c r="J1845" s="9">
        <v>108</v>
      </c>
      <c r="K1845" s="9">
        <f>Livros[[#This Row],[Quantity]]*Livros[[#This Row],[Item Price]]</f>
        <v>108</v>
      </c>
      <c r="L1845" s="9">
        <v>885.56</v>
      </c>
      <c r="M1845" s="9">
        <f>Livros[[#This Row],[Receita]]-Livros[[#This Row],[Custo]]</f>
        <v>-777.56</v>
      </c>
    </row>
    <row r="1846" spans="1:13" x14ac:dyDescent="0.25">
      <c r="A1846" s="4">
        <v>1845</v>
      </c>
      <c r="B1846" s="6" t="s">
        <v>3315</v>
      </c>
      <c r="C1846" s="6" t="e">
        <f>MONTH(Livros[[#This Row],[Date]])</f>
        <v>#VALUE!</v>
      </c>
      <c r="D1846" s="6" t="e">
        <f>YEAR(Livros[[#This Row],[Date]])</f>
        <v>#VALUE!</v>
      </c>
      <c r="E1846" s="4">
        <v>0</v>
      </c>
      <c r="F1846" s="4">
        <v>0</v>
      </c>
      <c r="G1846" s="6" t="s">
        <v>83</v>
      </c>
      <c r="H1846" s="4">
        <v>1</v>
      </c>
      <c r="I1846" s="18" t="s">
        <v>193</v>
      </c>
      <c r="J1846" s="8">
        <v>180</v>
      </c>
      <c r="K1846" s="8">
        <f>Livros[[#This Row],[Quantity]]*Livros[[#This Row],[Item Price]]</f>
        <v>180</v>
      </c>
      <c r="L1846" s="8">
        <v>147.76</v>
      </c>
      <c r="M1846" s="8">
        <f>Livros[[#This Row],[Receita]]-Livros[[#This Row],[Custo]]</f>
        <v>32.240000000000009</v>
      </c>
    </row>
    <row r="1847" spans="1:13" x14ac:dyDescent="0.25">
      <c r="A1847" s="5">
        <v>1846</v>
      </c>
      <c r="B1847" s="7" t="s">
        <v>3315</v>
      </c>
      <c r="C1847" s="7" t="e">
        <f>MONTH(Livros[[#This Row],[Date]])</f>
        <v>#VALUE!</v>
      </c>
      <c r="D1847" s="7" t="e">
        <f>YEAR(Livros[[#This Row],[Date]])</f>
        <v>#VALUE!</v>
      </c>
      <c r="E1847" s="5">
        <v>0</v>
      </c>
      <c r="F1847" s="5">
        <v>0</v>
      </c>
      <c r="G1847" s="7" t="s">
        <v>71</v>
      </c>
      <c r="H1847" s="5">
        <v>1</v>
      </c>
      <c r="I1847" s="19" t="s">
        <v>1002</v>
      </c>
      <c r="J1847" s="9">
        <v>285</v>
      </c>
      <c r="K1847" s="9">
        <f>Livros[[#This Row],[Quantity]]*Livros[[#This Row],[Item Price]]</f>
        <v>285</v>
      </c>
      <c r="L1847" s="9">
        <v>233.37</v>
      </c>
      <c r="M1847" s="9">
        <f>Livros[[#This Row],[Receita]]-Livros[[#This Row],[Custo]]</f>
        <v>51.629999999999995</v>
      </c>
    </row>
    <row r="1848" spans="1:13" x14ac:dyDescent="0.25">
      <c r="A1848" s="4">
        <v>1847</v>
      </c>
      <c r="B1848" s="6" t="s">
        <v>3315</v>
      </c>
      <c r="C1848" s="6" t="e">
        <f>MONTH(Livros[[#This Row],[Date]])</f>
        <v>#VALUE!</v>
      </c>
      <c r="D1848" s="6" t="e">
        <f>YEAR(Livros[[#This Row],[Date]])</f>
        <v>#VALUE!</v>
      </c>
      <c r="E1848" s="4">
        <v>0</v>
      </c>
      <c r="F1848" s="4">
        <v>0</v>
      </c>
      <c r="G1848" s="6" t="s">
        <v>83</v>
      </c>
      <c r="H1848" s="4">
        <v>1</v>
      </c>
      <c r="I1848" s="18" t="s">
        <v>1002</v>
      </c>
      <c r="J1848" s="8">
        <v>184</v>
      </c>
      <c r="K1848" s="8">
        <f>Livros[[#This Row],[Quantity]]*Livros[[#This Row],[Item Price]]</f>
        <v>184</v>
      </c>
      <c r="L1848" s="8">
        <v>150.08799999999999</v>
      </c>
      <c r="M1848" s="8">
        <f>Livros[[#This Row],[Receita]]-Livros[[#This Row],[Custo]]</f>
        <v>33.912000000000006</v>
      </c>
    </row>
    <row r="1849" spans="1:13" x14ac:dyDescent="0.25">
      <c r="A1849" s="5">
        <v>1848</v>
      </c>
      <c r="B1849" s="7" t="s">
        <v>3315</v>
      </c>
      <c r="C1849" s="7" t="e">
        <f>MONTH(Livros[[#This Row],[Date]])</f>
        <v>#VALUE!</v>
      </c>
      <c r="D1849" s="7" t="e">
        <f>YEAR(Livros[[#This Row],[Date]])</f>
        <v>#VALUE!</v>
      </c>
      <c r="E1849" s="5">
        <v>0</v>
      </c>
      <c r="F1849" s="5">
        <v>0</v>
      </c>
      <c r="G1849" s="7" t="s">
        <v>83</v>
      </c>
      <c r="H1849" s="5">
        <v>1</v>
      </c>
      <c r="I1849" s="19" t="s">
        <v>1002</v>
      </c>
      <c r="J1849" s="9">
        <v>184</v>
      </c>
      <c r="K1849" s="9">
        <f>Livros[[#This Row],[Quantity]]*Livros[[#This Row],[Item Price]]</f>
        <v>184</v>
      </c>
      <c r="L1849" s="9">
        <v>150.08799999999999</v>
      </c>
      <c r="M1849" s="9">
        <f>Livros[[#This Row],[Receita]]-Livros[[#This Row],[Custo]]</f>
        <v>33.912000000000006</v>
      </c>
    </row>
    <row r="1850" spans="1:13" x14ac:dyDescent="0.25">
      <c r="A1850" s="4">
        <v>1849</v>
      </c>
      <c r="B1850" s="6" t="s">
        <v>3315</v>
      </c>
      <c r="C1850" s="6" t="e">
        <f>MONTH(Livros[[#This Row],[Date]])</f>
        <v>#VALUE!</v>
      </c>
      <c r="D1850" s="6" t="e">
        <f>YEAR(Livros[[#This Row],[Date]])</f>
        <v>#VALUE!</v>
      </c>
      <c r="E1850" s="4">
        <v>0</v>
      </c>
      <c r="F1850" s="4">
        <v>0</v>
      </c>
      <c r="G1850" s="6" t="s">
        <v>83</v>
      </c>
      <c r="H1850" s="4">
        <v>1</v>
      </c>
      <c r="I1850" s="18" t="s">
        <v>193</v>
      </c>
      <c r="J1850" s="8">
        <v>180</v>
      </c>
      <c r="K1850" s="8">
        <f>Livros[[#This Row],[Quantity]]*Livros[[#This Row],[Item Price]]</f>
        <v>180</v>
      </c>
      <c r="L1850" s="8">
        <v>147.76</v>
      </c>
      <c r="M1850" s="8">
        <f>Livros[[#This Row],[Receita]]-Livros[[#This Row],[Custo]]</f>
        <v>32.240000000000009</v>
      </c>
    </row>
    <row r="1851" spans="1:13" x14ac:dyDescent="0.25">
      <c r="A1851" s="5">
        <v>1850</v>
      </c>
      <c r="B1851" s="7" t="s">
        <v>3315</v>
      </c>
      <c r="C1851" s="7" t="e">
        <f>MONTH(Livros[[#This Row],[Date]])</f>
        <v>#VALUE!</v>
      </c>
      <c r="D1851" s="7" t="e">
        <f>YEAR(Livros[[#This Row],[Date]])</f>
        <v>#VALUE!</v>
      </c>
      <c r="E1851" s="5">
        <v>0</v>
      </c>
      <c r="F1851" s="5">
        <v>0</v>
      </c>
      <c r="G1851" s="7" t="s">
        <v>83</v>
      </c>
      <c r="H1851" s="5">
        <v>1</v>
      </c>
      <c r="I1851" s="19" t="s">
        <v>1002</v>
      </c>
      <c r="J1851" s="9">
        <v>108</v>
      </c>
      <c r="K1851" s="9">
        <f>Livros[[#This Row],[Quantity]]*Livros[[#This Row],[Item Price]]</f>
        <v>108</v>
      </c>
      <c r="L1851" s="9">
        <v>885.56</v>
      </c>
      <c r="M1851" s="9">
        <f>Livros[[#This Row],[Receita]]-Livros[[#This Row],[Custo]]</f>
        <v>-777.56</v>
      </c>
    </row>
    <row r="1852" spans="1:13" x14ac:dyDescent="0.25">
      <c r="A1852" s="4">
        <v>1851</v>
      </c>
      <c r="B1852" s="6" t="s">
        <v>3315</v>
      </c>
      <c r="C1852" s="6" t="e">
        <f>MONTH(Livros[[#This Row],[Date]])</f>
        <v>#VALUE!</v>
      </c>
      <c r="D1852" s="6" t="e">
        <f>YEAR(Livros[[#This Row],[Date]])</f>
        <v>#VALUE!</v>
      </c>
      <c r="E1852" s="4">
        <v>0</v>
      </c>
      <c r="F1852" s="4">
        <v>0</v>
      </c>
      <c r="G1852" s="6" t="s">
        <v>83</v>
      </c>
      <c r="H1852" s="4">
        <v>1</v>
      </c>
      <c r="I1852" s="18" t="s">
        <v>1002</v>
      </c>
      <c r="J1852" s="8">
        <v>184</v>
      </c>
      <c r="K1852" s="8">
        <f>Livros[[#This Row],[Quantity]]*Livros[[#This Row],[Item Price]]</f>
        <v>184</v>
      </c>
      <c r="L1852" s="8">
        <v>150.08799999999999</v>
      </c>
      <c r="M1852" s="8">
        <f>Livros[[#This Row],[Receita]]-Livros[[#This Row],[Custo]]</f>
        <v>33.912000000000006</v>
      </c>
    </row>
    <row r="1853" spans="1:13" x14ac:dyDescent="0.25">
      <c r="A1853" s="5">
        <v>1852</v>
      </c>
      <c r="B1853" s="7" t="s">
        <v>3315</v>
      </c>
      <c r="C1853" s="7" t="e">
        <f>MONTH(Livros[[#This Row],[Date]])</f>
        <v>#VALUE!</v>
      </c>
      <c r="D1853" s="7" t="e">
        <f>YEAR(Livros[[#This Row],[Date]])</f>
        <v>#VALUE!</v>
      </c>
      <c r="E1853" s="5">
        <v>0</v>
      </c>
      <c r="F1853" s="5">
        <v>0</v>
      </c>
      <c r="G1853" s="7" t="s">
        <v>71</v>
      </c>
      <c r="H1853" s="5">
        <v>1</v>
      </c>
      <c r="I1853" s="19" t="s">
        <v>1002</v>
      </c>
      <c r="J1853" s="9">
        <v>285</v>
      </c>
      <c r="K1853" s="9">
        <f>Livros[[#This Row],[Quantity]]*Livros[[#This Row],[Item Price]]</f>
        <v>285</v>
      </c>
      <c r="L1853" s="9">
        <v>233.37</v>
      </c>
      <c r="M1853" s="9">
        <f>Livros[[#This Row],[Receita]]-Livros[[#This Row],[Custo]]</f>
        <v>51.629999999999995</v>
      </c>
    </row>
    <row r="1854" spans="1:13" x14ac:dyDescent="0.25">
      <c r="A1854" s="4">
        <v>1853</v>
      </c>
      <c r="B1854" s="6" t="s">
        <v>3315</v>
      </c>
      <c r="C1854" s="6" t="e">
        <f>MONTH(Livros[[#This Row],[Date]])</f>
        <v>#VALUE!</v>
      </c>
      <c r="D1854" s="6" t="e">
        <f>YEAR(Livros[[#This Row],[Date]])</f>
        <v>#VALUE!</v>
      </c>
      <c r="E1854" s="4">
        <v>0</v>
      </c>
      <c r="F1854" s="4">
        <v>0</v>
      </c>
      <c r="G1854" s="6" t="s">
        <v>71</v>
      </c>
      <c r="H1854" s="4">
        <v>1</v>
      </c>
      <c r="I1854" s="18" t="s">
        <v>1002</v>
      </c>
      <c r="J1854" s="8">
        <v>111</v>
      </c>
      <c r="K1854" s="8">
        <f>Livros[[#This Row],[Quantity]]*Livros[[#This Row],[Item Price]]</f>
        <v>111</v>
      </c>
      <c r="L1854" s="8">
        <v>910.02</v>
      </c>
      <c r="M1854" s="8">
        <f>Livros[[#This Row],[Receita]]-Livros[[#This Row],[Custo]]</f>
        <v>-799.02</v>
      </c>
    </row>
    <row r="1855" spans="1:13" x14ac:dyDescent="0.25">
      <c r="A1855" s="5">
        <v>1854</v>
      </c>
      <c r="B1855" s="7" t="s">
        <v>3315</v>
      </c>
      <c r="C1855" s="7" t="e">
        <f>MONTH(Livros[[#This Row],[Date]])</f>
        <v>#VALUE!</v>
      </c>
      <c r="D1855" s="7" t="e">
        <f>YEAR(Livros[[#This Row],[Date]])</f>
        <v>#VALUE!</v>
      </c>
      <c r="E1855" s="5">
        <v>0</v>
      </c>
      <c r="F1855" s="5">
        <v>0</v>
      </c>
      <c r="G1855" s="7" t="s">
        <v>71</v>
      </c>
      <c r="H1855" s="5">
        <v>1</v>
      </c>
      <c r="I1855" s="19" t="s">
        <v>1002</v>
      </c>
      <c r="J1855" s="9">
        <v>111</v>
      </c>
      <c r="K1855" s="9">
        <f>Livros[[#This Row],[Quantity]]*Livros[[#This Row],[Item Price]]</f>
        <v>111</v>
      </c>
      <c r="L1855" s="9">
        <v>910.02</v>
      </c>
      <c r="M1855" s="9">
        <f>Livros[[#This Row],[Receita]]-Livros[[#This Row],[Custo]]</f>
        <v>-799.02</v>
      </c>
    </row>
    <row r="1856" spans="1:13" x14ac:dyDescent="0.25">
      <c r="A1856" s="4">
        <v>1855</v>
      </c>
      <c r="B1856" s="6" t="s">
        <v>3315</v>
      </c>
      <c r="C1856" s="6" t="e">
        <f>MONTH(Livros[[#This Row],[Date]])</f>
        <v>#VALUE!</v>
      </c>
      <c r="D1856" s="6" t="e">
        <f>YEAR(Livros[[#This Row],[Date]])</f>
        <v>#VALUE!</v>
      </c>
      <c r="E1856" s="4">
        <v>0</v>
      </c>
      <c r="F1856" s="4">
        <v>0</v>
      </c>
      <c r="G1856" s="6" t="s">
        <v>83</v>
      </c>
      <c r="H1856" s="4">
        <v>1</v>
      </c>
      <c r="I1856" s="18" t="s">
        <v>1002</v>
      </c>
      <c r="J1856" s="8">
        <v>285</v>
      </c>
      <c r="K1856" s="8">
        <f>Livros[[#This Row],[Quantity]]*Livros[[#This Row],[Item Price]]</f>
        <v>285</v>
      </c>
      <c r="L1856" s="8">
        <v>233.37</v>
      </c>
      <c r="M1856" s="8">
        <f>Livros[[#This Row],[Receita]]-Livros[[#This Row],[Custo]]</f>
        <v>51.629999999999995</v>
      </c>
    </row>
    <row r="1857" spans="1:13" x14ac:dyDescent="0.25">
      <c r="A1857" s="5">
        <v>1856</v>
      </c>
      <c r="B1857" s="7" t="s">
        <v>3315</v>
      </c>
      <c r="C1857" s="7" t="e">
        <f>MONTH(Livros[[#This Row],[Date]])</f>
        <v>#VALUE!</v>
      </c>
      <c r="D1857" s="7" t="e">
        <f>YEAR(Livros[[#This Row],[Date]])</f>
        <v>#VALUE!</v>
      </c>
      <c r="E1857" s="5">
        <v>0</v>
      </c>
      <c r="F1857" s="5">
        <v>0</v>
      </c>
      <c r="G1857" s="7" t="s">
        <v>71</v>
      </c>
      <c r="H1857" s="5">
        <v>1</v>
      </c>
      <c r="I1857" s="19" t="s">
        <v>193</v>
      </c>
      <c r="J1857" s="9">
        <v>185</v>
      </c>
      <c r="K1857" s="9">
        <f>Livros[[#This Row],[Quantity]]*Livros[[#This Row],[Item Price]]</f>
        <v>185</v>
      </c>
      <c r="L1857" s="9">
        <v>151.16999999999999</v>
      </c>
      <c r="M1857" s="9">
        <f>Livros[[#This Row],[Receita]]-Livros[[#This Row],[Custo]]</f>
        <v>33.830000000000013</v>
      </c>
    </row>
    <row r="1858" spans="1:13" x14ac:dyDescent="0.25">
      <c r="A1858" s="4">
        <v>1857</v>
      </c>
      <c r="B1858" s="6" t="s">
        <v>3315</v>
      </c>
      <c r="C1858" s="6" t="e">
        <f>MONTH(Livros[[#This Row],[Date]])</f>
        <v>#VALUE!</v>
      </c>
      <c r="D1858" s="6" t="e">
        <f>YEAR(Livros[[#This Row],[Date]])</f>
        <v>#VALUE!</v>
      </c>
      <c r="E1858" s="4">
        <v>0</v>
      </c>
      <c r="F1858" s="4">
        <v>0</v>
      </c>
      <c r="G1858" s="6" t="s">
        <v>71</v>
      </c>
      <c r="H1858" s="4">
        <v>1</v>
      </c>
      <c r="I1858" s="18" t="s">
        <v>193</v>
      </c>
      <c r="J1858" s="8">
        <v>185</v>
      </c>
      <c r="K1858" s="8">
        <f>Livros[[#This Row],[Quantity]]*Livros[[#This Row],[Item Price]]</f>
        <v>185</v>
      </c>
      <c r="L1858" s="8">
        <v>151.16999999999999</v>
      </c>
      <c r="M1858" s="8">
        <f>Livros[[#This Row],[Receita]]-Livros[[#This Row],[Custo]]</f>
        <v>33.830000000000013</v>
      </c>
    </row>
    <row r="1859" spans="1:13" x14ac:dyDescent="0.25">
      <c r="A1859" s="5">
        <v>1858</v>
      </c>
      <c r="B1859" s="7" t="s">
        <v>3315</v>
      </c>
      <c r="C1859" s="7" t="e">
        <f>MONTH(Livros[[#This Row],[Date]])</f>
        <v>#VALUE!</v>
      </c>
      <c r="D1859" s="7" t="e">
        <f>YEAR(Livros[[#This Row],[Date]])</f>
        <v>#VALUE!</v>
      </c>
      <c r="E1859" s="5">
        <v>0</v>
      </c>
      <c r="F1859" s="5">
        <v>0</v>
      </c>
      <c r="G1859" s="7" t="s">
        <v>83</v>
      </c>
      <c r="H1859" s="5">
        <v>1</v>
      </c>
      <c r="I1859" s="19" t="s">
        <v>193</v>
      </c>
      <c r="J1859" s="9">
        <v>192</v>
      </c>
      <c r="K1859" s="9">
        <f>Livros[[#This Row],[Quantity]]*Livros[[#This Row],[Item Price]]</f>
        <v>192</v>
      </c>
      <c r="L1859" s="9">
        <v>157.744</v>
      </c>
      <c r="M1859" s="9">
        <f>Livros[[#This Row],[Receita]]-Livros[[#This Row],[Custo]]</f>
        <v>34.256</v>
      </c>
    </row>
    <row r="1860" spans="1:13" x14ac:dyDescent="0.25">
      <c r="A1860" s="4">
        <v>1859</v>
      </c>
      <c r="B1860" s="6" t="s">
        <v>3315</v>
      </c>
      <c r="C1860" s="6" t="e">
        <f>MONTH(Livros[[#This Row],[Date]])</f>
        <v>#VALUE!</v>
      </c>
      <c r="D1860" s="6" t="e">
        <f>YEAR(Livros[[#This Row],[Date]])</f>
        <v>#VALUE!</v>
      </c>
      <c r="E1860" s="4">
        <v>0</v>
      </c>
      <c r="F1860" s="4">
        <v>0</v>
      </c>
      <c r="G1860" s="6" t="s">
        <v>83</v>
      </c>
      <c r="H1860" s="4">
        <v>1</v>
      </c>
      <c r="I1860" s="18" t="s">
        <v>193</v>
      </c>
      <c r="J1860" s="8">
        <v>185</v>
      </c>
      <c r="K1860" s="8">
        <f>Livros[[#This Row],[Quantity]]*Livros[[#This Row],[Item Price]]</f>
        <v>185</v>
      </c>
      <c r="L1860" s="8">
        <v>151.16999999999999</v>
      </c>
      <c r="M1860" s="8">
        <f>Livros[[#This Row],[Receita]]-Livros[[#This Row],[Custo]]</f>
        <v>33.830000000000013</v>
      </c>
    </row>
    <row r="1861" spans="1:13" x14ac:dyDescent="0.25">
      <c r="A1861" s="5">
        <v>1860</v>
      </c>
      <c r="B1861" s="7" t="s">
        <v>3315</v>
      </c>
      <c r="C1861" s="7" t="e">
        <f>MONTH(Livros[[#This Row],[Date]])</f>
        <v>#VALUE!</v>
      </c>
      <c r="D1861" s="7" t="e">
        <f>YEAR(Livros[[#This Row],[Date]])</f>
        <v>#VALUE!</v>
      </c>
      <c r="E1861" s="5">
        <v>0</v>
      </c>
      <c r="F1861" s="5">
        <v>0</v>
      </c>
      <c r="G1861" s="7" t="s">
        <v>71</v>
      </c>
      <c r="H1861" s="5">
        <v>1</v>
      </c>
      <c r="I1861" s="19" t="s">
        <v>1002</v>
      </c>
      <c r="J1861" s="9">
        <v>108</v>
      </c>
      <c r="K1861" s="9">
        <f>Livros[[#This Row],[Quantity]]*Livros[[#This Row],[Item Price]]</f>
        <v>108</v>
      </c>
      <c r="L1861" s="9">
        <v>885.56</v>
      </c>
      <c r="M1861" s="9">
        <f>Livros[[#This Row],[Receita]]-Livros[[#This Row],[Custo]]</f>
        <v>-777.56</v>
      </c>
    </row>
    <row r="1862" spans="1:13" x14ac:dyDescent="0.25">
      <c r="A1862" s="4">
        <v>1861</v>
      </c>
      <c r="B1862" s="6" t="s">
        <v>3315</v>
      </c>
      <c r="C1862" s="6" t="e">
        <f>MONTH(Livros[[#This Row],[Date]])</f>
        <v>#VALUE!</v>
      </c>
      <c r="D1862" s="6" t="e">
        <f>YEAR(Livros[[#This Row],[Date]])</f>
        <v>#VALUE!</v>
      </c>
      <c r="E1862" s="4">
        <v>0</v>
      </c>
      <c r="F1862" s="4">
        <v>0</v>
      </c>
      <c r="G1862" s="6" t="s">
        <v>83</v>
      </c>
      <c r="H1862" s="4">
        <v>1</v>
      </c>
      <c r="I1862" s="18" t="s">
        <v>193</v>
      </c>
      <c r="J1862" s="8">
        <v>180</v>
      </c>
      <c r="K1862" s="8">
        <f>Livros[[#This Row],[Quantity]]*Livros[[#This Row],[Item Price]]</f>
        <v>180</v>
      </c>
      <c r="L1862" s="8">
        <v>147.76</v>
      </c>
      <c r="M1862" s="8">
        <f>Livros[[#This Row],[Receita]]-Livros[[#This Row],[Custo]]</f>
        <v>32.240000000000009</v>
      </c>
    </row>
    <row r="1863" spans="1:13" x14ac:dyDescent="0.25">
      <c r="A1863" s="5">
        <v>1862</v>
      </c>
      <c r="B1863" s="7" t="s">
        <v>3315</v>
      </c>
      <c r="C1863" s="7" t="e">
        <f>MONTH(Livros[[#This Row],[Date]])</f>
        <v>#VALUE!</v>
      </c>
      <c r="D1863" s="7" t="e">
        <f>YEAR(Livros[[#This Row],[Date]])</f>
        <v>#VALUE!</v>
      </c>
      <c r="E1863" s="5">
        <v>0</v>
      </c>
      <c r="F1863" s="5">
        <v>0</v>
      </c>
      <c r="G1863" s="7" t="s">
        <v>71</v>
      </c>
      <c r="H1863" s="5">
        <v>1</v>
      </c>
      <c r="I1863" s="19" t="s">
        <v>1002</v>
      </c>
      <c r="J1863" s="9">
        <v>198</v>
      </c>
      <c r="K1863" s="9">
        <f>Livros[[#This Row],[Quantity]]*Livros[[#This Row],[Item Price]]</f>
        <v>198</v>
      </c>
      <c r="L1863" s="9">
        <v>162.23599999999999</v>
      </c>
      <c r="M1863" s="9">
        <f>Livros[[#This Row],[Receita]]-Livros[[#This Row],[Custo]]</f>
        <v>35.76400000000001</v>
      </c>
    </row>
    <row r="1864" spans="1:13" x14ac:dyDescent="0.25">
      <c r="A1864" s="4">
        <v>1863</v>
      </c>
      <c r="B1864" s="6" t="s">
        <v>3315</v>
      </c>
      <c r="C1864" s="6" t="e">
        <f>MONTH(Livros[[#This Row],[Date]])</f>
        <v>#VALUE!</v>
      </c>
      <c r="D1864" s="6" t="e">
        <f>YEAR(Livros[[#This Row],[Date]])</f>
        <v>#VALUE!</v>
      </c>
      <c r="E1864" s="4">
        <v>0</v>
      </c>
      <c r="F1864" s="4">
        <v>0</v>
      </c>
      <c r="G1864" s="6" t="s">
        <v>71</v>
      </c>
      <c r="H1864" s="4">
        <v>1</v>
      </c>
      <c r="I1864" s="18" t="s">
        <v>1002</v>
      </c>
      <c r="J1864" s="8">
        <v>198</v>
      </c>
      <c r="K1864" s="8">
        <f>Livros[[#This Row],[Quantity]]*Livros[[#This Row],[Item Price]]</f>
        <v>198</v>
      </c>
      <c r="L1864" s="8">
        <v>162.23599999999999</v>
      </c>
      <c r="M1864" s="8">
        <f>Livros[[#This Row],[Receita]]-Livros[[#This Row],[Custo]]</f>
        <v>35.76400000000001</v>
      </c>
    </row>
    <row r="1865" spans="1:13" x14ac:dyDescent="0.25">
      <c r="A1865" s="5">
        <v>1864</v>
      </c>
      <c r="B1865" s="7" t="s">
        <v>3358</v>
      </c>
      <c r="C1865" s="7" t="e">
        <f>MONTH(Livros[[#This Row],[Date]])</f>
        <v>#VALUE!</v>
      </c>
      <c r="D1865" s="7" t="e">
        <f>YEAR(Livros[[#This Row],[Date]])</f>
        <v>#VALUE!</v>
      </c>
      <c r="E1865" s="5">
        <v>0</v>
      </c>
      <c r="F1865" s="5">
        <v>0</v>
      </c>
      <c r="G1865" s="7" t="s">
        <v>83</v>
      </c>
      <c r="H1865" s="5">
        <v>1</v>
      </c>
      <c r="I1865" s="19" t="s">
        <v>1002</v>
      </c>
      <c r="J1865" s="9">
        <v>285</v>
      </c>
      <c r="K1865" s="9">
        <f>Livros[[#This Row],[Quantity]]*Livros[[#This Row],[Item Price]]</f>
        <v>285</v>
      </c>
      <c r="L1865" s="9">
        <v>233.37</v>
      </c>
      <c r="M1865" s="9">
        <f>Livros[[#This Row],[Receita]]-Livros[[#This Row],[Custo]]</f>
        <v>51.629999999999995</v>
      </c>
    </row>
    <row r="1866" spans="1:13" x14ac:dyDescent="0.25">
      <c r="A1866" s="4">
        <v>1865</v>
      </c>
      <c r="B1866" s="6" t="s">
        <v>3358</v>
      </c>
      <c r="C1866" s="6" t="e">
        <f>MONTH(Livros[[#This Row],[Date]])</f>
        <v>#VALUE!</v>
      </c>
      <c r="D1866" s="6" t="e">
        <f>YEAR(Livros[[#This Row],[Date]])</f>
        <v>#VALUE!</v>
      </c>
      <c r="E1866" s="4">
        <v>0</v>
      </c>
      <c r="F1866" s="4">
        <v>0</v>
      </c>
      <c r="G1866" s="6" t="s">
        <v>83</v>
      </c>
      <c r="H1866" s="4">
        <v>1</v>
      </c>
      <c r="I1866" s="18" t="s">
        <v>1002</v>
      </c>
      <c r="J1866" s="8">
        <v>88</v>
      </c>
      <c r="K1866" s="8">
        <f>Livros[[#This Row],[Quantity]]*Livros[[#This Row],[Item Price]]</f>
        <v>88</v>
      </c>
      <c r="L1866" s="8">
        <v>721.16</v>
      </c>
      <c r="M1866" s="8">
        <f>Livros[[#This Row],[Receita]]-Livros[[#This Row],[Custo]]</f>
        <v>-633.16</v>
      </c>
    </row>
    <row r="1867" spans="1:13" x14ac:dyDescent="0.25">
      <c r="A1867" s="5">
        <v>1866</v>
      </c>
      <c r="B1867" s="7" t="s">
        <v>3358</v>
      </c>
      <c r="C1867" s="7" t="e">
        <f>MONTH(Livros[[#This Row],[Date]])</f>
        <v>#VALUE!</v>
      </c>
      <c r="D1867" s="7" t="e">
        <f>YEAR(Livros[[#This Row],[Date]])</f>
        <v>#VALUE!</v>
      </c>
      <c r="E1867" s="5">
        <v>0</v>
      </c>
      <c r="F1867" s="5">
        <v>0</v>
      </c>
      <c r="G1867" s="7" t="s">
        <v>71</v>
      </c>
      <c r="H1867" s="5">
        <v>1</v>
      </c>
      <c r="I1867" s="19" t="s">
        <v>5178</v>
      </c>
      <c r="J1867" s="9">
        <v>395</v>
      </c>
      <c r="K1867" s="9">
        <f>Livros[[#This Row],[Quantity]]*Livros[[#This Row],[Item Price]]</f>
        <v>395</v>
      </c>
      <c r="L1867" s="9">
        <v>327.78500000000003</v>
      </c>
      <c r="M1867" s="9">
        <f>Livros[[#This Row],[Receita]]-Livros[[#This Row],[Custo]]</f>
        <v>67.214999999999975</v>
      </c>
    </row>
    <row r="1868" spans="1:13" x14ac:dyDescent="0.25">
      <c r="A1868" s="4">
        <v>1867</v>
      </c>
      <c r="B1868" s="6" t="s">
        <v>3358</v>
      </c>
      <c r="C1868" s="6" t="e">
        <f>MONTH(Livros[[#This Row],[Date]])</f>
        <v>#VALUE!</v>
      </c>
      <c r="D1868" s="6" t="e">
        <f>YEAR(Livros[[#This Row],[Date]])</f>
        <v>#VALUE!</v>
      </c>
      <c r="E1868" s="4">
        <v>0</v>
      </c>
      <c r="F1868" s="4">
        <v>0</v>
      </c>
      <c r="G1868" s="6" t="s">
        <v>83</v>
      </c>
      <c r="H1868" s="4">
        <v>1</v>
      </c>
      <c r="I1868" s="18" t="s">
        <v>193</v>
      </c>
      <c r="J1868" s="8">
        <v>180</v>
      </c>
      <c r="K1868" s="8">
        <f>Livros[[#This Row],[Quantity]]*Livros[[#This Row],[Item Price]]</f>
        <v>180</v>
      </c>
      <c r="L1868" s="8">
        <v>147.76</v>
      </c>
      <c r="M1868" s="8">
        <f>Livros[[#This Row],[Receita]]-Livros[[#This Row],[Custo]]</f>
        <v>32.240000000000009</v>
      </c>
    </row>
    <row r="1869" spans="1:13" x14ac:dyDescent="0.25">
      <c r="A1869" s="5">
        <v>1868</v>
      </c>
      <c r="B1869" s="7" t="s">
        <v>3358</v>
      </c>
      <c r="C1869" s="7" t="e">
        <f>MONTH(Livros[[#This Row],[Date]])</f>
        <v>#VALUE!</v>
      </c>
      <c r="D1869" s="7" t="e">
        <f>YEAR(Livros[[#This Row],[Date]])</f>
        <v>#VALUE!</v>
      </c>
      <c r="E1869" s="5">
        <v>0</v>
      </c>
      <c r="F1869" s="5">
        <v>0</v>
      </c>
      <c r="G1869" s="7" t="s">
        <v>71</v>
      </c>
      <c r="H1869" s="5">
        <v>1</v>
      </c>
      <c r="I1869" s="19" t="s">
        <v>1002</v>
      </c>
      <c r="J1869" s="9">
        <v>184</v>
      </c>
      <c r="K1869" s="9">
        <f>Livros[[#This Row],[Quantity]]*Livros[[#This Row],[Item Price]]</f>
        <v>184</v>
      </c>
      <c r="L1869" s="9">
        <v>150.08799999999999</v>
      </c>
      <c r="M1869" s="9">
        <f>Livros[[#This Row],[Receita]]-Livros[[#This Row],[Custo]]</f>
        <v>33.912000000000006</v>
      </c>
    </row>
    <row r="1870" spans="1:13" x14ac:dyDescent="0.25">
      <c r="A1870" s="4">
        <v>1869</v>
      </c>
      <c r="B1870" s="6" t="s">
        <v>3358</v>
      </c>
      <c r="C1870" s="6" t="e">
        <f>MONTH(Livros[[#This Row],[Date]])</f>
        <v>#VALUE!</v>
      </c>
      <c r="D1870" s="6" t="e">
        <f>YEAR(Livros[[#This Row],[Date]])</f>
        <v>#VALUE!</v>
      </c>
      <c r="E1870" s="4">
        <v>0</v>
      </c>
      <c r="F1870" s="4">
        <v>0</v>
      </c>
      <c r="G1870" s="6" t="s">
        <v>71</v>
      </c>
      <c r="H1870" s="4">
        <v>1</v>
      </c>
      <c r="I1870" s="18" t="s">
        <v>1002</v>
      </c>
      <c r="J1870" s="8">
        <v>285</v>
      </c>
      <c r="K1870" s="8">
        <f>Livros[[#This Row],[Quantity]]*Livros[[#This Row],[Item Price]]</f>
        <v>285</v>
      </c>
      <c r="L1870" s="8">
        <v>233.37</v>
      </c>
      <c r="M1870" s="8">
        <f>Livros[[#This Row],[Receita]]-Livros[[#This Row],[Custo]]</f>
        <v>51.629999999999995</v>
      </c>
    </row>
    <row r="1871" spans="1:13" x14ac:dyDescent="0.25">
      <c r="A1871" s="5">
        <v>1870</v>
      </c>
      <c r="B1871" s="7" t="s">
        <v>3358</v>
      </c>
      <c r="C1871" s="7" t="e">
        <f>MONTH(Livros[[#This Row],[Date]])</f>
        <v>#VALUE!</v>
      </c>
      <c r="D1871" s="7" t="e">
        <f>YEAR(Livros[[#This Row],[Date]])</f>
        <v>#VALUE!</v>
      </c>
      <c r="E1871" s="5">
        <v>0</v>
      </c>
      <c r="F1871" s="5">
        <v>0</v>
      </c>
      <c r="G1871" s="7" t="s">
        <v>83</v>
      </c>
      <c r="H1871" s="5">
        <v>5</v>
      </c>
      <c r="I1871" s="19" t="s">
        <v>1002</v>
      </c>
      <c r="J1871" s="9">
        <v>485</v>
      </c>
      <c r="K1871" s="9">
        <f>Livros[[#This Row],[Quantity]]*Livros[[#This Row],[Item Price]]</f>
        <v>2425</v>
      </c>
      <c r="L1871" s="9">
        <v>397.77</v>
      </c>
      <c r="M1871" s="9">
        <f>Livros[[#This Row],[Receita]]-Livros[[#This Row],[Custo]]</f>
        <v>2027.23</v>
      </c>
    </row>
    <row r="1872" spans="1:13" x14ac:dyDescent="0.25">
      <c r="A1872" s="4">
        <v>1871</v>
      </c>
      <c r="B1872" s="6" t="s">
        <v>3358</v>
      </c>
      <c r="C1872" s="6" t="e">
        <f>MONTH(Livros[[#This Row],[Date]])</f>
        <v>#VALUE!</v>
      </c>
      <c r="D1872" s="6" t="e">
        <f>YEAR(Livros[[#This Row],[Date]])</f>
        <v>#VALUE!</v>
      </c>
      <c r="E1872" s="4">
        <v>0</v>
      </c>
      <c r="F1872" s="4">
        <v>0</v>
      </c>
      <c r="G1872" s="6" t="s">
        <v>83</v>
      </c>
      <c r="H1872" s="4">
        <v>1</v>
      </c>
      <c r="I1872" s="18" t="s">
        <v>77</v>
      </c>
      <c r="J1872" s="8">
        <v>500</v>
      </c>
      <c r="K1872" s="8">
        <f>Livros[[#This Row],[Quantity]]*Livros[[#This Row],[Item Price]]</f>
        <v>500</v>
      </c>
      <c r="L1872" s="8">
        <v>435.5</v>
      </c>
      <c r="M1872" s="8">
        <f>Livros[[#This Row],[Receita]]-Livros[[#This Row],[Custo]]</f>
        <v>64.5</v>
      </c>
    </row>
    <row r="1873" spans="1:13" x14ac:dyDescent="0.25">
      <c r="A1873" s="5">
        <v>1872</v>
      </c>
      <c r="B1873" s="7" t="s">
        <v>3358</v>
      </c>
      <c r="C1873" s="7" t="e">
        <f>MONTH(Livros[[#This Row],[Date]])</f>
        <v>#VALUE!</v>
      </c>
      <c r="D1873" s="7" t="e">
        <f>YEAR(Livros[[#This Row],[Date]])</f>
        <v>#VALUE!</v>
      </c>
      <c r="E1873" s="5">
        <v>0</v>
      </c>
      <c r="F1873" s="5">
        <v>0</v>
      </c>
      <c r="G1873" s="7" t="s">
        <v>83</v>
      </c>
      <c r="H1873" s="5">
        <v>1</v>
      </c>
      <c r="I1873" s="19" t="s">
        <v>193</v>
      </c>
      <c r="J1873" s="9">
        <v>180</v>
      </c>
      <c r="K1873" s="9">
        <f>Livros[[#This Row],[Quantity]]*Livros[[#This Row],[Item Price]]</f>
        <v>180</v>
      </c>
      <c r="L1873" s="9">
        <v>147.76</v>
      </c>
      <c r="M1873" s="9">
        <f>Livros[[#This Row],[Receita]]-Livros[[#This Row],[Custo]]</f>
        <v>32.240000000000009</v>
      </c>
    </row>
    <row r="1874" spans="1:13" x14ac:dyDescent="0.25">
      <c r="A1874" s="4">
        <v>1873</v>
      </c>
      <c r="B1874" s="6" t="s">
        <v>3358</v>
      </c>
      <c r="C1874" s="6" t="e">
        <f>MONTH(Livros[[#This Row],[Date]])</f>
        <v>#VALUE!</v>
      </c>
      <c r="D1874" s="6" t="e">
        <f>YEAR(Livros[[#This Row],[Date]])</f>
        <v>#VALUE!</v>
      </c>
      <c r="E1874" s="4">
        <v>0</v>
      </c>
      <c r="F1874" s="4">
        <v>0</v>
      </c>
      <c r="G1874" s="6" t="s">
        <v>83</v>
      </c>
      <c r="H1874" s="4">
        <v>2</v>
      </c>
      <c r="I1874" s="18" t="s">
        <v>193</v>
      </c>
      <c r="J1874" s="8">
        <v>360</v>
      </c>
      <c r="K1874" s="8">
        <f>Livros[[#This Row],[Quantity]]*Livros[[#This Row],[Item Price]]</f>
        <v>720</v>
      </c>
      <c r="L1874" s="8">
        <v>295.52</v>
      </c>
      <c r="M1874" s="8">
        <f>Livros[[#This Row],[Receita]]-Livros[[#This Row],[Custo]]</f>
        <v>424.48</v>
      </c>
    </row>
    <row r="1875" spans="1:13" x14ac:dyDescent="0.25">
      <c r="A1875" s="5">
        <v>1874</v>
      </c>
      <c r="B1875" s="7" t="s">
        <v>3358</v>
      </c>
      <c r="C1875" s="7" t="e">
        <f>MONTH(Livros[[#This Row],[Date]])</f>
        <v>#VALUE!</v>
      </c>
      <c r="D1875" s="7" t="e">
        <f>YEAR(Livros[[#This Row],[Date]])</f>
        <v>#VALUE!</v>
      </c>
      <c r="E1875" s="5">
        <v>0</v>
      </c>
      <c r="F1875" s="5">
        <v>0</v>
      </c>
      <c r="G1875" s="7" t="s">
        <v>83</v>
      </c>
      <c r="H1875" s="5">
        <v>1</v>
      </c>
      <c r="I1875" s="19" t="s">
        <v>77</v>
      </c>
      <c r="J1875" s="9">
        <v>200</v>
      </c>
      <c r="K1875" s="9">
        <f>Livros[[#This Row],[Quantity]]*Livros[[#This Row],[Item Price]]</f>
        <v>200</v>
      </c>
      <c r="L1875" s="9">
        <v>174.4</v>
      </c>
      <c r="M1875" s="9">
        <f>Livros[[#This Row],[Receita]]-Livros[[#This Row],[Custo]]</f>
        <v>25.599999999999994</v>
      </c>
    </row>
    <row r="1876" spans="1:13" x14ac:dyDescent="0.25">
      <c r="A1876" s="4">
        <v>1875</v>
      </c>
      <c r="B1876" s="6" t="s">
        <v>3358</v>
      </c>
      <c r="C1876" s="6" t="e">
        <f>MONTH(Livros[[#This Row],[Date]])</f>
        <v>#VALUE!</v>
      </c>
      <c r="D1876" s="6" t="e">
        <f>YEAR(Livros[[#This Row],[Date]])</f>
        <v>#VALUE!</v>
      </c>
      <c r="E1876" s="4">
        <v>0</v>
      </c>
      <c r="F1876" s="4">
        <v>0</v>
      </c>
      <c r="G1876" s="6" t="s">
        <v>83</v>
      </c>
      <c r="H1876" s="4">
        <v>1</v>
      </c>
      <c r="I1876" s="18" t="s">
        <v>1002</v>
      </c>
      <c r="J1876" s="8">
        <v>180</v>
      </c>
      <c r="K1876" s="8">
        <f>Livros[[#This Row],[Quantity]]*Livros[[#This Row],[Item Price]]</f>
        <v>180</v>
      </c>
      <c r="L1876" s="8">
        <v>147.76</v>
      </c>
      <c r="M1876" s="8">
        <f>Livros[[#This Row],[Receita]]-Livros[[#This Row],[Custo]]</f>
        <v>32.240000000000009</v>
      </c>
    </row>
    <row r="1877" spans="1:13" x14ac:dyDescent="0.25">
      <c r="A1877" s="5">
        <v>1876</v>
      </c>
      <c r="B1877" s="7" t="s">
        <v>3358</v>
      </c>
      <c r="C1877" s="7" t="e">
        <f>MONTH(Livros[[#This Row],[Date]])</f>
        <v>#VALUE!</v>
      </c>
      <c r="D1877" s="7" t="e">
        <f>YEAR(Livros[[#This Row],[Date]])</f>
        <v>#VALUE!</v>
      </c>
      <c r="E1877" s="5">
        <v>0</v>
      </c>
      <c r="F1877" s="5">
        <v>0</v>
      </c>
      <c r="G1877" s="7" t="s">
        <v>71</v>
      </c>
      <c r="H1877" s="5">
        <v>1</v>
      </c>
      <c r="I1877" s="19" t="s">
        <v>1002</v>
      </c>
      <c r="J1877" s="9">
        <v>180</v>
      </c>
      <c r="K1877" s="9">
        <f>Livros[[#This Row],[Quantity]]*Livros[[#This Row],[Item Price]]</f>
        <v>180</v>
      </c>
      <c r="L1877" s="9">
        <v>147.76</v>
      </c>
      <c r="M1877" s="9">
        <f>Livros[[#This Row],[Receita]]-Livros[[#This Row],[Custo]]</f>
        <v>32.240000000000009</v>
      </c>
    </row>
    <row r="1878" spans="1:13" x14ac:dyDescent="0.25">
      <c r="A1878" s="4">
        <v>1877</v>
      </c>
      <c r="B1878" s="6" t="s">
        <v>3358</v>
      </c>
      <c r="C1878" s="6" t="e">
        <f>MONTH(Livros[[#This Row],[Date]])</f>
        <v>#VALUE!</v>
      </c>
      <c r="D1878" s="6" t="e">
        <f>YEAR(Livros[[#This Row],[Date]])</f>
        <v>#VALUE!</v>
      </c>
      <c r="E1878" s="4">
        <v>0</v>
      </c>
      <c r="F1878" s="4">
        <v>0</v>
      </c>
      <c r="G1878" s="6" t="s">
        <v>83</v>
      </c>
      <c r="H1878" s="4">
        <v>1</v>
      </c>
      <c r="I1878" s="18" t="s">
        <v>5178</v>
      </c>
      <c r="J1878" s="8">
        <v>420</v>
      </c>
      <c r="K1878" s="8">
        <f>Livros[[#This Row],[Quantity]]*Livros[[#This Row],[Item Price]]</f>
        <v>420</v>
      </c>
      <c r="L1878" s="8">
        <v>348.86</v>
      </c>
      <c r="M1878" s="8">
        <f>Livros[[#This Row],[Receita]]-Livros[[#This Row],[Custo]]</f>
        <v>71.139999999999986</v>
      </c>
    </row>
    <row r="1879" spans="1:13" x14ac:dyDescent="0.25">
      <c r="A1879" s="5">
        <v>1878</v>
      </c>
      <c r="B1879" s="7" t="s">
        <v>3358</v>
      </c>
      <c r="C1879" s="7" t="e">
        <f>MONTH(Livros[[#This Row],[Date]])</f>
        <v>#VALUE!</v>
      </c>
      <c r="D1879" s="7" t="e">
        <f>YEAR(Livros[[#This Row],[Date]])</f>
        <v>#VALUE!</v>
      </c>
      <c r="E1879" s="5">
        <v>0</v>
      </c>
      <c r="F1879" s="5">
        <v>0</v>
      </c>
      <c r="G1879" s="7" t="s">
        <v>83</v>
      </c>
      <c r="H1879" s="5">
        <v>1</v>
      </c>
      <c r="I1879" s="19" t="s">
        <v>77</v>
      </c>
      <c r="J1879" s="9">
        <v>500</v>
      </c>
      <c r="K1879" s="9">
        <f>Livros[[#This Row],[Quantity]]*Livros[[#This Row],[Item Price]]</f>
        <v>500</v>
      </c>
      <c r="L1879" s="9">
        <v>435.5</v>
      </c>
      <c r="M1879" s="9">
        <f>Livros[[#This Row],[Receita]]-Livros[[#This Row],[Custo]]</f>
        <v>64.5</v>
      </c>
    </row>
    <row r="1880" spans="1:13" x14ac:dyDescent="0.25">
      <c r="A1880" s="4">
        <v>1879</v>
      </c>
      <c r="B1880" s="6" t="s">
        <v>3358</v>
      </c>
      <c r="C1880" s="6" t="e">
        <f>MONTH(Livros[[#This Row],[Date]])</f>
        <v>#VALUE!</v>
      </c>
      <c r="D1880" s="6" t="e">
        <f>YEAR(Livros[[#This Row],[Date]])</f>
        <v>#VALUE!</v>
      </c>
      <c r="E1880" s="4">
        <v>0</v>
      </c>
      <c r="F1880" s="4">
        <v>0</v>
      </c>
      <c r="G1880" s="6" t="s">
        <v>83</v>
      </c>
      <c r="H1880" s="4">
        <v>1</v>
      </c>
      <c r="I1880" s="18" t="s">
        <v>77</v>
      </c>
      <c r="J1880" s="8">
        <v>500</v>
      </c>
      <c r="K1880" s="8">
        <f>Livros[[#This Row],[Quantity]]*Livros[[#This Row],[Item Price]]</f>
        <v>500</v>
      </c>
      <c r="L1880" s="8">
        <v>435.5</v>
      </c>
      <c r="M1880" s="8">
        <f>Livros[[#This Row],[Receita]]-Livros[[#This Row],[Custo]]</f>
        <v>64.5</v>
      </c>
    </row>
    <row r="1881" spans="1:13" x14ac:dyDescent="0.25">
      <c r="A1881" s="5">
        <v>1880</v>
      </c>
      <c r="B1881" s="7" t="s">
        <v>3378</v>
      </c>
      <c r="C1881" s="7" t="e">
        <f>MONTH(Livros[[#This Row],[Date]])</f>
        <v>#VALUE!</v>
      </c>
      <c r="D1881" s="7" t="e">
        <f>YEAR(Livros[[#This Row],[Date]])</f>
        <v>#VALUE!</v>
      </c>
      <c r="E1881" s="5">
        <v>1</v>
      </c>
      <c r="F1881" s="5">
        <v>0</v>
      </c>
      <c r="G1881" s="7" t="s">
        <v>83</v>
      </c>
      <c r="H1881" s="5">
        <v>1</v>
      </c>
      <c r="I1881" s="19" t="s">
        <v>77</v>
      </c>
      <c r="J1881" s="9">
        <v>500</v>
      </c>
      <c r="K1881" s="9">
        <f>Livros[[#This Row],[Quantity]]*Livros[[#This Row],[Item Price]]</f>
        <v>500</v>
      </c>
      <c r="L1881" s="9">
        <v>435.5</v>
      </c>
      <c r="M1881" s="9">
        <f>Livros[[#This Row],[Receita]]-Livros[[#This Row],[Custo]]</f>
        <v>64.5</v>
      </c>
    </row>
    <row r="1882" spans="1:13" x14ac:dyDescent="0.25">
      <c r="A1882" s="4">
        <v>1881</v>
      </c>
      <c r="B1882" s="6" t="s">
        <v>3378</v>
      </c>
      <c r="C1882" s="6" t="e">
        <f>MONTH(Livros[[#This Row],[Date]])</f>
        <v>#VALUE!</v>
      </c>
      <c r="D1882" s="6" t="e">
        <f>YEAR(Livros[[#This Row],[Date]])</f>
        <v>#VALUE!</v>
      </c>
      <c r="E1882" s="4">
        <v>1</v>
      </c>
      <c r="F1882" s="4">
        <v>0</v>
      </c>
      <c r="G1882" s="6" t="s">
        <v>83</v>
      </c>
      <c r="H1882" s="4">
        <v>1</v>
      </c>
      <c r="I1882" s="18" t="s">
        <v>193</v>
      </c>
      <c r="J1882" s="8">
        <v>220</v>
      </c>
      <c r="K1882" s="8">
        <f>Livros[[#This Row],[Quantity]]*Livros[[#This Row],[Item Price]]</f>
        <v>220</v>
      </c>
      <c r="L1882" s="8">
        <v>180.04</v>
      </c>
      <c r="M1882" s="8">
        <f>Livros[[#This Row],[Receita]]-Livros[[#This Row],[Custo]]</f>
        <v>39.960000000000008</v>
      </c>
    </row>
    <row r="1883" spans="1:13" x14ac:dyDescent="0.25">
      <c r="A1883" s="5">
        <v>1882</v>
      </c>
      <c r="B1883" s="7" t="s">
        <v>3378</v>
      </c>
      <c r="C1883" s="7" t="e">
        <f>MONTH(Livros[[#This Row],[Date]])</f>
        <v>#VALUE!</v>
      </c>
      <c r="D1883" s="7" t="e">
        <f>YEAR(Livros[[#This Row],[Date]])</f>
        <v>#VALUE!</v>
      </c>
      <c r="E1883" s="5">
        <v>1</v>
      </c>
      <c r="F1883" s="5">
        <v>0</v>
      </c>
      <c r="G1883" s="7" t="s">
        <v>83</v>
      </c>
      <c r="H1883" s="5">
        <v>1</v>
      </c>
      <c r="I1883" s="19" t="s">
        <v>5178</v>
      </c>
      <c r="J1883" s="9">
        <v>320</v>
      </c>
      <c r="K1883" s="9">
        <f>Livros[[#This Row],[Quantity]]*Livros[[#This Row],[Item Price]]</f>
        <v>320</v>
      </c>
      <c r="L1883" s="9">
        <v>265.56</v>
      </c>
      <c r="M1883" s="9">
        <f>Livros[[#This Row],[Receita]]-Livros[[#This Row],[Custo]]</f>
        <v>54.44</v>
      </c>
    </row>
    <row r="1884" spans="1:13" x14ac:dyDescent="0.25">
      <c r="A1884" s="4">
        <v>1883</v>
      </c>
      <c r="B1884" s="6" t="s">
        <v>3378</v>
      </c>
      <c r="C1884" s="6" t="e">
        <f>MONTH(Livros[[#This Row],[Date]])</f>
        <v>#VALUE!</v>
      </c>
      <c r="D1884" s="6" t="e">
        <f>YEAR(Livros[[#This Row],[Date]])</f>
        <v>#VALUE!</v>
      </c>
      <c r="E1884" s="4">
        <v>1</v>
      </c>
      <c r="F1884" s="4">
        <v>0</v>
      </c>
      <c r="G1884" s="6" t="s">
        <v>83</v>
      </c>
      <c r="H1884" s="4">
        <v>1</v>
      </c>
      <c r="I1884" s="18" t="s">
        <v>5178</v>
      </c>
      <c r="J1884" s="8">
        <v>395</v>
      </c>
      <c r="K1884" s="8">
        <f>Livros[[#This Row],[Quantity]]*Livros[[#This Row],[Item Price]]</f>
        <v>395</v>
      </c>
      <c r="L1884" s="8">
        <v>327.78500000000003</v>
      </c>
      <c r="M1884" s="8">
        <f>Livros[[#This Row],[Receita]]-Livros[[#This Row],[Custo]]</f>
        <v>67.214999999999975</v>
      </c>
    </row>
    <row r="1885" spans="1:13" x14ac:dyDescent="0.25">
      <c r="A1885" s="5">
        <v>1884</v>
      </c>
      <c r="B1885" s="7" t="s">
        <v>3378</v>
      </c>
      <c r="C1885" s="7" t="e">
        <f>MONTH(Livros[[#This Row],[Date]])</f>
        <v>#VALUE!</v>
      </c>
      <c r="D1885" s="7" t="e">
        <f>YEAR(Livros[[#This Row],[Date]])</f>
        <v>#VALUE!</v>
      </c>
      <c r="E1885" s="5">
        <v>1</v>
      </c>
      <c r="F1885" s="5">
        <v>0</v>
      </c>
      <c r="G1885" s="7" t="s">
        <v>83</v>
      </c>
      <c r="H1885" s="5">
        <v>1</v>
      </c>
      <c r="I1885" s="19" t="s">
        <v>1002</v>
      </c>
      <c r="J1885" s="9">
        <v>129</v>
      </c>
      <c r="K1885" s="9">
        <f>Livros[[#This Row],[Quantity]]*Livros[[#This Row],[Item Price]]</f>
        <v>129</v>
      </c>
      <c r="L1885" s="9">
        <v>105.578</v>
      </c>
      <c r="M1885" s="9">
        <f>Livros[[#This Row],[Receita]]-Livros[[#This Row],[Custo]]</f>
        <v>23.421999999999997</v>
      </c>
    </row>
    <row r="1886" spans="1:13" x14ac:dyDescent="0.25">
      <c r="A1886" s="4">
        <v>1885</v>
      </c>
      <c r="B1886" s="6" t="s">
        <v>3378</v>
      </c>
      <c r="C1886" s="6" t="e">
        <f>MONTH(Livros[[#This Row],[Date]])</f>
        <v>#VALUE!</v>
      </c>
      <c r="D1886" s="6" t="e">
        <f>YEAR(Livros[[#This Row],[Date]])</f>
        <v>#VALUE!</v>
      </c>
      <c r="E1886" s="4">
        <v>1</v>
      </c>
      <c r="F1886" s="4">
        <v>0</v>
      </c>
      <c r="G1886" s="6" t="s">
        <v>83</v>
      </c>
      <c r="H1886" s="4">
        <v>1</v>
      </c>
      <c r="I1886" s="18" t="s">
        <v>1002</v>
      </c>
      <c r="J1886" s="8">
        <v>91</v>
      </c>
      <c r="K1886" s="8">
        <f>Livros[[#This Row],[Quantity]]*Livros[[#This Row],[Item Price]]</f>
        <v>91</v>
      </c>
      <c r="L1886" s="8">
        <v>746.62</v>
      </c>
      <c r="M1886" s="8">
        <f>Livros[[#This Row],[Receita]]-Livros[[#This Row],[Custo]]</f>
        <v>-655.62</v>
      </c>
    </row>
    <row r="1887" spans="1:13" x14ac:dyDescent="0.25">
      <c r="A1887" s="5">
        <v>1886</v>
      </c>
      <c r="B1887" s="7" t="s">
        <v>3378</v>
      </c>
      <c r="C1887" s="7" t="e">
        <f>MONTH(Livros[[#This Row],[Date]])</f>
        <v>#VALUE!</v>
      </c>
      <c r="D1887" s="7" t="e">
        <f>YEAR(Livros[[#This Row],[Date]])</f>
        <v>#VALUE!</v>
      </c>
      <c r="E1887" s="5">
        <v>1</v>
      </c>
      <c r="F1887" s="5">
        <v>0</v>
      </c>
      <c r="G1887" s="7" t="s">
        <v>71</v>
      </c>
      <c r="H1887" s="5">
        <v>1</v>
      </c>
      <c r="I1887" s="19" t="s">
        <v>193</v>
      </c>
      <c r="J1887" s="9">
        <v>220</v>
      </c>
      <c r="K1887" s="9">
        <f>Livros[[#This Row],[Quantity]]*Livros[[#This Row],[Item Price]]</f>
        <v>220</v>
      </c>
      <c r="L1887" s="9">
        <v>180.04</v>
      </c>
      <c r="M1887" s="9">
        <f>Livros[[#This Row],[Receita]]-Livros[[#This Row],[Custo]]</f>
        <v>39.960000000000008</v>
      </c>
    </row>
    <row r="1888" spans="1:13" x14ac:dyDescent="0.25">
      <c r="A1888" s="4">
        <v>1887</v>
      </c>
      <c r="B1888" s="6" t="s">
        <v>3378</v>
      </c>
      <c r="C1888" s="6" t="e">
        <f>MONTH(Livros[[#This Row],[Date]])</f>
        <v>#VALUE!</v>
      </c>
      <c r="D1888" s="6" t="e">
        <f>YEAR(Livros[[#This Row],[Date]])</f>
        <v>#VALUE!</v>
      </c>
      <c r="E1888" s="4">
        <v>1</v>
      </c>
      <c r="F1888" s="4">
        <v>0</v>
      </c>
      <c r="G1888" s="6" t="s">
        <v>83</v>
      </c>
      <c r="H1888" s="4">
        <v>1</v>
      </c>
      <c r="I1888" s="18" t="s">
        <v>77</v>
      </c>
      <c r="J1888" s="8">
        <v>899</v>
      </c>
      <c r="K1888" s="8">
        <f>Livros[[#This Row],[Quantity]]*Livros[[#This Row],[Item Price]]</f>
        <v>899</v>
      </c>
      <c r="L1888" s="8">
        <v>782.21299999999997</v>
      </c>
      <c r="M1888" s="8">
        <f>Livros[[#This Row],[Receita]]-Livros[[#This Row],[Custo]]</f>
        <v>116.78700000000003</v>
      </c>
    </row>
    <row r="1889" spans="1:13" x14ac:dyDescent="0.25">
      <c r="A1889" s="5">
        <v>1888</v>
      </c>
      <c r="B1889" s="7" t="s">
        <v>3378</v>
      </c>
      <c r="C1889" s="7" t="e">
        <f>MONTH(Livros[[#This Row],[Date]])</f>
        <v>#VALUE!</v>
      </c>
      <c r="D1889" s="7" t="e">
        <f>YEAR(Livros[[#This Row],[Date]])</f>
        <v>#VALUE!</v>
      </c>
      <c r="E1889" s="5">
        <v>1</v>
      </c>
      <c r="F1889" s="5">
        <v>0</v>
      </c>
      <c r="G1889" s="7" t="s">
        <v>71</v>
      </c>
      <c r="H1889" s="5">
        <v>2</v>
      </c>
      <c r="I1889" s="19" t="s">
        <v>1002</v>
      </c>
      <c r="J1889" s="9">
        <v>258</v>
      </c>
      <c r="K1889" s="9">
        <f>Livros[[#This Row],[Quantity]]*Livros[[#This Row],[Item Price]]</f>
        <v>516</v>
      </c>
      <c r="L1889" s="9">
        <v>211.15600000000001</v>
      </c>
      <c r="M1889" s="9">
        <f>Livros[[#This Row],[Receita]]-Livros[[#This Row],[Custo]]</f>
        <v>304.84399999999999</v>
      </c>
    </row>
    <row r="1890" spans="1:13" x14ac:dyDescent="0.25">
      <c r="A1890" s="4">
        <v>1889</v>
      </c>
      <c r="B1890" s="6" t="s">
        <v>3378</v>
      </c>
      <c r="C1890" s="6" t="e">
        <f>MONTH(Livros[[#This Row],[Date]])</f>
        <v>#VALUE!</v>
      </c>
      <c r="D1890" s="6" t="e">
        <f>YEAR(Livros[[#This Row],[Date]])</f>
        <v>#VALUE!</v>
      </c>
      <c r="E1890" s="4">
        <v>1</v>
      </c>
      <c r="F1890" s="4">
        <v>0</v>
      </c>
      <c r="G1890" s="6" t="s">
        <v>71</v>
      </c>
      <c r="H1890" s="4">
        <v>1</v>
      </c>
      <c r="I1890" s="18" t="s">
        <v>5178</v>
      </c>
      <c r="J1890" s="8">
        <v>395</v>
      </c>
      <c r="K1890" s="8">
        <f>Livros[[#This Row],[Quantity]]*Livros[[#This Row],[Item Price]]</f>
        <v>395</v>
      </c>
      <c r="L1890" s="8">
        <v>327.78500000000003</v>
      </c>
      <c r="M1890" s="8">
        <f>Livros[[#This Row],[Receita]]-Livros[[#This Row],[Custo]]</f>
        <v>67.214999999999975</v>
      </c>
    </row>
    <row r="1891" spans="1:13" x14ac:dyDescent="0.25">
      <c r="A1891" s="5">
        <v>1890</v>
      </c>
      <c r="B1891" s="7" t="s">
        <v>3378</v>
      </c>
      <c r="C1891" s="7" t="e">
        <f>MONTH(Livros[[#This Row],[Date]])</f>
        <v>#VALUE!</v>
      </c>
      <c r="D1891" s="7" t="e">
        <f>YEAR(Livros[[#This Row],[Date]])</f>
        <v>#VALUE!</v>
      </c>
      <c r="E1891" s="5">
        <v>1</v>
      </c>
      <c r="F1891" s="5">
        <v>0</v>
      </c>
      <c r="G1891" s="7" t="s">
        <v>71</v>
      </c>
      <c r="H1891" s="5">
        <v>1</v>
      </c>
      <c r="I1891" s="19" t="s">
        <v>5178</v>
      </c>
      <c r="J1891" s="9">
        <v>320</v>
      </c>
      <c r="K1891" s="9">
        <f>Livros[[#This Row],[Quantity]]*Livros[[#This Row],[Item Price]]</f>
        <v>320</v>
      </c>
      <c r="L1891" s="9">
        <v>265.56</v>
      </c>
      <c r="M1891" s="9">
        <f>Livros[[#This Row],[Receita]]-Livros[[#This Row],[Custo]]</f>
        <v>54.44</v>
      </c>
    </row>
    <row r="1892" spans="1:13" x14ac:dyDescent="0.25">
      <c r="A1892" s="4">
        <v>1891</v>
      </c>
      <c r="B1892" s="6" t="s">
        <v>3378</v>
      </c>
      <c r="C1892" s="6" t="e">
        <f>MONTH(Livros[[#This Row],[Date]])</f>
        <v>#VALUE!</v>
      </c>
      <c r="D1892" s="6" t="e">
        <f>YEAR(Livros[[#This Row],[Date]])</f>
        <v>#VALUE!</v>
      </c>
      <c r="E1892" s="4">
        <v>1</v>
      </c>
      <c r="F1892" s="4">
        <v>0</v>
      </c>
      <c r="G1892" s="6" t="s">
        <v>71</v>
      </c>
      <c r="H1892" s="4">
        <v>1</v>
      </c>
      <c r="I1892" s="18" t="s">
        <v>5178</v>
      </c>
      <c r="J1892" s="8">
        <v>515</v>
      </c>
      <c r="K1892" s="8">
        <f>Livros[[#This Row],[Quantity]]*Livros[[#This Row],[Item Price]]</f>
        <v>515</v>
      </c>
      <c r="L1892" s="8">
        <v>427.745</v>
      </c>
      <c r="M1892" s="8">
        <f>Livros[[#This Row],[Receita]]-Livros[[#This Row],[Custo]]</f>
        <v>87.254999999999995</v>
      </c>
    </row>
    <row r="1893" spans="1:13" x14ac:dyDescent="0.25">
      <c r="A1893" s="5">
        <v>1892</v>
      </c>
      <c r="B1893" s="7" t="s">
        <v>3378</v>
      </c>
      <c r="C1893" s="7" t="e">
        <f>MONTH(Livros[[#This Row],[Date]])</f>
        <v>#VALUE!</v>
      </c>
      <c r="D1893" s="7" t="e">
        <f>YEAR(Livros[[#This Row],[Date]])</f>
        <v>#VALUE!</v>
      </c>
      <c r="E1893" s="5">
        <v>1</v>
      </c>
      <c r="F1893" s="5">
        <v>0</v>
      </c>
      <c r="G1893" s="7" t="s">
        <v>83</v>
      </c>
      <c r="H1893" s="5">
        <v>1</v>
      </c>
      <c r="I1893" s="19" t="s">
        <v>1002</v>
      </c>
      <c r="J1893" s="9">
        <v>180</v>
      </c>
      <c r="K1893" s="9">
        <f>Livros[[#This Row],[Quantity]]*Livros[[#This Row],[Item Price]]</f>
        <v>180</v>
      </c>
      <c r="L1893" s="9">
        <v>147.76</v>
      </c>
      <c r="M1893" s="9">
        <f>Livros[[#This Row],[Receita]]-Livros[[#This Row],[Custo]]</f>
        <v>32.240000000000009</v>
      </c>
    </row>
    <row r="1894" spans="1:13" x14ac:dyDescent="0.25">
      <c r="A1894" s="4">
        <v>1893</v>
      </c>
      <c r="B1894" s="6" t="s">
        <v>3378</v>
      </c>
      <c r="C1894" s="6" t="e">
        <f>MONTH(Livros[[#This Row],[Date]])</f>
        <v>#VALUE!</v>
      </c>
      <c r="D1894" s="6" t="e">
        <f>YEAR(Livros[[#This Row],[Date]])</f>
        <v>#VALUE!</v>
      </c>
      <c r="E1894" s="4">
        <v>1</v>
      </c>
      <c r="F1894" s="4">
        <v>0</v>
      </c>
      <c r="G1894" s="6" t="s">
        <v>71</v>
      </c>
      <c r="H1894" s="4">
        <v>1</v>
      </c>
      <c r="I1894" s="18" t="s">
        <v>1002</v>
      </c>
      <c r="J1894" s="8">
        <v>91</v>
      </c>
      <c r="K1894" s="8">
        <f>Livros[[#This Row],[Quantity]]*Livros[[#This Row],[Item Price]]</f>
        <v>91</v>
      </c>
      <c r="L1894" s="8">
        <v>746.62</v>
      </c>
      <c r="M1894" s="8">
        <f>Livros[[#This Row],[Receita]]-Livros[[#This Row],[Custo]]</f>
        <v>-655.62</v>
      </c>
    </row>
    <row r="1895" spans="1:13" x14ac:dyDescent="0.25">
      <c r="A1895" s="5">
        <v>1894</v>
      </c>
      <c r="B1895" s="7" t="s">
        <v>3378</v>
      </c>
      <c r="C1895" s="7" t="e">
        <f>MONTH(Livros[[#This Row],[Date]])</f>
        <v>#VALUE!</v>
      </c>
      <c r="D1895" s="7" t="e">
        <f>YEAR(Livros[[#This Row],[Date]])</f>
        <v>#VALUE!</v>
      </c>
      <c r="E1895" s="5">
        <v>1</v>
      </c>
      <c r="F1895" s="5">
        <v>0</v>
      </c>
      <c r="G1895" s="7" t="s">
        <v>83</v>
      </c>
      <c r="H1895" s="5">
        <v>1</v>
      </c>
      <c r="I1895" s="19" t="s">
        <v>5178</v>
      </c>
      <c r="J1895" s="9">
        <v>550</v>
      </c>
      <c r="K1895" s="9">
        <f>Livros[[#This Row],[Quantity]]*Livros[[#This Row],[Item Price]]</f>
        <v>550</v>
      </c>
      <c r="L1895" s="9">
        <v>456.65</v>
      </c>
      <c r="M1895" s="9">
        <f>Livros[[#This Row],[Receita]]-Livros[[#This Row],[Custo]]</f>
        <v>93.350000000000023</v>
      </c>
    </row>
    <row r="1896" spans="1:13" x14ac:dyDescent="0.25">
      <c r="A1896" s="4">
        <v>1895</v>
      </c>
      <c r="B1896" s="6" t="s">
        <v>3378</v>
      </c>
      <c r="C1896" s="6" t="e">
        <f>MONTH(Livros[[#This Row],[Date]])</f>
        <v>#VALUE!</v>
      </c>
      <c r="D1896" s="6" t="e">
        <f>YEAR(Livros[[#This Row],[Date]])</f>
        <v>#VALUE!</v>
      </c>
      <c r="E1896" s="4">
        <v>1</v>
      </c>
      <c r="F1896" s="4">
        <v>0</v>
      </c>
      <c r="G1896" s="6" t="s">
        <v>71</v>
      </c>
      <c r="H1896" s="4">
        <v>1</v>
      </c>
      <c r="I1896" s="18" t="s">
        <v>1002</v>
      </c>
      <c r="J1896" s="8">
        <v>180</v>
      </c>
      <c r="K1896" s="8">
        <f>Livros[[#This Row],[Quantity]]*Livros[[#This Row],[Item Price]]</f>
        <v>180</v>
      </c>
      <c r="L1896" s="8">
        <v>147.76</v>
      </c>
      <c r="M1896" s="8">
        <f>Livros[[#This Row],[Receita]]-Livros[[#This Row],[Custo]]</f>
        <v>32.240000000000009</v>
      </c>
    </row>
    <row r="1897" spans="1:13" x14ac:dyDescent="0.25">
      <c r="A1897" s="5">
        <v>1896</v>
      </c>
      <c r="B1897" s="7" t="s">
        <v>3378</v>
      </c>
      <c r="C1897" s="7" t="e">
        <f>MONTH(Livros[[#This Row],[Date]])</f>
        <v>#VALUE!</v>
      </c>
      <c r="D1897" s="7" t="e">
        <f>YEAR(Livros[[#This Row],[Date]])</f>
        <v>#VALUE!</v>
      </c>
      <c r="E1897" s="5">
        <v>1</v>
      </c>
      <c r="F1897" s="5">
        <v>0</v>
      </c>
      <c r="G1897" s="7" t="s">
        <v>83</v>
      </c>
      <c r="H1897" s="5">
        <v>1</v>
      </c>
      <c r="I1897" s="19" t="s">
        <v>1002</v>
      </c>
      <c r="J1897" s="9">
        <v>91</v>
      </c>
      <c r="K1897" s="9">
        <f>Livros[[#This Row],[Quantity]]*Livros[[#This Row],[Item Price]]</f>
        <v>91</v>
      </c>
      <c r="L1897" s="9">
        <v>746.62</v>
      </c>
      <c r="M1897" s="9">
        <f>Livros[[#This Row],[Receita]]-Livros[[#This Row],[Custo]]</f>
        <v>-655.62</v>
      </c>
    </row>
    <row r="1898" spans="1:13" x14ac:dyDescent="0.25">
      <c r="A1898" s="4">
        <v>1897</v>
      </c>
      <c r="B1898" s="6" t="s">
        <v>3402</v>
      </c>
      <c r="C1898" s="6" t="e">
        <f>MONTH(Livros[[#This Row],[Date]])</f>
        <v>#VALUE!</v>
      </c>
      <c r="D1898" s="6" t="e">
        <f>YEAR(Livros[[#This Row],[Date]])</f>
        <v>#VALUE!</v>
      </c>
      <c r="E1898" s="4">
        <v>0</v>
      </c>
      <c r="F1898" s="4">
        <v>0</v>
      </c>
      <c r="G1898" s="6" t="s">
        <v>83</v>
      </c>
      <c r="H1898" s="4">
        <v>1</v>
      </c>
      <c r="I1898" s="18" t="s">
        <v>1002</v>
      </c>
      <c r="J1898" s="8">
        <v>184</v>
      </c>
      <c r="K1898" s="8">
        <f>Livros[[#This Row],[Quantity]]*Livros[[#This Row],[Item Price]]</f>
        <v>184</v>
      </c>
      <c r="L1898" s="8">
        <v>150.08799999999999</v>
      </c>
      <c r="M1898" s="8">
        <f>Livros[[#This Row],[Receita]]-Livros[[#This Row],[Custo]]</f>
        <v>33.912000000000006</v>
      </c>
    </row>
    <row r="1899" spans="1:13" x14ac:dyDescent="0.25">
      <c r="A1899" s="5">
        <v>1898</v>
      </c>
      <c r="B1899" s="7" t="s">
        <v>3402</v>
      </c>
      <c r="C1899" s="7" t="e">
        <f>MONTH(Livros[[#This Row],[Date]])</f>
        <v>#VALUE!</v>
      </c>
      <c r="D1899" s="7" t="e">
        <f>YEAR(Livros[[#This Row],[Date]])</f>
        <v>#VALUE!</v>
      </c>
      <c r="E1899" s="5">
        <v>0</v>
      </c>
      <c r="F1899" s="5">
        <v>0</v>
      </c>
      <c r="G1899" s="7" t="s">
        <v>71</v>
      </c>
      <c r="H1899" s="5">
        <v>1</v>
      </c>
      <c r="I1899" s="19" t="s">
        <v>1002</v>
      </c>
      <c r="J1899" s="9">
        <v>285</v>
      </c>
      <c r="K1899" s="9">
        <f>Livros[[#This Row],[Quantity]]*Livros[[#This Row],[Item Price]]</f>
        <v>285</v>
      </c>
      <c r="L1899" s="9">
        <v>233.37</v>
      </c>
      <c r="M1899" s="9">
        <f>Livros[[#This Row],[Receita]]-Livros[[#This Row],[Custo]]</f>
        <v>51.629999999999995</v>
      </c>
    </row>
    <row r="1900" spans="1:13" x14ac:dyDescent="0.25">
      <c r="A1900" s="4">
        <v>1899</v>
      </c>
      <c r="B1900" s="6" t="s">
        <v>3402</v>
      </c>
      <c r="C1900" s="6" t="e">
        <f>MONTH(Livros[[#This Row],[Date]])</f>
        <v>#VALUE!</v>
      </c>
      <c r="D1900" s="6" t="e">
        <f>YEAR(Livros[[#This Row],[Date]])</f>
        <v>#VALUE!</v>
      </c>
      <c r="E1900" s="4">
        <v>0</v>
      </c>
      <c r="F1900" s="4">
        <v>0</v>
      </c>
      <c r="G1900" s="6" t="s">
        <v>83</v>
      </c>
      <c r="H1900" s="4">
        <v>1</v>
      </c>
      <c r="I1900" s="18" t="s">
        <v>1002</v>
      </c>
      <c r="J1900" s="8">
        <v>285</v>
      </c>
      <c r="K1900" s="8">
        <f>Livros[[#This Row],[Quantity]]*Livros[[#This Row],[Item Price]]</f>
        <v>285</v>
      </c>
      <c r="L1900" s="8">
        <v>233.37</v>
      </c>
      <c r="M1900" s="8">
        <f>Livros[[#This Row],[Receita]]-Livros[[#This Row],[Custo]]</f>
        <v>51.629999999999995</v>
      </c>
    </row>
    <row r="1901" spans="1:13" x14ac:dyDescent="0.25">
      <c r="A1901" s="5">
        <v>1900</v>
      </c>
      <c r="B1901" s="7" t="s">
        <v>3402</v>
      </c>
      <c r="C1901" s="7" t="e">
        <f>MONTH(Livros[[#This Row],[Date]])</f>
        <v>#VALUE!</v>
      </c>
      <c r="D1901" s="7" t="e">
        <f>YEAR(Livros[[#This Row],[Date]])</f>
        <v>#VALUE!</v>
      </c>
      <c r="E1901" s="5">
        <v>0</v>
      </c>
      <c r="F1901" s="5">
        <v>0</v>
      </c>
      <c r="G1901" s="7" t="s">
        <v>83</v>
      </c>
      <c r="H1901" s="5">
        <v>1</v>
      </c>
      <c r="I1901" s="19" t="s">
        <v>1002</v>
      </c>
      <c r="J1901" s="9">
        <v>180</v>
      </c>
      <c r="K1901" s="9">
        <f>Livros[[#This Row],[Quantity]]*Livros[[#This Row],[Item Price]]</f>
        <v>180</v>
      </c>
      <c r="L1901" s="9">
        <v>147.76</v>
      </c>
      <c r="M1901" s="9">
        <f>Livros[[#This Row],[Receita]]-Livros[[#This Row],[Custo]]</f>
        <v>32.240000000000009</v>
      </c>
    </row>
    <row r="1902" spans="1:13" x14ac:dyDescent="0.25">
      <c r="A1902" s="4">
        <v>1901</v>
      </c>
      <c r="B1902" s="6" t="s">
        <v>3402</v>
      </c>
      <c r="C1902" s="6" t="e">
        <f>MONTH(Livros[[#This Row],[Date]])</f>
        <v>#VALUE!</v>
      </c>
      <c r="D1902" s="6" t="e">
        <f>YEAR(Livros[[#This Row],[Date]])</f>
        <v>#VALUE!</v>
      </c>
      <c r="E1902" s="4">
        <v>0</v>
      </c>
      <c r="F1902" s="4">
        <v>0</v>
      </c>
      <c r="G1902" s="6" t="s">
        <v>71</v>
      </c>
      <c r="H1902" s="4">
        <v>1</v>
      </c>
      <c r="I1902" s="18" t="s">
        <v>77</v>
      </c>
      <c r="J1902" s="8">
        <v>899</v>
      </c>
      <c r="K1902" s="8">
        <f>Livros[[#This Row],[Quantity]]*Livros[[#This Row],[Item Price]]</f>
        <v>899</v>
      </c>
      <c r="L1902" s="8">
        <v>782.21299999999997</v>
      </c>
      <c r="M1902" s="8">
        <f>Livros[[#This Row],[Receita]]-Livros[[#This Row],[Custo]]</f>
        <v>116.78700000000003</v>
      </c>
    </row>
    <row r="1903" spans="1:13" x14ac:dyDescent="0.25">
      <c r="A1903" s="5">
        <v>1902</v>
      </c>
      <c r="B1903" s="7" t="s">
        <v>3402</v>
      </c>
      <c r="C1903" s="7" t="e">
        <f>MONTH(Livros[[#This Row],[Date]])</f>
        <v>#VALUE!</v>
      </c>
      <c r="D1903" s="7" t="e">
        <f>YEAR(Livros[[#This Row],[Date]])</f>
        <v>#VALUE!</v>
      </c>
      <c r="E1903" s="5">
        <v>0</v>
      </c>
      <c r="F1903" s="5">
        <v>0</v>
      </c>
      <c r="G1903" s="7" t="s">
        <v>83</v>
      </c>
      <c r="H1903" s="5">
        <v>1</v>
      </c>
      <c r="I1903" s="19" t="s">
        <v>1002</v>
      </c>
      <c r="J1903" s="9">
        <v>285</v>
      </c>
      <c r="K1903" s="9">
        <f>Livros[[#This Row],[Quantity]]*Livros[[#This Row],[Item Price]]</f>
        <v>285</v>
      </c>
      <c r="L1903" s="9">
        <v>233.37</v>
      </c>
      <c r="M1903" s="9">
        <f>Livros[[#This Row],[Receita]]-Livros[[#This Row],[Custo]]</f>
        <v>51.629999999999995</v>
      </c>
    </row>
    <row r="1904" spans="1:13" x14ac:dyDescent="0.25">
      <c r="A1904" s="4">
        <v>1903</v>
      </c>
      <c r="B1904" s="6" t="s">
        <v>3402</v>
      </c>
      <c r="C1904" s="6" t="e">
        <f>MONTH(Livros[[#This Row],[Date]])</f>
        <v>#VALUE!</v>
      </c>
      <c r="D1904" s="6" t="e">
        <f>YEAR(Livros[[#This Row],[Date]])</f>
        <v>#VALUE!</v>
      </c>
      <c r="E1904" s="4">
        <v>0</v>
      </c>
      <c r="F1904" s="4">
        <v>0</v>
      </c>
      <c r="G1904" s="6" t="s">
        <v>71</v>
      </c>
      <c r="H1904" s="4">
        <v>1</v>
      </c>
      <c r="I1904" s="18" t="s">
        <v>1002</v>
      </c>
      <c r="J1904" s="8">
        <v>285</v>
      </c>
      <c r="K1904" s="8">
        <f>Livros[[#This Row],[Quantity]]*Livros[[#This Row],[Item Price]]</f>
        <v>285</v>
      </c>
      <c r="L1904" s="8">
        <v>233.37</v>
      </c>
      <c r="M1904" s="8">
        <f>Livros[[#This Row],[Receita]]-Livros[[#This Row],[Custo]]</f>
        <v>51.629999999999995</v>
      </c>
    </row>
    <row r="1905" spans="1:13" x14ac:dyDescent="0.25">
      <c r="A1905" s="5">
        <v>1904</v>
      </c>
      <c r="B1905" s="7" t="s">
        <v>3402</v>
      </c>
      <c r="C1905" s="7" t="e">
        <f>MONTH(Livros[[#This Row],[Date]])</f>
        <v>#VALUE!</v>
      </c>
      <c r="D1905" s="7" t="e">
        <f>YEAR(Livros[[#This Row],[Date]])</f>
        <v>#VALUE!</v>
      </c>
      <c r="E1905" s="5">
        <v>0</v>
      </c>
      <c r="F1905" s="5">
        <v>0</v>
      </c>
      <c r="G1905" s="7" t="s">
        <v>83</v>
      </c>
      <c r="H1905" s="5">
        <v>1</v>
      </c>
      <c r="I1905" s="19" t="s">
        <v>1002</v>
      </c>
      <c r="J1905" s="9">
        <v>91</v>
      </c>
      <c r="K1905" s="9">
        <f>Livros[[#This Row],[Quantity]]*Livros[[#This Row],[Item Price]]</f>
        <v>91</v>
      </c>
      <c r="L1905" s="9">
        <v>746.62</v>
      </c>
      <c r="M1905" s="9">
        <f>Livros[[#This Row],[Receita]]-Livros[[#This Row],[Custo]]</f>
        <v>-655.62</v>
      </c>
    </row>
    <row r="1906" spans="1:13" x14ac:dyDescent="0.25">
      <c r="A1906" s="4">
        <v>1905</v>
      </c>
      <c r="B1906" s="6" t="s">
        <v>3402</v>
      </c>
      <c r="C1906" s="6" t="e">
        <f>MONTH(Livros[[#This Row],[Date]])</f>
        <v>#VALUE!</v>
      </c>
      <c r="D1906" s="6" t="e">
        <f>YEAR(Livros[[#This Row],[Date]])</f>
        <v>#VALUE!</v>
      </c>
      <c r="E1906" s="4">
        <v>0</v>
      </c>
      <c r="F1906" s="4">
        <v>0</v>
      </c>
      <c r="G1906" s="6" t="s">
        <v>83</v>
      </c>
      <c r="H1906" s="4">
        <v>1</v>
      </c>
      <c r="I1906" s="18" t="s">
        <v>1002</v>
      </c>
      <c r="J1906" s="8">
        <v>285</v>
      </c>
      <c r="K1906" s="8">
        <f>Livros[[#This Row],[Quantity]]*Livros[[#This Row],[Item Price]]</f>
        <v>285</v>
      </c>
      <c r="L1906" s="8">
        <v>233.37</v>
      </c>
      <c r="M1906" s="8">
        <f>Livros[[#This Row],[Receita]]-Livros[[#This Row],[Custo]]</f>
        <v>51.629999999999995</v>
      </c>
    </row>
    <row r="1907" spans="1:13" x14ac:dyDescent="0.25">
      <c r="A1907" s="5">
        <v>1906</v>
      </c>
      <c r="B1907" s="7" t="s">
        <v>3402</v>
      </c>
      <c r="C1907" s="7" t="e">
        <f>MONTH(Livros[[#This Row],[Date]])</f>
        <v>#VALUE!</v>
      </c>
      <c r="D1907" s="7" t="e">
        <f>YEAR(Livros[[#This Row],[Date]])</f>
        <v>#VALUE!</v>
      </c>
      <c r="E1907" s="5">
        <v>0</v>
      </c>
      <c r="F1907" s="5">
        <v>0</v>
      </c>
      <c r="G1907" s="7" t="s">
        <v>83</v>
      </c>
      <c r="H1907" s="5">
        <v>1</v>
      </c>
      <c r="I1907" s="19" t="s">
        <v>193</v>
      </c>
      <c r="J1907" s="9">
        <v>192</v>
      </c>
      <c r="K1907" s="9">
        <f>Livros[[#This Row],[Quantity]]*Livros[[#This Row],[Item Price]]</f>
        <v>192</v>
      </c>
      <c r="L1907" s="9">
        <v>157.744</v>
      </c>
      <c r="M1907" s="9">
        <f>Livros[[#This Row],[Receita]]-Livros[[#This Row],[Custo]]</f>
        <v>34.256</v>
      </c>
    </row>
    <row r="1908" spans="1:13" x14ac:dyDescent="0.25">
      <c r="A1908" s="4">
        <v>1907</v>
      </c>
      <c r="B1908" s="6" t="s">
        <v>3402</v>
      </c>
      <c r="C1908" s="6" t="e">
        <f>MONTH(Livros[[#This Row],[Date]])</f>
        <v>#VALUE!</v>
      </c>
      <c r="D1908" s="6" t="e">
        <f>YEAR(Livros[[#This Row],[Date]])</f>
        <v>#VALUE!</v>
      </c>
      <c r="E1908" s="4">
        <v>0</v>
      </c>
      <c r="F1908" s="4">
        <v>0</v>
      </c>
      <c r="G1908" s="6" t="s">
        <v>83</v>
      </c>
      <c r="H1908" s="4">
        <v>1</v>
      </c>
      <c r="I1908" s="18" t="s">
        <v>77</v>
      </c>
      <c r="J1908" s="8">
        <v>200</v>
      </c>
      <c r="K1908" s="8">
        <f>Livros[[#This Row],[Quantity]]*Livros[[#This Row],[Item Price]]</f>
        <v>200</v>
      </c>
      <c r="L1908" s="8">
        <v>174.4</v>
      </c>
      <c r="M1908" s="8">
        <f>Livros[[#This Row],[Receita]]-Livros[[#This Row],[Custo]]</f>
        <v>25.599999999999994</v>
      </c>
    </row>
    <row r="1909" spans="1:13" x14ac:dyDescent="0.25">
      <c r="A1909" s="5">
        <v>1908</v>
      </c>
      <c r="B1909" s="7" t="s">
        <v>3402</v>
      </c>
      <c r="C1909" s="7" t="e">
        <f>MONTH(Livros[[#This Row],[Date]])</f>
        <v>#VALUE!</v>
      </c>
      <c r="D1909" s="7" t="e">
        <f>YEAR(Livros[[#This Row],[Date]])</f>
        <v>#VALUE!</v>
      </c>
      <c r="E1909" s="5">
        <v>0</v>
      </c>
      <c r="F1909" s="5">
        <v>0</v>
      </c>
      <c r="G1909" s="7" t="s">
        <v>71</v>
      </c>
      <c r="H1909" s="5">
        <v>1</v>
      </c>
      <c r="I1909" s="19" t="s">
        <v>193</v>
      </c>
      <c r="J1909" s="9">
        <v>220</v>
      </c>
      <c r="K1909" s="9">
        <f>Livros[[#This Row],[Quantity]]*Livros[[#This Row],[Item Price]]</f>
        <v>220</v>
      </c>
      <c r="L1909" s="9">
        <v>180.04</v>
      </c>
      <c r="M1909" s="9">
        <f>Livros[[#This Row],[Receita]]-Livros[[#This Row],[Custo]]</f>
        <v>39.960000000000008</v>
      </c>
    </row>
    <row r="1910" spans="1:13" x14ac:dyDescent="0.25">
      <c r="A1910" s="4">
        <v>1909</v>
      </c>
      <c r="B1910" s="6" t="s">
        <v>3414</v>
      </c>
      <c r="C1910" s="6" t="e">
        <f>MONTH(Livros[[#This Row],[Date]])</f>
        <v>#VALUE!</v>
      </c>
      <c r="D1910" s="6" t="e">
        <f>YEAR(Livros[[#This Row],[Date]])</f>
        <v>#VALUE!</v>
      </c>
      <c r="E1910" s="4">
        <v>0</v>
      </c>
      <c r="F1910" s="4">
        <v>0</v>
      </c>
      <c r="G1910" s="6" t="s">
        <v>71</v>
      </c>
      <c r="H1910" s="4">
        <v>1</v>
      </c>
      <c r="I1910" s="18" t="s">
        <v>1002</v>
      </c>
      <c r="J1910" s="8">
        <v>149</v>
      </c>
      <c r="K1910" s="8">
        <f>Livros[[#This Row],[Quantity]]*Livros[[#This Row],[Item Price]]</f>
        <v>149</v>
      </c>
      <c r="L1910" s="8">
        <v>122.218</v>
      </c>
      <c r="M1910" s="8">
        <f>Livros[[#This Row],[Receita]]-Livros[[#This Row],[Custo]]</f>
        <v>26.781999999999996</v>
      </c>
    </row>
    <row r="1911" spans="1:13" x14ac:dyDescent="0.25">
      <c r="A1911" s="5">
        <v>1910</v>
      </c>
      <c r="B1911" s="7" t="s">
        <v>3414</v>
      </c>
      <c r="C1911" s="7" t="e">
        <f>MONTH(Livros[[#This Row],[Date]])</f>
        <v>#VALUE!</v>
      </c>
      <c r="D1911" s="7" t="e">
        <f>YEAR(Livros[[#This Row],[Date]])</f>
        <v>#VALUE!</v>
      </c>
      <c r="E1911" s="5">
        <v>0</v>
      </c>
      <c r="F1911" s="5">
        <v>0</v>
      </c>
      <c r="G1911" s="7" t="s">
        <v>83</v>
      </c>
      <c r="H1911" s="5">
        <v>1</v>
      </c>
      <c r="I1911" s="19" t="s">
        <v>1002</v>
      </c>
      <c r="J1911" s="9">
        <v>145</v>
      </c>
      <c r="K1911" s="9">
        <f>Livros[[#This Row],[Quantity]]*Livros[[#This Row],[Item Price]]</f>
        <v>145</v>
      </c>
      <c r="L1911" s="9">
        <v>118.89</v>
      </c>
      <c r="M1911" s="9">
        <f>Livros[[#This Row],[Receita]]-Livros[[#This Row],[Custo]]</f>
        <v>26.11</v>
      </c>
    </row>
    <row r="1912" spans="1:13" x14ac:dyDescent="0.25">
      <c r="A1912" s="4">
        <v>1911</v>
      </c>
      <c r="B1912" s="6" t="s">
        <v>3414</v>
      </c>
      <c r="C1912" s="6" t="e">
        <f>MONTH(Livros[[#This Row],[Date]])</f>
        <v>#VALUE!</v>
      </c>
      <c r="D1912" s="6" t="e">
        <f>YEAR(Livros[[#This Row],[Date]])</f>
        <v>#VALUE!</v>
      </c>
      <c r="E1912" s="4">
        <v>0</v>
      </c>
      <c r="F1912" s="4">
        <v>0</v>
      </c>
      <c r="G1912" s="6" t="s">
        <v>83</v>
      </c>
      <c r="H1912" s="4">
        <v>1</v>
      </c>
      <c r="I1912" s="18" t="s">
        <v>193</v>
      </c>
      <c r="J1912" s="8">
        <v>220</v>
      </c>
      <c r="K1912" s="8">
        <f>Livros[[#This Row],[Quantity]]*Livros[[#This Row],[Item Price]]</f>
        <v>220</v>
      </c>
      <c r="L1912" s="8">
        <v>180.04</v>
      </c>
      <c r="M1912" s="8">
        <f>Livros[[#This Row],[Receita]]-Livros[[#This Row],[Custo]]</f>
        <v>39.960000000000008</v>
      </c>
    </row>
    <row r="1913" spans="1:13" x14ac:dyDescent="0.25">
      <c r="A1913" s="5">
        <v>1912</v>
      </c>
      <c r="B1913" s="7" t="s">
        <v>3414</v>
      </c>
      <c r="C1913" s="7" t="e">
        <f>MONTH(Livros[[#This Row],[Date]])</f>
        <v>#VALUE!</v>
      </c>
      <c r="D1913" s="7" t="e">
        <f>YEAR(Livros[[#This Row],[Date]])</f>
        <v>#VALUE!</v>
      </c>
      <c r="E1913" s="5">
        <v>0</v>
      </c>
      <c r="F1913" s="5">
        <v>0</v>
      </c>
      <c r="G1913" s="7" t="s">
        <v>71</v>
      </c>
      <c r="H1913" s="5">
        <v>1</v>
      </c>
      <c r="I1913" s="19" t="s">
        <v>1002</v>
      </c>
      <c r="J1913" s="9">
        <v>160</v>
      </c>
      <c r="K1913" s="9">
        <f>Livros[[#This Row],[Quantity]]*Livros[[#This Row],[Item Price]]</f>
        <v>160</v>
      </c>
      <c r="L1913" s="9">
        <v>131.12</v>
      </c>
      <c r="M1913" s="9">
        <f>Livros[[#This Row],[Receita]]-Livros[[#This Row],[Custo]]</f>
        <v>28.879999999999995</v>
      </c>
    </row>
    <row r="1914" spans="1:13" x14ac:dyDescent="0.25">
      <c r="A1914" s="4">
        <v>1913</v>
      </c>
      <c r="B1914" s="6" t="s">
        <v>3414</v>
      </c>
      <c r="C1914" s="6" t="e">
        <f>MONTH(Livros[[#This Row],[Date]])</f>
        <v>#VALUE!</v>
      </c>
      <c r="D1914" s="6" t="e">
        <f>YEAR(Livros[[#This Row],[Date]])</f>
        <v>#VALUE!</v>
      </c>
      <c r="E1914" s="4">
        <v>0</v>
      </c>
      <c r="F1914" s="4">
        <v>0</v>
      </c>
      <c r="G1914" s="6" t="s">
        <v>83</v>
      </c>
      <c r="H1914" s="4">
        <v>1</v>
      </c>
      <c r="I1914" s="18" t="s">
        <v>1002</v>
      </c>
      <c r="J1914" s="8">
        <v>97</v>
      </c>
      <c r="K1914" s="8">
        <f>Livros[[#This Row],[Quantity]]*Livros[[#This Row],[Item Price]]</f>
        <v>97</v>
      </c>
      <c r="L1914" s="8">
        <v>795.54</v>
      </c>
      <c r="M1914" s="8">
        <f>Livros[[#This Row],[Receita]]-Livros[[#This Row],[Custo]]</f>
        <v>-698.54</v>
      </c>
    </row>
    <row r="1915" spans="1:13" x14ac:dyDescent="0.25">
      <c r="A1915" s="5">
        <v>1914</v>
      </c>
      <c r="B1915" s="7" t="s">
        <v>3414</v>
      </c>
      <c r="C1915" s="7" t="e">
        <f>MONTH(Livros[[#This Row],[Date]])</f>
        <v>#VALUE!</v>
      </c>
      <c r="D1915" s="7" t="e">
        <f>YEAR(Livros[[#This Row],[Date]])</f>
        <v>#VALUE!</v>
      </c>
      <c r="E1915" s="5">
        <v>0</v>
      </c>
      <c r="F1915" s="5">
        <v>0</v>
      </c>
      <c r="G1915" s="7" t="s">
        <v>83</v>
      </c>
      <c r="H1915" s="5">
        <v>1</v>
      </c>
      <c r="I1915" s="19" t="s">
        <v>1002</v>
      </c>
      <c r="J1915" s="9">
        <v>91</v>
      </c>
      <c r="K1915" s="9">
        <f>Livros[[#This Row],[Quantity]]*Livros[[#This Row],[Item Price]]</f>
        <v>91</v>
      </c>
      <c r="L1915" s="9">
        <v>746.62</v>
      </c>
      <c r="M1915" s="9">
        <f>Livros[[#This Row],[Receita]]-Livros[[#This Row],[Custo]]</f>
        <v>-655.62</v>
      </c>
    </row>
    <row r="1916" spans="1:13" x14ac:dyDescent="0.25">
      <c r="A1916" s="4">
        <v>1915</v>
      </c>
      <c r="B1916" s="6" t="s">
        <v>3414</v>
      </c>
      <c r="C1916" s="6" t="e">
        <f>MONTH(Livros[[#This Row],[Date]])</f>
        <v>#VALUE!</v>
      </c>
      <c r="D1916" s="6" t="e">
        <f>YEAR(Livros[[#This Row],[Date]])</f>
        <v>#VALUE!</v>
      </c>
      <c r="E1916" s="4">
        <v>0</v>
      </c>
      <c r="F1916" s="4">
        <v>0</v>
      </c>
      <c r="G1916" s="6" t="s">
        <v>83</v>
      </c>
      <c r="H1916" s="4">
        <v>1</v>
      </c>
      <c r="I1916" s="18" t="s">
        <v>193</v>
      </c>
      <c r="J1916" s="8">
        <v>220</v>
      </c>
      <c r="K1916" s="8">
        <f>Livros[[#This Row],[Quantity]]*Livros[[#This Row],[Item Price]]</f>
        <v>220</v>
      </c>
      <c r="L1916" s="8">
        <v>180.04</v>
      </c>
      <c r="M1916" s="8">
        <f>Livros[[#This Row],[Receita]]-Livros[[#This Row],[Custo]]</f>
        <v>39.960000000000008</v>
      </c>
    </row>
    <row r="1917" spans="1:13" x14ac:dyDescent="0.25">
      <c r="A1917" s="5">
        <v>1916</v>
      </c>
      <c r="B1917" s="7" t="s">
        <v>3414</v>
      </c>
      <c r="C1917" s="7" t="e">
        <f>MONTH(Livros[[#This Row],[Date]])</f>
        <v>#VALUE!</v>
      </c>
      <c r="D1917" s="7" t="e">
        <f>YEAR(Livros[[#This Row],[Date]])</f>
        <v>#VALUE!</v>
      </c>
      <c r="E1917" s="5">
        <v>0</v>
      </c>
      <c r="F1917" s="5">
        <v>0</v>
      </c>
      <c r="G1917" s="7" t="s">
        <v>83</v>
      </c>
      <c r="H1917" s="5">
        <v>1</v>
      </c>
      <c r="I1917" s="19" t="s">
        <v>1002</v>
      </c>
      <c r="J1917" s="9">
        <v>108</v>
      </c>
      <c r="K1917" s="9">
        <f>Livros[[#This Row],[Quantity]]*Livros[[#This Row],[Item Price]]</f>
        <v>108</v>
      </c>
      <c r="L1917" s="9">
        <v>885.56</v>
      </c>
      <c r="M1917" s="9">
        <f>Livros[[#This Row],[Receita]]-Livros[[#This Row],[Custo]]</f>
        <v>-777.56</v>
      </c>
    </row>
    <row r="1918" spans="1:13" x14ac:dyDescent="0.25">
      <c r="A1918" s="4">
        <v>1917</v>
      </c>
      <c r="B1918" s="6" t="s">
        <v>3414</v>
      </c>
      <c r="C1918" s="6" t="e">
        <f>MONTH(Livros[[#This Row],[Date]])</f>
        <v>#VALUE!</v>
      </c>
      <c r="D1918" s="6" t="e">
        <f>YEAR(Livros[[#This Row],[Date]])</f>
        <v>#VALUE!</v>
      </c>
      <c r="E1918" s="4">
        <v>0</v>
      </c>
      <c r="F1918" s="4">
        <v>0</v>
      </c>
      <c r="G1918" s="6" t="s">
        <v>71</v>
      </c>
      <c r="H1918" s="4">
        <v>1</v>
      </c>
      <c r="I1918" s="18" t="s">
        <v>1002</v>
      </c>
      <c r="J1918" s="8">
        <v>160</v>
      </c>
      <c r="K1918" s="8">
        <f>Livros[[#This Row],[Quantity]]*Livros[[#This Row],[Item Price]]</f>
        <v>160</v>
      </c>
      <c r="L1918" s="8">
        <v>131.12</v>
      </c>
      <c r="M1918" s="8">
        <f>Livros[[#This Row],[Receita]]-Livros[[#This Row],[Custo]]</f>
        <v>28.879999999999995</v>
      </c>
    </row>
    <row r="1919" spans="1:13" x14ac:dyDescent="0.25">
      <c r="A1919" s="5">
        <v>1918</v>
      </c>
      <c r="B1919" s="7" t="s">
        <v>3414</v>
      </c>
      <c r="C1919" s="7" t="e">
        <f>MONTH(Livros[[#This Row],[Date]])</f>
        <v>#VALUE!</v>
      </c>
      <c r="D1919" s="7" t="e">
        <f>YEAR(Livros[[#This Row],[Date]])</f>
        <v>#VALUE!</v>
      </c>
      <c r="E1919" s="5">
        <v>0</v>
      </c>
      <c r="F1919" s="5">
        <v>0</v>
      </c>
      <c r="G1919" s="7" t="s">
        <v>83</v>
      </c>
      <c r="H1919" s="5">
        <v>1</v>
      </c>
      <c r="I1919" s="19" t="s">
        <v>1002</v>
      </c>
      <c r="J1919" s="9">
        <v>108</v>
      </c>
      <c r="K1919" s="9">
        <f>Livros[[#This Row],[Quantity]]*Livros[[#This Row],[Item Price]]</f>
        <v>108</v>
      </c>
      <c r="L1919" s="9">
        <v>885.56</v>
      </c>
      <c r="M1919" s="9">
        <f>Livros[[#This Row],[Receita]]-Livros[[#This Row],[Custo]]</f>
        <v>-777.56</v>
      </c>
    </row>
    <row r="1920" spans="1:13" x14ac:dyDescent="0.25">
      <c r="A1920" s="4">
        <v>1919</v>
      </c>
      <c r="B1920" s="6" t="s">
        <v>3414</v>
      </c>
      <c r="C1920" s="6" t="e">
        <f>MONTH(Livros[[#This Row],[Date]])</f>
        <v>#VALUE!</v>
      </c>
      <c r="D1920" s="6" t="e">
        <f>YEAR(Livros[[#This Row],[Date]])</f>
        <v>#VALUE!</v>
      </c>
      <c r="E1920" s="4">
        <v>0</v>
      </c>
      <c r="F1920" s="4">
        <v>0</v>
      </c>
      <c r="G1920" s="6" t="s">
        <v>71</v>
      </c>
      <c r="H1920" s="4">
        <v>1</v>
      </c>
      <c r="I1920" s="18" t="s">
        <v>1002</v>
      </c>
      <c r="J1920" s="8">
        <v>285</v>
      </c>
      <c r="K1920" s="8">
        <f>Livros[[#This Row],[Quantity]]*Livros[[#This Row],[Item Price]]</f>
        <v>285</v>
      </c>
      <c r="L1920" s="8">
        <v>233.37</v>
      </c>
      <c r="M1920" s="8">
        <f>Livros[[#This Row],[Receita]]-Livros[[#This Row],[Custo]]</f>
        <v>51.629999999999995</v>
      </c>
    </row>
    <row r="1921" spans="1:13" x14ac:dyDescent="0.25">
      <c r="A1921" s="5">
        <v>1920</v>
      </c>
      <c r="B1921" s="7" t="s">
        <v>3414</v>
      </c>
      <c r="C1921" s="7" t="e">
        <f>MONTH(Livros[[#This Row],[Date]])</f>
        <v>#VALUE!</v>
      </c>
      <c r="D1921" s="7" t="e">
        <f>YEAR(Livros[[#This Row],[Date]])</f>
        <v>#VALUE!</v>
      </c>
      <c r="E1921" s="5">
        <v>0</v>
      </c>
      <c r="F1921" s="5">
        <v>0</v>
      </c>
      <c r="G1921" s="7" t="s">
        <v>71</v>
      </c>
      <c r="H1921" s="5">
        <v>1</v>
      </c>
      <c r="I1921" s="19" t="s">
        <v>1002</v>
      </c>
      <c r="J1921" s="9">
        <v>91</v>
      </c>
      <c r="K1921" s="9">
        <f>Livros[[#This Row],[Quantity]]*Livros[[#This Row],[Item Price]]</f>
        <v>91</v>
      </c>
      <c r="L1921" s="9">
        <v>746.62</v>
      </c>
      <c r="M1921" s="9">
        <f>Livros[[#This Row],[Receita]]-Livros[[#This Row],[Custo]]</f>
        <v>-655.62</v>
      </c>
    </row>
    <row r="1922" spans="1:13" x14ac:dyDescent="0.25">
      <c r="A1922" s="4">
        <v>1921</v>
      </c>
      <c r="B1922" s="6" t="s">
        <v>3414</v>
      </c>
      <c r="C1922" s="6" t="e">
        <f>MONTH(Livros[[#This Row],[Date]])</f>
        <v>#VALUE!</v>
      </c>
      <c r="D1922" s="6" t="e">
        <f>YEAR(Livros[[#This Row],[Date]])</f>
        <v>#VALUE!</v>
      </c>
      <c r="E1922" s="4">
        <v>0</v>
      </c>
      <c r="F1922" s="4">
        <v>0</v>
      </c>
      <c r="G1922" s="6" t="s">
        <v>83</v>
      </c>
      <c r="H1922" s="4">
        <v>1</v>
      </c>
      <c r="I1922" s="18" t="s">
        <v>1002</v>
      </c>
      <c r="J1922" s="8">
        <v>285</v>
      </c>
      <c r="K1922" s="8">
        <f>Livros[[#This Row],[Quantity]]*Livros[[#This Row],[Item Price]]</f>
        <v>285</v>
      </c>
      <c r="L1922" s="8">
        <v>233.37</v>
      </c>
      <c r="M1922" s="8">
        <f>Livros[[#This Row],[Receita]]-Livros[[#This Row],[Custo]]</f>
        <v>51.629999999999995</v>
      </c>
    </row>
    <row r="1923" spans="1:13" x14ac:dyDescent="0.25">
      <c r="A1923" s="5">
        <v>1922</v>
      </c>
      <c r="B1923" s="7" t="s">
        <v>3414</v>
      </c>
      <c r="C1923" s="7" t="e">
        <f>MONTH(Livros[[#This Row],[Date]])</f>
        <v>#VALUE!</v>
      </c>
      <c r="D1923" s="7" t="e">
        <f>YEAR(Livros[[#This Row],[Date]])</f>
        <v>#VALUE!</v>
      </c>
      <c r="E1923" s="5">
        <v>0</v>
      </c>
      <c r="F1923" s="5">
        <v>0</v>
      </c>
      <c r="G1923" s="7" t="s">
        <v>71</v>
      </c>
      <c r="H1923" s="5">
        <v>1</v>
      </c>
      <c r="I1923" s="19" t="s">
        <v>1002</v>
      </c>
      <c r="J1923" s="9">
        <v>250</v>
      </c>
      <c r="K1923" s="9">
        <f>Livros[[#This Row],[Quantity]]*Livros[[#This Row],[Item Price]]</f>
        <v>250</v>
      </c>
      <c r="L1923" s="9">
        <v>205.5</v>
      </c>
      <c r="M1923" s="9">
        <f>Livros[[#This Row],[Receita]]-Livros[[#This Row],[Custo]]</f>
        <v>44.5</v>
      </c>
    </row>
    <row r="1924" spans="1:13" x14ac:dyDescent="0.25">
      <c r="A1924" s="4">
        <v>1923</v>
      </c>
      <c r="B1924" s="6" t="s">
        <v>3414</v>
      </c>
      <c r="C1924" s="6" t="e">
        <f>MONTH(Livros[[#This Row],[Date]])</f>
        <v>#VALUE!</v>
      </c>
      <c r="D1924" s="6" t="e">
        <f>YEAR(Livros[[#This Row],[Date]])</f>
        <v>#VALUE!</v>
      </c>
      <c r="E1924" s="4">
        <v>0</v>
      </c>
      <c r="F1924" s="4">
        <v>0</v>
      </c>
      <c r="G1924" s="6" t="s">
        <v>83</v>
      </c>
      <c r="H1924" s="4">
        <v>1</v>
      </c>
      <c r="I1924" s="18" t="s">
        <v>5178</v>
      </c>
      <c r="J1924" s="8">
        <v>320</v>
      </c>
      <c r="K1924" s="8">
        <f>Livros[[#This Row],[Quantity]]*Livros[[#This Row],[Item Price]]</f>
        <v>320</v>
      </c>
      <c r="L1924" s="8">
        <v>265.56</v>
      </c>
      <c r="M1924" s="8">
        <f>Livros[[#This Row],[Receita]]-Livros[[#This Row],[Custo]]</f>
        <v>54.44</v>
      </c>
    </row>
    <row r="1925" spans="1:13" x14ac:dyDescent="0.25">
      <c r="A1925" s="5">
        <v>1924</v>
      </c>
      <c r="B1925" s="7" t="s">
        <v>3414</v>
      </c>
      <c r="C1925" s="7" t="e">
        <f>MONTH(Livros[[#This Row],[Date]])</f>
        <v>#VALUE!</v>
      </c>
      <c r="D1925" s="7" t="e">
        <f>YEAR(Livros[[#This Row],[Date]])</f>
        <v>#VALUE!</v>
      </c>
      <c r="E1925" s="5">
        <v>0</v>
      </c>
      <c r="F1925" s="5">
        <v>0</v>
      </c>
      <c r="G1925" s="7" t="s">
        <v>83</v>
      </c>
      <c r="H1925" s="5">
        <v>1</v>
      </c>
      <c r="I1925" s="19" t="s">
        <v>5178</v>
      </c>
      <c r="J1925" s="9">
        <v>395</v>
      </c>
      <c r="K1925" s="9">
        <f>Livros[[#This Row],[Quantity]]*Livros[[#This Row],[Item Price]]</f>
        <v>395</v>
      </c>
      <c r="L1925" s="9">
        <v>327.78500000000003</v>
      </c>
      <c r="M1925" s="9">
        <f>Livros[[#This Row],[Receita]]-Livros[[#This Row],[Custo]]</f>
        <v>67.214999999999975</v>
      </c>
    </row>
    <row r="1926" spans="1:13" x14ac:dyDescent="0.25">
      <c r="A1926" s="4">
        <v>1925</v>
      </c>
      <c r="B1926" s="6" t="s">
        <v>3433</v>
      </c>
      <c r="C1926" s="6" t="e">
        <f>MONTH(Livros[[#This Row],[Date]])</f>
        <v>#VALUE!</v>
      </c>
      <c r="D1926" s="6" t="e">
        <f>YEAR(Livros[[#This Row],[Date]])</f>
        <v>#VALUE!</v>
      </c>
      <c r="E1926" s="4">
        <v>0</v>
      </c>
      <c r="F1926" s="4">
        <v>0</v>
      </c>
      <c r="G1926" s="6" t="s">
        <v>71</v>
      </c>
      <c r="H1926" s="4">
        <v>1</v>
      </c>
      <c r="I1926" s="18" t="s">
        <v>1002</v>
      </c>
      <c r="J1926" s="8">
        <v>88</v>
      </c>
      <c r="K1926" s="8">
        <f>Livros[[#This Row],[Quantity]]*Livros[[#This Row],[Item Price]]</f>
        <v>88</v>
      </c>
      <c r="L1926" s="8">
        <v>721.16</v>
      </c>
      <c r="M1926" s="8">
        <f>Livros[[#This Row],[Receita]]-Livros[[#This Row],[Custo]]</f>
        <v>-633.16</v>
      </c>
    </row>
    <row r="1927" spans="1:13" x14ac:dyDescent="0.25">
      <c r="A1927" s="5">
        <v>1926</v>
      </c>
      <c r="B1927" s="7" t="s">
        <v>3433</v>
      </c>
      <c r="C1927" s="7" t="e">
        <f>MONTH(Livros[[#This Row],[Date]])</f>
        <v>#VALUE!</v>
      </c>
      <c r="D1927" s="7" t="e">
        <f>YEAR(Livros[[#This Row],[Date]])</f>
        <v>#VALUE!</v>
      </c>
      <c r="E1927" s="5">
        <v>0</v>
      </c>
      <c r="F1927" s="5">
        <v>0</v>
      </c>
      <c r="G1927" s="7" t="s">
        <v>83</v>
      </c>
      <c r="H1927" s="5">
        <v>1</v>
      </c>
      <c r="I1927" s="19" t="s">
        <v>77</v>
      </c>
      <c r="J1927" s="9">
        <v>899</v>
      </c>
      <c r="K1927" s="9">
        <f>Livros[[#This Row],[Quantity]]*Livros[[#This Row],[Item Price]]</f>
        <v>899</v>
      </c>
      <c r="L1927" s="9">
        <v>782.21299999999997</v>
      </c>
      <c r="M1927" s="9">
        <f>Livros[[#This Row],[Receita]]-Livros[[#This Row],[Custo]]</f>
        <v>116.78700000000003</v>
      </c>
    </row>
    <row r="1928" spans="1:13" x14ac:dyDescent="0.25">
      <c r="A1928" s="4">
        <v>1927</v>
      </c>
      <c r="B1928" s="6" t="s">
        <v>3433</v>
      </c>
      <c r="C1928" s="6" t="e">
        <f>MONTH(Livros[[#This Row],[Date]])</f>
        <v>#VALUE!</v>
      </c>
      <c r="D1928" s="6" t="e">
        <f>YEAR(Livros[[#This Row],[Date]])</f>
        <v>#VALUE!</v>
      </c>
      <c r="E1928" s="4">
        <v>0</v>
      </c>
      <c r="F1928" s="4">
        <v>0</v>
      </c>
      <c r="G1928" s="6" t="s">
        <v>71</v>
      </c>
      <c r="H1928" s="4">
        <v>1</v>
      </c>
      <c r="I1928" s="18" t="s">
        <v>77</v>
      </c>
      <c r="J1928" s="8">
        <v>200</v>
      </c>
      <c r="K1928" s="8">
        <f>Livros[[#This Row],[Quantity]]*Livros[[#This Row],[Item Price]]</f>
        <v>200</v>
      </c>
      <c r="L1928" s="8">
        <v>174.4</v>
      </c>
      <c r="M1928" s="8">
        <f>Livros[[#This Row],[Receita]]-Livros[[#This Row],[Custo]]</f>
        <v>25.599999999999994</v>
      </c>
    </row>
    <row r="1929" spans="1:13" x14ac:dyDescent="0.25">
      <c r="A1929" s="5">
        <v>1928</v>
      </c>
      <c r="B1929" s="7" t="s">
        <v>3433</v>
      </c>
      <c r="C1929" s="7" t="e">
        <f>MONTH(Livros[[#This Row],[Date]])</f>
        <v>#VALUE!</v>
      </c>
      <c r="D1929" s="7" t="e">
        <f>YEAR(Livros[[#This Row],[Date]])</f>
        <v>#VALUE!</v>
      </c>
      <c r="E1929" s="5">
        <v>0</v>
      </c>
      <c r="F1929" s="5">
        <v>0</v>
      </c>
      <c r="G1929" s="7" t="s">
        <v>83</v>
      </c>
      <c r="H1929" s="5">
        <v>1</v>
      </c>
      <c r="I1929" s="19" t="s">
        <v>193</v>
      </c>
      <c r="J1929" s="9">
        <v>180</v>
      </c>
      <c r="K1929" s="9">
        <f>Livros[[#This Row],[Quantity]]*Livros[[#This Row],[Item Price]]</f>
        <v>180</v>
      </c>
      <c r="L1929" s="9">
        <v>147.76</v>
      </c>
      <c r="M1929" s="9">
        <f>Livros[[#This Row],[Receita]]-Livros[[#This Row],[Custo]]</f>
        <v>32.240000000000009</v>
      </c>
    </row>
    <row r="1930" spans="1:13" x14ac:dyDescent="0.25">
      <c r="A1930" s="4">
        <v>1929</v>
      </c>
      <c r="B1930" s="6" t="s">
        <v>3433</v>
      </c>
      <c r="C1930" s="6" t="e">
        <f>MONTH(Livros[[#This Row],[Date]])</f>
        <v>#VALUE!</v>
      </c>
      <c r="D1930" s="6" t="e">
        <f>YEAR(Livros[[#This Row],[Date]])</f>
        <v>#VALUE!</v>
      </c>
      <c r="E1930" s="4">
        <v>0</v>
      </c>
      <c r="F1930" s="4">
        <v>0</v>
      </c>
      <c r="G1930" s="6" t="s">
        <v>83</v>
      </c>
      <c r="H1930" s="4">
        <v>1</v>
      </c>
      <c r="I1930" s="18" t="s">
        <v>1002</v>
      </c>
      <c r="J1930" s="8">
        <v>88</v>
      </c>
      <c r="K1930" s="8">
        <f>Livros[[#This Row],[Quantity]]*Livros[[#This Row],[Item Price]]</f>
        <v>88</v>
      </c>
      <c r="L1930" s="8">
        <v>721.16</v>
      </c>
      <c r="M1930" s="8">
        <f>Livros[[#This Row],[Receita]]-Livros[[#This Row],[Custo]]</f>
        <v>-633.16</v>
      </c>
    </row>
    <row r="1931" spans="1:13" x14ac:dyDescent="0.25">
      <c r="A1931" s="5">
        <v>1930</v>
      </c>
      <c r="B1931" s="7" t="s">
        <v>3433</v>
      </c>
      <c r="C1931" s="7" t="e">
        <f>MONTH(Livros[[#This Row],[Date]])</f>
        <v>#VALUE!</v>
      </c>
      <c r="D1931" s="7" t="e">
        <f>YEAR(Livros[[#This Row],[Date]])</f>
        <v>#VALUE!</v>
      </c>
      <c r="E1931" s="5">
        <v>0</v>
      </c>
      <c r="F1931" s="5">
        <v>0</v>
      </c>
      <c r="G1931" s="7" t="s">
        <v>71</v>
      </c>
      <c r="H1931" s="5">
        <v>1</v>
      </c>
      <c r="I1931" s="19" t="s">
        <v>1002</v>
      </c>
      <c r="J1931" s="9">
        <v>97</v>
      </c>
      <c r="K1931" s="9">
        <f>Livros[[#This Row],[Quantity]]*Livros[[#This Row],[Item Price]]</f>
        <v>97</v>
      </c>
      <c r="L1931" s="9">
        <v>795.54</v>
      </c>
      <c r="M1931" s="9">
        <f>Livros[[#This Row],[Receita]]-Livros[[#This Row],[Custo]]</f>
        <v>-698.54</v>
      </c>
    </row>
    <row r="1932" spans="1:13" x14ac:dyDescent="0.25">
      <c r="A1932" s="4">
        <v>1931</v>
      </c>
      <c r="B1932" s="6" t="s">
        <v>3433</v>
      </c>
      <c r="C1932" s="6" t="e">
        <f>MONTH(Livros[[#This Row],[Date]])</f>
        <v>#VALUE!</v>
      </c>
      <c r="D1932" s="6" t="e">
        <f>YEAR(Livros[[#This Row],[Date]])</f>
        <v>#VALUE!</v>
      </c>
      <c r="E1932" s="4">
        <v>0</v>
      </c>
      <c r="F1932" s="4">
        <v>0</v>
      </c>
      <c r="G1932" s="6" t="s">
        <v>83</v>
      </c>
      <c r="H1932" s="4">
        <v>1</v>
      </c>
      <c r="I1932" s="18" t="s">
        <v>1002</v>
      </c>
      <c r="J1932" s="8">
        <v>108</v>
      </c>
      <c r="K1932" s="8">
        <f>Livros[[#This Row],[Quantity]]*Livros[[#This Row],[Item Price]]</f>
        <v>108</v>
      </c>
      <c r="L1932" s="8">
        <v>885.56</v>
      </c>
      <c r="M1932" s="8">
        <f>Livros[[#This Row],[Receita]]-Livros[[#This Row],[Custo]]</f>
        <v>-777.56</v>
      </c>
    </row>
    <row r="1933" spans="1:13" x14ac:dyDescent="0.25">
      <c r="A1933" s="5">
        <v>1932</v>
      </c>
      <c r="B1933" s="7" t="s">
        <v>3433</v>
      </c>
      <c r="C1933" s="7" t="e">
        <f>MONTH(Livros[[#This Row],[Date]])</f>
        <v>#VALUE!</v>
      </c>
      <c r="D1933" s="7" t="e">
        <f>YEAR(Livros[[#This Row],[Date]])</f>
        <v>#VALUE!</v>
      </c>
      <c r="E1933" s="5">
        <v>0</v>
      </c>
      <c r="F1933" s="5">
        <v>0</v>
      </c>
      <c r="G1933" s="7" t="s">
        <v>83</v>
      </c>
      <c r="H1933" s="5">
        <v>1</v>
      </c>
      <c r="I1933" s="19" t="s">
        <v>1002</v>
      </c>
      <c r="J1933" s="9">
        <v>111</v>
      </c>
      <c r="K1933" s="9">
        <f>Livros[[#This Row],[Quantity]]*Livros[[#This Row],[Item Price]]</f>
        <v>111</v>
      </c>
      <c r="L1933" s="9">
        <v>910.02</v>
      </c>
      <c r="M1933" s="9">
        <f>Livros[[#This Row],[Receita]]-Livros[[#This Row],[Custo]]</f>
        <v>-799.02</v>
      </c>
    </row>
    <row r="1934" spans="1:13" x14ac:dyDescent="0.25">
      <c r="A1934" s="4">
        <v>1933</v>
      </c>
      <c r="B1934" s="6" t="s">
        <v>3433</v>
      </c>
      <c r="C1934" s="6" t="e">
        <f>MONTH(Livros[[#This Row],[Date]])</f>
        <v>#VALUE!</v>
      </c>
      <c r="D1934" s="6" t="e">
        <f>YEAR(Livros[[#This Row],[Date]])</f>
        <v>#VALUE!</v>
      </c>
      <c r="E1934" s="4">
        <v>0</v>
      </c>
      <c r="F1934" s="4">
        <v>0</v>
      </c>
      <c r="G1934" s="6" t="s">
        <v>71</v>
      </c>
      <c r="H1934" s="4">
        <v>1</v>
      </c>
      <c r="I1934" s="18" t="s">
        <v>1002</v>
      </c>
      <c r="J1934" s="8">
        <v>285</v>
      </c>
      <c r="K1934" s="8">
        <f>Livros[[#This Row],[Quantity]]*Livros[[#This Row],[Item Price]]</f>
        <v>285</v>
      </c>
      <c r="L1934" s="8">
        <v>233.37</v>
      </c>
      <c r="M1934" s="8">
        <f>Livros[[#This Row],[Receita]]-Livros[[#This Row],[Custo]]</f>
        <v>51.629999999999995</v>
      </c>
    </row>
    <row r="1935" spans="1:13" x14ac:dyDescent="0.25">
      <c r="A1935" s="5">
        <v>1934</v>
      </c>
      <c r="B1935" s="7" t="s">
        <v>3433</v>
      </c>
      <c r="C1935" s="7" t="e">
        <f>MONTH(Livros[[#This Row],[Date]])</f>
        <v>#VALUE!</v>
      </c>
      <c r="D1935" s="7" t="e">
        <f>YEAR(Livros[[#This Row],[Date]])</f>
        <v>#VALUE!</v>
      </c>
      <c r="E1935" s="5">
        <v>0</v>
      </c>
      <c r="F1935" s="5">
        <v>0</v>
      </c>
      <c r="G1935" s="7" t="s">
        <v>83</v>
      </c>
      <c r="H1935" s="5">
        <v>1</v>
      </c>
      <c r="I1935" s="19" t="s">
        <v>5178</v>
      </c>
      <c r="J1935" s="9">
        <v>320</v>
      </c>
      <c r="K1935" s="9">
        <f>Livros[[#This Row],[Quantity]]*Livros[[#This Row],[Item Price]]</f>
        <v>320</v>
      </c>
      <c r="L1935" s="9">
        <v>265.56</v>
      </c>
      <c r="M1935" s="9">
        <f>Livros[[#This Row],[Receita]]-Livros[[#This Row],[Custo]]</f>
        <v>54.44</v>
      </c>
    </row>
    <row r="1936" spans="1:13" x14ac:dyDescent="0.25">
      <c r="A1936" s="4">
        <v>1935</v>
      </c>
      <c r="B1936" s="6" t="s">
        <v>3433</v>
      </c>
      <c r="C1936" s="6" t="e">
        <f>MONTH(Livros[[#This Row],[Date]])</f>
        <v>#VALUE!</v>
      </c>
      <c r="D1936" s="6" t="e">
        <f>YEAR(Livros[[#This Row],[Date]])</f>
        <v>#VALUE!</v>
      </c>
      <c r="E1936" s="4">
        <v>0</v>
      </c>
      <c r="F1936" s="4">
        <v>0</v>
      </c>
      <c r="G1936" s="6" t="s">
        <v>71</v>
      </c>
      <c r="H1936" s="4">
        <v>1</v>
      </c>
      <c r="I1936" s="18" t="s">
        <v>1002</v>
      </c>
      <c r="J1936" s="8">
        <v>180</v>
      </c>
      <c r="K1936" s="8">
        <f>Livros[[#This Row],[Quantity]]*Livros[[#This Row],[Item Price]]</f>
        <v>180</v>
      </c>
      <c r="L1936" s="8">
        <v>147.76</v>
      </c>
      <c r="M1936" s="8">
        <f>Livros[[#This Row],[Receita]]-Livros[[#This Row],[Custo]]</f>
        <v>32.240000000000009</v>
      </c>
    </row>
    <row r="1937" spans="1:13" x14ac:dyDescent="0.25">
      <c r="A1937" s="5">
        <v>1936</v>
      </c>
      <c r="B1937" s="7" t="s">
        <v>3433</v>
      </c>
      <c r="C1937" s="7" t="e">
        <f>MONTH(Livros[[#This Row],[Date]])</f>
        <v>#VALUE!</v>
      </c>
      <c r="D1937" s="7" t="e">
        <f>YEAR(Livros[[#This Row],[Date]])</f>
        <v>#VALUE!</v>
      </c>
      <c r="E1937" s="5">
        <v>0</v>
      </c>
      <c r="F1937" s="5">
        <v>0</v>
      </c>
      <c r="G1937" s="7" t="s">
        <v>71</v>
      </c>
      <c r="H1937" s="5">
        <v>1</v>
      </c>
      <c r="I1937" s="19" t="s">
        <v>77</v>
      </c>
      <c r="J1937" s="9">
        <v>200</v>
      </c>
      <c r="K1937" s="9">
        <f>Livros[[#This Row],[Quantity]]*Livros[[#This Row],[Item Price]]</f>
        <v>200</v>
      </c>
      <c r="L1937" s="9">
        <v>174.4</v>
      </c>
      <c r="M1937" s="9">
        <f>Livros[[#This Row],[Receita]]-Livros[[#This Row],[Custo]]</f>
        <v>25.599999999999994</v>
      </c>
    </row>
    <row r="1938" spans="1:13" x14ac:dyDescent="0.25">
      <c r="A1938" s="4">
        <v>1937</v>
      </c>
      <c r="B1938" s="6" t="s">
        <v>3433</v>
      </c>
      <c r="C1938" s="6" t="e">
        <f>MONTH(Livros[[#This Row],[Date]])</f>
        <v>#VALUE!</v>
      </c>
      <c r="D1938" s="6" t="e">
        <f>YEAR(Livros[[#This Row],[Date]])</f>
        <v>#VALUE!</v>
      </c>
      <c r="E1938" s="4">
        <v>0</v>
      </c>
      <c r="F1938" s="4">
        <v>0</v>
      </c>
      <c r="G1938" s="6" t="s">
        <v>83</v>
      </c>
      <c r="H1938" s="4">
        <v>1</v>
      </c>
      <c r="I1938" s="18" t="s">
        <v>1002</v>
      </c>
      <c r="J1938" s="8">
        <v>285</v>
      </c>
      <c r="K1938" s="8">
        <f>Livros[[#This Row],[Quantity]]*Livros[[#This Row],[Item Price]]</f>
        <v>285</v>
      </c>
      <c r="L1938" s="8">
        <v>233.37</v>
      </c>
      <c r="M1938" s="8">
        <f>Livros[[#This Row],[Receita]]-Livros[[#This Row],[Custo]]</f>
        <v>51.629999999999995</v>
      </c>
    </row>
    <row r="1939" spans="1:13" x14ac:dyDescent="0.25">
      <c r="A1939" s="5">
        <v>1938</v>
      </c>
      <c r="B1939" s="7" t="s">
        <v>3448</v>
      </c>
      <c r="C1939" s="7" t="e">
        <f>MONTH(Livros[[#This Row],[Date]])</f>
        <v>#VALUE!</v>
      </c>
      <c r="D1939" s="7" t="e">
        <f>YEAR(Livros[[#This Row],[Date]])</f>
        <v>#VALUE!</v>
      </c>
      <c r="E1939" s="5">
        <v>0</v>
      </c>
      <c r="F1939" s="5">
        <v>0</v>
      </c>
      <c r="G1939" s="7" t="s">
        <v>71</v>
      </c>
      <c r="H1939" s="5">
        <v>1</v>
      </c>
      <c r="I1939" s="19" t="s">
        <v>1002</v>
      </c>
      <c r="J1939" s="9">
        <v>180</v>
      </c>
      <c r="K1939" s="9">
        <f>Livros[[#This Row],[Quantity]]*Livros[[#This Row],[Item Price]]</f>
        <v>180</v>
      </c>
      <c r="L1939" s="9">
        <v>147.76</v>
      </c>
      <c r="M1939" s="9">
        <f>Livros[[#This Row],[Receita]]-Livros[[#This Row],[Custo]]</f>
        <v>32.240000000000009</v>
      </c>
    </row>
    <row r="1940" spans="1:13" x14ac:dyDescent="0.25">
      <c r="A1940" s="4">
        <v>1939</v>
      </c>
      <c r="B1940" s="6" t="s">
        <v>3448</v>
      </c>
      <c r="C1940" s="6" t="e">
        <f>MONTH(Livros[[#This Row],[Date]])</f>
        <v>#VALUE!</v>
      </c>
      <c r="D1940" s="6" t="e">
        <f>YEAR(Livros[[#This Row],[Date]])</f>
        <v>#VALUE!</v>
      </c>
      <c r="E1940" s="4">
        <v>0</v>
      </c>
      <c r="F1940" s="4">
        <v>0</v>
      </c>
      <c r="G1940" s="6" t="s">
        <v>83</v>
      </c>
      <c r="H1940" s="4">
        <v>1</v>
      </c>
      <c r="I1940" s="18" t="s">
        <v>1002</v>
      </c>
      <c r="J1940" s="8">
        <v>129</v>
      </c>
      <c r="K1940" s="8">
        <f>Livros[[#This Row],[Quantity]]*Livros[[#This Row],[Item Price]]</f>
        <v>129</v>
      </c>
      <c r="L1940" s="8">
        <v>105.578</v>
      </c>
      <c r="M1940" s="8">
        <f>Livros[[#This Row],[Receita]]-Livros[[#This Row],[Custo]]</f>
        <v>23.421999999999997</v>
      </c>
    </row>
    <row r="1941" spans="1:13" x14ac:dyDescent="0.25">
      <c r="A1941" s="5">
        <v>1940</v>
      </c>
      <c r="B1941" s="7" t="s">
        <v>3448</v>
      </c>
      <c r="C1941" s="7" t="e">
        <f>MONTH(Livros[[#This Row],[Date]])</f>
        <v>#VALUE!</v>
      </c>
      <c r="D1941" s="7" t="e">
        <f>YEAR(Livros[[#This Row],[Date]])</f>
        <v>#VALUE!</v>
      </c>
      <c r="E1941" s="5">
        <v>0</v>
      </c>
      <c r="F1941" s="5">
        <v>0</v>
      </c>
      <c r="G1941" s="7" t="s">
        <v>83</v>
      </c>
      <c r="H1941" s="5">
        <v>1</v>
      </c>
      <c r="I1941" s="19" t="s">
        <v>5178</v>
      </c>
      <c r="J1941" s="9">
        <v>550</v>
      </c>
      <c r="K1941" s="9">
        <f>Livros[[#This Row],[Quantity]]*Livros[[#This Row],[Item Price]]</f>
        <v>550</v>
      </c>
      <c r="L1941" s="9">
        <v>456.65</v>
      </c>
      <c r="M1941" s="9">
        <f>Livros[[#This Row],[Receita]]-Livros[[#This Row],[Custo]]</f>
        <v>93.350000000000023</v>
      </c>
    </row>
    <row r="1942" spans="1:13" x14ac:dyDescent="0.25">
      <c r="A1942" s="4">
        <v>1941</v>
      </c>
      <c r="B1942" s="6" t="s">
        <v>3448</v>
      </c>
      <c r="C1942" s="6" t="e">
        <f>MONTH(Livros[[#This Row],[Date]])</f>
        <v>#VALUE!</v>
      </c>
      <c r="D1942" s="6" t="e">
        <f>YEAR(Livros[[#This Row],[Date]])</f>
        <v>#VALUE!</v>
      </c>
      <c r="E1942" s="4">
        <v>0</v>
      </c>
      <c r="F1942" s="4">
        <v>0</v>
      </c>
      <c r="G1942" s="6" t="s">
        <v>83</v>
      </c>
      <c r="H1942" s="4">
        <v>1</v>
      </c>
      <c r="I1942" s="18" t="s">
        <v>5178</v>
      </c>
      <c r="J1942" s="8">
        <v>499</v>
      </c>
      <c r="K1942" s="8">
        <f>Livros[[#This Row],[Quantity]]*Livros[[#This Row],[Item Price]]</f>
        <v>499</v>
      </c>
      <c r="L1942" s="8">
        <v>414.41699999999997</v>
      </c>
      <c r="M1942" s="8">
        <f>Livros[[#This Row],[Receita]]-Livros[[#This Row],[Custo]]</f>
        <v>84.583000000000027</v>
      </c>
    </row>
    <row r="1943" spans="1:13" x14ac:dyDescent="0.25">
      <c r="A1943" s="5">
        <v>1942</v>
      </c>
      <c r="B1943" s="7" t="s">
        <v>3448</v>
      </c>
      <c r="C1943" s="7" t="e">
        <f>MONTH(Livros[[#This Row],[Date]])</f>
        <v>#VALUE!</v>
      </c>
      <c r="D1943" s="7" t="e">
        <f>YEAR(Livros[[#This Row],[Date]])</f>
        <v>#VALUE!</v>
      </c>
      <c r="E1943" s="5">
        <v>0</v>
      </c>
      <c r="F1943" s="5">
        <v>0</v>
      </c>
      <c r="G1943" s="7" t="s">
        <v>71</v>
      </c>
      <c r="H1943" s="5">
        <v>1</v>
      </c>
      <c r="I1943" s="19" t="s">
        <v>5178</v>
      </c>
      <c r="J1943" s="9">
        <v>320</v>
      </c>
      <c r="K1943" s="9">
        <f>Livros[[#This Row],[Quantity]]*Livros[[#This Row],[Item Price]]</f>
        <v>320</v>
      </c>
      <c r="L1943" s="9">
        <v>265.56</v>
      </c>
      <c r="M1943" s="9">
        <f>Livros[[#This Row],[Receita]]-Livros[[#This Row],[Custo]]</f>
        <v>54.44</v>
      </c>
    </row>
    <row r="1944" spans="1:13" x14ac:dyDescent="0.25">
      <c r="A1944" s="4">
        <v>1943</v>
      </c>
      <c r="B1944" s="6" t="s">
        <v>3448</v>
      </c>
      <c r="C1944" s="6" t="e">
        <f>MONTH(Livros[[#This Row],[Date]])</f>
        <v>#VALUE!</v>
      </c>
      <c r="D1944" s="6" t="e">
        <f>YEAR(Livros[[#This Row],[Date]])</f>
        <v>#VALUE!</v>
      </c>
      <c r="E1944" s="4">
        <v>0</v>
      </c>
      <c r="F1944" s="4">
        <v>0</v>
      </c>
      <c r="G1944" s="6" t="s">
        <v>83</v>
      </c>
      <c r="H1944" s="4">
        <v>1</v>
      </c>
      <c r="I1944" s="18" t="s">
        <v>1002</v>
      </c>
      <c r="J1944" s="8">
        <v>285</v>
      </c>
      <c r="K1944" s="8">
        <f>Livros[[#This Row],[Quantity]]*Livros[[#This Row],[Item Price]]</f>
        <v>285</v>
      </c>
      <c r="L1944" s="8">
        <v>233.37</v>
      </c>
      <c r="M1944" s="8">
        <f>Livros[[#This Row],[Receita]]-Livros[[#This Row],[Custo]]</f>
        <v>51.629999999999995</v>
      </c>
    </row>
    <row r="1945" spans="1:13" x14ac:dyDescent="0.25">
      <c r="A1945" s="5">
        <v>1944</v>
      </c>
      <c r="B1945" s="7" t="s">
        <v>3448</v>
      </c>
      <c r="C1945" s="7" t="e">
        <f>MONTH(Livros[[#This Row],[Date]])</f>
        <v>#VALUE!</v>
      </c>
      <c r="D1945" s="7" t="e">
        <f>YEAR(Livros[[#This Row],[Date]])</f>
        <v>#VALUE!</v>
      </c>
      <c r="E1945" s="5">
        <v>0</v>
      </c>
      <c r="F1945" s="5">
        <v>0</v>
      </c>
      <c r="G1945" s="7" t="s">
        <v>83</v>
      </c>
      <c r="H1945" s="5">
        <v>1</v>
      </c>
      <c r="I1945" s="19" t="s">
        <v>1002</v>
      </c>
      <c r="J1945" s="9">
        <v>285</v>
      </c>
      <c r="K1945" s="9">
        <f>Livros[[#This Row],[Quantity]]*Livros[[#This Row],[Item Price]]</f>
        <v>285</v>
      </c>
      <c r="L1945" s="9">
        <v>233.37</v>
      </c>
      <c r="M1945" s="9">
        <f>Livros[[#This Row],[Receita]]-Livros[[#This Row],[Custo]]</f>
        <v>51.629999999999995</v>
      </c>
    </row>
    <row r="1946" spans="1:13" x14ac:dyDescent="0.25">
      <c r="A1946" s="4">
        <v>1945</v>
      </c>
      <c r="B1946" s="6" t="s">
        <v>3448</v>
      </c>
      <c r="C1946" s="6" t="e">
        <f>MONTH(Livros[[#This Row],[Date]])</f>
        <v>#VALUE!</v>
      </c>
      <c r="D1946" s="6" t="e">
        <f>YEAR(Livros[[#This Row],[Date]])</f>
        <v>#VALUE!</v>
      </c>
      <c r="E1946" s="4">
        <v>0</v>
      </c>
      <c r="F1946" s="4">
        <v>0</v>
      </c>
      <c r="G1946" s="6" t="s">
        <v>71</v>
      </c>
      <c r="H1946" s="4">
        <v>1</v>
      </c>
      <c r="I1946" s="18" t="s">
        <v>1002</v>
      </c>
      <c r="J1946" s="8">
        <v>150</v>
      </c>
      <c r="K1946" s="8">
        <f>Livros[[#This Row],[Quantity]]*Livros[[#This Row],[Item Price]]</f>
        <v>150</v>
      </c>
      <c r="L1946" s="8">
        <v>123.3</v>
      </c>
      <c r="M1946" s="8">
        <f>Livros[[#This Row],[Receita]]-Livros[[#This Row],[Custo]]</f>
        <v>26.700000000000003</v>
      </c>
    </row>
    <row r="1947" spans="1:13" x14ac:dyDescent="0.25">
      <c r="A1947" s="5">
        <v>1946</v>
      </c>
      <c r="B1947" s="7" t="s">
        <v>3448</v>
      </c>
      <c r="C1947" s="7" t="e">
        <f>MONTH(Livros[[#This Row],[Date]])</f>
        <v>#VALUE!</v>
      </c>
      <c r="D1947" s="7" t="e">
        <f>YEAR(Livros[[#This Row],[Date]])</f>
        <v>#VALUE!</v>
      </c>
      <c r="E1947" s="5">
        <v>0</v>
      </c>
      <c r="F1947" s="5">
        <v>0</v>
      </c>
      <c r="G1947" s="7" t="s">
        <v>83</v>
      </c>
      <c r="H1947" s="5">
        <v>1</v>
      </c>
      <c r="I1947" s="19" t="s">
        <v>5178</v>
      </c>
      <c r="J1947" s="9">
        <v>320</v>
      </c>
      <c r="K1947" s="9">
        <f>Livros[[#This Row],[Quantity]]*Livros[[#This Row],[Item Price]]</f>
        <v>320</v>
      </c>
      <c r="L1947" s="9">
        <v>265.56</v>
      </c>
      <c r="M1947" s="9">
        <f>Livros[[#This Row],[Receita]]-Livros[[#This Row],[Custo]]</f>
        <v>54.44</v>
      </c>
    </row>
    <row r="1948" spans="1:13" x14ac:dyDescent="0.25">
      <c r="A1948" s="4">
        <v>1947</v>
      </c>
      <c r="B1948" s="6" t="s">
        <v>3448</v>
      </c>
      <c r="C1948" s="6" t="e">
        <f>MONTH(Livros[[#This Row],[Date]])</f>
        <v>#VALUE!</v>
      </c>
      <c r="D1948" s="6" t="e">
        <f>YEAR(Livros[[#This Row],[Date]])</f>
        <v>#VALUE!</v>
      </c>
      <c r="E1948" s="4">
        <v>0</v>
      </c>
      <c r="F1948" s="4">
        <v>0</v>
      </c>
      <c r="G1948" s="6" t="s">
        <v>71</v>
      </c>
      <c r="H1948" s="4">
        <v>1</v>
      </c>
      <c r="I1948" s="18" t="s">
        <v>5178</v>
      </c>
      <c r="J1948" s="8">
        <v>395</v>
      </c>
      <c r="K1948" s="8">
        <f>Livros[[#This Row],[Quantity]]*Livros[[#This Row],[Item Price]]</f>
        <v>395</v>
      </c>
      <c r="L1948" s="8">
        <v>327.78500000000003</v>
      </c>
      <c r="M1948" s="8">
        <f>Livros[[#This Row],[Receita]]-Livros[[#This Row],[Custo]]</f>
        <v>67.214999999999975</v>
      </c>
    </row>
    <row r="1949" spans="1:13" x14ac:dyDescent="0.25">
      <c r="A1949" s="5">
        <v>1948</v>
      </c>
      <c r="B1949" s="7" t="s">
        <v>3448</v>
      </c>
      <c r="C1949" s="7" t="e">
        <f>MONTH(Livros[[#This Row],[Date]])</f>
        <v>#VALUE!</v>
      </c>
      <c r="D1949" s="7" t="e">
        <f>YEAR(Livros[[#This Row],[Date]])</f>
        <v>#VALUE!</v>
      </c>
      <c r="E1949" s="5">
        <v>0</v>
      </c>
      <c r="F1949" s="5">
        <v>0</v>
      </c>
      <c r="G1949" s="7" t="s">
        <v>71</v>
      </c>
      <c r="H1949" s="5">
        <v>1</v>
      </c>
      <c r="I1949" s="19" t="s">
        <v>193</v>
      </c>
      <c r="J1949" s="9">
        <v>220</v>
      </c>
      <c r="K1949" s="9">
        <f>Livros[[#This Row],[Quantity]]*Livros[[#This Row],[Item Price]]</f>
        <v>220</v>
      </c>
      <c r="L1949" s="9">
        <v>180.04</v>
      </c>
      <c r="M1949" s="9">
        <f>Livros[[#This Row],[Receita]]-Livros[[#This Row],[Custo]]</f>
        <v>39.960000000000008</v>
      </c>
    </row>
    <row r="1950" spans="1:13" x14ac:dyDescent="0.25">
      <c r="A1950" s="4">
        <v>1949</v>
      </c>
      <c r="B1950" s="6" t="s">
        <v>3448</v>
      </c>
      <c r="C1950" s="6" t="e">
        <f>MONTH(Livros[[#This Row],[Date]])</f>
        <v>#VALUE!</v>
      </c>
      <c r="D1950" s="6" t="e">
        <f>YEAR(Livros[[#This Row],[Date]])</f>
        <v>#VALUE!</v>
      </c>
      <c r="E1950" s="4">
        <v>0</v>
      </c>
      <c r="F1950" s="4">
        <v>0</v>
      </c>
      <c r="G1950" s="6" t="s">
        <v>83</v>
      </c>
      <c r="H1950" s="4">
        <v>1</v>
      </c>
      <c r="I1950" s="18" t="s">
        <v>1002</v>
      </c>
      <c r="J1950" s="8">
        <v>14245</v>
      </c>
      <c r="K1950" s="8">
        <f>Livros[[#This Row],[Quantity]]*Livros[[#This Row],[Item Price]]</f>
        <v>14245</v>
      </c>
      <c r="L1950" s="8">
        <v>116.68089999999999</v>
      </c>
      <c r="M1950" s="8">
        <f>Livros[[#This Row],[Receita]]-Livros[[#This Row],[Custo]]</f>
        <v>14128.319100000001</v>
      </c>
    </row>
    <row r="1951" spans="1:13" x14ac:dyDescent="0.25">
      <c r="A1951" s="5">
        <v>1950</v>
      </c>
      <c r="B1951" s="7" t="s">
        <v>3448</v>
      </c>
      <c r="C1951" s="7" t="e">
        <f>MONTH(Livros[[#This Row],[Date]])</f>
        <v>#VALUE!</v>
      </c>
      <c r="D1951" s="7" t="e">
        <f>YEAR(Livros[[#This Row],[Date]])</f>
        <v>#VALUE!</v>
      </c>
      <c r="E1951" s="5">
        <v>0</v>
      </c>
      <c r="F1951" s="5">
        <v>0</v>
      </c>
      <c r="G1951" s="7" t="s">
        <v>71</v>
      </c>
      <c r="H1951" s="5">
        <v>1</v>
      </c>
      <c r="I1951" s="19" t="s">
        <v>1002</v>
      </c>
      <c r="J1951" s="9">
        <v>184</v>
      </c>
      <c r="K1951" s="9">
        <f>Livros[[#This Row],[Quantity]]*Livros[[#This Row],[Item Price]]</f>
        <v>184</v>
      </c>
      <c r="L1951" s="9">
        <v>150.08799999999999</v>
      </c>
      <c r="M1951" s="9">
        <f>Livros[[#This Row],[Receita]]-Livros[[#This Row],[Custo]]</f>
        <v>33.912000000000006</v>
      </c>
    </row>
    <row r="1952" spans="1:13" x14ac:dyDescent="0.25">
      <c r="A1952" s="4">
        <v>1951</v>
      </c>
      <c r="B1952" s="6" t="s">
        <v>3448</v>
      </c>
      <c r="C1952" s="6" t="e">
        <f>MONTH(Livros[[#This Row],[Date]])</f>
        <v>#VALUE!</v>
      </c>
      <c r="D1952" s="6" t="e">
        <f>YEAR(Livros[[#This Row],[Date]])</f>
        <v>#VALUE!</v>
      </c>
      <c r="E1952" s="4">
        <v>0</v>
      </c>
      <c r="F1952" s="4">
        <v>0</v>
      </c>
      <c r="G1952" s="6" t="s">
        <v>71</v>
      </c>
      <c r="H1952" s="4">
        <v>1</v>
      </c>
      <c r="I1952" s="18" t="s">
        <v>1002</v>
      </c>
      <c r="J1952" s="8">
        <v>285</v>
      </c>
      <c r="K1952" s="8">
        <f>Livros[[#This Row],[Quantity]]*Livros[[#This Row],[Item Price]]</f>
        <v>285</v>
      </c>
      <c r="L1952" s="8">
        <v>233.37</v>
      </c>
      <c r="M1952" s="8">
        <f>Livros[[#This Row],[Receita]]-Livros[[#This Row],[Custo]]</f>
        <v>51.629999999999995</v>
      </c>
    </row>
    <row r="1953" spans="1:13" x14ac:dyDescent="0.25">
      <c r="A1953" s="5">
        <v>1952</v>
      </c>
      <c r="B1953" s="7" t="s">
        <v>3448</v>
      </c>
      <c r="C1953" s="7" t="e">
        <f>MONTH(Livros[[#This Row],[Date]])</f>
        <v>#VALUE!</v>
      </c>
      <c r="D1953" s="7" t="e">
        <f>YEAR(Livros[[#This Row],[Date]])</f>
        <v>#VALUE!</v>
      </c>
      <c r="E1953" s="5">
        <v>0</v>
      </c>
      <c r="F1953" s="5">
        <v>0</v>
      </c>
      <c r="G1953" s="7" t="s">
        <v>83</v>
      </c>
      <c r="H1953" s="5">
        <v>1</v>
      </c>
      <c r="I1953" s="19" t="s">
        <v>193</v>
      </c>
      <c r="J1953" s="9">
        <v>220</v>
      </c>
      <c r="K1953" s="9">
        <f>Livros[[#This Row],[Quantity]]*Livros[[#This Row],[Item Price]]</f>
        <v>220</v>
      </c>
      <c r="L1953" s="9">
        <v>180.04</v>
      </c>
      <c r="M1953" s="9">
        <f>Livros[[#This Row],[Receita]]-Livros[[#This Row],[Custo]]</f>
        <v>39.960000000000008</v>
      </c>
    </row>
    <row r="1954" spans="1:13" x14ac:dyDescent="0.25">
      <c r="A1954" s="4">
        <v>1953</v>
      </c>
      <c r="B1954" s="6" t="s">
        <v>3463</v>
      </c>
      <c r="C1954" s="6" t="e">
        <f>MONTH(Livros[[#This Row],[Date]])</f>
        <v>#VALUE!</v>
      </c>
      <c r="D1954" s="6" t="e">
        <f>YEAR(Livros[[#This Row],[Date]])</f>
        <v>#VALUE!</v>
      </c>
      <c r="E1954" s="4">
        <v>0</v>
      </c>
      <c r="F1954" s="4">
        <v>0</v>
      </c>
      <c r="G1954" s="6" t="s">
        <v>71</v>
      </c>
      <c r="H1954" s="4">
        <v>1</v>
      </c>
      <c r="I1954" s="18" t="s">
        <v>1002</v>
      </c>
      <c r="J1954" s="8">
        <v>184</v>
      </c>
      <c r="K1954" s="8">
        <f>Livros[[#This Row],[Quantity]]*Livros[[#This Row],[Item Price]]</f>
        <v>184</v>
      </c>
      <c r="L1954" s="8">
        <v>150.08799999999999</v>
      </c>
      <c r="M1954" s="8">
        <f>Livros[[#This Row],[Receita]]-Livros[[#This Row],[Custo]]</f>
        <v>33.912000000000006</v>
      </c>
    </row>
    <row r="1955" spans="1:13" x14ac:dyDescent="0.25">
      <c r="A1955" s="5">
        <v>1954</v>
      </c>
      <c r="B1955" s="7" t="s">
        <v>3463</v>
      </c>
      <c r="C1955" s="7" t="e">
        <f>MONTH(Livros[[#This Row],[Date]])</f>
        <v>#VALUE!</v>
      </c>
      <c r="D1955" s="7" t="e">
        <f>YEAR(Livros[[#This Row],[Date]])</f>
        <v>#VALUE!</v>
      </c>
      <c r="E1955" s="5">
        <v>0</v>
      </c>
      <c r="F1955" s="5">
        <v>0</v>
      </c>
      <c r="G1955" s="7" t="s">
        <v>83</v>
      </c>
      <c r="H1955" s="5">
        <v>1</v>
      </c>
      <c r="I1955" s="19" t="s">
        <v>1002</v>
      </c>
      <c r="J1955" s="9">
        <v>97</v>
      </c>
      <c r="K1955" s="9">
        <f>Livros[[#This Row],[Quantity]]*Livros[[#This Row],[Item Price]]</f>
        <v>97</v>
      </c>
      <c r="L1955" s="9">
        <v>795.54</v>
      </c>
      <c r="M1955" s="9">
        <f>Livros[[#This Row],[Receita]]-Livros[[#This Row],[Custo]]</f>
        <v>-698.54</v>
      </c>
    </row>
    <row r="1956" spans="1:13" x14ac:dyDescent="0.25">
      <c r="A1956" s="4">
        <v>1955</v>
      </c>
      <c r="B1956" s="6" t="s">
        <v>3463</v>
      </c>
      <c r="C1956" s="6" t="e">
        <f>MONTH(Livros[[#This Row],[Date]])</f>
        <v>#VALUE!</v>
      </c>
      <c r="D1956" s="6" t="e">
        <f>YEAR(Livros[[#This Row],[Date]])</f>
        <v>#VALUE!</v>
      </c>
      <c r="E1956" s="4">
        <v>0</v>
      </c>
      <c r="F1956" s="4">
        <v>0</v>
      </c>
      <c r="G1956" s="6" t="s">
        <v>71</v>
      </c>
      <c r="H1956" s="4">
        <v>1</v>
      </c>
      <c r="I1956" s="18" t="s">
        <v>1002</v>
      </c>
      <c r="J1956" s="8">
        <v>91</v>
      </c>
      <c r="K1956" s="8">
        <f>Livros[[#This Row],[Quantity]]*Livros[[#This Row],[Item Price]]</f>
        <v>91</v>
      </c>
      <c r="L1956" s="8">
        <v>746.62</v>
      </c>
      <c r="M1956" s="8">
        <f>Livros[[#This Row],[Receita]]-Livros[[#This Row],[Custo]]</f>
        <v>-655.62</v>
      </c>
    </row>
    <row r="1957" spans="1:13" x14ac:dyDescent="0.25">
      <c r="A1957" s="5">
        <v>1956</v>
      </c>
      <c r="B1957" s="7" t="s">
        <v>3463</v>
      </c>
      <c r="C1957" s="7" t="e">
        <f>MONTH(Livros[[#This Row],[Date]])</f>
        <v>#VALUE!</v>
      </c>
      <c r="D1957" s="7" t="e">
        <f>YEAR(Livros[[#This Row],[Date]])</f>
        <v>#VALUE!</v>
      </c>
      <c r="E1957" s="5">
        <v>0</v>
      </c>
      <c r="F1957" s="5">
        <v>0</v>
      </c>
      <c r="G1957" s="7" t="s">
        <v>83</v>
      </c>
      <c r="H1957" s="5">
        <v>1</v>
      </c>
      <c r="I1957" s="19" t="s">
        <v>1002</v>
      </c>
      <c r="J1957" s="9">
        <v>97</v>
      </c>
      <c r="K1957" s="9">
        <f>Livros[[#This Row],[Quantity]]*Livros[[#This Row],[Item Price]]</f>
        <v>97</v>
      </c>
      <c r="L1957" s="9">
        <v>795.54</v>
      </c>
      <c r="M1957" s="9">
        <f>Livros[[#This Row],[Receita]]-Livros[[#This Row],[Custo]]</f>
        <v>-698.54</v>
      </c>
    </row>
    <row r="1958" spans="1:13" x14ac:dyDescent="0.25">
      <c r="A1958" s="4">
        <v>1957</v>
      </c>
      <c r="B1958" s="6" t="s">
        <v>3463</v>
      </c>
      <c r="C1958" s="6" t="e">
        <f>MONTH(Livros[[#This Row],[Date]])</f>
        <v>#VALUE!</v>
      </c>
      <c r="D1958" s="6" t="e">
        <f>YEAR(Livros[[#This Row],[Date]])</f>
        <v>#VALUE!</v>
      </c>
      <c r="E1958" s="4">
        <v>0</v>
      </c>
      <c r="F1958" s="4">
        <v>0</v>
      </c>
      <c r="G1958" s="6" t="s">
        <v>71</v>
      </c>
      <c r="H1958" s="4">
        <v>1</v>
      </c>
      <c r="I1958" s="18" t="s">
        <v>193</v>
      </c>
      <c r="J1958" s="8">
        <v>381</v>
      </c>
      <c r="K1958" s="8">
        <f>Livros[[#This Row],[Quantity]]*Livros[[#This Row],[Item Price]]</f>
        <v>381</v>
      </c>
      <c r="L1958" s="8">
        <v>312.24200000000002</v>
      </c>
      <c r="M1958" s="8">
        <f>Livros[[#This Row],[Receita]]-Livros[[#This Row],[Custo]]</f>
        <v>68.757999999999981</v>
      </c>
    </row>
    <row r="1959" spans="1:13" x14ac:dyDescent="0.25">
      <c r="A1959" s="5">
        <v>1958</v>
      </c>
      <c r="B1959" s="7" t="s">
        <v>3463</v>
      </c>
      <c r="C1959" s="7" t="e">
        <f>MONTH(Livros[[#This Row],[Date]])</f>
        <v>#VALUE!</v>
      </c>
      <c r="D1959" s="7" t="e">
        <f>YEAR(Livros[[#This Row],[Date]])</f>
        <v>#VALUE!</v>
      </c>
      <c r="E1959" s="5">
        <v>0</v>
      </c>
      <c r="F1959" s="5">
        <v>0</v>
      </c>
      <c r="G1959" s="7" t="s">
        <v>83</v>
      </c>
      <c r="H1959" s="5">
        <v>1</v>
      </c>
      <c r="I1959" s="19" t="s">
        <v>193</v>
      </c>
      <c r="J1959" s="9">
        <v>180</v>
      </c>
      <c r="K1959" s="9">
        <f>Livros[[#This Row],[Quantity]]*Livros[[#This Row],[Item Price]]</f>
        <v>180</v>
      </c>
      <c r="L1959" s="9">
        <v>147.76</v>
      </c>
      <c r="M1959" s="9">
        <f>Livros[[#This Row],[Receita]]-Livros[[#This Row],[Custo]]</f>
        <v>32.240000000000009</v>
      </c>
    </row>
    <row r="1960" spans="1:13" x14ac:dyDescent="0.25">
      <c r="A1960" s="4">
        <v>1959</v>
      </c>
      <c r="B1960" s="6" t="s">
        <v>3463</v>
      </c>
      <c r="C1960" s="6" t="e">
        <f>MONTH(Livros[[#This Row],[Date]])</f>
        <v>#VALUE!</v>
      </c>
      <c r="D1960" s="6" t="e">
        <f>YEAR(Livros[[#This Row],[Date]])</f>
        <v>#VALUE!</v>
      </c>
      <c r="E1960" s="4">
        <v>0</v>
      </c>
      <c r="F1960" s="4">
        <v>0</v>
      </c>
      <c r="G1960" s="6" t="s">
        <v>83</v>
      </c>
      <c r="H1960" s="4">
        <v>1</v>
      </c>
      <c r="I1960" s="18" t="s">
        <v>193</v>
      </c>
      <c r="J1960" s="8">
        <v>180</v>
      </c>
      <c r="K1960" s="8">
        <f>Livros[[#This Row],[Quantity]]*Livros[[#This Row],[Item Price]]</f>
        <v>180</v>
      </c>
      <c r="L1960" s="8">
        <v>147.76</v>
      </c>
      <c r="M1960" s="8">
        <f>Livros[[#This Row],[Receita]]-Livros[[#This Row],[Custo]]</f>
        <v>32.240000000000009</v>
      </c>
    </row>
    <row r="1961" spans="1:13" x14ac:dyDescent="0.25">
      <c r="A1961" s="5">
        <v>1960</v>
      </c>
      <c r="B1961" s="7" t="s">
        <v>3463</v>
      </c>
      <c r="C1961" s="7" t="e">
        <f>MONTH(Livros[[#This Row],[Date]])</f>
        <v>#VALUE!</v>
      </c>
      <c r="D1961" s="7" t="e">
        <f>YEAR(Livros[[#This Row],[Date]])</f>
        <v>#VALUE!</v>
      </c>
      <c r="E1961" s="5">
        <v>0</v>
      </c>
      <c r="F1961" s="5">
        <v>0</v>
      </c>
      <c r="G1961" s="7" t="s">
        <v>83</v>
      </c>
      <c r="H1961" s="5">
        <v>1</v>
      </c>
      <c r="I1961" s="19" t="s">
        <v>5178</v>
      </c>
      <c r="J1961" s="9">
        <v>395</v>
      </c>
      <c r="K1961" s="9">
        <f>Livros[[#This Row],[Quantity]]*Livros[[#This Row],[Item Price]]</f>
        <v>395</v>
      </c>
      <c r="L1961" s="9">
        <v>327.78500000000003</v>
      </c>
      <c r="M1961" s="9">
        <f>Livros[[#This Row],[Receita]]-Livros[[#This Row],[Custo]]</f>
        <v>67.214999999999975</v>
      </c>
    </row>
    <row r="1962" spans="1:13" x14ac:dyDescent="0.25">
      <c r="A1962" s="4">
        <v>1961</v>
      </c>
      <c r="B1962" s="6" t="s">
        <v>3463</v>
      </c>
      <c r="C1962" s="6" t="e">
        <f>MONTH(Livros[[#This Row],[Date]])</f>
        <v>#VALUE!</v>
      </c>
      <c r="D1962" s="6" t="e">
        <f>YEAR(Livros[[#This Row],[Date]])</f>
        <v>#VALUE!</v>
      </c>
      <c r="E1962" s="4">
        <v>0</v>
      </c>
      <c r="F1962" s="4">
        <v>0</v>
      </c>
      <c r="G1962" s="6" t="s">
        <v>71</v>
      </c>
      <c r="H1962" s="4">
        <v>2</v>
      </c>
      <c r="I1962" s="18" t="s">
        <v>193</v>
      </c>
      <c r="J1962" s="8">
        <v>360</v>
      </c>
      <c r="K1962" s="8">
        <f>Livros[[#This Row],[Quantity]]*Livros[[#This Row],[Item Price]]</f>
        <v>720</v>
      </c>
      <c r="L1962" s="8">
        <v>295.52</v>
      </c>
      <c r="M1962" s="8">
        <f>Livros[[#This Row],[Receita]]-Livros[[#This Row],[Custo]]</f>
        <v>424.48</v>
      </c>
    </row>
    <row r="1963" spans="1:13" x14ac:dyDescent="0.25">
      <c r="A1963" s="5">
        <v>1962</v>
      </c>
      <c r="B1963" s="7" t="s">
        <v>3463</v>
      </c>
      <c r="C1963" s="7" t="e">
        <f>MONTH(Livros[[#This Row],[Date]])</f>
        <v>#VALUE!</v>
      </c>
      <c r="D1963" s="7" t="e">
        <f>YEAR(Livros[[#This Row],[Date]])</f>
        <v>#VALUE!</v>
      </c>
      <c r="E1963" s="5">
        <v>0</v>
      </c>
      <c r="F1963" s="5">
        <v>0</v>
      </c>
      <c r="G1963" s="7" t="s">
        <v>71</v>
      </c>
      <c r="H1963" s="5">
        <v>1</v>
      </c>
      <c r="I1963" s="19" t="s">
        <v>1002</v>
      </c>
      <c r="J1963" s="9">
        <v>285</v>
      </c>
      <c r="K1963" s="9">
        <f>Livros[[#This Row],[Quantity]]*Livros[[#This Row],[Item Price]]</f>
        <v>285</v>
      </c>
      <c r="L1963" s="9">
        <v>233.37</v>
      </c>
      <c r="M1963" s="9">
        <f>Livros[[#This Row],[Receita]]-Livros[[#This Row],[Custo]]</f>
        <v>51.629999999999995</v>
      </c>
    </row>
    <row r="1964" spans="1:13" x14ac:dyDescent="0.25">
      <c r="A1964" s="4">
        <v>1963</v>
      </c>
      <c r="B1964" s="6" t="s">
        <v>3476</v>
      </c>
      <c r="C1964" s="6" t="e">
        <f>MONTH(Livros[[#This Row],[Date]])</f>
        <v>#VALUE!</v>
      </c>
      <c r="D1964" s="6" t="e">
        <f>YEAR(Livros[[#This Row],[Date]])</f>
        <v>#VALUE!</v>
      </c>
      <c r="E1964" s="4">
        <v>0</v>
      </c>
      <c r="F1964" s="4">
        <v>0</v>
      </c>
      <c r="G1964" s="6" t="s">
        <v>83</v>
      </c>
      <c r="H1964" s="4">
        <v>1</v>
      </c>
      <c r="I1964" s="18" t="s">
        <v>193</v>
      </c>
      <c r="J1964" s="8">
        <v>192</v>
      </c>
      <c r="K1964" s="8">
        <f>Livros[[#This Row],[Quantity]]*Livros[[#This Row],[Item Price]]</f>
        <v>192</v>
      </c>
      <c r="L1964" s="8">
        <v>157.744</v>
      </c>
      <c r="M1964" s="8">
        <f>Livros[[#This Row],[Receita]]-Livros[[#This Row],[Custo]]</f>
        <v>34.256</v>
      </c>
    </row>
    <row r="1965" spans="1:13" x14ac:dyDescent="0.25">
      <c r="A1965" s="5">
        <v>1964</v>
      </c>
      <c r="B1965" s="7" t="s">
        <v>3476</v>
      </c>
      <c r="C1965" s="7" t="e">
        <f>MONTH(Livros[[#This Row],[Date]])</f>
        <v>#VALUE!</v>
      </c>
      <c r="D1965" s="7" t="e">
        <f>YEAR(Livros[[#This Row],[Date]])</f>
        <v>#VALUE!</v>
      </c>
      <c r="E1965" s="5">
        <v>0</v>
      </c>
      <c r="F1965" s="5">
        <v>0</v>
      </c>
      <c r="G1965" s="7" t="s">
        <v>71</v>
      </c>
      <c r="H1965" s="5">
        <v>1</v>
      </c>
      <c r="I1965" s="19" t="s">
        <v>193</v>
      </c>
      <c r="J1965" s="9">
        <v>192</v>
      </c>
      <c r="K1965" s="9">
        <f>Livros[[#This Row],[Quantity]]*Livros[[#This Row],[Item Price]]</f>
        <v>192</v>
      </c>
      <c r="L1965" s="9">
        <v>157.744</v>
      </c>
      <c r="M1965" s="9">
        <f>Livros[[#This Row],[Receita]]-Livros[[#This Row],[Custo]]</f>
        <v>34.256</v>
      </c>
    </row>
    <row r="1966" spans="1:13" x14ac:dyDescent="0.25">
      <c r="A1966" s="4">
        <v>1965</v>
      </c>
      <c r="B1966" s="6" t="s">
        <v>3476</v>
      </c>
      <c r="C1966" s="6" t="e">
        <f>MONTH(Livros[[#This Row],[Date]])</f>
        <v>#VALUE!</v>
      </c>
      <c r="D1966" s="6" t="e">
        <f>YEAR(Livros[[#This Row],[Date]])</f>
        <v>#VALUE!</v>
      </c>
      <c r="E1966" s="4">
        <v>0</v>
      </c>
      <c r="F1966" s="4">
        <v>0</v>
      </c>
      <c r="G1966" s="6" t="s">
        <v>83</v>
      </c>
      <c r="H1966" s="4">
        <v>1</v>
      </c>
      <c r="I1966" s="18" t="s">
        <v>1002</v>
      </c>
      <c r="J1966" s="8">
        <v>198</v>
      </c>
      <c r="K1966" s="8">
        <f>Livros[[#This Row],[Quantity]]*Livros[[#This Row],[Item Price]]</f>
        <v>198</v>
      </c>
      <c r="L1966" s="8">
        <v>162.23599999999999</v>
      </c>
      <c r="M1966" s="8">
        <f>Livros[[#This Row],[Receita]]-Livros[[#This Row],[Custo]]</f>
        <v>35.76400000000001</v>
      </c>
    </row>
    <row r="1967" spans="1:13" x14ac:dyDescent="0.25">
      <c r="A1967" s="5">
        <v>1966</v>
      </c>
      <c r="B1967" s="7" t="s">
        <v>3476</v>
      </c>
      <c r="C1967" s="7" t="e">
        <f>MONTH(Livros[[#This Row],[Date]])</f>
        <v>#VALUE!</v>
      </c>
      <c r="D1967" s="7" t="e">
        <f>YEAR(Livros[[#This Row],[Date]])</f>
        <v>#VALUE!</v>
      </c>
      <c r="E1967" s="5">
        <v>0</v>
      </c>
      <c r="F1967" s="5">
        <v>0</v>
      </c>
      <c r="G1967" s="7" t="s">
        <v>71</v>
      </c>
      <c r="H1967" s="5">
        <v>1</v>
      </c>
      <c r="I1967" s="19" t="s">
        <v>1002</v>
      </c>
      <c r="J1967" s="9">
        <v>108</v>
      </c>
      <c r="K1967" s="9">
        <f>Livros[[#This Row],[Quantity]]*Livros[[#This Row],[Item Price]]</f>
        <v>108</v>
      </c>
      <c r="L1967" s="9">
        <v>885.56</v>
      </c>
      <c r="M1967" s="9">
        <f>Livros[[#This Row],[Receita]]-Livros[[#This Row],[Custo]]</f>
        <v>-777.56</v>
      </c>
    </row>
    <row r="1968" spans="1:13" x14ac:dyDescent="0.25">
      <c r="A1968" s="4">
        <v>1967</v>
      </c>
      <c r="B1968" s="6" t="s">
        <v>3476</v>
      </c>
      <c r="C1968" s="6" t="e">
        <f>MONTH(Livros[[#This Row],[Date]])</f>
        <v>#VALUE!</v>
      </c>
      <c r="D1968" s="6" t="e">
        <f>YEAR(Livros[[#This Row],[Date]])</f>
        <v>#VALUE!</v>
      </c>
      <c r="E1968" s="4">
        <v>0</v>
      </c>
      <c r="F1968" s="4">
        <v>0</v>
      </c>
      <c r="G1968" s="6" t="s">
        <v>71</v>
      </c>
      <c r="H1968" s="4">
        <v>1</v>
      </c>
      <c r="I1968" s="18" t="s">
        <v>193</v>
      </c>
      <c r="J1968" s="8">
        <v>180</v>
      </c>
      <c r="K1968" s="8">
        <f>Livros[[#This Row],[Quantity]]*Livros[[#This Row],[Item Price]]</f>
        <v>180</v>
      </c>
      <c r="L1968" s="8">
        <v>147.76</v>
      </c>
      <c r="M1968" s="8">
        <f>Livros[[#This Row],[Receita]]-Livros[[#This Row],[Custo]]</f>
        <v>32.240000000000009</v>
      </c>
    </row>
    <row r="1969" spans="1:13" x14ac:dyDescent="0.25">
      <c r="A1969" s="5">
        <v>1968</v>
      </c>
      <c r="B1969" s="7" t="s">
        <v>3476</v>
      </c>
      <c r="C1969" s="7" t="e">
        <f>MONTH(Livros[[#This Row],[Date]])</f>
        <v>#VALUE!</v>
      </c>
      <c r="D1969" s="7" t="e">
        <f>YEAR(Livros[[#This Row],[Date]])</f>
        <v>#VALUE!</v>
      </c>
      <c r="E1969" s="5">
        <v>0</v>
      </c>
      <c r="F1969" s="5">
        <v>0</v>
      </c>
      <c r="G1969" s="7" t="s">
        <v>83</v>
      </c>
      <c r="H1969" s="5">
        <v>1</v>
      </c>
      <c r="I1969" s="19" t="s">
        <v>5178</v>
      </c>
      <c r="J1969" s="9">
        <v>420</v>
      </c>
      <c r="K1969" s="9">
        <f>Livros[[#This Row],[Quantity]]*Livros[[#This Row],[Item Price]]</f>
        <v>420</v>
      </c>
      <c r="L1969" s="9">
        <v>348.86</v>
      </c>
      <c r="M1969" s="9">
        <f>Livros[[#This Row],[Receita]]-Livros[[#This Row],[Custo]]</f>
        <v>71.139999999999986</v>
      </c>
    </row>
    <row r="1970" spans="1:13" x14ac:dyDescent="0.25">
      <c r="A1970" s="4">
        <v>1969</v>
      </c>
      <c r="B1970" s="6" t="s">
        <v>3476</v>
      </c>
      <c r="C1970" s="6" t="e">
        <f>MONTH(Livros[[#This Row],[Date]])</f>
        <v>#VALUE!</v>
      </c>
      <c r="D1970" s="6" t="e">
        <f>YEAR(Livros[[#This Row],[Date]])</f>
        <v>#VALUE!</v>
      </c>
      <c r="E1970" s="4">
        <v>0</v>
      </c>
      <c r="F1970" s="4">
        <v>0</v>
      </c>
      <c r="G1970" s="6" t="s">
        <v>83</v>
      </c>
      <c r="H1970" s="4">
        <v>1</v>
      </c>
      <c r="I1970" s="18" t="s">
        <v>1002</v>
      </c>
      <c r="J1970" s="8">
        <v>111</v>
      </c>
      <c r="K1970" s="8">
        <f>Livros[[#This Row],[Quantity]]*Livros[[#This Row],[Item Price]]</f>
        <v>111</v>
      </c>
      <c r="L1970" s="8">
        <v>910.02</v>
      </c>
      <c r="M1970" s="8">
        <f>Livros[[#This Row],[Receita]]-Livros[[#This Row],[Custo]]</f>
        <v>-799.02</v>
      </c>
    </row>
    <row r="1971" spans="1:13" x14ac:dyDescent="0.25">
      <c r="A1971" s="5">
        <v>1970</v>
      </c>
      <c r="B1971" s="7" t="s">
        <v>3476</v>
      </c>
      <c r="C1971" s="7" t="e">
        <f>MONTH(Livros[[#This Row],[Date]])</f>
        <v>#VALUE!</v>
      </c>
      <c r="D1971" s="7" t="e">
        <f>YEAR(Livros[[#This Row],[Date]])</f>
        <v>#VALUE!</v>
      </c>
      <c r="E1971" s="5">
        <v>0</v>
      </c>
      <c r="F1971" s="5">
        <v>0</v>
      </c>
      <c r="G1971" s="7" t="s">
        <v>83</v>
      </c>
      <c r="H1971" s="5">
        <v>1</v>
      </c>
      <c r="I1971" s="19" t="s">
        <v>193</v>
      </c>
      <c r="J1971" s="9">
        <v>180</v>
      </c>
      <c r="K1971" s="9">
        <f>Livros[[#This Row],[Quantity]]*Livros[[#This Row],[Item Price]]</f>
        <v>180</v>
      </c>
      <c r="L1971" s="9">
        <v>147.76</v>
      </c>
      <c r="M1971" s="9">
        <f>Livros[[#This Row],[Receita]]-Livros[[#This Row],[Custo]]</f>
        <v>32.240000000000009</v>
      </c>
    </row>
    <row r="1972" spans="1:13" x14ac:dyDescent="0.25">
      <c r="A1972" s="4">
        <v>1971</v>
      </c>
      <c r="B1972" s="6" t="s">
        <v>3476</v>
      </c>
      <c r="C1972" s="6" t="e">
        <f>MONTH(Livros[[#This Row],[Date]])</f>
        <v>#VALUE!</v>
      </c>
      <c r="D1972" s="6" t="e">
        <f>YEAR(Livros[[#This Row],[Date]])</f>
        <v>#VALUE!</v>
      </c>
      <c r="E1972" s="4">
        <v>0</v>
      </c>
      <c r="F1972" s="4">
        <v>0</v>
      </c>
      <c r="G1972" s="6" t="s">
        <v>71</v>
      </c>
      <c r="H1972" s="4">
        <v>1</v>
      </c>
      <c r="I1972" s="18" t="s">
        <v>1002</v>
      </c>
      <c r="J1972" s="8">
        <v>108</v>
      </c>
      <c r="K1972" s="8">
        <f>Livros[[#This Row],[Quantity]]*Livros[[#This Row],[Item Price]]</f>
        <v>108</v>
      </c>
      <c r="L1972" s="8">
        <v>885.56</v>
      </c>
      <c r="M1972" s="8">
        <f>Livros[[#This Row],[Receita]]-Livros[[#This Row],[Custo]]</f>
        <v>-777.56</v>
      </c>
    </row>
    <row r="1973" spans="1:13" x14ac:dyDescent="0.25">
      <c r="A1973" s="5">
        <v>1972</v>
      </c>
      <c r="B1973" s="7" t="s">
        <v>3476</v>
      </c>
      <c r="C1973" s="7" t="e">
        <f>MONTH(Livros[[#This Row],[Date]])</f>
        <v>#VALUE!</v>
      </c>
      <c r="D1973" s="7" t="e">
        <f>YEAR(Livros[[#This Row],[Date]])</f>
        <v>#VALUE!</v>
      </c>
      <c r="E1973" s="5">
        <v>0</v>
      </c>
      <c r="F1973" s="5">
        <v>0</v>
      </c>
      <c r="G1973" s="7" t="s">
        <v>83</v>
      </c>
      <c r="H1973" s="5">
        <v>1</v>
      </c>
      <c r="I1973" s="19" t="s">
        <v>1002</v>
      </c>
      <c r="J1973" s="9">
        <v>91</v>
      </c>
      <c r="K1973" s="9">
        <f>Livros[[#This Row],[Quantity]]*Livros[[#This Row],[Item Price]]</f>
        <v>91</v>
      </c>
      <c r="L1973" s="9">
        <v>746.62</v>
      </c>
      <c r="M1973" s="9">
        <f>Livros[[#This Row],[Receita]]-Livros[[#This Row],[Custo]]</f>
        <v>-655.62</v>
      </c>
    </row>
    <row r="1974" spans="1:13" x14ac:dyDescent="0.25">
      <c r="A1974" s="4">
        <v>1973</v>
      </c>
      <c r="B1974" s="6" t="s">
        <v>3476</v>
      </c>
      <c r="C1974" s="6" t="e">
        <f>MONTH(Livros[[#This Row],[Date]])</f>
        <v>#VALUE!</v>
      </c>
      <c r="D1974" s="6" t="e">
        <f>YEAR(Livros[[#This Row],[Date]])</f>
        <v>#VALUE!</v>
      </c>
      <c r="E1974" s="4">
        <v>0</v>
      </c>
      <c r="F1974" s="4">
        <v>0</v>
      </c>
      <c r="G1974" s="6" t="s">
        <v>71</v>
      </c>
      <c r="H1974" s="4">
        <v>1</v>
      </c>
      <c r="I1974" s="18" t="s">
        <v>5178</v>
      </c>
      <c r="J1974" s="8">
        <v>395</v>
      </c>
      <c r="K1974" s="8">
        <f>Livros[[#This Row],[Quantity]]*Livros[[#This Row],[Item Price]]</f>
        <v>395</v>
      </c>
      <c r="L1974" s="8">
        <v>327.78500000000003</v>
      </c>
      <c r="M1974" s="8">
        <f>Livros[[#This Row],[Receita]]-Livros[[#This Row],[Custo]]</f>
        <v>67.214999999999975</v>
      </c>
    </row>
    <row r="1975" spans="1:13" x14ac:dyDescent="0.25">
      <c r="A1975" s="5">
        <v>1974</v>
      </c>
      <c r="B1975" s="7" t="s">
        <v>3476</v>
      </c>
      <c r="C1975" s="7" t="e">
        <f>MONTH(Livros[[#This Row],[Date]])</f>
        <v>#VALUE!</v>
      </c>
      <c r="D1975" s="7" t="e">
        <f>YEAR(Livros[[#This Row],[Date]])</f>
        <v>#VALUE!</v>
      </c>
      <c r="E1975" s="5">
        <v>0</v>
      </c>
      <c r="F1975" s="5">
        <v>0</v>
      </c>
      <c r="G1975" s="7" t="s">
        <v>83</v>
      </c>
      <c r="H1975" s="5">
        <v>1</v>
      </c>
      <c r="I1975" s="19" t="s">
        <v>1002</v>
      </c>
      <c r="J1975" s="9">
        <v>285</v>
      </c>
      <c r="K1975" s="9">
        <f>Livros[[#This Row],[Quantity]]*Livros[[#This Row],[Item Price]]</f>
        <v>285</v>
      </c>
      <c r="L1975" s="9">
        <v>233.37</v>
      </c>
      <c r="M1975" s="9">
        <f>Livros[[#This Row],[Receita]]-Livros[[#This Row],[Custo]]</f>
        <v>51.629999999999995</v>
      </c>
    </row>
    <row r="1976" spans="1:13" x14ac:dyDescent="0.25">
      <c r="A1976" s="4">
        <v>1975</v>
      </c>
      <c r="B1976" s="6" t="s">
        <v>3476</v>
      </c>
      <c r="C1976" s="6" t="e">
        <f>MONTH(Livros[[#This Row],[Date]])</f>
        <v>#VALUE!</v>
      </c>
      <c r="D1976" s="6" t="e">
        <f>YEAR(Livros[[#This Row],[Date]])</f>
        <v>#VALUE!</v>
      </c>
      <c r="E1976" s="4">
        <v>0</v>
      </c>
      <c r="F1976" s="4">
        <v>0</v>
      </c>
      <c r="G1976" s="6" t="s">
        <v>83</v>
      </c>
      <c r="H1976" s="4">
        <v>2</v>
      </c>
      <c r="I1976" s="18" t="s">
        <v>1002</v>
      </c>
      <c r="J1976" s="8">
        <v>570</v>
      </c>
      <c r="K1976" s="8">
        <f>Livros[[#This Row],[Quantity]]*Livros[[#This Row],[Item Price]]</f>
        <v>1140</v>
      </c>
      <c r="L1976" s="8">
        <v>467.74</v>
      </c>
      <c r="M1976" s="8">
        <f>Livros[[#This Row],[Receita]]-Livros[[#This Row],[Custo]]</f>
        <v>672.26</v>
      </c>
    </row>
    <row r="1977" spans="1:13" x14ac:dyDescent="0.25">
      <c r="A1977" s="5">
        <v>1976</v>
      </c>
      <c r="B1977" s="7" t="s">
        <v>3476</v>
      </c>
      <c r="C1977" s="7" t="e">
        <f>MONTH(Livros[[#This Row],[Date]])</f>
        <v>#VALUE!</v>
      </c>
      <c r="D1977" s="7" t="e">
        <f>YEAR(Livros[[#This Row],[Date]])</f>
        <v>#VALUE!</v>
      </c>
      <c r="E1977" s="5">
        <v>0</v>
      </c>
      <c r="F1977" s="5">
        <v>0</v>
      </c>
      <c r="G1977" s="7" t="s">
        <v>71</v>
      </c>
      <c r="H1977" s="5">
        <v>1</v>
      </c>
      <c r="I1977" s="19" t="s">
        <v>77</v>
      </c>
      <c r="J1977" s="9">
        <v>200</v>
      </c>
      <c r="K1977" s="9">
        <f>Livros[[#This Row],[Quantity]]*Livros[[#This Row],[Item Price]]</f>
        <v>200</v>
      </c>
      <c r="L1977" s="9">
        <v>174.4</v>
      </c>
      <c r="M1977" s="9">
        <f>Livros[[#This Row],[Receita]]-Livros[[#This Row],[Custo]]</f>
        <v>25.599999999999994</v>
      </c>
    </row>
    <row r="1978" spans="1:13" x14ac:dyDescent="0.25">
      <c r="A1978" s="4">
        <v>1977</v>
      </c>
      <c r="B1978" s="6" t="s">
        <v>3476</v>
      </c>
      <c r="C1978" s="6" t="e">
        <f>MONTH(Livros[[#This Row],[Date]])</f>
        <v>#VALUE!</v>
      </c>
      <c r="D1978" s="6" t="e">
        <f>YEAR(Livros[[#This Row],[Date]])</f>
        <v>#VALUE!</v>
      </c>
      <c r="E1978" s="4">
        <v>0</v>
      </c>
      <c r="F1978" s="4">
        <v>0</v>
      </c>
      <c r="G1978" s="6" t="s">
        <v>83</v>
      </c>
      <c r="H1978" s="4">
        <v>1</v>
      </c>
      <c r="I1978" s="18" t="s">
        <v>1002</v>
      </c>
      <c r="J1978" s="8">
        <v>111</v>
      </c>
      <c r="K1978" s="8">
        <f>Livros[[#This Row],[Quantity]]*Livros[[#This Row],[Item Price]]</f>
        <v>111</v>
      </c>
      <c r="L1978" s="8">
        <v>910.02</v>
      </c>
      <c r="M1978" s="8">
        <f>Livros[[#This Row],[Receita]]-Livros[[#This Row],[Custo]]</f>
        <v>-799.02</v>
      </c>
    </row>
    <row r="1979" spans="1:13" x14ac:dyDescent="0.25">
      <c r="A1979" s="5">
        <v>1978</v>
      </c>
      <c r="B1979" s="7" t="s">
        <v>3476</v>
      </c>
      <c r="C1979" s="7" t="e">
        <f>MONTH(Livros[[#This Row],[Date]])</f>
        <v>#VALUE!</v>
      </c>
      <c r="D1979" s="7" t="e">
        <f>YEAR(Livros[[#This Row],[Date]])</f>
        <v>#VALUE!</v>
      </c>
      <c r="E1979" s="5">
        <v>0</v>
      </c>
      <c r="F1979" s="5">
        <v>0</v>
      </c>
      <c r="G1979" s="7" t="s">
        <v>71</v>
      </c>
      <c r="H1979" s="5">
        <v>1</v>
      </c>
      <c r="I1979" s="19" t="s">
        <v>1002</v>
      </c>
      <c r="J1979" s="9">
        <v>108</v>
      </c>
      <c r="K1979" s="9">
        <f>Livros[[#This Row],[Quantity]]*Livros[[#This Row],[Item Price]]</f>
        <v>108</v>
      </c>
      <c r="L1979" s="9">
        <v>885.56</v>
      </c>
      <c r="M1979" s="9">
        <f>Livros[[#This Row],[Receita]]-Livros[[#This Row],[Custo]]</f>
        <v>-777.56</v>
      </c>
    </row>
    <row r="1980" spans="1:13" x14ac:dyDescent="0.25">
      <c r="A1980" s="4">
        <v>1979</v>
      </c>
      <c r="B1980" s="6" t="s">
        <v>3476</v>
      </c>
      <c r="C1980" s="6" t="e">
        <f>MONTH(Livros[[#This Row],[Date]])</f>
        <v>#VALUE!</v>
      </c>
      <c r="D1980" s="6" t="e">
        <f>YEAR(Livros[[#This Row],[Date]])</f>
        <v>#VALUE!</v>
      </c>
      <c r="E1980" s="4">
        <v>0</v>
      </c>
      <c r="F1980" s="4">
        <v>0</v>
      </c>
      <c r="G1980" s="6" t="s">
        <v>83</v>
      </c>
      <c r="H1980" s="4">
        <v>1</v>
      </c>
      <c r="I1980" s="18" t="s">
        <v>1002</v>
      </c>
      <c r="J1980" s="8">
        <v>285</v>
      </c>
      <c r="K1980" s="8">
        <f>Livros[[#This Row],[Quantity]]*Livros[[#This Row],[Item Price]]</f>
        <v>285</v>
      </c>
      <c r="L1980" s="8">
        <v>233.37</v>
      </c>
      <c r="M1980" s="8">
        <f>Livros[[#This Row],[Receita]]-Livros[[#This Row],[Custo]]</f>
        <v>51.629999999999995</v>
      </c>
    </row>
    <row r="1981" spans="1:13" x14ac:dyDescent="0.25">
      <c r="A1981" s="5">
        <v>1980</v>
      </c>
      <c r="B1981" s="7" t="s">
        <v>3476</v>
      </c>
      <c r="C1981" s="7" t="e">
        <f>MONTH(Livros[[#This Row],[Date]])</f>
        <v>#VALUE!</v>
      </c>
      <c r="D1981" s="7" t="e">
        <f>YEAR(Livros[[#This Row],[Date]])</f>
        <v>#VALUE!</v>
      </c>
      <c r="E1981" s="5">
        <v>0</v>
      </c>
      <c r="F1981" s="5">
        <v>0</v>
      </c>
      <c r="G1981" s="7" t="s">
        <v>83</v>
      </c>
      <c r="H1981" s="5">
        <v>1</v>
      </c>
      <c r="I1981" s="19" t="s">
        <v>1002</v>
      </c>
      <c r="J1981" s="9">
        <v>285</v>
      </c>
      <c r="K1981" s="9">
        <f>Livros[[#This Row],[Quantity]]*Livros[[#This Row],[Item Price]]</f>
        <v>285</v>
      </c>
      <c r="L1981" s="9">
        <v>233.37</v>
      </c>
      <c r="M1981" s="9">
        <f>Livros[[#This Row],[Receita]]-Livros[[#This Row],[Custo]]</f>
        <v>51.629999999999995</v>
      </c>
    </row>
    <row r="1982" spans="1:13" x14ac:dyDescent="0.25">
      <c r="A1982" s="4">
        <v>1981</v>
      </c>
      <c r="B1982" s="6" t="s">
        <v>3476</v>
      </c>
      <c r="C1982" s="6" t="e">
        <f>MONTH(Livros[[#This Row],[Date]])</f>
        <v>#VALUE!</v>
      </c>
      <c r="D1982" s="6" t="e">
        <f>YEAR(Livros[[#This Row],[Date]])</f>
        <v>#VALUE!</v>
      </c>
      <c r="E1982" s="4">
        <v>0</v>
      </c>
      <c r="F1982" s="4">
        <v>0</v>
      </c>
      <c r="G1982" s="6" t="s">
        <v>71</v>
      </c>
      <c r="H1982" s="4">
        <v>1</v>
      </c>
      <c r="I1982" s="18" t="s">
        <v>1002</v>
      </c>
      <c r="J1982" s="8">
        <v>285</v>
      </c>
      <c r="K1982" s="8">
        <f>Livros[[#This Row],[Quantity]]*Livros[[#This Row],[Item Price]]</f>
        <v>285</v>
      </c>
      <c r="L1982" s="8">
        <v>233.37</v>
      </c>
      <c r="M1982" s="8">
        <f>Livros[[#This Row],[Receita]]-Livros[[#This Row],[Custo]]</f>
        <v>51.629999999999995</v>
      </c>
    </row>
    <row r="1983" spans="1:13" x14ac:dyDescent="0.25">
      <c r="A1983" s="5">
        <v>1982</v>
      </c>
      <c r="B1983" s="7" t="s">
        <v>3476</v>
      </c>
      <c r="C1983" s="7" t="e">
        <f>MONTH(Livros[[#This Row],[Date]])</f>
        <v>#VALUE!</v>
      </c>
      <c r="D1983" s="7" t="e">
        <f>YEAR(Livros[[#This Row],[Date]])</f>
        <v>#VALUE!</v>
      </c>
      <c r="E1983" s="5">
        <v>0</v>
      </c>
      <c r="F1983" s="5">
        <v>0</v>
      </c>
      <c r="G1983" s="7" t="s">
        <v>83</v>
      </c>
      <c r="H1983" s="5">
        <v>1</v>
      </c>
      <c r="I1983" s="19" t="s">
        <v>1002</v>
      </c>
      <c r="J1983" s="9">
        <v>129</v>
      </c>
      <c r="K1983" s="9">
        <f>Livros[[#This Row],[Quantity]]*Livros[[#This Row],[Item Price]]</f>
        <v>129</v>
      </c>
      <c r="L1983" s="9">
        <v>105.578</v>
      </c>
      <c r="M1983" s="9">
        <f>Livros[[#This Row],[Receita]]-Livros[[#This Row],[Custo]]</f>
        <v>23.421999999999997</v>
      </c>
    </row>
    <row r="1984" spans="1:13" x14ac:dyDescent="0.25">
      <c r="A1984" s="4">
        <v>1983</v>
      </c>
      <c r="B1984" s="6" t="s">
        <v>3476</v>
      </c>
      <c r="C1984" s="6" t="e">
        <f>MONTH(Livros[[#This Row],[Date]])</f>
        <v>#VALUE!</v>
      </c>
      <c r="D1984" s="6" t="e">
        <f>YEAR(Livros[[#This Row],[Date]])</f>
        <v>#VALUE!</v>
      </c>
      <c r="E1984" s="4">
        <v>0</v>
      </c>
      <c r="F1984" s="4">
        <v>0</v>
      </c>
      <c r="G1984" s="6" t="s">
        <v>83</v>
      </c>
      <c r="H1984" s="4">
        <v>1</v>
      </c>
      <c r="I1984" s="18" t="s">
        <v>1002</v>
      </c>
      <c r="J1984" s="8">
        <v>285</v>
      </c>
      <c r="K1984" s="8">
        <f>Livros[[#This Row],[Quantity]]*Livros[[#This Row],[Item Price]]</f>
        <v>285</v>
      </c>
      <c r="L1984" s="8">
        <v>233.37</v>
      </c>
      <c r="M1984" s="8">
        <f>Livros[[#This Row],[Receita]]-Livros[[#This Row],[Custo]]</f>
        <v>51.629999999999995</v>
      </c>
    </row>
    <row r="1985" spans="1:13" x14ac:dyDescent="0.25">
      <c r="A1985" s="5">
        <v>1984</v>
      </c>
      <c r="B1985" s="7" t="s">
        <v>3476</v>
      </c>
      <c r="C1985" s="7" t="e">
        <f>MONTH(Livros[[#This Row],[Date]])</f>
        <v>#VALUE!</v>
      </c>
      <c r="D1985" s="7" t="e">
        <f>YEAR(Livros[[#This Row],[Date]])</f>
        <v>#VALUE!</v>
      </c>
      <c r="E1985" s="5">
        <v>0</v>
      </c>
      <c r="F1985" s="5">
        <v>0</v>
      </c>
      <c r="G1985" s="7" t="s">
        <v>71</v>
      </c>
      <c r="H1985" s="5">
        <v>1</v>
      </c>
      <c r="I1985" s="19" t="s">
        <v>1002</v>
      </c>
      <c r="J1985" s="9">
        <v>285</v>
      </c>
      <c r="K1985" s="9">
        <f>Livros[[#This Row],[Quantity]]*Livros[[#This Row],[Item Price]]</f>
        <v>285</v>
      </c>
      <c r="L1985" s="9">
        <v>233.37</v>
      </c>
      <c r="M1985" s="9">
        <f>Livros[[#This Row],[Receita]]-Livros[[#This Row],[Custo]]</f>
        <v>51.629999999999995</v>
      </c>
    </row>
    <row r="1986" spans="1:13" x14ac:dyDescent="0.25">
      <c r="A1986" s="4">
        <v>1985</v>
      </c>
      <c r="B1986" s="6" t="s">
        <v>3476</v>
      </c>
      <c r="C1986" s="6" t="e">
        <f>MONTH(Livros[[#This Row],[Date]])</f>
        <v>#VALUE!</v>
      </c>
      <c r="D1986" s="6" t="e">
        <f>YEAR(Livros[[#This Row],[Date]])</f>
        <v>#VALUE!</v>
      </c>
      <c r="E1986" s="4">
        <v>0</v>
      </c>
      <c r="F1986" s="4">
        <v>0</v>
      </c>
      <c r="G1986" s="6" t="s">
        <v>71</v>
      </c>
      <c r="H1986" s="4">
        <v>1</v>
      </c>
      <c r="I1986" s="18" t="s">
        <v>1002</v>
      </c>
      <c r="J1986" s="8">
        <v>285</v>
      </c>
      <c r="K1986" s="8">
        <f>Livros[[#This Row],[Quantity]]*Livros[[#This Row],[Item Price]]</f>
        <v>285</v>
      </c>
      <c r="L1986" s="8">
        <v>233.37</v>
      </c>
      <c r="M1986" s="8">
        <f>Livros[[#This Row],[Receita]]-Livros[[#This Row],[Custo]]</f>
        <v>51.629999999999995</v>
      </c>
    </row>
    <row r="1987" spans="1:13" x14ac:dyDescent="0.25">
      <c r="A1987" s="5">
        <v>1986</v>
      </c>
      <c r="B1987" s="7" t="s">
        <v>3476</v>
      </c>
      <c r="C1987" s="7" t="e">
        <f>MONTH(Livros[[#This Row],[Date]])</f>
        <v>#VALUE!</v>
      </c>
      <c r="D1987" s="7" t="e">
        <f>YEAR(Livros[[#This Row],[Date]])</f>
        <v>#VALUE!</v>
      </c>
      <c r="E1987" s="5">
        <v>0</v>
      </c>
      <c r="F1987" s="5">
        <v>0</v>
      </c>
      <c r="G1987" s="7" t="s">
        <v>71</v>
      </c>
      <c r="H1987" s="5">
        <v>1</v>
      </c>
      <c r="I1987" s="19" t="s">
        <v>1002</v>
      </c>
      <c r="J1987" s="9">
        <v>285</v>
      </c>
      <c r="K1987" s="9">
        <f>Livros[[#This Row],[Quantity]]*Livros[[#This Row],[Item Price]]</f>
        <v>285</v>
      </c>
      <c r="L1987" s="9">
        <v>233.37</v>
      </c>
      <c r="M1987" s="9">
        <f>Livros[[#This Row],[Receita]]-Livros[[#This Row],[Custo]]</f>
        <v>51.629999999999995</v>
      </c>
    </row>
    <row r="1988" spans="1:13" x14ac:dyDescent="0.25">
      <c r="A1988" s="4">
        <v>1987</v>
      </c>
      <c r="B1988" s="6" t="s">
        <v>3507</v>
      </c>
      <c r="C1988" s="6" t="e">
        <f>MONTH(Livros[[#This Row],[Date]])</f>
        <v>#VALUE!</v>
      </c>
      <c r="D1988" s="6" t="e">
        <f>YEAR(Livros[[#This Row],[Date]])</f>
        <v>#VALUE!</v>
      </c>
      <c r="E1988" s="4">
        <v>0</v>
      </c>
      <c r="F1988" s="4">
        <v>0</v>
      </c>
      <c r="G1988" s="6" t="s">
        <v>83</v>
      </c>
      <c r="H1988" s="4">
        <v>1</v>
      </c>
      <c r="I1988" s="18" t="s">
        <v>5178</v>
      </c>
      <c r="J1988" s="8">
        <v>395</v>
      </c>
      <c r="K1988" s="8">
        <f>Livros[[#This Row],[Quantity]]*Livros[[#This Row],[Item Price]]</f>
        <v>395</v>
      </c>
      <c r="L1988" s="8">
        <v>327.78500000000003</v>
      </c>
      <c r="M1988" s="8">
        <f>Livros[[#This Row],[Receita]]-Livros[[#This Row],[Custo]]</f>
        <v>67.214999999999975</v>
      </c>
    </row>
    <row r="1989" spans="1:13" x14ac:dyDescent="0.25">
      <c r="A1989" s="5">
        <v>1988</v>
      </c>
      <c r="B1989" s="7" t="s">
        <v>3507</v>
      </c>
      <c r="C1989" s="7" t="e">
        <f>MONTH(Livros[[#This Row],[Date]])</f>
        <v>#VALUE!</v>
      </c>
      <c r="D1989" s="7" t="e">
        <f>YEAR(Livros[[#This Row],[Date]])</f>
        <v>#VALUE!</v>
      </c>
      <c r="E1989" s="5">
        <v>0</v>
      </c>
      <c r="F1989" s="5">
        <v>0</v>
      </c>
      <c r="G1989" s="7" t="s">
        <v>83</v>
      </c>
      <c r="H1989" s="5">
        <v>1</v>
      </c>
      <c r="I1989" s="19" t="s">
        <v>5178</v>
      </c>
      <c r="J1989" s="9">
        <v>320</v>
      </c>
      <c r="K1989" s="9">
        <f>Livros[[#This Row],[Quantity]]*Livros[[#This Row],[Item Price]]</f>
        <v>320</v>
      </c>
      <c r="L1989" s="9">
        <v>265.56</v>
      </c>
      <c r="M1989" s="9">
        <f>Livros[[#This Row],[Receita]]-Livros[[#This Row],[Custo]]</f>
        <v>54.44</v>
      </c>
    </row>
    <row r="1990" spans="1:13" x14ac:dyDescent="0.25">
      <c r="A1990" s="4">
        <v>1989</v>
      </c>
      <c r="B1990" s="6" t="s">
        <v>3507</v>
      </c>
      <c r="C1990" s="6" t="e">
        <f>MONTH(Livros[[#This Row],[Date]])</f>
        <v>#VALUE!</v>
      </c>
      <c r="D1990" s="6" t="e">
        <f>YEAR(Livros[[#This Row],[Date]])</f>
        <v>#VALUE!</v>
      </c>
      <c r="E1990" s="4">
        <v>0</v>
      </c>
      <c r="F1990" s="4">
        <v>0</v>
      </c>
      <c r="G1990" s="6" t="s">
        <v>71</v>
      </c>
      <c r="H1990" s="4">
        <v>1</v>
      </c>
      <c r="I1990" s="18" t="s">
        <v>1002</v>
      </c>
      <c r="J1990" s="8">
        <v>108</v>
      </c>
      <c r="K1990" s="8">
        <f>Livros[[#This Row],[Quantity]]*Livros[[#This Row],[Item Price]]</f>
        <v>108</v>
      </c>
      <c r="L1990" s="8">
        <v>885.56</v>
      </c>
      <c r="M1990" s="8">
        <f>Livros[[#This Row],[Receita]]-Livros[[#This Row],[Custo]]</f>
        <v>-777.56</v>
      </c>
    </row>
    <row r="1991" spans="1:13" x14ac:dyDescent="0.25">
      <c r="A1991" s="5">
        <v>1990</v>
      </c>
      <c r="B1991" s="7" t="s">
        <v>3507</v>
      </c>
      <c r="C1991" s="7" t="e">
        <f>MONTH(Livros[[#This Row],[Date]])</f>
        <v>#VALUE!</v>
      </c>
      <c r="D1991" s="7" t="e">
        <f>YEAR(Livros[[#This Row],[Date]])</f>
        <v>#VALUE!</v>
      </c>
      <c r="E1991" s="5">
        <v>0</v>
      </c>
      <c r="F1991" s="5">
        <v>0</v>
      </c>
      <c r="G1991" s="7" t="s">
        <v>71</v>
      </c>
      <c r="H1991" s="5">
        <v>1</v>
      </c>
      <c r="I1991" s="19" t="s">
        <v>1002</v>
      </c>
      <c r="J1991" s="9">
        <v>97</v>
      </c>
      <c r="K1991" s="9">
        <f>Livros[[#This Row],[Quantity]]*Livros[[#This Row],[Item Price]]</f>
        <v>97</v>
      </c>
      <c r="L1991" s="9">
        <v>795.54</v>
      </c>
      <c r="M1991" s="9">
        <f>Livros[[#This Row],[Receita]]-Livros[[#This Row],[Custo]]</f>
        <v>-698.54</v>
      </c>
    </row>
    <row r="1992" spans="1:13" x14ac:dyDescent="0.25">
      <c r="A1992" s="4">
        <v>1991</v>
      </c>
      <c r="B1992" s="6" t="s">
        <v>3507</v>
      </c>
      <c r="C1992" s="6" t="e">
        <f>MONTH(Livros[[#This Row],[Date]])</f>
        <v>#VALUE!</v>
      </c>
      <c r="D1992" s="6" t="e">
        <f>YEAR(Livros[[#This Row],[Date]])</f>
        <v>#VALUE!</v>
      </c>
      <c r="E1992" s="4">
        <v>0</v>
      </c>
      <c r="F1992" s="4">
        <v>0</v>
      </c>
      <c r="G1992" s="6" t="s">
        <v>71</v>
      </c>
      <c r="H1992" s="4">
        <v>1</v>
      </c>
      <c r="I1992" s="18" t="s">
        <v>1002</v>
      </c>
      <c r="J1992" s="8">
        <v>91</v>
      </c>
      <c r="K1992" s="8">
        <f>Livros[[#This Row],[Quantity]]*Livros[[#This Row],[Item Price]]</f>
        <v>91</v>
      </c>
      <c r="L1992" s="8">
        <v>746.62</v>
      </c>
      <c r="M1992" s="8">
        <f>Livros[[#This Row],[Receita]]-Livros[[#This Row],[Custo]]</f>
        <v>-655.62</v>
      </c>
    </row>
    <row r="1993" spans="1:13" x14ac:dyDescent="0.25">
      <c r="A1993" s="5">
        <v>1992</v>
      </c>
      <c r="B1993" s="7" t="s">
        <v>3507</v>
      </c>
      <c r="C1993" s="7" t="e">
        <f>MONTH(Livros[[#This Row],[Date]])</f>
        <v>#VALUE!</v>
      </c>
      <c r="D1993" s="7" t="e">
        <f>YEAR(Livros[[#This Row],[Date]])</f>
        <v>#VALUE!</v>
      </c>
      <c r="E1993" s="5">
        <v>0</v>
      </c>
      <c r="F1993" s="5">
        <v>0</v>
      </c>
      <c r="G1993" s="7" t="s">
        <v>71</v>
      </c>
      <c r="H1993" s="5">
        <v>1</v>
      </c>
      <c r="I1993" s="19" t="s">
        <v>1002</v>
      </c>
      <c r="J1993" s="9">
        <v>285</v>
      </c>
      <c r="K1993" s="9">
        <f>Livros[[#This Row],[Quantity]]*Livros[[#This Row],[Item Price]]</f>
        <v>285</v>
      </c>
      <c r="L1993" s="9">
        <v>233.37</v>
      </c>
      <c r="M1993" s="9">
        <f>Livros[[#This Row],[Receita]]-Livros[[#This Row],[Custo]]</f>
        <v>51.629999999999995</v>
      </c>
    </row>
    <row r="1994" spans="1:13" x14ac:dyDescent="0.25">
      <c r="A1994" s="4">
        <v>1993</v>
      </c>
      <c r="B1994" s="6" t="s">
        <v>3507</v>
      </c>
      <c r="C1994" s="6" t="e">
        <f>MONTH(Livros[[#This Row],[Date]])</f>
        <v>#VALUE!</v>
      </c>
      <c r="D1994" s="6" t="e">
        <f>YEAR(Livros[[#This Row],[Date]])</f>
        <v>#VALUE!</v>
      </c>
      <c r="E1994" s="4">
        <v>0</v>
      </c>
      <c r="F1994" s="4">
        <v>0</v>
      </c>
      <c r="G1994" s="6" t="s">
        <v>83</v>
      </c>
      <c r="H1994" s="4">
        <v>1</v>
      </c>
      <c r="I1994" s="18" t="s">
        <v>1002</v>
      </c>
      <c r="J1994" s="8">
        <v>150</v>
      </c>
      <c r="K1994" s="8">
        <f>Livros[[#This Row],[Quantity]]*Livros[[#This Row],[Item Price]]</f>
        <v>150</v>
      </c>
      <c r="L1994" s="8">
        <v>123.3</v>
      </c>
      <c r="M1994" s="8">
        <f>Livros[[#This Row],[Receita]]-Livros[[#This Row],[Custo]]</f>
        <v>26.700000000000003</v>
      </c>
    </row>
    <row r="1995" spans="1:13" x14ac:dyDescent="0.25">
      <c r="A1995" s="5">
        <v>1994</v>
      </c>
      <c r="B1995" s="7" t="s">
        <v>3507</v>
      </c>
      <c r="C1995" s="7" t="e">
        <f>MONTH(Livros[[#This Row],[Date]])</f>
        <v>#VALUE!</v>
      </c>
      <c r="D1995" s="7" t="e">
        <f>YEAR(Livros[[#This Row],[Date]])</f>
        <v>#VALUE!</v>
      </c>
      <c r="E1995" s="5">
        <v>0</v>
      </c>
      <c r="F1995" s="5">
        <v>0</v>
      </c>
      <c r="G1995" s="7" t="s">
        <v>83</v>
      </c>
      <c r="H1995" s="5">
        <v>1</v>
      </c>
      <c r="I1995" s="19" t="s">
        <v>1002</v>
      </c>
      <c r="J1995" s="9">
        <v>285</v>
      </c>
      <c r="K1995" s="9">
        <f>Livros[[#This Row],[Quantity]]*Livros[[#This Row],[Item Price]]</f>
        <v>285</v>
      </c>
      <c r="L1995" s="9">
        <v>233.37</v>
      </c>
      <c r="M1995" s="9">
        <f>Livros[[#This Row],[Receita]]-Livros[[#This Row],[Custo]]</f>
        <v>51.629999999999995</v>
      </c>
    </row>
    <row r="1996" spans="1:13" x14ac:dyDescent="0.25">
      <c r="A1996" s="4">
        <v>1995</v>
      </c>
      <c r="B1996" s="6" t="s">
        <v>3507</v>
      </c>
      <c r="C1996" s="6" t="e">
        <f>MONTH(Livros[[#This Row],[Date]])</f>
        <v>#VALUE!</v>
      </c>
      <c r="D1996" s="6" t="e">
        <f>YEAR(Livros[[#This Row],[Date]])</f>
        <v>#VALUE!</v>
      </c>
      <c r="E1996" s="4">
        <v>0</v>
      </c>
      <c r="F1996" s="4">
        <v>0</v>
      </c>
      <c r="G1996" s="6" t="s">
        <v>71</v>
      </c>
      <c r="H1996" s="4">
        <v>1</v>
      </c>
      <c r="I1996" s="18" t="s">
        <v>1002</v>
      </c>
      <c r="J1996" s="8">
        <v>108</v>
      </c>
      <c r="K1996" s="8">
        <f>Livros[[#This Row],[Quantity]]*Livros[[#This Row],[Item Price]]</f>
        <v>108</v>
      </c>
      <c r="L1996" s="8">
        <v>885.56</v>
      </c>
      <c r="M1996" s="8">
        <f>Livros[[#This Row],[Receita]]-Livros[[#This Row],[Custo]]</f>
        <v>-777.56</v>
      </c>
    </row>
    <row r="1997" spans="1:13" x14ac:dyDescent="0.25">
      <c r="A1997" s="5">
        <v>1996</v>
      </c>
      <c r="B1997" s="7" t="s">
        <v>3507</v>
      </c>
      <c r="C1997" s="7" t="e">
        <f>MONTH(Livros[[#This Row],[Date]])</f>
        <v>#VALUE!</v>
      </c>
      <c r="D1997" s="7" t="e">
        <f>YEAR(Livros[[#This Row],[Date]])</f>
        <v>#VALUE!</v>
      </c>
      <c r="E1997" s="5">
        <v>0</v>
      </c>
      <c r="F1997" s="5">
        <v>0</v>
      </c>
      <c r="G1997" s="7" t="s">
        <v>71</v>
      </c>
      <c r="H1997" s="5">
        <v>1</v>
      </c>
      <c r="I1997" s="19" t="s">
        <v>1002</v>
      </c>
      <c r="J1997" s="9">
        <v>97</v>
      </c>
      <c r="K1997" s="9">
        <f>Livros[[#This Row],[Quantity]]*Livros[[#This Row],[Item Price]]</f>
        <v>97</v>
      </c>
      <c r="L1997" s="9">
        <v>795.54</v>
      </c>
      <c r="M1997" s="9">
        <f>Livros[[#This Row],[Receita]]-Livros[[#This Row],[Custo]]</f>
        <v>-698.54</v>
      </c>
    </row>
    <row r="1998" spans="1:13" x14ac:dyDescent="0.25">
      <c r="A1998" s="4">
        <v>1997</v>
      </c>
      <c r="B1998" s="6" t="s">
        <v>3507</v>
      </c>
      <c r="C1998" s="6" t="e">
        <f>MONTH(Livros[[#This Row],[Date]])</f>
        <v>#VALUE!</v>
      </c>
      <c r="D1998" s="6" t="e">
        <f>YEAR(Livros[[#This Row],[Date]])</f>
        <v>#VALUE!</v>
      </c>
      <c r="E1998" s="4">
        <v>0</v>
      </c>
      <c r="F1998" s="4">
        <v>0</v>
      </c>
      <c r="G1998" s="6" t="s">
        <v>83</v>
      </c>
      <c r="H1998" s="4">
        <v>1</v>
      </c>
      <c r="I1998" s="18" t="s">
        <v>1002</v>
      </c>
      <c r="J1998" s="8">
        <v>91</v>
      </c>
      <c r="K1998" s="8">
        <f>Livros[[#This Row],[Quantity]]*Livros[[#This Row],[Item Price]]</f>
        <v>91</v>
      </c>
      <c r="L1998" s="8">
        <v>746.62</v>
      </c>
      <c r="M1998" s="8">
        <f>Livros[[#This Row],[Receita]]-Livros[[#This Row],[Custo]]</f>
        <v>-655.62</v>
      </c>
    </row>
    <row r="1999" spans="1:13" x14ac:dyDescent="0.25">
      <c r="A1999" s="5">
        <v>1998</v>
      </c>
      <c r="B1999" s="7" t="s">
        <v>3507</v>
      </c>
      <c r="C1999" s="7" t="e">
        <f>MONTH(Livros[[#This Row],[Date]])</f>
        <v>#VALUE!</v>
      </c>
      <c r="D1999" s="7" t="e">
        <f>YEAR(Livros[[#This Row],[Date]])</f>
        <v>#VALUE!</v>
      </c>
      <c r="E1999" s="5">
        <v>0</v>
      </c>
      <c r="F1999" s="5">
        <v>0</v>
      </c>
      <c r="G1999" s="7" t="s">
        <v>71</v>
      </c>
      <c r="H1999" s="5">
        <v>1</v>
      </c>
      <c r="I1999" s="19" t="s">
        <v>1002</v>
      </c>
      <c r="J1999" s="9">
        <v>198</v>
      </c>
      <c r="K1999" s="9">
        <f>Livros[[#This Row],[Quantity]]*Livros[[#This Row],[Item Price]]</f>
        <v>198</v>
      </c>
      <c r="L1999" s="9">
        <v>162.23599999999999</v>
      </c>
      <c r="M1999" s="9">
        <f>Livros[[#This Row],[Receita]]-Livros[[#This Row],[Custo]]</f>
        <v>35.76400000000001</v>
      </c>
    </row>
    <row r="2000" spans="1:13" x14ac:dyDescent="0.25">
      <c r="A2000" s="4">
        <v>1999</v>
      </c>
      <c r="B2000" s="6" t="s">
        <v>3522</v>
      </c>
      <c r="C2000" s="6" t="e">
        <f>MONTH(Livros[[#This Row],[Date]])</f>
        <v>#VALUE!</v>
      </c>
      <c r="D2000" s="6" t="e">
        <f>YEAR(Livros[[#This Row],[Date]])</f>
        <v>#VALUE!</v>
      </c>
      <c r="E2000" s="4">
        <v>0</v>
      </c>
      <c r="F2000" s="4">
        <v>0</v>
      </c>
      <c r="G2000" s="6" t="s">
        <v>71</v>
      </c>
      <c r="H2000" s="4">
        <v>1</v>
      </c>
      <c r="I2000" s="18" t="s">
        <v>1002</v>
      </c>
      <c r="J2000" s="8">
        <v>180</v>
      </c>
      <c r="K2000" s="8">
        <f>Livros[[#This Row],[Quantity]]*Livros[[#This Row],[Item Price]]</f>
        <v>180</v>
      </c>
      <c r="L2000" s="8">
        <v>147.76</v>
      </c>
      <c r="M2000" s="8">
        <f>Livros[[#This Row],[Receita]]-Livros[[#This Row],[Custo]]</f>
        <v>32.240000000000009</v>
      </c>
    </row>
    <row r="2001" spans="1:13" x14ac:dyDescent="0.25">
      <c r="A2001" s="5">
        <v>2000</v>
      </c>
      <c r="B2001" s="7" t="s">
        <v>3522</v>
      </c>
      <c r="C2001" s="7" t="e">
        <f>MONTH(Livros[[#This Row],[Date]])</f>
        <v>#VALUE!</v>
      </c>
      <c r="D2001" s="7" t="e">
        <f>YEAR(Livros[[#This Row],[Date]])</f>
        <v>#VALUE!</v>
      </c>
      <c r="E2001" s="5">
        <v>0</v>
      </c>
      <c r="F2001" s="5">
        <v>0</v>
      </c>
      <c r="G2001" s="7" t="s">
        <v>83</v>
      </c>
      <c r="H2001" s="5">
        <v>1</v>
      </c>
      <c r="I2001" s="19" t="s">
        <v>77</v>
      </c>
      <c r="J2001" s="9">
        <v>200</v>
      </c>
      <c r="K2001" s="9">
        <f>Livros[[#This Row],[Quantity]]*Livros[[#This Row],[Item Price]]</f>
        <v>200</v>
      </c>
      <c r="L2001" s="9">
        <v>174.4</v>
      </c>
      <c r="M2001" s="9">
        <f>Livros[[#This Row],[Receita]]-Livros[[#This Row],[Custo]]</f>
        <v>25.599999999999994</v>
      </c>
    </row>
    <row r="2002" spans="1:13" x14ac:dyDescent="0.25">
      <c r="A2002" s="4">
        <v>2001</v>
      </c>
      <c r="B2002" s="6" t="s">
        <v>3522</v>
      </c>
      <c r="C2002" s="6" t="e">
        <f>MONTH(Livros[[#This Row],[Date]])</f>
        <v>#VALUE!</v>
      </c>
      <c r="D2002" s="6" t="e">
        <f>YEAR(Livros[[#This Row],[Date]])</f>
        <v>#VALUE!</v>
      </c>
      <c r="E2002" s="4">
        <v>0</v>
      </c>
      <c r="F2002" s="4">
        <v>0</v>
      </c>
      <c r="G2002" s="6" t="s">
        <v>71</v>
      </c>
      <c r="H2002" s="4">
        <v>1</v>
      </c>
      <c r="I2002" s="18" t="s">
        <v>1002</v>
      </c>
      <c r="J2002" s="8">
        <v>180</v>
      </c>
      <c r="K2002" s="8">
        <f>Livros[[#This Row],[Quantity]]*Livros[[#This Row],[Item Price]]</f>
        <v>180</v>
      </c>
      <c r="L2002" s="8">
        <v>147.76</v>
      </c>
      <c r="M2002" s="8">
        <f>Livros[[#This Row],[Receita]]-Livros[[#This Row],[Custo]]</f>
        <v>32.240000000000009</v>
      </c>
    </row>
    <row r="2003" spans="1:13" x14ac:dyDescent="0.25">
      <c r="A2003" s="5">
        <v>2002</v>
      </c>
      <c r="B2003" s="7" t="s">
        <v>3522</v>
      </c>
      <c r="C2003" s="7" t="e">
        <f>MONTH(Livros[[#This Row],[Date]])</f>
        <v>#VALUE!</v>
      </c>
      <c r="D2003" s="7" t="e">
        <f>YEAR(Livros[[#This Row],[Date]])</f>
        <v>#VALUE!</v>
      </c>
      <c r="E2003" s="5">
        <v>0</v>
      </c>
      <c r="F2003" s="5">
        <v>0</v>
      </c>
      <c r="G2003" s="7" t="s">
        <v>71</v>
      </c>
      <c r="H2003" s="5">
        <v>1</v>
      </c>
      <c r="I2003" s="19" t="s">
        <v>77</v>
      </c>
      <c r="J2003" s="9">
        <v>899</v>
      </c>
      <c r="K2003" s="9">
        <f>Livros[[#This Row],[Quantity]]*Livros[[#This Row],[Item Price]]</f>
        <v>899</v>
      </c>
      <c r="L2003" s="9">
        <v>782.21299999999997</v>
      </c>
      <c r="M2003" s="9">
        <f>Livros[[#This Row],[Receita]]-Livros[[#This Row],[Custo]]</f>
        <v>116.78700000000003</v>
      </c>
    </row>
    <row r="2004" spans="1:13" x14ac:dyDescent="0.25">
      <c r="A2004" s="4">
        <v>2003</v>
      </c>
      <c r="B2004" s="6" t="s">
        <v>3528</v>
      </c>
      <c r="C2004" s="6" t="e">
        <f>MONTH(Livros[[#This Row],[Date]])</f>
        <v>#VALUE!</v>
      </c>
      <c r="D2004" s="6" t="e">
        <f>YEAR(Livros[[#This Row],[Date]])</f>
        <v>#VALUE!</v>
      </c>
      <c r="E2004" s="4">
        <v>0</v>
      </c>
      <c r="F2004" s="4">
        <v>1</v>
      </c>
      <c r="G2004" s="6" t="s">
        <v>71</v>
      </c>
      <c r="H2004" s="4">
        <v>1</v>
      </c>
      <c r="I2004" s="18" t="s">
        <v>77</v>
      </c>
      <c r="J2004" s="8">
        <v>385</v>
      </c>
      <c r="K2004" s="8">
        <f>Livros[[#This Row],[Quantity]]*Livros[[#This Row],[Item Price]]</f>
        <v>385</v>
      </c>
      <c r="L2004" s="8">
        <v>334.495</v>
      </c>
      <c r="M2004" s="8">
        <f>Livros[[#This Row],[Receita]]-Livros[[#This Row],[Custo]]</f>
        <v>50.504999999999995</v>
      </c>
    </row>
    <row r="2005" spans="1:13" x14ac:dyDescent="0.25">
      <c r="A2005" s="5">
        <v>2004</v>
      </c>
      <c r="B2005" s="7" t="s">
        <v>3528</v>
      </c>
      <c r="C2005" s="7" t="e">
        <f>MONTH(Livros[[#This Row],[Date]])</f>
        <v>#VALUE!</v>
      </c>
      <c r="D2005" s="7" t="e">
        <f>YEAR(Livros[[#This Row],[Date]])</f>
        <v>#VALUE!</v>
      </c>
      <c r="E2005" s="5">
        <v>0</v>
      </c>
      <c r="F2005" s="5">
        <v>1</v>
      </c>
      <c r="G2005" s="7" t="s">
        <v>71</v>
      </c>
      <c r="H2005" s="5">
        <v>1</v>
      </c>
      <c r="I2005" s="19" t="s">
        <v>1002</v>
      </c>
      <c r="J2005" s="9">
        <v>120</v>
      </c>
      <c r="K2005" s="9">
        <f>Livros[[#This Row],[Quantity]]*Livros[[#This Row],[Item Price]]</f>
        <v>120</v>
      </c>
      <c r="L2005" s="9">
        <v>984.4</v>
      </c>
      <c r="M2005" s="9">
        <f>Livros[[#This Row],[Receita]]-Livros[[#This Row],[Custo]]</f>
        <v>-864.4</v>
      </c>
    </row>
    <row r="2006" spans="1:13" x14ac:dyDescent="0.25">
      <c r="A2006" s="4">
        <v>2005</v>
      </c>
      <c r="B2006" s="6" t="s">
        <v>3528</v>
      </c>
      <c r="C2006" s="6" t="e">
        <f>MONTH(Livros[[#This Row],[Date]])</f>
        <v>#VALUE!</v>
      </c>
      <c r="D2006" s="6" t="e">
        <f>YEAR(Livros[[#This Row],[Date]])</f>
        <v>#VALUE!</v>
      </c>
      <c r="E2006" s="4">
        <v>0</v>
      </c>
      <c r="F2006" s="4">
        <v>1</v>
      </c>
      <c r="G2006" s="6" t="s">
        <v>71</v>
      </c>
      <c r="H2006" s="4">
        <v>2</v>
      </c>
      <c r="I2006" s="18" t="s">
        <v>1002</v>
      </c>
      <c r="J2006" s="8">
        <v>360</v>
      </c>
      <c r="K2006" s="8">
        <f>Livros[[#This Row],[Quantity]]*Livros[[#This Row],[Item Price]]</f>
        <v>720</v>
      </c>
      <c r="L2006" s="8">
        <v>295.52</v>
      </c>
      <c r="M2006" s="8">
        <f>Livros[[#This Row],[Receita]]-Livros[[#This Row],[Custo]]</f>
        <v>424.48</v>
      </c>
    </row>
    <row r="2007" spans="1:13" x14ac:dyDescent="0.25">
      <c r="A2007" s="5">
        <v>2006</v>
      </c>
      <c r="B2007" s="7" t="s">
        <v>3528</v>
      </c>
      <c r="C2007" s="7" t="e">
        <f>MONTH(Livros[[#This Row],[Date]])</f>
        <v>#VALUE!</v>
      </c>
      <c r="D2007" s="7" t="e">
        <f>YEAR(Livros[[#This Row],[Date]])</f>
        <v>#VALUE!</v>
      </c>
      <c r="E2007" s="5">
        <v>0</v>
      </c>
      <c r="F2007" s="5">
        <v>1</v>
      </c>
      <c r="G2007" s="7" t="s">
        <v>71</v>
      </c>
      <c r="H2007" s="5">
        <v>1</v>
      </c>
      <c r="I2007" s="19" t="s">
        <v>77</v>
      </c>
      <c r="J2007" s="9">
        <v>899</v>
      </c>
      <c r="K2007" s="9">
        <f>Livros[[#This Row],[Quantity]]*Livros[[#This Row],[Item Price]]</f>
        <v>899</v>
      </c>
      <c r="L2007" s="9">
        <v>782.21299999999997</v>
      </c>
      <c r="M2007" s="9">
        <f>Livros[[#This Row],[Receita]]-Livros[[#This Row],[Custo]]</f>
        <v>116.78700000000003</v>
      </c>
    </row>
    <row r="2008" spans="1:13" x14ac:dyDescent="0.25">
      <c r="A2008" s="4">
        <v>2007</v>
      </c>
      <c r="B2008" s="6" t="s">
        <v>3528</v>
      </c>
      <c r="C2008" s="6" t="e">
        <f>MONTH(Livros[[#This Row],[Date]])</f>
        <v>#VALUE!</v>
      </c>
      <c r="D2008" s="6" t="e">
        <f>YEAR(Livros[[#This Row],[Date]])</f>
        <v>#VALUE!</v>
      </c>
      <c r="E2008" s="4">
        <v>0</v>
      </c>
      <c r="F2008" s="4">
        <v>1</v>
      </c>
      <c r="G2008" s="6" t="s">
        <v>83</v>
      </c>
      <c r="H2008" s="4">
        <v>1</v>
      </c>
      <c r="I2008" s="18" t="s">
        <v>1002</v>
      </c>
      <c r="J2008" s="8">
        <v>14245</v>
      </c>
      <c r="K2008" s="8">
        <f>Livros[[#This Row],[Quantity]]*Livros[[#This Row],[Item Price]]</f>
        <v>14245</v>
      </c>
      <c r="L2008" s="8">
        <v>116.68089999999999</v>
      </c>
      <c r="M2008" s="8">
        <f>Livros[[#This Row],[Receita]]-Livros[[#This Row],[Custo]]</f>
        <v>14128.319100000001</v>
      </c>
    </row>
    <row r="2009" spans="1:13" x14ac:dyDescent="0.25">
      <c r="A2009" s="5">
        <v>2008</v>
      </c>
      <c r="B2009" s="7" t="s">
        <v>3528</v>
      </c>
      <c r="C2009" s="7" t="e">
        <f>MONTH(Livros[[#This Row],[Date]])</f>
        <v>#VALUE!</v>
      </c>
      <c r="D2009" s="7" t="e">
        <f>YEAR(Livros[[#This Row],[Date]])</f>
        <v>#VALUE!</v>
      </c>
      <c r="E2009" s="5">
        <v>0</v>
      </c>
      <c r="F2009" s="5">
        <v>1</v>
      </c>
      <c r="G2009" s="7" t="s">
        <v>71</v>
      </c>
      <c r="H2009" s="5">
        <v>1</v>
      </c>
      <c r="I2009" s="19" t="s">
        <v>1002</v>
      </c>
      <c r="J2009" s="9">
        <v>108</v>
      </c>
      <c r="K2009" s="9">
        <f>Livros[[#This Row],[Quantity]]*Livros[[#This Row],[Item Price]]</f>
        <v>108</v>
      </c>
      <c r="L2009" s="9">
        <v>885.56</v>
      </c>
      <c r="M2009" s="9">
        <f>Livros[[#This Row],[Receita]]-Livros[[#This Row],[Custo]]</f>
        <v>-777.56</v>
      </c>
    </row>
    <row r="2010" spans="1:13" x14ac:dyDescent="0.25">
      <c r="A2010" s="4">
        <v>2009</v>
      </c>
      <c r="B2010" s="6" t="s">
        <v>3528</v>
      </c>
      <c r="C2010" s="6" t="e">
        <f>MONTH(Livros[[#This Row],[Date]])</f>
        <v>#VALUE!</v>
      </c>
      <c r="D2010" s="6" t="e">
        <f>YEAR(Livros[[#This Row],[Date]])</f>
        <v>#VALUE!</v>
      </c>
      <c r="E2010" s="4">
        <v>0</v>
      </c>
      <c r="F2010" s="4">
        <v>1</v>
      </c>
      <c r="G2010" s="6" t="s">
        <v>71</v>
      </c>
      <c r="H2010" s="4">
        <v>1</v>
      </c>
      <c r="I2010" s="18" t="s">
        <v>1002</v>
      </c>
      <c r="J2010" s="8">
        <v>91</v>
      </c>
      <c r="K2010" s="8">
        <f>Livros[[#This Row],[Quantity]]*Livros[[#This Row],[Item Price]]</f>
        <v>91</v>
      </c>
      <c r="L2010" s="8">
        <v>746.62</v>
      </c>
      <c r="M2010" s="8">
        <f>Livros[[#This Row],[Receita]]-Livros[[#This Row],[Custo]]</f>
        <v>-655.62</v>
      </c>
    </row>
    <row r="2011" spans="1:13" x14ac:dyDescent="0.25">
      <c r="A2011" s="5">
        <v>2010</v>
      </c>
      <c r="B2011" s="7" t="s">
        <v>3528</v>
      </c>
      <c r="C2011" s="7" t="e">
        <f>MONTH(Livros[[#This Row],[Date]])</f>
        <v>#VALUE!</v>
      </c>
      <c r="D2011" s="7" t="e">
        <f>YEAR(Livros[[#This Row],[Date]])</f>
        <v>#VALUE!</v>
      </c>
      <c r="E2011" s="5">
        <v>0</v>
      </c>
      <c r="F2011" s="5">
        <v>1</v>
      </c>
      <c r="G2011" s="7" t="s">
        <v>83</v>
      </c>
      <c r="H2011" s="5">
        <v>1</v>
      </c>
      <c r="I2011" s="19" t="s">
        <v>5178</v>
      </c>
      <c r="J2011" s="9">
        <v>320</v>
      </c>
      <c r="K2011" s="9">
        <f>Livros[[#This Row],[Quantity]]*Livros[[#This Row],[Item Price]]</f>
        <v>320</v>
      </c>
      <c r="L2011" s="9">
        <v>265.56</v>
      </c>
      <c r="M2011" s="9">
        <f>Livros[[#This Row],[Receita]]-Livros[[#This Row],[Custo]]</f>
        <v>54.44</v>
      </c>
    </row>
    <row r="2012" spans="1:13" x14ac:dyDescent="0.25">
      <c r="A2012" s="4">
        <v>2011</v>
      </c>
      <c r="B2012" s="6" t="s">
        <v>3528</v>
      </c>
      <c r="C2012" s="6" t="e">
        <f>MONTH(Livros[[#This Row],[Date]])</f>
        <v>#VALUE!</v>
      </c>
      <c r="D2012" s="6" t="e">
        <f>YEAR(Livros[[#This Row],[Date]])</f>
        <v>#VALUE!</v>
      </c>
      <c r="E2012" s="4">
        <v>0</v>
      </c>
      <c r="F2012" s="4">
        <v>1</v>
      </c>
      <c r="G2012" s="6" t="s">
        <v>83</v>
      </c>
      <c r="H2012" s="4">
        <v>1</v>
      </c>
      <c r="I2012" s="18" t="s">
        <v>5178</v>
      </c>
      <c r="J2012" s="8">
        <v>395</v>
      </c>
      <c r="K2012" s="8">
        <f>Livros[[#This Row],[Quantity]]*Livros[[#This Row],[Item Price]]</f>
        <v>395</v>
      </c>
      <c r="L2012" s="8">
        <v>327.78500000000003</v>
      </c>
      <c r="M2012" s="8">
        <f>Livros[[#This Row],[Receita]]-Livros[[#This Row],[Custo]]</f>
        <v>67.214999999999975</v>
      </c>
    </row>
    <row r="2013" spans="1:13" x14ac:dyDescent="0.25">
      <c r="A2013" s="5">
        <v>2012</v>
      </c>
      <c r="B2013" s="7" t="s">
        <v>3528</v>
      </c>
      <c r="C2013" s="7" t="e">
        <f>MONTH(Livros[[#This Row],[Date]])</f>
        <v>#VALUE!</v>
      </c>
      <c r="D2013" s="7" t="e">
        <f>YEAR(Livros[[#This Row],[Date]])</f>
        <v>#VALUE!</v>
      </c>
      <c r="E2013" s="5">
        <v>0</v>
      </c>
      <c r="F2013" s="5">
        <v>1</v>
      </c>
      <c r="G2013" s="7" t="s">
        <v>83</v>
      </c>
      <c r="H2013" s="5">
        <v>1</v>
      </c>
      <c r="I2013" s="19" t="s">
        <v>77</v>
      </c>
      <c r="J2013" s="9">
        <v>200</v>
      </c>
      <c r="K2013" s="9">
        <f>Livros[[#This Row],[Quantity]]*Livros[[#This Row],[Item Price]]</f>
        <v>200</v>
      </c>
      <c r="L2013" s="9">
        <v>174.4</v>
      </c>
      <c r="M2013" s="9">
        <f>Livros[[#This Row],[Receita]]-Livros[[#This Row],[Custo]]</f>
        <v>25.599999999999994</v>
      </c>
    </row>
    <row r="2014" spans="1:13" x14ac:dyDescent="0.25">
      <c r="A2014" s="4">
        <v>2013</v>
      </c>
      <c r="B2014" s="6" t="s">
        <v>3528</v>
      </c>
      <c r="C2014" s="6" t="e">
        <f>MONTH(Livros[[#This Row],[Date]])</f>
        <v>#VALUE!</v>
      </c>
      <c r="D2014" s="6" t="e">
        <f>YEAR(Livros[[#This Row],[Date]])</f>
        <v>#VALUE!</v>
      </c>
      <c r="E2014" s="4">
        <v>0</v>
      </c>
      <c r="F2014" s="4">
        <v>1</v>
      </c>
      <c r="G2014" s="6" t="s">
        <v>83</v>
      </c>
      <c r="H2014" s="4">
        <v>1</v>
      </c>
      <c r="I2014" s="18" t="s">
        <v>1002</v>
      </c>
      <c r="J2014" s="8">
        <v>108</v>
      </c>
      <c r="K2014" s="8">
        <f>Livros[[#This Row],[Quantity]]*Livros[[#This Row],[Item Price]]</f>
        <v>108</v>
      </c>
      <c r="L2014" s="8">
        <v>885.56</v>
      </c>
      <c r="M2014" s="8">
        <f>Livros[[#This Row],[Receita]]-Livros[[#This Row],[Custo]]</f>
        <v>-777.56</v>
      </c>
    </row>
    <row r="2015" spans="1:13" x14ac:dyDescent="0.25">
      <c r="A2015" s="5">
        <v>2014</v>
      </c>
      <c r="B2015" s="7" t="s">
        <v>3544</v>
      </c>
      <c r="C2015" s="7" t="e">
        <f>MONTH(Livros[[#This Row],[Date]])</f>
        <v>#VALUE!</v>
      </c>
      <c r="D2015" s="7" t="e">
        <f>YEAR(Livros[[#This Row],[Date]])</f>
        <v>#VALUE!</v>
      </c>
      <c r="E2015" s="5">
        <v>0</v>
      </c>
      <c r="F2015" s="5">
        <v>1</v>
      </c>
      <c r="G2015" s="7" t="s">
        <v>83</v>
      </c>
      <c r="H2015" s="5">
        <v>1</v>
      </c>
      <c r="I2015" s="19" t="s">
        <v>193</v>
      </c>
      <c r="J2015" s="9">
        <v>180</v>
      </c>
      <c r="K2015" s="9">
        <f>Livros[[#This Row],[Quantity]]*Livros[[#This Row],[Item Price]]</f>
        <v>180</v>
      </c>
      <c r="L2015" s="9">
        <v>147.76</v>
      </c>
      <c r="M2015" s="9">
        <f>Livros[[#This Row],[Receita]]-Livros[[#This Row],[Custo]]</f>
        <v>32.240000000000009</v>
      </c>
    </row>
    <row r="2016" spans="1:13" x14ac:dyDescent="0.25">
      <c r="A2016" s="4">
        <v>2015</v>
      </c>
      <c r="B2016" s="6" t="s">
        <v>3544</v>
      </c>
      <c r="C2016" s="6" t="e">
        <f>MONTH(Livros[[#This Row],[Date]])</f>
        <v>#VALUE!</v>
      </c>
      <c r="D2016" s="6" t="e">
        <f>YEAR(Livros[[#This Row],[Date]])</f>
        <v>#VALUE!</v>
      </c>
      <c r="E2016" s="4">
        <v>0</v>
      </c>
      <c r="F2016" s="4">
        <v>1</v>
      </c>
      <c r="G2016" s="6" t="s">
        <v>83</v>
      </c>
      <c r="H2016" s="4">
        <v>1</v>
      </c>
      <c r="I2016" s="18" t="s">
        <v>193</v>
      </c>
      <c r="J2016" s="8">
        <v>180</v>
      </c>
      <c r="K2016" s="8">
        <f>Livros[[#This Row],[Quantity]]*Livros[[#This Row],[Item Price]]</f>
        <v>180</v>
      </c>
      <c r="L2016" s="8">
        <v>147.76</v>
      </c>
      <c r="M2016" s="8">
        <f>Livros[[#This Row],[Receita]]-Livros[[#This Row],[Custo]]</f>
        <v>32.240000000000009</v>
      </c>
    </row>
    <row r="2017" spans="1:13" x14ac:dyDescent="0.25">
      <c r="A2017" s="5">
        <v>2016</v>
      </c>
      <c r="B2017" s="7" t="s">
        <v>3544</v>
      </c>
      <c r="C2017" s="7" t="e">
        <f>MONTH(Livros[[#This Row],[Date]])</f>
        <v>#VALUE!</v>
      </c>
      <c r="D2017" s="7" t="e">
        <f>YEAR(Livros[[#This Row],[Date]])</f>
        <v>#VALUE!</v>
      </c>
      <c r="E2017" s="5">
        <v>0</v>
      </c>
      <c r="F2017" s="5">
        <v>1</v>
      </c>
      <c r="G2017" s="7" t="s">
        <v>83</v>
      </c>
      <c r="H2017" s="5">
        <v>1</v>
      </c>
      <c r="I2017" s="19" t="s">
        <v>1002</v>
      </c>
      <c r="J2017" s="9">
        <v>408</v>
      </c>
      <c r="K2017" s="9">
        <f>Livros[[#This Row],[Quantity]]*Livros[[#This Row],[Item Price]]</f>
        <v>408</v>
      </c>
      <c r="L2017" s="9">
        <v>334.45600000000002</v>
      </c>
      <c r="M2017" s="9">
        <f>Livros[[#This Row],[Receita]]-Livros[[#This Row],[Custo]]</f>
        <v>73.543999999999983</v>
      </c>
    </row>
    <row r="2018" spans="1:13" x14ac:dyDescent="0.25">
      <c r="A2018" s="4">
        <v>2017</v>
      </c>
      <c r="B2018" s="6" t="s">
        <v>3544</v>
      </c>
      <c r="C2018" s="6" t="e">
        <f>MONTH(Livros[[#This Row],[Date]])</f>
        <v>#VALUE!</v>
      </c>
      <c r="D2018" s="6" t="e">
        <f>YEAR(Livros[[#This Row],[Date]])</f>
        <v>#VALUE!</v>
      </c>
      <c r="E2018" s="4">
        <v>0</v>
      </c>
      <c r="F2018" s="4">
        <v>1</v>
      </c>
      <c r="G2018" s="6" t="s">
        <v>83</v>
      </c>
      <c r="H2018" s="4">
        <v>1</v>
      </c>
      <c r="I2018" s="18" t="s">
        <v>1002</v>
      </c>
      <c r="J2018" s="8">
        <v>91</v>
      </c>
      <c r="K2018" s="8">
        <f>Livros[[#This Row],[Quantity]]*Livros[[#This Row],[Item Price]]</f>
        <v>91</v>
      </c>
      <c r="L2018" s="8">
        <v>746.62</v>
      </c>
      <c r="M2018" s="8">
        <f>Livros[[#This Row],[Receita]]-Livros[[#This Row],[Custo]]</f>
        <v>-655.62</v>
      </c>
    </row>
    <row r="2019" spans="1:13" x14ac:dyDescent="0.25">
      <c r="A2019" s="5">
        <v>2018</v>
      </c>
      <c r="B2019" s="7" t="s">
        <v>3544</v>
      </c>
      <c r="C2019" s="7" t="e">
        <f>MONTH(Livros[[#This Row],[Date]])</f>
        <v>#VALUE!</v>
      </c>
      <c r="D2019" s="7" t="e">
        <f>YEAR(Livros[[#This Row],[Date]])</f>
        <v>#VALUE!</v>
      </c>
      <c r="E2019" s="5">
        <v>0</v>
      </c>
      <c r="F2019" s="5">
        <v>1</v>
      </c>
      <c r="G2019" s="7" t="s">
        <v>83</v>
      </c>
      <c r="H2019" s="5">
        <v>1</v>
      </c>
      <c r="I2019" s="19" t="s">
        <v>1002</v>
      </c>
      <c r="J2019" s="9">
        <v>91</v>
      </c>
      <c r="K2019" s="9">
        <f>Livros[[#This Row],[Quantity]]*Livros[[#This Row],[Item Price]]</f>
        <v>91</v>
      </c>
      <c r="L2019" s="9">
        <v>746.62</v>
      </c>
      <c r="M2019" s="9">
        <f>Livros[[#This Row],[Receita]]-Livros[[#This Row],[Custo]]</f>
        <v>-655.62</v>
      </c>
    </row>
    <row r="2020" spans="1:13" x14ac:dyDescent="0.25">
      <c r="A2020" s="4">
        <v>2019</v>
      </c>
      <c r="B2020" s="6" t="s">
        <v>3544</v>
      </c>
      <c r="C2020" s="6" t="e">
        <f>MONTH(Livros[[#This Row],[Date]])</f>
        <v>#VALUE!</v>
      </c>
      <c r="D2020" s="6" t="e">
        <f>YEAR(Livros[[#This Row],[Date]])</f>
        <v>#VALUE!</v>
      </c>
      <c r="E2020" s="4">
        <v>0</v>
      </c>
      <c r="F2020" s="4">
        <v>1</v>
      </c>
      <c r="G2020" s="6" t="s">
        <v>71</v>
      </c>
      <c r="H2020" s="4">
        <v>2</v>
      </c>
      <c r="I2020" s="18" t="s">
        <v>193</v>
      </c>
      <c r="J2020" s="8">
        <v>360</v>
      </c>
      <c r="K2020" s="8">
        <f>Livros[[#This Row],[Quantity]]*Livros[[#This Row],[Item Price]]</f>
        <v>720</v>
      </c>
      <c r="L2020" s="8">
        <v>295.52</v>
      </c>
      <c r="M2020" s="8">
        <f>Livros[[#This Row],[Receita]]-Livros[[#This Row],[Custo]]</f>
        <v>424.48</v>
      </c>
    </row>
    <row r="2021" spans="1:13" x14ac:dyDescent="0.25">
      <c r="A2021" s="5">
        <v>2020</v>
      </c>
      <c r="B2021" s="7" t="s">
        <v>3544</v>
      </c>
      <c r="C2021" s="7" t="e">
        <f>MONTH(Livros[[#This Row],[Date]])</f>
        <v>#VALUE!</v>
      </c>
      <c r="D2021" s="7" t="e">
        <f>YEAR(Livros[[#This Row],[Date]])</f>
        <v>#VALUE!</v>
      </c>
      <c r="E2021" s="5">
        <v>0</v>
      </c>
      <c r="F2021" s="5">
        <v>1</v>
      </c>
      <c r="G2021" s="7" t="s">
        <v>71</v>
      </c>
      <c r="H2021" s="5">
        <v>1</v>
      </c>
      <c r="I2021" s="19" t="s">
        <v>193</v>
      </c>
      <c r="J2021" s="9">
        <v>180</v>
      </c>
      <c r="K2021" s="9">
        <f>Livros[[#This Row],[Quantity]]*Livros[[#This Row],[Item Price]]</f>
        <v>180</v>
      </c>
      <c r="L2021" s="9">
        <v>147.76</v>
      </c>
      <c r="M2021" s="9">
        <f>Livros[[#This Row],[Receita]]-Livros[[#This Row],[Custo]]</f>
        <v>32.240000000000009</v>
      </c>
    </row>
    <row r="2022" spans="1:13" x14ac:dyDescent="0.25">
      <c r="A2022" s="4">
        <v>2021</v>
      </c>
      <c r="B2022" s="6" t="s">
        <v>3544</v>
      </c>
      <c r="C2022" s="6" t="e">
        <f>MONTH(Livros[[#This Row],[Date]])</f>
        <v>#VALUE!</v>
      </c>
      <c r="D2022" s="6" t="e">
        <f>YEAR(Livros[[#This Row],[Date]])</f>
        <v>#VALUE!</v>
      </c>
      <c r="E2022" s="4">
        <v>0</v>
      </c>
      <c r="F2022" s="4">
        <v>1</v>
      </c>
      <c r="G2022" s="6" t="s">
        <v>71</v>
      </c>
      <c r="H2022" s="4">
        <v>1</v>
      </c>
      <c r="I2022" s="18" t="s">
        <v>193</v>
      </c>
      <c r="J2022" s="8">
        <v>180</v>
      </c>
      <c r="K2022" s="8">
        <f>Livros[[#This Row],[Quantity]]*Livros[[#This Row],[Item Price]]</f>
        <v>180</v>
      </c>
      <c r="L2022" s="8">
        <v>147.76</v>
      </c>
      <c r="M2022" s="8">
        <f>Livros[[#This Row],[Receita]]-Livros[[#This Row],[Custo]]</f>
        <v>32.240000000000009</v>
      </c>
    </row>
    <row r="2023" spans="1:13" x14ac:dyDescent="0.25">
      <c r="A2023" s="5">
        <v>2022</v>
      </c>
      <c r="B2023" s="7" t="s">
        <v>3544</v>
      </c>
      <c r="C2023" s="7" t="e">
        <f>MONTH(Livros[[#This Row],[Date]])</f>
        <v>#VALUE!</v>
      </c>
      <c r="D2023" s="7" t="e">
        <f>YEAR(Livros[[#This Row],[Date]])</f>
        <v>#VALUE!</v>
      </c>
      <c r="E2023" s="5">
        <v>0</v>
      </c>
      <c r="F2023" s="5">
        <v>1</v>
      </c>
      <c r="G2023" s="7" t="s">
        <v>83</v>
      </c>
      <c r="H2023" s="5">
        <v>1</v>
      </c>
      <c r="I2023" s="19" t="s">
        <v>193</v>
      </c>
      <c r="J2023" s="9">
        <v>180</v>
      </c>
      <c r="K2023" s="9">
        <f>Livros[[#This Row],[Quantity]]*Livros[[#This Row],[Item Price]]</f>
        <v>180</v>
      </c>
      <c r="L2023" s="9">
        <v>147.76</v>
      </c>
      <c r="M2023" s="9">
        <f>Livros[[#This Row],[Receita]]-Livros[[#This Row],[Custo]]</f>
        <v>32.240000000000009</v>
      </c>
    </row>
    <row r="2024" spans="1:13" x14ac:dyDescent="0.25">
      <c r="A2024" s="4">
        <v>2023</v>
      </c>
      <c r="B2024" s="6" t="s">
        <v>3544</v>
      </c>
      <c r="C2024" s="6" t="e">
        <f>MONTH(Livros[[#This Row],[Date]])</f>
        <v>#VALUE!</v>
      </c>
      <c r="D2024" s="6" t="e">
        <f>YEAR(Livros[[#This Row],[Date]])</f>
        <v>#VALUE!</v>
      </c>
      <c r="E2024" s="4">
        <v>0</v>
      </c>
      <c r="F2024" s="4">
        <v>1</v>
      </c>
      <c r="G2024" s="6" t="s">
        <v>71</v>
      </c>
      <c r="H2024" s="4">
        <v>1</v>
      </c>
      <c r="I2024" s="18" t="s">
        <v>1002</v>
      </c>
      <c r="J2024" s="8">
        <v>184</v>
      </c>
      <c r="K2024" s="8">
        <f>Livros[[#This Row],[Quantity]]*Livros[[#This Row],[Item Price]]</f>
        <v>184</v>
      </c>
      <c r="L2024" s="8">
        <v>150.08799999999999</v>
      </c>
      <c r="M2024" s="8">
        <f>Livros[[#This Row],[Receita]]-Livros[[#This Row],[Custo]]</f>
        <v>33.912000000000006</v>
      </c>
    </row>
    <row r="2025" spans="1:13" x14ac:dyDescent="0.25">
      <c r="A2025" s="5">
        <v>2024</v>
      </c>
      <c r="B2025" s="7" t="s">
        <v>3544</v>
      </c>
      <c r="C2025" s="7" t="e">
        <f>MONTH(Livros[[#This Row],[Date]])</f>
        <v>#VALUE!</v>
      </c>
      <c r="D2025" s="7" t="e">
        <f>YEAR(Livros[[#This Row],[Date]])</f>
        <v>#VALUE!</v>
      </c>
      <c r="E2025" s="5">
        <v>0</v>
      </c>
      <c r="F2025" s="5">
        <v>1</v>
      </c>
      <c r="G2025" s="7" t="s">
        <v>83</v>
      </c>
      <c r="H2025" s="5">
        <v>1</v>
      </c>
      <c r="I2025" s="19" t="s">
        <v>193</v>
      </c>
      <c r="J2025" s="9">
        <v>180</v>
      </c>
      <c r="K2025" s="9">
        <f>Livros[[#This Row],[Quantity]]*Livros[[#This Row],[Item Price]]</f>
        <v>180</v>
      </c>
      <c r="L2025" s="9">
        <v>147.76</v>
      </c>
      <c r="M2025" s="9">
        <f>Livros[[#This Row],[Receita]]-Livros[[#This Row],[Custo]]</f>
        <v>32.240000000000009</v>
      </c>
    </row>
    <row r="2026" spans="1:13" x14ac:dyDescent="0.25">
      <c r="A2026" s="4">
        <v>2025</v>
      </c>
      <c r="B2026" s="6" t="s">
        <v>3544</v>
      </c>
      <c r="C2026" s="6" t="e">
        <f>MONTH(Livros[[#This Row],[Date]])</f>
        <v>#VALUE!</v>
      </c>
      <c r="D2026" s="6" t="e">
        <f>YEAR(Livros[[#This Row],[Date]])</f>
        <v>#VALUE!</v>
      </c>
      <c r="E2026" s="4">
        <v>0</v>
      </c>
      <c r="F2026" s="4">
        <v>1</v>
      </c>
      <c r="G2026" s="6" t="s">
        <v>83</v>
      </c>
      <c r="H2026" s="4">
        <v>1</v>
      </c>
      <c r="I2026" s="18" t="s">
        <v>1002</v>
      </c>
      <c r="J2026" s="8">
        <v>285</v>
      </c>
      <c r="K2026" s="8">
        <f>Livros[[#This Row],[Quantity]]*Livros[[#This Row],[Item Price]]</f>
        <v>285</v>
      </c>
      <c r="L2026" s="8">
        <v>233.37</v>
      </c>
      <c r="M2026" s="8">
        <f>Livros[[#This Row],[Receita]]-Livros[[#This Row],[Custo]]</f>
        <v>51.629999999999995</v>
      </c>
    </row>
    <row r="2027" spans="1:13" x14ac:dyDescent="0.25">
      <c r="A2027" s="5">
        <v>2026</v>
      </c>
      <c r="B2027" s="7" t="s">
        <v>3544</v>
      </c>
      <c r="C2027" s="7" t="e">
        <f>MONTH(Livros[[#This Row],[Date]])</f>
        <v>#VALUE!</v>
      </c>
      <c r="D2027" s="7" t="e">
        <f>YEAR(Livros[[#This Row],[Date]])</f>
        <v>#VALUE!</v>
      </c>
      <c r="E2027" s="5">
        <v>0</v>
      </c>
      <c r="F2027" s="5">
        <v>1</v>
      </c>
      <c r="G2027" s="7" t="s">
        <v>71</v>
      </c>
      <c r="H2027" s="5">
        <v>1</v>
      </c>
      <c r="I2027" s="19" t="s">
        <v>1002</v>
      </c>
      <c r="J2027" s="9">
        <v>184</v>
      </c>
      <c r="K2027" s="9">
        <f>Livros[[#This Row],[Quantity]]*Livros[[#This Row],[Item Price]]</f>
        <v>184</v>
      </c>
      <c r="L2027" s="9">
        <v>150.08799999999999</v>
      </c>
      <c r="M2027" s="9">
        <f>Livros[[#This Row],[Receita]]-Livros[[#This Row],[Custo]]</f>
        <v>33.912000000000006</v>
      </c>
    </row>
    <row r="2028" spans="1:13" x14ac:dyDescent="0.25">
      <c r="A2028" s="4">
        <v>2027</v>
      </c>
      <c r="B2028" s="6" t="s">
        <v>3562</v>
      </c>
      <c r="C2028" s="6" t="e">
        <f>MONTH(Livros[[#This Row],[Date]])</f>
        <v>#VALUE!</v>
      </c>
      <c r="D2028" s="6" t="e">
        <f>YEAR(Livros[[#This Row],[Date]])</f>
        <v>#VALUE!</v>
      </c>
      <c r="E2028" s="4">
        <v>0</v>
      </c>
      <c r="F2028" s="4">
        <v>1</v>
      </c>
      <c r="G2028" s="6" t="s">
        <v>83</v>
      </c>
      <c r="H2028" s="4">
        <v>1</v>
      </c>
      <c r="I2028" s="18" t="s">
        <v>193</v>
      </c>
      <c r="J2028" s="8">
        <v>192</v>
      </c>
      <c r="K2028" s="8">
        <f>Livros[[#This Row],[Quantity]]*Livros[[#This Row],[Item Price]]</f>
        <v>192</v>
      </c>
      <c r="L2028" s="8">
        <v>157.744</v>
      </c>
      <c r="M2028" s="8">
        <f>Livros[[#This Row],[Receita]]-Livros[[#This Row],[Custo]]</f>
        <v>34.256</v>
      </c>
    </row>
    <row r="2029" spans="1:13" x14ac:dyDescent="0.25">
      <c r="A2029" s="5">
        <v>2028</v>
      </c>
      <c r="B2029" s="7" t="s">
        <v>3562</v>
      </c>
      <c r="C2029" s="7" t="e">
        <f>MONTH(Livros[[#This Row],[Date]])</f>
        <v>#VALUE!</v>
      </c>
      <c r="D2029" s="7" t="e">
        <f>YEAR(Livros[[#This Row],[Date]])</f>
        <v>#VALUE!</v>
      </c>
      <c r="E2029" s="5">
        <v>0</v>
      </c>
      <c r="F2029" s="5">
        <v>1</v>
      </c>
      <c r="G2029" s="7" t="s">
        <v>83</v>
      </c>
      <c r="H2029" s="5">
        <v>1</v>
      </c>
      <c r="I2029" s="19" t="s">
        <v>193</v>
      </c>
      <c r="J2029" s="9">
        <v>192</v>
      </c>
      <c r="K2029" s="9">
        <f>Livros[[#This Row],[Quantity]]*Livros[[#This Row],[Item Price]]</f>
        <v>192</v>
      </c>
      <c r="L2029" s="9">
        <v>157.744</v>
      </c>
      <c r="M2029" s="9">
        <f>Livros[[#This Row],[Receita]]-Livros[[#This Row],[Custo]]</f>
        <v>34.256</v>
      </c>
    </row>
    <row r="2030" spans="1:13" x14ac:dyDescent="0.25">
      <c r="A2030" s="4">
        <v>2029</v>
      </c>
      <c r="B2030" s="6" t="s">
        <v>3562</v>
      </c>
      <c r="C2030" s="6" t="e">
        <f>MONTH(Livros[[#This Row],[Date]])</f>
        <v>#VALUE!</v>
      </c>
      <c r="D2030" s="6" t="e">
        <f>YEAR(Livros[[#This Row],[Date]])</f>
        <v>#VALUE!</v>
      </c>
      <c r="E2030" s="4">
        <v>0</v>
      </c>
      <c r="F2030" s="4">
        <v>1</v>
      </c>
      <c r="G2030" s="6" t="s">
        <v>83</v>
      </c>
      <c r="H2030" s="4">
        <v>1</v>
      </c>
      <c r="I2030" s="18" t="s">
        <v>1002</v>
      </c>
      <c r="J2030" s="8">
        <v>180</v>
      </c>
      <c r="K2030" s="8">
        <f>Livros[[#This Row],[Quantity]]*Livros[[#This Row],[Item Price]]</f>
        <v>180</v>
      </c>
      <c r="L2030" s="8">
        <v>147.76</v>
      </c>
      <c r="M2030" s="8">
        <f>Livros[[#This Row],[Receita]]-Livros[[#This Row],[Custo]]</f>
        <v>32.240000000000009</v>
      </c>
    </row>
    <row r="2031" spans="1:13" x14ac:dyDescent="0.25">
      <c r="A2031" s="5">
        <v>2030</v>
      </c>
      <c r="B2031" s="7" t="s">
        <v>3562</v>
      </c>
      <c r="C2031" s="7" t="e">
        <f>MONTH(Livros[[#This Row],[Date]])</f>
        <v>#VALUE!</v>
      </c>
      <c r="D2031" s="7" t="e">
        <f>YEAR(Livros[[#This Row],[Date]])</f>
        <v>#VALUE!</v>
      </c>
      <c r="E2031" s="5">
        <v>0</v>
      </c>
      <c r="F2031" s="5">
        <v>1</v>
      </c>
      <c r="G2031" s="7" t="s">
        <v>71</v>
      </c>
      <c r="H2031" s="5">
        <v>1</v>
      </c>
      <c r="I2031" s="19" t="s">
        <v>1002</v>
      </c>
      <c r="J2031" s="9">
        <v>184</v>
      </c>
      <c r="K2031" s="9">
        <f>Livros[[#This Row],[Quantity]]*Livros[[#This Row],[Item Price]]</f>
        <v>184</v>
      </c>
      <c r="L2031" s="9">
        <v>150.08799999999999</v>
      </c>
      <c r="M2031" s="9">
        <f>Livros[[#This Row],[Receita]]-Livros[[#This Row],[Custo]]</f>
        <v>33.912000000000006</v>
      </c>
    </row>
    <row r="2032" spans="1:13" x14ac:dyDescent="0.25">
      <c r="A2032" s="4">
        <v>2031</v>
      </c>
      <c r="B2032" s="6" t="s">
        <v>3562</v>
      </c>
      <c r="C2032" s="6" t="e">
        <f>MONTH(Livros[[#This Row],[Date]])</f>
        <v>#VALUE!</v>
      </c>
      <c r="D2032" s="6" t="e">
        <f>YEAR(Livros[[#This Row],[Date]])</f>
        <v>#VALUE!</v>
      </c>
      <c r="E2032" s="4">
        <v>0</v>
      </c>
      <c r="F2032" s="4">
        <v>1</v>
      </c>
      <c r="G2032" s="6" t="s">
        <v>83</v>
      </c>
      <c r="H2032" s="4">
        <v>1</v>
      </c>
      <c r="I2032" s="18" t="s">
        <v>193</v>
      </c>
      <c r="J2032" s="8">
        <v>192</v>
      </c>
      <c r="K2032" s="8">
        <f>Livros[[#This Row],[Quantity]]*Livros[[#This Row],[Item Price]]</f>
        <v>192</v>
      </c>
      <c r="L2032" s="8">
        <v>157.744</v>
      </c>
      <c r="M2032" s="8">
        <f>Livros[[#This Row],[Receita]]-Livros[[#This Row],[Custo]]</f>
        <v>34.256</v>
      </c>
    </row>
    <row r="2033" spans="1:13" x14ac:dyDescent="0.25">
      <c r="A2033" s="5">
        <v>2032</v>
      </c>
      <c r="B2033" s="7" t="s">
        <v>3562</v>
      </c>
      <c r="C2033" s="7" t="e">
        <f>MONTH(Livros[[#This Row],[Date]])</f>
        <v>#VALUE!</v>
      </c>
      <c r="D2033" s="7" t="e">
        <f>YEAR(Livros[[#This Row],[Date]])</f>
        <v>#VALUE!</v>
      </c>
      <c r="E2033" s="5">
        <v>0</v>
      </c>
      <c r="F2033" s="5">
        <v>1</v>
      </c>
      <c r="G2033" s="7" t="s">
        <v>83</v>
      </c>
      <c r="H2033" s="5">
        <v>1</v>
      </c>
      <c r="I2033" s="19" t="s">
        <v>5178</v>
      </c>
      <c r="J2033" s="9">
        <v>320</v>
      </c>
      <c r="K2033" s="9">
        <f>Livros[[#This Row],[Quantity]]*Livros[[#This Row],[Item Price]]</f>
        <v>320</v>
      </c>
      <c r="L2033" s="9">
        <v>265.56</v>
      </c>
      <c r="M2033" s="9">
        <f>Livros[[#This Row],[Receita]]-Livros[[#This Row],[Custo]]</f>
        <v>54.44</v>
      </c>
    </row>
    <row r="2034" spans="1:13" x14ac:dyDescent="0.25">
      <c r="A2034" s="4">
        <v>2033</v>
      </c>
      <c r="B2034" s="6" t="s">
        <v>3562</v>
      </c>
      <c r="C2034" s="6" t="e">
        <f>MONTH(Livros[[#This Row],[Date]])</f>
        <v>#VALUE!</v>
      </c>
      <c r="D2034" s="6" t="e">
        <f>YEAR(Livros[[#This Row],[Date]])</f>
        <v>#VALUE!</v>
      </c>
      <c r="E2034" s="4">
        <v>0</v>
      </c>
      <c r="F2034" s="4">
        <v>1</v>
      </c>
      <c r="G2034" s="6" t="s">
        <v>83</v>
      </c>
      <c r="H2034" s="4">
        <v>1</v>
      </c>
      <c r="I2034" s="18" t="s">
        <v>193</v>
      </c>
      <c r="J2034" s="8">
        <v>192</v>
      </c>
      <c r="K2034" s="8">
        <f>Livros[[#This Row],[Quantity]]*Livros[[#This Row],[Item Price]]</f>
        <v>192</v>
      </c>
      <c r="L2034" s="8">
        <v>157.744</v>
      </c>
      <c r="M2034" s="8">
        <f>Livros[[#This Row],[Receita]]-Livros[[#This Row],[Custo]]</f>
        <v>34.256</v>
      </c>
    </row>
    <row r="2035" spans="1:13" x14ac:dyDescent="0.25">
      <c r="A2035" s="5">
        <v>2034</v>
      </c>
      <c r="B2035" s="7" t="s">
        <v>3562</v>
      </c>
      <c r="C2035" s="7" t="e">
        <f>MONTH(Livros[[#This Row],[Date]])</f>
        <v>#VALUE!</v>
      </c>
      <c r="D2035" s="7" t="e">
        <f>YEAR(Livros[[#This Row],[Date]])</f>
        <v>#VALUE!</v>
      </c>
      <c r="E2035" s="5">
        <v>0</v>
      </c>
      <c r="F2035" s="5">
        <v>1</v>
      </c>
      <c r="G2035" s="7" t="s">
        <v>71</v>
      </c>
      <c r="H2035" s="5">
        <v>1</v>
      </c>
      <c r="I2035" s="19" t="s">
        <v>193</v>
      </c>
      <c r="J2035" s="9">
        <v>155</v>
      </c>
      <c r="K2035" s="9">
        <f>Livros[[#This Row],[Quantity]]*Livros[[#This Row],[Item Price]]</f>
        <v>155</v>
      </c>
      <c r="L2035" s="9">
        <v>127.71</v>
      </c>
      <c r="M2035" s="9">
        <f>Livros[[#This Row],[Receita]]-Livros[[#This Row],[Custo]]</f>
        <v>27.290000000000006</v>
      </c>
    </row>
    <row r="2036" spans="1:13" x14ac:dyDescent="0.25">
      <c r="A2036" s="4">
        <v>2035</v>
      </c>
      <c r="B2036" s="6" t="s">
        <v>3562</v>
      </c>
      <c r="C2036" s="6" t="e">
        <f>MONTH(Livros[[#This Row],[Date]])</f>
        <v>#VALUE!</v>
      </c>
      <c r="D2036" s="6" t="e">
        <f>YEAR(Livros[[#This Row],[Date]])</f>
        <v>#VALUE!</v>
      </c>
      <c r="E2036" s="4">
        <v>0</v>
      </c>
      <c r="F2036" s="4">
        <v>1</v>
      </c>
      <c r="G2036" s="6" t="s">
        <v>71</v>
      </c>
      <c r="H2036" s="4">
        <v>1</v>
      </c>
      <c r="I2036" s="18" t="s">
        <v>193</v>
      </c>
      <c r="J2036" s="8">
        <v>180</v>
      </c>
      <c r="K2036" s="8">
        <f>Livros[[#This Row],[Quantity]]*Livros[[#This Row],[Item Price]]</f>
        <v>180</v>
      </c>
      <c r="L2036" s="8">
        <v>147.76</v>
      </c>
      <c r="M2036" s="8">
        <f>Livros[[#This Row],[Receita]]-Livros[[#This Row],[Custo]]</f>
        <v>32.240000000000009</v>
      </c>
    </row>
    <row r="2037" spans="1:13" x14ac:dyDescent="0.25">
      <c r="A2037" s="5">
        <v>2036</v>
      </c>
      <c r="B2037" s="7" t="s">
        <v>3562</v>
      </c>
      <c r="C2037" s="7" t="e">
        <f>MONTH(Livros[[#This Row],[Date]])</f>
        <v>#VALUE!</v>
      </c>
      <c r="D2037" s="7" t="e">
        <f>YEAR(Livros[[#This Row],[Date]])</f>
        <v>#VALUE!</v>
      </c>
      <c r="E2037" s="5">
        <v>0</v>
      </c>
      <c r="F2037" s="5">
        <v>1</v>
      </c>
      <c r="G2037" s="7" t="s">
        <v>83</v>
      </c>
      <c r="H2037" s="5">
        <v>1</v>
      </c>
      <c r="I2037" s="19" t="s">
        <v>1002</v>
      </c>
      <c r="J2037" s="9">
        <v>285</v>
      </c>
      <c r="K2037" s="9">
        <f>Livros[[#This Row],[Quantity]]*Livros[[#This Row],[Item Price]]</f>
        <v>285</v>
      </c>
      <c r="L2037" s="9">
        <v>233.37</v>
      </c>
      <c r="M2037" s="9">
        <f>Livros[[#This Row],[Receita]]-Livros[[#This Row],[Custo]]</f>
        <v>51.629999999999995</v>
      </c>
    </row>
    <row r="2038" spans="1:13" x14ac:dyDescent="0.25">
      <c r="A2038" s="4">
        <v>2037</v>
      </c>
      <c r="B2038" s="6" t="s">
        <v>3562</v>
      </c>
      <c r="C2038" s="6" t="e">
        <f>MONTH(Livros[[#This Row],[Date]])</f>
        <v>#VALUE!</v>
      </c>
      <c r="D2038" s="6" t="e">
        <f>YEAR(Livros[[#This Row],[Date]])</f>
        <v>#VALUE!</v>
      </c>
      <c r="E2038" s="4">
        <v>0</v>
      </c>
      <c r="F2038" s="4">
        <v>1</v>
      </c>
      <c r="G2038" s="6" t="s">
        <v>83</v>
      </c>
      <c r="H2038" s="4">
        <v>1</v>
      </c>
      <c r="I2038" s="18" t="s">
        <v>5178</v>
      </c>
      <c r="J2038" s="8">
        <v>320</v>
      </c>
      <c r="K2038" s="8">
        <f>Livros[[#This Row],[Quantity]]*Livros[[#This Row],[Item Price]]</f>
        <v>320</v>
      </c>
      <c r="L2038" s="8">
        <v>265.56</v>
      </c>
      <c r="M2038" s="8">
        <f>Livros[[#This Row],[Receita]]-Livros[[#This Row],[Custo]]</f>
        <v>54.44</v>
      </c>
    </row>
    <row r="2039" spans="1:13" x14ac:dyDescent="0.25">
      <c r="A2039" s="5">
        <v>2038</v>
      </c>
      <c r="B2039" s="7" t="s">
        <v>3574</v>
      </c>
      <c r="C2039" s="7" t="e">
        <f>MONTH(Livros[[#This Row],[Date]])</f>
        <v>#VALUE!</v>
      </c>
      <c r="D2039" s="7" t="e">
        <f>YEAR(Livros[[#This Row],[Date]])</f>
        <v>#VALUE!</v>
      </c>
      <c r="E2039" s="5">
        <v>0</v>
      </c>
      <c r="F2039" s="5">
        <v>1</v>
      </c>
      <c r="G2039" s="7" t="s">
        <v>71</v>
      </c>
      <c r="H2039" s="5">
        <v>1</v>
      </c>
      <c r="I2039" s="19" t="s">
        <v>1002</v>
      </c>
      <c r="J2039" s="9">
        <v>198</v>
      </c>
      <c r="K2039" s="9">
        <f>Livros[[#This Row],[Quantity]]*Livros[[#This Row],[Item Price]]</f>
        <v>198</v>
      </c>
      <c r="L2039" s="9">
        <v>162.23599999999999</v>
      </c>
      <c r="M2039" s="9">
        <f>Livros[[#This Row],[Receita]]-Livros[[#This Row],[Custo]]</f>
        <v>35.76400000000001</v>
      </c>
    </row>
    <row r="2040" spans="1:13" x14ac:dyDescent="0.25">
      <c r="A2040" s="4">
        <v>2039</v>
      </c>
      <c r="B2040" s="6" t="s">
        <v>3574</v>
      </c>
      <c r="C2040" s="6" t="e">
        <f>MONTH(Livros[[#This Row],[Date]])</f>
        <v>#VALUE!</v>
      </c>
      <c r="D2040" s="6" t="e">
        <f>YEAR(Livros[[#This Row],[Date]])</f>
        <v>#VALUE!</v>
      </c>
      <c r="E2040" s="4">
        <v>0</v>
      </c>
      <c r="F2040" s="4">
        <v>1</v>
      </c>
      <c r="G2040" s="6" t="s">
        <v>71</v>
      </c>
      <c r="H2040" s="4">
        <v>1</v>
      </c>
      <c r="I2040" s="18" t="s">
        <v>1002</v>
      </c>
      <c r="J2040" s="8">
        <v>108</v>
      </c>
      <c r="K2040" s="8">
        <f>Livros[[#This Row],[Quantity]]*Livros[[#This Row],[Item Price]]</f>
        <v>108</v>
      </c>
      <c r="L2040" s="8">
        <v>885.56</v>
      </c>
      <c r="M2040" s="8">
        <f>Livros[[#This Row],[Receita]]-Livros[[#This Row],[Custo]]</f>
        <v>-777.56</v>
      </c>
    </row>
    <row r="2041" spans="1:13" x14ac:dyDescent="0.25">
      <c r="A2041" s="5">
        <v>2040</v>
      </c>
      <c r="B2041" s="7" t="s">
        <v>3574</v>
      </c>
      <c r="C2041" s="7" t="e">
        <f>MONTH(Livros[[#This Row],[Date]])</f>
        <v>#VALUE!</v>
      </c>
      <c r="D2041" s="7" t="e">
        <f>YEAR(Livros[[#This Row],[Date]])</f>
        <v>#VALUE!</v>
      </c>
      <c r="E2041" s="5">
        <v>0</v>
      </c>
      <c r="F2041" s="5">
        <v>1</v>
      </c>
      <c r="G2041" s="7" t="s">
        <v>83</v>
      </c>
      <c r="H2041" s="5">
        <v>1</v>
      </c>
      <c r="I2041" s="19" t="s">
        <v>1002</v>
      </c>
      <c r="J2041" s="9">
        <v>120</v>
      </c>
      <c r="K2041" s="9">
        <f>Livros[[#This Row],[Quantity]]*Livros[[#This Row],[Item Price]]</f>
        <v>120</v>
      </c>
      <c r="L2041" s="9">
        <v>984.4</v>
      </c>
      <c r="M2041" s="9">
        <f>Livros[[#This Row],[Receita]]-Livros[[#This Row],[Custo]]</f>
        <v>-864.4</v>
      </c>
    </row>
    <row r="2042" spans="1:13" x14ac:dyDescent="0.25">
      <c r="A2042" s="4">
        <v>2041</v>
      </c>
      <c r="B2042" s="6" t="s">
        <v>3574</v>
      </c>
      <c r="C2042" s="6" t="e">
        <f>MONTH(Livros[[#This Row],[Date]])</f>
        <v>#VALUE!</v>
      </c>
      <c r="D2042" s="6" t="e">
        <f>YEAR(Livros[[#This Row],[Date]])</f>
        <v>#VALUE!</v>
      </c>
      <c r="E2042" s="4">
        <v>0</v>
      </c>
      <c r="F2042" s="4">
        <v>1</v>
      </c>
      <c r="G2042" s="6" t="s">
        <v>71</v>
      </c>
      <c r="H2042" s="4">
        <v>1</v>
      </c>
      <c r="I2042" s="18" t="s">
        <v>193</v>
      </c>
      <c r="J2042" s="8">
        <v>192</v>
      </c>
      <c r="K2042" s="8">
        <f>Livros[[#This Row],[Quantity]]*Livros[[#This Row],[Item Price]]</f>
        <v>192</v>
      </c>
      <c r="L2042" s="8">
        <v>157.744</v>
      </c>
      <c r="M2042" s="8">
        <f>Livros[[#This Row],[Receita]]-Livros[[#This Row],[Custo]]</f>
        <v>34.256</v>
      </c>
    </row>
    <row r="2043" spans="1:13" x14ac:dyDescent="0.25">
      <c r="A2043" s="5">
        <v>2042</v>
      </c>
      <c r="B2043" s="7" t="s">
        <v>3574</v>
      </c>
      <c r="C2043" s="7" t="e">
        <f>MONTH(Livros[[#This Row],[Date]])</f>
        <v>#VALUE!</v>
      </c>
      <c r="D2043" s="7" t="e">
        <f>YEAR(Livros[[#This Row],[Date]])</f>
        <v>#VALUE!</v>
      </c>
      <c r="E2043" s="5">
        <v>0</v>
      </c>
      <c r="F2043" s="5">
        <v>1</v>
      </c>
      <c r="G2043" s="7" t="s">
        <v>83</v>
      </c>
      <c r="H2043" s="5">
        <v>1</v>
      </c>
      <c r="I2043" s="19" t="s">
        <v>193</v>
      </c>
      <c r="J2043" s="9">
        <v>192</v>
      </c>
      <c r="K2043" s="9">
        <f>Livros[[#This Row],[Quantity]]*Livros[[#This Row],[Item Price]]</f>
        <v>192</v>
      </c>
      <c r="L2043" s="9">
        <v>157.744</v>
      </c>
      <c r="M2043" s="9">
        <f>Livros[[#This Row],[Receita]]-Livros[[#This Row],[Custo]]</f>
        <v>34.256</v>
      </c>
    </row>
    <row r="2044" spans="1:13" x14ac:dyDescent="0.25">
      <c r="A2044" s="4">
        <v>2043</v>
      </c>
      <c r="B2044" s="6" t="s">
        <v>3574</v>
      </c>
      <c r="C2044" s="6" t="e">
        <f>MONTH(Livros[[#This Row],[Date]])</f>
        <v>#VALUE!</v>
      </c>
      <c r="D2044" s="6" t="e">
        <f>YEAR(Livros[[#This Row],[Date]])</f>
        <v>#VALUE!</v>
      </c>
      <c r="E2044" s="4">
        <v>0</v>
      </c>
      <c r="F2044" s="4">
        <v>1</v>
      </c>
      <c r="G2044" s="6" t="s">
        <v>71</v>
      </c>
      <c r="H2044" s="4">
        <v>1</v>
      </c>
      <c r="I2044" s="18" t="s">
        <v>193</v>
      </c>
      <c r="J2044" s="8">
        <v>192</v>
      </c>
      <c r="K2044" s="8">
        <f>Livros[[#This Row],[Quantity]]*Livros[[#This Row],[Item Price]]</f>
        <v>192</v>
      </c>
      <c r="L2044" s="8">
        <v>157.744</v>
      </c>
      <c r="M2044" s="8">
        <f>Livros[[#This Row],[Receita]]-Livros[[#This Row],[Custo]]</f>
        <v>34.256</v>
      </c>
    </row>
    <row r="2045" spans="1:13" x14ac:dyDescent="0.25">
      <c r="A2045" s="5">
        <v>2044</v>
      </c>
      <c r="B2045" s="7" t="s">
        <v>3574</v>
      </c>
      <c r="C2045" s="7" t="e">
        <f>MONTH(Livros[[#This Row],[Date]])</f>
        <v>#VALUE!</v>
      </c>
      <c r="D2045" s="7" t="e">
        <f>YEAR(Livros[[#This Row],[Date]])</f>
        <v>#VALUE!</v>
      </c>
      <c r="E2045" s="5">
        <v>0</v>
      </c>
      <c r="F2045" s="5">
        <v>1</v>
      </c>
      <c r="G2045" s="7" t="s">
        <v>71</v>
      </c>
      <c r="H2045" s="5">
        <v>1</v>
      </c>
      <c r="I2045" s="19" t="s">
        <v>193</v>
      </c>
      <c r="J2045" s="9">
        <v>192</v>
      </c>
      <c r="K2045" s="9">
        <f>Livros[[#This Row],[Quantity]]*Livros[[#This Row],[Item Price]]</f>
        <v>192</v>
      </c>
      <c r="L2045" s="9">
        <v>157.744</v>
      </c>
      <c r="M2045" s="9">
        <f>Livros[[#This Row],[Receita]]-Livros[[#This Row],[Custo]]</f>
        <v>34.256</v>
      </c>
    </row>
    <row r="2046" spans="1:13" x14ac:dyDescent="0.25">
      <c r="A2046" s="4">
        <v>2045</v>
      </c>
      <c r="B2046" s="6" t="s">
        <v>3574</v>
      </c>
      <c r="C2046" s="6" t="e">
        <f>MONTH(Livros[[#This Row],[Date]])</f>
        <v>#VALUE!</v>
      </c>
      <c r="D2046" s="6" t="e">
        <f>YEAR(Livros[[#This Row],[Date]])</f>
        <v>#VALUE!</v>
      </c>
      <c r="E2046" s="4">
        <v>0</v>
      </c>
      <c r="F2046" s="4">
        <v>1</v>
      </c>
      <c r="G2046" s="6" t="s">
        <v>71</v>
      </c>
      <c r="H2046" s="4">
        <v>1</v>
      </c>
      <c r="I2046" s="18" t="s">
        <v>77</v>
      </c>
      <c r="J2046" s="8">
        <v>550</v>
      </c>
      <c r="K2046" s="8">
        <f>Livros[[#This Row],[Quantity]]*Livros[[#This Row],[Item Price]]</f>
        <v>550</v>
      </c>
      <c r="L2046" s="8">
        <v>478.85</v>
      </c>
      <c r="M2046" s="8">
        <f>Livros[[#This Row],[Receita]]-Livros[[#This Row],[Custo]]</f>
        <v>71.149999999999977</v>
      </c>
    </row>
    <row r="2047" spans="1:13" x14ac:dyDescent="0.25">
      <c r="A2047" s="5">
        <v>2046</v>
      </c>
      <c r="B2047" s="7" t="s">
        <v>3590</v>
      </c>
      <c r="C2047" s="7" t="e">
        <f>MONTH(Livros[[#This Row],[Date]])</f>
        <v>#VALUE!</v>
      </c>
      <c r="D2047" s="7" t="e">
        <f>YEAR(Livros[[#This Row],[Date]])</f>
        <v>#VALUE!</v>
      </c>
      <c r="E2047" s="5">
        <v>1</v>
      </c>
      <c r="F2047" s="5">
        <v>1</v>
      </c>
      <c r="G2047" s="7" t="s">
        <v>83</v>
      </c>
      <c r="H2047" s="5">
        <v>1</v>
      </c>
      <c r="I2047" s="19" t="s">
        <v>5178</v>
      </c>
      <c r="J2047" s="9">
        <v>395</v>
      </c>
      <c r="K2047" s="9">
        <f>Livros[[#This Row],[Quantity]]*Livros[[#This Row],[Item Price]]</f>
        <v>395</v>
      </c>
      <c r="L2047" s="9">
        <v>327.78500000000003</v>
      </c>
      <c r="M2047" s="9">
        <f>Livros[[#This Row],[Receita]]-Livros[[#This Row],[Custo]]</f>
        <v>67.214999999999975</v>
      </c>
    </row>
    <row r="2048" spans="1:13" x14ac:dyDescent="0.25">
      <c r="A2048" s="4">
        <v>2047</v>
      </c>
      <c r="B2048" s="6" t="s">
        <v>3590</v>
      </c>
      <c r="C2048" s="6" t="e">
        <f>MONTH(Livros[[#This Row],[Date]])</f>
        <v>#VALUE!</v>
      </c>
      <c r="D2048" s="6" t="e">
        <f>YEAR(Livros[[#This Row],[Date]])</f>
        <v>#VALUE!</v>
      </c>
      <c r="E2048" s="4">
        <v>1</v>
      </c>
      <c r="F2048" s="4">
        <v>1</v>
      </c>
      <c r="G2048" s="6" t="s">
        <v>71</v>
      </c>
      <c r="H2048" s="4">
        <v>1</v>
      </c>
      <c r="I2048" s="18" t="s">
        <v>5178</v>
      </c>
      <c r="J2048" s="8">
        <v>320</v>
      </c>
      <c r="K2048" s="8">
        <f>Livros[[#This Row],[Quantity]]*Livros[[#This Row],[Item Price]]</f>
        <v>320</v>
      </c>
      <c r="L2048" s="8">
        <v>265.56</v>
      </c>
      <c r="M2048" s="8">
        <f>Livros[[#This Row],[Receita]]-Livros[[#This Row],[Custo]]</f>
        <v>54.44</v>
      </c>
    </row>
    <row r="2049" spans="1:13" x14ac:dyDescent="0.25">
      <c r="A2049" s="5">
        <v>2048</v>
      </c>
      <c r="B2049" s="7" t="s">
        <v>3590</v>
      </c>
      <c r="C2049" s="7" t="e">
        <f>MONTH(Livros[[#This Row],[Date]])</f>
        <v>#VALUE!</v>
      </c>
      <c r="D2049" s="7" t="e">
        <f>YEAR(Livros[[#This Row],[Date]])</f>
        <v>#VALUE!</v>
      </c>
      <c r="E2049" s="5">
        <v>1</v>
      </c>
      <c r="F2049" s="5">
        <v>1</v>
      </c>
      <c r="G2049" s="7" t="s">
        <v>83</v>
      </c>
      <c r="H2049" s="5">
        <v>1</v>
      </c>
      <c r="I2049" s="19" t="s">
        <v>193</v>
      </c>
      <c r="J2049" s="9">
        <v>192</v>
      </c>
      <c r="K2049" s="9">
        <f>Livros[[#This Row],[Quantity]]*Livros[[#This Row],[Item Price]]</f>
        <v>192</v>
      </c>
      <c r="L2049" s="9">
        <v>157.744</v>
      </c>
      <c r="M2049" s="9">
        <f>Livros[[#This Row],[Receita]]-Livros[[#This Row],[Custo]]</f>
        <v>34.256</v>
      </c>
    </row>
    <row r="2050" spans="1:13" x14ac:dyDescent="0.25">
      <c r="A2050" s="4">
        <v>2049</v>
      </c>
      <c r="B2050" s="6" t="s">
        <v>3590</v>
      </c>
      <c r="C2050" s="6" t="e">
        <f>MONTH(Livros[[#This Row],[Date]])</f>
        <v>#VALUE!</v>
      </c>
      <c r="D2050" s="6" t="e">
        <f>YEAR(Livros[[#This Row],[Date]])</f>
        <v>#VALUE!</v>
      </c>
      <c r="E2050" s="4">
        <v>1</v>
      </c>
      <c r="F2050" s="4">
        <v>1</v>
      </c>
      <c r="G2050" s="6" t="s">
        <v>83</v>
      </c>
      <c r="H2050" s="4">
        <v>1</v>
      </c>
      <c r="I2050" s="18" t="s">
        <v>1002</v>
      </c>
      <c r="J2050" s="8">
        <v>111</v>
      </c>
      <c r="K2050" s="8">
        <f>Livros[[#This Row],[Quantity]]*Livros[[#This Row],[Item Price]]</f>
        <v>111</v>
      </c>
      <c r="L2050" s="8">
        <v>910.02</v>
      </c>
      <c r="M2050" s="8">
        <f>Livros[[#This Row],[Receita]]-Livros[[#This Row],[Custo]]</f>
        <v>-799.02</v>
      </c>
    </row>
    <row r="2051" spans="1:13" x14ac:dyDescent="0.25">
      <c r="A2051" s="5">
        <v>2050</v>
      </c>
      <c r="B2051" s="7" t="s">
        <v>3590</v>
      </c>
      <c r="C2051" s="7" t="e">
        <f>MONTH(Livros[[#This Row],[Date]])</f>
        <v>#VALUE!</v>
      </c>
      <c r="D2051" s="7" t="e">
        <f>YEAR(Livros[[#This Row],[Date]])</f>
        <v>#VALUE!</v>
      </c>
      <c r="E2051" s="5">
        <v>1</v>
      </c>
      <c r="F2051" s="5">
        <v>1</v>
      </c>
      <c r="G2051" s="7" t="s">
        <v>71</v>
      </c>
      <c r="H2051" s="5">
        <v>1</v>
      </c>
      <c r="I2051" s="19" t="s">
        <v>1002</v>
      </c>
      <c r="J2051" s="9">
        <v>184</v>
      </c>
      <c r="K2051" s="9">
        <f>Livros[[#This Row],[Quantity]]*Livros[[#This Row],[Item Price]]</f>
        <v>184</v>
      </c>
      <c r="L2051" s="9">
        <v>150.08799999999999</v>
      </c>
      <c r="M2051" s="9">
        <f>Livros[[#This Row],[Receita]]-Livros[[#This Row],[Custo]]</f>
        <v>33.912000000000006</v>
      </c>
    </row>
    <row r="2052" spans="1:13" x14ac:dyDescent="0.25">
      <c r="A2052" s="4">
        <v>2051</v>
      </c>
      <c r="B2052" s="6" t="s">
        <v>3590</v>
      </c>
      <c r="C2052" s="6" t="e">
        <f>MONTH(Livros[[#This Row],[Date]])</f>
        <v>#VALUE!</v>
      </c>
      <c r="D2052" s="6" t="e">
        <f>YEAR(Livros[[#This Row],[Date]])</f>
        <v>#VALUE!</v>
      </c>
      <c r="E2052" s="4">
        <v>1</v>
      </c>
      <c r="F2052" s="4">
        <v>1</v>
      </c>
      <c r="G2052" s="6" t="s">
        <v>71</v>
      </c>
      <c r="H2052" s="4">
        <v>1</v>
      </c>
      <c r="I2052" s="18" t="s">
        <v>193</v>
      </c>
      <c r="J2052" s="8">
        <v>192</v>
      </c>
      <c r="K2052" s="8">
        <f>Livros[[#This Row],[Quantity]]*Livros[[#This Row],[Item Price]]</f>
        <v>192</v>
      </c>
      <c r="L2052" s="8">
        <v>157.744</v>
      </c>
      <c r="M2052" s="8">
        <f>Livros[[#This Row],[Receita]]-Livros[[#This Row],[Custo]]</f>
        <v>34.256</v>
      </c>
    </row>
    <row r="2053" spans="1:13" x14ac:dyDescent="0.25">
      <c r="A2053" s="5">
        <v>2052</v>
      </c>
      <c r="B2053" s="7" t="s">
        <v>3590</v>
      </c>
      <c r="C2053" s="7" t="e">
        <f>MONTH(Livros[[#This Row],[Date]])</f>
        <v>#VALUE!</v>
      </c>
      <c r="D2053" s="7" t="e">
        <f>YEAR(Livros[[#This Row],[Date]])</f>
        <v>#VALUE!</v>
      </c>
      <c r="E2053" s="5">
        <v>1</v>
      </c>
      <c r="F2053" s="5">
        <v>1</v>
      </c>
      <c r="G2053" s="7" t="s">
        <v>83</v>
      </c>
      <c r="H2053" s="5">
        <v>1</v>
      </c>
      <c r="I2053" s="19" t="s">
        <v>1002</v>
      </c>
      <c r="J2053" s="9">
        <v>150</v>
      </c>
      <c r="K2053" s="9">
        <f>Livros[[#This Row],[Quantity]]*Livros[[#This Row],[Item Price]]</f>
        <v>150</v>
      </c>
      <c r="L2053" s="9">
        <v>123.3</v>
      </c>
      <c r="M2053" s="9">
        <f>Livros[[#This Row],[Receita]]-Livros[[#This Row],[Custo]]</f>
        <v>26.700000000000003</v>
      </c>
    </row>
    <row r="2054" spans="1:13" x14ac:dyDescent="0.25">
      <c r="A2054" s="4">
        <v>2053</v>
      </c>
      <c r="B2054" s="6" t="s">
        <v>3590</v>
      </c>
      <c r="C2054" s="6" t="e">
        <f>MONTH(Livros[[#This Row],[Date]])</f>
        <v>#VALUE!</v>
      </c>
      <c r="D2054" s="6" t="e">
        <f>YEAR(Livros[[#This Row],[Date]])</f>
        <v>#VALUE!</v>
      </c>
      <c r="E2054" s="4">
        <v>1</v>
      </c>
      <c r="F2054" s="4">
        <v>1</v>
      </c>
      <c r="G2054" s="6" t="s">
        <v>71</v>
      </c>
      <c r="H2054" s="4">
        <v>1</v>
      </c>
      <c r="I2054" s="18" t="s">
        <v>193</v>
      </c>
      <c r="J2054" s="8">
        <v>192</v>
      </c>
      <c r="K2054" s="8">
        <f>Livros[[#This Row],[Quantity]]*Livros[[#This Row],[Item Price]]</f>
        <v>192</v>
      </c>
      <c r="L2054" s="8">
        <v>157.744</v>
      </c>
      <c r="M2054" s="8">
        <f>Livros[[#This Row],[Receita]]-Livros[[#This Row],[Custo]]</f>
        <v>34.256</v>
      </c>
    </row>
    <row r="2055" spans="1:13" x14ac:dyDescent="0.25">
      <c r="A2055" s="5">
        <v>2054</v>
      </c>
      <c r="B2055" s="7" t="s">
        <v>3590</v>
      </c>
      <c r="C2055" s="7" t="e">
        <f>MONTH(Livros[[#This Row],[Date]])</f>
        <v>#VALUE!</v>
      </c>
      <c r="D2055" s="7" t="e">
        <f>YEAR(Livros[[#This Row],[Date]])</f>
        <v>#VALUE!</v>
      </c>
      <c r="E2055" s="5">
        <v>1</v>
      </c>
      <c r="F2055" s="5">
        <v>1</v>
      </c>
      <c r="G2055" s="7" t="s">
        <v>83</v>
      </c>
      <c r="H2055" s="5">
        <v>1</v>
      </c>
      <c r="I2055" s="19" t="s">
        <v>5178</v>
      </c>
      <c r="J2055" s="9">
        <v>590</v>
      </c>
      <c r="K2055" s="9">
        <f>Livros[[#This Row],[Quantity]]*Livros[[#This Row],[Item Price]]</f>
        <v>590</v>
      </c>
      <c r="L2055" s="9">
        <v>489.97</v>
      </c>
      <c r="M2055" s="9">
        <f>Livros[[#This Row],[Receita]]-Livros[[#This Row],[Custo]]</f>
        <v>100.02999999999997</v>
      </c>
    </row>
    <row r="2056" spans="1:13" x14ac:dyDescent="0.25">
      <c r="A2056" s="4">
        <v>2055</v>
      </c>
      <c r="B2056" s="6" t="s">
        <v>3590</v>
      </c>
      <c r="C2056" s="6" t="e">
        <f>MONTH(Livros[[#This Row],[Date]])</f>
        <v>#VALUE!</v>
      </c>
      <c r="D2056" s="6" t="e">
        <f>YEAR(Livros[[#This Row],[Date]])</f>
        <v>#VALUE!</v>
      </c>
      <c r="E2056" s="4">
        <v>1</v>
      </c>
      <c r="F2056" s="4">
        <v>1</v>
      </c>
      <c r="G2056" s="6" t="s">
        <v>71</v>
      </c>
      <c r="H2056" s="4">
        <v>1</v>
      </c>
      <c r="I2056" s="18" t="s">
        <v>1002</v>
      </c>
      <c r="J2056" s="8">
        <v>160</v>
      </c>
      <c r="K2056" s="8">
        <f>Livros[[#This Row],[Quantity]]*Livros[[#This Row],[Item Price]]</f>
        <v>160</v>
      </c>
      <c r="L2056" s="8">
        <v>131.12</v>
      </c>
      <c r="M2056" s="8">
        <f>Livros[[#This Row],[Receita]]-Livros[[#This Row],[Custo]]</f>
        <v>28.879999999999995</v>
      </c>
    </row>
    <row r="2057" spans="1:13" x14ac:dyDescent="0.25">
      <c r="A2057" s="5">
        <v>2056</v>
      </c>
      <c r="B2057" s="7" t="s">
        <v>3590</v>
      </c>
      <c r="C2057" s="7" t="e">
        <f>MONTH(Livros[[#This Row],[Date]])</f>
        <v>#VALUE!</v>
      </c>
      <c r="D2057" s="7" t="e">
        <f>YEAR(Livros[[#This Row],[Date]])</f>
        <v>#VALUE!</v>
      </c>
      <c r="E2057" s="5">
        <v>1</v>
      </c>
      <c r="F2057" s="5">
        <v>1</v>
      </c>
      <c r="G2057" s="7" t="s">
        <v>71</v>
      </c>
      <c r="H2057" s="5">
        <v>1</v>
      </c>
      <c r="I2057" s="19" t="s">
        <v>1002</v>
      </c>
      <c r="J2057" s="9">
        <v>91</v>
      </c>
      <c r="K2057" s="9">
        <f>Livros[[#This Row],[Quantity]]*Livros[[#This Row],[Item Price]]</f>
        <v>91</v>
      </c>
      <c r="L2057" s="9">
        <v>746.62</v>
      </c>
      <c r="M2057" s="9">
        <f>Livros[[#This Row],[Receita]]-Livros[[#This Row],[Custo]]</f>
        <v>-655.62</v>
      </c>
    </row>
    <row r="2058" spans="1:13" x14ac:dyDescent="0.25">
      <c r="A2058" s="4">
        <v>2057</v>
      </c>
      <c r="B2058" s="6" t="s">
        <v>3590</v>
      </c>
      <c r="C2058" s="6" t="e">
        <f>MONTH(Livros[[#This Row],[Date]])</f>
        <v>#VALUE!</v>
      </c>
      <c r="D2058" s="6" t="e">
        <f>YEAR(Livros[[#This Row],[Date]])</f>
        <v>#VALUE!</v>
      </c>
      <c r="E2058" s="4">
        <v>1</v>
      </c>
      <c r="F2058" s="4">
        <v>1</v>
      </c>
      <c r="G2058" s="6" t="s">
        <v>71</v>
      </c>
      <c r="H2058" s="4">
        <v>1</v>
      </c>
      <c r="I2058" s="18" t="s">
        <v>193</v>
      </c>
      <c r="J2058" s="8">
        <v>192</v>
      </c>
      <c r="K2058" s="8">
        <f>Livros[[#This Row],[Quantity]]*Livros[[#This Row],[Item Price]]</f>
        <v>192</v>
      </c>
      <c r="L2058" s="8">
        <v>157.744</v>
      </c>
      <c r="M2058" s="8">
        <f>Livros[[#This Row],[Receita]]-Livros[[#This Row],[Custo]]</f>
        <v>34.256</v>
      </c>
    </row>
    <row r="2059" spans="1:13" x14ac:dyDescent="0.25">
      <c r="A2059" s="5">
        <v>2058</v>
      </c>
      <c r="B2059" s="7" t="s">
        <v>3590</v>
      </c>
      <c r="C2059" s="7" t="e">
        <f>MONTH(Livros[[#This Row],[Date]])</f>
        <v>#VALUE!</v>
      </c>
      <c r="D2059" s="7" t="e">
        <f>YEAR(Livros[[#This Row],[Date]])</f>
        <v>#VALUE!</v>
      </c>
      <c r="E2059" s="5">
        <v>1</v>
      </c>
      <c r="F2059" s="5">
        <v>1</v>
      </c>
      <c r="G2059" s="7" t="s">
        <v>83</v>
      </c>
      <c r="H2059" s="5">
        <v>1</v>
      </c>
      <c r="I2059" s="19" t="s">
        <v>1002</v>
      </c>
      <c r="J2059" s="9">
        <v>91</v>
      </c>
      <c r="K2059" s="9">
        <f>Livros[[#This Row],[Quantity]]*Livros[[#This Row],[Item Price]]</f>
        <v>91</v>
      </c>
      <c r="L2059" s="9">
        <v>746.62</v>
      </c>
      <c r="M2059" s="9">
        <f>Livros[[#This Row],[Receita]]-Livros[[#This Row],[Custo]]</f>
        <v>-655.62</v>
      </c>
    </row>
    <row r="2060" spans="1:13" x14ac:dyDescent="0.25">
      <c r="A2060" s="4">
        <v>2059</v>
      </c>
      <c r="B2060" s="6" t="s">
        <v>3590</v>
      </c>
      <c r="C2060" s="6" t="e">
        <f>MONTH(Livros[[#This Row],[Date]])</f>
        <v>#VALUE!</v>
      </c>
      <c r="D2060" s="6" t="e">
        <f>YEAR(Livros[[#This Row],[Date]])</f>
        <v>#VALUE!</v>
      </c>
      <c r="E2060" s="4">
        <v>1</v>
      </c>
      <c r="F2060" s="4">
        <v>1</v>
      </c>
      <c r="G2060" s="6" t="s">
        <v>83</v>
      </c>
      <c r="H2060" s="4">
        <v>1</v>
      </c>
      <c r="I2060" s="18" t="s">
        <v>1002</v>
      </c>
      <c r="J2060" s="8">
        <v>108</v>
      </c>
      <c r="K2060" s="8">
        <f>Livros[[#This Row],[Quantity]]*Livros[[#This Row],[Item Price]]</f>
        <v>108</v>
      </c>
      <c r="L2060" s="8">
        <v>885.56</v>
      </c>
      <c r="M2060" s="8">
        <f>Livros[[#This Row],[Receita]]-Livros[[#This Row],[Custo]]</f>
        <v>-777.56</v>
      </c>
    </row>
    <row r="2061" spans="1:13" x14ac:dyDescent="0.25">
      <c r="A2061" s="5">
        <v>2060</v>
      </c>
      <c r="B2061" s="7" t="s">
        <v>3590</v>
      </c>
      <c r="C2061" s="7" t="e">
        <f>MONTH(Livros[[#This Row],[Date]])</f>
        <v>#VALUE!</v>
      </c>
      <c r="D2061" s="7" t="e">
        <f>YEAR(Livros[[#This Row],[Date]])</f>
        <v>#VALUE!</v>
      </c>
      <c r="E2061" s="5">
        <v>1</v>
      </c>
      <c r="F2061" s="5">
        <v>1</v>
      </c>
      <c r="G2061" s="7" t="s">
        <v>83</v>
      </c>
      <c r="H2061" s="5">
        <v>1</v>
      </c>
      <c r="I2061" s="19" t="s">
        <v>193</v>
      </c>
      <c r="J2061" s="9">
        <v>192</v>
      </c>
      <c r="K2061" s="9">
        <f>Livros[[#This Row],[Quantity]]*Livros[[#This Row],[Item Price]]</f>
        <v>192</v>
      </c>
      <c r="L2061" s="9">
        <v>157.744</v>
      </c>
      <c r="M2061" s="9">
        <f>Livros[[#This Row],[Receita]]-Livros[[#This Row],[Custo]]</f>
        <v>34.256</v>
      </c>
    </row>
    <row r="2062" spans="1:13" x14ac:dyDescent="0.25">
      <c r="A2062" s="4">
        <v>2061</v>
      </c>
      <c r="B2062" s="6" t="s">
        <v>3590</v>
      </c>
      <c r="C2062" s="6" t="e">
        <f>MONTH(Livros[[#This Row],[Date]])</f>
        <v>#VALUE!</v>
      </c>
      <c r="D2062" s="6" t="e">
        <f>YEAR(Livros[[#This Row],[Date]])</f>
        <v>#VALUE!</v>
      </c>
      <c r="E2062" s="4">
        <v>1</v>
      </c>
      <c r="F2062" s="4">
        <v>1</v>
      </c>
      <c r="G2062" s="6" t="s">
        <v>83</v>
      </c>
      <c r="H2062" s="4">
        <v>1</v>
      </c>
      <c r="I2062" s="18" t="s">
        <v>193</v>
      </c>
      <c r="J2062" s="8">
        <v>180</v>
      </c>
      <c r="K2062" s="8">
        <f>Livros[[#This Row],[Quantity]]*Livros[[#This Row],[Item Price]]</f>
        <v>180</v>
      </c>
      <c r="L2062" s="8">
        <v>147.76</v>
      </c>
      <c r="M2062" s="8">
        <f>Livros[[#This Row],[Receita]]-Livros[[#This Row],[Custo]]</f>
        <v>32.240000000000009</v>
      </c>
    </row>
    <row r="2063" spans="1:13" x14ac:dyDescent="0.25">
      <c r="A2063" s="5">
        <v>2062</v>
      </c>
      <c r="B2063" s="7" t="s">
        <v>3590</v>
      </c>
      <c r="C2063" s="7" t="e">
        <f>MONTH(Livros[[#This Row],[Date]])</f>
        <v>#VALUE!</v>
      </c>
      <c r="D2063" s="7" t="e">
        <f>YEAR(Livros[[#This Row],[Date]])</f>
        <v>#VALUE!</v>
      </c>
      <c r="E2063" s="5">
        <v>1</v>
      </c>
      <c r="F2063" s="5">
        <v>1</v>
      </c>
      <c r="G2063" s="7" t="s">
        <v>83</v>
      </c>
      <c r="H2063" s="5">
        <v>1</v>
      </c>
      <c r="I2063" s="19" t="s">
        <v>1002</v>
      </c>
      <c r="J2063" s="9">
        <v>285</v>
      </c>
      <c r="K2063" s="9">
        <f>Livros[[#This Row],[Quantity]]*Livros[[#This Row],[Item Price]]</f>
        <v>285</v>
      </c>
      <c r="L2063" s="9">
        <v>233.37</v>
      </c>
      <c r="M2063" s="9">
        <f>Livros[[#This Row],[Receita]]-Livros[[#This Row],[Custo]]</f>
        <v>51.629999999999995</v>
      </c>
    </row>
    <row r="2064" spans="1:13" x14ac:dyDescent="0.25">
      <c r="A2064" s="4">
        <v>2063</v>
      </c>
      <c r="B2064" s="6" t="s">
        <v>3590</v>
      </c>
      <c r="C2064" s="6" t="e">
        <f>MONTH(Livros[[#This Row],[Date]])</f>
        <v>#VALUE!</v>
      </c>
      <c r="D2064" s="6" t="e">
        <f>YEAR(Livros[[#This Row],[Date]])</f>
        <v>#VALUE!</v>
      </c>
      <c r="E2064" s="4">
        <v>1</v>
      </c>
      <c r="F2064" s="4">
        <v>1</v>
      </c>
      <c r="G2064" s="6" t="s">
        <v>83</v>
      </c>
      <c r="H2064" s="4">
        <v>1</v>
      </c>
      <c r="I2064" s="18" t="s">
        <v>77</v>
      </c>
      <c r="J2064" s="8">
        <v>385</v>
      </c>
      <c r="K2064" s="8">
        <f>Livros[[#This Row],[Quantity]]*Livros[[#This Row],[Item Price]]</f>
        <v>385</v>
      </c>
      <c r="L2064" s="8">
        <v>334.495</v>
      </c>
      <c r="M2064" s="8">
        <f>Livros[[#This Row],[Receita]]-Livros[[#This Row],[Custo]]</f>
        <v>50.504999999999995</v>
      </c>
    </row>
    <row r="2065" spans="1:13" x14ac:dyDescent="0.25">
      <c r="A2065" s="5">
        <v>2064</v>
      </c>
      <c r="B2065" s="7" t="s">
        <v>3590</v>
      </c>
      <c r="C2065" s="7" t="e">
        <f>MONTH(Livros[[#This Row],[Date]])</f>
        <v>#VALUE!</v>
      </c>
      <c r="D2065" s="7" t="e">
        <f>YEAR(Livros[[#This Row],[Date]])</f>
        <v>#VALUE!</v>
      </c>
      <c r="E2065" s="5">
        <v>1</v>
      </c>
      <c r="F2065" s="5">
        <v>1</v>
      </c>
      <c r="G2065" s="7" t="s">
        <v>83</v>
      </c>
      <c r="H2065" s="5">
        <v>1</v>
      </c>
      <c r="I2065" s="19" t="s">
        <v>1002</v>
      </c>
      <c r="J2065" s="9">
        <v>160</v>
      </c>
      <c r="K2065" s="9">
        <f>Livros[[#This Row],[Quantity]]*Livros[[#This Row],[Item Price]]</f>
        <v>160</v>
      </c>
      <c r="L2065" s="9">
        <v>131.12</v>
      </c>
      <c r="M2065" s="9">
        <f>Livros[[#This Row],[Receita]]-Livros[[#This Row],[Custo]]</f>
        <v>28.879999999999995</v>
      </c>
    </row>
    <row r="2066" spans="1:13" x14ac:dyDescent="0.25">
      <c r="A2066" s="4">
        <v>2065</v>
      </c>
      <c r="B2066" s="6" t="s">
        <v>3590</v>
      </c>
      <c r="C2066" s="6" t="e">
        <f>MONTH(Livros[[#This Row],[Date]])</f>
        <v>#VALUE!</v>
      </c>
      <c r="D2066" s="6" t="e">
        <f>YEAR(Livros[[#This Row],[Date]])</f>
        <v>#VALUE!</v>
      </c>
      <c r="E2066" s="4">
        <v>1</v>
      </c>
      <c r="F2066" s="4">
        <v>1</v>
      </c>
      <c r="G2066" s="6" t="s">
        <v>71</v>
      </c>
      <c r="H2066" s="4">
        <v>1</v>
      </c>
      <c r="I2066" s="18" t="s">
        <v>193</v>
      </c>
      <c r="J2066" s="8">
        <v>192</v>
      </c>
      <c r="K2066" s="8">
        <f>Livros[[#This Row],[Quantity]]*Livros[[#This Row],[Item Price]]</f>
        <v>192</v>
      </c>
      <c r="L2066" s="8">
        <v>157.744</v>
      </c>
      <c r="M2066" s="8">
        <f>Livros[[#This Row],[Receita]]-Livros[[#This Row],[Custo]]</f>
        <v>34.256</v>
      </c>
    </row>
    <row r="2067" spans="1:13" x14ac:dyDescent="0.25">
      <c r="A2067" s="5">
        <v>2066</v>
      </c>
      <c r="B2067" s="7" t="s">
        <v>3614</v>
      </c>
      <c r="C2067" s="7">
        <f>MONTH(Livros[[#This Row],[Date]])</f>
        <v>1</v>
      </c>
      <c r="D2067" s="7">
        <f>YEAR(Livros[[#This Row],[Date]])</f>
        <v>2019</v>
      </c>
      <c r="E2067" s="5">
        <v>1</v>
      </c>
      <c r="F2067" s="5">
        <v>1</v>
      </c>
      <c r="G2067" s="7" t="s">
        <v>71</v>
      </c>
      <c r="H2067" s="5">
        <v>1</v>
      </c>
      <c r="I2067" s="19" t="s">
        <v>193</v>
      </c>
      <c r="J2067" s="9">
        <v>180</v>
      </c>
      <c r="K2067" s="9">
        <f>Livros[[#This Row],[Quantity]]*Livros[[#This Row],[Item Price]]</f>
        <v>180</v>
      </c>
      <c r="L2067" s="9">
        <v>147.76</v>
      </c>
      <c r="M2067" s="9">
        <f>Livros[[#This Row],[Receita]]-Livros[[#This Row],[Custo]]</f>
        <v>32.240000000000009</v>
      </c>
    </row>
    <row r="2068" spans="1:13" x14ac:dyDescent="0.25">
      <c r="A2068" s="4">
        <v>2067</v>
      </c>
      <c r="B2068" s="6" t="s">
        <v>3614</v>
      </c>
      <c r="C2068" s="6">
        <f>MONTH(Livros[[#This Row],[Date]])</f>
        <v>1</v>
      </c>
      <c r="D2068" s="6">
        <f>YEAR(Livros[[#This Row],[Date]])</f>
        <v>2019</v>
      </c>
      <c r="E2068" s="4">
        <v>1</v>
      </c>
      <c r="F2068" s="4">
        <v>1</v>
      </c>
      <c r="G2068" s="6" t="s">
        <v>71</v>
      </c>
      <c r="H2068" s="4">
        <v>1</v>
      </c>
      <c r="I2068" s="18" t="s">
        <v>1002</v>
      </c>
      <c r="J2068" s="8">
        <v>160</v>
      </c>
      <c r="K2068" s="8">
        <f>Livros[[#This Row],[Quantity]]*Livros[[#This Row],[Item Price]]</f>
        <v>160</v>
      </c>
      <c r="L2068" s="8">
        <v>131.12</v>
      </c>
      <c r="M2068" s="8">
        <f>Livros[[#This Row],[Receita]]-Livros[[#This Row],[Custo]]</f>
        <v>28.879999999999995</v>
      </c>
    </row>
    <row r="2069" spans="1:13" x14ac:dyDescent="0.25">
      <c r="A2069" s="5">
        <v>2068</v>
      </c>
      <c r="B2069" s="7" t="s">
        <v>3614</v>
      </c>
      <c r="C2069" s="7">
        <f>MONTH(Livros[[#This Row],[Date]])</f>
        <v>1</v>
      </c>
      <c r="D2069" s="7">
        <f>YEAR(Livros[[#This Row],[Date]])</f>
        <v>2019</v>
      </c>
      <c r="E2069" s="5">
        <v>1</v>
      </c>
      <c r="F2069" s="5">
        <v>1</v>
      </c>
      <c r="G2069" s="7" t="s">
        <v>71</v>
      </c>
      <c r="H2069" s="5">
        <v>1</v>
      </c>
      <c r="I2069" s="19" t="s">
        <v>193</v>
      </c>
      <c r="J2069" s="9">
        <v>180</v>
      </c>
      <c r="K2069" s="9">
        <f>Livros[[#This Row],[Quantity]]*Livros[[#This Row],[Item Price]]</f>
        <v>180</v>
      </c>
      <c r="L2069" s="9">
        <v>147.76</v>
      </c>
      <c r="M2069" s="9">
        <f>Livros[[#This Row],[Receita]]-Livros[[#This Row],[Custo]]</f>
        <v>32.240000000000009</v>
      </c>
    </row>
    <row r="2070" spans="1:13" x14ac:dyDescent="0.25">
      <c r="A2070" s="4">
        <v>2069</v>
      </c>
      <c r="B2070" s="6" t="s">
        <v>3614</v>
      </c>
      <c r="C2070" s="6">
        <f>MONTH(Livros[[#This Row],[Date]])</f>
        <v>1</v>
      </c>
      <c r="D2070" s="6">
        <f>YEAR(Livros[[#This Row],[Date]])</f>
        <v>2019</v>
      </c>
      <c r="E2070" s="4">
        <v>1</v>
      </c>
      <c r="F2070" s="4">
        <v>1</v>
      </c>
      <c r="G2070" s="6" t="s">
        <v>83</v>
      </c>
      <c r="H2070" s="4">
        <v>1</v>
      </c>
      <c r="I2070" s="18" t="s">
        <v>1002</v>
      </c>
      <c r="J2070" s="8">
        <v>150</v>
      </c>
      <c r="K2070" s="8">
        <f>Livros[[#This Row],[Quantity]]*Livros[[#This Row],[Item Price]]</f>
        <v>150</v>
      </c>
      <c r="L2070" s="8">
        <v>123.3</v>
      </c>
      <c r="M2070" s="8">
        <f>Livros[[#This Row],[Receita]]-Livros[[#This Row],[Custo]]</f>
        <v>26.700000000000003</v>
      </c>
    </row>
    <row r="2071" spans="1:13" x14ac:dyDescent="0.25">
      <c r="A2071" s="5">
        <v>2070</v>
      </c>
      <c r="B2071" s="7" t="s">
        <v>3614</v>
      </c>
      <c r="C2071" s="7">
        <f>MONTH(Livros[[#This Row],[Date]])</f>
        <v>1</v>
      </c>
      <c r="D2071" s="7">
        <f>YEAR(Livros[[#This Row],[Date]])</f>
        <v>2019</v>
      </c>
      <c r="E2071" s="5">
        <v>1</v>
      </c>
      <c r="F2071" s="5">
        <v>1</v>
      </c>
      <c r="G2071" s="7" t="s">
        <v>71</v>
      </c>
      <c r="H2071" s="5">
        <v>1</v>
      </c>
      <c r="I2071" s="19" t="s">
        <v>193</v>
      </c>
      <c r="J2071" s="9">
        <v>180</v>
      </c>
      <c r="K2071" s="9">
        <f>Livros[[#This Row],[Quantity]]*Livros[[#This Row],[Item Price]]</f>
        <v>180</v>
      </c>
      <c r="L2071" s="9">
        <v>147.76</v>
      </c>
      <c r="M2071" s="9">
        <f>Livros[[#This Row],[Receita]]-Livros[[#This Row],[Custo]]</f>
        <v>32.240000000000009</v>
      </c>
    </row>
    <row r="2072" spans="1:13" x14ac:dyDescent="0.25">
      <c r="A2072" s="4">
        <v>2071</v>
      </c>
      <c r="B2072" s="6" t="s">
        <v>3614</v>
      </c>
      <c r="C2072" s="6">
        <f>MONTH(Livros[[#This Row],[Date]])</f>
        <v>1</v>
      </c>
      <c r="D2072" s="6">
        <f>YEAR(Livros[[#This Row],[Date]])</f>
        <v>2019</v>
      </c>
      <c r="E2072" s="4">
        <v>1</v>
      </c>
      <c r="F2072" s="4">
        <v>1</v>
      </c>
      <c r="G2072" s="6" t="s">
        <v>83</v>
      </c>
      <c r="H2072" s="4">
        <v>1</v>
      </c>
      <c r="I2072" s="18" t="s">
        <v>193</v>
      </c>
      <c r="J2072" s="8">
        <v>180</v>
      </c>
      <c r="K2072" s="8">
        <f>Livros[[#This Row],[Quantity]]*Livros[[#This Row],[Item Price]]</f>
        <v>180</v>
      </c>
      <c r="L2072" s="8">
        <v>147.76</v>
      </c>
      <c r="M2072" s="8">
        <f>Livros[[#This Row],[Receita]]-Livros[[#This Row],[Custo]]</f>
        <v>32.240000000000009</v>
      </c>
    </row>
    <row r="2073" spans="1:13" x14ac:dyDescent="0.25">
      <c r="A2073" s="5">
        <v>2072</v>
      </c>
      <c r="B2073" s="7" t="s">
        <v>3614</v>
      </c>
      <c r="C2073" s="7">
        <f>MONTH(Livros[[#This Row],[Date]])</f>
        <v>1</v>
      </c>
      <c r="D2073" s="7">
        <f>YEAR(Livros[[#This Row],[Date]])</f>
        <v>2019</v>
      </c>
      <c r="E2073" s="5">
        <v>1</v>
      </c>
      <c r="F2073" s="5">
        <v>1</v>
      </c>
      <c r="G2073" s="7" t="s">
        <v>71</v>
      </c>
      <c r="H2073" s="5">
        <v>1</v>
      </c>
      <c r="I2073" s="19" t="s">
        <v>193</v>
      </c>
      <c r="J2073" s="9">
        <v>192</v>
      </c>
      <c r="K2073" s="9">
        <f>Livros[[#This Row],[Quantity]]*Livros[[#This Row],[Item Price]]</f>
        <v>192</v>
      </c>
      <c r="L2073" s="9">
        <v>157.744</v>
      </c>
      <c r="M2073" s="9">
        <f>Livros[[#This Row],[Receita]]-Livros[[#This Row],[Custo]]</f>
        <v>34.256</v>
      </c>
    </row>
    <row r="2074" spans="1:13" x14ac:dyDescent="0.25">
      <c r="A2074" s="4">
        <v>2073</v>
      </c>
      <c r="B2074" s="6" t="s">
        <v>3614</v>
      </c>
      <c r="C2074" s="6">
        <f>MONTH(Livros[[#This Row],[Date]])</f>
        <v>1</v>
      </c>
      <c r="D2074" s="6">
        <f>YEAR(Livros[[#This Row],[Date]])</f>
        <v>2019</v>
      </c>
      <c r="E2074" s="4">
        <v>1</v>
      </c>
      <c r="F2074" s="4">
        <v>1</v>
      </c>
      <c r="G2074" s="6" t="s">
        <v>71</v>
      </c>
      <c r="H2074" s="4">
        <v>1</v>
      </c>
      <c r="I2074" s="18" t="s">
        <v>193</v>
      </c>
      <c r="J2074" s="8">
        <v>180</v>
      </c>
      <c r="K2074" s="8">
        <f>Livros[[#This Row],[Quantity]]*Livros[[#This Row],[Item Price]]</f>
        <v>180</v>
      </c>
      <c r="L2074" s="8">
        <v>147.76</v>
      </c>
      <c r="M2074" s="8">
        <f>Livros[[#This Row],[Receita]]-Livros[[#This Row],[Custo]]</f>
        <v>32.240000000000009</v>
      </c>
    </row>
    <row r="2075" spans="1:13" x14ac:dyDescent="0.25">
      <c r="A2075" s="5">
        <v>2074</v>
      </c>
      <c r="B2075" s="7" t="s">
        <v>3614</v>
      </c>
      <c r="C2075" s="7">
        <f>MONTH(Livros[[#This Row],[Date]])</f>
        <v>1</v>
      </c>
      <c r="D2075" s="7">
        <f>YEAR(Livros[[#This Row],[Date]])</f>
        <v>2019</v>
      </c>
      <c r="E2075" s="5">
        <v>1</v>
      </c>
      <c r="F2075" s="5">
        <v>1</v>
      </c>
      <c r="G2075" s="7" t="s">
        <v>83</v>
      </c>
      <c r="H2075" s="5">
        <v>2</v>
      </c>
      <c r="I2075" s="19" t="s">
        <v>193</v>
      </c>
      <c r="J2075" s="9">
        <v>360</v>
      </c>
      <c r="K2075" s="9">
        <f>Livros[[#This Row],[Quantity]]*Livros[[#This Row],[Item Price]]</f>
        <v>720</v>
      </c>
      <c r="L2075" s="9">
        <v>295.52</v>
      </c>
      <c r="M2075" s="9">
        <f>Livros[[#This Row],[Receita]]-Livros[[#This Row],[Custo]]</f>
        <v>424.48</v>
      </c>
    </row>
    <row r="2076" spans="1:13" x14ac:dyDescent="0.25">
      <c r="A2076" s="4">
        <v>2075</v>
      </c>
      <c r="B2076" s="6" t="s">
        <v>3614</v>
      </c>
      <c r="C2076" s="6">
        <f>MONTH(Livros[[#This Row],[Date]])</f>
        <v>1</v>
      </c>
      <c r="D2076" s="6">
        <f>YEAR(Livros[[#This Row],[Date]])</f>
        <v>2019</v>
      </c>
      <c r="E2076" s="4">
        <v>1</v>
      </c>
      <c r="F2076" s="4">
        <v>1</v>
      </c>
      <c r="G2076" s="6" t="s">
        <v>83</v>
      </c>
      <c r="H2076" s="4">
        <v>1</v>
      </c>
      <c r="I2076" s="18" t="s">
        <v>193</v>
      </c>
      <c r="J2076" s="8">
        <v>155</v>
      </c>
      <c r="K2076" s="8">
        <f>Livros[[#This Row],[Quantity]]*Livros[[#This Row],[Item Price]]</f>
        <v>155</v>
      </c>
      <c r="L2076" s="8">
        <v>127.71</v>
      </c>
      <c r="M2076" s="8">
        <f>Livros[[#This Row],[Receita]]-Livros[[#This Row],[Custo]]</f>
        <v>27.290000000000006</v>
      </c>
    </row>
    <row r="2077" spans="1:13" x14ac:dyDescent="0.25">
      <c r="A2077" s="5">
        <v>2076</v>
      </c>
      <c r="B2077" s="7" t="s">
        <v>3614</v>
      </c>
      <c r="C2077" s="7">
        <f>MONTH(Livros[[#This Row],[Date]])</f>
        <v>1</v>
      </c>
      <c r="D2077" s="7">
        <f>YEAR(Livros[[#This Row],[Date]])</f>
        <v>2019</v>
      </c>
      <c r="E2077" s="5">
        <v>1</v>
      </c>
      <c r="F2077" s="5">
        <v>1</v>
      </c>
      <c r="G2077" s="7" t="s">
        <v>83</v>
      </c>
      <c r="H2077" s="5">
        <v>1</v>
      </c>
      <c r="I2077" s="19" t="s">
        <v>193</v>
      </c>
      <c r="J2077" s="9">
        <v>192</v>
      </c>
      <c r="K2077" s="9">
        <f>Livros[[#This Row],[Quantity]]*Livros[[#This Row],[Item Price]]</f>
        <v>192</v>
      </c>
      <c r="L2077" s="9">
        <v>157.744</v>
      </c>
      <c r="M2077" s="9">
        <f>Livros[[#This Row],[Receita]]-Livros[[#This Row],[Custo]]</f>
        <v>34.256</v>
      </c>
    </row>
    <row r="2078" spans="1:13" x14ac:dyDescent="0.25">
      <c r="A2078" s="4">
        <v>2077</v>
      </c>
      <c r="B2078" s="6" t="s">
        <v>3614</v>
      </c>
      <c r="C2078" s="6">
        <f>MONTH(Livros[[#This Row],[Date]])</f>
        <v>1</v>
      </c>
      <c r="D2078" s="6">
        <f>YEAR(Livros[[#This Row],[Date]])</f>
        <v>2019</v>
      </c>
      <c r="E2078" s="4">
        <v>1</v>
      </c>
      <c r="F2078" s="4">
        <v>1</v>
      </c>
      <c r="G2078" s="6" t="s">
        <v>83</v>
      </c>
      <c r="H2078" s="4">
        <v>1</v>
      </c>
      <c r="I2078" s="18" t="s">
        <v>193</v>
      </c>
      <c r="J2078" s="8">
        <v>180</v>
      </c>
      <c r="K2078" s="8">
        <f>Livros[[#This Row],[Quantity]]*Livros[[#This Row],[Item Price]]</f>
        <v>180</v>
      </c>
      <c r="L2078" s="8">
        <v>147.76</v>
      </c>
      <c r="M2078" s="8">
        <f>Livros[[#This Row],[Receita]]-Livros[[#This Row],[Custo]]</f>
        <v>32.240000000000009</v>
      </c>
    </row>
    <row r="2079" spans="1:13" x14ac:dyDescent="0.25">
      <c r="A2079" s="5">
        <v>2078</v>
      </c>
      <c r="B2079" s="7" t="s">
        <v>3614</v>
      </c>
      <c r="C2079" s="7">
        <f>MONTH(Livros[[#This Row],[Date]])</f>
        <v>1</v>
      </c>
      <c r="D2079" s="7">
        <f>YEAR(Livros[[#This Row],[Date]])</f>
        <v>2019</v>
      </c>
      <c r="E2079" s="5">
        <v>1</v>
      </c>
      <c r="F2079" s="5">
        <v>1</v>
      </c>
      <c r="G2079" s="7" t="s">
        <v>71</v>
      </c>
      <c r="H2079" s="5">
        <v>1</v>
      </c>
      <c r="I2079" s="19" t="s">
        <v>193</v>
      </c>
      <c r="J2079" s="9">
        <v>180</v>
      </c>
      <c r="K2079" s="9">
        <f>Livros[[#This Row],[Quantity]]*Livros[[#This Row],[Item Price]]</f>
        <v>180</v>
      </c>
      <c r="L2079" s="9">
        <v>147.76</v>
      </c>
      <c r="M2079" s="9">
        <f>Livros[[#This Row],[Receita]]-Livros[[#This Row],[Custo]]</f>
        <v>32.240000000000009</v>
      </c>
    </row>
    <row r="2080" spans="1:13" x14ac:dyDescent="0.25">
      <c r="A2080" s="4">
        <v>2079</v>
      </c>
      <c r="B2080" s="6" t="s">
        <v>3614</v>
      </c>
      <c r="C2080" s="6">
        <f>MONTH(Livros[[#This Row],[Date]])</f>
        <v>1</v>
      </c>
      <c r="D2080" s="6">
        <f>YEAR(Livros[[#This Row],[Date]])</f>
        <v>2019</v>
      </c>
      <c r="E2080" s="4">
        <v>1</v>
      </c>
      <c r="F2080" s="4">
        <v>1</v>
      </c>
      <c r="G2080" s="6" t="s">
        <v>71</v>
      </c>
      <c r="H2080" s="4">
        <v>2</v>
      </c>
      <c r="I2080" s="18" t="s">
        <v>193</v>
      </c>
      <c r="J2080" s="8">
        <v>360</v>
      </c>
      <c r="K2080" s="8">
        <f>Livros[[#This Row],[Quantity]]*Livros[[#This Row],[Item Price]]</f>
        <v>720</v>
      </c>
      <c r="L2080" s="8">
        <v>295.52</v>
      </c>
      <c r="M2080" s="8">
        <f>Livros[[#This Row],[Receita]]-Livros[[#This Row],[Custo]]</f>
        <v>424.48</v>
      </c>
    </row>
    <row r="2081" spans="1:13" x14ac:dyDescent="0.25">
      <c r="A2081" s="5">
        <v>2080</v>
      </c>
      <c r="B2081" s="7" t="s">
        <v>3614</v>
      </c>
      <c r="C2081" s="7">
        <f>MONTH(Livros[[#This Row],[Date]])</f>
        <v>1</v>
      </c>
      <c r="D2081" s="7">
        <f>YEAR(Livros[[#This Row],[Date]])</f>
        <v>2019</v>
      </c>
      <c r="E2081" s="5">
        <v>1</v>
      </c>
      <c r="F2081" s="5">
        <v>1</v>
      </c>
      <c r="G2081" s="7" t="s">
        <v>83</v>
      </c>
      <c r="H2081" s="5">
        <v>2</v>
      </c>
      <c r="I2081" s="19" t="s">
        <v>193</v>
      </c>
      <c r="J2081" s="9">
        <v>360</v>
      </c>
      <c r="K2081" s="9">
        <f>Livros[[#This Row],[Quantity]]*Livros[[#This Row],[Item Price]]</f>
        <v>720</v>
      </c>
      <c r="L2081" s="9">
        <v>295.52</v>
      </c>
      <c r="M2081" s="9">
        <f>Livros[[#This Row],[Receita]]-Livros[[#This Row],[Custo]]</f>
        <v>424.48</v>
      </c>
    </row>
    <row r="2082" spans="1:13" x14ac:dyDescent="0.25">
      <c r="A2082" s="4">
        <v>2081</v>
      </c>
      <c r="B2082" s="6" t="s">
        <v>3614</v>
      </c>
      <c r="C2082" s="6">
        <f>MONTH(Livros[[#This Row],[Date]])</f>
        <v>1</v>
      </c>
      <c r="D2082" s="6">
        <f>YEAR(Livros[[#This Row],[Date]])</f>
        <v>2019</v>
      </c>
      <c r="E2082" s="4">
        <v>1</v>
      </c>
      <c r="F2082" s="4">
        <v>1</v>
      </c>
      <c r="G2082" s="6" t="s">
        <v>71</v>
      </c>
      <c r="H2082" s="4">
        <v>2</v>
      </c>
      <c r="I2082" s="18" t="s">
        <v>193</v>
      </c>
      <c r="J2082" s="8">
        <v>360</v>
      </c>
      <c r="K2082" s="8">
        <f>Livros[[#This Row],[Quantity]]*Livros[[#This Row],[Item Price]]</f>
        <v>720</v>
      </c>
      <c r="L2082" s="8">
        <v>295.52</v>
      </c>
      <c r="M2082" s="8">
        <f>Livros[[#This Row],[Receita]]-Livros[[#This Row],[Custo]]</f>
        <v>424.48</v>
      </c>
    </row>
    <row r="2083" spans="1:13" x14ac:dyDescent="0.25">
      <c r="A2083" s="5">
        <v>2082</v>
      </c>
      <c r="B2083" s="7" t="s">
        <v>3614</v>
      </c>
      <c r="C2083" s="7">
        <f>MONTH(Livros[[#This Row],[Date]])</f>
        <v>1</v>
      </c>
      <c r="D2083" s="7">
        <f>YEAR(Livros[[#This Row],[Date]])</f>
        <v>2019</v>
      </c>
      <c r="E2083" s="5">
        <v>1</v>
      </c>
      <c r="F2083" s="5">
        <v>1</v>
      </c>
      <c r="G2083" s="7" t="s">
        <v>83</v>
      </c>
      <c r="H2083" s="5">
        <v>2</v>
      </c>
      <c r="I2083" s="19" t="s">
        <v>193</v>
      </c>
      <c r="J2083" s="9">
        <v>360</v>
      </c>
      <c r="K2083" s="9">
        <f>Livros[[#This Row],[Quantity]]*Livros[[#This Row],[Item Price]]</f>
        <v>720</v>
      </c>
      <c r="L2083" s="9">
        <v>295.52</v>
      </c>
      <c r="M2083" s="9">
        <f>Livros[[#This Row],[Receita]]-Livros[[#This Row],[Custo]]</f>
        <v>424.48</v>
      </c>
    </row>
    <row r="2084" spans="1:13" x14ac:dyDescent="0.25">
      <c r="A2084" s="4">
        <v>2083</v>
      </c>
      <c r="B2084" s="6" t="s">
        <v>3614</v>
      </c>
      <c r="C2084" s="6">
        <f>MONTH(Livros[[#This Row],[Date]])</f>
        <v>1</v>
      </c>
      <c r="D2084" s="6">
        <f>YEAR(Livros[[#This Row],[Date]])</f>
        <v>2019</v>
      </c>
      <c r="E2084" s="4">
        <v>1</v>
      </c>
      <c r="F2084" s="4">
        <v>1</v>
      </c>
      <c r="G2084" s="6" t="s">
        <v>71</v>
      </c>
      <c r="H2084" s="4">
        <v>9</v>
      </c>
      <c r="I2084" s="18" t="s">
        <v>1002</v>
      </c>
      <c r="J2084" s="8">
        <v>1656</v>
      </c>
      <c r="K2084" s="8">
        <f>Livros[[#This Row],[Quantity]]*Livros[[#This Row],[Item Price]]</f>
        <v>14904</v>
      </c>
      <c r="L2084" s="8">
        <v>135.57919999999999</v>
      </c>
      <c r="M2084" s="8">
        <f>Livros[[#This Row],[Receita]]-Livros[[#This Row],[Custo]]</f>
        <v>14768.4208</v>
      </c>
    </row>
    <row r="2085" spans="1:13" x14ac:dyDescent="0.25">
      <c r="A2085" s="5">
        <v>2084</v>
      </c>
      <c r="B2085" s="7" t="s">
        <v>3614</v>
      </c>
      <c r="C2085" s="7">
        <f>MONTH(Livros[[#This Row],[Date]])</f>
        <v>1</v>
      </c>
      <c r="D2085" s="7">
        <f>YEAR(Livros[[#This Row],[Date]])</f>
        <v>2019</v>
      </c>
      <c r="E2085" s="5">
        <v>1</v>
      </c>
      <c r="F2085" s="5">
        <v>1</v>
      </c>
      <c r="G2085" s="7" t="s">
        <v>71</v>
      </c>
      <c r="H2085" s="5">
        <v>1</v>
      </c>
      <c r="I2085" s="19" t="s">
        <v>5178</v>
      </c>
      <c r="J2085" s="9">
        <v>499</v>
      </c>
      <c r="K2085" s="9">
        <f>Livros[[#This Row],[Quantity]]*Livros[[#This Row],[Item Price]]</f>
        <v>499</v>
      </c>
      <c r="L2085" s="9">
        <v>414.41699999999997</v>
      </c>
      <c r="M2085" s="9">
        <f>Livros[[#This Row],[Receita]]-Livros[[#This Row],[Custo]]</f>
        <v>84.583000000000027</v>
      </c>
    </row>
    <row r="2086" spans="1:13" x14ac:dyDescent="0.25">
      <c r="A2086" s="4">
        <v>2085</v>
      </c>
      <c r="B2086" s="6" t="s">
        <v>3614</v>
      </c>
      <c r="C2086" s="6">
        <f>MONTH(Livros[[#This Row],[Date]])</f>
        <v>1</v>
      </c>
      <c r="D2086" s="6">
        <f>YEAR(Livros[[#This Row],[Date]])</f>
        <v>2019</v>
      </c>
      <c r="E2086" s="4">
        <v>1</v>
      </c>
      <c r="F2086" s="4">
        <v>1</v>
      </c>
      <c r="G2086" s="6" t="s">
        <v>71</v>
      </c>
      <c r="H2086" s="4">
        <v>1</v>
      </c>
      <c r="I2086" s="18" t="s">
        <v>1002</v>
      </c>
      <c r="J2086" s="8">
        <v>88</v>
      </c>
      <c r="K2086" s="8">
        <f>Livros[[#This Row],[Quantity]]*Livros[[#This Row],[Item Price]]</f>
        <v>88</v>
      </c>
      <c r="L2086" s="8">
        <v>721.16</v>
      </c>
      <c r="M2086" s="8">
        <f>Livros[[#This Row],[Receita]]-Livros[[#This Row],[Custo]]</f>
        <v>-633.16</v>
      </c>
    </row>
    <row r="2087" spans="1:13" x14ac:dyDescent="0.25">
      <c r="A2087" s="5">
        <v>2086</v>
      </c>
      <c r="B2087" s="7" t="s">
        <v>3614</v>
      </c>
      <c r="C2087" s="7">
        <f>MONTH(Livros[[#This Row],[Date]])</f>
        <v>1</v>
      </c>
      <c r="D2087" s="7">
        <f>YEAR(Livros[[#This Row],[Date]])</f>
        <v>2019</v>
      </c>
      <c r="E2087" s="5">
        <v>1</v>
      </c>
      <c r="F2087" s="5">
        <v>1</v>
      </c>
      <c r="G2087" s="7" t="s">
        <v>71</v>
      </c>
      <c r="H2087" s="5">
        <v>1</v>
      </c>
      <c r="I2087" s="19" t="s">
        <v>5178</v>
      </c>
      <c r="J2087" s="9">
        <v>404</v>
      </c>
      <c r="K2087" s="9">
        <f>Livros[[#This Row],[Quantity]]*Livros[[#This Row],[Item Price]]</f>
        <v>404</v>
      </c>
      <c r="L2087" s="9">
        <v>335.53199999999998</v>
      </c>
      <c r="M2087" s="9">
        <f>Livros[[#This Row],[Receita]]-Livros[[#This Row],[Custo]]</f>
        <v>68.468000000000018</v>
      </c>
    </row>
    <row r="2088" spans="1:13" x14ac:dyDescent="0.25">
      <c r="A2088" s="4">
        <v>2087</v>
      </c>
      <c r="B2088" s="6" t="s">
        <v>3614</v>
      </c>
      <c r="C2088" s="6">
        <f>MONTH(Livros[[#This Row],[Date]])</f>
        <v>1</v>
      </c>
      <c r="D2088" s="6">
        <f>YEAR(Livros[[#This Row],[Date]])</f>
        <v>2019</v>
      </c>
      <c r="E2088" s="4">
        <v>1</v>
      </c>
      <c r="F2088" s="4">
        <v>1</v>
      </c>
      <c r="G2088" s="6" t="s">
        <v>83</v>
      </c>
      <c r="H2088" s="4">
        <v>1</v>
      </c>
      <c r="I2088" s="18" t="s">
        <v>5178</v>
      </c>
      <c r="J2088" s="8">
        <v>499</v>
      </c>
      <c r="K2088" s="8">
        <f>Livros[[#This Row],[Quantity]]*Livros[[#This Row],[Item Price]]</f>
        <v>499</v>
      </c>
      <c r="L2088" s="8">
        <v>414.41699999999997</v>
      </c>
      <c r="M2088" s="8">
        <f>Livros[[#This Row],[Receita]]-Livros[[#This Row],[Custo]]</f>
        <v>84.583000000000027</v>
      </c>
    </row>
    <row r="2089" spans="1:13" x14ac:dyDescent="0.25">
      <c r="A2089" s="5">
        <v>2088</v>
      </c>
      <c r="B2089" s="7" t="s">
        <v>3614</v>
      </c>
      <c r="C2089" s="7">
        <f>MONTH(Livros[[#This Row],[Date]])</f>
        <v>1</v>
      </c>
      <c r="D2089" s="7">
        <f>YEAR(Livros[[#This Row],[Date]])</f>
        <v>2019</v>
      </c>
      <c r="E2089" s="5">
        <v>1</v>
      </c>
      <c r="F2089" s="5">
        <v>1</v>
      </c>
      <c r="G2089" s="7" t="s">
        <v>71</v>
      </c>
      <c r="H2089" s="5">
        <v>1</v>
      </c>
      <c r="I2089" s="19" t="s">
        <v>193</v>
      </c>
      <c r="J2089" s="9">
        <v>192</v>
      </c>
      <c r="K2089" s="9">
        <f>Livros[[#This Row],[Quantity]]*Livros[[#This Row],[Item Price]]</f>
        <v>192</v>
      </c>
      <c r="L2089" s="9">
        <v>157.744</v>
      </c>
      <c r="M2089" s="9">
        <f>Livros[[#This Row],[Receita]]-Livros[[#This Row],[Custo]]</f>
        <v>34.256</v>
      </c>
    </row>
    <row r="2090" spans="1:13" x14ac:dyDescent="0.25">
      <c r="A2090" s="4">
        <v>2089</v>
      </c>
      <c r="B2090" s="6" t="s">
        <v>3614</v>
      </c>
      <c r="C2090" s="6">
        <f>MONTH(Livros[[#This Row],[Date]])</f>
        <v>1</v>
      </c>
      <c r="D2090" s="6">
        <f>YEAR(Livros[[#This Row],[Date]])</f>
        <v>2019</v>
      </c>
      <c r="E2090" s="4">
        <v>1</v>
      </c>
      <c r="F2090" s="4">
        <v>1</v>
      </c>
      <c r="G2090" s="6" t="s">
        <v>71</v>
      </c>
      <c r="H2090" s="4">
        <v>1</v>
      </c>
      <c r="I2090" s="18" t="s">
        <v>1002</v>
      </c>
      <c r="J2090" s="8">
        <v>150</v>
      </c>
      <c r="K2090" s="8">
        <f>Livros[[#This Row],[Quantity]]*Livros[[#This Row],[Item Price]]</f>
        <v>150</v>
      </c>
      <c r="L2090" s="8">
        <v>123.3</v>
      </c>
      <c r="M2090" s="8">
        <f>Livros[[#This Row],[Receita]]-Livros[[#This Row],[Custo]]</f>
        <v>26.700000000000003</v>
      </c>
    </row>
    <row r="2091" spans="1:13" x14ac:dyDescent="0.25">
      <c r="A2091" s="5">
        <v>2090</v>
      </c>
      <c r="B2091" s="7" t="s">
        <v>3614</v>
      </c>
      <c r="C2091" s="7">
        <f>MONTH(Livros[[#This Row],[Date]])</f>
        <v>1</v>
      </c>
      <c r="D2091" s="7">
        <f>YEAR(Livros[[#This Row],[Date]])</f>
        <v>2019</v>
      </c>
      <c r="E2091" s="5">
        <v>1</v>
      </c>
      <c r="F2091" s="5">
        <v>1</v>
      </c>
      <c r="G2091" s="7" t="s">
        <v>83</v>
      </c>
      <c r="H2091" s="5">
        <v>1</v>
      </c>
      <c r="I2091" s="19" t="s">
        <v>193</v>
      </c>
      <c r="J2091" s="9">
        <v>180</v>
      </c>
      <c r="K2091" s="9">
        <f>Livros[[#This Row],[Quantity]]*Livros[[#This Row],[Item Price]]</f>
        <v>180</v>
      </c>
      <c r="L2091" s="9">
        <v>147.76</v>
      </c>
      <c r="M2091" s="9">
        <f>Livros[[#This Row],[Receita]]-Livros[[#This Row],[Custo]]</f>
        <v>32.240000000000009</v>
      </c>
    </row>
    <row r="2092" spans="1:13" x14ac:dyDescent="0.25">
      <c r="A2092" s="4">
        <v>2091</v>
      </c>
      <c r="B2092" s="6" t="s">
        <v>3614</v>
      </c>
      <c r="C2092" s="6">
        <f>MONTH(Livros[[#This Row],[Date]])</f>
        <v>1</v>
      </c>
      <c r="D2092" s="6">
        <f>YEAR(Livros[[#This Row],[Date]])</f>
        <v>2019</v>
      </c>
      <c r="E2092" s="4">
        <v>1</v>
      </c>
      <c r="F2092" s="4">
        <v>1</v>
      </c>
      <c r="G2092" s="6" t="s">
        <v>71</v>
      </c>
      <c r="H2092" s="4">
        <v>1</v>
      </c>
      <c r="I2092" s="18" t="s">
        <v>1002</v>
      </c>
      <c r="J2092" s="8">
        <v>108</v>
      </c>
      <c r="K2092" s="8">
        <f>Livros[[#This Row],[Quantity]]*Livros[[#This Row],[Item Price]]</f>
        <v>108</v>
      </c>
      <c r="L2092" s="8">
        <v>885.56</v>
      </c>
      <c r="M2092" s="8">
        <f>Livros[[#This Row],[Receita]]-Livros[[#This Row],[Custo]]</f>
        <v>-777.56</v>
      </c>
    </row>
    <row r="2093" spans="1:13" x14ac:dyDescent="0.25">
      <c r="A2093" s="5">
        <v>2092</v>
      </c>
      <c r="B2093" s="7" t="s">
        <v>3614</v>
      </c>
      <c r="C2093" s="7">
        <f>MONTH(Livros[[#This Row],[Date]])</f>
        <v>1</v>
      </c>
      <c r="D2093" s="7">
        <f>YEAR(Livros[[#This Row],[Date]])</f>
        <v>2019</v>
      </c>
      <c r="E2093" s="5">
        <v>1</v>
      </c>
      <c r="F2093" s="5">
        <v>1</v>
      </c>
      <c r="G2093" s="7" t="s">
        <v>83</v>
      </c>
      <c r="H2093" s="5">
        <v>1</v>
      </c>
      <c r="I2093" s="19" t="s">
        <v>193</v>
      </c>
      <c r="J2093" s="9">
        <v>180</v>
      </c>
      <c r="K2093" s="9">
        <f>Livros[[#This Row],[Quantity]]*Livros[[#This Row],[Item Price]]</f>
        <v>180</v>
      </c>
      <c r="L2093" s="9">
        <v>147.76</v>
      </c>
      <c r="M2093" s="9">
        <f>Livros[[#This Row],[Receita]]-Livros[[#This Row],[Custo]]</f>
        <v>32.240000000000009</v>
      </c>
    </row>
    <row r="2094" spans="1:13" x14ac:dyDescent="0.25">
      <c r="A2094" s="4">
        <v>2093</v>
      </c>
      <c r="B2094" s="6" t="s">
        <v>3614</v>
      </c>
      <c r="C2094" s="6">
        <f>MONTH(Livros[[#This Row],[Date]])</f>
        <v>1</v>
      </c>
      <c r="D2094" s="6">
        <f>YEAR(Livros[[#This Row],[Date]])</f>
        <v>2019</v>
      </c>
      <c r="E2094" s="4">
        <v>1</v>
      </c>
      <c r="F2094" s="4">
        <v>1</v>
      </c>
      <c r="G2094" s="6" t="s">
        <v>83</v>
      </c>
      <c r="H2094" s="4">
        <v>1</v>
      </c>
      <c r="I2094" s="18" t="s">
        <v>193</v>
      </c>
      <c r="J2094" s="8">
        <v>180</v>
      </c>
      <c r="K2094" s="8">
        <f>Livros[[#This Row],[Quantity]]*Livros[[#This Row],[Item Price]]</f>
        <v>180</v>
      </c>
      <c r="L2094" s="8">
        <v>147.76</v>
      </c>
      <c r="M2094" s="8">
        <f>Livros[[#This Row],[Receita]]-Livros[[#This Row],[Custo]]</f>
        <v>32.240000000000009</v>
      </c>
    </row>
    <row r="2095" spans="1:13" x14ac:dyDescent="0.25">
      <c r="A2095" s="5">
        <v>2094</v>
      </c>
      <c r="B2095" s="7" t="s">
        <v>3614</v>
      </c>
      <c r="C2095" s="7">
        <f>MONTH(Livros[[#This Row],[Date]])</f>
        <v>1</v>
      </c>
      <c r="D2095" s="7">
        <f>YEAR(Livros[[#This Row],[Date]])</f>
        <v>2019</v>
      </c>
      <c r="E2095" s="5">
        <v>1</v>
      </c>
      <c r="F2095" s="5">
        <v>1</v>
      </c>
      <c r="G2095" s="7" t="s">
        <v>83</v>
      </c>
      <c r="H2095" s="5">
        <v>1</v>
      </c>
      <c r="I2095" s="19" t="s">
        <v>193</v>
      </c>
      <c r="J2095" s="9">
        <v>180</v>
      </c>
      <c r="K2095" s="9">
        <f>Livros[[#This Row],[Quantity]]*Livros[[#This Row],[Item Price]]</f>
        <v>180</v>
      </c>
      <c r="L2095" s="9">
        <v>147.76</v>
      </c>
      <c r="M2095" s="9">
        <f>Livros[[#This Row],[Receita]]-Livros[[#This Row],[Custo]]</f>
        <v>32.240000000000009</v>
      </c>
    </row>
    <row r="2096" spans="1:13" x14ac:dyDescent="0.25">
      <c r="A2096" s="4">
        <v>2095</v>
      </c>
      <c r="B2096" s="6" t="s">
        <v>3614</v>
      </c>
      <c r="C2096" s="6">
        <f>MONTH(Livros[[#This Row],[Date]])</f>
        <v>1</v>
      </c>
      <c r="D2096" s="6">
        <f>YEAR(Livros[[#This Row],[Date]])</f>
        <v>2019</v>
      </c>
      <c r="E2096" s="4">
        <v>1</v>
      </c>
      <c r="F2096" s="4">
        <v>1</v>
      </c>
      <c r="G2096" s="6" t="s">
        <v>71</v>
      </c>
      <c r="H2096" s="4">
        <v>1</v>
      </c>
      <c r="I2096" s="18" t="s">
        <v>5178</v>
      </c>
      <c r="J2096" s="8">
        <v>590</v>
      </c>
      <c r="K2096" s="8">
        <f>Livros[[#This Row],[Quantity]]*Livros[[#This Row],[Item Price]]</f>
        <v>590</v>
      </c>
      <c r="L2096" s="8">
        <v>489.97</v>
      </c>
      <c r="M2096" s="8">
        <f>Livros[[#This Row],[Receita]]-Livros[[#This Row],[Custo]]</f>
        <v>100.02999999999997</v>
      </c>
    </row>
    <row r="2097" spans="1:13" x14ac:dyDescent="0.25">
      <c r="A2097" s="5">
        <v>2096</v>
      </c>
      <c r="B2097" s="7" t="s">
        <v>3614</v>
      </c>
      <c r="C2097" s="7">
        <f>MONTH(Livros[[#This Row],[Date]])</f>
        <v>1</v>
      </c>
      <c r="D2097" s="7">
        <f>YEAR(Livros[[#This Row],[Date]])</f>
        <v>2019</v>
      </c>
      <c r="E2097" s="5">
        <v>1</v>
      </c>
      <c r="F2097" s="5">
        <v>1</v>
      </c>
      <c r="G2097" s="7" t="s">
        <v>83</v>
      </c>
      <c r="H2097" s="5">
        <v>1</v>
      </c>
      <c r="I2097" s="19" t="s">
        <v>193</v>
      </c>
      <c r="J2097" s="9">
        <v>180</v>
      </c>
      <c r="K2097" s="9">
        <f>Livros[[#This Row],[Quantity]]*Livros[[#This Row],[Item Price]]</f>
        <v>180</v>
      </c>
      <c r="L2097" s="9">
        <v>147.76</v>
      </c>
      <c r="M2097" s="9">
        <f>Livros[[#This Row],[Receita]]-Livros[[#This Row],[Custo]]</f>
        <v>32.240000000000009</v>
      </c>
    </row>
    <row r="2098" spans="1:13" x14ac:dyDescent="0.25">
      <c r="A2098" s="4">
        <v>2097</v>
      </c>
      <c r="B2098" s="6" t="s">
        <v>3614</v>
      </c>
      <c r="C2098" s="6">
        <f>MONTH(Livros[[#This Row],[Date]])</f>
        <v>1</v>
      </c>
      <c r="D2098" s="6">
        <f>YEAR(Livros[[#This Row],[Date]])</f>
        <v>2019</v>
      </c>
      <c r="E2098" s="4">
        <v>1</v>
      </c>
      <c r="F2098" s="4">
        <v>1</v>
      </c>
      <c r="G2098" s="6" t="s">
        <v>71</v>
      </c>
      <c r="H2098" s="4">
        <v>1</v>
      </c>
      <c r="I2098" s="18" t="s">
        <v>193</v>
      </c>
      <c r="J2098" s="8">
        <v>180</v>
      </c>
      <c r="K2098" s="8">
        <f>Livros[[#This Row],[Quantity]]*Livros[[#This Row],[Item Price]]</f>
        <v>180</v>
      </c>
      <c r="L2098" s="8">
        <v>147.76</v>
      </c>
      <c r="M2098" s="8">
        <f>Livros[[#This Row],[Receita]]-Livros[[#This Row],[Custo]]</f>
        <v>32.240000000000009</v>
      </c>
    </row>
    <row r="2099" spans="1:13" x14ac:dyDescent="0.25">
      <c r="A2099" s="5">
        <v>2098</v>
      </c>
      <c r="B2099" s="7" t="s">
        <v>3614</v>
      </c>
      <c r="C2099" s="7">
        <f>MONTH(Livros[[#This Row],[Date]])</f>
        <v>1</v>
      </c>
      <c r="D2099" s="7">
        <f>YEAR(Livros[[#This Row],[Date]])</f>
        <v>2019</v>
      </c>
      <c r="E2099" s="5">
        <v>1</v>
      </c>
      <c r="F2099" s="5">
        <v>1</v>
      </c>
      <c r="G2099" s="7" t="s">
        <v>83</v>
      </c>
      <c r="H2099" s="5">
        <v>1</v>
      </c>
      <c r="I2099" s="19" t="s">
        <v>193</v>
      </c>
      <c r="J2099" s="9">
        <v>180</v>
      </c>
      <c r="K2099" s="9">
        <f>Livros[[#This Row],[Quantity]]*Livros[[#This Row],[Item Price]]</f>
        <v>180</v>
      </c>
      <c r="L2099" s="9">
        <v>147.76</v>
      </c>
      <c r="M2099" s="9">
        <f>Livros[[#This Row],[Receita]]-Livros[[#This Row],[Custo]]</f>
        <v>32.240000000000009</v>
      </c>
    </row>
    <row r="2100" spans="1:13" x14ac:dyDescent="0.25">
      <c r="A2100" s="4">
        <v>2099</v>
      </c>
      <c r="B2100" s="6" t="s">
        <v>3614</v>
      </c>
      <c r="C2100" s="6">
        <f>MONTH(Livros[[#This Row],[Date]])</f>
        <v>1</v>
      </c>
      <c r="D2100" s="6">
        <f>YEAR(Livros[[#This Row],[Date]])</f>
        <v>2019</v>
      </c>
      <c r="E2100" s="4">
        <v>1</v>
      </c>
      <c r="F2100" s="4">
        <v>1</v>
      </c>
      <c r="G2100" s="6" t="s">
        <v>71</v>
      </c>
      <c r="H2100" s="4">
        <v>1</v>
      </c>
      <c r="I2100" s="18" t="s">
        <v>5178</v>
      </c>
      <c r="J2100" s="8">
        <v>320</v>
      </c>
      <c r="K2100" s="8">
        <f>Livros[[#This Row],[Quantity]]*Livros[[#This Row],[Item Price]]</f>
        <v>320</v>
      </c>
      <c r="L2100" s="8">
        <v>265.56</v>
      </c>
      <c r="M2100" s="8">
        <f>Livros[[#This Row],[Receita]]-Livros[[#This Row],[Custo]]</f>
        <v>54.44</v>
      </c>
    </row>
    <row r="2101" spans="1:13" x14ac:dyDescent="0.25">
      <c r="A2101" s="5">
        <v>2100</v>
      </c>
      <c r="B2101" s="7" t="s">
        <v>3641</v>
      </c>
      <c r="C2101" s="7">
        <f>MONTH(Livros[[#This Row],[Date]])</f>
        <v>2</v>
      </c>
      <c r="D2101" s="7">
        <f>YEAR(Livros[[#This Row],[Date]])</f>
        <v>2019</v>
      </c>
      <c r="E2101" s="5">
        <v>0</v>
      </c>
      <c r="F2101" s="5">
        <v>1</v>
      </c>
      <c r="G2101" s="7" t="s">
        <v>83</v>
      </c>
      <c r="H2101" s="5">
        <v>1</v>
      </c>
      <c r="I2101" s="19" t="s">
        <v>1002</v>
      </c>
      <c r="J2101" s="9">
        <v>160</v>
      </c>
      <c r="K2101" s="9">
        <f>Livros[[#This Row],[Quantity]]*Livros[[#This Row],[Item Price]]</f>
        <v>160</v>
      </c>
      <c r="L2101" s="9">
        <v>131.12</v>
      </c>
      <c r="M2101" s="9">
        <f>Livros[[#This Row],[Receita]]-Livros[[#This Row],[Custo]]</f>
        <v>28.879999999999995</v>
      </c>
    </row>
    <row r="2102" spans="1:13" x14ac:dyDescent="0.25">
      <c r="A2102" s="4">
        <v>2101</v>
      </c>
      <c r="B2102" s="6" t="s">
        <v>3641</v>
      </c>
      <c r="C2102" s="6">
        <f>MONTH(Livros[[#This Row],[Date]])</f>
        <v>2</v>
      </c>
      <c r="D2102" s="6">
        <f>YEAR(Livros[[#This Row],[Date]])</f>
        <v>2019</v>
      </c>
      <c r="E2102" s="4">
        <v>0</v>
      </c>
      <c r="F2102" s="4">
        <v>1</v>
      </c>
      <c r="G2102" s="6" t="s">
        <v>71</v>
      </c>
      <c r="H2102" s="4">
        <v>1</v>
      </c>
      <c r="I2102" s="18" t="s">
        <v>77</v>
      </c>
      <c r="J2102" s="8">
        <v>1100</v>
      </c>
      <c r="K2102" s="8">
        <f>Livros[[#This Row],[Quantity]]*Livros[[#This Row],[Item Price]]</f>
        <v>1100</v>
      </c>
      <c r="L2102" s="8">
        <v>957.7</v>
      </c>
      <c r="M2102" s="8">
        <f>Livros[[#This Row],[Receita]]-Livros[[#This Row],[Custo]]</f>
        <v>142.29999999999995</v>
      </c>
    </row>
    <row r="2103" spans="1:13" x14ac:dyDescent="0.25">
      <c r="A2103" s="5">
        <v>2102</v>
      </c>
      <c r="B2103" s="7" t="s">
        <v>3641</v>
      </c>
      <c r="C2103" s="7">
        <f>MONTH(Livros[[#This Row],[Date]])</f>
        <v>2</v>
      </c>
      <c r="D2103" s="7">
        <f>YEAR(Livros[[#This Row],[Date]])</f>
        <v>2019</v>
      </c>
      <c r="E2103" s="5">
        <v>0</v>
      </c>
      <c r="F2103" s="5">
        <v>1</v>
      </c>
      <c r="G2103" s="7" t="s">
        <v>83</v>
      </c>
      <c r="H2103" s="5">
        <v>1</v>
      </c>
      <c r="I2103" s="19" t="s">
        <v>1002</v>
      </c>
      <c r="J2103" s="9">
        <v>111</v>
      </c>
      <c r="K2103" s="9">
        <f>Livros[[#This Row],[Quantity]]*Livros[[#This Row],[Item Price]]</f>
        <v>111</v>
      </c>
      <c r="L2103" s="9">
        <v>910.02</v>
      </c>
      <c r="M2103" s="9">
        <f>Livros[[#This Row],[Receita]]-Livros[[#This Row],[Custo]]</f>
        <v>-799.02</v>
      </c>
    </row>
    <row r="2104" spans="1:13" x14ac:dyDescent="0.25">
      <c r="A2104" s="4">
        <v>2103</v>
      </c>
      <c r="B2104" s="6" t="s">
        <v>3641</v>
      </c>
      <c r="C2104" s="6">
        <f>MONTH(Livros[[#This Row],[Date]])</f>
        <v>2</v>
      </c>
      <c r="D2104" s="6">
        <f>YEAR(Livros[[#This Row],[Date]])</f>
        <v>2019</v>
      </c>
      <c r="E2104" s="4">
        <v>0</v>
      </c>
      <c r="F2104" s="4">
        <v>1</v>
      </c>
      <c r="G2104" s="6" t="s">
        <v>71</v>
      </c>
      <c r="H2104" s="4">
        <v>1</v>
      </c>
      <c r="I2104" s="18" t="s">
        <v>193</v>
      </c>
      <c r="J2104" s="8">
        <v>180</v>
      </c>
      <c r="K2104" s="8">
        <f>Livros[[#This Row],[Quantity]]*Livros[[#This Row],[Item Price]]</f>
        <v>180</v>
      </c>
      <c r="L2104" s="8">
        <v>147.76</v>
      </c>
      <c r="M2104" s="8">
        <f>Livros[[#This Row],[Receita]]-Livros[[#This Row],[Custo]]</f>
        <v>32.240000000000009</v>
      </c>
    </row>
    <row r="2105" spans="1:13" x14ac:dyDescent="0.25">
      <c r="A2105" s="5">
        <v>2104</v>
      </c>
      <c r="B2105" s="7" t="s">
        <v>3641</v>
      </c>
      <c r="C2105" s="7">
        <f>MONTH(Livros[[#This Row],[Date]])</f>
        <v>2</v>
      </c>
      <c r="D2105" s="7">
        <f>YEAR(Livros[[#This Row],[Date]])</f>
        <v>2019</v>
      </c>
      <c r="E2105" s="5">
        <v>0</v>
      </c>
      <c r="F2105" s="5">
        <v>1</v>
      </c>
      <c r="G2105" s="7" t="s">
        <v>83</v>
      </c>
      <c r="H2105" s="5">
        <v>1</v>
      </c>
      <c r="I2105" s="19" t="s">
        <v>1002</v>
      </c>
      <c r="J2105" s="9">
        <v>184</v>
      </c>
      <c r="K2105" s="9">
        <f>Livros[[#This Row],[Quantity]]*Livros[[#This Row],[Item Price]]</f>
        <v>184</v>
      </c>
      <c r="L2105" s="9">
        <v>150.08799999999999</v>
      </c>
      <c r="M2105" s="9">
        <f>Livros[[#This Row],[Receita]]-Livros[[#This Row],[Custo]]</f>
        <v>33.912000000000006</v>
      </c>
    </row>
    <row r="2106" spans="1:13" x14ac:dyDescent="0.25">
      <c r="A2106" s="4">
        <v>2105</v>
      </c>
      <c r="B2106" s="6" t="s">
        <v>3641</v>
      </c>
      <c r="C2106" s="6">
        <f>MONTH(Livros[[#This Row],[Date]])</f>
        <v>2</v>
      </c>
      <c r="D2106" s="6">
        <f>YEAR(Livros[[#This Row],[Date]])</f>
        <v>2019</v>
      </c>
      <c r="E2106" s="4">
        <v>0</v>
      </c>
      <c r="F2106" s="4">
        <v>1</v>
      </c>
      <c r="G2106" s="6" t="s">
        <v>71</v>
      </c>
      <c r="H2106" s="4">
        <v>1</v>
      </c>
      <c r="I2106" s="18" t="s">
        <v>193</v>
      </c>
      <c r="J2106" s="8">
        <v>180</v>
      </c>
      <c r="K2106" s="8">
        <f>Livros[[#This Row],[Quantity]]*Livros[[#This Row],[Item Price]]</f>
        <v>180</v>
      </c>
      <c r="L2106" s="8">
        <v>147.76</v>
      </c>
      <c r="M2106" s="8">
        <f>Livros[[#This Row],[Receita]]-Livros[[#This Row],[Custo]]</f>
        <v>32.240000000000009</v>
      </c>
    </row>
    <row r="2107" spans="1:13" x14ac:dyDescent="0.25">
      <c r="A2107" s="5">
        <v>2106</v>
      </c>
      <c r="B2107" s="7" t="s">
        <v>3641</v>
      </c>
      <c r="C2107" s="7">
        <f>MONTH(Livros[[#This Row],[Date]])</f>
        <v>2</v>
      </c>
      <c r="D2107" s="7">
        <f>YEAR(Livros[[#This Row],[Date]])</f>
        <v>2019</v>
      </c>
      <c r="E2107" s="5">
        <v>0</v>
      </c>
      <c r="F2107" s="5">
        <v>1</v>
      </c>
      <c r="G2107" s="7" t="s">
        <v>83</v>
      </c>
      <c r="H2107" s="5">
        <v>1</v>
      </c>
      <c r="I2107" s="19" t="s">
        <v>193</v>
      </c>
      <c r="J2107" s="9">
        <v>155</v>
      </c>
      <c r="K2107" s="9">
        <f>Livros[[#This Row],[Quantity]]*Livros[[#This Row],[Item Price]]</f>
        <v>155</v>
      </c>
      <c r="L2107" s="9">
        <v>127.71</v>
      </c>
      <c r="M2107" s="9">
        <f>Livros[[#This Row],[Receita]]-Livros[[#This Row],[Custo]]</f>
        <v>27.290000000000006</v>
      </c>
    </row>
    <row r="2108" spans="1:13" x14ac:dyDescent="0.25">
      <c r="A2108" s="4">
        <v>2107</v>
      </c>
      <c r="B2108" s="6" t="s">
        <v>3646</v>
      </c>
      <c r="C2108" s="6">
        <f>MONTH(Livros[[#This Row],[Date]])</f>
        <v>3</v>
      </c>
      <c r="D2108" s="6">
        <f>YEAR(Livros[[#This Row],[Date]])</f>
        <v>2019</v>
      </c>
      <c r="E2108" s="4">
        <v>0</v>
      </c>
      <c r="F2108" s="4">
        <v>1</v>
      </c>
      <c r="G2108" s="6" t="s">
        <v>83</v>
      </c>
      <c r="H2108" s="4">
        <v>1</v>
      </c>
      <c r="I2108" s="18" t="s">
        <v>1002</v>
      </c>
      <c r="J2108" s="8">
        <v>184</v>
      </c>
      <c r="K2108" s="8">
        <f>Livros[[#This Row],[Quantity]]*Livros[[#This Row],[Item Price]]</f>
        <v>184</v>
      </c>
      <c r="L2108" s="8">
        <v>150.08799999999999</v>
      </c>
      <c r="M2108" s="8">
        <f>Livros[[#This Row],[Receita]]-Livros[[#This Row],[Custo]]</f>
        <v>33.912000000000006</v>
      </c>
    </row>
    <row r="2109" spans="1:13" x14ac:dyDescent="0.25">
      <c r="A2109" s="5">
        <v>2108</v>
      </c>
      <c r="B2109" s="7" t="s">
        <v>3646</v>
      </c>
      <c r="C2109" s="7">
        <f>MONTH(Livros[[#This Row],[Date]])</f>
        <v>3</v>
      </c>
      <c r="D2109" s="7">
        <f>YEAR(Livros[[#This Row],[Date]])</f>
        <v>2019</v>
      </c>
      <c r="E2109" s="5">
        <v>0</v>
      </c>
      <c r="F2109" s="5">
        <v>1</v>
      </c>
      <c r="G2109" s="7" t="s">
        <v>83</v>
      </c>
      <c r="H2109" s="5">
        <v>1</v>
      </c>
      <c r="I2109" s="19" t="s">
        <v>5178</v>
      </c>
      <c r="J2109" s="9">
        <v>256</v>
      </c>
      <c r="K2109" s="9">
        <f>Livros[[#This Row],[Quantity]]*Livros[[#This Row],[Item Price]]</f>
        <v>256</v>
      </c>
      <c r="L2109" s="9">
        <v>212.24799999999999</v>
      </c>
      <c r="M2109" s="9">
        <f>Livros[[#This Row],[Receita]]-Livros[[#This Row],[Custo]]</f>
        <v>43.75200000000001</v>
      </c>
    </row>
    <row r="2110" spans="1:13" x14ac:dyDescent="0.25">
      <c r="A2110" s="4">
        <v>2109</v>
      </c>
      <c r="B2110" s="6" t="s">
        <v>3646</v>
      </c>
      <c r="C2110" s="6">
        <f>MONTH(Livros[[#This Row],[Date]])</f>
        <v>3</v>
      </c>
      <c r="D2110" s="6">
        <f>YEAR(Livros[[#This Row],[Date]])</f>
        <v>2019</v>
      </c>
      <c r="E2110" s="4">
        <v>0</v>
      </c>
      <c r="F2110" s="4">
        <v>1</v>
      </c>
      <c r="G2110" s="6" t="s">
        <v>83</v>
      </c>
      <c r="H2110" s="4">
        <v>1</v>
      </c>
      <c r="I2110" s="18" t="s">
        <v>1002</v>
      </c>
      <c r="J2110" s="8">
        <v>14245</v>
      </c>
      <c r="K2110" s="8">
        <f>Livros[[#This Row],[Quantity]]*Livros[[#This Row],[Item Price]]</f>
        <v>14245</v>
      </c>
      <c r="L2110" s="8">
        <v>116.68089999999999</v>
      </c>
      <c r="M2110" s="8">
        <f>Livros[[#This Row],[Receita]]-Livros[[#This Row],[Custo]]</f>
        <v>14128.319100000001</v>
      </c>
    </row>
    <row r="2111" spans="1:13" x14ac:dyDescent="0.25">
      <c r="A2111" s="5">
        <v>2110</v>
      </c>
      <c r="B2111" s="7" t="s">
        <v>3646</v>
      </c>
      <c r="C2111" s="7">
        <f>MONTH(Livros[[#This Row],[Date]])</f>
        <v>3</v>
      </c>
      <c r="D2111" s="7">
        <f>YEAR(Livros[[#This Row],[Date]])</f>
        <v>2019</v>
      </c>
      <c r="E2111" s="5">
        <v>0</v>
      </c>
      <c r="F2111" s="5">
        <v>1</v>
      </c>
      <c r="G2111" s="7" t="s">
        <v>83</v>
      </c>
      <c r="H2111" s="5">
        <v>1</v>
      </c>
      <c r="I2111" s="19" t="s">
        <v>193</v>
      </c>
      <c r="J2111" s="9">
        <v>180</v>
      </c>
      <c r="K2111" s="9">
        <f>Livros[[#This Row],[Quantity]]*Livros[[#This Row],[Item Price]]</f>
        <v>180</v>
      </c>
      <c r="L2111" s="9">
        <v>147.76</v>
      </c>
      <c r="M2111" s="9">
        <f>Livros[[#This Row],[Receita]]-Livros[[#This Row],[Custo]]</f>
        <v>32.240000000000009</v>
      </c>
    </row>
    <row r="2112" spans="1:13" x14ac:dyDescent="0.25">
      <c r="A2112" s="4">
        <v>2111</v>
      </c>
      <c r="B2112" s="6" t="s">
        <v>3646</v>
      </c>
      <c r="C2112" s="6">
        <f>MONTH(Livros[[#This Row],[Date]])</f>
        <v>3</v>
      </c>
      <c r="D2112" s="6">
        <f>YEAR(Livros[[#This Row],[Date]])</f>
        <v>2019</v>
      </c>
      <c r="E2112" s="4">
        <v>0</v>
      </c>
      <c r="F2112" s="4">
        <v>1</v>
      </c>
      <c r="G2112" s="6" t="s">
        <v>71</v>
      </c>
      <c r="H2112" s="4">
        <v>1</v>
      </c>
      <c r="I2112" s="18" t="s">
        <v>1002</v>
      </c>
      <c r="J2112" s="8">
        <v>160</v>
      </c>
      <c r="K2112" s="8">
        <f>Livros[[#This Row],[Quantity]]*Livros[[#This Row],[Item Price]]</f>
        <v>160</v>
      </c>
      <c r="L2112" s="8">
        <v>131.12</v>
      </c>
      <c r="M2112" s="8">
        <f>Livros[[#This Row],[Receita]]-Livros[[#This Row],[Custo]]</f>
        <v>28.879999999999995</v>
      </c>
    </row>
    <row r="2113" spans="1:13" x14ac:dyDescent="0.25">
      <c r="A2113" s="5">
        <v>2112</v>
      </c>
      <c r="B2113" s="7" t="s">
        <v>3646</v>
      </c>
      <c r="C2113" s="7">
        <f>MONTH(Livros[[#This Row],[Date]])</f>
        <v>3</v>
      </c>
      <c r="D2113" s="7">
        <f>YEAR(Livros[[#This Row],[Date]])</f>
        <v>2019</v>
      </c>
      <c r="E2113" s="5">
        <v>0</v>
      </c>
      <c r="F2113" s="5">
        <v>1</v>
      </c>
      <c r="G2113" s="7" t="s">
        <v>71</v>
      </c>
      <c r="H2113" s="5">
        <v>1</v>
      </c>
      <c r="I2113" s="19" t="s">
        <v>1002</v>
      </c>
      <c r="J2113" s="9">
        <v>160</v>
      </c>
      <c r="K2113" s="9">
        <f>Livros[[#This Row],[Quantity]]*Livros[[#This Row],[Item Price]]</f>
        <v>160</v>
      </c>
      <c r="L2113" s="9">
        <v>131.12</v>
      </c>
      <c r="M2113" s="9">
        <f>Livros[[#This Row],[Receita]]-Livros[[#This Row],[Custo]]</f>
        <v>28.879999999999995</v>
      </c>
    </row>
    <row r="2114" spans="1:13" x14ac:dyDescent="0.25">
      <c r="A2114" s="4">
        <v>2113</v>
      </c>
      <c r="B2114" s="6" t="s">
        <v>3646</v>
      </c>
      <c r="C2114" s="6">
        <f>MONTH(Livros[[#This Row],[Date]])</f>
        <v>3</v>
      </c>
      <c r="D2114" s="6">
        <f>YEAR(Livros[[#This Row],[Date]])</f>
        <v>2019</v>
      </c>
      <c r="E2114" s="4">
        <v>0</v>
      </c>
      <c r="F2114" s="4">
        <v>1</v>
      </c>
      <c r="G2114" s="6" t="s">
        <v>71</v>
      </c>
      <c r="H2114" s="4">
        <v>1</v>
      </c>
      <c r="I2114" s="18" t="s">
        <v>5178</v>
      </c>
      <c r="J2114" s="8">
        <v>285</v>
      </c>
      <c r="K2114" s="8">
        <f>Livros[[#This Row],[Quantity]]*Livros[[#This Row],[Item Price]]</f>
        <v>285</v>
      </c>
      <c r="L2114" s="8">
        <v>236.655</v>
      </c>
      <c r="M2114" s="8">
        <f>Livros[[#This Row],[Receita]]-Livros[[#This Row],[Custo]]</f>
        <v>48.344999999999999</v>
      </c>
    </row>
    <row r="2115" spans="1:13" x14ac:dyDescent="0.25">
      <c r="A2115" s="5">
        <v>2114</v>
      </c>
      <c r="B2115" s="7" t="s">
        <v>3646</v>
      </c>
      <c r="C2115" s="7">
        <f>MONTH(Livros[[#This Row],[Date]])</f>
        <v>3</v>
      </c>
      <c r="D2115" s="7">
        <f>YEAR(Livros[[#This Row],[Date]])</f>
        <v>2019</v>
      </c>
      <c r="E2115" s="5">
        <v>0</v>
      </c>
      <c r="F2115" s="5">
        <v>1</v>
      </c>
      <c r="G2115" s="7" t="s">
        <v>83</v>
      </c>
      <c r="H2115" s="5">
        <v>1</v>
      </c>
      <c r="I2115" s="19" t="s">
        <v>193</v>
      </c>
      <c r="J2115" s="9">
        <v>959</v>
      </c>
      <c r="K2115" s="9">
        <f>Livros[[#This Row],[Quantity]]*Livros[[#This Row],[Item Price]]</f>
        <v>959</v>
      </c>
      <c r="L2115" s="9">
        <v>786.63800000000003</v>
      </c>
      <c r="M2115" s="9">
        <f>Livros[[#This Row],[Receita]]-Livros[[#This Row],[Custo]]</f>
        <v>172.36199999999997</v>
      </c>
    </row>
    <row r="2116" spans="1:13" x14ac:dyDescent="0.25">
      <c r="A2116" s="4">
        <v>2115</v>
      </c>
      <c r="B2116" s="6" t="s">
        <v>3646</v>
      </c>
      <c r="C2116" s="6">
        <f>MONTH(Livros[[#This Row],[Date]])</f>
        <v>3</v>
      </c>
      <c r="D2116" s="6">
        <f>YEAR(Livros[[#This Row],[Date]])</f>
        <v>2019</v>
      </c>
      <c r="E2116" s="4">
        <v>0</v>
      </c>
      <c r="F2116" s="4">
        <v>1</v>
      </c>
      <c r="G2116" s="6" t="s">
        <v>71</v>
      </c>
      <c r="H2116" s="4">
        <v>1</v>
      </c>
      <c r="I2116" s="18" t="s">
        <v>1002</v>
      </c>
      <c r="J2116" s="8">
        <v>91</v>
      </c>
      <c r="K2116" s="8">
        <f>Livros[[#This Row],[Quantity]]*Livros[[#This Row],[Item Price]]</f>
        <v>91</v>
      </c>
      <c r="L2116" s="8">
        <v>746.62</v>
      </c>
      <c r="M2116" s="8">
        <f>Livros[[#This Row],[Receita]]-Livros[[#This Row],[Custo]]</f>
        <v>-655.62</v>
      </c>
    </row>
    <row r="2117" spans="1:13" x14ac:dyDescent="0.25">
      <c r="A2117" s="5">
        <v>2116</v>
      </c>
      <c r="B2117" s="7" t="s">
        <v>3646</v>
      </c>
      <c r="C2117" s="7">
        <f>MONTH(Livros[[#This Row],[Date]])</f>
        <v>3</v>
      </c>
      <c r="D2117" s="7">
        <f>YEAR(Livros[[#This Row],[Date]])</f>
        <v>2019</v>
      </c>
      <c r="E2117" s="5">
        <v>0</v>
      </c>
      <c r="F2117" s="5">
        <v>1</v>
      </c>
      <c r="G2117" s="7" t="s">
        <v>71</v>
      </c>
      <c r="H2117" s="5">
        <v>1</v>
      </c>
      <c r="I2117" s="19" t="s">
        <v>1002</v>
      </c>
      <c r="J2117" s="9">
        <v>91</v>
      </c>
      <c r="K2117" s="9">
        <f>Livros[[#This Row],[Quantity]]*Livros[[#This Row],[Item Price]]</f>
        <v>91</v>
      </c>
      <c r="L2117" s="9">
        <v>746.62</v>
      </c>
      <c r="M2117" s="9">
        <f>Livros[[#This Row],[Receita]]-Livros[[#This Row],[Custo]]</f>
        <v>-655.62</v>
      </c>
    </row>
    <row r="2118" spans="1:13" x14ac:dyDescent="0.25">
      <c r="A2118" s="4">
        <v>2117</v>
      </c>
      <c r="B2118" s="6" t="s">
        <v>3646</v>
      </c>
      <c r="C2118" s="6">
        <f>MONTH(Livros[[#This Row],[Date]])</f>
        <v>3</v>
      </c>
      <c r="D2118" s="6">
        <f>YEAR(Livros[[#This Row],[Date]])</f>
        <v>2019</v>
      </c>
      <c r="E2118" s="4">
        <v>0</v>
      </c>
      <c r="F2118" s="4">
        <v>1</v>
      </c>
      <c r="G2118" s="6" t="s">
        <v>71</v>
      </c>
      <c r="H2118" s="4">
        <v>1</v>
      </c>
      <c r="I2118" s="18" t="s">
        <v>193</v>
      </c>
      <c r="J2118" s="8">
        <v>155</v>
      </c>
      <c r="K2118" s="8">
        <f>Livros[[#This Row],[Quantity]]*Livros[[#This Row],[Item Price]]</f>
        <v>155</v>
      </c>
      <c r="L2118" s="8">
        <v>127.71</v>
      </c>
      <c r="M2118" s="8">
        <f>Livros[[#This Row],[Receita]]-Livros[[#This Row],[Custo]]</f>
        <v>27.290000000000006</v>
      </c>
    </row>
    <row r="2119" spans="1:13" x14ac:dyDescent="0.25">
      <c r="A2119" s="5">
        <v>2118</v>
      </c>
      <c r="B2119" s="7" t="s">
        <v>3646</v>
      </c>
      <c r="C2119" s="7">
        <f>MONTH(Livros[[#This Row],[Date]])</f>
        <v>3</v>
      </c>
      <c r="D2119" s="7">
        <f>YEAR(Livros[[#This Row],[Date]])</f>
        <v>2019</v>
      </c>
      <c r="E2119" s="5">
        <v>0</v>
      </c>
      <c r="F2119" s="5">
        <v>1</v>
      </c>
      <c r="G2119" s="7" t="s">
        <v>71</v>
      </c>
      <c r="H2119" s="5">
        <v>1</v>
      </c>
      <c r="I2119" s="19" t="s">
        <v>5178</v>
      </c>
      <c r="J2119" s="9">
        <v>499</v>
      </c>
      <c r="K2119" s="9">
        <f>Livros[[#This Row],[Quantity]]*Livros[[#This Row],[Item Price]]</f>
        <v>499</v>
      </c>
      <c r="L2119" s="9">
        <v>414.41699999999997</v>
      </c>
      <c r="M2119" s="9">
        <f>Livros[[#This Row],[Receita]]-Livros[[#This Row],[Custo]]</f>
        <v>84.583000000000027</v>
      </c>
    </row>
    <row r="2120" spans="1:13" x14ac:dyDescent="0.25">
      <c r="A2120" s="4">
        <v>2119</v>
      </c>
      <c r="B2120" s="6" t="s">
        <v>3646</v>
      </c>
      <c r="C2120" s="6">
        <f>MONTH(Livros[[#This Row],[Date]])</f>
        <v>3</v>
      </c>
      <c r="D2120" s="6">
        <f>YEAR(Livros[[#This Row],[Date]])</f>
        <v>2019</v>
      </c>
      <c r="E2120" s="4">
        <v>0</v>
      </c>
      <c r="F2120" s="4">
        <v>1</v>
      </c>
      <c r="G2120" s="6" t="s">
        <v>83</v>
      </c>
      <c r="H2120" s="4">
        <v>1</v>
      </c>
      <c r="I2120" s="18" t="s">
        <v>1002</v>
      </c>
      <c r="J2120" s="8">
        <v>91</v>
      </c>
      <c r="K2120" s="8">
        <f>Livros[[#This Row],[Quantity]]*Livros[[#This Row],[Item Price]]</f>
        <v>91</v>
      </c>
      <c r="L2120" s="8">
        <v>746.62</v>
      </c>
      <c r="M2120" s="8">
        <f>Livros[[#This Row],[Receita]]-Livros[[#This Row],[Custo]]</f>
        <v>-655.62</v>
      </c>
    </row>
    <row r="2121" spans="1:13" x14ac:dyDescent="0.25">
      <c r="A2121" s="5">
        <v>2120</v>
      </c>
      <c r="B2121" s="7" t="s">
        <v>3659</v>
      </c>
      <c r="C2121" s="7">
        <f>MONTH(Livros[[#This Row],[Date]])</f>
        <v>4</v>
      </c>
      <c r="D2121" s="7">
        <f>YEAR(Livros[[#This Row],[Date]])</f>
        <v>2019</v>
      </c>
      <c r="E2121" s="5">
        <v>0</v>
      </c>
      <c r="F2121" s="5">
        <v>1</v>
      </c>
      <c r="G2121" s="7" t="s">
        <v>71</v>
      </c>
      <c r="H2121" s="5">
        <v>1</v>
      </c>
      <c r="I2121" s="19" t="s">
        <v>1002</v>
      </c>
      <c r="J2121" s="9">
        <v>129</v>
      </c>
      <c r="K2121" s="9">
        <f>Livros[[#This Row],[Quantity]]*Livros[[#This Row],[Item Price]]</f>
        <v>129</v>
      </c>
      <c r="L2121" s="9">
        <v>105.578</v>
      </c>
      <c r="M2121" s="9">
        <f>Livros[[#This Row],[Receita]]-Livros[[#This Row],[Custo]]</f>
        <v>23.421999999999997</v>
      </c>
    </row>
    <row r="2122" spans="1:13" x14ac:dyDescent="0.25">
      <c r="A2122" s="4">
        <v>2121</v>
      </c>
      <c r="B2122" s="6" t="s">
        <v>3659</v>
      </c>
      <c r="C2122" s="6">
        <f>MONTH(Livros[[#This Row],[Date]])</f>
        <v>4</v>
      </c>
      <c r="D2122" s="6">
        <f>YEAR(Livros[[#This Row],[Date]])</f>
        <v>2019</v>
      </c>
      <c r="E2122" s="4">
        <v>0</v>
      </c>
      <c r="F2122" s="4">
        <v>1</v>
      </c>
      <c r="G2122" s="6" t="s">
        <v>83</v>
      </c>
      <c r="H2122" s="4">
        <v>1</v>
      </c>
      <c r="I2122" s="18" t="s">
        <v>193</v>
      </c>
      <c r="J2122" s="8">
        <v>180</v>
      </c>
      <c r="K2122" s="8">
        <f>Livros[[#This Row],[Quantity]]*Livros[[#This Row],[Item Price]]</f>
        <v>180</v>
      </c>
      <c r="L2122" s="8">
        <v>147.76</v>
      </c>
      <c r="M2122" s="8">
        <f>Livros[[#This Row],[Receita]]-Livros[[#This Row],[Custo]]</f>
        <v>32.240000000000009</v>
      </c>
    </row>
    <row r="2123" spans="1:13" x14ac:dyDescent="0.25">
      <c r="A2123" s="5">
        <v>2122</v>
      </c>
      <c r="B2123" s="7" t="s">
        <v>3659</v>
      </c>
      <c r="C2123" s="7">
        <f>MONTH(Livros[[#This Row],[Date]])</f>
        <v>4</v>
      </c>
      <c r="D2123" s="7">
        <f>YEAR(Livros[[#This Row],[Date]])</f>
        <v>2019</v>
      </c>
      <c r="E2123" s="5">
        <v>0</v>
      </c>
      <c r="F2123" s="5">
        <v>1</v>
      </c>
      <c r="G2123" s="7" t="s">
        <v>71</v>
      </c>
      <c r="H2123" s="5">
        <v>1</v>
      </c>
      <c r="I2123" s="19" t="s">
        <v>1002</v>
      </c>
      <c r="J2123" s="9">
        <v>285</v>
      </c>
      <c r="K2123" s="9">
        <f>Livros[[#This Row],[Quantity]]*Livros[[#This Row],[Item Price]]</f>
        <v>285</v>
      </c>
      <c r="L2123" s="9">
        <v>233.37</v>
      </c>
      <c r="M2123" s="9">
        <f>Livros[[#This Row],[Receita]]-Livros[[#This Row],[Custo]]</f>
        <v>51.629999999999995</v>
      </c>
    </row>
    <row r="2124" spans="1:13" x14ac:dyDescent="0.25">
      <c r="A2124" s="4">
        <v>2123</v>
      </c>
      <c r="B2124" s="6" t="s">
        <v>3659</v>
      </c>
      <c r="C2124" s="6">
        <f>MONTH(Livros[[#This Row],[Date]])</f>
        <v>4</v>
      </c>
      <c r="D2124" s="6">
        <f>YEAR(Livros[[#This Row],[Date]])</f>
        <v>2019</v>
      </c>
      <c r="E2124" s="4">
        <v>0</v>
      </c>
      <c r="F2124" s="4">
        <v>1</v>
      </c>
      <c r="G2124" s="6" t="s">
        <v>83</v>
      </c>
      <c r="H2124" s="4">
        <v>1</v>
      </c>
      <c r="I2124" s="18" t="s">
        <v>193</v>
      </c>
      <c r="J2124" s="8">
        <v>192</v>
      </c>
      <c r="K2124" s="8">
        <f>Livros[[#This Row],[Quantity]]*Livros[[#This Row],[Item Price]]</f>
        <v>192</v>
      </c>
      <c r="L2124" s="8">
        <v>157.744</v>
      </c>
      <c r="M2124" s="8">
        <f>Livros[[#This Row],[Receita]]-Livros[[#This Row],[Custo]]</f>
        <v>34.256</v>
      </c>
    </row>
    <row r="2125" spans="1:13" x14ac:dyDescent="0.25">
      <c r="A2125" s="5">
        <v>2124</v>
      </c>
      <c r="B2125" s="7" t="s">
        <v>3659</v>
      </c>
      <c r="C2125" s="7">
        <f>MONTH(Livros[[#This Row],[Date]])</f>
        <v>4</v>
      </c>
      <c r="D2125" s="7">
        <f>YEAR(Livros[[#This Row],[Date]])</f>
        <v>2019</v>
      </c>
      <c r="E2125" s="5">
        <v>0</v>
      </c>
      <c r="F2125" s="5">
        <v>1</v>
      </c>
      <c r="G2125" s="7" t="s">
        <v>71</v>
      </c>
      <c r="H2125" s="5">
        <v>1</v>
      </c>
      <c r="I2125" s="19" t="s">
        <v>193</v>
      </c>
      <c r="J2125" s="9">
        <v>192</v>
      </c>
      <c r="K2125" s="9">
        <f>Livros[[#This Row],[Quantity]]*Livros[[#This Row],[Item Price]]</f>
        <v>192</v>
      </c>
      <c r="L2125" s="9">
        <v>157.744</v>
      </c>
      <c r="M2125" s="9">
        <f>Livros[[#This Row],[Receita]]-Livros[[#This Row],[Custo]]</f>
        <v>34.256</v>
      </c>
    </row>
    <row r="2126" spans="1:13" x14ac:dyDescent="0.25">
      <c r="A2126" s="4">
        <v>2125</v>
      </c>
      <c r="B2126" s="6" t="s">
        <v>3659</v>
      </c>
      <c r="C2126" s="6">
        <f>MONTH(Livros[[#This Row],[Date]])</f>
        <v>4</v>
      </c>
      <c r="D2126" s="6">
        <f>YEAR(Livros[[#This Row],[Date]])</f>
        <v>2019</v>
      </c>
      <c r="E2126" s="4">
        <v>0</v>
      </c>
      <c r="F2126" s="4">
        <v>1</v>
      </c>
      <c r="G2126" s="6" t="s">
        <v>71</v>
      </c>
      <c r="H2126" s="4">
        <v>1</v>
      </c>
      <c r="I2126" s="18" t="s">
        <v>1002</v>
      </c>
      <c r="J2126" s="8">
        <v>408</v>
      </c>
      <c r="K2126" s="8">
        <f>Livros[[#This Row],[Quantity]]*Livros[[#This Row],[Item Price]]</f>
        <v>408</v>
      </c>
      <c r="L2126" s="8">
        <v>334.45600000000002</v>
      </c>
      <c r="M2126" s="8">
        <f>Livros[[#This Row],[Receita]]-Livros[[#This Row],[Custo]]</f>
        <v>73.543999999999983</v>
      </c>
    </row>
    <row r="2127" spans="1:13" x14ac:dyDescent="0.25">
      <c r="A2127" s="5">
        <v>2126</v>
      </c>
      <c r="B2127" s="7" t="s">
        <v>3659</v>
      </c>
      <c r="C2127" s="7">
        <f>MONTH(Livros[[#This Row],[Date]])</f>
        <v>4</v>
      </c>
      <c r="D2127" s="7">
        <f>YEAR(Livros[[#This Row],[Date]])</f>
        <v>2019</v>
      </c>
      <c r="E2127" s="5">
        <v>0</v>
      </c>
      <c r="F2127" s="5">
        <v>1</v>
      </c>
      <c r="G2127" s="7" t="s">
        <v>83</v>
      </c>
      <c r="H2127" s="5">
        <v>1</v>
      </c>
      <c r="I2127" s="19" t="s">
        <v>1002</v>
      </c>
      <c r="J2127" s="9">
        <v>88</v>
      </c>
      <c r="K2127" s="9">
        <f>Livros[[#This Row],[Quantity]]*Livros[[#This Row],[Item Price]]</f>
        <v>88</v>
      </c>
      <c r="L2127" s="9">
        <v>721.16</v>
      </c>
      <c r="M2127" s="9">
        <f>Livros[[#This Row],[Receita]]-Livros[[#This Row],[Custo]]</f>
        <v>-633.16</v>
      </c>
    </row>
    <row r="2128" spans="1:13" x14ac:dyDescent="0.25">
      <c r="A2128" s="4">
        <v>2127</v>
      </c>
      <c r="B2128" s="6" t="s">
        <v>3659</v>
      </c>
      <c r="C2128" s="6">
        <f>MONTH(Livros[[#This Row],[Date]])</f>
        <v>4</v>
      </c>
      <c r="D2128" s="6">
        <f>YEAR(Livros[[#This Row],[Date]])</f>
        <v>2019</v>
      </c>
      <c r="E2128" s="4">
        <v>0</v>
      </c>
      <c r="F2128" s="4">
        <v>1</v>
      </c>
      <c r="G2128" s="6" t="s">
        <v>83</v>
      </c>
      <c r="H2128" s="4">
        <v>1</v>
      </c>
      <c r="I2128" s="18" t="s">
        <v>1002</v>
      </c>
      <c r="J2128" s="8">
        <v>91</v>
      </c>
      <c r="K2128" s="8">
        <f>Livros[[#This Row],[Quantity]]*Livros[[#This Row],[Item Price]]</f>
        <v>91</v>
      </c>
      <c r="L2128" s="8">
        <v>746.62</v>
      </c>
      <c r="M2128" s="8">
        <f>Livros[[#This Row],[Receita]]-Livros[[#This Row],[Custo]]</f>
        <v>-655.62</v>
      </c>
    </row>
    <row r="2129" spans="1:13" x14ac:dyDescent="0.25">
      <c r="A2129" s="5">
        <v>2128</v>
      </c>
      <c r="B2129" s="7" t="s">
        <v>3659</v>
      </c>
      <c r="C2129" s="7">
        <f>MONTH(Livros[[#This Row],[Date]])</f>
        <v>4</v>
      </c>
      <c r="D2129" s="7">
        <f>YEAR(Livros[[#This Row],[Date]])</f>
        <v>2019</v>
      </c>
      <c r="E2129" s="5">
        <v>0</v>
      </c>
      <c r="F2129" s="5">
        <v>1</v>
      </c>
      <c r="G2129" s="7" t="s">
        <v>83</v>
      </c>
      <c r="H2129" s="5">
        <v>1</v>
      </c>
      <c r="I2129" s="19" t="s">
        <v>193</v>
      </c>
      <c r="J2129" s="9">
        <v>192</v>
      </c>
      <c r="K2129" s="9">
        <f>Livros[[#This Row],[Quantity]]*Livros[[#This Row],[Item Price]]</f>
        <v>192</v>
      </c>
      <c r="L2129" s="9">
        <v>157.744</v>
      </c>
      <c r="M2129" s="9">
        <f>Livros[[#This Row],[Receita]]-Livros[[#This Row],[Custo]]</f>
        <v>34.256</v>
      </c>
    </row>
    <row r="2130" spans="1:13" x14ac:dyDescent="0.25">
      <c r="A2130" s="4">
        <v>2129</v>
      </c>
      <c r="B2130" s="6" t="s">
        <v>3672</v>
      </c>
      <c r="C2130" s="6">
        <f>MONTH(Livros[[#This Row],[Date]])</f>
        <v>5</v>
      </c>
      <c r="D2130" s="6">
        <f>YEAR(Livros[[#This Row],[Date]])</f>
        <v>2019</v>
      </c>
      <c r="E2130" s="4">
        <v>1</v>
      </c>
      <c r="F2130" s="4">
        <v>1</v>
      </c>
      <c r="G2130" s="6" t="s">
        <v>83</v>
      </c>
      <c r="H2130" s="4">
        <v>1</v>
      </c>
      <c r="I2130" s="18" t="s">
        <v>1002</v>
      </c>
      <c r="J2130" s="8">
        <v>198</v>
      </c>
      <c r="K2130" s="8">
        <f>Livros[[#This Row],[Quantity]]*Livros[[#This Row],[Item Price]]</f>
        <v>198</v>
      </c>
      <c r="L2130" s="8">
        <v>162.23599999999999</v>
      </c>
      <c r="M2130" s="8">
        <f>Livros[[#This Row],[Receita]]-Livros[[#This Row],[Custo]]</f>
        <v>35.76400000000001</v>
      </c>
    </row>
    <row r="2131" spans="1:13" x14ac:dyDescent="0.25">
      <c r="A2131" s="5">
        <v>2130</v>
      </c>
      <c r="B2131" s="7" t="s">
        <v>3672</v>
      </c>
      <c r="C2131" s="7">
        <f>MONTH(Livros[[#This Row],[Date]])</f>
        <v>5</v>
      </c>
      <c r="D2131" s="7">
        <f>YEAR(Livros[[#This Row],[Date]])</f>
        <v>2019</v>
      </c>
      <c r="E2131" s="5">
        <v>1</v>
      </c>
      <c r="F2131" s="5">
        <v>1</v>
      </c>
      <c r="G2131" s="7" t="s">
        <v>71</v>
      </c>
      <c r="H2131" s="5">
        <v>1</v>
      </c>
      <c r="I2131" s="19" t="s">
        <v>1002</v>
      </c>
      <c r="J2131" s="9">
        <v>88</v>
      </c>
      <c r="K2131" s="9">
        <f>Livros[[#This Row],[Quantity]]*Livros[[#This Row],[Item Price]]</f>
        <v>88</v>
      </c>
      <c r="L2131" s="9">
        <v>721.16</v>
      </c>
      <c r="M2131" s="9">
        <f>Livros[[#This Row],[Receita]]-Livros[[#This Row],[Custo]]</f>
        <v>-633.16</v>
      </c>
    </row>
    <row r="2132" spans="1:13" x14ac:dyDescent="0.25">
      <c r="A2132" s="4">
        <v>2131</v>
      </c>
      <c r="B2132" s="6" t="s">
        <v>3672</v>
      </c>
      <c r="C2132" s="6">
        <f>MONTH(Livros[[#This Row],[Date]])</f>
        <v>5</v>
      </c>
      <c r="D2132" s="6">
        <f>YEAR(Livros[[#This Row],[Date]])</f>
        <v>2019</v>
      </c>
      <c r="E2132" s="4">
        <v>1</v>
      </c>
      <c r="F2132" s="4">
        <v>1</v>
      </c>
      <c r="G2132" s="6" t="s">
        <v>71</v>
      </c>
      <c r="H2132" s="4">
        <v>1</v>
      </c>
      <c r="I2132" s="18" t="s">
        <v>193</v>
      </c>
      <c r="J2132" s="8">
        <v>155</v>
      </c>
      <c r="K2132" s="8">
        <f>Livros[[#This Row],[Quantity]]*Livros[[#This Row],[Item Price]]</f>
        <v>155</v>
      </c>
      <c r="L2132" s="8">
        <v>127.71</v>
      </c>
      <c r="M2132" s="8">
        <f>Livros[[#This Row],[Receita]]-Livros[[#This Row],[Custo]]</f>
        <v>27.290000000000006</v>
      </c>
    </row>
    <row r="2133" spans="1:13" x14ac:dyDescent="0.25">
      <c r="A2133" s="5">
        <v>2132</v>
      </c>
      <c r="B2133" s="7" t="s">
        <v>3672</v>
      </c>
      <c r="C2133" s="7">
        <f>MONTH(Livros[[#This Row],[Date]])</f>
        <v>5</v>
      </c>
      <c r="D2133" s="7">
        <f>YEAR(Livros[[#This Row],[Date]])</f>
        <v>2019</v>
      </c>
      <c r="E2133" s="5">
        <v>1</v>
      </c>
      <c r="F2133" s="5">
        <v>1</v>
      </c>
      <c r="G2133" s="7" t="s">
        <v>71</v>
      </c>
      <c r="H2133" s="5">
        <v>1</v>
      </c>
      <c r="I2133" s="19" t="s">
        <v>5178</v>
      </c>
      <c r="J2133" s="9">
        <v>320</v>
      </c>
      <c r="K2133" s="9">
        <f>Livros[[#This Row],[Quantity]]*Livros[[#This Row],[Item Price]]</f>
        <v>320</v>
      </c>
      <c r="L2133" s="9">
        <v>265.56</v>
      </c>
      <c r="M2133" s="9">
        <f>Livros[[#This Row],[Receita]]-Livros[[#This Row],[Custo]]</f>
        <v>54.44</v>
      </c>
    </row>
    <row r="2134" spans="1:13" x14ac:dyDescent="0.25">
      <c r="A2134" s="4">
        <v>2133</v>
      </c>
      <c r="B2134" s="6" t="s">
        <v>3672</v>
      </c>
      <c r="C2134" s="6">
        <f>MONTH(Livros[[#This Row],[Date]])</f>
        <v>5</v>
      </c>
      <c r="D2134" s="6">
        <f>YEAR(Livros[[#This Row],[Date]])</f>
        <v>2019</v>
      </c>
      <c r="E2134" s="4">
        <v>1</v>
      </c>
      <c r="F2134" s="4">
        <v>1</v>
      </c>
      <c r="G2134" s="6" t="s">
        <v>83</v>
      </c>
      <c r="H2134" s="4">
        <v>1</v>
      </c>
      <c r="I2134" s="18" t="s">
        <v>1002</v>
      </c>
      <c r="J2134" s="8">
        <v>91</v>
      </c>
      <c r="K2134" s="8">
        <f>Livros[[#This Row],[Quantity]]*Livros[[#This Row],[Item Price]]</f>
        <v>91</v>
      </c>
      <c r="L2134" s="8">
        <v>746.62</v>
      </c>
      <c r="M2134" s="8">
        <f>Livros[[#This Row],[Receita]]-Livros[[#This Row],[Custo]]</f>
        <v>-655.62</v>
      </c>
    </row>
    <row r="2135" spans="1:13" x14ac:dyDescent="0.25">
      <c r="A2135" s="5">
        <v>2134</v>
      </c>
      <c r="B2135" s="7" t="s">
        <v>3672</v>
      </c>
      <c r="C2135" s="7">
        <f>MONTH(Livros[[#This Row],[Date]])</f>
        <v>5</v>
      </c>
      <c r="D2135" s="7">
        <f>YEAR(Livros[[#This Row],[Date]])</f>
        <v>2019</v>
      </c>
      <c r="E2135" s="5">
        <v>1</v>
      </c>
      <c r="F2135" s="5">
        <v>1</v>
      </c>
      <c r="G2135" s="7" t="s">
        <v>71</v>
      </c>
      <c r="H2135" s="5">
        <v>1</v>
      </c>
      <c r="I2135" s="19" t="s">
        <v>1002</v>
      </c>
      <c r="J2135" s="9">
        <v>180</v>
      </c>
      <c r="K2135" s="9">
        <f>Livros[[#This Row],[Quantity]]*Livros[[#This Row],[Item Price]]</f>
        <v>180</v>
      </c>
      <c r="L2135" s="9">
        <v>147.76</v>
      </c>
      <c r="M2135" s="9">
        <f>Livros[[#This Row],[Receita]]-Livros[[#This Row],[Custo]]</f>
        <v>32.240000000000009</v>
      </c>
    </row>
    <row r="2136" spans="1:13" x14ac:dyDescent="0.25">
      <c r="A2136" s="4">
        <v>2135</v>
      </c>
      <c r="B2136" s="6" t="s">
        <v>3672</v>
      </c>
      <c r="C2136" s="6">
        <f>MONTH(Livros[[#This Row],[Date]])</f>
        <v>5</v>
      </c>
      <c r="D2136" s="6">
        <f>YEAR(Livros[[#This Row],[Date]])</f>
        <v>2019</v>
      </c>
      <c r="E2136" s="4">
        <v>1</v>
      </c>
      <c r="F2136" s="4">
        <v>1</v>
      </c>
      <c r="G2136" s="6" t="s">
        <v>71</v>
      </c>
      <c r="H2136" s="4">
        <v>1</v>
      </c>
      <c r="I2136" s="18" t="s">
        <v>1002</v>
      </c>
      <c r="J2136" s="8">
        <v>120</v>
      </c>
      <c r="K2136" s="8">
        <f>Livros[[#This Row],[Quantity]]*Livros[[#This Row],[Item Price]]</f>
        <v>120</v>
      </c>
      <c r="L2136" s="8">
        <v>984.4</v>
      </c>
      <c r="M2136" s="8">
        <f>Livros[[#This Row],[Receita]]-Livros[[#This Row],[Custo]]</f>
        <v>-864.4</v>
      </c>
    </row>
    <row r="2137" spans="1:13" x14ac:dyDescent="0.25">
      <c r="A2137" s="5">
        <v>2136</v>
      </c>
      <c r="B2137" s="7" t="s">
        <v>3672</v>
      </c>
      <c r="C2137" s="7">
        <f>MONTH(Livros[[#This Row],[Date]])</f>
        <v>5</v>
      </c>
      <c r="D2137" s="7">
        <f>YEAR(Livros[[#This Row],[Date]])</f>
        <v>2019</v>
      </c>
      <c r="E2137" s="5">
        <v>1</v>
      </c>
      <c r="F2137" s="5">
        <v>1</v>
      </c>
      <c r="G2137" s="7" t="s">
        <v>71</v>
      </c>
      <c r="H2137" s="5">
        <v>1</v>
      </c>
      <c r="I2137" s="19" t="s">
        <v>193</v>
      </c>
      <c r="J2137" s="9">
        <v>180</v>
      </c>
      <c r="K2137" s="9">
        <f>Livros[[#This Row],[Quantity]]*Livros[[#This Row],[Item Price]]</f>
        <v>180</v>
      </c>
      <c r="L2137" s="9">
        <v>147.76</v>
      </c>
      <c r="M2137" s="9">
        <f>Livros[[#This Row],[Receita]]-Livros[[#This Row],[Custo]]</f>
        <v>32.240000000000009</v>
      </c>
    </row>
    <row r="2138" spans="1:13" x14ac:dyDescent="0.25">
      <c r="A2138" s="4">
        <v>2137</v>
      </c>
      <c r="B2138" s="6" t="s">
        <v>3672</v>
      </c>
      <c r="C2138" s="6">
        <f>MONTH(Livros[[#This Row],[Date]])</f>
        <v>5</v>
      </c>
      <c r="D2138" s="6">
        <f>YEAR(Livros[[#This Row],[Date]])</f>
        <v>2019</v>
      </c>
      <c r="E2138" s="4">
        <v>1</v>
      </c>
      <c r="F2138" s="4">
        <v>1</v>
      </c>
      <c r="G2138" s="6" t="s">
        <v>71</v>
      </c>
      <c r="H2138" s="4">
        <v>1</v>
      </c>
      <c r="I2138" s="18" t="s">
        <v>193</v>
      </c>
      <c r="J2138" s="8">
        <v>180</v>
      </c>
      <c r="K2138" s="8">
        <f>Livros[[#This Row],[Quantity]]*Livros[[#This Row],[Item Price]]</f>
        <v>180</v>
      </c>
      <c r="L2138" s="8">
        <v>147.76</v>
      </c>
      <c r="M2138" s="8">
        <f>Livros[[#This Row],[Receita]]-Livros[[#This Row],[Custo]]</f>
        <v>32.240000000000009</v>
      </c>
    </row>
    <row r="2139" spans="1:13" x14ac:dyDescent="0.25">
      <c r="A2139" s="5">
        <v>2138</v>
      </c>
      <c r="B2139" s="7" t="s">
        <v>3680</v>
      </c>
      <c r="C2139" s="7">
        <f>MONTH(Livros[[#This Row],[Date]])</f>
        <v>6</v>
      </c>
      <c r="D2139" s="7">
        <f>YEAR(Livros[[#This Row],[Date]])</f>
        <v>2019</v>
      </c>
      <c r="E2139" s="5">
        <v>0</v>
      </c>
      <c r="F2139" s="5">
        <v>0</v>
      </c>
      <c r="G2139" s="7" t="s">
        <v>83</v>
      </c>
      <c r="H2139" s="5">
        <v>1</v>
      </c>
      <c r="I2139" s="19" t="s">
        <v>193</v>
      </c>
      <c r="J2139" s="9">
        <v>180</v>
      </c>
      <c r="K2139" s="9">
        <f>Livros[[#This Row],[Quantity]]*Livros[[#This Row],[Item Price]]</f>
        <v>180</v>
      </c>
      <c r="L2139" s="9">
        <v>147.76</v>
      </c>
      <c r="M2139" s="9">
        <f>Livros[[#This Row],[Receita]]-Livros[[#This Row],[Custo]]</f>
        <v>32.240000000000009</v>
      </c>
    </row>
    <row r="2140" spans="1:13" x14ac:dyDescent="0.25">
      <c r="A2140" s="4">
        <v>2139</v>
      </c>
      <c r="B2140" s="6" t="s">
        <v>3680</v>
      </c>
      <c r="C2140" s="6">
        <f>MONTH(Livros[[#This Row],[Date]])</f>
        <v>6</v>
      </c>
      <c r="D2140" s="6">
        <f>YEAR(Livros[[#This Row],[Date]])</f>
        <v>2019</v>
      </c>
      <c r="E2140" s="4">
        <v>0</v>
      </c>
      <c r="F2140" s="4">
        <v>0</v>
      </c>
      <c r="G2140" s="6" t="s">
        <v>71</v>
      </c>
      <c r="H2140" s="4">
        <v>2</v>
      </c>
      <c r="I2140" s="18" t="s">
        <v>193</v>
      </c>
      <c r="J2140" s="8">
        <v>360</v>
      </c>
      <c r="K2140" s="8">
        <f>Livros[[#This Row],[Quantity]]*Livros[[#This Row],[Item Price]]</f>
        <v>720</v>
      </c>
      <c r="L2140" s="8">
        <v>295.52</v>
      </c>
      <c r="M2140" s="8">
        <f>Livros[[#This Row],[Receita]]-Livros[[#This Row],[Custo]]</f>
        <v>424.48</v>
      </c>
    </row>
    <row r="2141" spans="1:13" x14ac:dyDescent="0.25">
      <c r="A2141" s="5">
        <v>2140</v>
      </c>
      <c r="B2141" s="7" t="s">
        <v>3680</v>
      </c>
      <c r="C2141" s="7">
        <f>MONTH(Livros[[#This Row],[Date]])</f>
        <v>6</v>
      </c>
      <c r="D2141" s="7">
        <f>YEAR(Livros[[#This Row],[Date]])</f>
        <v>2019</v>
      </c>
      <c r="E2141" s="5">
        <v>0</v>
      </c>
      <c r="F2141" s="5">
        <v>0</v>
      </c>
      <c r="G2141" s="7" t="s">
        <v>83</v>
      </c>
      <c r="H2141" s="5">
        <v>1</v>
      </c>
      <c r="I2141" s="19" t="s">
        <v>1002</v>
      </c>
      <c r="J2141" s="9">
        <v>91</v>
      </c>
      <c r="K2141" s="9">
        <f>Livros[[#This Row],[Quantity]]*Livros[[#This Row],[Item Price]]</f>
        <v>91</v>
      </c>
      <c r="L2141" s="9">
        <v>746.62</v>
      </c>
      <c r="M2141" s="9">
        <f>Livros[[#This Row],[Receita]]-Livros[[#This Row],[Custo]]</f>
        <v>-655.62</v>
      </c>
    </row>
    <row r="2142" spans="1:13" x14ac:dyDescent="0.25">
      <c r="A2142" s="4">
        <v>2141</v>
      </c>
      <c r="B2142" s="6" t="s">
        <v>3680</v>
      </c>
      <c r="C2142" s="6">
        <f>MONTH(Livros[[#This Row],[Date]])</f>
        <v>6</v>
      </c>
      <c r="D2142" s="6">
        <f>YEAR(Livros[[#This Row],[Date]])</f>
        <v>2019</v>
      </c>
      <c r="E2142" s="4">
        <v>0</v>
      </c>
      <c r="F2142" s="4">
        <v>0</v>
      </c>
      <c r="G2142" s="6" t="s">
        <v>71</v>
      </c>
      <c r="H2142" s="4">
        <v>1</v>
      </c>
      <c r="I2142" s="18" t="s">
        <v>1002</v>
      </c>
      <c r="J2142" s="8">
        <v>88</v>
      </c>
      <c r="K2142" s="8">
        <f>Livros[[#This Row],[Quantity]]*Livros[[#This Row],[Item Price]]</f>
        <v>88</v>
      </c>
      <c r="L2142" s="8">
        <v>721.16</v>
      </c>
      <c r="M2142" s="8">
        <f>Livros[[#This Row],[Receita]]-Livros[[#This Row],[Custo]]</f>
        <v>-633.16</v>
      </c>
    </row>
    <row r="2143" spans="1:13" x14ac:dyDescent="0.25">
      <c r="A2143" s="5">
        <v>2142</v>
      </c>
      <c r="B2143" s="7" t="s">
        <v>3680</v>
      </c>
      <c r="C2143" s="7">
        <f>MONTH(Livros[[#This Row],[Date]])</f>
        <v>6</v>
      </c>
      <c r="D2143" s="7">
        <f>YEAR(Livros[[#This Row],[Date]])</f>
        <v>2019</v>
      </c>
      <c r="E2143" s="5">
        <v>0</v>
      </c>
      <c r="F2143" s="5">
        <v>0</v>
      </c>
      <c r="G2143" s="7" t="s">
        <v>71</v>
      </c>
      <c r="H2143" s="5">
        <v>1</v>
      </c>
      <c r="I2143" s="19" t="s">
        <v>1002</v>
      </c>
      <c r="J2143" s="9">
        <v>184</v>
      </c>
      <c r="K2143" s="9">
        <f>Livros[[#This Row],[Quantity]]*Livros[[#This Row],[Item Price]]</f>
        <v>184</v>
      </c>
      <c r="L2143" s="9">
        <v>150.08799999999999</v>
      </c>
      <c r="M2143" s="9">
        <f>Livros[[#This Row],[Receita]]-Livros[[#This Row],[Custo]]</f>
        <v>33.912000000000006</v>
      </c>
    </row>
    <row r="2144" spans="1:13" x14ac:dyDescent="0.25">
      <c r="A2144" s="4">
        <v>2143</v>
      </c>
      <c r="B2144" s="6" t="s">
        <v>3680</v>
      </c>
      <c r="C2144" s="6">
        <f>MONTH(Livros[[#This Row],[Date]])</f>
        <v>6</v>
      </c>
      <c r="D2144" s="6">
        <f>YEAR(Livros[[#This Row],[Date]])</f>
        <v>2019</v>
      </c>
      <c r="E2144" s="4">
        <v>0</v>
      </c>
      <c r="F2144" s="4">
        <v>0</v>
      </c>
      <c r="G2144" s="6" t="s">
        <v>83</v>
      </c>
      <c r="H2144" s="4">
        <v>1</v>
      </c>
      <c r="I2144" s="18" t="s">
        <v>1002</v>
      </c>
      <c r="J2144" s="8">
        <v>180</v>
      </c>
      <c r="K2144" s="8">
        <f>Livros[[#This Row],[Quantity]]*Livros[[#This Row],[Item Price]]</f>
        <v>180</v>
      </c>
      <c r="L2144" s="8">
        <v>147.76</v>
      </c>
      <c r="M2144" s="8">
        <f>Livros[[#This Row],[Receita]]-Livros[[#This Row],[Custo]]</f>
        <v>32.240000000000009</v>
      </c>
    </row>
    <row r="2145" spans="1:13" x14ac:dyDescent="0.25">
      <c r="A2145" s="5">
        <v>2144</v>
      </c>
      <c r="B2145" s="7" t="s">
        <v>3680</v>
      </c>
      <c r="C2145" s="7">
        <f>MONTH(Livros[[#This Row],[Date]])</f>
        <v>6</v>
      </c>
      <c r="D2145" s="7">
        <f>YEAR(Livros[[#This Row],[Date]])</f>
        <v>2019</v>
      </c>
      <c r="E2145" s="5">
        <v>0</v>
      </c>
      <c r="F2145" s="5">
        <v>0</v>
      </c>
      <c r="G2145" s="7" t="s">
        <v>83</v>
      </c>
      <c r="H2145" s="5">
        <v>1</v>
      </c>
      <c r="I2145" s="19" t="s">
        <v>1002</v>
      </c>
      <c r="J2145" s="9">
        <v>285</v>
      </c>
      <c r="K2145" s="9">
        <f>Livros[[#This Row],[Quantity]]*Livros[[#This Row],[Item Price]]</f>
        <v>285</v>
      </c>
      <c r="L2145" s="9">
        <v>233.37</v>
      </c>
      <c r="M2145" s="9">
        <f>Livros[[#This Row],[Receita]]-Livros[[#This Row],[Custo]]</f>
        <v>51.629999999999995</v>
      </c>
    </row>
    <row r="2146" spans="1:13" x14ac:dyDescent="0.25">
      <c r="A2146" s="4">
        <v>2145</v>
      </c>
      <c r="B2146" s="6" t="s">
        <v>3680</v>
      </c>
      <c r="C2146" s="6">
        <f>MONTH(Livros[[#This Row],[Date]])</f>
        <v>6</v>
      </c>
      <c r="D2146" s="6">
        <f>YEAR(Livros[[#This Row],[Date]])</f>
        <v>2019</v>
      </c>
      <c r="E2146" s="4">
        <v>0</v>
      </c>
      <c r="F2146" s="4">
        <v>0</v>
      </c>
      <c r="G2146" s="6" t="s">
        <v>71</v>
      </c>
      <c r="H2146" s="4">
        <v>1</v>
      </c>
      <c r="I2146" s="18" t="s">
        <v>1002</v>
      </c>
      <c r="J2146" s="8">
        <v>150</v>
      </c>
      <c r="K2146" s="8">
        <f>Livros[[#This Row],[Quantity]]*Livros[[#This Row],[Item Price]]</f>
        <v>150</v>
      </c>
      <c r="L2146" s="8">
        <v>123.3</v>
      </c>
      <c r="M2146" s="8">
        <f>Livros[[#This Row],[Receita]]-Livros[[#This Row],[Custo]]</f>
        <v>26.700000000000003</v>
      </c>
    </row>
    <row r="2147" spans="1:13" x14ac:dyDescent="0.25">
      <c r="A2147" s="5">
        <v>2146</v>
      </c>
      <c r="B2147" s="7" t="s">
        <v>3680</v>
      </c>
      <c r="C2147" s="7">
        <f>MONTH(Livros[[#This Row],[Date]])</f>
        <v>6</v>
      </c>
      <c r="D2147" s="7">
        <f>YEAR(Livros[[#This Row],[Date]])</f>
        <v>2019</v>
      </c>
      <c r="E2147" s="5">
        <v>0</v>
      </c>
      <c r="F2147" s="5">
        <v>0</v>
      </c>
      <c r="G2147" s="7" t="s">
        <v>83</v>
      </c>
      <c r="H2147" s="5">
        <v>1</v>
      </c>
      <c r="I2147" s="19" t="s">
        <v>1002</v>
      </c>
      <c r="J2147" s="9">
        <v>184</v>
      </c>
      <c r="K2147" s="9">
        <f>Livros[[#This Row],[Quantity]]*Livros[[#This Row],[Item Price]]</f>
        <v>184</v>
      </c>
      <c r="L2147" s="9">
        <v>150.08799999999999</v>
      </c>
      <c r="M2147" s="9">
        <f>Livros[[#This Row],[Receita]]-Livros[[#This Row],[Custo]]</f>
        <v>33.912000000000006</v>
      </c>
    </row>
    <row r="2148" spans="1:13" x14ac:dyDescent="0.25">
      <c r="A2148" s="4">
        <v>2147</v>
      </c>
      <c r="B2148" s="6" t="s">
        <v>3680</v>
      </c>
      <c r="C2148" s="6">
        <f>MONTH(Livros[[#This Row],[Date]])</f>
        <v>6</v>
      </c>
      <c r="D2148" s="6">
        <f>YEAR(Livros[[#This Row],[Date]])</f>
        <v>2019</v>
      </c>
      <c r="E2148" s="4">
        <v>0</v>
      </c>
      <c r="F2148" s="4">
        <v>0</v>
      </c>
      <c r="G2148" s="6" t="s">
        <v>83</v>
      </c>
      <c r="H2148" s="4">
        <v>1</v>
      </c>
      <c r="I2148" s="18" t="s">
        <v>1002</v>
      </c>
      <c r="J2148" s="8">
        <v>150</v>
      </c>
      <c r="K2148" s="8">
        <f>Livros[[#This Row],[Quantity]]*Livros[[#This Row],[Item Price]]</f>
        <v>150</v>
      </c>
      <c r="L2148" s="8">
        <v>123.3</v>
      </c>
      <c r="M2148" s="8">
        <f>Livros[[#This Row],[Receita]]-Livros[[#This Row],[Custo]]</f>
        <v>26.700000000000003</v>
      </c>
    </row>
    <row r="2149" spans="1:13" x14ac:dyDescent="0.25">
      <c r="A2149" s="5">
        <v>2148</v>
      </c>
      <c r="B2149" s="7" t="s">
        <v>3680</v>
      </c>
      <c r="C2149" s="7">
        <f>MONTH(Livros[[#This Row],[Date]])</f>
        <v>6</v>
      </c>
      <c r="D2149" s="7">
        <f>YEAR(Livros[[#This Row],[Date]])</f>
        <v>2019</v>
      </c>
      <c r="E2149" s="5">
        <v>0</v>
      </c>
      <c r="F2149" s="5">
        <v>0</v>
      </c>
      <c r="G2149" s="7" t="s">
        <v>71</v>
      </c>
      <c r="H2149" s="5">
        <v>1</v>
      </c>
      <c r="I2149" s="19" t="s">
        <v>5178</v>
      </c>
      <c r="J2149" s="9">
        <v>998</v>
      </c>
      <c r="K2149" s="9">
        <f>Livros[[#This Row],[Quantity]]*Livros[[#This Row],[Item Price]]</f>
        <v>998</v>
      </c>
      <c r="L2149" s="9">
        <v>828.83399999999995</v>
      </c>
      <c r="M2149" s="9">
        <f>Livros[[#This Row],[Receita]]-Livros[[#This Row],[Custo]]</f>
        <v>169.16600000000005</v>
      </c>
    </row>
    <row r="2150" spans="1:13" x14ac:dyDescent="0.25">
      <c r="A2150" s="4">
        <v>2149</v>
      </c>
      <c r="B2150" s="6" t="s">
        <v>3680</v>
      </c>
      <c r="C2150" s="6">
        <f>MONTH(Livros[[#This Row],[Date]])</f>
        <v>6</v>
      </c>
      <c r="D2150" s="6">
        <f>YEAR(Livros[[#This Row],[Date]])</f>
        <v>2019</v>
      </c>
      <c r="E2150" s="4">
        <v>0</v>
      </c>
      <c r="F2150" s="4">
        <v>0</v>
      </c>
      <c r="G2150" s="6" t="s">
        <v>83</v>
      </c>
      <c r="H2150" s="4">
        <v>2</v>
      </c>
      <c r="I2150" s="18" t="s">
        <v>5178</v>
      </c>
      <c r="J2150" s="8">
        <v>1996</v>
      </c>
      <c r="K2150" s="8">
        <f>Livros[[#This Row],[Quantity]]*Livros[[#This Row],[Item Price]]</f>
        <v>3992</v>
      </c>
      <c r="L2150" s="8">
        <v>165.5668</v>
      </c>
      <c r="M2150" s="8">
        <f>Livros[[#This Row],[Receita]]-Livros[[#This Row],[Custo]]</f>
        <v>3826.4331999999999</v>
      </c>
    </row>
    <row r="2151" spans="1:13" x14ac:dyDescent="0.25">
      <c r="A2151" s="5">
        <v>2150</v>
      </c>
      <c r="B2151" s="7" t="s">
        <v>3695</v>
      </c>
      <c r="C2151" s="7">
        <f>MONTH(Livros[[#This Row],[Date]])</f>
        <v>7</v>
      </c>
      <c r="D2151" s="7">
        <f>YEAR(Livros[[#This Row],[Date]])</f>
        <v>2019</v>
      </c>
      <c r="E2151" s="5">
        <v>0</v>
      </c>
      <c r="F2151" s="5">
        <v>0</v>
      </c>
      <c r="G2151" s="7" t="s">
        <v>83</v>
      </c>
      <c r="H2151" s="5">
        <v>1</v>
      </c>
      <c r="I2151" s="19" t="s">
        <v>193</v>
      </c>
      <c r="J2151" s="9">
        <v>220</v>
      </c>
      <c r="K2151" s="9">
        <f>Livros[[#This Row],[Quantity]]*Livros[[#This Row],[Item Price]]</f>
        <v>220</v>
      </c>
      <c r="L2151" s="9">
        <v>180.04</v>
      </c>
      <c r="M2151" s="9">
        <f>Livros[[#This Row],[Receita]]-Livros[[#This Row],[Custo]]</f>
        <v>39.960000000000008</v>
      </c>
    </row>
    <row r="2152" spans="1:13" x14ac:dyDescent="0.25">
      <c r="A2152" s="4">
        <v>2151</v>
      </c>
      <c r="B2152" s="6" t="s">
        <v>3695</v>
      </c>
      <c r="C2152" s="6">
        <f>MONTH(Livros[[#This Row],[Date]])</f>
        <v>7</v>
      </c>
      <c r="D2152" s="6">
        <f>YEAR(Livros[[#This Row],[Date]])</f>
        <v>2019</v>
      </c>
      <c r="E2152" s="4">
        <v>0</v>
      </c>
      <c r="F2152" s="4">
        <v>0</v>
      </c>
      <c r="G2152" s="6" t="s">
        <v>71</v>
      </c>
      <c r="H2152" s="4">
        <v>1</v>
      </c>
      <c r="I2152" s="18" t="s">
        <v>5178</v>
      </c>
      <c r="J2152" s="8">
        <v>998</v>
      </c>
      <c r="K2152" s="8">
        <f>Livros[[#This Row],[Quantity]]*Livros[[#This Row],[Item Price]]</f>
        <v>998</v>
      </c>
      <c r="L2152" s="8">
        <v>828.83399999999995</v>
      </c>
      <c r="M2152" s="8">
        <f>Livros[[#This Row],[Receita]]-Livros[[#This Row],[Custo]]</f>
        <v>169.16600000000005</v>
      </c>
    </row>
    <row r="2153" spans="1:13" x14ac:dyDescent="0.25">
      <c r="A2153" s="5">
        <v>2152</v>
      </c>
      <c r="B2153" s="7" t="s">
        <v>3695</v>
      </c>
      <c r="C2153" s="7">
        <f>MONTH(Livros[[#This Row],[Date]])</f>
        <v>7</v>
      </c>
      <c r="D2153" s="7">
        <f>YEAR(Livros[[#This Row],[Date]])</f>
        <v>2019</v>
      </c>
      <c r="E2153" s="5">
        <v>0</v>
      </c>
      <c r="F2153" s="5">
        <v>0</v>
      </c>
      <c r="G2153" s="7" t="s">
        <v>71</v>
      </c>
      <c r="H2153" s="5">
        <v>1</v>
      </c>
      <c r="I2153" s="19" t="s">
        <v>1002</v>
      </c>
      <c r="J2153" s="9">
        <v>184</v>
      </c>
      <c r="K2153" s="9">
        <f>Livros[[#This Row],[Quantity]]*Livros[[#This Row],[Item Price]]</f>
        <v>184</v>
      </c>
      <c r="L2153" s="9">
        <v>150.08799999999999</v>
      </c>
      <c r="M2153" s="9">
        <f>Livros[[#This Row],[Receita]]-Livros[[#This Row],[Custo]]</f>
        <v>33.912000000000006</v>
      </c>
    </row>
    <row r="2154" spans="1:13" x14ac:dyDescent="0.25">
      <c r="A2154" s="4">
        <v>2153</v>
      </c>
      <c r="B2154" s="6" t="s">
        <v>3695</v>
      </c>
      <c r="C2154" s="6">
        <f>MONTH(Livros[[#This Row],[Date]])</f>
        <v>7</v>
      </c>
      <c r="D2154" s="6">
        <f>YEAR(Livros[[#This Row],[Date]])</f>
        <v>2019</v>
      </c>
      <c r="E2154" s="4">
        <v>0</v>
      </c>
      <c r="F2154" s="4">
        <v>0</v>
      </c>
      <c r="G2154" s="6" t="s">
        <v>71</v>
      </c>
      <c r="H2154" s="4">
        <v>1</v>
      </c>
      <c r="I2154" s="18" t="s">
        <v>5178</v>
      </c>
      <c r="J2154" s="8">
        <v>998</v>
      </c>
      <c r="K2154" s="8">
        <f>Livros[[#This Row],[Quantity]]*Livros[[#This Row],[Item Price]]</f>
        <v>998</v>
      </c>
      <c r="L2154" s="8">
        <v>828.83399999999995</v>
      </c>
      <c r="M2154" s="8">
        <f>Livros[[#This Row],[Receita]]-Livros[[#This Row],[Custo]]</f>
        <v>169.16600000000005</v>
      </c>
    </row>
    <row r="2155" spans="1:13" x14ac:dyDescent="0.25">
      <c r="A2155" s="5">
        <v>2154</v>
      </c>
      <c r="B2155" s="7" t="s">
        <v>3695</v>
      </c>
      <c r="C2155" s="7">
        <f>MONTH(Livros[[#This Row],[Date]])</f>
        <v>7</v>
      </c>
      <c r="D2155" s="7">
        <f>YEAR(Livros[[#This Row],[Date]])</f>
        <v>2019</v>
      </c>
      <c r="E2155" s="5">
        <v>0</v>
      </c>
      <c r="F2155" s="5">
        <v>0</v>
      </c>
      <c r="G2155" s="7" t="s">
        <v>71</v>
      </c>
      <c r="H2155" s="5">
        <v>1</v>
      </c>
      <c r="I2155" s="19" t="s">
        <v>5178</v>
      </c>
      <c r="J2155" s="9">
        <v>320</v>
      </c>
      <c r="K2155" s="9">
        <f>Livros[[#This Row],[Quantity]]*Livros[[#This Row],[Item Price]]</f>
        <v>320</v>
      </c>
      <c r="L2155" s="9">
        <v>265.56</v>
      </c>
      <c r="M2155" s="9">
        <f>Livros[[#This Row],[Receita]]-Livros[[#This Row],[Custo]]</f>
        <v>54.44</v>
      </c>
    </row>
    <row r="2156" spans="1:13" x14ac:dyDescent="0.25">
      <c r="A2156" s="4">
        <v>2155</v>
      </c>
      <c r="B2156" s="6" t="s">
        <v>3695</v>
      </c>
      <c r="C2156" s="6">
        <f>MONTH(Livros[[#This Row],[Date]])</f>
        <v>7</v>
      </c>
      <c r="D2156" s="6">
        <f>YEAR(Livros[[#This Row],[Date]])</f>
        <v>2019</v>
      </c>
      <c r="E2156" s="4">
        <v>0</v>
      </c>
      <c r="F2156" s="4">
        <v>0</v>
      </c>
      <c r="G2156" s="6" t="s">
        <v>71</v>
      </c>
      <c r="H2156" s="4">
        <v>1</v>
      </c>
      <c r="I2156" s="18" t="s">
        <v>5178</v>
      </c>
      <c r="J2156" s="8">
        <v>998</v>
      </c>
      <c r="K2156" s="8">
        <f>Livros[[#This Row],[Quantity]]*Livros[[#This Row],[Item Price]]</f>
        <v>998</v>
      </c>
      <c r="L2156" s="8">
        <v>828.83399999999995</v>
      </c>
      <c r="M2156" s="8">
        <f>Livros[[#This Row],[Receita]]-Livros[[#This Row],[Custo]]</f>
        <v>169.16600000000005</v>
      </c>
    </row>
    <row r="2157" spans="1:13" x14ac:dyDescent="0.25">
      <c r="A2157" s="5">
        <v>2156</v>
      </c>
      <c r="B2157" s="7" t="s">
        <v>3695</v>
      </c>
      <c r="C2157" s="7">
        <f>MONTH(Livros[[#This Row],[Date]])</f>
        <v>7</v>
      </c>
      <c r="D2157" s="7">
        <f>YEAR(Livros[[#This Row],[Date]])</f>
        <v>2019</v>
      </c>
      <c r="E2157" s="5">
        <v>0</v>
      </c>
      <c r="F2157" s="5">
        <v>0</v>
      </c>
      <c r="G2157" s="7" t="s">
        <v>83</v>
      </c>
      <c r="H2157" s="5">
        <v>1</v>
      </c>
      <c r="I2157" s="19" t="s">
        <v>5178</v>
      </c>
      <c r="J2157" s="9">
        <v>998</v>
      </c>
      <c r="K2157" s="9">
        <f>Livros[[#This Row],[Quantity]]*Livros[[#This Row],[Item Price]]</f>
        <v>998</v>
      </c>
      <c r="L2157" s="9">
        <v>828.83399999999995</v>
      </c>
      <c r="M2157" s="9">
        <f>Livros[[#This Row],[Receita]]-Livros[[#This Row],[Custo]]</f>
        <v>169.16600000000005</v>
      </c>
    </row>
    <row r="2158" spans="1:13" x14ac:dyDescent="0.25">
      <c r="A2158" s="4">
        <v>2157</v>
      </c>
      <c r="B2158" s="6" t="s">
        <v>3695</v>
      </c>
      <c r="C2158" s="6">
        <f>MONTH(Livros[[#This Row],[Date]])</f>
        <v>7</v>
      </c>
      <c r="D2158" s="6">
        <f>YEAR(Livros[[#This Row],[Date]])</f>
        <v>2019</v>
      </c>
      <c r="E2158" s="4">
        <v>0</v>
      </c>
      <c r="F2158" s="4">
        <v>0</v>
      </c>
      <c r="G2158" s="6" t="s">
        <v>71</v>
      </c>
      <c r="H2158" s="4">
        <v>1</v>
      </c>
      <c r="I2158" s="18" t="s">
        <v>1002</v>
      </c>
      <c r="J2158" s="8">
        <v>285</v>
      </c>
      <c r="K2158" s="8">
        <f>Livros[[#This Row],[Quantity]]*Livros[[#This Row],[Item Price]]</f>
        <v>285</v>
      </c>
      <c r="L2158" s="8">
        <v>233.37</v>
      </c>
      <c r="M2158" s="8">
        <f>Livros[[#This Row],[Receita]]-Livros[[#This Row],[Custo]]</f>
        <v>51.629999999999995</v>
      </c>
    </row>
    <row r="2159" spans="1:13" x14ac:dyDescent="0.25">
      <c r="A2159" s="5">
        <v>2158</v>
      </c>
      <c r="B2159" s="7" t="s">
        <v>3695</v>
      </c>
      <c r="C2159" s="7">
        <f>MONTH(Livros[[#This Row],[Date]])</f>
        <v>7</v>
      </c>
      <c r="D2159" s="7">
        <f>YEAR(Livros[[#This Row],[Date]])</f>
        <v>2019</v>
      </c>
      <c r="E2159" s="5">
        <v>0</v>
      </c>
      <c r="F2159" s="5">
        <v>0</v>
      </c>
      <c r="G2159" s="7" t="s">
        <v>71</v>
      </c>
      <c r="H2159" s="5">
        <v>1</v>
      </c>
      <c r="I2159" s="19" t="s">
        <v>5178</v>
      </c>
      <c r="J2159" s="9">
        <v>998</v>
      </c>
      <c r="K2159" s="9">
        <f>Livros[[#This Row],[Quantity]]*Livros[[#This Row],[Item Price]]</f>
        <v>998</v>
      </c>
      <c r="L2159" s="9">
        <v>828.83399999999995</v>
      </c>
      <c r="M2159" s="9">
        <f>Livros[[#This Row],[Receita]]-Livros[[#This Row],[Custo]]</f>
        <v>169.16600000000005</v>
      </c>
    </row>
    <row r="2160" spans="1:13" x14ac:dyDescent="0.25">
      <c r="A2160" s="4">
        <v>2159</v>
      </c>
      <c r="B2160" s="6" t="s">
        <v>3695</v>
      </c>
      <c r="C2160" s="6">
        <f>MONTH(Livros[[#This Row],[Date]])</f>
        <v>7</v>
      </c>
      <c r="D2160" s="6">
        <f>YEAR(Livros[[#This Row],[Date]])</f>
        <v>2019</v>
      </c>
      <c r="E2160" s="4">
        <v>0</v>
      </c>
      <c r="F2160" s="4">
        <v>0</v>
      </c>
      <c r="G2160" s="6" t="s">
        <v>71</v>
      </c>
      <c r="H2160" s="4">
        <v>1</v>
      </c>
      <c r="I2160" s="18" t="s">
        <v>193</v>
      </c>
      <c r="J2160" s="8">
        <v>155</v>
      </c>
      <c r="K2160" s="8">
        <f>Livros[[#This Row],[Quantity]]*Livros[[#This Row],[Item Price]]</f>
        <v>155</v>
      </c>
      <c r="L2160" s="8">
        <v>127.71</v>
      </c>
      <c r="M2160" s="8">
        <f>Livros[[#This Row],[Receita]]-Livros[[#This Row],[Custo]]</f>
        <v>27.290000000000006</v>
      </c>
    </row>
    <row r="2161" spans="1:13" x14ac:dyDescent="0.25">
      <c r="A2161" s="5">
        <v>2160</v>
      </c>
      <c r="B2161" s="7" t="s">
        <v>3695</v>
      </c>
      <c r="C2161" s="7">
        <f>MONTH(Livros[[#This Row],[Date]])</f>
        <v>7</v>
      </c>
      <c r="D2161" s="7">
        <f>YEAR(Livros[[#This Row],[Date]])</f>
        <v>2019</v>
      </c>
      <c r="E2161" s="5">
        <v>0</v>
      </c>
      <c r="F2161" s="5">
        <v>0</v>
      </c>
      <c r="G2161" s="7" t="s">
        <v>83</v>
      </c>
      <c r="H2161" s="5">
        <v>1</v>
      </c>
      <c r="I2161" s="19" t="s">
        <v>193</v>
      </c>
      <c r="J2161" s="9">
        <v>155</v>
      </c>
      <c r="K2161" s="9">
        <f>Livros[[#This Row],[Quantity]]*Livros[[#This Row],[Item Price]]</f>
        <v>155</v>
      </c>
      <c r="L2161" s="9">
        <v>127.71</v>
      </c>
      <c r="M2161" s="9">
        <f>Livros[[#This Row],[Receita]]-Livros[[#This Row],[Custo]]</f>
        <v>27.290000000000006</v>
      </c>
    </row>
    <row r="2162" spans="1:13" x14ac:dyDescent="0.25">
      <c r="A2162" s="4">
        <v>2161</v>
      </c>
      <c r="B2162" s="6" t="s">
        <v>3695</v>
      </c>
      <c r="C2162" s="6">
        <f>MONTH(Livros[[#This Row],[Date]])</f>
        <v>7</v>
      </c>
      <c r="D2162" s="6">
        <f>YEAR(Livros[[#This Row],[Date]])</f>
        <v>2019</v>
      </c>
      <c r="E2162" s="4">
        <v>0</v>
      </c>
      <c r="F2162" s="4">
        <v>0</v>
      </c>
      <c r="G2162" s="6" t="s">
        <v>83</v>
      </c>
      <c r="H2162" s="4">
        <v>1</v>
      </c>
      <c r="I2162" s="18" t="s">
        <v>5178</v>
      </c>
      <c r="J2162" s="8">
        <v>998</v>
      </c>
      <c r="K2162" s="8">
        <f>Livros[[#This Row],[Quantity]]*Livros[[#This Row],[Item Price]]</f>
        <v>998</v>
      </c>
      <c r="L2162" s="8">
        <v>828.83399999999995</v>
      </c>
      <c r="M2162" s="8">
        <f>Livros[[#This Row],[Receita]]-Livros[[#This Row],[Custo]]</f>
        <v>169.16600000000005</v>
      </c>
    </row>
    <row r="2163" spans="1:13" x14ac:dyDescent="0.25">
      <c r="A2163" s="5">
        <v>2162</v>
      </c>
      <c r="B2163" s="7" t="s">
        <v>3695</v>
      </c>
      <c r="C2163" s="7">
        <f>MONTH(Livros[[#This Row],[Date]])</f>
        <v>7</v>
      </c>
      <c r="D2163" s="7">
        <f>YEAR(Livros[[#This Row],[Date]])</f>
        <v>2019</v>
      </c>
      <c r="E2163" s="5">
        <v>0</v>
      </c>
      <c r="F2163" s="5">
        <v>0</v>
      </c>
      <c r="G2163" s="7" t="s">
        <v>83</v>
      </c>
      <c r="H2163" s="5">
        <v>1</v>
      </c>
      <c r="I2163" s="19" t="s">
        <v>1002</v>
      </c>
      <c r="J2163" s="9">
        <v>14245</v>
      </c>
      <c r="K2163" s="9">
        <f>Livros[[#This Row],[Quantity]]*Livros[[#This Row],[Item Price]]</f>
        <v>14245</v>
      </c>
      <c r="L2163" s="9">
        <v>116.68089999999999</v>
      </c>
      <c r="M2163" s="9">
        <f>Livros[[#This Row],[Receita]]-Livros[[#This Row],[Custo]]</f>
        <v>14128.319100000001</v>
      </c>
    </row>
    <row r="2164" spans="1:13" x14ac:dyDescent="0.25">
      <c r="A2164" s="4">
        <v>2163</v>
      </c>
      <c r="B2164" s="6" t="s">
        <v>3695</v>
      </c>
      <c r="C2164" s="6">
        <f>MONTH(Livros[[#This Row],[Date]])</f>
        <v>7</v>
      </c>
      <c r="D2164" s="6">
        <f>YEAR(Livros[[#This Row],[Date]])</f>
        <v>2019</v>
      </c>
      <c r="E2164" s="4">
        <v>0</v>
      </c>
      <c r="F2164" s="4">
        <v>0</v>
      </c>
      <c r="G2164" s="6" t="s">
        <v>71</v>
      </c>
      <c r="H2164" s="4">
        <v>1</v>
      </c>
      <c r="I2164" s="18" t="s">
        <v>5178</v>
      </c>
      <c r="J2164" s="8">
        <v>998</v>
      </c>
      <c r="K2164" s="8">
        <f>Livros[[#This Row],[Quantity]]*Livros[[#This Row],[Item Price]]</f>
        <v>998</v>
      </c>
      <c r="L2164" s="8">
        <v>828.83399999999995</v>
      </c>
      <c r="M2164" s="8">
        <f>Livros[[#This Row],[Receita]]-Livros[[#This Row],[Custo]]</f>
        <v>169.16600000000005</v>
      </c>
    </row>
    <row r="2165" spans="1:13" x14ac:dyDescent="0.25">
      <c r="A2165" s="5">
        <v>2164</v>
      </c>
      <c r="B2165" s="7" t="s">
        <v>3695</v>
      </c>
      <c r="C2165" s="7">
        <f>MONTH(Livros[[#This Row],[Date]])</f>
        <v>7</v>
      </c>
      <c r="D2165" s="7">
        <f>YEAR(Livros[[#This Row],[Date]])</f>
        <v>2019</v>
      </c>
      <c r="E2165" s="5">
        <v>0</v>
      </c>
      <c r="F2165" s="5">
        <v>0</v>
      </c>
      <c r="G2165" s="7" t="s">
        <v>71</v>
      </c>
      <c r="H2165" s="5">
        <v>1</v>
      </c>
      <c r="I2165" s="19" t="s">
        <v>1002</v>
      </c>
      <c r="J2165" s="9">
        <v>198</v>
      </c>
      <c r="K2165" s="9">
        <f>Livros[[#This Row],[Quantity]]*Livros[[#This Row],[Item Price]]</f>
        <v>198</v>
      </c>
      <c r="L2165" s="9">
        <v>162.23599999999999</v>
      </c>
      <c r="M2165" s="9">
        <f>Livros[[#This Row],[Receita]]-Livros[[#This Row],[Custo]]</f>
        <v>35.76400000000001</v>
      </c>
    </row>
    <row r="2166" spans="1:13" x14ac:dyDescent="0.25">
      <c r="A2166" s="4">
        <v>2165</v>
      </c>
      <c r="B2166" s="6" t="s">
        <v>3695</v>
      </c>
      <c r="C2166" s="6">
        <f>MONTH(Livros[[#This Row],[Date]])</f>
        <v>7</v>
      </c>
      <c r="D2166" s="6">
        <f>YEAR(Livros[[#This Row],[Date]])</f>
        <v>2019</v>
      </c>
      <c r="E2166" s="4">
        <v>0</v>
      </c>
      <c r="F2166" s="4">
        <v>0</v>
      </c>
      <c r="G2166" s="6" t="s">
        <v>71</v>
      </c>
      <c r="H2166" s="4">
        <v>1</v>
      </c>
      <c r="I2166" s="18" t="s">
        <v>1002</v>
      </c>
      <c r="J2166" s="8">
        <v>145</v>
      </c>
      <c r="K2166" s="8">
        <f>Livros[[#This Row],[Quantity]]*Livros[[#This Row],[Item Price]]</f>
        <v>145</v>
      </c>
      <c r="L2166" s="8">
        <v>118.89</v>
      </c>
      <c r="M2166" s="8">
        <f>Livros[[#This Row],[Receita]]-Livros[[#This Row],[Custo]]</f>
        <v>26.11</v>
      </c>
    </row>
    <row r="2167" spans="1:13" x14ac:dyDescent="0.25">
      <c r="A2167" s="5">
        <v>2166</v>
      </c>
      <c r="B2167" s="7" t="s">
        <v>3695</v>
      </c>
      <c r="C2167" s="7">
        <f>MONTH(Livros[[#This Row],[Date]])</f>
        <v>7</v>
      </c>
      <c r="D2167" s="7">
        <f>YEAR(Livros[[#This Row],[Date]])</f>
        <v>2019</v>
      </c>
      <c r="E2167" s="5">
        <v>0</v>
      </c>
      <c r="F2167" s="5">
        <v>0</v>
      </c>
      <c r="G2167" s="7" t="s">
        <v>83</v>
      </c>
      <c r="H2167" s="5">
        <v>1</v>
      </c>
      <c r="I2167" s="19" t="s">
        <v>1002</v>
      </c>
      <c r="J2167" s="9">
        <v>180</v>
      </c>
      <c r="K2167" s="9">
        <f>Livros[[#This Row],[Quantity]]*Livros[[#This Row],[Item Price]]</f>
        <v>180</v>
      </c>
      <c r="L2167" s="9">
        <v>147.76</v>
      </c>
      <c r="M2167" s="9">
        <f>Livros[[#This Row],[Receita]]-Livros[[#This Row],[Custo]]</f>
        <v>32.240000000000009</v>
      </c>
    </row>
    <row r="2168" spans="1:13" x14ac:dyDescent="0.25">
      <c r="A2168" s="4">
        <v>2167</v>
      </c>
      <c r="B2168" s="6" t="s">
        <v>3695</v>
      </c>
      <c r="C2168" s="6">
        <f>MONTH(Livros[[#This Row],[Date]])</f>
        <v>7</v>
      </c>
      <c r="D2168" s="6">
        <f>YEAR(Livros[[#This Row],[Date]])</f>
        <v>2019</v>
      </c>
      <c r="E2168" s="4">
        <v>0</v>
      </c>
      <c r="F2168" s="4">
        <v>0</v>
      </c>
      <c r="G2168" s="6" t="s">
        <v>71</v>
      </c>
      <c r="H2168" s="4">
        <v>1</v>
      </c>
      <c r="I2168" s="18" t="s">
        <v>193</v>
      </c>
      <c r="J2168" s="8">
        <v>155</v>
      </c>
      <c r="K2168" s="8">
        <f>Livros[[#This Row],[Quantity]]*Livros[[#This Row],[Item Price]]</f>
        <v>155</v>
      </c>
      <c r="L2168" s="8">
        <v>127.71</v>
      </c>
      <c r="M2168" s="8">
        <f>Livros[[#This Row],[Receita]]-Livros[[#This Row],[Custo]]</f>
        <v>27.290000000000006</v>
      </c>
    </row>
    <row r="2169" spans="1:13" x14ac:dyDescent="0.25">
      <c r="A2169" s="5">
        <v>2168</v>
      </c>
      <c r="B2169" s="7" t="s">
        <v>3714</v>
      </c>
      <c r="C2169" s="7">
        <f>MONTH(Livros[[#This Row],[Date]])</f>
        <v>8</v>
      </c>
      <c r="D2169" s="7">
        <f>YEAR(Livros[[#This Row],[Date]])</f>
        <v>2019</v>
      </c>
      <c r="E2169" s="5">
        <v>0</v>
      </c>
      <c r="F2169" s="5">
        <v>0</v>
      </c>
      <c r="G2169" s="7" t="s">
        <v>71</v>
      </c>
      <c r="H2169" s="5">
        <v>1</v>
      </c>
      <c r="I2169" s="19" t="s">
        <v>5178</v>
      </c>
      <c r="J2169" s="9">
        <v>998</v>
      </c>
      <c r="K2169" s="9">
        <f>Livros[[#This Row],[Quantity]]*Livros[[#This Row],[Item Price]]</f>
        <v>998</v>
      </c>
      <c r="L2169" s="9">
        <v>828.83399999999995</v>
      </c>
      <c r="M2169" s="9">
        <f>Livros[[#This Row],[Receita]]-Livros[[#This Row],[Custo]]</f>
        <v>169.16600000000005</v>
      </c>
    </row>
    <row r="2170" spans="1:13" x14ac:dyDescent="0.25">
      <c r="A2170" s="4">
        <v>2169</v>
      </c>
      <c r="B2170" s="6" t="s">
        <v>3714</v>
      </c>
      <c r="C2170" s="6">
        <f>MONTH(Livros[[#This Row],[Date]])</f>
        <v>8</v>
      </c>
      <c r="D2170" s="6">
        <f>YEAR(Livros[[#This Row],[Date]])</f>
        <v>2019</v>
      </c>
      <c r="E2170" s="4">
        <v>0</v>
      </c>
      <c r="F2170" s="4">
        <v>0</v>
      </c>
      <c r="G2170" s="6" t="s">
        <v>83</v>
      </c>
      <c r="H2170" s="4">
        <v>1</v>
      </c>
      <c r="I2170" s="18" t="s">
        <v>1002</v>
      </c>
      <c r="J2170" s="8">
        <v>108</v>
      </c>
      <c r="K2170" s="8">
        <f>Livros[[#This Row],[Quantity]]*Livros[[#This Row],[Item Price]]</f>
        <v>108</v>
      </c>
      <c r="L2170" s="8">
        <v>885.56</v>
      </c>
      <c r="M2170" s="8">
        <f>Livros[[#This Row],[Receita]]-Livros[[#This Row],[Custo]]</f>
        <v>-777.56</v>
      </c>
    </row>
    <row r="2171" spans="1:13" x14ac:dyDescent="0.25">
      <c r="A2171" s="5">
        <v>2170</v>
      </c>
      <c r="B2171" s="7" t="s">
        <v>3714</v>
      </c>
      <c r="C2171" s="7">
        <f>MONTH(Livros[[#This Row],[Date]])</f>
        <v>8</v>
      </c>
      <c r="D2171" s="7">
        <f>YEAR(Livros[[#This Row],[Date]])</f>
        <v>2019</v>
      </c>
      <c r="E2171" s="5">
        <v>0</v>
      </c>
      <c r="F2171" s="5">
        <v>0</v>
      </c>
      <c r="G2171" s="7" t="s">
        <v>71</v>
      </c>
      <c r="H2171" s="5">
        <v>1</v>
      </c>
      <c r="I2171" s="19" t="s">
        <v>77</v>
      </c>
      <c r="J2171" s="9">
        <v>200</v>
      </c>
      <c r="K2171" s="9">
        <f>Livros[[#This Row],[Quantity]]*Livros[[#This Row],[Item Price]]</f>
        <v>200</v>
      </c>
      <c r="L2171" s="9">
        <v>174.4</v>
      </c>
      <c r="M2171" s="9">
        <f>Livros[[#This Row],[Receita]]-Livros[[#This Row],[Custo]]</f>
        <v>25.599999999999994</v>
      </c>
    </row>
    <row r="2172" spans="1:13" x14ac:dyDescent="0.25">
      <c r="A2172" s="4">
        <v>2171</v>
      </c>
      <c r="B2172" s="6" t="s">
        <v>3714</v>
      </c>
      <c r="C2172" s="6">
        <f>MONTH(Livros[[#This Row],[Date]])</f>
        <v>8</v>
      </c>
      <c r="D2172" s="6">
        <f>YEAR(Livros[[#This Row],[Date]])</f>
        <v>2019</v>
      </c>
      <c r="E2172" s="4">
        <v>0</v>
      </c>
      <c r="F2172" s="4">
        <v>0</v>
      </c>
      <c r="G2172" s="6" t="s">
        <v>71</v>
      </c>
      <c r="H2172" s="4">
        <v>1</v>
      </c>
      <c r="I2172" s="18" t="s">
        <v>5178</v>
      </c>
      <c r="J2172" s="8">
        <v>998</v>
      </c>
      <c r="K2172" s="8">
        <f>Livros[[#This Row],[Quantity]]*Livros[[#This Row],[Item Price]]</f>
        <v>998</v>
      </c>
      <c r="L2172" s="8">
        <v>828.83399999999995</v>
      </c>
      <c r="M2172" s="8">
        <f>Livros[[#This Row],[Receita]]-Livros[[#This Row],[Custo]]</f>
        <v>169.16600000000005</v>
      </c>
    </row>
    <row r="2173" spans="1:13" x14ac:dyDescent="0.25">
      <c r="A2173" s="5">
        <v>2172</v>
      </c>
      <c r="B2173" s="7" t="s">
        <v>3714</v>
      </c>
      <c r="C2173" s="7">
        <f>MONTH(Livros[[#This Row],[Date]])</f>
        <v>8</v>
      </c>
      <c r="D2173" s="7">
        <f>YEAR(Livros[[#This Row],[Date]])</f>
        <v>2019</v>
      </c>
      <c r="E2173" s="5">
        <v>0</v>
      </c>
      <c r="F2173" s="5">
        <v>0</v>
      </c>
      <c r="G2173" s="7" t="s">
        <v>71</v>
      </c>
      <c r="H2173" s="5">
        <v>1</v>
      </c>
      <c r="I2173" s="19" t="s">
        <v>193</v>
      </c>
      <c r="J2173" s="9">
        <v>155</v>
      </c>
      <c r="K2173" s="9">
        <f>Livros[[#This Row],[Quantity]]*Livros[[#This Row],[Item Price]]</f>
        <v>155</v>
      </c>
      <c r="L2173" s="9">
        <v>127.71</v>
      </c>
      <c r="M2173" s="9">
        <f>Livros[[#This Row],[Receita]]-Livros[[#This Row],[Custo]]</f>
        <v>27.290000000000006</v>
      </c>
    </row>
    <row r="2174" spans="1:13" x14ac:dyDescent="0.25">
      <c r="A2174" s="4">
        <v>2173</v>
      </c>
      <c r="B2174" s="6" t="s">
        <v>3714</v>
      </c>
      <c r="C2174" s="6">
        <f>MONTH(Livros[[#This Row],[Date]])</f>
        <v>8</v>
      </c>
      <c r="D2174" s="6">
        <f>YEAR(Livros[[#This Row],[Date]])</f>
        <v>2019</v>
      </c>
      <c r="E2174" s="4">
        <v>0</v>
      </c>
      <c r="F2174" s="4">
        <v>0</v>
      </c>
      <c r="G2174" s="6" t="s">
        <v>83</v>
      </c>
      <c r="H2174" s="4">
        <v>1</v>
      </c>
      <c r="I2174" s="18" t="s">
        <v>5178</v>
      </c>
      <c r="J2174" s="8">
        <v>998</v>
      </c>
      <c r="K2174" s="8">
        <f>Livros[[#This Row],[Quantity]]*Livros[[#This Row],[Item Price]]</f>
        <v>998</v>
      </c>
      <c r="L2174" s="8">
        <v>828.83399999999995</v>
      </c>
      <c r="M2174" s="8">
        <f>Livros[[#This Row],[Receita]]-Livros[[#This Row],[Custo]]</f>
        <v>169.16600000000005</v>
      </c>
    </row>
    <row r="2175" spans="1:13" x14ac:dyDescent="0.25">
      <c r="A2175" s="5">
        <v>2174</v>
      </c>
      <c r="B2175" s="7" t="s">
        <v>3714</v>
      </c>
      <c r="C2175" s="7">
        <f>MONTH(Livros[[#This Row],[Date]])</f>
        <v>8</v>
      </c>
      <c r="D2175" s="7">
        <f>YEAR(Livros[[#This Row],[Date]])</f>
        <v>2019</v>
      </c>
      <c r="E2175" s="5">
        <v>0</v>
      </c>
      <c r="F2175" s="5">
        <v>0</v>
      </c>
      <c r="G2175" s="7" t="s">
        <v>71</v>
      </c>
      <c r="H2175" s="5">
        <v>1</v>
      </c>
      <c r="I2175" s="19" t="s">
        <v>5178</v>
      </c>
      <c r="J2175" s="9">
        <v>998</v>
      </c>
      <c r="K2175" s="9">
        <f>Livros[[#This Row],[Quantity]]*Livros[[#This Row],[Item Price]]</f>
        <v>998</v>
      </c>
      <c r="L2175" s="9">
        <v>828.83399999999995</v>
      </c>
      <c r="M2175" s="9">
        <f>Livros[[#This Row],[Receita]]-Livros[[#This Row],[Custo]]</f>
        <v>169.16600000000005</v>
      </c>
    </row>
    <row r="2176" spans="1:13" x14ac:dyDescent="0.25">
      <c r="A2176" s="4">
        <v>2175</v>
      </c>
      <c r="B2176" s="6" t="s">
        <v>3714</v>
      </c>
      <c r="C2176" s="6">
        <f>MONTH(Livros[[#This Row],[Date]])</f>
        <v>8</v>
      </c>
      <c r="D2176" s="6">
        <f>YEAR(Livros[[#This Row],[Date]])</f>
        <v>2019</v>
      </c>
      <c r="E2176" s="4">
        <v>0</v>
      </c>
      <c r="F2176" s="4">
        <v>0</v>
      </c>
      <c r="G2176" s="6" t="s">
        <v>83</v>
      </c>
      <c r="H2176" s="4">
        <v>1</v>
      </c>
      <c r="I2176" s="18" t="s">
        <v>1002</v>
      </c>
      <c r="J2176" s="8">
        <v>198</v>
      </c>
      <c r="K2176" s="8">
        <f>Livros[[#This Row],[Quantity]]*Livros[[#This Row],[Item Price]]</f>
        <v>198</v>
      </c>
      <c r="L2176" s="8">
        <v>162.23599999999999</v>
      </c>
      <c r="M2176" s="8">
        <f>Livros[[#This Row],[Receita]]-Livros[[#This Row],[Custo]]</f>
        <v>35.76400000000001</v>
      </c>
    </row>
    <row r="2177" spans="1:13" x14ac:dyDescent="0.25">
      <c r="A2177" s="5">
        <v>2176</v>
      </c>
      <c r="B2177" s="7" t="s">
        <v>3724</v>
      </c>
      <c r="C2177" s="7">
        <f>MONTH(Livros[[#This Row],[Date]])</f>
        <v>9</v>
      </c>
      <c r="D2177" s="7">
        <f>YEAR(Livros[[#This Row],[Date]])</f>
        <v>2019</v>
      </c>
      <c r="E2177" s="5">
        <v>0</v>
      </c>
      <c r="F2177" s="5">
        <v>0</v>
      </c>
      <c r="G2177" s="7" t="s">
        <v>71</v>
      </c>
      <c r="H2177" s="5">
        <v>1</v>
      </c>
      <c r="I2177" s="19" t="s">
        <v>1002</v>
      </c>
      <c r="J2177" s="9">
        <v>184</v>
      </c>
      <c r="K2177" s="9">
        <f>Livros[[#This Row],[Quantity]]*Livros[[#This Row],[Item Price]]</f>
        <v>184</v>
      </c>
      <c r="L2177" s="9">
        <v>150.08799999999999</v>
      </c>
      <c r="M2177" s="9">
        <f>Livros[[#This Row],[Receita]]-Livros[[#This Row],[Custo]]</f>
        <v>33.912000000000006</v>
      </c>
    </row>
    <row r="2178" spans="1:13" x14ac:dyDescent="0.25">
      <c r="A2178" s="4">
        <v>2177</v>
      </c>
      <c r="B2178" s="6" t="s">
        <v>3724</v>
      </c>
      <c r="C2178" s="6">
        <f>MONTH(Livros[[#This Row],[Date]])</f>
        <v>9</v>
      </c>
      <c r="D2178" s="6">
        <f>YEAR(Livros[[#This Row],[Date]])</f>
        <v>2019</v>
      </c>
      <c r="E2178" s="4">
        <v>0</v>
      </c>
      <c r="F2178" s="4">
        <v>0</v>
      </c>
      <c r="G2178" s="6" t="s">
        <v>71</v>
      </c>
      <c r="H2178" s="4">
        <v>1</v>
      </c>
      <c r="I2178" s="18" t="s">
        <v>193</v>
      </c>
      <c r="J2178" s="8">
        <v>155</v>
      </c>
      <c r="K2178" s="8">
        <f>Livros[[#This Row],[Quantity]]*Livros[[#This Row],[Item Price]]</f>
        <v>155</v>
      </c>
      <c r="L2178" s="8">
        <v>127.71</v>
      </c>
      <c r="M2178" s="8">
        <f>Livros[[#This Row],[Receita]]-Livros[[#This Row],[Custo]]</f>
        <v>27.290000000000006</v>
      </c>
    </row>
    <row r="2179" spans="1:13" x14ac:dyDescent="0.25">
      <c r="A2179" s="5">
        <v>2178</v>
      </c>
      <c r="B2179" s="7" t="s">
        <v>3724</v>
      </c>
      <c r="C2179" s="7">
        <f>MONTH(Livros[[#This Row],[Date]])</f>
        <v>9</v>
      </c>
      <c r="D2179" s="7">
        <f>YEAR(Livros[[#This Row],[Date]])</f>
        <v>2019</v>
      </c>
      <c r="E2179" s="5">
        <v>0</v>
      </c>
      <c r="F2179" s="5">
        <v>0</v>
      </c>
      <c r="G2179" s="7" t="s">
        <v>83</v>
      </c>
      <c r="H2179" s="5">
        <v>1</v>
      </c>
      <c r="I2179" s="19" t="s">
        <v>193</v>
      </c>
      <c r="J2179" s="9">
        <v>192</v>
      </c>
      <c r="K2179" s="9">
        <f>Livros[[#This Row],[Quantity]]*Livros[[#This Row],[Item Price]]</f>
        <v>192</v>
      </c>
      <c r="L2179" s="9">
        <v>157.744</v>
      </c>
      <c r="M2179" s="9">
        <f>Livros[[#This Row],[Receita]]-Livros[[#This Row],[Custo]]</f>
        <v>34.256</v>
      </c>
    </row>
    <row r="2180" spans="1:13" x14ac:dyDescent="0.25">
      <c r="A2180" s="4">
        <v>2179</v>
      </c>
      <c r="B2180" s="6" t="s">
        <v>3724</v>
      </c>
      <c r="C2180" s="6">
        <f>MONTH(Livros[[#This Row],[Date]])</f>
        <v>9</v>
      </c>
      <c r="D2180" s="6">
        <f>YEAR(Livros[[#This Row],[Date]])</f>
        <v>2019</v>
      </c>
      <c r="E2180" s="4">
        <v>0</v>
      </c>
      <c r="F2180" s="4">
        <v>0</v>
      </c>
      <c r="G2180" s="6" t="s">
        <v>71</v>
      </c>
      <c r="H2180" s="4">
        <v>1</v>
      </c>
      <c r="I2180" s="18" t="s">
        <v>193</v>
      </c>
      <c r="J2180" s="8">
        <v>192</v>
      </c>
      <c r="K2180" s="8">
        <f>Livros[[#This Row],[Quantity]]*Livros[[#This Row],[Item Price]]</f>
        <v>192</v>
      </c>
      <c r="L2180" s="8">
        <v>157.744</v>
      </c>
      <c r="M2180" s="8">
        <f>Livros[[#This Row],[Receita]]-Livros[[#This Row],[Custo]]</f>
        <v>34.256</v>
      </c>
    </row>
    <row r="2181" spans="1:13" x14ac:dyDescent="0.25">
      <c r="A2181" s="5">
        <v>2180</v>
      </c>
      <c r="B2181" s="7" t="s">
        <v>3724</v>
      </c>
      <c r="C2181" s="7">
        <f>MONTH(Livros[[#This Row],[Date]])</f>
        <v>9</v>
      </c>
      <c r="D2181" s="7">
        <f>YEAR(Livros[[#This Row],[Date]])</f>
        <v>2019</v>
      </c>
      <c r="E2181" s="5">
        <v>0</v>
      </c>
      <c r="F2181" s="5">
        <v>0</v>
      </c>
      <c r="G2181" s="7" t="s">
        <v>71</v>
      </c>
      <c r="H2181" s="5">
        <v>1</v>
      </c>
      <c r="I2181" s="19" t="s">
        <v>1002</v>
      </c>
      <c r="J2181" s="9">
        <v>184</v>
      </c>
      <c r="K2181" s="9">
        <f>Livros[[#This Row],[Quantity]]*Livros[[#This Row],[Item Price]]</f>
        <v>184</v>
      </c>
      <c r="L2181" s="9">
        <v>150.08799999999999</v>
      </c>
      <c r="M2181" s="9">
        <f>Livros[[#This Row],[Receita]]-Livros[[#This Row],[Custo]]</f>
        <v>33.912000000000006</v>
      </c>
    </row>
    <row r="2182" spans="1:13" x14ac:dyDescent="0.25">
      <c r="A2182" s="4">
        <v>2181</v>
      </c>
      <c r="B2182" s="6" t="s">
        <v>3724</v>
      </c>
      <c r="C2182" s="6">
        <f>MONTH(Livros[[#This Row],[Date]])</f>
        <v>9</v>
      </c>
      <c r="D2182" s="6">
        <f>YEAR(Livros[[#This Row],[Date]])</f>
        <v>2019</v>
      </c>
      <c r="E2182" s="4">
        <v>0</v>
      </c>
      <c r="F2182" s="4">
        <v>0</v>
      </c>
      <c r="G2182" s="6" t="s">
        <v>71</v>
      </c>
      <c r="H2182" s="4">
        <v>1</v>
      </c>
      <c r="I2182" s="18" t="s">
        <v>193</v>
      </c>
      <c r="J2182" s="8">
        <v>155</v>
      </c>
      <c r="K2182" s="8">
        <f>Livros[[#This Row],[Quantity]]*Livros[[#This Row],[Item Price]]</f>
        <v>155</v>
      </c>
      <c r="L2182" s="8">
        <v>127.71</v>
      </c>
      <c r="M2182" s="8">
        <f>Livros[[#This Row],[Receita]]-Livros[[#This Row],[Custo]]</f>
        <v>27.290000000000006</v>
      </c>
    </row>
    <row r="2183" spans="1:13" x14ac:dyDescent="0.25">
      <c r="A2183" s="5">
        <v>2182</v>
      </c>
      <c r="B2183" s="7" t="s">
        <v>3732</v>
      </c>
      <c r="C2183" s="7">
        <f>MONTH(Livros[[#This Row],[Date]])</f>
        <v>10</v>
      </c>
      <c r="D2183" s="7">
        <f>YEAR(Livros[[#This Row],[Date]])</f>
        <v>2019</v>
      </c>
      <c r="E2183" s="5">
        <v>0</v>
      </c>
      <c r="F2183" s="5">
        <v>0</v>
      </c>
      <c r="G2183" s="7" t="s">
        <v>83</v>
      </c>
      <c r="H2183" s="5">
        <v>1</v>
      </c>
      <c r="I2183" s="19" t="s">
        <v>1002</v>
      </c>
      <c r="J2183" s="9">
        <v>145</v>
      </c>
      <c r="K2183" s="9">
        <f>Livros[[#This Row],[Quantity]]*Livros[[#This Row],[Item Price]]</f>
        <v>145</v>
      </c>
      <c r="L2183" s="9">
        <v>118.89</v>
      </c>
      <c r="M2183" s="9">
        <f>Livros[[#This Row],[Receita]]-Livros[[#This Row],[Custo]]</f>
        <v>26.11</v>
      </c>
    </row>
    <row r="2184" spans="1:13" x14ac:dyDescent="0.25">
      <c r="A2184" s="4">
        <v>2183</v>
      </c>
      <c r="B2184" s="6" t="s">
        <v>3732</v>
      </c>
      <c r="C2184" s="6">
        <f>MONTH(Livros[[#This Row],[Date]])</f>
        <v>10</v>
      </c>
      <c r="D2184" s="6">
        <f>YEAR(Livros[[#This Row],[Date]])</f>
        <v>2019</v>
      </c>
      <c r="E2184" s="4">
        <v>0</v>
      </c>
      <c r="F2184" s="4">
        <v>0</v>
      </c>
      <c r="G2184" s="6" t="s">
        <v>71</v>
      </c>
      <c r="H2184" s="4">
        <v>1</v>
      </c>
      <c r="I2184" s="18" t="s">
        <v>77</v>
      </c>
      <c r="J2184" s="8">
        <v>310</v>
      </c>
      <c r="K2184" s="8">
        <f>Livros[[#This Row],[Quantity]]*Livros[[#This Row],[Item Price]]</f>
        <v>310</v>
      </c>
      <c r="L2184" s="8">
        <v>269.97000000000003</v>
      </c>
      <c r="M2184" s="8">
        <f>Livros[[#This Row],[Receita]]-Livros[[#This Row],[Custo]]</f>
        <v>40.029999999999973</v>
      </c>
    </row>
    <row r="2185" spans="1:13" x14ac:dyDescent="0.25">
      <c r="A2185" s="5">
        <v>2184</v>
      </c>
      <c r="B2185" s="7" t="s">
        <v>3732</v>
      </c>
      <c r="C2185" s="7">
        <f>MONTH(Livros[[#This Row],[Date]])</f>
        <v>10</v>
      </c>
      <c r="D2185" s="7">
        <f>YEAR(Livros[[#This Row],[Date]])</f>
        <v>2019</v>
      </c>
      <c r="E2185" s="5">
        <v>0</v>
      </c>
      <c r="F2185" s="5">
        <v>0</v>
      </c>
      <c r="G2185" s="7" t="s">
        <v>71</v>
      </c>
      <c r="H2185" s="5">
        <v>1</v>
      </c>
      <c r="I2185" s="19" t="s">
        <v>1002</v>
      </c>
      <c r="J2185" s="9">
        <v>285</v>
      </c>
      <c r="K2185" s="9">
        <f>Livros[[#This Row],[Quantity]]*Livros[[#This Row],[Item Price]]</f>
        <v>285</v>
      </c>
      <c r="L2185" s="9">
        <v>233.37</v>
      </c>
      <c r="M2185" s="9">
        <f>Livros[[#This Row],[Receita]]-Livros[[#This Row],[Custo]]</f>
        <v>51.629999999999995</v>
      </c>
    </row>
    <row r="2186" spans="1:13" x14ac:dyDescent="0.25">
      <c r="A2186" s="4">
        <v>2185</v>
      </c>
      <c r="B2186" s="6" t="s">
        <v>3732</v>
      </c>
      <c r="C2186" s="6">
        <f>MONTH(Livros[[#This Row],[Date]])</f>
        <v>10</v>
      </c>
      <c r="D2186" s="6">
        <f>YEAR(Livros[[#This Row],[Date]])</f>
        <v>2019</v>
      </c>
      <c r="E2186" s="4">
        <v>0</v>
      </c>
      <c r="F2186" s="4">
        <v>0</v>
      </c>
      <c r="G2186" s="6" t="s">
        <v>83</v>
      </c>
      <c r="H2186" s="4">
        <v>1</v>
      </c>
      <c r="I2186" s="18" t="s">
        <v>193</v>
      </c>
      <c r="J2186" s="8">
        <v>192</v>
      </c>
      <c r="K2186" s="8">
        <f>Livros[[#This Row],[Quantity]]*Livros[[#This Row],[Item Price]]</f>
        <v>192</v>
      </c>
      <c r="L2186" s="8">
        <v>157.744</v>
      </c>
      <c r="M2186" s="8">
        <f>Livros[[#This Row],[Receita]]-Livros[[#This Row],[Custo]]</f>
        <v>34.256</v>
      </c>
    </row>
    <row r="2187" spans="1:13" x14ac:dyDescent="0.25">
      <c r="A2187" s="5">
        <v>2186</v>
      </c>
      <c r="B2187" s="7" t="s">
        <v>3732</v>
      </c>
      <c r="C2187" s="7">
        <f>MONTH(Livros[[#This Row],[Date]])</f>
        <v>10</v>
      </c>
      <c r="D2187" s="7">
        <f>YEAR(Livros[[#This Row],[Date]])</f>
        <v>2019</v>
      </c>
      <c r="E2187" s="5">
        <v>0</v>
      </c>
      <c r="F2187" s="5">
        <v>0</v>
      </c>
      <c r="G2187" s="7" t="s">
        <v>71</v>
      </c>
      <c r="H2187" s="5">
        <v>1</v>
      </c>
      <c r="I2187" s="19" t="s">
        <v>193</v>
      </c>
      <c r="J2187" s="9">
        <v>192</v>
      </c>
      <c r="K2187" s="9">
        <f>Livros[[#This Row],[Quantity]]*Livros[[#This Row],[Item Price]]</f>
        <v>192</v>
      </c>
      <c r="L2187" s="9">
        <v>157.744</v>
      </c>
      <c r="M2187" s="9">
        <f>Livros[[#This Row],[Receita]]-Livros[[#This Row],[Custo]]</f>
        <v>34.256</v>
      </c>
    </row>
    <row r="2188" spans="1:13" x14ac:dyDescent="0.25">
      <c r="A2188" s="4">
        <v>2187</v>
      </c>
      <c r="B2188" s="6" t="s">
        <v>3732</v>
      </c>
      <c r="C2188" s="6">
        <f>MONTH(Livros[[#This Row],[Date]])</f>
        <v>10</v>
      </c>
      <c r="D2188" s="6">
        <f>YEAR(Livros[[#This Row],[Date]])</f>
        <v>2019</v>
      </c>
      <c r="E2188" s="4">
        <v>0</v>
      </c>
      <c r="F2188" s="4">
        <v>0</v>
      </c>
      <c r="G2188" s="6" t="s">
        <v>71</v>
      </c>
      <c r="H2188" s="4">
        <v>1</v>
      </c>
      <c r="I2188" s="18" t="s">
        <v>193</v>
      </c>
      <c r="J2188" s="8">
        <v>192</v>
      </c>
      <c r="K2188" s="8">
        <f>Livros[[#This Row],[Quantity]]*Livros[[#This Row],[Item Price]]</f>
        <v>192</v>
      </c>
      <c r="L2188" s="8">
        <v>157.744</v>
      </c>
      <c r="M2188" s="8">
        <f>Livros[[#This Row],[Receita]]-Livros[[#This Row],[Custo]]</f>
        <v>34.256</v>
      </c>
    </row>
    <row r="2189" spans="1:13" x14ac:dyDescent="0.25">
      <c r="A2189" s="5">
        <v>2188</v>
      </c>
      <c r="B2189" s="7" t="s">
        <v>3732</v>
      </c>
      <c r="C2189" s="7">
        <f>MONTH(Livros[[#This Row],[Date]])</f>
        <v>10</v>
      </c>
      <c r="D2189" s="7">
        <f>YEAR(Livros[[#This Row],[Date]])</f>
        <v>2019</v>
      </c>
      <c r="E2189" s="5">
        <v>0</v>
      </c>
      <c r="F2189" s="5">
        <v>0</v>
      </c>
      <c r="G2189" s="7" t="s">
        <v>83</v>
      </c>
      <c r="H2189" s="5">
        <v>1</v>
      </c>
      <c r="I2189" s="19" t="s">
        <v>193</v>
      </c>
      <c r="J2189" s="9">
        <v>192</v>
      </c>
      <c r="K2189" s="9">
        <f>Livros[[#This Row],[Quantity]]*Livros[[#This Row],[Item Price]]</f>
        <v>192</v>
      </c>
      <c r="L2189" s="9">
        <v>157.744</v>
      </c>
      <c r="M2189" s="9">
        <f>Livros[[#This Row],[Receita]]-Livros[[#This Row],[Custo]]</f>
        <v>34.256</v>
      </c>
    </row>
    <row r="2190" spans="1:13" x14ac:dyDescent="0.25">
      <c r="A2190" s="4">
        <v>2189</v>
      </c>
      <c r="B2190" s="6" t="s">
        <v>3732</v>
      </c>
      <c r="C2190" s="6">
        <f>MONTH(Livros[[#This Row],[Date]])</f>
        <v>10</v>
      </c>
      <c r="D2190" s="6">
        <f>YEAR(Livros[[#This Row],[Date]])</f>
        <v>2019</v>
      </c>
      <c r="E2190" s="4">
        <v>0</v>
      </c>
      <c r="F2190" s="4">
        <v>0</v>
      </c>
      <c r="G2190" s="6" t="s">
        <v>71</v>
      </c>
      <c r="H2190" s="4">
        <v>1</v>
      </c>
      <c r="I2190" s="18" t="s">
        <v>193</v>
      </c>
      <c r="J2190" s="8">
        <v>192</v>
      </c>
      <c r="K2190" s="8">
        <f>Livros[[#This Row],[Quantity]]*Livros[[#This Row],[Item Price]]</f>
        <v>192</v>
      </c>
      <c r="L2190" s="8">
        <v>157.744</v>
      </c>
      <c r="M2190" s="8">
        <f>Livros[[#This Row],[Receita]]-Livros[[#This Row],[Custo]]</f>
        <v>34.256</v>
      </c>
    </row>
    <row r="2191" spans="1:13" x14ac:dyDescent="0.25">
      <c r="A2191" s="5">
        <v>2190</v>
      </c>
      <c r="B2191" s="7" t="s">
        <v>3732</v>
      </c>
      <c r="C2191" s="7">
        <f>MONTH(Livros[[#This Row],[Date]])</f>
        <v>10</v>
      </c>
      <c r="D2191" s="7">
        <f>YEAR(Livros[[#This Row],[Date]])</f>
        <v>2019</v>
      </c>
      <c r="E2191" s="5">
        <v>0</v>
      </c>
      <c r="F2191" s="5">
        <v>0</v>
      </c>
      <c r="G2191" s="7" t="s">
        <v>71</v>
      </c>
      <c r="H2191" s="5">
        <v>1</v>
      </c>
      <c r="I2191" s="19" t="s">
        <v>77</v>
      </c>
      <c r="J2191" s="9">
        <v>200</v>
      </c>
      <c r="K2191" s="9">
        <f>Livros[[#This Row],[Quantity]]*Livros[[#This Row],[Item Price]]</f>
        <v>200</v>
      </c>
      <c r="L2191" s="9">
        <v>174.4</v>
      </c>
      <c r="M2191" s="9">
        <f>Livros[[#This Row],[Receita]]-Livros[[#This Row],[Custo]]</f>
        <v>25.599999999999994</v>
      </c>
    </row>
    <row r="2192" spans="1:13" x14ac:dyDescent="0.25">
      <c r="A2192" s="4">
        <v>2191</v>
      </c>
      <c r="B2192" s="6" t="s">
        <v>3741</v>
      </c>
      <c r="C2192" s="6">
        <f>MONTH(Livros[[#This Row],[Date]])</f>
        <v>11</v>
      </c>
      <c r="D2192" s="6">
        <f>YEAR(Livros[[#This Row],[Date]])</f>
        <v>2019</v>
      </c>
      <c r="E2192" s="4">
        <v>0</v>
      </c>
      <c r="F2192" s="4">
        <v>0</v>
      </c>
      <c r="G2192" s="6" t="s">
        <v>71</v>
      </c>
      <c r="H2192" s="4">
        <v>1</v>
      </c>
      <c r="I2192" s="18" t="s">
        <v>77</v>
      </c>
      <c r="J2192" s="8">
        <v>200</v>
      </c>
      <c r="K2192" s="8">
        <f>Livros[[#This Row],[Quantity]]*Livros[[#This Row],[Item Price]]</f>
        <v>200</v>
      </c>
      <c r="L2192" s="8">
        <v>174.4</v>
      </c>
      <c r="M2192" s="8">
        <f>Livros[[#This Row],[Receita]]-Livros[[#This Row],[Custo]]</f>
        <v>25.599999999999994</v>
      </c>
    </row>
    <row r="2193" spans="1:13" x14ac:dyDescent="0.25">
      <c r="A2193" s="5">
        <v>2192</v>
      </c>
      <c r="B2193" s="7" t="s">
        <v>3741</v>
      </c>
      <c r="C2193" s="7">
        <f>MONTH(Livros[[#This Row],[Date]])</f>
        <v>11</v>
      </c>
      <c r="D2193" s="7">
        <f>YEAR(Livros[[#This Row],[Date]])</f>
        <v>2019</v>
      </c>
      <c r="E2193" s="5">
        <v>0</v>
      </c>
      <c r="F2193" s="5">
        <v>0</v>
      </c>
      <c r="G2193" s="7" t="s">
        <v>83</v>
      </c>
      <c r="H2193" s="5">
        <v>1</v>
      </c>
      <c r="I2193" s="19" t="s">
        <v>1002</v>
      </c>
      <c r="J2193" s="9">
        <v>97</v>
      </c>
      <c r="K2193" s="9">
        <f>Livros[[#This Row],[Quantity]]*Livros[[#This Row],[Item Price]]</f>
        <v>97</v>
      </c>
      <c r="L2193" s="9">
        <v>795.54</v>
      </c>
      <c r="M2193" s="9">
        <f>Livros[[#This Row],[Receita]]-Livros[[#This Row],[Custo]]</f>
        <v>-698.54</v>
      </c>
    </row>
    <row r="2194" spans="1:13" x14ac:dyDescent="0.25">
      <c r="A2194" s="4">
        <v>2193</v>
      </c>
      <c r="B2194" s="6" t="s">
        <v>3741</v>
      </c>
      <c r="C2194" s="6">
        <f>MONTH(Livros[[#This Row],[Date]])</f>
        <v>11</v>
      </c>
      <c r="D2194" s="6">
        <f>YEAR(Livros[[#This Row],[Date]])</f>
        <v>2019</v>
      </c>
      <c r="E2194" s="4">
        <v>0</v>
      </c>
      <c r="F2194" s="4">
        <v>0</v>
      </c>
      <c r="G2194" s="6" t="s">
        <v>83</v>
      </c>
      <c r="H2194" s="4">
        <v>1</v>
      </c>
      <c r="I2194" s="18" t="s">
        <v>193</v>
      </c>
      <c r="J2194" s="8">
        <v>192</v>
      </c>
      <c r="K2194" s="8">
        <f>Livros[[#This Row],[Quantity]]*Livros[[#This Row],[Item Price]]</f>
        <v>192</v>
      </c>
      <c r="L2194" s="8">
        <v>157.744</v>
      </c>
      <c r="M2194" s="8">
        <f>Livros[[#This Row],[Receita]]-Livros[[#This Row],[Custo]]</f>
        <v>34.256</v>
      </c>
    </row>
    <row r="2195" spans="1:13" x14ac:dyDescent="0.25">
      <c r="A2195" s="5">
        <v>2194</v>
      </c>
      <c r="B2195" s="7" t="s">
        <v>3741</v>
      </c>
      <c r="C2195" s="7">
        <f>MONTH(Livros[[#This Row],[Date]])</f>
        <v>11</v>
      </c>
      <c r="D2195" s="7">
        <f>YEAR(Livros[[#This Row],[Date]])</f>
        <v>2019</v>
      </c>
      <c r="E2195" s="5">
        <v>0</v>
      </c>
      <c r="F2195" s="5">
        <v>0</v>
      </c>
      <c r="G2195" s="7" t="s">
        <v>71</v>
      </c>
      <c r="H2195" s="5">
        <v>1</v>
      </c>
      <c r="I2195" s="19" t="s">
        <v>193</v>
      </c>
      <c r="J2195" s="9">
        <v>155</v>
      </c>
      <c r="K2195" s="9">
        <f>Livros[[#This Row],[Quantity]]*Livros[[#This Row],[Item Price]]</f>
        <v>155</v>
      </c>
      <c r="L2195" s="9">
        <v>127.71</v>
      </c>
      <c r="M2195" s="9">
        <f>Livros[[#This Row],[Receita]]-Livros[[#This Row],[Custo]]</f>
        <v>27.290000000000006</v>
      </c>
    </row>
    <row r="2196" spans="1:13" x14ac:dyDescent="0.25">
      <c r="A2196" s="4">
        <v>2195</v>
      </c>
      <c r="B2196" s="6" t="s">
        <v>3741</v>
      </c>
      <c r="C2196" s="6">
        <f>MONTH(Livros[[#This Row],[Date]])</f>
        <v>11</v>
      </c>
      <c r="D2196" s="6">
        <f>YEAR(Livros[[#This Row],[Date]])</f>
        <v>2019</v>
      </c>
      <c r="E2196" s="4">
        <v>0</v>
      </c>
      <c r="F2196" s="4">
        <v>0</v>
      </c>
      <c r="G2196" s="6" t="s">
        <v>71</v>
      </c>
      <c r="H2196" s="4">
        <v>1</v>
      </c>
      <c r="I2196" s="18" t="s">
        <v>1002</v>
      </c>
      <c r="J2196" s="8">
        <v>184</v>
      </c>
      <c r="K2196" s="8">
        <f>Livros[[#This Row],[Quantity]]*Livros[[#This Row],[Item Price]]</f>
        <v>184</v>
      </c>
      <c r="L2196" s="8">
        <v>150.08799999999999</v>
      </c>
      <c r="M2196" s="8">
        <f>Livros[[#This Row],[Receita]]-Livros[[#This Row],[Custo]]</f>
        <v>33.912000000000006</v>
      </c>
    </row>
    <row r="2197" spans="1:13" x14ac:dyDescent="0.25">
      <c r="A2197" s="5">
        <v>2196</v>
      </c>
      <c r="B2197" s="7" t="s">
        <v>3741</v>
      </c>
      <c r="C2197" s="7">
        <f>MONTH(Livros[[#This Row],[Date]])</f>
        <v>11</v>
      </c>
      <c r="D2197" s="7">
        <f>YEAR(Livros[[#This Row],[Date]])</f>
        <v>2019</v>
      </c>
      <c r="E2197" s="5">
        <v>0</v>
      </c>
      <c r="F2197" s="5">
        <v>0</v>
      </c>
      <c r="G2197" s="7" t="s">
        <v>83</v>
      </c>
      <c r="H2197" s="5">
        <v>1</v>
      </c>
      <c r="I2197" s="19" t="s">
        <v>193</v>
      </c>
      <c r="J2197" s="9">
        <v>155</v>
      </c>
      <c r="K2197" s="9">
        <f>Livros[[#This Row],[Quantity]]*Livros[[#This Row],[Item Price]]</f>
        <v>155</v>
      </c>
      <c r="L2197" s="9">
        <v>127.71</v>
      </c>
      <c r="M2197" s="9">
        <f>Livros[[#This Row],[Receita]]-Livros[[#This Row],[Custo]]</f>
        <v>27.290000000000006</v>
      </c>
    </row>
    <row r="2198" spans="1:13" x14ac:dyDescent="0.25">
      <c r="A2198" s="4">
        <v>2197</v>
      </c>
      <c r="B2198" s="6" t="s">
        <v>3741</v>
      </c>
      <c r="C2198" s="6">
        <f>MONTH(Livros[[#This Row],[Date]])</f>
        <v>11</v>
      </c>
      <c r="D2198" s="6">
        <f>YEAR(Livros[[#This Row],[Date]])</f>
        <v>2019</v>
      </c>
      <c r="E2198" s="4">
        <v>0</v>
      </c>
      <c r="F2198" s="4">
        <v>0</v>
      </c>
      <c r="G2198" s="6" t="s">
        <v>71</v>
      </c>
      <c r="H2198" s="4">
        <v>1</v>
      </c>
      <c r="I2198" s="18" t="s">
        <v>77</v>
      </c>
      <c r="J2198" s="8">
        <v>200</v>
      </c>
      <c r="K2198" s="8">
        <f>Livros[[#This Row],[Quantity]]*Livros[[#This Row],[Item Price]]</f>
        <v>200</v>
      </c>
      <c r="L2198" s="8">
        <v>174.4</v>
      </c>
      <c r="M2198" s="8">
        <f>Livros[[#This Row],[Receita]]-Livros[[#This Row],[Custo]]</f>
        <v>25.599999999999994</v>
      </c>
    </row>
    <row r="2199" spans="1:13" x14ac:dyDescent="0.25">
      <c r="A2199" s="5">
        <v>2198</v>
      </c>
      <c r="B2199" s="7" t="s">
        <v>3741</v>
      </c>
      <c r="C2199" s="7">
        <f>MONTH(Livros[[#This Row],[Date]])</f>
        <v>11</v>
      </c>
      <c r="D2199" s="7">
        <f>YEAR(Livros[[#This Row],[Date]])</f>
        <v>2019</v>
      </c>
      <c r="E2199" s="5">
        <v>0</v>
      </c>
      <c r="F2199" s="5">
        <v>0</v>
      </c>
      <c r="G2199" s="7" t="s">
        <v>71</v>
      </c>
      <c r="H2199" s="5">
        <v>1</v>
      </c>
      <c r="I2199" s="19" t="s">
        <v>193</v>
      </c>
      <c r="J2199" s="9">
        <v>155</v>
      </c>
      <c r="K2199" s="9">
        <f>Livros[[#This Row],[Quantity]]*Livros[[#This Row],[Item Price]]</f>
        <v>155</v>
      </c>
      <c r="L2199" s="9">
        <v>127.71</v>
      </c>
      <c r="M2199" s="9">
        <f>Livros[[#This Row],[Receita]]-Livros[[#This Row],[Custo]]</f>
        <v>27.290000000000006</v>
      </c>
    </row>
    <row r="2200" spans="1:13" x14ac:dyDescent="0.25">
      <c r="A2200" s="4">
        <v>2199</v>
      </c>
      <c r="B2200" s="6" t="s">
        <v>3741</v>
      </c>
      <c r="C2200" s="6">
        <f>MONTH(Livros[[#This Row],[Date]])</f>
        <v>11</v>
      </c>
      <c r="D2200" s="6">
        <f>YEAR(Livros[[#This Row],[Date]])</f>
        <v>2019</v>
      </c>
      <c r="E2200" s="4">
        <v>0</v>
      </c>
      <c r="F2200" s="4">
        <v>0</v>
      </c>
      <c r="G2200" s="6" t="s">
        <v>71</v>
      </c>
      <c r="H2200" s="4">
        <v>1</v>
      </c>
      <c r="I2200" s="18" t="s">
        <v>1002</v>
      </c>
      <c r="J2200" s="8">
        <v>97</v>
      </c>
      <c r="K2200" s="8">
        <f>Livros[[#This Row],[Quantity]]*Livros[[#This Row],[Item Price]]</f>
        <v>97</v>
      </c>
      <c r="L2200" s="8">
        <v>795.54</v>
      </c>
      <c r="M2200" s="8">
        <f>Livros[[#This Row],[Receita]]-Livros[[#This Row],[Custo]]</f>
        <v>-698.54</v>
      </c>
    </row>
    <row r="2201" spans="1:13" x14ac:dyDescent="0.25">
      <c r="A2201" s="5">
        <v>2200</v>
      </c>
      <c r="B2201" s="7" t="s">
        <v>3741</v>
      </c>
      <c r="C2201" s="7">
        <f>MONTH(Livros[[#This Row],[Date]])</f>
        <v>11</v>
      </c>
      <c r="D2201" s="7">
        <f>YEAR(Livros[[#This Row],[Date]])</f>
        <v>2019</v>
      </c>
      <c r="E2201" s="5">
        <v>0</v>
      </c>
      <c r="F2201" s="5">
        <v>0</v>
      </c>
      <c r="G2201" s="7" t="s">
        <v>71</v>
      </c>
      <c r="H2201" s="5">
        <v>1</v>
      </c>
      <c r="I2201" s="19" t="s">
        <v>1002</v>
      </c>
      <c r="J2201" s="9">
        <v>108</v>
      </c>
      <c r="K2201" s="9">
        <f>Livros[[#This Row],[Quantity]]*Livros[[#This Row],[Item Price]]</f>
        <v>108</v>
      </c>
      <c r="L2201" s="9">
        <v>885.56</v>
      </c>
      <c r="M2201" s="9">
        <f>Livros[[#This Row],[Receita]]-Livros[[#This Row],[Custo]]</f>
        <v>-777.56</v>
      </c>
    </row>
    <row r="2202" spans="1:13" x14ac:dyDescent="0.25">
      <c r="A2202" s="4">
        <v>2201</v>
      </c>
      <c r="B2202" s="6" t="s">
        <v>3741</v>
      </c>
      <c r="C2202" s="6">
        <f>MONTH(Livros[[#This Row],[Date]])</f>
        <v>11</v>
      </c>
      <c r="D2202" s="6">
        <f>YEAR(Livros[[#This Row],[Date]])</f>
        <v>2019</v>
      </c>
      <c r="E2202" s="4">
        <v>0</v>
      </c>
      <c r="F2202" s="4">
        <v>0</v>
      </c>
      <c r="G2202" s="6" t="s">
        <v>83</v>
      </c>
      <c r="H2202" s="4">
        <v>1</v>
      </c>
      <c r="I2202" s="18" t="s">
        <v>193</v>
      </c>
      <c r="J2202" s="8">
        <v>155</v>
      </c>
      <c r="K2202" s="8">
        <f>Livros[[#This Row],[Quantity]]*Livros[[#This Row],[Item Price]]</f>
        <v>155</v>
      </c>
      <c r="L2202" s="8">
        <v>127.71</v>
      </c>
      <c r="M2202" s="8">
        <f>Livros[[#This Row],[Receita]]-Livros[[#This Row],[Custo]]</f>
        <v>27.290000000000006</v>
      </c>
    </row>
    <row r="2203" spans="1:13" x14ac:dyDescent="0.25">
      <c r="A2203" s="5">
        <v>2202</v>
      </c>
      <c r="B2203" s="7" t="s">
        <v>3750</v>
      </c>
      <c r="C2203" s="7">
        <f>MONTH(Livros[[#This Row],[Date]])</f>
        <v>12</v>
      </c>
      <c r="D2203" s="7">
        <f>YEAR(Livros[[#This Row],[Date]])</f>
        <v>2019</v>
      </c>
      <c r="E2203" s="5">
        <v>0</v>
      </c>
      <c r="F2203" s="5">
        <v>0</v>
      </c>
      <c r="G2203" s="7" t="s">
        <v>71</v>
      </c>
      <c r="H2203" s="5">
        <v>1</v>
      </c>
      <c r="I2203" s="19" t="s">
        <v>193</v>
      </c>
      <c r="J2203" s="9">
        <v>192</v>
      </c>
      <c r="K2203" s="9">
        <f>Livros[[#This Row],[Quantity]]*Livros[[#This Row],[Item Price]]</f>
        <v>192</v>
      </c>
      <c r="L2203" s="9">
        <v>157.744</v>
      </c>
      <c r="M2203" s="9">
        <f>Livros[[#This Row],[Receita]]-Livros[[#This Row],[Custo]]</f>
        <v>34.256</v>
      </c>
    </row>
    <row r="2204" spans="1:13" x14ac:dyDescent="0.25">
      <c r="A2204" s="4">
        <v>2203</v>
      </c>
      <c r="B2204" s="6" t="s">
        <v>3750</v>
      </c>
      <c r="C2204" s="6">
        <f>MONTH(Livros[[#This Row],[Date]])</f>
        <v>12</v>
      </c>
      <c r="D2204" s="6">
        <f>YEAR(Livros[[#This Row],[Date]])</f>
        <v>2019</v>
      </c>
      <c r="E2204" s="4">
        <v>0</v>
      </c>
      <c r="F2204" s="4">
        <v>0</v>
      </c>
      <c r="G2204" s="6" t="s">
        <v>83</v>
      </c>
      <c r="H2204" s="4">
        <v>1</v>
      </c>
      <c r="I2204" s="18" t="s">
        <v>1002</v>
      </c>
      <c r="J2204" s="8">
        <v>184</v>
      </c>
      <c r="K2204" s="8">
        <f>Livros[[#This Row],[Quantity]]*Livros[[#This Row],[Item Price]]</f>
        <v>184</v>
      </c>
      <c r="L2204" s="8">
        <v>150.08799999999999</v>
      </c>
      <c r="M2204" s="8">
        <f>Livros[[#This Row],[Receita]]-Livros[[#This Row],[Custo]]</f>
        <v>33.912000000000006</v>
      </c>
    </row>
    <row r="2205" spans="1:13" x14ac:dyDescent="0.25">
      <c r="A2205" s="5">
        <v>2204</v>
      </c>
      <c r="B2205" s="7" t="s">
        <v>3750</v>
      </c>
      <c r="C2205" s="7">
        <f>MONTH(Livros[[#This Row],[Date]])</f>
        <v>12</v>
      </c>
      <c r="D2205" s="7">
        <f>YEAR(Livros[[#This Row],[Date]])</f>
        <v>2019</v>
      </c>
      <c r="E2205" s="5">
        <v>0</v>
      </c>
      <c r="F2205" s="5">
        <v>0</v>
      </c>
      <c r="G2205" s="7" t="s">
        <v>83</v>
      </c>
      <c r="H2205" s="5">
        <v>2</v>
      </c>
      <c r="I2205" s="19" t="s">
        <v>193</v>
      </c>
      <c r="J2205" s="9">
        <v>310</v>
      </c>
      <c r="K2205" s="9">
        <f>Livros[[#This Row],[Quantity]]*Livros[[#This Row],[Item Price]]</f>
        <v>620</v>
      </c>
      <c r="L2205" s="9">
        <v>254.42</v>
      </c>
      <c r="M2205" s="9">
        <f>Livros[[#This Row],[Receita]]-Livros[[#This Row],[Custo]]</f>
        <v>365.58000000000004</v>
      </c>
    </row>
    <row r="2206" spans="1:13" x14ac:dyDescent="0.25">
      <c r="A2206" s="4">
        <v>2205</v>
      </c>
      <c r="B2206" s="6" t="s">
        <v>3750</v>
      </c>
      <c r="C2206" s="6">
        <f>MONTH(Livros[[#This Row],[Date]])</f>
        <v>12</v>
      </c>
      <c r="D2206" s="6">
        <f>YEAR(Livros[[#This Row],[Date]])</f>
        <v>2019</v>
      </c>
      <c r="E2206" s="4">
        <v>0</v>
      </c>
      <c r="F2206" s="4">
        <v>0</v>
      </c>
      <c r="G2206" s="6" t="s">
        <v>83</v>
      </c>
      <c r="H2206" s="4">
        <v>1</v>
      </c>
      <c r="I2206" s="18" t="s">
        <v>5178</v>
      </c>
      <c r="J2206" s="8">
        <v>320</v>
      </c>
      <c r="K2206" s="8">
        <f>Livros[[#This Row],[Quantity]]*Livros[[#This Row],[Item Price]]</f>
        <v>320</v>
      </c>
      <c r="L2206" s="8">
        <v>265.56</v>
      </c>
      <c r="M2206" s="8">
        <f>Livros[[#This Row],[Receita]]-Livros[[#This Row],[Custo]]</f>
        <v>54.44</v>
      </c>
    </row>
    <row r="2207" spans="1:13" x14ac:dyDescent="0.25">
      <c r="A2207" s="5">
        <v>2206</v>
      </c>
      <c r="B2207" s="7" t="s">
        <v>3750</v>
      </c>
      <c r="C2207" s="7">
        <f>MONTH(Livros[[#This Row],[Date]])</f>
        <v>12</v>
      </c>
      <c r="D2207" s="7">
        <f>YEAR(Livros[[#This Row],[Date]])</f>
        <v>2019</v>
      </c>
      <c r="E2207" s="5">
        <v>0</v>
      </c>
      <c r="F2207" s="5">
        <v>0</v>
      </c>
      <c r="G2207" s="7" t="s">
        <v>83</v>
      </c>
      <c r="H2207" s="5">
        <v>1</v>
      </c>
      <c r="I2207" s="19" t="s">
        <v>5178</v>
      </c>
      <c r="J2207" s="9">
        <v>430</v>
      </c>
      <c r="K2207" s="9">
        <f>Livros[[#This Row],[Quantity]]*Livros[[#This Row],[Item Price]]</f>
        <v>430</v>
      </c>
      <c r="L2207" s="9">
        <v>356.69</v>
      </c>
      <c r="M2207" s="9">
        <f>Livros[[#This Row],[Receita]]-Livros[[#This Row],[Custo]]</f>
        <v>73.31</v>
      </c>
    </row>
    <row r="2208" spans="1:13" x14ac:dyDescent="0.25">
      <c r="A2208" s="4">
        <v>2207</v>
      </c>
      <c r="B2208" s="6" t="s">
        <v>3750</v>
      </c>
      <c r="C2208" s="6">
        <f>MONTH(Livros[[#This Row],[Date]])</f>
        <v>12</v>
      </c>
      <c r="D2208" s="6">
        <f>YEAR(Livros[[#This Row],[Date]])</f>
        <v>2019</v>
      </c>
      <c r="E2208" s="4">
        <v>0</v>
      </c>
      <c r="F2208" s="4">
        <v>0</v>
      </c>
      <c r="G2208" s="6" t="s">
        <v>71</v>
      </c>
      <c r="H2208" s="4">
        <v>1</v>
      </c>
      <c r="I2208" s="18" t="s">
        <v>193</v>
      </c>
      <c r="J2208" s="8">
        <v>155</v>
      </c>
      <c r="K2208" s="8">
        <f>Livros[[#This Row],[Quantity]]*Livros[[#This Row],[Item Price]]</f>
        <v>155</v>
      </c>
      <c r="L2208" s="8">
        <v>127.71</v>
      </c>
      <c r="M2208" s="8">
        <f>Livros[[#This Row],[Receita]]-Livros[[#This Row],[Custo]]</f>
        <v>27.290000000000006</v>
      </c>
    </row>
    <row r="2209" spans="1:13" x14ac:dyDescent="0.25">
      <c r="A2209" s="5">
        <v>2208</v>
      </c>
      <c r="B2209" s="7" t="s">
        <v>3750</v>
      </c>
      <c r="C2209" s="7">
        <f>MONTH(Livros[[#This Row],[Date]])</f>
        <v>12</v>
      </c>
      <c r="D2209" s="7">
        <f>YEAR(Livros[[#This Row],[Date]])</f>
        <v>2019</v>
      </c>
      <c r="E2209" s="5">
        <v>0</v>
      </c>
      <c r="F2209" s="5">
        <v>0</v>
      </c>
      <c r="G2209" s="7" t="s">
        <v>83</v>
      </c>
      <c r="H2209" s="5">
        <v>1</v>
      </c>
      <c r="I2209" s="19" t="s">
        <v>1002</v>
      </c>
      <c r="J2209" s="9">
        <v>97</v>
      </c>
      <c r="K2209" s="9">
        <f>Livros[[#This Row],[Quantity]]*Livros[[#This Row],[Item Price]]</f>
        <v>97</v>
      </c>
      <c r="L2209" s="9">
        <v>795.54</v>
      </c>
      <c r="M2209" s="9">
        <f>Livros[[#This Row],[Receita]]-Livros[[#This Row],[Custo]]</f>
        <v>-698.54</v>
      </c>
    </row>
    <row r="2210" spans="1:13" x14ac:dyDescent="0.25">
      <c r="A2210" s="4">
        <v>2209</v>
      </c>
      <c r="B2210" s="6" t="s">
        <v>3750</v>
      </c>
      <c r="C2210" s="6">
        <f>MONTH(Livros[[#This Row],[Date]])</f>
        <v>12</v>
      </c>
      <c r="D2210" s="6">
        <f>YEAR(Livros[[#This Row],[Date]])</f>
        <v>2019</v>
      </c>
      <c r="E2210" s="4">
        <v>0</v>
      </c>
      <c r="F2210" s="4">
        <v>0</v>
      </c>
      <c r="G2210" s="6" t="s">
        <v>71</v>
      </c>
      <c r="H2210" s="4">
        <v>1</v>
      </c>
      <c r="I2210" s="18" t="s">
        <v>1002</v>
      </c>
      <c r="J2210" s="8">
        <v>285</v>
      </c>
      <c r="K2210" s="8">
        <f>Livros[[#This Row],[Quantity]]*Livros[[#This Row],[Item Price]]</f>
        <v>285</v>
      </c>
      <c r="L2210" s="8">
        <v>233.37</v>
      </c>
      <c r="M2210" s="8">
        <f>Livros[[#This Row],[Receita]]-Livros[[#This Row],[Custo]]</f>
        <v>51.629999999999995</v>
      </c>
    </row>
    <row r="2211" spans="1:13" x14ac:dyDescent="0.25">
      <c r="A2211" s="5">
        <v>2210</v>
      </c>
      <c r="B2211" s="7" t="s">
        <v>3750</v>
      </c>
      <c r="C2211" s="7">
        <f>MONTH(Livros[[#This Row],[Date]])</f>
        <v>12</v>
      </c>
      <c r="D2211" s="7">
        <f>YEAR(Livros[[#This Row],[Date]])</f>
        <v>2019</v>
      </c>
      <c r="E2211" s="5">
        <v>0</v>
      </c>
      <c r="F2211" s="5">
        <v>0</v>
      </c>
      <c r="G2211" s="7" t="s">
        <v>71</v>
      </c>
      <c r="H2211" s="5">
        <v>1</v>
      </c>
      <c r="I2211" s="19" t="s">
        <v>1002</v>
      </c>
      <c r="J2211" s="9">
        <v>285</v>
      </c>
      <c r="K2211" s="9">
        <f>Livros[[#This Row],[Quantity]]*Livros[[#This Row],[Item Price]]</f>
        <v>285</v>
      </c>
      <c r="L2211" s="9">
        <v>233.37</v>
      </c>
      <c r="M2211" s="9">
        <f>Livros[[#This Row],[Receita]]-Livros[[#This Row],[Custo]]</f>
        <v>51.629999999999995</v>
      </c>
    </row>
    <row r="2212" spans="1:13" x14ac:dyDescent="0.25">
      <c r="A2212" s="4">
        <v>2211</v>
      </c>
      <c r="B2212" s="6" t="s">
        <v>3750</v>
      </c>
      <c r="C2212" s="6">
        <f>MONTH(Livros[[#This Row],[Date]])</f>
        <v>12</v>
      </c>
      <c r="D2212" s="6">
        <f>YEAR(Livros[[#This Row],[Date]])</f>
        <v>2019</v>
      </c>
      <c r="E2212" s="4">
        <v>0</v>
      </c>
      <c r="F2212" s="4">
        <v>0</v>
      </c>
      <c r="G2212" s="6" t="s">
        <v>71</v>
      </c>
      <c r="H2212" s="4">
        <v>1</v>
      </c>
      <c r="I2212" s="18" t="s">
        <v>1002</v>
      </c>
      <c r="J2212" s="8">
        <v>285</v>
      </c>
      <c r="K2212" s="8">
        <f>Livros[[#This Row],[Quantity]]*Livros[[#This Row],[Item Price]]</f>
        <v>285</v>
      </c>
      <c r="L2212" s="8">
        <v>233.37</v>
      </c>
      <c r="M2212" s="8">
        <f>Livros[[#This Row],[Receita]]-Livros[[#This Row],[Custo]]</f>
        <v>51.629999999999995</v>
      </c>
    </row>
    <row r="2213" spans="1:13" x14ac:dyDescent="0.25">
      <c r="A2213" s="5">
        <v>2212</v>
      </c>
      <c r="B2213" s="7" t="s">
        <v>3750</v>
      </c>
      <c r="C2213" s="7">
        <f>MONTH(Livros[[#This Row],[Date]])</f>
        <v>12</v>
      </c>
      <c r="D2213" s="7">
        <f>YEAR(Livros[[#This Row],[Date]])</f>
        <v>2019</v>
      </c>
      <c r="E2213" s="5">
        <v>0</v>
      </c>
      <c r="F2213" s="5">
        <v>0</v>
      </c>
      <c r="G2213" s="7" t="s">
        <v>83</v>
      </c>
      <c r="H2213" s="5">
        <v>1</v>
      </c>
      <c r="I2213" s="19" t="s">
        <v>1002</v>
      </c>
      <c r="J2213" s="9">
        <v>14245</v>
      </c>
      <c r="K2213" s="9">
        <f>Livros[[#This Row],[Quantity]]*Livros[[#This Row],[Item Price]]</f>
        <v>14245</v>
      </c>
      <c r="L2213" s="9">
        <v>116.68089999999999</v>
      </c>
      <c r="M2213" s="9">
        <f>Livros[[#This Row],[Receita]]-Livros[[#This Row],[Custo]]</f>
        <v>14128.319100000001</v>
      </c>
    </row>
    <row r="2214" spans="1:13" x14ac:dyDescent="0.25">
      <c r="A2214" s="4">
        <v>2213</v>
      </c>
      <c r="B2214" s="6" t="s">
        <v>3750</v>
      </c>
      <c r="C2214" s="6">
        <f>MONTH(Livros[[#This Row],[Date]])</f>
        <v>12</v>
      </c>
      <c r="D2214" s="6">
        <f>YEAR(Livros[[#This Row],[Date]])</f>
        <v>2019</v>
      </c>
      <c r="E2214" s="4">
        <v>0</v>
      </c>
      <c r="F2214" s="4">
        <v>0</v>
      </c>
      <c r="G2214" s="6" t="s">
        <v>71</v>
      </c>
      <c r="H2214" s="4">
        <v>1</v>
      </c>
      <c r="I2214" s="18" t="s">
        <v>193</v>
      </c>
      <c r="J2214" s="8">
        <v>155</v>
      </c>
      <c r="K2214" s="8">
        <f>Livros[[#This Row],[Quantity]]*Livros[[#This Row],[Item Price]]</f>
        <v>155</v>
      </c>
      <c r="L2214" s="8">
        <v>127.71</v>
      </c>
      <c r="M2214" s="8">
        <f>Livros[[#This Row],[Receita]]-Livros[[#This Row],[Custo]]</f>
        <v>27.290000000000006</v>
      </c>
    </row>
    <row r="2215" spans="1:13" x14ac:dyDescent="0.25">
      <c r="A2215" s="5">
        <v>2214</v>
      </c>
      <c r="B2215" s="7" t="s">
        <v>3750</v>
      </c>
      <c r="C2215" s="7">
        <f>MONTH(Livros[[#This Row],[Date]])</f>
        <v>12</v>
      </c>
      <c r="D2215" s="7">
        <f>YEAR(Livros[[#This Row],[Date]])</f>
        <v>2019</v>
      </c>
      <c r="E2215" s="5">
        <v>0</v>
      </c>
      <c r="F2215" s="5">
        <v>0</v>
      </c>
      <c r="G2215" s="7" t="s">
        <v>71</v>
      </c>
      <c r="H2215" s="5">
        <v>1</v>
      </c>
      <c r="I2215" s="19" t="s">
        <v>1002</v>
      </c>
      <c r="J2215" s="9">
        <v>285</v>
      </c>
      <c r="K2215" s="9">
        <f>Livros[[#This Row],[Quantity]]*Livros[[#This Row],[Item Price]]</f>
        <v>285</v>
      </c>
      <c r="L2215" s="9">
        <v>233.37</v>
      </c>
      <c r="M2215" s="9">
        <f>Livros[[#This Row],[Receita]]-Livros[[#This Row],[Custo]]</f>
        <v>51.629999999999995</v>
      </c>
    </row>
    <row r="2216" spans="1:13" x14ac:dyDescent="0.25">
      <c r="A2216" s="4">
        <v>2215</v>
      </c>
      <c r="B2216" s="6" t="s">
        <v>3750</v>
      </c>
      <c r="C2216" s="6">
        <f>MONTH(Livros[[#This Row],[Date]])</f>
        <v>12</v>
      </c>
      <c r="D2216" s="6">
        <f>YEAR(Livros[[#This Row],[Date]])</f>
        <v>2019</v>
      </c>
      <c r="E2216" s="4">
        <v>0</v>
      </c>
      <c r="F2216" s="4">
        <v>0</v>
      </c>
      <c r="G2216" s="6" t="s">
        <v>71</v>
      </c>
      <c r="H2216" s="4">
        <v>1</v>
      </c>
      <c r="I2216" s="18" t="s">
        <v>5178</v>
      </c>
      <c r="J2216" s="8">
        <v>430</v>
      </c>
      <c r="K2216" s="8">
        <f>Livros[[#This Row],[Quantity]]*Livros[[#This Row],[Item Price]]</f>
        <v>430</v>
      </c>
      <c r="L2216" s="8">
        <v>356.69</v>
      </c>
      <c r="M2216" s="8">
        <f>Livros[[#This Row],[Receita]]-Livros[[#This Row],[Custo]]</f>
        <v>73.31</v>
      </c>
    </row>
    <row r="2217" spans="1:13" x14ac:dyDescent="0.25">
      <c r="A2217" s="5">
        <v>2216</v>
      </c>
      <c r="B2217" s="7" t="s">
        <v>3750</v>
      </c>
      <c r="C2217" s="7">
        <f>MONTH(Livros[[#This Row],[Date]])</f>
        <v>12</v>
      </c>
      <c r="D2217" s="7">
        <f>YEAR(Livros[[#This Row],[Date]])</f>
        <v>2019</v>
      </c>
      <c r="E2217" s="5">
        <v>0</v>
      </c>
      <c r="F2217" s="5">
        <v>0</v>
      </c>
      <c r="G2217" s="7" t="s">
        <v>71</v>
      </c>
      <c r="H2217" s="5">
        <v>1</v>
      </c>
      <c r="I2217" s="19" t="s">
        <v>1002</v>
      </c>
      <c r="J2217" s="9">
        <v>285</v>
      </c>
      <c r="K2217" s="9">
        <f>Livros[[#This Row],[Quantity]]*Livros[[#This Row],[Item Price]]</f>
        <v>285</v>
      </c>
      <c r="L2217" s="9">
        <v>233.37</v>
      </c>
      <c r="M2217" s="9">
        <f>Livros[[#This Row],[Receita]]-Livros[[#This Row],[Custo]]</f>
        <v>51.629999999999995</v>
      </c>
    </row>
    <row r="2218" spans="1:13" x14ac:dyDescent="0.25">
      <c r="A2218" s="4">
        <v>2217</v>
      </c>
      <c r="B2218" s="6" t="s">
        <v>3750</v>
      </c>
      <c r="C2218" s="6">
        <f>MONTH(Livros[[#This Row],[Date]])</f>
        <v>12</v>
      </c>
      <c r="D2218" s="6">
        <f>YEAR(Livros[[#This Row],[Date]])</f>
        <v>2019</v>
      </c>
      <c r="E2218" s="4">
        <v>0</v>
      </c>
      <c r="F2218" s="4">
        <v>0</v>
      </c>
      <c r="G2218" s="6" t="s">
        <v>71</v>
      </c>
      <c r="H2218" s="4">
        <v>1</v>
      </c>
      <c r="I2218" s="18" t="s">
        <v>1002</v>
      </c>
      <c r="J2218" s="8">
        <v>149</v>
      </c>
      <c r="K2218" s="8">
        <f>Livros[[#This Row],[Quantity]]*Livros[[#This Row],[Item Price]]</f>
        <v>149</v>
      </c>
      <c r="L2218" s="8">
        <v>122.218</v>
      </c>
      <c r="M2218" s="8">
        <f>Livros[[#This Row],[Receita]]-Livros[[#This Row],[Custo]]</f>
        <v>26.781999999999996</v>
      </c>
    </row>
    <row r="2219" spans="1:13" x14ac:dyDescent="0.25">
      <c r="A2219" s="5">
        <v>2218</v>
      </c>
      <c r="B2219" s="7" t="s">
        <v>3750</v>
      </c>
      <c r="C2219" s="7">
        <f>MONTH(Livros[[#This Row],[Date]])</f>
        <v>12</v>
      </c>
      <c r="D2219" s="7">
        <f>YEAR(Livros[[#This Row],[Date]])</f>
        <v>2019</v>
      </c>
      <c r="E2219" s="5">
        <v>0</v>
      </c>
      <c r="F2219" s="5">
        <v>0</v>
      </c>
      <c r="G2219" s="7" t="s">
        <v>83</v>
      </c>
      <c r="H2219" s="5">
        <v>1</v>
      </c>
      <c r="I2219" s="19" t="s">
        <v>193</v>
      </c>
      <c r="J2219" s="9">
        <v>155</v>
      </c>
      <c r="K2219" s="9">
        <f>Livros[[#This Row],[Quantity]]*Livros[[#This Row],[Item Price]]</f>
        <v>155</v>
      </c>
      <c r="L2219" s="9">
        <v>127.71</v>
      </c>
      <c r="M2219" s="9">
        <f>Livros[[#This Row],[Receita]]-Livros[[#This Row],[Custo]]</f>
        <v>27.290000000000006</v>
      </c>
    </row>
    <row r="2220" spans="1:13" x14ac:dyDescent="0.25">
      <c r="A2220" s="4">
        <v>2219</v>
      </c>
      <c r="B2220" s="6" t="s">
        <v>3750</v>
      </c>
      <c r="C2220" s="6">
        <f>MONTH(Livros[[#This Row],[Date]])</f>
        <v>12</v>
      </c>
      <c r="D2220" s="6">
        <f>YEAR(Livros[[#This Row],[Date]])</f>
        <v>2019</v>
      </c>
      <c r="E2220" s="4">
        <v>0</v>
      </c>
      <c r="F2220" s="4">
        <v>0</v>
      </c>
      <c r="G2220" s="6" t="s">
        <v>71</v>
      </c>
      <c r="H2220" s="4">
        <v>1</v>
      </c>
      <c r="I2220" s="18" t="s">
        <v>1002</v>
      </c>
      <c r="J2220" s="8">
        <v>285</v>
      </c>
      <c r="K2220" s="8">
        <f>Livros[[#This Row],[Quantity]]*Livros[[#This Row],[Item Price]]</f>
        <v>285</v>
      </c>
      <c r="L2220" s="8">
        <v>233.37</v>
      </c>
      <c r="M2220" s="8">
        <f>Livros[[#This Row],[Receita]]-Livros[[#This Row],[Custo]]</f>
        <v>51.629999999999995</v>
      </c>
    </row>
    <row r="2221" spans="1:13" x14ac:dyDescent="0.25">
      <c r="A2221" s="5">
        <v>2220</v>
      </c>
      <c r="B2221" s="7" t="s">
        <v>3750</v>
      </c>
      <c r="C2221" s="7">
        <f>MONTH(Livros[[#This Row],[Date]])</f>
        <v>12</v>
      </c>
      <c r="D2221" s="7">
        <f>YEAR(Livros[[#This Row],[Date]])</f>
        <v>2019</v>
      </c>
      <c r="E2221" s="5">
        <v>0</v>
      </c>
      <c r="F2221" s="5">
        <v>0</v>
      </c>
      <c r="G2221" s="7" t="s">
        <v>71</v>
      </c>
      <c r="H2221" s="5">
        <v>1</v>
      </c>
      <c r="I2221" s="19" t="s">
        <v>1002</v>
      </c>
      <c r="J2221" s="9">
        <v>285</v>
      </c>
      <c r="K2221" s="9">
        <f>Livros[[#This Row],[Quantity]]*Livros[[#This Row],[Item Price]]</f>
        <v>285</v>
      </c>
      <c r="L2221" s="9">
        <v>233.37</v>
      </c>
      <c r="M2221" s="9">
        <f>Livros[[#This Row],[Receita]]-Livros[[#This Row],[Custo]]</f>
        <v>51.629999999999995</v>
      </c>
    </row>
    <row r="2222" spans="1:13" x14ac:dyDescent="0.25">
      <c r="A2222" s="4">
        <v>2221</v>
      </c>
      <c r="B2222" s="6" t="s">
        <v>3750</v>
      </c>
      <c r="C2222" s="6">
        <f>MONTH(Livros[[#This Row],[Date]])</f>
        <v>12</v>
      </c>
      <c r="D2222" s="6">
        <f>YEAR(Livros[[#This Row],[Date]])</f>
        <v>2019</v>
      </c>
      <c r="E2222" s="4">
        <v>0</v>
      </c>
      <c r="F2222" s="4">
        <v>0</v>
      </c>
      <c r="G2222" s="6" t="s">
        <v>83</v>
      </c>
      <c r="H2222" s="4">
        <v>1</v>
      </c>
      <c r="I2222" s="18" t="s">
        <v>1002</v>
      </c>
      <c r="J2222" s="8">
        <v>149</v>
      </c>
      <c r="K2222" s="8">
        <f>Livros[[#This Row],[Quantity]]*Livros[[#This Row],[Item Price]]</f>
        <v>149</v>
      </c>
      <c r="L2222" s="8">
        <v>122.218</v>
      </c>
      <c r="M2222" s="8">
        <f>Livros[[#This Row],[Receita]]-Livros[[#This Row],[Custo]]</f>
        <v>26.781999999999996</v>
      </c>
    </row>
    <row r="2223" spans="1:13" x14ac:dyDescent="0.25">
      <c r="A2223" s="5">
        <v>2222</v>
      </c>
      <c r="B2223" s="7" t="s">
        <v>3750</v>
      </c>
      <c r="C2223" s="7">
        <f>MONTH(Livros[[#This Row],[Date]])</f>
        <v>12</v>
      </c>
      <c r="D2223" s="7">
        <f>YEAR(Livros[[#This Row],[Date]])</f>
        <v>2019</v>
      </c>
      <c r="E2223" s="5">
        <v>0</v>
      </c>
      <c r="F2223" s="5">
        <v>0</v>
      </c>
      <c r="G2223" s="7" t="s">
        <v>83</v>
      </c>
      <c r="H2223" s="5">
        <v>1</v>
      </c>
      <c r="I2223" s="19" t="s">
        <v>1002</v>
      </c>
      <c r="J2223" s="9">
        <v>149</v>
      </c>
      <c r="K2223" s="9">
        <f>Livros[[#This Row],[Quantity]]*Livros[[#This Row],[Item Price]]</f>
        <v>149</v>
      </c>
      <c r="L2223" s="9">
        <v>122.218</v>
      </c>
      <c r="M2223" s="9">
        <f>Livros[[#This Row],[Receita]]-Livros[[#This Row],[Custo]]</f>
        <v>26.781999999999996</v>
      </c>
    </row>
    <row r="2224" spans="1:13" x14ac:dyDescent="0.25">
      <c r="A2224" s="4">
        <v>2223</v>
      </c>
      <c r="B2224" s="6" t="s">
        <v>3750</v>
      </c>
      <c r="C2224" s="6">
        <f>MONTH(Livros[[#This Row],[Date]])</f>
        <v>12</v>
      </c>
      <c r="D2224" s="6">
        <f>YEAR(Livros[[#This Row],[Date]])</f>
        <v>2019</v>
      </c>
      <c r="E2224" s="4">
        <v>0</v>
      </c>
      <c r="F2224" s="4">
        <v>0</v>
      </c>
      <c r="G2224" s="6" t="s">
        <v>71</v>
      </c>
      <c r="H2224" s="4">
        <v>1</v>
      </c>
      <c r="I2224" s="18" t="s">
        <v>1002</v>
      </c>
      <c r="J2224" s="8">
        <v>149</v>
      </c>
      <c r="K2224" s="8">
        <f>Livros[[#This Row],[Quantity]]*Livros[[#This Row],[Item Price]]</f>
        <v>149</v>
      </c>
      <c r="L2224" s="8">
        <v>122.218</v>
      </c>
      <c r="M2224" s="8">
        <f>Livros[[#This Row],[Receita]]-Livros[[#This Row],[Custo]]</f>
        <v>26.781999999999996</v>
      </c>
    </row>
    <row r="2225" spans="1:13" x14ac:dyDescent="0.25">
      <c r="A2225" s="5">
        <v>2224</v>
      </c>
      <c r="B2225" s="7" t="s">
        <v>3750</v>
      </c>
      <c r="C2225" s="7">
        <f>MONTH(Livros[[#This Row],[Date]])</f>
        <v>12</v>
      </c>
      <c r="D2225" s="7">
        <f>YEAR(Livros[[#This Row],[Date]])</f>
        <v>2019</v>
      </c>
      <c r="E2225" s="5">
        <v>0</v>
      </c>
      <c r="F2225" s="5">
        <v>0</v>
      </c>
      <c r="G2225" s="7" t="s">
        <v>83</v>
      </c>
      <c r="H2225" s="5">
        <v>1</v>
      </c>
      <c r="I2225" s="19" t="s">
        <v>1002</v>
      </c>
      <c r="J2225" s="9">
        <v>88</v>
      </c>
      <c r="K2225" s="9">
        <f>Livros[[#This Row],[Quantity]]*Livros[[#This Row],[Item Price]]</f>
        <v>88</v>
      </c>
      <c r="L2225" s="9">
        <v>721.16</v>
      </c>
      <c r="M2225" s="9">
        <f>Livros[[#This Row],[Receita]]-Livros[[#This Row],[Custo]]</f>
        <v>-633.16</v>
      </c>
    </row>
    <row r="2226" spans="1:13" x14ac:dyDescent="0.25">
      <c r="A2226" s="4">
        <v>2225</v>
      </c>
      <c r="B2226" s="6" t="s">
        <v>3781</v>
      </c>
      <c r="C2226" s="6" t="e">
        <f>MONTH(Livros[[#This Row],[Date]])</f>
        <v>#VALUE!</v>
      </c>
      <c r="D2226" s="6" t="e">
        <f>YEAR(Livros[[#This Row],[Date]])</f>
        <v>#VALUE!</v>
      </c>
      <c r="E2226" s="4">
        <v>0</v>
      </c>
      <c r="F2226" s="4">
        <v>0</v>
      </c>
      <c r="G2226" s="6" t="s">
        <v>83</v>
      </c>
      <c r="H2226" s="4">
        <v>1</v>
      </c>
      <c r="I2226" s="18" t="s">
        <v>1002</v>
      </c>
      <c r="J2226" s="8">
        <v>88</v>
      </c>
      <c r="K2226" s="8">
        <f>Livros[[#This Row],[Quantity]]*Livros[[#This Row],[Item Price]]</f>
        <v>88</v>
      </c>
      <c r="L2226" s="8">
        <v>721.16</v>
      </c>
      <c r="M2226" s="8">
        <f>Livros[[#This Row],[Receita]]-Livros[[#This Row],[Custo]]</f>
        <v>-633.16</v>
      </c>
    </row>
    <row r="2227" spans="1:13" x14ac:dyDescent="0.25">
      <c r="A2227" s="5">
        <v>2226</v>
      </c>
      <c r="B2227" s="7" t="s">
        <v>3781</v>
      </c>
      <c r="C2227" s="7" t="e">
        <f>MONTH(Livros[[#This Row],[Date]])</f>
        <v>#VALUE!</v>
      </c>
      <c r="D2227" s="7" t="e">
        <f>YEAR(Livros[[#This Row],[Date]])</f>
        <v>#VALUE!</v>
      </c>
      <c r="E2227" s="5">
        <v>0</v>
      </c>
      <c r="F2227" s="5">
        <v>0</v>
      </c>
      <c r="G2227" s="7" t="s">
        <v>71</v>
      </c>
      <c r="H2227" s="5">
        <v>1</v>
      </c>
      <c r="I2227" s="19" t="s">
        <v>1002</v>
      </c>
      <c r="J2227" s="9">
        <v>149</v>
      </c>
      <c r="K2227" s="9">
        <f>Livros[[#This Row],[Quantity]]*Livros[[#This Row],[Item Price]]</f>
        <v>149</v>
      </c>
      <c r="L2227" s="9">
        <v>122.218</v>
      </c>
      <c r="M2227" s="9">
        <f>Livros[[#This Row],[Receita]]-Livros[[#This Row],[Custo]]</f>
        <v>26.781999999999996</v>
      </c>
    </row>
    <row r="2228" spans="1:13" x14ac:dyDescent="0.25">
      <c r="A2228" s="4">
        <v>2227</v>
      </c>
      <c r="B2228" s="6" t="s">
        <v>3781</v>
      </c>
      <c r="C2228" s="6" t="e">
        <f>MONTH(Livros[[#This Row],[Date]])</f>
        <v>#VALUE!</v>
      </c>
      <c r="D2228" s="6" t="e">
        <f>YEAR(Livros[[#This Row],[Date]])</f>
        <v>#VALUE!</v>
      </c>
      <c r="E2228" s="4">
        <v>0</v>
      </c>
      <c r="F2228" s="4">
        <v>0</v>
      </c>
      <c r="G2228" s="6" t="s">
        <v>83</v>
      </c>
      <c r="H2228" s="4">
        <v>1</v>
      </c>
      <c r="I2228" s="18" t="s">
        <v>193</v>
      </c>
      <c r="J2228" s="8">
        <v>155</v>
      </c>
      <c r="K2228" s="8">
        <f>Livros[[#This Row],[Quantity]]*Livros[[#This Row],[Item Price]]</f>
        <v>155</v>
      </c>
      <c r="L2228" s="8">
        <v>127.71</v>
      </c>
      <c r="M2228" s="8">
        <f>Livros[[#This Row],[Receita]]-Livros[[#This Row],[Custo]]</f>
        <v>27.290000000000006</v>
      </c>
    </row>
    <row r="2229" spans="1:13" x14ac:dyDescent="0.25">
      <c r="A2229" s="5">
        <v>2228</v>
      </c>
      <c r="B2229" s="7" t="s">
        <v>3781</v>
      </c>
      <c r="C2229" s="7" t="e">
        <f>MONTH(Livros[[#This Row],[Date]])</f>
        <v>#VALUE!</v>
      </c>
      <c r="D2229" s="7" t="e">
        <f>YEAR(Livros[[#This Row],[Date]])</f>
        <v>#VALUE!</v>
      </c>
      <c r="E2229" s="5">
        <v>0</v>
      </c>
      <c r="F2229" s="5">
        <v>0</v>
      </c>
      <c r="G2229" s="7" t="s">
        <v>71</v>
      </c>
      <c r="H2229" s="5">
        <v>1</v>
      </c>
      <c r="I2229" s="19" t="s">
        <v>1002</v>
      </c>
      <c r="J2229" s="9">
        <v>149</v>
      </c>
      <c r="K2229" s="9">
        <f>Livros[[#This Row],[Quantity]]*Livros[[#This Row],[Item Price]]</f>
        <v>149</v>
      </c>
      <c r="L2229" s="9">
        <v>122.218</v>
      </c>
      <c r="M2229" s="9">
        <f>Livros[[#This Row],[Receita]]-Livros[[#This Row],[Custo]]</f>
        <v>26.781999999999996</v>
      </c>
    </row>
    <row r="2230" spans="1:13" x14ac:dyDescent="0.25">
      <c r="A2230" s="4">
        <v>2229</v>
      </c>
      <c r="B2230" s="6" t="s">
        <v>3781</v>
      </c>
      <c r="C2230" s="6" t="e">
        <f>MONTH(Livros[[#This Row],[Date]])</f>
        <v>#VALUE!</v>
      </c>
      <c r="D2230" s="6" t="e">
        <f>YEAR(Livros[[#This Row],[Date]])</f>
        <v>#VALUE!</v>
      </c>
      <c r="E2230" s="4">
        <v>0</v>
      </c>
      <c r="F2230" s="4">
        <v>0</v>
      </c>
      <c r="G2230" s="6" t="s">
        <v>83</v>
      </c>
      <c r="H2230" s="4">
        <v>1</v>
      </c>
      <c r="I2230" s="18" t="s">
        <v>1002</v>
      </c>
      <c r="J2230" s="8">
        <v>14245</v>
      </c>
      <c r="K2230" s="8">
        <f>Livros[[#This Row],[Quantity]]*Livros[[#This Row],[Item Price]]</f>
        <v>14245</v>
      </c>
      <c r="L2230" s="8">
        <v>116.68089999999999</v>
      </c>
      <c r="M2230" s="8">
        <f>Livros[[#This Row],[Receita]]-Livros[[#This Row],[Custo]]</f>
        <v>14128.319100000001</v>
      </c>
    </row>
    <row r="2231" spans="1:13" x14ac:dyDescent="0.25">
      <c r="A2231" s="5">
        <v>2230</v>
      </c>
      <c r="B2231" s="7" t="s">
        <v>3781</v>
      </c>
      <c r="C2231" s="7" t="e">
        <f>MONTH(Livros[[#This Row],[Date]])</f>
        <v>#VALUE!</v>
      </c>
      <c r="D2231" s="7" t="e">
        <f>YEAR(Livros[[#This Row],[Date]])</f>
        <v>#VALUE!</v>
      </c>
      <c r="E2231" s="5">
        <v>0</v>
      </c>
      <c r="F2231" s="5">
        <v>0</v>
      </c>
      <c r="G2231" s="7" t="s">
        <v>83</v>
      </c>
      <c r="H2231" s="5">
        <v>1</v>
      </c>
      <c r="I2231" s="19" t="s">
        <v>193</v>
      </c>
      <c r="J2231" s="9">
        <v>155</v>
      </c>
      <c r="K2231" s="9">
        <f>Livros[[#This Row],[Quantity]]*Livros[[#This Row],[Item Price]]</f>
        <v>155</v>
      </c>
      <c r="L2231" s="9">
        <v>127.71</v>
      </c>
      <c r="M2231" s="9">
        <f>Livros[[#This Row],[Receita]]-Livros[[#This Row],[Custo]]</f>
        <v>27.290000000000006</v>
      </c>
    </row>
    <row r="2232" spans="1:13" x14ac:dyDescent="0.25">
      <c r="A2232" s="4">
        <v>2231</v>
      </c>
      <c r="B2232" s="6" t="s">
        <v>3789</v>
      </c>
      <c r="C2232" s="6" t="e">
        <f>MONTH(Livros[[#This Row],[Date]])</f>
        <v>#VALUE!</v>
      </c>
      <c r="D2232" s="6" t="e">
        <f>YEAR(Livros[[#This Row],[Date]])</f>
        <v>#VALUE!</v>
      </c>
      <c r="E2232" s="4">
        <v>0</v>
      </c>
      <c r="F2232" s="4">
        <v>0</v>
      </c>
      <c r="G2232" s="6" t="s">
        <v>71</v>
      </c>
      <c r="H2232" s="4">
        <v>1</v>
      </c>
      <c r="I2232" s="18" t="s">
        <v>5178</v>
      </c>
      <c r="J2232" s="8">
        <v>320</v>
      </c>
      <c r="K2232" s="8">
        <f>Livros[[#This Row],[Quantity]]*Livros[[#This Row],[Item Price]]</f>
        <v>320</v>
      </c>
      <c r="L2232" s="8">
        <v>265.56</v>
      </c>
      <c r="M2232" s="8">
        <f>Livros[[#This Row],[Receita]]-Livros[[#This Row],[Custo]]</f>
        <v>54.44</v>
      </c>
    </row>
    <row r="2233" spans="1:13" x14ac:dyDescent="0.25">
      <c r="A2233" s="5">
        <v>2232</v>
      </c>
      <c r="B2233" s="7" t="s">
        <v>3791</v>
      </c>
      <c r="C2233" s="7" t="e">
        <f>MONTH(Livros[[#This Row],[Date]])</f>
        <v>#VALUE!</v>
      </c>
      <c r="D2233" s="7" t="e">
        <f>YEAR(Livros[[#This Row],[Date]])</f>
        <v>#VALUE!</v>
      </c>
      <c r="E2233" s="5">
        <v>0</v>
      </c>
      <c r="F2233" s="5">
        <v>0</v>
      </c>
      <c r="G2233" s="7" t="s">
        <v>83</v>
      </c>
      <c r="H2233" s="5">
        <v>1</v>
      </c>
      <c r="I2233" s="19" t="s">
        <v>5178</v>
      </c>
      <c r="J2233" s="9">
        <v>330</v>
      </c>
      <c r="K2233" s="9">
        <f>Livros[[#This Row],[Quantity]]*Livros[[#This Row],[Item Price]]</f>
        <v>330</v>
      </c>
      <c r="L2233" s="9">
        <v>273.39</v>
      </c>
      <c r="M2233" s="9">
        <f>Livros[[#This Row],[Receita]]-Livros[[#This Row],[Custo]]</f>
        <v>56.610000000000014</v>
      </c>
    </row>
    <row r="2234" spans="1:13" x14ac:dyDescent="0.25">
      <c r="A2234" s="4">
        <v>2233</v>
      </c>
      <c r="B2234" s="6" t="s">
        <v>3792</v>
      </c>
      <c r="C2234" s="6" t="e">
        <f>MONTH(Livros[[#This Row],[Date]])</f>
        <v>#VALUE!</v>
      </c>
      <c r="D2234" s="6" t="e">
        <f>YEAR(Livros[[#This Row],[Date]])</f>
        <v>#VALUE!</v>
      </c>
      <c r="E2234" s="4">
        <v>0</v>
      </c>
      <c r="F2234" s="4">
        <v>0</v>
      </c>
      <c r="G2234" s="6" t="s">
        <v>71</v>
      </c>
      <c r="H2234" s="4">
        <v>1</v>
      </c>
      <c r="I2234" s="18" t="s">
        <v>1002</v>
      </c>
      <c r="J2234" s="8">
        <v>129</v>
      </c>
      <c r="K2234" s="8">
        <f>Livros[[#This Row],[Quantity]]*Livros[[#This Row],[Item Price]]</f>
        <v>129</v>
      </c>
      <c r="L2234" s="8">
        <v>105.578</v>
      </c>
      <c r="M2234" s="8">
        <f>Livros[[#This Row],[Receita]]-Livros[[#This Row],[Custo]]</f>
        <v>23.421999999999997</v>
      </c>
    </row>
    <row r="2235" spans="1:13" x14ac:dyDescent="0.25">
      <c r="A2235" s="5">
        <v>2234</v>
      </c>
      <c r="B2235" s="7" t="s">
        <v>3794</v>
      </c>
      <c r="C2235" s="7" t="e">
        <f>MONTH(Livros[[#This Row],[Date]])</f>
        <v>#VALUE!</v>
      </c>
      <c r="D2235" s="7" t="e">
        <f>YEAR(Livros[[#This Row],[Date]])</f>
        <v>#VALUE!</v>
      </c>
      <c r="E2235" s="5">
        <v>0</v>
      </c>
      <c r="F2235" s="5">
        <v>0</v>
      </c>
      <c r="G2235" s="7" t="s">
        <v>71</v>
      </c>
      <c r="H2235" s="5">
        <v>1</v>
      </c>
      <c r="I2235" s="19" t="s">
        <v>193</v>
      </c>
      <c r="J2235" s="9">
        <v>192</v>
      </c>
      <c r="K2235" s="9">
        <f>Livros[[#This Row],[Quantity]]*Livros[[#This Row],[Item Price]]</f>
        <v>192</v>
      </c>
      <c r="L2235" s="9">
        <v>157.744</v>
      </c>
      <c r="M2235" s="9">
        <f>Livros[[#This Row],[Receita]]-Livros[[#This Row],[Custo]]</f>
        <v>34.256</v>
      </c>
    </row>
    <row r="2236" spans="1:13" x14ac:dyDescent="0.25">
      <c r="A2236" s="4">
        <v>2235</v>
      </c>
      <c r="B2236" s="6" t="s">
        <v>3796</v>
      </c>
      <c r="C2236" s="6" t="e">
        <f>MONTH(Livros[[#This Row],[Date]])</f>
        <v>#VALUE!</v>
      </c>
      <c r="D2236" s="6" t="e">
        <f>YEAR(Livros[[#This Row],[Date]])</f>
        <v>#VALUE!</v>
      </c>
      <c r="E2236" s="4">
        <v>0</v>
      </c>
      <c r="F2236" s="4">
        <v>0</v>
      </c>
      <c r="G2236" s="6" t="s">
        <v>71</v>
      </c>
      <c r="H2236" s="4">
        <v>1</v>
      </c>
      <c r="I2236" s="18" t="s">
        <v>193</v>
      </c>
      <c r="J2236" s="8">
        <v>220</v>
      </c>
      <c r="K2236" s="8">
        <f>Livros[[#This Row],[Quantity]]*Livros[[#This Row],[Item Price]]</f>
        <v>220</v>
      </c>
      <c r="L2236" s="8">
        <v>180.04</v>
      </c>
      <c r="M2236" s="8">
        <f>Livros[[#This Row],[Receita]]-Livros[[#This Row],[Custo]]</f>
        <v>39.960000000000008</v>
      </c>
    </row>
    <row r="2237" spans="1:13" x14ac:dyDescent="0.25">
      <c r="A2237" s="5">
        <v>2236</v>
      </c>
      <c r="B2237" s="7" t="s">
        <v>3798</v>
      </c>
      <c r="C2237" s="7" t="e">
        <f>MONTH(Livros[[#This Row],[Date]])</f>
        <v>#VALUE!</v>
      </c>
      <c r="D2237" s="7" t="e">
        <f>YEAR(Livros[[#This Row],[Date]])</f>
        <v>#VALUE!</v>
      </c>
      <c r="E2237" s="5">
        <v>0</v>
      </c>
      <c r="F2237" s="5">
        <v>0</v>
      </c>
      <c r="G2237" s="7" t="s">
        <v>71</v>
      </c>
      <c r="H2237" s="5">
        <v>1</v>
      </c>
      <c r="I2237" s="19" t="s">
        <v>1002</v>
      </c>
      <c r="J2237" s="9">
        <v>149</v>
      </c>
      <c r="K2237" s="9">
        <f>Livros[[#This Row],[Quantity]]*Livros[[#This Row],[Item Price]]</f>
        <v>149</v>
      </c>
      <c r="L2237" s="9">
        <v>122.218</v>
      </c>
      <c r="M2237" s="9">
        <f>Livros[[#This Row],[Receita]]-Livros[[#This Row],[Custo]]</f>
        <v>26.781999999999996</v>
      </c>
    </row>
    <row r="2238" spans="1:13" x14ac:dyDescent="0.25">
      <c r="A2238" s="4">
        <v>2237</v>
      </c>
      <c r="B2238" s="6" t="s">
        <v>3800</v>
      </c>
      <c r="C2238" s="6" t="e">
        <f>MONTH(Livros[[#This Row],[Date]])</f>
        <v>#VALUE!</v>
      </c>
      <c r="D2238" s="6" t="e">
        <f>YEAR(Livros[[#This Row],[Date]])</f>
        <v>#VALUE!</v>
      </c>
      <c r="E2238" s="4">
        <v>0</v>
      </c>
      <c r="F2238" s="4">
        <v>0</v>
      </c>
      <c r="G2238" s="6" t="s">
        <v>83</v>
      </c>
      <c r="H2238" s="4">
        <v>1</v>
      </c>
      <c r="I2238" s="18" t="s">
        <v>1002</v>
      </c>
      <c r="J2238" s="8">
        <v>145</v>
      </c>
      <c r="K2238" s="8">
        <f>Livros[[#This Row],[Quantity]]*Livros[[#This Row],[Item Price]]</f>
        <v>145</v>
      </c>
      <c r="L2238" s="8">
        <v>118.89</v>
      </c>
      <c r="M2238" s="8">
        <f>Livros[[#This Row],[Receita]]-Livros[[#This Row],[Custo]]</f>
        <v>26.11</v>
      </c>
    </row>
    <row r="2239" spans="1:13" x14ac:dyDescent="0.25">
      <c r="A2239" s="5">
        <v>2238</v>
      </c>
      <c r="B2239" s="7" t="s">
        <v>3802</v>
      </c>
      <c r="C2239" s="7" t="e">
        <f>MONTH(Livros[[#This Row],[Date]])</f>
        <v>#VALUE!</v>
      </c>
      <c r="D2239" s="7" t="e">
        <f>YEAR(Livros[[#This Row],[Date]])</f>
        <v>#VALUE!</v>
      </c>
      <c r="E2239" s="5">
        <v>0</v>
      </c>
      <c r="F2239" s="5">
        <v>0</v>
      </c>
      <c r="G2239" s="7" t="s">
        <v>71</v>
      </c>
      <c r="H2239" s="5">
        <v>2</v>
      </c>
      <c r="I2239" s="19" t="s">
        <v>1002</v>
      </c>
      <c r="J2239" s="9">
        <v>222</v>
      </c>
      <c r="K2239" s="9">
        <f>Livros[[#This Row],[Quantity]]*Livros[[#This Row],[Item Price]]</f>
        <v>444</v>
      </c>
      <c r="L2239" s="9">
        <v>182.20400000000001</v>
      </c>
      <c r="M2239" s="9">
        <f>Livros[[#This Row],[Receita]]-Livros[[#This Row],[Custo]]</f>
        <v>261.79599999999999</v>
      </c>
    </row>
    <row r="2240" spans="1:13" x14ac:dyDescent="0.25">
      <c r="A2240" s="4">
        <v>2239</v>
      </c>
      <c r="B2240" s="6" t="s">
        <v>3804</v>
      </c>
      <c r="C2240" s="6" t="e">
        <f>MONTH(Livros[[#This Row],[Date]])</f>
        <v>#VALUE!</v>
      </c>
      <c r="D2240" s="6" t="e">
        <f>YEAR(Livros[[#This Row],[Date]])</f>
        <v>#VALUE!</v>
      </c>
      <c r="E2240" s="4">
        <v>0</v>
      </c>
      <c r="F2240" s="4">
        <v>0</v>
      </c>
      <c r="G2240" s="6" t="s">
        <v>83</v>
      </c>
      <c r="H2240" s="4">
        <v>1</v>
      </c>
      <c r="I2240" s="18" t="s">
        <v>193</v>
      </c>
      <c r="J2240" s="8">
        <v>192</v>
      </c>
      <c r="K2240" s="8">
        <f>Livros[[#This Row],[Quantity]]*Livros[[#This Row],[Item Price]]</f>
        <v>192</v>
      </c>
      <c r="L2240" s="8">
        <v>157.744</v>
      </c>
      <c r="M2240" s="8">
        <f>Livros[[#This Row],[Receita]]-Livros[[#This Row],[Custo]]</f>
        <v>34.256</v>
      </c>
    </row>
    <row r="2241" spans="1:13" x14ac:dyDescent="0.25">
      <c r="A2241" s="5">
        <v>2240</v>
      </c>
      <c r="B2241" s="7" t="s">
        <v>3806</v>
      </c>
      <c r="C2241" s="7" t="e">
        <f>MONTH(Livros[[#This Row],[Date]])</f>
        <v>#VALUE!</v>
      </c>
      <c r="D2241" s="7" t="e">
        <f>YEAR(Livros[[#This Row],[Date]])</f>
        <v>#VALUE!</v>
      </c>
      <c r="E2241" s="5">
        <v>0</v>
      </c>
      <c r="F2241" s="5">
        <v>0</v>
      </c>
      <c r="G2241" s="7" t="s">
        <v>71</v>
      </c>
      <c r="H2241" s="5">
        <v>1</v>
      </c>
      <c r="I2241" s="19" t="s">
        <v>1002</v>
      </c>
      <c r="J2241" s="9">
        <v>108</v>
      </c>
      <c r="K2241" s="9">
        <f>Livros[[#This Row],[Quantity]]*Livros[[#This Row],[Item Price]]</f>
        <v>108</v>
      </c>
      <c r="L2241" s="9">
        <v>885.56</v>
      </c>
      <c r="M2241" s="9">
        <f>Livros[[#This Row],[Receita]]-Livros[[#This Row],[Custo]]</f>
        <v>-777.56</v>
      </c>
    </row>
    <row r="2242" spans="1:13" x14ac:dyDescent="0.25">
      <c r="A2242" s="4">
        <v>2241</v>
      </c>
      <c r="B2242" s="6" t="s">
        <v>3806</v>
      </c>
      <c r="C2242" s="6" t="e">
        <f>MONTH(Livros[[#This Row],[Date]])</f>
        <v>#VALUE!</v>
      </c>
      <c r="D2242" s="6" t="e">
        <f>YEAR(Livros[[#This Row],[Date]])</f>
        <v>#VALUE!</v>
      </c>
      <c r="E2242" s="4">
        <v>0</v>
      </c>
      <c r="F2242" s="4">
        <v>0</v>
      </c>
      <c r="G2242" s="6" t="s">
        <v>71</v>
      </c>
      <c r="H2242" s="4">
        <v>1</v>
      </c>
      <c r="I2242" s="18" t="s">
        <v>1002</v>
      </c>
      <c r="J2242" s="8">
        <v>180</v>
      </c>
      <c r="K2242" s="8">
        <f>Livros[[#This Row],[Quantity]]*Livros[[#This Row],[Item Price]]</f>
        <v>180</v>
      </c>
      <c r="L2242" s="8">
        <v>147.76</v>
      </c>
      <c r="M2242" s="8">
        <f>Livros[[#This Row],[Receita]]-Livros[[#This Row],[Custo]]</f>
        <v>32.240000000000009</v>
      </c>
    </row>
    <row r="2243" spans="1:13" x14ac:dyDescent="0.25">
      <c r="A2243" s="5">
        <v>2242</v>
      </c>
      <c r="B2243" s="7" t="s">
        <v>3806</v>
      </c>
      <c r="C2243" s="7" t="e">
        <f>MONTH(Livros[[#This Row],[Date]])</f>
        <v>#VALUE!</v>
      </c>
      <c r="D2243" s="7" t="e">
        <f>YEAR(Livros[[#This Row],[Date]])</f>
        <v>#VALUE!</v>
      </c>
      <c r="E2243" s="5">
        <v>0</v>
      </c>
      <c r="F2243" s="5">
        <v>0</v>
      </c>
      <c r="G2243" s="7" t="s">
        <v>83</v>
      </c>
      <c r="H2243" s="5">
        <v>1</v>
      </c>
      <c r="I2243" s="19" t="s">
        <v>1002</v>
      </c>
      <c r="J2243" s="9">
        <v>285</v>
      </c>
      <c r="K2243" s="9">
        <f>Livros[[#This Row],[Quantity]]*Livros[[#This Row],[Item Price]]</f>
        <v>285</v>
      </c>
      <c r="L2243" s="9">
        <v>233.37</v>
      </c>
      <c r="M2243" s="9">
        <f>Livros[[#This Row],[Receita]]-Livros[[#This Row],[Custo]]</f>
        <v>51.629999999999995</v>
      </c>
    </row>
    <row r="2244" spans="1:13" x14ac:dyDescent="0.25">
      <c r="A2244" s="4">
        <v>2243</v>
      </c>
      <c r="B2244" s="6" t="s">
        <v>3806</v>
      </c>
      <c r="C2244" s="6" t="e">
        <f>MONTH(Livros[[#This Row],[Date]])</f>
        <v>#VALUE!</v>
      </c>
      <c r="D2244" s="6" t="e">
        <f>YEAR(Livros[[#This Row],[Date]])</f>
        <v>#VALUE!</v>
      </c>
      <c r="E2244" s="4">
        <v>0</v>
      </c>
      <c r="F2244" s="4">
        <v>0</v>
      </c>
      <c r="G2244" s="6" t="s">
        <v>83</v>
      </c>
      <c r="H2244" s="4">
        <v>1</v>
      </c>
      <c r="I2244" s="18" t="s">
        <v>1002</v>
      </c>
      <c r="J2244" s="8">
        <v>285</v>
      </c>
      <c r="K2244" s="8">
        <f>Livros[[#This Row],[Quantity]]*Livros[[#This Row],[Item Price]]</f>
        <v>285</v>
      </c>
      <c r="L2244" s="8">
        <v>233.37</v>
      </c>
      <c r="M2244" s="8">
        <f>Livros[[#This Row],[Receita]]-Livros[[#This Row],[Custo]]</f>
        <v>51.629999999999995</v>
      </c>
    </row>
    <row r="2245" spans="1:13" x14ac:dyDescent="0.25">
      <c r="A2245" s="5">
        <v>2244</v>
      </c>
      <c r="B2245" s="7" t="s">
        <v>3806</v>
      </c>
      <c r="C2245" s="7" t="e">
        <f>MONTH(Livros[[#This Row],[Date]])</f>
        <v>#VALUE!</v>
      </c>
      <c r="D2245" s="7" t="e">
        <f>YEAR(Livros[[#This Row],[Date]])</f>
        <v>#VALUE!</v>
      </c>
      <c r="E2245" s="5">
        <v>0</v>
      </c>
      <c r="F2245" s="5">
        <v>0</v>
      </c>
      <c r="G2245" s="7" t="s">
        <v>71</v>
      </c>
      <c r="H2245" s="5">
        <v>1</v>
      </c>
      <c r="I2245" s="19" t="s">
        <v>1002</v>
      </c>
      <c r="J2245" s="9">
        <v>390</v>
      </c>
      <c r="K2245" s="9">
        <f>Livros[[#This Row],[Quantity]]*Livros[[#This Row],[Item Price]]</f>
        <v>390</v>
      </c>
      <c r="L2245" s="9">
        <v>319.98</v>
      </c>
      <c r="M2245" s="9">
        <f>Livros[[#This Row],[Receita]]-Livros[[#This Row],[Custo]]</f>
        <v>70.019999999999982</v>
      </c>
    </row>
    <row r="2246" spans="1:13" x14ac:dyDescent="0.25">
      <c r="A2246" s="4">
        <v>2245</v>
      </c>
      <c r="B2246" s="6" t="s">
        <v>3806</v>
      </c>
      <c r="C2246" s="6" t="e">
        <f>MONTH(Livros[[#This Row],[Date]])</f>
        <v>#VALUE!</v>
      </c>
      <c r="D2246" s="6" t="e">
        <f>YEAR(Livros[[#This Row],[Date]])</f>
        <v>#VALUE!</v>
      </c>
      <c r="E2246" s="4">
        <v>0</v>
      </c>
      <c r="F2246" s="4">
        <v>0</v>
      </c>
      <c r="G2246" s="6" t="s">
        <v>83</v>
      </c>
      <c r="H2246" s="4">
        <v>1</v>
      </c>
      <c r="I2246" s="18" t="s">
        <v>193</v>
      </c>
      <c r="J2246" s="8">
        <v>248</v>
      </c>
      <c r="K2246" s="8">
        <f>Livros[[#This Row],[Quantity]]*Livros[[#This Row],[Item Price]]</f>
        <v>248</v>
      </c>
      <c r="L2246" s="8">
        <v>203.33600000000001</v>
      </c>
      <c r="M2246" s="8">
        <f>Livros[[#This Row],[Receita]]-Livros[[#This Row],[Custo]]</f>
        <v>44.663999999999987</v>
      </c>
    </row>
    <row r="2247" spans="1:13" x14ac:dyDescent="0.25">
      <c r="A2247" s="5">
        <v>2246</v>
      </c>
      <c r="B2247" s="7" t="s">
        <v>3806</v>
      </c>
      <c r="C2247" s="7" t="e">
        <f>MONTH(Livros[[#This Row],[Date]])</f>
        <v>#VALUE!</v>
      </c>
      <c r="D2247" s="7" t="e">
        <f>YEAR(Livros[[#This Row],[Date]])</f>
        <v>#VALUE!</v>
      </c>
      <c r="E2247" s="5">
        <v>0</v>
      </c>
      <c r="F2247" s="5">
        <v>0</v>
      </c>
      <c r="G2247" s="7" t="s">
        <v>83</v>
      </c>
      <c r="H2247" s="5">
        <v>1</v>
      </c>
      <c r="I2247" s="19" t="s">
        <v>1002</v>
      </c>
      <c r="J2247" s="9">
        <v>285</v>
      </c>
      <c r="K2247" s="9">
        <f>Livros[[#This Row],[Quantity]]*Livros[[#This Row],[Item Price]]</f>
        <v>285</v>
      </c>
      <c r="L2247" s="9">
        <v>233.37</v>
      </c>
      <c r="M2247" s="9">
        <f>Livros[[#This Row],[Receita]]-Livros[[#This Row],[Custo]]</f>
        <v>51.629999999999995</v>
      </c>
    </row>
    <row r="2248" spans="1:13" x14ac:dyDescent="0.25">
      <c r="A2248" s="4">
        <v>2247</v>
      </c>
      <c r="B2248" s="6" t="s">
        <v>3817</v>
      </c>
      <c r="C2248" s="6" t="e">
        <f>MONTH(Livros[[#This Row],[Date]])</f>
        <v>#VALUE!</v>
      </c>
      <c r="D2248" s="6" t="e">
        <f>YEAR(Livros[[#This Row],[Date]])</f>
        <v>#VALUE!</v>
      </c>
      <c r="E2248" s="4">
        <v>0</v>
      </c>
      <c r="F2248" s="4">
        <v>0</v>
      </c>
      <c r="G2248" s="6" t="s">
        <v>71</v>
      </c>
      <c r="H2248" s="4">
        <v>3</v>
      </c>
      <c r="I2248" s="18" t="s">
        <v>1002</v>
      </c>
      <c r="J2248" s="8">
        <v>855</v>
      </c>
      <c r="K2248" s="8">
        <f>Livros[[#This Row],[Quantity]]*Livros[[#This Row],[Item Price]]</f>
        <v>2565</v>
      </c>
      <c r="L2248" s="8">
        <v>701.11</v>
      </c>
      <c r="M2248" s="8">
        <f>Livros[[#This Row],[Receita]]-Livros[[#This Row],[Custo]]</f>
        <v>1863.8899999999999</v>
      </c>
    </row>
    <row r="2249" spans="1:13" x14ac:dyDescent="0.25">
      <c r="A2249" s="5">
        <v>2248</v>
      </c>
      <c r="B2249" s="7" t="s">
        <v>3817</v>
      </c>
      <c r="C2249" s="7" t="e">
        <f>MONTH(Livros[[#This Row],[Date]])</f>
        <v>#VALUE!</v>
      </c>
      <c r="D2249" s="7" t="e">
        <f>YEAR(Livros[[#This Row],[Date]])</f>
        <v>#VALUE!</v>
      </c>
      <c r="E2249" s="5">
        <v>0</v>
      </c>
      <c r="F2249" s="5">
        <v>0</v>
      </c>
      <c r="G2249" s="7" t="s">
        <v>83</v>
      </c>
      <c r="H2249" s="5">
        <v>1</v>
      </c>
      <c r="I2249" s="19" t="s">
        <v>5178</v>
      </c>
      <c r="J2249" s="9">
        <v>320</v>
      </c>
      <c r="K2249" s="9">
        <f>Livros[[#This Row],[Quantity]]*Livros[[#This Row],[Item Price]]</f>
        <v>320</v>
      </c>
      <c r="L2249" s="9">
        <v>265.56</v>
      </c>
      <c r="M2249" s="9">
        <f>Livros[[#This Row],[Receita]]-Livros[[#This Row],[Custo]]</f>
        <v>54.44</v>
      </c>
    </row>
    <row r="2250" spans="1:13" x14ac:dyDescent="0.25">
      <c r="A2250" s="4">
        <v>2249</v>
      </c>
      <c r="B2250" s="6" t="s">
        <v>3817</v>
      </c>
      <c r="C2250" s="6" t="e">
        <f>MONTH(Livros[[#This Row],[Date]])</f>
        <v>#VALUE!</v>
      </c>
      <c r="D2250" s="6" t="e">
        <f>YEAR(Livros[[#This Row],[Date]])</f>
        <v>#VALUE!</v>
      </c>
      <c r="E2250" s="4">
        <v>0</v>
      </c>
      <c r="F2250" s="4">
        <v>0</v>
      </c>
      <c r="G2250" s="6" t="s">
        <v>83</v>
      </c>
      <c r="H2250" s="4">
        <v>1</v>
      </c>
      <c r="I2250" s="18" t="s">
        <v>1002</v>
      </c>
      <c r="J2250" s="8">
        <v>198</v>
      </c>
      <c r="K2250" s="8">
        <f>Livros[[#This Row],[Quantity]]*Livros[[#This Row],[Item Price]]</f>
        <v>198</v>
      </c>
      <c r="L2250" s="8">
        <v>162.23599999999999</v>
      </c>
      <c r="M2250" s="8">
        <f>Livros[[#This Row],[Receita]]-Livros[[#This Row],[Custo]]</f>
        <v>35.76400000000001</v>
      </c>
    </row>
    <row r="2251" spans="1:13" x14ac:dyDescent="0.25">
      <c r="A2251" s="5">
        <v>2250</v>
      </c>
      <c r="B2251" s="7" t="s">
        <v>3817</v>
      </c>
      <c r="C2251" s="7" t="e">
        <f>MONTH(Livros[[#This Row],[Date]])</f>
        <v>#VALUE!</v>
      </c>
      <c r="D2251" s="7" t="e">
        <f>YEAR(Livros[[#This Row],[Date]])</f>
        <v>#VALUE!</v>
      </c>
      <c r="E2251" s="5">
        <v>0</v>
      </c>
      <c r="F2251" s="5">
        <v>0</v>
      </c>
      <c r="G2251" s="7" t="s">
        <v>71</v>
      </c>
      <c r="H2251" s="5">
        <v>1</v>
      </c>
      <c r="I2251" s="19" t="s">
        <v>1002</v>
      </c>
      <c r="J2251" s="9">
        <v>198</v>
      </c>
      <c r="K2251" s="9">
        <f>Livros[[#This Row],[Quantity]]*Livros[[#This Row],[Item Price]]</f>
        <v>198</v>
      </c>
      <c r="L2251" s="9">
        <v>162.23599999999999</v>
      </c>
      <c r="M2251" s="9">
        <f>Livros[[#This Row],[Receita]]-Livros[[#This Row],[Custo]]</f>
        <v>35.76400000000001</v>
      </c>
    </row>
    <row r="2252" spans="1:13" x14ac:dyDescent="0.25">
      <c r="A2252" s="4">
        <v>2251</v>
      </c>
      <c r="B2252" s="6" t="s">
        <v>3817</v>
      </c>
      <c r="C2252" s="6" t="e">
        <f>MONTH(Livros[[#This Row],[Date]])</f>
        <v>#VALUE!</v>
      </c>
      <c r="D2252" s="6" t="e">
        <f>YEAR(Livros[[#This Row],[Date]])</f>
        <v>#VALUE!</v>
      </c>
      <c r="E2252" s="4">
        <v>0</v>
      </c>
      <c r="F2252" s="4">
        <v>0</v>
      </c>
      <c r="G2252" s="6" t="s">
        <v>83</v>
      </c>
      <c r="H2252" s="4">
        <v>1</v>
      </c>
      <c r="I2252" s="18" t="s">
        <v>1002</v>
      </c>
      <c r="J2252" s="8">
        <v>180</v>
      </c>
      <c r="K2252" s="8">
        <f>Livros[[#This Row],[Quantity]]*Livros[[#This Row],[Item Price]]</f>
        <v>180</v>
      </c>
      <c r="L2252" s="8">
        <v>147.76</v>
      </c>
      <c r="M2252" s="8">
        <f>Livros[[#This Row],[Receita]]-Livros[[#This Row],[Custo]]</f>
        <v>32.240000000000009</v>
      </c>
    </row>
    <row r="2253" spans="1:13" x14ac:dyDescent="0.25">
      <c r="A2253" s="5">
        <v>2252</v>
      </c>
      <c r="B2253" s="7" t="s">
        <v>3817</v>
      </c>
      <c r="C2253" s="7" t="e">
        <f>MONTH(Livros[[#This Row],[Date]])</f>
        <v>#VALUE!</v>
      </c>
      <c r="D2253" s="7" t="e">
        <f>YEAR(Livros[[#This Row],[Date]])</f>
        <v>#VALUE!</v>
      </c>
      <c r="E2253" s="5">
        <v>0</v>
      </c>
      <c r="F2253" s="5">
        <v>0</v>
      </c>
      <c r="G2253" s="7" t="s">
        <v>71</v>
      </c>
      <c r="H2253" s="5">
        <v>1</v>
      </c>
      <c r="I2253" s="19" t="s">
        <v>1002</v>
      </c>
      <c r="J2253" s="9">
        <v>145</v>
      </c>
      <c r="K2253" s="9">
        <f>Livros[[#This Row],[Quantity]]*Livros[[#This Row],[Item Price]]</f>
        <v>145</v>
      </c>
      <c r="L2253" s="9">
        <v>118.89</v>
      </c>
      <c r="M2253" s="9">
        <f>Livros[[#This Row],[Receita]]-Livros[[#This Row],[Custo]]</f>
        <v>26.11</v>
      </c>
    </row>
    <row r="2254" spans="1:13" x14ac:dyDescent="0.25">
      <c r="A2254" s="4">
        <v>2253</v>
      </c>
      <c r="B2254" s="6" t="s">
        <v>3817</v>
      </c>
      <c r="C2254" s="6" t="e">
        <f>MONTH(Livros[[#This Row],[Date]])</f>
        <v>#VALUE!</v>
      </c>
      <c r="D2254" s="6" t="e">
        <f>YEAR(Livros[[#This Row],[Date]])</f>
        <v>#VALUE!</v>
      </c>
      <c r="E2254" s="4">
        <v>0</v>
      </c>
      <c r="F2254" s="4">
        <v>0</v>
      </c>
      <c r="G2254" s="6" t="s">
        <v>83</v>
      </c>
      <c r="H2254" s="4">
        <v>1</v>
      </c>
      <c r="I2254" s="18" t="s">
        <v>193</v>
      </c>
      <c r="J2254" s="8">
        <v>155</v>
      </c>
      <c r="K2254" s="8">
        <f>Livros[[#This Row],[Quantity]]*Livros[[#This Row],[Item Price]]</f>
        <v>155</v>
      </c>
      <c r="L2254" s="8">
        <v>127.71</v>
      </c>
      <c r="M2254" s="8">
        <f>Livros[[#This Row],[Receita]]-Livros[[#This Row],[Custo]]</f>
        <v>27.290000000000006</v>
      </c>
    </row>
    <row r="2255" spans="1:13" x14ac:dyDescent="0.25">
      <c r="A2255" s="5">
        <v>2254</v>
      </c>
      <c r="B2255" s="7" t="s">
        <v>3817</v>
      </c>
      <c r="C2255" s="7" t="e">
        <f>MONTH(Livros[[#This Row],[Date]])</f>
        <v>#VALUE!</v>
      </c>
      <c r="D2255" s="7" t="e">
        <f>YEAR(Livros[[#This Row],[Date]])</f>
        <v>#VALUE!</v>
      </c>
      <c r="E2255" s="5">
        <v>0</v>
      </c>
      <c r="F2255" s="5">
        <v>0</v>
      </c>
      <c r="G2255" s="7" t="s">
        <v>83</v>
      </c>
      <c r="H2255" s="5">
        <v>1</v>
      </c>
      <c r="I2255" s="19" t="s">
        <v>193</v>
      </c>
      <c r="J2255" s="9">
        <v>155</v>
      </c>
      <c r="K2255" s="9">
        <f>Livros[[#This Row],[Quantity]]*Livros[[#This Row],[Item Price]]</f>
        <v>155</v>
      </c>
      <c r="L2255" s="9">
        <v>127.71</v>
      </c>
      <c r="M2255" s="9">
        <f>Livros[[#This Row],[Receita]]-Livros[[#This Row],[Custo]]</f>
        <v>27.290000000000006</v>
      </c>
    </row>
    <row r="2256" spans="1:13" x14ac:dyDescent="0.25">
      <c r="A2256" s="4">
        <v>2255</v>
      </c>
      <c r="B2256" s="6" t="s">
        <v>3829</v>
      </c>
      <c r="C2256" s="6" t="e">
        <f>MONTH(Livros[[#This Row],[Date]])</f>
        <v>#VALUE!</v>
      </c>
      <c r="D2256" s="6" t="e">
        <f>YEAR(Livros[[#This Row],[Date]])</f>
        <v>#VALUE!</v>
      </c>
      <c r="E2256" s="4">
        <v>0</v>
      </c>
      <c r="F2256" s="4">
        <v>0</v>
      </c>
      <c r="G2256" s="6" t="s">
        <v>83</v>
      </c>
      <c r="H2256" s="4">
        <v>1</v>
      </c>
      <c r="I2256" s="18" t="s">
        <v>1002</v>
      </c>
      <c r="J2256" s="8">
        <v>129</v>
      </c>
      <c r="K2256" s="8">
        <f>Livros[[#This Row],[Quantity]]*Livros[[#This Row],[Item Price]]</f>
        <v>129</v>
      </c>
      <c r="L2256" s="8">
        <v>105.578</v>
      </c>
      <c r="M2256" s="8">
        <f>Livros[[#This Row],[Receita]]-Livros[[#This Row],[Custo]]</f>
        <v>23.421999999999997</v>
      </c>
    </row>
    <row r="2257" spans="1:13" x14ac:dyDescent="0.25">
      <c r="A2257" s="5">
        <v>2256</v>
      </c>
      <c r="B2257" s="7" t="s">
        <v>3829</v>
      </c>
      <c r="C2257" s="7" t="e">
        <f>MONTH(Livros[[#This Row],[Date]])</f>
        <v>#VALUE!</v>
      </c>
      <c r="D2257" s="7" t="e">
        <f>YEAR(Livros[[#This Row],[Date]])</f>
        <v>#VALUE!</v>
      </c>
      <c r="E2257" s="5">
        <v>0</v>
      </c>
      <c r="F2257" s="5">
        <v>0</v>
      </c>
      <c r="G2257" s="7" t="s">
        <v>71</v>
      </c>
      <c r="H2257" s="5">
        <v>1</v>
      </c>
      <c r="I2257" s="19" t="s">
        <v>1002</v>
      </c>
      <c r="J2257" s="9">
        <v>129</v>
      </c>
      <c r="K2257" s="9">
        <f>Livros[[#This Row],[Quantity]]*Livros[[#This Row],[Item Price]]</f>
        <v>129</v>
      </c>
      <c r="L2257" s="9">
        <v>105.578</v>
      </c>
      <c r="M2257" s="9">
        <f>Livros[[#This Row],[Receita]]-Livros[[#This Row],[Custo]]</f>
        <v>23.421999999999997</v>
      </c>
    </row>
    <row r="2258" spans="1:13" x14ac:dyDescent="0.25">
      <c r="A2258" s="4">
        <v>2257</v>
      </c>
      <c r="B2258" s="6" t="s">
        <v>3829</v>
      </c>
      <c r="C2258" s="6" t="e">
        <f>MONTH(Livros[[#This Row],[Date]])</f>
        <v>#VALUE!</v>
      </c>
      <c r="D2258" s="6" t="e">
        <f>YEAR(Livros[[#This Row],[Date]])</f>
        <v>#VALUE!</v>
      </c>
      <c r="E2258" s="4">
        <v>0</v>
      </c>
      <c r="F2258" s="4">
        <v>0</v>
      </c>
      <c r="G2258" s="6" t="s">
        <v>83</v>
      </c>
      <c r="H2258" s="4">
        <v>1</v>
      </c>
      <c r="I2258" s="18" t="s">
        <v>1002</v>
      </c>
      <c r="J2258" s="8">
        <v>198</v>
      </c>
      <c r="K2258" s="8">
        <f>Livros[[#This Row],[Quantity]]*Livros[[#This Row],[Item Price]]</f>
        <v>198</v>
      </c>
      <c r="L2258" s="8">
        <v>162.23599999999999</v>
      </c>
      <c r="M2258" s="8">
        <f>Livros[[#This Row],[Receita]]-Livros[[#This Row],[Custo]]</f>
        <v>35.76400000000001</v>
      </c>
    </row>
    <row r="2259" spans="1:13" x14ac:dyDescent="0.25">
      <c r="A2259" s="5">
        <v>2258</v>
      </c>
      <c r="B2259" s="7" t="s">
        <v>3829</v>
      </c>
      <c r="C2259" s="7" t="e">
        <f>MONTH(Livros[[#This Row],[Date]])</f>
        <v>#VALUE!</v>
      </c>
      <c r="D2259" s="7" t="e">
        <f>YEAR(Livros[[#This Row],[Date]])</f>
        <v>#VALUE!</v>
      </c>
      <c r="E2259" s="5">
        <v>0</v>
      </c>
      <c r="F2259" s="5">
        <v>0</v>
      </c>
      <c r="G2259" s="7" t="s">
        <v>71</v>
      </c>
      <c r="H2259" s="5">
        <v>1</v>
      </c>
      <c r="I2259" s="19" t="s">
        <v>1002</v>
      </c>
      <c r="J2259" s="9">
        <v>198</v>
      </c>
      <c r="K2259" s="9">
        <f>Livros[[#This Row],[Quantity]]*Livros[[#This Row],[Item Price]]</f>
        <v>198</v>
      </c>
      <c r="L2259" s="9">
        <v>162.23599999999999</v>
      </c>
      <c r="M2259" s="9">
        <f>Livros[[#This Row],[Receita]]-Livros[[#This Row],[Custo]]</f>
        <v>35.76400000000001</v>
      </c>
    </row>
    <row r="2260" spans="1:13" x14ac:dyDescent="0.25">
      <c r="A2260" s="4">
        <v>2259</v>
      </c>
      <c r="B2260" s="6" t="s">
        <v>3829</v>
      </c>
      <c r="C2260" s="6" t="e">
        <f>MONTH(Livros[[#This Row],[Date]])</f>
        <v>#VALUE!</v>
      </c>
      <c r="D2260" s="6" t="e">
        <f>YEAR(Livros[[#This Row],[Date]])</f>
        <v>#VALUE!</v>
      </c>
      <c r="E2260" s="4">
        <v>0</v>
      </c>
      <c r="F2260" s="4">
        <v>0</v>
      </c>
      <c r="G2260" s="6" t="s">
        <v>83</v>
      </c>
      <c r="H2260" s="4">
        <v>1</v>
      </c>
      <c r="I2260" s="18" t="s">
        <v>193</v>
      </c>
      <c r="J2260" s="8">
        <v>381</v>
      </c>
      <c r="K2260" s="8">
        <f>Livros[[#This Row],[Quantity]]*Livros[[#This Row],[Item Price]]</f>
        <v>381</v>
      </c>
      <c r="L2260" s="8">
        <v>312.24200000000002</v>
      </c>
      <c r="M2260" s="8">
        <f>Livros[[#This Row],[Receita]]-Livros[[#This Row],[Custo]]</f>
        <v>68.757999999999981</v>
      </c>
    </row>
    <row r="2261" spans="1:13" x14ac:dyDescent="0.25">
      <c r="A2261" s="5">
        <v>2260</v>
      </c>
      <c r="B2261" s="7" t="s">
        <v>3829</v>
      </c>
      <c r="C2261" s="7" t="e">
        <f>MONTH(Livros[[#This Row],[Date]])</f>
        <v>#VALUE!</v>
      </c>
      <c r="D2261" s="7" t="e">
        <f>YEAR(Livros[[#This Row],[Date]])</f>
        <v>#VALUE!</v>
      </c>
      <c r="E2261" s="5">
        <v>0</v>
      </c>
      <c r="F2261" s="5">
        <v>0</v>
      </c>
      <c r="G2261" s="7" t="s">
        <v>71</v>
      </c>
      <c r="H2261" s="5">
        <v>1</v>
      </c>
      <c r="I2261" s="19" t="s">
        <v>193</v>
      </c>
      <c r="J2261" s="9">
        <v>248</v>
      </c>
      <c r="K2261" s="9">
        <f>Livros[[#This Row],[Quantity]]*Livros[[#This Row],[Item Price]]</f>
        <v>248</v>
      </c>
      <c r="L2261" s="9">
        <v>203.33600000000001</v>
      </c>
      <c r="M2261" s="9">
        <f>Livros[[#This Row],[Receita]]-Livros[[#This Row],[Custo]]</f>
        <v>44.663999999999987</v>
      </c>
    </row>
    <row r="2262" spans="1:13" x14ac:dyDescent="0.25">
      <c r="A2262" s="4">
        <v>2261</v>
      </c>
      <c r="B2262" s="6" t="s">
        <v>3829</v>
      </c>
      <c r="C2262" s="6" t="e">
        <f>MONTH(Livros[[#This Row],[Date]])</f>
        <v>#VALUE!</v>
      </c>
      <c r="D2262" s="6" t="e">
        <f>YEAR(Livros[[#This Row],[Date]])</f>
        <v>#VALUE!</v>
      </c>
      <c r="E2262" s="4">
        <v>0</v>
      </c>
      <c r="F2262" s="4">
        <v>0</v>
      </c>
      <c r="G2262" s="6" t="s">
        <v>71</v>
      </c>
      <c r="H2262" s="4">
        <v>1</v>
      </c>
      <c r="I2262" s="18" t="s">
        <v>193</v>
      </c>
      <c r="J2262" s="8">
        <v>155</v>
      </c>
      <c r="K2262" s="8">
        <f>Livros[[#This Row],[Quantity]]*Livros[[#This Row],[Item Price]]</f>
        <v>155</v>
      </c>
      <c r="L2262" s="8">
        <v>127.71</v>
      </c>
      <c r="M2262" s="8">
        <f>Livros[[#This Row],[Receita]]-Livros[[#This Row],[Custo]]</f>
        <v>27.290000000000006</v>
      </c>
    </row>
    <row r="2263" spans="1:13" x14ac:dyDescent="0.25">
      <c r="A2263" s="5">
        <v>2262</v>
      </c>
      <c r="B2263" s="7" t="s">
        <v>3829</v>
      </c>
      <c r="C2263" s="7" t="e">
        <f>MONTH(Livros[[#This Row],[Date]])</f>
        <v>#VALUE!</v>
      </c>
      <c r="D2263" s="7" t="e">
        <f>YEAR(Livros[[#This Row],[Date]])</f>
        <v>#VALUE!</v>
      </c>
      <c r="E2263" s="5">
        <v>0</v>
      </c>
      <c r="F2263" s="5">
        <v>0</v>
      </c>
      <c r="G2263" s="7" t="s">
        <v>71</v>
      </c>
      <c r="H2263" s="5">
        <v>1</v>
      </c>
      <c r="I2263" s="19" t="s">
        <v>5178</v>
      </c>
      <c r="J2263" s="9">
        <v>1795</v>
      </c>
      <c r="K2263" s="9">
        <f>Livros[[#This Row],[Quantity]]*Livros[[#This Row],[Item Price]]</f>
        <v>1795</v>
      </c>
      <c r="L2263" s="9">
        <v>148.89850000000001</v>
      </c>
      <c r="M2263" s="9">
        <f>Livros[[#This Row],[Receita]]-Livros[[#This Row],[Custo]]</f>
        <v>1646.1015</v>
      </c>
    </row>
    <row r="2264" spans="1:13" x14ac:dyDescent="0.25">
      <c r="A2264" s="4">
        <v>2263</v>
      </c>
      <c r="B2264" s="6" t="s">
        <v>3829</v>
      </c>
      <c r="C2264" s="6" t="e">
        <f>MONTH(Livros[[#This Row],[Date]])</f>
        <v>#VALUE!</v>
      </c>
      <c r="D2264" s="6" t="e">
        <f>YEAR(Livros[[#This Row],[Date]])</f>
        <v>#VALUE!</v>
      </c>
      <c r="E2264" s="4">
        <v>0</v>
      </c>
      <c r="F2264" s="4">
        <v>0</v>
      </c>
      <c r="G2264" s="6" t="s">
        <v>83</v>
      </c>
      <c r="H2264" s="4">
        <v>1</v>
      </c>
      <c r="I2264" s="18" t="s">
        <v>193</v>
      </c>
      <c r="J2264" s="8">
        <v>248</v>
      </c>
      <c r="K2264" s="8">
        <f>Livros[[#This Row],[Quantity]]*Livros[[#This Row],[Item Price]]</f>
        <v>248</v>
      </c>
      <c r="L2264" s="8">
        <v>203.33600000000001</v>
      </c>
      <c r="M2264" s="8">
        <f>Livros[[#This Row],[Receita]]-Livros[[#This Row],[Custo]]</f>
        <v>44.663999999999987</v>
      </c>
    </row>
    <row r="2265" spans="1:13" x14ac:dyDescent="0.25">
      <c r="A2265" s="5">
        <v>2264</v>
      </c>
      <c r="B2265" s="7" t="s">
        <v>3829</v>
      </c>
      <c r="C2265" s="7" t="e">
        <f>MONTH(Livros[[#This Row],[Date]])</f>
        <v>#VALUE!</v>
      </c>
      <c r="D2265" s="7" t="e">
        <f>YEAR(Livros[[#This Row],[Date]])</f>
        <v>#VALUE!</v>
      </c>
      <c r="E2265" s="5">
        <v>0</v>
      </c>
      <c r="F2265" s="5">
        <v>0</v>
      </c>
      <c r="G2265" s="7" t="s">
        <v>71</v>
      </c>
      <c r="H2265" s="5">
        <v>1</v>
      </c>
      <c r="I2265" s="19" t="s">
        <v>1002</v>
      </c>
      <c r="J2265" s="9">
        <v>129</v>
      </c>
      <c r="K2265" s="9">
        <f>Livros[[#This Row],[Quantity]]*Livros[[#This Row],[Item Price]]</f>
        <v>129</v>
      </c>
      <c r="L2265" s="9">
        <v>105.578</v>
      </c>
      <c r="M2265" s="9">
        <f>Livros[[#This Row],[Receita]]-Livros[[#This Row],[Custo]]</f>
        <v>23.421999999999997</v>
      </c>
    </row>
    <row r="2266" spans="1:13" x14ac:dyDescent="0.25">
      <c r="A2266" s="4">
        <v>2265</v>
      </c>
      <c r="B2266" s="6" t="s">
        <v>3829</v>
      </c>
      <c r="C2266" s="6" t="e">
        <f>MONTH(Livros[[#This Row],[Date]])</f>
        <v>#VALUE!</v>
      </c>
      <c r="D2266" s="6" t="e">
        <f>YEAR(Livros[[#This Row],[Date]])</f>
        <v>#VALUE!</v>
      </c>
      <c r="E2266" s="4">
        <v>0</v>
      </c>
      <c r="F2266" s="4">
        <v>0</v>
      </c>
      <c r="G2266" s="6" t="s">
        <v>71</v>
      </c>
      <c r="H2266" s="4">
        <v>1</v>
      </c>
      <c r="I2266" s="18" t="s">
        <v>193</v>
      </c>
      <c r="J2266" s="8">
        <v>155</v>
      </c>
      <c r="K2266" s="8">
        <f>Livros[[#This Row],[Quantity]]*Livros[[#This Row],[Item Price]]</f>
        <v>155</v>
      </c>
      <c r="L2266" s="8">
        <v>127.71</v>
      </c>
      <c r="M2266" s="8">
        <f>Livros[[#This Row],[Receita]]-Livros[[#This Row],[Custo]]</f>
        <v>27.290000000000006</v>
      </c>
    </row>
    <row r="2267" spans="1:13" x14ac:dyDescent="0.25">
      <c r="A2267" s="5">
        <v>2266</v>
      </c>
      <c r="B2267" s="7" t="s">
        <v>3829</v>
      </c>
      <c r="C2267" s="7" t="e">
        <f>MONTH(Livros[[#This Row],[Date]])</f>
        <v>#VALUE!</v>
      </c>
      <c r="D2267" s="7" t="e">
        <f>YEAR(Livros[[#This Row],[Date]])</f>
        <v>#VALUE!</v>
      </c>
      <c r="E2267" s="5">
        <v>0</v>
      </c>
      <c r="F2267" s="5">
        <v>0</v>
      </c>
      <c r="G2267" s="7" t="s">
        <v>83</v>
      </c>
      <c r="H2267" s="5">
        <v>1</v>
      </c>
      <c r="I2267" s="19" t="s">
        <v>193</v>
      </c>
      <c r="J2267" s="9">
        <v>155</v>
      </c>
      <c r="K2267" s="9">
        <f>Livros[[#This Row],[Quantity]]*Livros[[#This Row],[Item Price]]</f>
        <v>155</v>
      </c>
      <c r="L2267" s="9">
        <v>127.71</v>
      </c>
      <c r="M2267" s="9">
        <f>Livros[[#This Row],[Receita]]-Livros[[#This Row],[Custo]]</f>
        <v>27.290000000000006</v>
      </c>
    </row>
    <row r="2268" spans="1:13" x14ac:dyDescent="0.25">
      <c r="A2268" s="4">
        <v>2267</v>
      </c>
      <c r="B2268" s="6" t="s">
        <v>3829</v>
      </c>
      <c r="C2268" s="6" t="e">
        <f>MONTH(Livros[[#This Row],[Date]])</f>
        <v>#VALUE!</v>
      </c>
      <c r="D2268" s="6" t="e">
        <f>YEAR(Livros[[#This Row],[Date]])</f>
        <v>#VALUE!</v>
      </c>
      <c r="E2268" s="4">
        <v>0</v>
      </c>
      <c r="F2268" s="4">
        <v>0</v>
      </c>
      <c r="G2268" s="6" t="s">
        <v>83</v>
      </c>
      <c r="H2268" s="4">
        <v>1</v>
      </c>
      <c r="I2268" s="18" t="s">
        <v>5178</v>
      </c>
      <c r="J2268" s="8">
        <v>1795</v>
      </c>
      <c r="K2268" s="8">
        <f>Livros[[#This Row],[Quantity]]*Livros[[#This Row],[Item Price]]</f>
        <v>1795</v>
      </c>
      <c r="L2268" s="8">
        <v>148.89850000000001</v>
      </c>
      <c r="M2268" s="8">
        <f>Livros[[#This Row],[Receita]]-Livros[[#This Row],[Custo]]</f>
        <v>1646.1015</v>
      </c>
    </row>
    <row r="2269" spans="1:13" x14ac:dyDescent="0.25">
      <c r="A2269" s="5">
        <v>2268</v>
      </c>
      <c r="B2269" s="7" t="s">
        <v>3829</v>
      </c>
      <c r="C2269" s="7" t="e">
        <f>MONTH(Livros[[#This Row],[Date]])</f>
        <v>#VALUE!</v>
      </c>
      <c r="D2269" s="7" t="e">
        <f>YEAR(Livros[[#This Row],[Date]])</f>
        <v>#VALUE!</v>
      </c>
      <c r="E2269" s="5">
        <v>0</v>
      </c>
      <c r="F2269" s="5">
        <v>0</v>
      </c>
      <c r="G2269" s="7" t="s">
        <v>83</v>
      </c>
      <c r="H2269" s="5">
        <v>1</v>
      </c>
      <c r="I2269" s="19" t="s">
        <v>1002</v>
      </c>
      <c r="J2269" s="9">
        <v>129</v>
      </c>
      <c r="K2269" s="9">
        <f>Livros[[#This Row],[Quantity]]*Livros[[#This Row],[Item Price]]</f>
        <v>129</v>
      </c>
      <c r="L2269" s="9">
        <v>105.578</v>
      </c>
      <c r="M2269" s="9">
        <f>Livros[[#This Row],[Receita]]-Livros[[#This Row],[Custo]]</f>
        <v>23.421999999999997</v>
      </c>
    </row>
    <row r="2270" spans="1:13" x14ac:dyDescent="0.25">
      <c r="A2270" s="4">
        <v>2269</v>
      </c>
      <c r="B2270" s="6" t="s">
        <v>3845</v>
      </c>
      <c r="C2270" s="6" t="e">
        <f>MONTH(Livros[[#This Row],[Date]])</f>
        <v>#VALUE!</v>
      </c>
      <c r="D2270" s="6" t="e">
        <f>YEAR(Livros[[#This Row],[Date]])</f>
        <v>#VALUE!</v>
      </c>
      <c r="E2270" s="4">
        <v>0</v>
      </c>
      <c r="F2270" s="4">
        <v>0</v>
      </c>
      <c r="G2270" s="6" t="s">
        <v>83</v>
      </c>
      <c r="H2270" s="4">
        <v>1</v>
      </c>
      <c r="I2270" s="18" t="s">
        <v>193</v>
      </c>
      <c r="J2270" s="8">
        <v>155</v>
      </c>
      <c r="K2270" s="8">
        <f>Livros[[#This Row],[Quantity]]*Livros[[#This Row],[Item Price]]</f>
        <v>155</v>
      </c>
      <c r="L2270" s="8">
        <v>127.71</v>
      </c>
      <c r="M2270" s="8">
        <f>Livros[[#This Row],[Receita]]-Livros[[#This Row],[Custo]]</f>
        <v>27.290000000000006</v>
      </c>
    </row>
    <row r="2271" spans="1:13" x14ac:dyDescent="0.25">
      <c r="A2271" s="5">
        <v>2270</v>
      </c>
      <c r="B2271" s="7" t="s">
        <v>3845</v>
      </c>
      <c r="C2271" s="7" t="e">
        <f>MONTH(Livros[[#This Row],[Date]])</f>
        <v>#VALUE!</v>
      </c>
      <c r="D2271" s="7" t="e">
        <f>YEAR(Livros[[#This Row],[Date]])</f>
        <v>#VALUE!</v>
      </c>
      <c r="E2271" s="5">
        <v>0</v>
      </c>
      <c r="F2271" s="5">
        <v>0</v>
      </c>
      <c r="G2271" s="7" t="s">
        <v>83</v>
      </c>
      <c r="H2271" s="5">
        <v>2</v>
      </c>
      <c r="I2271" s="19" t="s">
        <v>193</v>
      </c>
      <c r="J2271" s="9">
        <v>310</v>
      </c>
      <c r="K2271" s="9">
        <f>Livros[[#This Row],[Quantity]]*Livros[[#This Row],[Item Price]]</f>
        <v>620</v>
      </c>
      <c r="L2271" s="9">
        <v>254.42</v>
      </c>
      <c r="M2271" s="9">
        <f>Livros[[#This Row],[Receita]]-Livros[[#This Row],[Custo]]</f>
        <v>365.58000000000004</v>
      </c>
    </row>
    <row r="2272" spans="1:13" x14ac:dyDescent="0.25">
      <c r="A2272" s="4">
        <v>2271</v>
      </c>
      <c r="B2272" s="6" t="s">
        <v>3845</v>
      </c>
      <c r="C2272" s="6" t="e">
        <f>MONTH(Livros[[#This Row],[Date]])</f>
        <v>#VALUE!</v>
      </c>
      <c r="D2272" s="6" t="e">
        <f>YEAR(Livros[[#This Row],[Date]])</f>
        <v>#VALUE!</v>
      </c>
      <c r="E2272" s="4">
        <v>0</v>
      </c>
      <c r="F2272" s="4">
        <v>0</v>
      </c>
      <c r="G2272" s="6" t="s">
        <v>71</v>
      </c>
      <c r="H2272" s="4">
        <v>1</v>
      </c>
      <c r="I2272" s="18" t="s">
        <v>1002</v>
      </c>
      <c r="J2272" s="8">
        <v>108</v>
      </c>
      <c r="K2272" s="8">
        <f>Livros[[#This Row],[Quantity]]*Livros[[#This Row],[Item Price]]</f>
        <v>108</v>
      </c>
      <c r="L2272" s="8">
        <v>885.56</v>
      </c>
      <c r="M2272" s="8">
        <f>Livros[[#This Row],[Receita]]-Livros[[#This Row],[Custo]]</f>
        <v>-777.56</v>
      </c>
    </row>
    <row r="2273" spans="1:13" x14ac:dyDescent="0.25">
      <c r="A2273" s="5">
        <v>2272</v>
      </c>
      <c r="B2273" s="7" t="s">
        <v>3845</v>
      </c>
      <c r="C2273" s="7" t="e">
        <f>MONTH(Livros[[#This Row],[Date]])</f>
        <v>#VALUE!</v>
      </c>
      <c r="D2273" s="7" t="e">
        <f>YEAR(Livros[[#This Row],[Date]])</f>
        <v>#VALUE!</v>
      </c>
      <c r="E2273" s="5">
        <v>0</v>
      </c>
      <c r="F2273" s="5">
        <v>0</v>
      </c>
      <c r="G2273" s="7" t="s">
        <v>71</v>
      </c>
      <c r="H2273" s="5">
        <v>1</v>
      </c>
      <c r="I2273" s="19" t="s">
        <v>1002</v>
      </c>
      <c r="J2273" s="9">
        <v>129</v>
      </c>
      <c r="K2273" s="9">
        <f>Livros[[#This Row],[Quantity]]*Livros[[#This Row],[Item Price]]</f>
        <v>129</v>
      </c>
      <c r="L2273" s="9">
        <v>105.578</v>
      </c>
      <c r="M2273" s="9">
        <f>Livros[[#This Row],[Receita]]-Livros[[#This Row],[Custo]]</f>
        <v>23.421999999999997</v>
      </c>
    </row>
    <row r="2274" spans="1:13" x14ac:dyDescent="0.25">
      <c r="A2274" s="4">
        <v>2273</v>
      </c>
      <c r="B2274" s="6" t="s">
        <v>3845</v>
      </c>
      <c r="C2274" s="6" t="e">
        <f>MONTH(Livros[[#This Row],[Date]])</f>
        <v>#VALUE!</v>
      </c>
      <c r="D2274" s="6" t="e">
        <f>YEAR(Livros[[#This Row],[Date]])</f>
        <v>#VALUE!</v>
      </c>
      <c r="E2274" s="4">
        <v>0</v>
      </c>
      <c r="F2274" s="4">
        <v>0</v>
      </c>
      <c r="G2274" s="6" t="s">
        <v>83</v>
      </c>
      <c r="H2274" s="4">
        <v>1</v>
      </c>
      <c r="I2274" s="18" t="s">
        <v>1002</v>
      </c>
      <c r="J2274" s="8">
        <v>198</v>
      </c>
      <c r="K2274" s="8">
        <f>Livros[[#This Row],[Quantity]]*Livros[[#This Row],[Item Price]]</f>
        <v>198</v>
      </c>
      <c r="L2274" s="8">
        <v>162.23599999999999</v>
      </c>
      <c r="M2274" s="8">
        <f>Livros[[#This Row],[Receita]]-Livros[[#This Row],[Custo]]</f>
        <v>35.76400000000001</v>
      </c>
    </row>
    <row r="2275" spans="1:13" x14ac:dyDescent="0.25">
      <c r="A2275" s="5">
        <v>2274</v>
      </c>
      <c r="B2275" s="7" t="s">
        <v>3845</v>
      </c>
      <c r="C2275" s="7" t="e">
        <f>MONTH(Livros[[#This Row],[Date]])</f>
        <v>#VALUE!</v>
      </c>
      <c r="D2275" s="7" t="e">
        <f>YEAR(Livros[[#This Row],[Date]])</f>
        <v>#VALUE!</v>
      </c>
      <c r="E2275" s="5">
        <v>0</v>
      </c>
      <c r="F2275" s="5">
        <v>0</v>
      </c>
      <c r="G2275" s="7" t="s">
        <v>71</v>
      </c>
      <c r="H2275" s="5">
        <v>1</v>
      </c>
      <c r="I2275" s="19" t="s">
        <v>193</v>
      </c>
      <c r="J2275" s="9">
        <v>192</v>
      </c>
      <c r="K2275" s="9">
        <f>Livros[[#This Row],[Quantity]]*Livros[[#This Row],[Item Price]]</f>
        <v>192</v>
      </c>
      <c r="L2275" s="9">
        <v>157.744</v>
      </c>
      <c r="M2275" s="9">
        <f>Livros[[#This Row],[Receita]]-Livros[[#This Row],[Custo]]</f>
        <v>34.256</v>
      </c>
    </row>
    <row r="2276" spans="1:13" x14ac:dyDescent="0.25">
      <c r="A2276" s="4">
        <v>2275</v>
      </c>
      <c r="B2276" s="6" t="s">
        <v>3845</v>
      </c>
      <c r="C2276" s="6" t="e">
        <f>MONTH(Livros[[#This Row],[Date]])</f>
        <v>#VALUE!</v>
      </c>
      <c r="D2276" s="6" t="e">
        <f>YEAR(Livros[[#This Row],[Date]])</f>
        <v>#VALUE!</v>
      </c>
      <c r="E2276" s="4">
        <v>0</v>
      </c>
      <c r="F2276" s="4">
        <v>0</v>
      </c>
      <c r="G2276" s="6" t="s">
        <v>83</v>
      </c>
      <c r="H2276" s="4">
        <v>1</v>
      </c>
      <c r="I2276" s="18" t="s">
        <v>1002</v>
      </c>
      <c r="J2276" s="8">
        <v>198</v>
      </c>
      <c r="K2276" s="8">
        <f>Livros[[#This Row],[Quantity]]*Livros[[#This Row],[Item Price]]</f>
        <v>198</v>
      </c>
      <c r="L2276" s="8">
        <v>162.23599999999999</v>
      </c>
      <c r="M2276" s="8">
        <f>Livros[[#This Row],[Receita]]-Livros[[#This Row],[Custo]]</f>
        <v>35.76400000000001</v>
      </c>
    </row>
    <row r="2277" spans="1:13" x14ac:dyDescent="0.25">
      <c r="A2277" s="5">
        <v>2276</v>
      </c>
      <c r="B2277" s="7" t="s">
        <v>3845</v>
      </c>
      <c r="C2277" s="7" t="e">
        <f>MONTH(Livros[[#This Row],[Date]])</f>
        <v>#VALUE!</v>
      </c>
      <c r="D2277" s="7" t="e">
        <f>YEAR(Livros[[#This Row],[Date]])</f>
        <v>#VALUE!</v>
      </c>
      <c r="E2277" s="5">
        <v>0</v>
      </c>
      <c r="F2277" s="5">
        <v>0</v>
      </c>
      <c r="G2277" s="7" t="s">
        <v>83</v>
      </c>
      <c r="H2277" s="5">
        <v>1</v>
      </c>
      <c r="I2277" s="19" t="s">
        <v>193</v>
      </c>
      <c r="J2277" s="9">
        <v>192</v>
      </c>
      <c r="K2277" s="9">
        <f>Livros[[#This Row],[Quantity]]*Livros[[#This Row],[Item Price]]</f>
        <v>192</v>
      </c>
      <c r="L2277" s="9">
        <v>157.744</v>
      </c>
      <c r="M2277" s="9">
        <f>Livros[[#This Row],[Receita]]-Livros[[#This Row],[Custo]]</f>
        <v>34.256</v>
      </c>
    </row>
    <row r="2278" spans="1:13" x14ac:dyDescent="0.25">
      <c r="A2278" s="4">
        <v>2277</v>
      </c>
      <c r="B2278" s="6" t="s">
        <v>3854</v>
      </c>
      <c r="C2278" s="6" t="e">
        <f>MONTH(Livros[[#This Row],[Date]])</f>
        <v>#VALUE!</v>
      </c>
      <c r="D2278" s="6" t="e">
        <f>YEAR(Livros[[#This Row],[Date]])</f>
        <v>#VALUE!</v>
      </c>
      <c r="E2278" s="4">
        <v>0</v>
      </c>
      <c r="F2278" s="4">
        <v>1</v>
      </c>
      <c r="G2278" s="6" t="s">
        <v>71</v>
      </c>
      <c r="H2278" s="4">
        <v>1</v>
      </c>
      <c r="I2278" s="18" t="s">
        <v>193</v>
      </c>
      <c r="J2278" s="8">
        <v>155</v>
      </c>
      <c r="K2278" s="8">
        <f>Livros[[#This Row],[Quantity]]*Livros[[#This Row],[Item Price]]</f>
        <v>155</v>
      </c>
      <c r="L2278" s="8">
        <v>127.71</v>
      </c>
      <c r="M2278" s="8">
        <f>Livros[[#This Row],[Receita]]-Livros[[#This Row],[Custo]]</f>
        <v>27.290000000000006</v>
      </c>
    </row>
    <row r="2279" spans="1:13" x14ac:dyDescent="0.25">
      <c r="A2279" s="5">
        <v>2278</v>
      </c>
      <c r="B2279" s="7" t="s">
        <v>3854</v>
      </c>
      <c r="C2279" s="7" t="e">
        <f>MONTH(Livros[[#This Row],[Date]])</f>
        <v>#VALUE!</v>
      </c>
      <c r="D2279" s="7" t="e">
        <f>YEAR(Livros[[#This Row],[Date]])</f>
        <v>#VALUE!</v>
      </c>
      <c r="E2279" s="5">
        <v>0</v>
      </c>
      <c r="F2279" s="5">
        <v>1</v>
      </c>
      <c r="G2279" s="7" t="s">
        <v>71</v>
      </c>
      <c r="H2279" s="5">
        <v>1</v>
      </c>
      <c r="I2279" s="19" t="s">
        <v>1002</v>
      </c>
      <c r="J2279" s="9">
        <v>129</v>
      </c>
      <c r="K2279" s="9">
        <f>Livros[[#This Row],[Quantity]]*Livros[[#This Row],[Item Price]]</f>
        <v>129</v>
      </c>
      <c r="L2279" s="9">
        <v>105.578</v>
      </c>
      <c r="M2279" s="9">
        <f>Livros[[#This Row],[Receita]]-Livros[[#This Row],[Custo]]</f>
        <v>23.421999999999997</v>
      </c>
    </row>
    <row r="2280" spans="1:13" x14ac:dyDescent="0.25">
      <c r="A2280" s="4">
        <v>2279</v>
      </c>
      <c r="B2280" s="6" t="s">
        <v>3854</v>
      </c>
      <c r="C2280" s="6" t="e">
        <f>MONTH(Livros[[#This Row],[Date]])</f>
        <v>#VALUE!</v>
      </c>
      <c r="D2280" s="6" t="e">
        <f>YEAR(Livros[[#This Row],[Date]])</f>
        <v>#VALUE!</v>
      </c>
      <c r="E2280" s="4">
        <v>0</v>
      </c>
      <c r="F2280" s="4">
        <v>1</v>
      </c>
      <c r="G2280" s="6" t="s">
        <v>71</v>
      </c>
      <c r="H2280" s="4">
        <v>1</v>
      </c>
      <c r="I2280" s="18" t="s">
        <v>193</v>
      </c>
      <c r="J2280" s="8">
        <v>192</v>
      </c>
      <c r="K2280" s="8">
        <f>Livros[[#This Row],[Quantity]]*Livros[[#This Row],[Item Price]]</f>
        <v>192</v>
      </c>
      <c r="L2280" s="8">
        <v>157.744</v>
      </c>
      <c r="M2280" s="8">
        <f>Livros[[#This Row],[Receita]]-Livros[[#This Row],[Custo]]</f>
        <v>34.256</v>
      </c>
    </row>
    <row r="2281" spans="1:13" x14ac:dyDescent="0.25">
      <c r="A2281" s="5">
        <v>2280</v>
      </c>
      <c r="B2281" s="7" t="s">
        <v>3854</v>
      </c>
      <c r="C2281" s="7" t="e">
        <f>MONTH(Livros[[#This Row],[Date]])</f>
        <v>#VALUE!</v>
      </c>
      <c r="D2281" s="7" t="e">
        <f>YEAR(Livros[[#This Row],[Date]])</f>
        <v>#VALUE!</v>
      </c>
      <c r="E2281" s="5">
        <v>0</v>
      </c>
      <c r="F2281" s="5">
        <v>1</v>
      </c>
      <c r="G2281" s="7" t="s">
        <v>71</v>
      </c>
      <c r="H2281" s="5">
        <v>1</v>
      </c>
      <c r="I2281" s="19" t="s">
        <v>193</v>
      </c>
      <c r="J2281" s="9">
        <v>192</v>
      </c>
      <c r="K2281" s="9">
        <f>Livros[[#This Row],[Quantity]]*Livros[[#This Row],[Item Price]]</f>
        <v>192</v>
      </c>
      <c r="L2281" s="9">
        <v>157.744</v>
      </c>
      <c r="M2281" s="9">
        <f>Livros[[#This Row],[Receita]]-Livros[[#This Row],[Custo]]</f>
        <v>34.256</v>
      </c>
    </row>
    <row r="2282" spans="1:13" x14ac:dyDescent="0.25">
      <c r="A2282" s="4">
        <v>2281</v>
      </c>
      <c r="B2282" s="6" t="s">
        <v>3854</v>
      </c>
      <c r="C2282" s="6" t="e">
        <f>MONTH(Livros[[#This Row],[Date]])</f>
        <v>#VALUE!</v>
      </c>
      <c r="D2282" s="6" t="e">
        <f>YEAR(Livros[[#This Row],[Date]])</f>
        <v>#VALUE!</v>
      </c>
      <c r="E2282" s="4">
        <v>0</v>
      </c>
      <c r="F2282" s="4">
        <v>1</v>
      </c>
      <c r="G2282" s="6" t="s">
        <v>83</v>
      </c>
      <c r="H2282" s="4">
        <v>1</v>
      </c>
      <c r="I2282" s="18" t="s">
        <v>1002</v>
      </c>
      <c r="J2282" s="8">
        <v>198</v>
      </c>
      <c r="K2282" s="8">
        <f>Livros[[#This Row],[Quantity]]*Livros[[#This Row],[Item Price]]</f>
        <v>198</v>
      </c>
      <c r="L2282" s="8">
        <v>162.23599999999999</v>
      </c>
      <c r="M2282" s="8">
        <f>Livros[[#This Row],[Receita]]-Livros[[#This Row],[Custo]]</f>
        <v>35.76400000000001</v>
      </c>
    </row>
    <row r="2283" spans="1:13" x14ac:dyDescent="0.25">
      <c r="A2283" s="5">
        <v>2282</v>
      </c>
      <c r="B2283" s="7" t="s">
        <v>3854</v>
      </c>
      <c r="C2283" s="7" t="e">
        <f>MONTH(Livros[[#This Row],[Date]])</f>
        <v>#VALUE!</v>
      </c>
      <c r="D2283" s="7" t="e">
        <f>YEAR(Livros[[#This Row],[Date]])</f>
        <v>#VALUE!</v>
      </c>
      <c r="E2283" s="5">
        <v>0</v>
      </c>
      <c r="F2283" s="5">
        <v>1</v>
      </c>
      <c r="G2283" s="7" t="s">
        <v>71</v>
      </c>
      <c r="H2283" s="5">
        <v>1</v>
      </c>
      <c r="I2283" s="19" t="s">
        <v>1002</v>
      </c>
      <c r="J2283" s="9">
        <v>184</v>
      </c>
      <c r="K2283" s="9">
        <f>Livros[[#This Row],[Quantity]]*Livros[[#This Row],[Item Price]]</f>
        <v>184</v>
      </c>
      <c r="L2283" s="9">
        <v>150.08799999999999</v>
      </c>
      <c r="M2283" s="9">
        <f>Livros[[#This Row],[Receita]]-Livros[[#This Row],[Custo]]</f>
        <v>33.912000000000006</v>
      </c>
    </row>
    <row r="2284" spans="1:13" x14ac:dyDescent="0.25">
      <c r="A2284" s="4">
        <v>2283</v>
      </c>
      <c r="B2284" s="6" t="s">
        <v>3854</v>
      </c>
      <c r="C2284" s="6" t="e">
        <f>MONTH(Livros[[#This Row],[Date]])</f>
        <v>#VALUE!</v>
      </c>
      <c r="D2284" s="6" t="e">
        <f>YEAR(Livros[[#This Row],[Date]])</f>
        <v>#VALUE!</v>
      </c>
      <c r="E2284" s="4">
        <v>0</v>
      </c>
      <c r="F2284" s="4">
        <v>1</v>
      </c>
      <c r="G2284" s="6" t="s">
        <v>71</v>
      </c>
      <c r="H2284" s="4">
        <v>1</v>
      </c>
      <c r="I2284" s="18" t="s">
        <v>193</v>
      </c>
      <c r="J2284" s="8">
        <v>155</v>
      </c>
      <c r="K2284" s="8">
        <f>Livros[[#This Row],[Quantity]]*Livros[[#This Row],[Item Price]]</f>
        <v>155</v>
      </c>
      <c r="L2284" s="8">
        <v>127.71</v>
      </c>
      <c r="M2284" s="8">
        <f>Livros[[#This Row],[Receita]]-Livros[[#This Row],[Custo]]</f>
        <v>27.290000000000006</v>
      </c>
    </row>
    <row r="2285" spans="1:13" x14ac:dyDescent="0.25">
      <c r="A2285" s="5">
        <v>2284</v>
      </c>
      <c r="B2285" s="7" t="s">
        <v>3854</v>
      </c>
      <c r="C2285" s="7" t="e">
        <f>MONTH(Livros[[#This Row],[Date]])</f>
        <v>#VALUE!</v>
      </c>
      <c r="D2285" s="7" t="e">
        <f>YEAR(Livros[[#This Row],[Date]])</f>
        <v>#VALUE!</v>
      </c>
      <c r="E2285" s="5">
        <v>0</v>
      </c>
      <c r="F2285" s="5">
        <v>1</v>
      </c>
      <c r="G2285" s="7" t="s">
        <v>83</v>
      </c>
      <c r="H2285" s="5">
        <v>1</v>
      </c>
      <c r="I2285" s="19" t="s">
        <v>1002</v>
      </c>
      <c r="J2285" s="9">
        <v>184</v>
      </c>
      <c r="K2285" s="9">
        <f>Livros[[#This Row],[Quantity]]*Livros[[#This Row],[Item Price]]</f>
        <v>184</v>
      </c>
      <c r="L2285" s="9">
        <v>150.08799999999999</v>
      </c>
      <c r="M2285" s="9">
        <f>Livros[[#This Row],[Receita]]-Livros[[#This Row],[Custo]]</f>
        <v>33.912000000000006</v>
      </c>
    </row>
    <row r="2286" spans="1:13" x14ac:dyDescent="0.25">
      <c r="A2286" s="4">
        <v>2285</v>
      </c>
      <c r="B2286" s="6" t="s">
        <v>3854</v>
      </c>
      <c r="C2286" s="6" t="e">
        <f>MONTH(Livros[[#This Row],[Date]])</f>
        <v>#VALUE!</v>
      </c>
      <c r="D2286" s="6" t="e">
        <f>YEAR(Livros[[#This Row],[Date]])</f>
        <v>#VALUE!</v>
      </c>
      <c r="E2286" s="4">
        <v>0</v>
      </c>
      <c r="F2286" s="4">
        <v>1</v>
      </c>
      <c r="G2286" s="6" t="s">
        <v>71</v>
      </c>
      <c r="H2286" s="4">
        <v>1</v>
      </c>
      <c r="I2286" s="18" t="s">
        <v>193</v>
      </c>
      <c r="J2286" s="8">
        <v>248</v>
      </c>
      <c r="K2286" s="8">
        <f>Livros[[#This Row],[Quantity]]*Livros[[#This Row],[Item Price]]</f>
        <v>248</v>
      </c>
      <c r="L2286" s="8">
        <v>203.33600000000001</v>
      </c>
      <c r="M2286" s="8">
        <f>Livros[[#This Row],[Receita]]-Livros[[#This Row],[Custo]]</f>
        <v>44.663999999999987</v>
      </c>
    </row>
    <row r="2287" spans="1:13" x14ac:dyDescent="0.25">
      <c r="A2287" s="5">
        <v>2286</v>
      </c>
      <c r="B2287" s="7" t="s">
        <v>3854</v>
      </c>
      <c r="C2287" s="7" t="e">
        <f>MONTH(Livros[[#This Row],[Date]])</f>
        <v>#VALUE!</v>
      </c>
      <c r="D2287" s="7" t="e">
        <f>YEAR(Livros[[#This Row],[Date]])</f>
        <v>#VALUE!</v>
      </c>
      <c r="E2287" s="5">
        <v>0</v>
      </c>
      <c r="F2287" s="5">
        <v>1</v>
      </c>
      <c r="G2287" s="7" t="s">
        <v>83</v>
      </c>
      <c r="H2287" s="5">
        <v>1</v>
      </c>
      <c r="I2287" s="19" t="s">
        <v>193</v>
      </c>
      <c r="J2287" s="9">
        <v>192</v>
      </c>
      <c r="K2287" s="9">
        <f>Livros[[#This Row],[Quantity]]*Livros[[#This Row],[Item Price]]</f>
        <v>192</v>
      </c>
      <c r="L2287" s="9">
        <v>157.744</v>
      </c>
      <c r="M2287" s="9">
        <f>Livros[[#This Row],[Receita]]-Livros[[#This Row],[Custo]]</f>
        <v>34.256</v>
      </c>
    </row>
    <row r="2288" spans="1:13" x14ac:dyDescent="0.25">
      <c r="A2288" s="4">
        <v>2287</v>
      </c>
      <c r="B2288" s="6" t="s">
        <v>3854</v>
      </c>
      <c r="C2288" s="6" t="e">
        <f>MONTH(Livros[[#This Row],[Date]])</f>
        <v>#VALUE!</v>
      </c>
      <c r="D2288" s="6" t="e">
        <f>YEAR(Livros[[#This Row],[Date]])</f>
        <v>#VALUE!</v>
      </c>
      <c r="E2288" s="4">
        <v>0</v>
      </c>
      <c r="F2288" s="4">
        <v>1</v>
      </c>
      <c r="G2288" s="6" t="s">
        <v>71</v>
      </c>
      <c r="H2288" s="4">
        <v>1</v>
      </c>
      <c r="I2288" s="18" t="s">
        <v>1002</v>
      </c>
      <c r="J2288" s="8">
        <v>129</v>
      </c>
      <c r="K2288" s="8">
        <f>Livros[[#This Row],[Quantity]]*Livros[[#This Row],[Item Price]]</f>
        <v>129</v>
      </c>
      <c r="L2288" s="8">
        <v>105.578</v>
      </c>
      <c r="M2288" s="8">
        <f>Livros[[#This Row],[Receita]]-Livros[[#This Row],[Custo]]</f>
        <v>23.421999999999997</v>
      </c>
    </row>
    <row r="2289" spans="1:13" x14ac:dyDescent="0.25">
      <c r="A2289" s="5">
        <v>2288</v>
      </c>
      <c r="B2289" s="7" t="s">
        <v>3854</v>
      </c>
      <c r="C2289" s="7" t="e">
        <f>MONTH(Livros[[#This Row],[Date]])</f>
        <v>#VALUE!</v>
      </c>
      <c r="D2289" s="7" t="e">
        <f>YEAR(Livros[[#This Row],[Date]])</f>
        <v>#VALUE!</v>
      </c>
      <c r="E2289" s="5">
        <v>0</v>
      </c>
      <c r="F2289" s="5">
        <v>1</v>
      </c>
      <c r="G2289" s="7" t="s">
        <v>83</v>
      </c>
      <c r="H2289" s="5">
        <v>1</v>
      </c>
      <c r="I2289" s="19" t="s">
        <v>1002</v>
      </c>
      <c r="J2289" s="9">
        <v>198</v>
      </c>
      <c r="K2289" s="9">
        <f>Livros[[#This Row],[Quantity]]*Livros[[#This Row],[Item Price]]</f>
        <v>198</v>
      </c>
      <c r="L2289" s="9">
        <v>162.23599999999999</v>
      </c>
      <c r="M2289" s="9">
        <f>Livros[[#This Row],[Receita]]-Livros[[#This Row],[Custo]]</f>
        <v>35.76400000000001</v>
      </c>
    </row>
    <row r="2290" spans="1:13" x14ac:dyDescent="0.25">
      <c r="A2290" s="4">
        <v>2289</v>
      </c>
      <c r="B2290" s="6" t="s">
        <v>3854</v>
      </c>
      <c r="C2290" s="6" t="e">
        <f>MONTH(Livros[[#This Row],[Date]])</f>
        <v>#VALUE!</v>
      </c>
      <c r="D2290" s="6" t="e">
        <f>YEAR(Livros[[#This Row],[Date]])</f>
        <v>#VALUE!</v>
      </c>
      <c r="E2290" s="4">
        <v>0</v>
      </c>
      <c r="F2290" s="4">
        <v>1</v>
      </c>
      <c r="G2290" s="6" t="s">
        <v>83</v>
      </c>
      <c r="H2290" s="4">
        <v>1</v>
      </c>
      <c r="I2290" s="18" t="s">
        <v>1002</v>
      </c>
      <c r="J2290" s="8">
        <v>129</v>
      </c>
      <c r="K2290" s="8">
        <f>Livros[[#This Row],[Quantity]]*Livros[[#This Row],[Item Price]]</f>
        <v>129</v>
      </c>
      <c r="L2290" s="8">
        <v>105.578</v>
      </c>
      <c r="M2290" s="8">
        <f>Livros[[#This Row],[Receita]]-Livros[[#This Row],[Custo]]</f>
        <v>23.421999999999997</v>
      </c>
    </row>
    <row r="2291" spans="1:13" x14ac:dyDescent="0.25">
      <c r="A2291" s="5">
        <v>2290</v>
      </c>
      <c r="B2291" s="7" t="s">
        <v>3854</v>
      </c>
      <c r="C2291" s="7" t="e">
        <f>MONTH(Livros[[#This Row],[Date]])</f>
        <v>#VALUE!</v>
      </c>
      <c r="D2291" s="7" t="e">
        <f>YEAR(Livros[[#This Row],[Date]])</f>
        <v>#VALUE!</v>
      </c>
      <c r="E2291" s="5">
        <v>0</v>
      </c>
      <c r="F2291" s="5">
        <v>1</v>
      </c>
      <c r="G2291" s="7" t="s">
        <v>71</v>
      </c>
      <c r="H2291" s="5">
        <v>1</v>
      </c>
      <c r="I2291" s="19" t="s">
        <v>1002</v>
      </c>
      <c r="J2291" s="9">
        <v>198</v>
      </c>
      <c r="K2291" s="9">
        <f>Livros[[#This Row],[Quantity]]*Livros[[#This Row],[Item Price]]</f>
        <v>198</v>
      </c>
      <c r="L2291" s="9">
        <v>162.23599999999999</v>
      </c>
      <c r="M2291" s="9">
        <f>Livros[[#This Row],[Receita]]-Livros[[#This Row],[Custo]]</f>
        <v>35.76400000000001</v>
      </c>
    </row>
    <row r="2292" spans="1:13" x14ac:dyDescent="0.25">
      <c r="A2292" s="4">
        <v>2291</v>
      </c>
      <c r="B2292" s="6" t="s">
        <v>3854</v>
      </c>
      <c r="C2292" s="6" t="e">
        <f>MONTH(Livros[[#This Row],[Date]])</f>
        <v>#VALUE!</v>
      </c>
      <c r="D2292" s="6" t="e">
        <f>YEAR(Livros[[#This Row],[Date]])</f>
        <v>#VALUE!</v>
      </c>
      <c r="E2292" s="4">
        <v>0</v>
      </c>
      <c r="F2292" s="4">
        <v>1</v>
      </c>
      <c r="G2292" s="6" t="s">
        <v>83</v>
      </c>
      <c r="H2292" s="4">
        <v>1</v>
      </c>
      <c r="I2292" s="18" t="s">
        <v>1002</v>
      </c>
      <c r="J2292" s="8">
        <v>198</v>
      </c>
      <c r="K2292" s="8">
        <f>Livros[[#This Row],[Quantity]]*Livros[[#This Row],[Item Price]]</f>
        <v>198</v>
      </c>
      <c r="L2292" s="8">
        <v>162.23599999999999</v>
      </c>
      <c r="M2292" s="8">
        <f>Livros[[#This Row],[Receita]]-Livros[[#This Row],[Custo]]</f>
        <v>35.76400000000001</v>
      </c>
    </row>
    <row r="2293" spans="1:13" x14ac:dyDescent="0.25">
      <c r="A2293" s="5">
        <v>2292</v>
      </c>
      <c r="B2293" s="7" t="s">
        <v>3854</v>
      </c>
      <c r="C2293" s="7" t="e">
        <f>MONTH(Livros[[#This Row],[Date]])</f>
        <v>#VALUE!</v>
      </c>
      <c r="D2293" s="7" t="e">
        <f>YEAR(Livros[[#This Row],[Date]])</f>
        <v>#VALUE!</v>
      </c>
      <c r="E2293" s="5">
        <v>0</v>
      </c>
      <c r="F2293" s="5">
        <v>1</v>
      </c>
      <c r="G2293" s="7" t="s">
        <v>71</v>
      </c>
      <c r="H2293" s="5">
        <v>1</v>
      </c>
      <c r="I2293" s="19" t="s">
        <v>1002</v>
      </c>
      <c r="J2293" s="9">
        <v>180</v>
      </c>
      <c r="K2293" s="9">
        <f>Livros[[#This Row],[Quantity]]*Livros[[#This Row],[Item Price]]</f>
        <v>180</v>
      </c>
      <c r="L2293" s="9">
        <v>147.76</v>
      </c>
      <c r="M2293" s="9">
        <f>Livros[[#This Row],[Receita]]-Livros[[#This Row],[Custo]]</f>
        <v>32.240000000000009</v>
      </c>
    </row>
    <row r="2294" spans="1:13" x14ac:dyDescent="0.25">
      <c r="A2294" s="4">
        <v>2293</v>
      </c>
      <c r="B2294" s="6" t="s">
        <v>3874</v>
      </c>
      <c r="C2294" s="6" t="e">
        <f>MONTH(Livros[[#This Row],[Date]])</f>
        <v>#VALUE!</v>
      </c>
      <c r="D2294" s="6" t="e">
        <f>YEAR(Livros[[#This Row],[Date]])</f>
        <v>#VALUE!</v>
      </c>
      <c r="E2294" s="4">
        <v>0</v>
      </c>
      <c r="F2294" s="4">
        <v>1</v>
      </c>
      <c r="G2294" s="6" t="s">
        <v>71</v>
      </c>
      <c r="H2294" s="4">
        <v>1</v>
      </c>
      <c r="I2294" s="18" t="s">
        <v>77</v>
      </c>
      <c r="J2294" s="8">
        <v>285</v>
      </c>
      <c r="K2294" s="8">
        <f>Livros[[#This Row],[Quantity]]*Livros[[#This Row],[Item Price]]</f>
        <v>285</v>
      </c>
      <c r="L2294" s="8">
        <v>247.79499999999999</v>
      </c>
      <c r="M2294" s="8">
        <f>Livros[[#This Row],[Receita]]-Livros[[#This Row],[Custo]]</f>
        <v>37.205000000000013</v>
      </c>
    </row>
    <row r="2295" spans="1:13" x14ac:dyDescent="0.25">
      <c r="A2295" s="5">
        <v>2294</v>
      </c>
      <c r="B2295" s="7" t="s">
        <v>3874</v>
      </c>
      <c r="C2295" s="7" t="e">
        <f>MONTH(Livros[[#This Row],[Date]])</f>
        <v>#VALUE!</v>
      </c>
      <c r="D2295" s="7" t="e">
        <f>YEAR(Livros[[#This Row],[Date]])</f>
        <v>#VALUE!</v>
      </c>
      <c r="E2295" s="5">
        <v>0</v>
      </c>
      <c r="F2295" s="5">
        <v>1</v>
      </c>
      <c r="G2295" s="7" t="s">
        <v>71</v>
      </c>
      <c r="H2295" s="5">
        <v>1</v>
      </c>
      <c r="I2295" s="19" t="s">
        <v>193</v>
      </c>
      <c r="J2295" s="9">
        <v>155</v>
      </c>
      <c r="K2295" s="9">
        <f>Livros[[#This Row],[Quantity]]*Livros[[#This Row],[Item Price]]</f>
        <v>155</v>
      </c>
      <c r="L2295" s="9">
        <v>127.71</v>
      </c>
      <c r="M2295" s="9">
        <f>Livros[[#This Row],[Receita]]-Livros[[#This Row],[Custo]]</f>
        <v>27.290000000000006</v>
      </c>
    </row>
    <row r="2296" spans="1:13" x14ac:dyDescent="0.25">
      <c r="A2296" s="4">
        <v>2295</v>
      </c>
      <c r="B2296" s="6" t="s">
        <v>3874</v>
      </c>
      <c r="C2296" s="6" t="e">
        <f>MONTH(Livros[[#This Row],[Date]])</f>
        <v>#VALUE!</v>
      </c>
      <c r="D2296" s="6" t="e">
        <f>YEAR(Livros[[#This Row],[Date]])</f>
        <v>#VALUE!</v>
      </c>
      <c r="E2296" s="4">
        <v>0</v>
      </c>
      <c r="F2296" s="4">
        <v>1</v>
      </c>
      <c r="G2296" s="6" t="s">
        <v>71</v>
      </c>
      <c r="H2296" s="4">
        <v>1</v>
      </c>
      <c r="I2296" s="18" t="s">
        <v>1002</v>
      </c>
      <c r="J2296" s="8">
        <v>97</v>
      </c>
      <c r="K2296" s="8">
        <f>Livros[[#This Row],[Quantity]]*Livros[[#This Row],[Item Price]]</f>
        <v>97</v>
      </c>
      <c r="L2296" s="8">
        <v>795.54</v>
      </c>
      <c r="M2296" s="8">
        <f>Livros[[#This Row],[Receita]]-Livros[[#This Row],[Custo]]</f>
        <v>-698.54</v>
      </c>
    </row>
    <row r="2297" spans="1:13" x14ac:dyDescent="0.25">
      <c r="A2297" s="5">
        <v>2296</v>
      </c>
      <c r="B2297" s="7" t="s">
        <v>3874</v>
      </c>
      <c r="C2297" s="7" t="e">
        <f>MONTH(Livros[[#This Row],[Date]])</f>
        <v>#VALUE!</v>
      </c>
      <c r="D2297" s="7" t="e">
        <f>YEAR(Livros[[#This Row],[Date]])</f>
        <v>#VALUE!</v>
      </c>
      <c r="E2297" s="5">
        <v>0</v>
      </c>
      <c r="F2297" s="5">
        <v>1</v>
      </c>
      <c r="G2297" s="7" t="s">
        <v>71</v>
      </c>
      <c r="H2297" s="5">
        <v>1</v>
      </c>
      <c r="I2297" s="19" t="s">
        <v>193</v>
      </c>
      <c r="J2297" s="9">
        <v>248</v>
      </c>
      <c r="K2297" s="9">
        <f>Livros[[#This Row],[Quantity]]*Livros[[#This Row],[Item Price]]</f>
        <v>248</v>
      </c>
      <c r="L2297" s="9">
        <v>203.33600000000001</v>
      </c>
      <c r="M2297" s="9">
        <f>Livros[[#This Row],[Receita]]-Livros[[#This Row],[Custo]]</f>
        <v>44.663999999999987</v>
      </c>
    </row>
    <row r="2298" spans="1:13" x14ac:dyDescent="0.25">
      <c r="A2298" s="4">
        <v>2297</v>
      </c>
      <c r="B2298" s="6" t="s">
        <v>3874</v>
      </c>
      <c r="C2298" s="6" t="e">
        <f>MONTH(Livros[[#This Row],[Date]])</f>
        <v>#VALUE!</v>
      </c>
      <c r="D2298" s="6" t="e">
        <f>YEAR(Livros[[#This Row],[Date]])</f>
        <v>#VALUE!</v>
      </c>
      <c r="E2298" s="4">
        <v>0</v>
      </c>
      <c r="F2298" s="4">
        <v>1</v>
      </c>
      <c r="G2298" s="6" t="s">
        <v>83</v>
      </c>
      <c r="H2298" s="4">
        <v>1</v>
      </c>
      <c r="I2298" s="18" t="s">
        <v>1002</v>
      </c>
      <c r="J2298" s="8">
        <v>184</v>
      </c>
      <c r="K2298" s="8">
        <f>Livros[[#This Row],[Quantity]]*Livros[[#This Row],[Item Price]]</f>
        <v>184</v>
      </c>
      <c r="L2298" s="8">
        <v>150.08799999999999</v>
      </c>
      <c r="M2298" s="8">
        <f>Livros[[#This Row],[Receita]]-Livros[[#This Row],[Custo]]</f>
        <v>33.912000000000006</v>
      </c>
    </row>
    <row r="2299" spans="1:13" x14ac:dyDescent="0.25">
      <c r="A2299" s="5">
        <v>2298</v>
      </c>
      <c r="B2299" s="7" t="s">
        <v>3874</v>
      </c>
      <c r="C2299" s="7" t="e">
        <f>MONTH(Livros[[#This Row],[Date]])</f>
        <v>#VALUE!</v>
      </c>
      <c r="D2299" s="7" t="e">
        <f>YEAR(Livros[[#This Row],[Date]])</f>
        <v>#VALUE!</v>
      </c>
      <c r="E2299" s="5">
        <v>0</v>
      </c>
      <c r="F2299" s="5">
        <v>1</v>
      </c>
      <c r="G2299" s="7" t="s">
        <v>83</v>
      </c>
      <c r="H2299" s="5">
        <v>1</v>
      </c>
      <c r="I2299" s="19" t="s">
        <v>193</v>
      </c>
      <c r="J2299" s="9">
        <v>248</v>
      </c>
      <c r="K2299" s="9">
        <f>Livros[[#This Row],[Quantity]]*Livros[[#This Row],[Item Price]]</f>
        <v>248</v>
      </c>
      <c r="L2299" s="9">
        <v>203.33600000000001</v>
      </c>
      <c r="M2299" s="9">
        <f>Livros[[#This Row],[Receita]]-Livros[[#This Row],[Custo]]</f>
        <v>44.663999999999987</v>
      </c>
    </row>
    <row r="2300" spans="1:13" x14ac:dyDescent="0.25">
      <c r="A2300" s="4">
        <v>2299</v>
      </c>
      <c r="B2300" s="6" t="s">
        <v>3874</v>
      </c>
      <c r="C2300" s="6" t="e">
        <f>MONTH(Livros[[#This Row],[Date]])</f>
        <v>#VALUE!</v>
      </c>
      <c r="D2300" s="6" t="e">
        <f>YEAR(Livros[[#This Row],[Date]])</f>
        <v>#VALUE!</v>
      </c>
      <c r="E2300" s="4">
        <v>0</v>
      </c>
      <c r="F2300" s="4">
        <v>1</v>
      </c>
      <c r="G2300" s="6" t="s">
        <v>83</v>
      </c>
      <c r="H2300" s="4">
        <v>1</v>
      </c>
      <c r="I2300" s="18" t="s">
        <v>1002</v>
      </c>
      <c r="J2300" s="8">
        <v>129</v>
      </c>
      <c r="K2300" s="8">
        <f>Livros[[#This Row],[Quantity]]*Livros[[#This Row],[Item Price]]</f>
        <v>129</v>
      </c>
      <c r="L2300" s="8">
        <v>105.578</v>
      </c>
      <c r="M2300" s="8">
        <f>Livros[[#This Row],[Receita]]-Livros[[#This Row],[Custo]]</f>
        <v>23.421999999999997</v>
      </c>
    </row>
    <row r="2301" spans="1:13" x14ac:dyDescent="0.25">
      <c r="A2301" s="5">
        <v>2300</v>
      </c>
      <c r="B2301" s="7" t="s">
        <v>3885</v>
      </c>
      <c r="C2301" s="7" t="e">
        <f>MONTH(Livros[[#This Row],[Date]])</f>
        <v>#VALUE!</v>
      </c>
      <c r="D2301" s="7" t="e">
        <f>YEAR(Livros[[#This Row],[Date]])</f>
        <v>#VALUE!</v>
      </c>
      <c r="E2301" s="5">
        <v>0</v>
      </c>
      <c r="F2301" s="5">
        <v>1</v>
      </c>
      <c r="G2301" s="7" t="s">
        <v>83</v>
      </c>
      <c r="H2301" s="5">
        <v>1</v>
      </c>
      <c r="I2301" s="19" t="s">
        <v>193</v>
      </c>
      <c r="J2301" s="9">
        <v>155</v>
      </c>
      <c r="K2301" s="9">
        <f>Livros[[#This Row],[Quantity]]*Livros[[#This Row],[Item Price]]</f>
        <v>155</v>
      </c>
      <c r="L2301" s="9">
        <v>127.71</v>
      </c>
      <c r="M2301" s="9">
        <f>Livros[[#This Row],[Receita]]-Livros[[#This Row],[Custo]]</f>
        <v>27.290000000000006</v>
      </c>
    </row>
    <row r="2302" spans="1:13" x14ac:dyDescent="0.25">
      <c r="A2302" s="4">
        <v>2301</v>
      </c>
      <c r="B2302" s="6" t="s">
        <v>3885</v>
      </c>
      <c r="C2302" s="6" t="e">
        <f>MONTH(Livros[[#This Row],[Date]])</f>
        <v>#VALUE!</v>
      </c>
      <c r="D2302" s="6" t="e">
        <f>YEAR(Livros[[#This Row],[Date]])</f>
        <v>#VALUE!</v>
      </c>
      <c r="E2302" s="4">
        <v>0</v>
      </c>
      <c r="F2302" s="4">
        <v>1</v>
      </c>
      <c r="G2302" s="6" t="s">
        <v>83</v>
      </c>
      <c r="H2302" s="4">
        <v>1</v>
      </c>
      <c r="I2302" s="18" t="s">
        <v>193</v>
      </c>
      <c r="J2302" s="8">
        <v>155</v>
      </c>
      <c r="K2302" s="8">
        <f>Livros[[#This Row],[Quantity]]*Livros[[#This Row],[Item Price]]</f>
        <v>155</v>
      </c>
      <c r="L2302" s="8">
        <v>127.71</v>
      </c>
      <c r="M2302" s="8">
        <f>Livros[[#This Row],[Receita]]-Livros[[#This Row],[Custo]]</f>
        <v>27.290000000000006</v>
      </c>
    </row>
    <row r="2303" spans="1:13" x14ac:dyDescent="0.25">
      <c r="A2303" s="5">
        <v>2302</v>
      </c>
      <c r="B2303" s="7" t="s">
        <v>3885</v>
      </c>
      <c r="C2303" s="7" t="e">
        <f>MONTH(Livros[[#This Row],[Date]])</f>
        <v>#VALUE!</v>
      </c>
      <c r="D2303" s="7" t="e">
        <f>YEAR(Livros[[#This Row],[Date]])</f>
        <v>#VALUE!</v>
      </c>
      <c r="E2303" s="5">
        <v>0</v>
      </c>
      <c r="F2303" s="5">
        <v>1</v>
      </c>
      <c r="G2303" s="7" t="s">
        <v>83</v>
      </c>
      <c r="H2303" s="5">
        <v>1</v>
      </c>
      <c r="I2303" s="19" t="s">
        <v>1002</v>
      </c>
      <c r="J2303" s="9">
        <v>129</v>
      </c>
      <c r="K2303" s="9">
        <f>Livros[[#This Row],[Quantity]]*Livros[[#This Row],[Item Price]]</f>
        <v>129</v>
      </c>
      <c r="L2303" s="9">
        <v>105.578</v>
      </c>
      <c r="M2303" s="9">
        <f>Livros[[#This Row],[Receita]]-Livros[[#This Row],[Custo]]</f>
        <v>23.421999999999997</v>
      </c>
    </row>
    <row r="2304" spans="1:13" x14ac:dyDescent="0.25">
      <c r="A2304" s="4">
        <v>2303</v>
      </c>
      <c r="B2304" s="6" t="s">
        <v>3885</v>
      </c>
      <c r="C2304" s="6" t="e">
        <f>MONTH(Livros[[#This Row],[Date]])</f>
        <v>#VALUE!</v>
      </c>
      <c r="D2304" s="6" t="e">
        <f>YEAR(Livros[[#This Row],[Date]])</f>
        <v>#VALUE!</v>
      </c>
      <c r="E2304" s="4">
        <v>0</v>
      </c>
      <c r="F2304" s="4">
        <v>1</v>
      </c>
      <c r="G2304" s="6" t="s">
        <v>83</v>
      </c>
      <c r="H2304" s="4">
        <v>1</v>
      </c>
      <c r="I2304" s="18" t="s">
        <v>1002</v>
      </c>
      <c r="J2304" s="8">
        <v>198</v>
      </c>
      <c r="K2304" s="8">
        <f>Livros[[#This Row],[Quantity]]*Livros[[#This Row],[Item Price]]</f>
        <v>198</v>
      </c>
      <c r="L2304" s="8">
        <v>162.23599999999999</v>
      </c>
      <c r="M2304" s="8">
        <f>Livros[[#This Row],[Receita]]-Livros[[#This Row],[Custo]]</f>
        <v>35.76400000000001</v>
      </c>
    </row>
    <row r="2305" spans="1:13" x14ac:dyDescent="0.25">
      <c r="A2305" s="5">
        <v>2304</v>
      </c>
      <c r="B2305" s="7" t="s">
        <v>3885</v>
      </c>
      <c r="C2305" s="7" t="e">
        <f>MONTH(Livros[[#This Row],[Date]])</f>
        <v>#VALUE!</v>
      </c>
      <c r="D2305" s="7" t="e">
        <f>YEAR(Livros[[#This Row],[Date]])</f>
        <v>#VALUE!</v>
      </c>
      <c r="E2305" s="5">
        <v>0</v>
      </c>
      <c r="F2305" s="5">
        <v>1</v>
      </c>
      <c r="G2305" s="7" t="s">
        <v>83</v>
      </c>
      <c r="H2305" s="5">
        <v>1</v>
      </c>
      <c r="I2305" s="19" t="s">
        <v>1002</v>
      </c>
      <c r="J2305" s="9">
        <v>184</v>
      </c>
      <c r="K2305" s="9">
        <f>Livros[[#This Row],[Quantity]]*Livros[[#This Row],[Item Price]]</f>
        <v>184</v>
      </c>
      <c r="L2305" s="9">
        <v>150.08799999999999</v>
      </c>
      <c r="M2305" s="9">
        <f>Livros[[#This Row],[Receita]]-Livros[[#This Row],[Custo]]</f>
        <v>33.912000000000006</v>
      </c>
    </row>
    <row r="2306" spans="1:13" x14ac:dyDescent="0.25">
      <c r="A2306" s="4">
        <v>2305</v>
      </c>
      <c r="B2306" s="6" t="s">
        <v>3885</v>
      </c>
      <c r="C2306" s="6" t="e">
        <f>MONTH(Livros[[#This Row],[Date]])</f>
        <v>#VALUE!</v>
      </c>
      <c r="D2306" s="6" t="e">
        <f>YEAR(Livros[[#This Row],[Date]])</f>
        <v>#VALUE!</v>
      </c>
      <c r="E2306" s="4">
        <v>0</v>
      </c>
      <c r="F2306" s="4">
        <v>1</v>
      </c>
      <c r="G2306" s="6" t="s">
        <v>71</v>
      </c>
      <c r="H2306" s="4">
        <v>2</v>
      </c>
      <c r="I2306" s="18" t="s">
        <v>193</v>
      </c>
      <c r="J2306" s="8">
        <v>310</v>
      </c>
      <c r="K2306" s="8">
        <f>Livros[[#This Row],[Quantity]]*Livros[[#This Row],[Item Price]]</f>
        <v>620</v>
      </c>
      <c r="L2306" s="8">
        <v>254.42</v>
      </c>
      <c r="M2306" s="8">
        <f>Livros[[#This Row],[Receita]]-Livros[[#This Row],[Custo]]</f>
        <v>365.58000000000004</v>
      </c>
    </row>
    <row r="2307" spans="1:13" x14ac:dyDescent="0.25">
      <c r="A2307" s="5">
        <v>2306</v>
      </c>
      <c r="B2307" s="7" t="s">
        <v>3885</v>
      </c>
      <c r="C2307" s="7" t="e">
        <f>MONTH(Livros[[#This Row],[Date]])</f>
        <v>#VALUE!</v>
      </c>
      <c r="D2307" s="7" t="e">
        <f>YEAR(Livros[[#This Row],[Date]])</f>
        <v>#VALUE!</v>
      </c>
      <c r="E2307" s="5">
        <v>0</v>
      </c>
      <c r="F2307" s="5">
        <v>1</v>
      </c>
      <c r="G2307" s="7" t="s">
        <v>71</v>
      </c>
      <c r="H2307" s="5">
        <v>1</v>
      </c>
      <c r="I2307" s="19" t="s">
        <v>1002</v>
      </c>
      <c r="J2307" s="9">
        <v>198</v>
      </c>
      <c r="K2307" s="9">
        <f>Livros[[#This Row],[Quantity]]*Livros[[#This Row],[Item Price]]</f>
        <v>198</v>
      </c>
      <c r="L2307" s="9">
        <v>162.23599999999999</v>
      </c>
      <c r="M2307" s="9">
        <f>Livros[[#This Row],[Receita]]-Livros[[#This Row],[Custo]]</f>
        <v>35.76400000000001</v>
      </c>
    </row>
    <row r="2308" spans="1:13" x14ac:dyDescent="0.25">
      <c r="A2308" s="4">
        <v>2307</v>
      </c>
      <c r="B2308" s="6" t="s">
        <v>3885</v>
      </c>
      <c r="C2308" s="6" t="e">
        <f>MONTH(Livros[[#This Row],[Date]])</f>
        <v>#VALUE!</v>
      </c>
      <c r="D2308" s="6" t="e">
        <f>YEAR(Livros[[#This Row],[Date]])</f>
        <v>#VALUE!</v>
      </c>
      <c r="E2308" s="4">
        <v>0</v>
      </c>
      <c r="F2308" s="4">
        <v>1</v>
      </c>
      <c r="G2308" s="6" t="s">
        <v>83</v>
      </c>
      <c r="H2308" s="4">
        <v>1</v>
      </c>
      <c r="I2308" s="18" t="s">
        <v>1002</v>
      </c>
      <c r="J2308" s="8">
        <v>198</v>
      </c>
      <c r="K2308" s="8">
        <f>Livros[[#This Row],[Quantity]]*Livros[[#This Row],[Item Price]]</f>
        <v>198</v>
      </c>
      <c r="L2308" s="8">
        <v>162.23599999999999</v>
      </c>
      <c r="M2308" s="8">
        <f>Livros[[#This Row],[Receita]]-Livros[[#This Row],[Custo]]</f>
        <v>35.76400000000001</v>
      </c>
    </row>
    <row r="2309" spans="1:13" x14ac:dyDescent="0.25">
      <c r="A2309" s="5">
        <v>2308</v>
      </c>
      <c r="B2309" s="7" t="s">
        <v>3885</v>
      </c>
      <c r="C2309" s="7" t="e">
        <f>MONTH(Livros[[#This Row],[Date]])</f>
        <v>#VALUE!</v>
      </c>
      <c r="D2309" s="7" t="e">
        <f>YEAR(Livros[[#This Row],[Date]])</f>
        <v>#VALUE!</v>
      </c>
      <c r="E2309" s="5">
        <v>0</v>
      </c>
      <c r="F2309" s="5">
        <v>1</v>
      </c>
      <c r="G2309" s="7" t="s">
        <v>71</v>
      </c>
      <c r="H2309" s="5">
        <v>1</v>
      </c>
      <c r="I2309" s="19" t="s">
        <v>1002</v>
      </c>
      <c r="J2309" s="9">
        <v>184</v>
      </c>
      <c r="K2309" s="9">
        <f>Livros[[#This Row],[Quantity]]*Livros[[#This Row],[Item Price]]</f>
        <v>184</v>
      </c>
      <c r="L2309" s="9">
        <v>150.08799999999999</v>
      </c>
      <c r="M2309" s="9">
        <f>Livros[[#This Row],[Receita]]-Livros[[#This Row],[Custo]]</f>
        <v>33.912000000000006</v>
      </c>
    </row>
    <row r="2310" spans="1:13" x14ac:dyDescent="0.25">
      <c r="A2310" s="4">
        <v>2309</v>
      </c>
      <c r="B2310" s="6" t="s">
        <v>3885</v>
      </c>
      <c r="C2310" s="6" t="e">
        <f>MONTH(Livros[[#This Row],[Date]])</f>
        <v>#VALUE!</v>
      </c>
      <c r="D2310" s="6" t="e">
        <f>YEAR(Livros[[#This Row],[Date]])</f>
        <v>#VALUE!</v>
      </c>
      <c r="E2310" s="4">
        <v>0</v>
      </c>
      <c r="F2310" s="4">
        <v>1</v>
      </c>
      <c r="G2310" s="6" t="s">
        <v>71</v>
      </c>
      <c r="H2310" s="4">
        <v>1</v>
      </c>
      <c r="I2310" s="18" t="s">
        <v>1002</v>
      </c>
      <c r="J2310" s="8">
        <v>180</v>
      </c>
      <c r="K2310" s="8">
        <f>Livros[[#This Row],[Quantity]]*Livros[[#This Row],[Item Price]]</f>
        <v>180</v>
      </c>
      <c r="L2310" s="8">
        <v>147.76</v>
      </c>
      <c r="M2310" s="8">
        <f>Livros[[#This Row],[Receita]]-Livros[[#This Row],[Custo]]</f>
        <v>32.240000000000009</v>
      </c>
    </row>
    <row r="2311" spans="1:13" x14ac:dyDescent="0.25">
      <c r="A2311" s="5">
        <v>2310</v>
      </c>
      <c r="B2311" s="7" t="s">
        <v>3885</v>
      </c>
      <c r="C2311" s="7" t="e">
        <f>MONTH(Livros[[#This Row],[Date]])</f>
        <v>#VALUE!</v>
      </c>
      <c r="D2311" s="7" t="e">
        <f>YEAR(Livros[[#This Row],[Date]])</f>
        <v>#VALUE!</v>
      </c>
      <c r="E2311" s="5">
        <v>0</v>
      </c>
      <c r="F2311" s="5">
        <v>1</v>
      </c>
      <c r="G2311" s="7" t="s">
        <v>71</v>
      </c>
      <c r="H2311" s="5">
        <v>1</v>
      </c>
      <c r="I2311" s="19" t="s">
        <v>193</v>
      </c>
      <c r="J2311" s="9">
        <v>248</v>
      </c>
      <c r="K2311" s="9">
        <f>Livros[[#This Row],[Quantity]]*Livros[[#This Row],[Item Price]]</f>
        <v>248</v>
      </c>
      <c r="L2311" s="9">
        <v>203.33600000000001</v>
      </c>
      <c r="M2311" s="9">
        <f>Livros[[#This Row],[Receita]]-Livros[[#This Row],[Custo]]</f>
        <v>44.663999999999987</v>
      </c>
    </row>
    <row r="2312" spans="1:13" x14ac:dyDescent="0.25">
      <c r="A2312" s="4">
        <v>2311</v>
      </c>
      <c r="B2312" s="6" t="s">
        <v>3899</v>
      </c>
      <c r="C2312" s="6" t="e">
        <f>MONTH(Livros[[#This Row],[Date]])</f>
        <v>#VALUE!</v>
      </c>
      <c r="D2312" s="6" t="e">
        <f>YEAR(Livros[[#This Row],[Date]])</f>
        <v>#VALUE!</v>
      </c>
      <c r="E2312" s="4">
        <v>1</v>
      </c>
      <c r="F2312" s="4">
        <v>1</v>
      </c>
      <c r="G2312" s="6" t="s">
        <v>83</v>
      </c>
      <c r="H2312" s="4">
        <v>1</v>
      </c>
      <c r="I2312" s="18" t="s">
        <v>193</v>
      </c>
      <c r="J2312" s="8">
        <v>192</v>
      </c>
      <c r="K2312" s="8">
        <f>Livros[[#This Row],[Quantity]]*Livros[[#This Row],[Item Price]]</f>
        <v>192</v>
      </c>
      <c r="L2312" s="8">
        <v>157.744</v>
      </c>
      <c r="M2312" s="8">
        <f>Livros[[#This Row],[Receita]]-Livros[[#This Row],[Custo]]</f>
        <v>34.256</v>
      </c>
    </row>
    <row r="2313" spans="1:13" x14ac:dyDescent="0.25">
      <c r="A2313" s="5">
        <v>2312</v>
      </c>
      <c r="B2313" s="7" t="s">
        <v>3899</v>
      </c>
      <c r="C2313" s="7" t="e">
        <f>MONTH(Livros[[#This Row],[Date]])</f>
        <v>#VALUE!</v>
      </c>
      <c r="D2313" s="7" t="e">
        <f>YEAR(Livros[[#This Row],[Date]])</f>
        <v>#VALUE!</v>
      </c>
      <c r="E2313" s="5">
        <v>1</v>
      </c>
      <c r="F2313" s="5">
        <v>1</v>
      </c>
      <c r="G2313" s="7" t="s">
        <v>83</v>
      </c>
      <c r="H2313" s="5">
        <v>1</v>
      </c>
      <c r="I2313" s="19" t="s">
        <v>193</v>
      </c>
      <c r="J2313" s="9">
        <v>192</v>
      </c>
      <c r="K2313" s="9">
        <f>Livros[[#This Row],[Quantity]]*Livros[[#This Row],[Item Price]]</f>
        <v>192</v>
      </c>
      <c r="L2313" s="9">
        <v>157.744</v>
      </c>
      <c r="M2313" s="9">
        <f>Livros[[#This Row],[Receita]]-Livros[[#This Row],[Custo]]</f>
        <v>34.256</v>
      </c>
    </row>
    <row r="2314" spans="1:13" x14ac:dyDescent="0.25">
      <c r="A2314" s="4">
        <v>2313</v>
      </c>
      <c r="B2314" s="6" t="s">
        <v>3899</v>
      </c>
      <c r="C2314" s="6" t="e">
        <f>MONTH(Livros[[#This Row],[Date]])</f>
        <v>#VALUE!</v>
      </c>
      <c r="D2314" s="6" t="e">
        <f>YEAR(Livros[[#This Row],[Date]])</f>
        <v>#VALUE!</v>
      </c>
      <c r="E2314" s="4">
        <v>1</v>
      </c>
      <c r="F2314" s="4">
        <v>1</v>
      </c>
      <c r="G2314" s="6" t="s">
        <v>71</v>
      </c>
      <c r="H2314" s="4">
        <v>1</v>
      </c>
      <c r="I2314" s="18" t="s">
        <v>1002</v>
      </c>
      <c r="J2314" s="8">
        <v>285</v>
      </c>
      <c r="K2314" s="8">
        <f>Livros[[#This Row],[Quantity]]*Livros[[#This Row],[Item Price]]</f>
        <v>285</v>
      </c>
      <c r="L2314" s="8">
        <v>233.37</v>
      </c>
      <c r="M2314" s="8">
        <f>Livros[[#This Row],[Receita]]-Livros[[#This Row],[Custo]]</f>
        <v>51.629999999999995</v>
      </c>
    </row>
    <row r="2315" spans="1:13" x14ac:dyDescent="0.25">
      <c r="A2315" s="5">
        <v>2314</v>
      </c>
      <c r="B2315" s="7" t="s">
        <v>3899</v>
      </c>
      <c r="C2315" s="7" t="e">
        <f>MONTH(Livros[[#This Row],[Date]])</f>
        <v>#VALUE!</v>
      </c>
      <c r="D2315" s="7" t="e">
        <f>YEAR(Livros[[#This Row],[Date]])</f>
        <v>#VALUE!</v>
      </c>
      <c r="E2315" s="5">
        <v>1</v>
      </c>
      <c r="F2315" s="5">
        <v>1</v>
      </c>
      <c r="G2315" s="7" t="s">
        <v>83</v>
      </c>
      <c r="H2315" s="5">
        <v>1</v>
      </c>
      <c r="I2315" s="19" t="s">
        <v>1002</v>
      </c>
      <c r="J2315" s="9">
        <v>108</v>
      </c>
      <c r="K2315" s="9">
        <f>Livros[[#This Row],[Quantity]]*Livros[[#This Row],[Item Price]]</f>
        <v>108</v>
      </c>
      <c r="L2315" s="9">
        <v>885.56</v>
      </c>
      <c r="M2315" s="9">
        <f>Livros[[#This Row],[Receita]]-Livros[[#This Row],[Custo]]</f>
        <v>-777.56</v>
      </c>
    </row>
    <row r="2316" spans="1:13" x14ac:dyDescent="0.25">
      <c r="A2316" s="4">
        <v>2315</v>
      </c>
      <c r="B2316" s="6" t="s">
        <v>3906</v>
      </c>
      <c r="C2316" s="6">
        <f>MONTH(Livros[[#This Row],[Date]])</f>
        <v>1</v>
      </c>
      <c r="D2316" s="6">
        <f>YEAR(Livros[[#This Row],[Date]])</f>
        <v>2019</v>
      </c>
      <c r="E2316" s="4">
        <v>1</v>
      </c>
      <c r="F2316" s="4">
        <v>1</v>
      </c>
      <c r="G2316" s="6" t="s">
        <v>83</v>
      </c>
      <c r="H2316" s="4">
        <v>1</v>
      </c>
      <c r="I2316" s="18" t="s">
        <v>1002</v>
      </c>
      <c r="J2316" s="8">
        <v>198</v>
      </c>
      <c r="K2316" s="8">
        <f>Livros[[#This Row],[Quantity]]*Livros[[#This Row],[Item Price]]</f>
        <v>198</v>
      </c>
      <c r="L2316" s="8">
        <v>162.23599999999999</v>
      </c>
      <c r="M2316" s="8">
        <f>Livros[[#This Row],[Receita]]-Livros[[#This Row],[Custo]]</f>
        <v>35.76400000000001</v>
      </c>
    </row>
    <row r="2317" spans="1:13" x14ac:dyDescent="0.25">
      <c r="A2317" s="5">
        <v>2316</v>
      </c>
      <c r="B2317" s="7" t="s">
        <v>3906</v>
      </c>
      <c r="C2317" s="7">
        <f>MONTH(Livros[[#This Row],[Date]])</f>
        <v>1</v>
      </c>
      <c r="D2317" s="7">
        <f>YEAR(Livros[[#This Row],[Date]])</f>
        <v>2019</v>
      </c>
      <c r="E2317" s="5">
        <v>1</v>
      </c>
      <c r="F2317" s="5">
        <v>1</v>
      </c>
      <c r="G2317" s="7" t="s">
        <v>83</v>
      </c>
      <c r="H2317" s="5">
        <v>1</v>
      </c>
      <c r="I2317" s="19" t="s">
        <v>1002</v>
      </c>
      <c r="J2317" s="9">
        <v>180</v>
      </c>
      <c r="K2317" s="9">
        <f>Livros[[#This Row],[Quantity]]*Livros[[#This Row],[Item Price]]</f>
        <v>180</v>
      </c>
      <c r="L2317" s="9">
        <v>147.76</v>
      </c>
      <c r="M2317" s="9">
        <f>Livros[[#This Row],[Receita]]-Livros[[#This Row],[Custo]]</f>
        <v>32.240000000000009</v>
      </c>
    </row>
    <row r="2318" spans="1:13" x14ac:dyDescent="0.25">
      <c r="A2318" s="4">
        <v>2317</v>
      </c>
      <c r="B2318" s="6" t="s">
        <v>3906</v>
      </c>
      <c r="C2318" s="6">
        <f>MONTH(Livros[[#This Row],[Date]])</f>
        <v>1</v>
      </c>
      <c r="D2318" s="6">
        <f>YEAR(Livros[[#This Row],[Date]])</f>
        <v>2019</v>
      </c>
      <c r="E2318" s="4">
        <v>1</v>
      </c>
      <c r="F2318" s="4">
        <v>1</v>
      </c>
      <c r="G2318" s="6" t="s">
        <v>71</v>
      </c>
      <c r="H2318" s="4">
        <v>1</v>
      </c>
      <c r="I2318" s="18" t="s">
        <v>1002</v>
      </c>
      <c r="J2318" s="8">
        <v>149</v>
      </c>
      <c r="K2318" s="8">
        <f>Livros[[#This Row],[Quantity]]*Livros[[#This Row],[Item Price]]</f>
        <v>149</v>
      </c>
      <c r="L2318" s="8">
        <v>122.218</v>
      </c>
      <c r="M2318" s="8">
        <f>Livros[[#This Row],[Receita]]-Livros[[#This Row],[Custo]]</f>
        <v>26.781999999999996</v>
      </c>
    </row>
    <row r="2319" spans="1:13" x14ac:dyDescent="0.25">
      <c r="A2319" s="5">
        <v>2318</v>
      </c>
      <c r="B2319" s="7" t="s">
        <v>3906</v>
      </c>
      <c r="C2319" s="7">
        <f>MONTH(Livros[[#This Row],[Date]])</f>
        <v>1</v>
      </c>
      <c r="D2319" s="7">
        <f>YEAR(Livros[[#This Row],[Date]])</f>
        <v>2019</v>
      </c>
      <c r="E2319" s="5">
        <v>1</v>
      </c>
      <c r="F2319" s="5">
        <v>1</v>
      </c>
      <c r="G2319" s="7" t="s">
        <v>71</v>
      </c>
      <c r="H2319" s="5">
        <v>1</v>
      </c>
      <c r="I2319" s="19" t="s">
        <v>1002</v>
      </c>
      <c r="J2319" s="9">
        <v>149</v>
      </c>
      <c r="K2319" s="9">
        <f>Livros[[#This Row],[Quantity]]*Livros[[#This Row],[Item Price]]</f>
        <v>149</v>
      </c>
      <c r="L2319" s="9">
        <v>122.218</v>
      </c>
      <c r="M2319" s="9">
        <f>Livros[[#This Row],[Receita]]-Livros[[#This Row],[Custo]]</f>
        <v>26.781999999999996</v>
      </c>
    </row>
    <row r="2320" spans="1:13" x14ac:dyDescent="0.25">
      <c r="A2320" s="4">
        <v>2319</v>
      </c>
      <c r="B2320" s="6" t="s">
        <v>3906</v>
      </c>
      <c r="C2320" s="6">
        <f>MONTH(Livros[[#This Row],[Date]])</f>
        <v>1</v>
      </c>
      <c r="D2320" s="6">
        <f>YEAR(Livros[[#This Row],[Date]])</f>
        <v>2019</v>
      </c>
      <c r="E2320" s="4">
        <v>1</v>
      </c>
      <c r="F2320" s="4">
        <v>1</v>
      </c>
      <c r="G2320" s="6" t="s">
        <v>71</v>
      </c>
      <c r="H2320" s="4">
        <v>1</v>
      </c>
      <c r="I2320" s="18" t="s">
        <v>77</v>
      </c>
      <c r="J2320" s="8">
        <v>285</v>
      </c>
      <c r="K2320" s="8">
        <f>Livros[[#This Row],[Quantity]]*Livros[[#This Row],[Item Price]]</f>
        <v>285</v>
      </c>
      <c r="L2320" s="8">
        <v>247.79499999999999</v>
      </c>
      <c r="M2320" s="8">
        <f>Livros[[#This Row],[Receita]]-Livros[[#This Row],[Custo]]</f>
        <v>37.205000000000013</v>
      </c>
    </row>
    <row r="2321" spans="1:13" x14ac:dyDescent="0.25">
      <c r="A2321" s="5">
        <v>2320</v>
      </c>
      <c r="B2321" s="7" t="s">
        <v>3906</v>
      </c>
      <c r="C2321" s="7">
        <f>MONTH(Livros[[#This Row],[Date]])</f>
        <v>1</v>
      </c>
      <c r="D2321" s="7">
        <f>YEAR(Livros[[#This Row],[Date]])</f>
        <v>2019</v>
      </c>
      <c r="E2321" s="5">
        <v>1</v>
      </c>
      <c r="F2321" s="5">
        <v>1</v>
      </c>
      <c r="G2321" s="7" t="s">
        <v>83</v>
      </c>
      <c r="H2321" s="5">
        <v>1</v>
      </c>
      <c r="I2321" s="19" t="s">
        <v>1002</v>
      </c>
      <c r="J2321" s="9">
        <v>149</v>
      </c>
      <c r="K2321" s="9">
        <f>Livros[[#This Row],[Quantity]]*Livros[[#This Row],[Item Price]]</f>
        <v>149</v>
      </c>
      <c r="L2321" s="9">
        <v>122.218</v>
      </c>
      <c r="M2321" s="9">
        <f>Livros[[#This Row],[Receita]]-Livros[[#This Row],[Custo]]</f>
        <v>26.781999999999996</v>
      </c>
    </row>
    <row r="2322" spans="1:13" x14ac:dyDescent="0.25">
      <c r="A2322" s="4">
        <v>2321</v>
      </c>
      <c r="B2322" s="6" t="s">
        <v>3906</v>
      </c>
      <c r="C2322" s="6">
        <f>MONTH(Livros[[#This Row],[Date]])</f>
        <v>1</v>
      </c>
      <c r="D2322" s="6">
        <f>YEAR(Livros[[#This Row],[Date]])</f>
        <v>2019</v>
      </c>
      <c r="E2322" s="4">
        <v>1</v>
      </c>
      <c r="F2322" s="4">
        <v>1</v>
      </c>
      <c r="G2322" s="6" t="s">
        <v>83</v>
      </c>
      <c r="H2322" s="4">
        <v>1</v>
      </c>
      <c r="I2322" s="18" t="s">
        <v>193</v>
      </c>
      <c r="J2322" s="8">
        <v>192</v>
      </c>
      <c r="K2322" s="8">
        <f>Livros[[#This Row],[Quantity]]*Livros[[#This Row],[Item Price]]</f>
        <v>192</v>
      </c>
      <c r="L2322" s="8">
        <v>157.744</v>
      </c>
      <c r="M2322" s="8">
        <f>Livros[[#This Row],[Receita]]-Livros[[#This Row],[Custo]]</f>
        <v>34.256</v>
      </c>
    </row>
    <row r="2323" spans="1:13" x14ac:dyDescent="0.25">
      <c r="A2323" s="5">
        <v>2322</v>
      </c>
      <c r="B2323" s="7" t="s">
        <v>3906</v>
      </c>
      <c r="C2323" s="7">
        <f>MONTH(Livros[[#This Row],[Date]])</f>
        <v>1</v>
      </c>
      <c r="D2323" s="7">
        <f>YEAR(Livros[[#This Row],[Date]])</f>
        <v>2019</v>
      </c>
      <c r="E2323" s="5">
        <v>1</v>
      </c>
      <c r="F2323" s="5">
        <v>1</v>
      </c>
      <c r="G2323" s="7" t="s">
        <v>83</v>
      </c>
      <c r="H2323" s="5">
        <v>2</v>
      </c>
      <c r="I2323" s="19" t="s">
        <v>193</v>
      </c>
      <c r="J2323" s="9">
        <v>384</v>
      </c>
      <c r="K2323" s="9">
        <f>Livros[[#This Row],[Quantity]]*Livros[[#This Row],[Item Price]]</f>
        <v>768</v>
      </c>
      <c r="L2323" s="9">
        <v>314.488</v>
      </c>
      <c r="M2323" s="9">
        <f>Livros[[#This Row],[Receita]]-Livros[[#This Row],[Custo]]</f>
        <v>453.512</v>
      </c>
    </row>
    <row r="2324" spans="1:13" x14ac:dyDescent="0.25">
      <c r="A2324" s="4">
        <v>2323</v>
      </c>
      <c r="B2324" s="6" t="s">
        <v>3906</v>
      </c>
      <c r="C2324" s="6">
        <f>MONTH(Livros[[#This Row],[Date]])</f>
        <v>1</v>
      </c>
      <c r="D2324" s="6">
        <f>YEAR(Livros[[#This Row],[Date]])</f>
        <v>2019</v>
      </c>
      <c r="E2324" s="4">
        <v>1</v>
      </c>
      <c r="F2324" s="4">
        <v>1</v>
      </c>
      <c r="G2324" s="6" t="s">
        <v>71</v>
      </c>
      <c r="H2324" s="4">
        <v>1</v>
      </c>
      <c r="I2324" s="18" t="s">
        <v>77</v>
      </c>
      <c r="J2324" s="8">
        <v>500</v>
      </c>
      <c r="K2324" s="8">
        <f>Livros[[#This Row],[Quantity]]*Livros[[#This Row],[Item Price]]</f>
        <v>500</v>
      </c>
      <c r="L2324" s="8">
        <v>435.5</v>
      </c>
      <c r="M2324" s="8">
        <f>Livros[[#This Row],[Receita]]-Livros[[#This Row],[Custo]]</f>
        <v>64.5</v>
      </c>
    </row>
    <row r="2325" spans="1:13" x14ac:dyDescent="0.25">
      <c r="A2325" s="5">
        <v>2324</v>
      </c>
      <c r="B2325" s="7" t="s">
        <v>3916</v>
      </c>
      <c r="C2325" s="7">
        <f>MONTH(Livros[[#This Row],[Date]])</f>
        <v>2</v>
      </c>
      <c r="D2325" s="7">
        <f>YEAR(Livros[[#This Row],[Date]])</f>
        <v>2019</v>
      </c>
      <c r="E2325" s="5">
        <v>0</v>
      </c>
      <c r="F2325" s="5">
        <v>1</v>
      </c>
      <c r="G2325" s="7" t="s">
        <v>83</v>
      </c>
      <c r="H2325" s="5">
        <v>1</v>
      </c>
      <c r="I2325" s="19" t="s">
        <v>1002</v>
      </c>
      <c r="J2325" s="9">
        <v>149</v>
      </c>
      <c r="K2325" s="9">
        <f>Livros[[#This Row],[Quantity]]*Livros[[#This Row],[Item Price]]</f>
        <v>149</v>
      </c>
      <c r="L2325" s="9">
        <v>122.218</v>
      </c>
      <c r="M2325" s="9">
        <f>Livros[[#This Row],[Receita]]-Livros[[#This Row],[Custo]]</f>
        <v>26.781999999999996</v>
      </c>
    </row>
    <row r="2326" spans="1:13" x14ac:dyDescent="0.25">
      <c r="A2326" s="4">
        <v>2325</v>
      </c>
      <c r="B2326" s="6" t="s">
        <v>3916</v>
      </c>
      <c r="C2326" s="6">
        <f>MONTH(Livros[[#This Row],[Date]])</f>
        <v>2</v>
      </c>
      <c r="D2326" s="6">
        <f>YEAR(Livros[[#This Row],[Date]])</f>
        <v>2019</v>
      </c>
      <c r="E2326" s="4">
        <v>0</v>
      </c>
      <c r="F2326" s="4">
        <v>1</v>
      </c>
      <c r="G2326" s="6" t="s">
        <v>83</v>
      </c>
      <c r="H2326" s="4">
        <v>1</v>
      </c>
      <c r="I2326" s="18" t="s">
        <v>1002</v>
      </c>
      <c r="J2326" s="8">
        <v>149</v>
      </c>
      <c r="K2326" s="8">
        <f>Livros[[#This Row],[Quantity]]*Livros[[#This Row],[Item Price]]</f>
        <v>149</v>
      </c>
      <c r="L2326" s="8">
        <v>122.218</v>
      </c>
      <c r="M2326" s="8">
        <f>Livros[[#This Row],[Receita]]-Livros[[#This Row],[Custo]]</f>
        <v>26.781999999999996</v>
      </c>
    </row>
    <row r="2327" spans="1:13" x14ac:dyDescent="0.25">
      <c r="A2327" s="5">
        <v>2326</v>
      </c>
      <c r="B2327" s="7" t="s">
        <v>3916</v>
      </c>
      <c r="C2327" s="7">
        <f>MONTH(Livros[[#This Row],[Date]])</f>
        <v>2</v>
      </c>
      <c r="D2327" s="7">
        <f>YEAR(Livros[[#This Row],[Date]])</f>
        <v>2019</v>
      </c>
      <c r="E2327" s="5">
        <v>0</v>
      </c>
      <c r="F2327" s="5">
        <v>1</v>
      </c>
      <c r="G2327" s="7" t="s">
        <v>83</v>
      </c>
      <c r="H2327" s="5">
        <v>1</v>
      </c>
      <c r="I2327" s="19" t="s">
        <v>1002</v>
      </c>
      <c r="J2327" s="9">
        <v>180</v>
      </c>
      <c r="K2327" s="9">
        <f>Livros[[#This Row],[Quantity]]*Livros[[#This Row],[Item Price]]</f>
        <v>180</v>
      </c>
      <c r="L2327" s="9">
        <v>147.76</v>
      </c>
      <c r="M2327" s="9">
        <f>Livros[[#This Row],[Receita]]-Livros[[#This Row],[Custo]]</f>
        <v>32.240000000000009</v>
      </c>
    </row>
    <row r="2328" spans="1:13" x14ac:dyDescent="0.25">
      <c r="A2328" s="4">
        <v>2327</v>
      </c>
      <c r="B2328" s="6" t="s">
        <v>3916</v>
      </c>
      <c r="C2328" s="6">
        <f>MONTH(Livros[[#This Row],[Date]])</f>
        <v>2</v>
      </c>
      <c r="D2328" s="6">
        <f>YEAR(Livros[[#This Row],[Date]])</f>
        <v>2019</v>
      </c>
      <c r="E2328" s="4">
        <v>0</v>
      </c>
      <c r="F2328" s="4">
        <v>1</v>
      </c>
      <c r="G2328" s="6" t="s">
        <v>83</v>
      </c>
      <c r="H2328" s="4">
        <v>1</v>
      </c>
      <c r="I2328" s="18" t="s">
        <v>1002</v>
      </c>
      <c r="J2328" s="8">
        <v>149</v>
      </c>
      <c r="K2328" s="8">
        <f>Livros[[#This Row],[Quantity]]*Livros[[#This Row],[Item Price]]</f>
        <v>149</v>
      </c>
      <c r="L2328" s="8">
        <v>122.218</v>
      </c>
      <c r="M2328" s="8">
        <f>Livros[[#This Row],[Receita]]-Livros[[#This Row],[Custo]]</f>
        <v>26.781999999999996</v>
      </c>
    </row>
    <row r="2329" spans="1:13" x14ac:dyDescent="0.25">
      <c r="A2329" s="5">
        <v>2328</v>
      </c>
      <c r="B2329" s="7" t="s">
        <v>3916</v>
      </c>
      <c r="C2329" s="7">
        <f>MONTH(Livros[[#This Row],[Date]])</f>
        <v>2</v>
      </c>
      <c r="D2329" s="7">
        <f>YEAR(Livros[[#This Row],[Date]])</f>
        <v>2019</v>
      </c>
      <c r="E2329" s="5">
        <v>0</v>
      </c>
      <c r="F2329" s="5">
        <v>1</v>
      </c>
      <c r="G2329" s="7" t="s">
        <v>71</v>
      </c>
      <c r="H2329" s="5">
        <v>1</v>
      </c>
      <c r="I2329" s="19" t="s">
        <v>1002</v>
      </c>
      <c r="J2329" s="9">
        <v>129</v>
      </c>
      <c r="K2329" s="9">
        <f>Livros[[#This Row],[Quantity]]*Livros[[#This Row],[Item Price]]</f>
        <v>129</v>
      </c>
      <c r="L2329" s="9">
        <v>105.578</v>
      </c>
      <c r="M2329" s="9">
        <f>Livros[[#This Row],[Receita]]-Livros[[#This Row],[Custo]]</f>
        <v>23.421999999999997</v>
      </c>
    </row>
    <row r="2330" spans="1:13" x14ac:dyDescent="0.25">
      <c r="A2330" s="4">
        <v>2329</v>
      </c>
      <c r="B2330" s="6" t="s">
        <v>3916</v>
      </c>
      <c r="C2330" s="6">
        <f>MONTH(Livros[[#This Row],[Date]])</f>
        <v>2</v>
      </c>
      <c r="D2330" s="6">
        <f>YEAR(Livros[[#This Row],[Date]])</f>
        <v>2019</v>
      </c>
      <c r="E2330" s="4">
        <v>0</v>
      </c>
      <c r="F2330" s="4">
        <v>1</v>
      </c>
      <c r="G2330" s="6" t="s">
        <v>71</v>
      </c>
      <c r="H2330" s="4">
        <v>1</v>
      </c>
      <c r="I2330" s="18" t="s">
        <v>193</v>
      </c>
      <c r="J2330" s="8">
        <v>192</v>
      </c>
      <c r="K2330" s="8">
        <f>Livros[[#This Row],[Quantity]]*Livros[[#This Row],[Item Price]]</f>
        <v>192</v>
      </c>
      <c r="L2330" s="8">
        <v>157.744</v>
      </c>
      <c r="M2330" s="8">
        <f>Livros[[#This Row],[Receita]]-Livros[[#This Row],[Custo]]</f>
        <v>34.256</v>
      </c>
    </row>
    <row r="2331" spans="1:13" x14ac:dyDescent="0.25">
      <c r="A2331" s="5">
        <v>2330</v>
      </c>
      <c r="B2331" s="7" t="s">
        <v>3916</v>
      </c>
      <c r="C2331" s="7">
        <f>MONTH(Livros[[#This Row],[Date]])</f>
        <v>2</v>
      </c>
      <c r="D2331" s="7">
        <f>YEAR(Livros[[#This Row],[Date]])</f>
        <v>2019</v>
      </c>
      <c r="E2331" s="5">
        <v>0</v>
      </c>
      <c r="F2331" s="5">
        <v>1</v>
      </c>
      <c r="G2331" s="7" t="s">
        <v>71</v>
      </c>
      <c r="H2331" s="5">
        <v>1</v>
      </c>
      <c r="I2331" s="19" t="s">
        <v>193</v>
      </c>
      <c r="J2331" s="9">
        <v>192</v>
      </c>
      <c r="K2331" s="9">
        <f>Livros[[#This Row],[Quantity]]*Livros[[#This Row],[Item Price]]</f>
        <v>192</v>
      </c>
      <c r="L2331" s="9">
        <v>157.744</v>
      </c>
      <c r="M2331" s="9">
        <f>Livros[[#This Row],[Receita]]-Livros[[#This Row],[Custo]]</f>
        <v>34.256</v>
      </c>
    </row>
    <row r="2332" spans="1:13" x14ac:dyDescent="0.25">
      <c r="A2332" s="4">
        <v>2331</v>
      </c>
      <c r="B2332" s="6" t="s">
        <v>3916</v>
      </c>
      <c r="C2332" s="6">
        <f>MONTH(Livros[[#This Row],[Date]])</f>
        <v>2</v>
      </c>
      <c r="D2332" s="6">
        <f>YEAR(Livros[[#This Row],[Date]])</f>
        <v>2019</v>
      </c>
      <c r="E2332" s="4">
        <v>0</v>
      </c>
      <c r="F2332" s="4">
        <v>1</v>
      </c>
      <c r="G2332" s="6" t="s">
        <v>83</v>
      </c>
      <c r="H2332" s="4">
        <v>1</v>
      </c>
      <c r="I2332" s="18" t="s">
        <v>193</v>
      </c>
      <c r="J2332" s="8">
        <v>192</v>
      </c>
      <c r="K2332" s="8">
        <f>Livros[[#This Row],[Quantity]]*Livros[[#This Row],[Item Price]]</f>
        <v>192</v>
      </c>
      <c r="L2332" s="8">
        <v>157.744</v>
      </c>
      <c r="M2332" s="8">
        <f>Livros[[#This Row],[Receita]]-Livros[[#This Row],[Custo]]</f>
        <v>34.256</v>
      </c>
    </row>
    <row r="2333" spans="1:13" x14ac:dyDescent="0.25">
      <c r="A2333" s="5">
        <v>2332</v>
      </c>
      <c r="B2333" s="7" t="s">
        <v>3916</v>
      </c>
      <c r="C2333" s="7">
        <f>MONTH(Livros[[#This Row],[Date]])</f>
        <v>2</v>
      </c>
      <c r="D2333" s="7">
        <f>YEAR(Livros[[#This Row],[Date]])</f>
        <v>2019</v>
      </c>
      <c r="E2333" s="5">
        <v>0</v>
      </c>
      <c r="F2333" s="5">
        <v>1</v>
      </c>
      <c r="G2333" s="7" t="s">
        <v>83</v>
      </c>
      <c r="H2333" s="5">
        <v>1</v>
      </c>
      <c r="I2333" s="19" t="s">
        <v>1002</v>
      </c>
      <c r="J2333" s="9">
        <v>184</v>
      </c>
      <c r="K2333" s="9">
        <f>Livros[[#This Row],[Quantity]]*Livros[[#This Row],[Item Price]]</f>
        <v>184</v>
      </c>
      <c r="L2333" s="9">
        <v>150.08799999999999</v>
      </c>
      <c r="M2333" s="9">
        <f>Livros[[#This Row],[Receita]]-Livros[[#This Row],[Custo]]</f>
        <v>33.912000000000006</v>
      </c>
    </row>
    <row r="2334" spans="1:13" x14ac:dyDescent="0.25">
      <c r="A2334" s="4">
        <v>2333</v>
      </c>
      <c r="B2334" s="6" t="s">
        <v>3916</v>
      </c>
      <c r="C2334" s="6">
        <f>MONTH(Livros[[#This Row],[Date]])</f>
        <v>2</v>
      </c>
      <c r="D2334" s="6">
        <f>YEAR(Livros[[#This Row],[Date]])</f>
        <v>2019</v>
      </c>
      <c r="E2334" s="4">
        <v>0</v>
      </c>
      <c r="F2334" s="4">
        <v>1</v>
      </c>
      <c r="G2334" s="6" t="s">
        <v>83</v>
      </c>
      <c r="H2334" s="4">
        <v>1</v>
      </c>
      <c r="I2334" s="18" t="s">
        <v>77</v>
      </c>
      <c r="J2334" s="8">
        <v>723</v>
      </c>
      <c r="K2334" s="8">
        <f>Livros[[#This Row],[Quantity]]*Livros[[#This Row],[Item Price]]</f>
        <v>723</v>
      </c>
      <c r="L2334" s="8">
        <v>629.90099999999995</v>
      </c>
      <c r="M2334" s="8">
        <f>Livros[[#This Row],[Receita]]-Livros[[#This Row],[Custo]]</f>
        <v>93.099000000000046</v>
      </c>
    </row>
    <row r="2335" spans="1:13" x14ac:dyDescent="0.25">
      <c r="A2335" s="5">
        <v>2334</v>
      </c>
      <c r="B2335" s="7" t="s">
        <v>3916</v>
      </c>
      <c r="C2335" s="7">
        <f>MONTH(Livros[[#This Row],[Date]])</f>
        <v>2</v>
      </c>
      <c r="D2335" s="7">
        <f>YEAR(Livros[[#This Row],[Date]])</f>
        <v>2019</v>
      </c>
      <c r="E2335" s="5">
        <v>0</v>
      </c>
      <c r="F2335" s="5">
        <v>1</v>
      </c>
      <c r="G2335" s="7" t="s">
        <v>71</v>
      </c>
      <c r="H2335" s="5">
        <v>1</v>
      </c>
      <c r="I2335" s="19" t="s">
        <v>77</v>
      </c>
      <c r="J2335" s="9">
        <v>723</v>
      </c>
      <c r="K2335" s="9">
        <f>Livros[[#This Row],[Quantity]]*Livros[[#This Row],[Item Price]]</f>
        <v>723</v>
      </c>
      <c r="L2335" s="9">
        <v>629.90099999999995</v>
      </c>
      <c r="M2335" s="9">
        <f>Livros[[#This Row],[Receita]]-Livros[[#This Row],[Custo]]</f>
        <v>93.099000000000046</v>
      </c>
    </row>
    <row r="2336" spans="1:13" x14ac:dyDescent="0.25">
      <c r="A2336" s="4">
        <v>2335</v>
      </c>
      <c r="B2336" s="6" t="s">
        <v>3927</v>
      </c>
      <c r="C2336" s="6">
        <f>MONTH(Livros[[#This Row],[Date]])</f>
        <v>3</v>
      </c>
      <c r="D2336" s="6">
        <f>YEAR(Livros[[#This Row],[Date]])</f>
        <v>2019</v>
      </c>
      <c r="E2336" s="4">
        <v>0</v>
      </c>
      <c r="F2336" s="4">
        <v>1</v>
      </c>
      <c r="G2336" s="6" t="s">
        <v>83</v>
      </c>
      <c r="H2336" s="4">
        <v>1</v>
      </c>
      <c r="I2336" s="18" t="s">
        <v>193</v>
      </c>
      <c r="J2336" s="8">
        <v>192</v>
      </c>
      <c r="K2336" s="8">
        <f>Livros[[#This Row],[Quantity]]*Livros[[#This Row],[Item Price]]</f>
        <v>192</v>
      </c>
      <c r="L2336" s="8">
        <v>157.744</v>
      </c>
      <c r="M2336" s="8">
        <f>Livros[[#This Row],[Receita]]-Livros[[#This Row],[Custo]]</f>
        <v>34.256</v>
      </c>
    </row>
    <row r="2337" spans="1:13" x14ac:dyDescent="0.25">
      <c r="A2337" s="5">
        <v>2336</v>
      </c>
      <c r="B2337" s="7" t="s">
        <v>3927</v>
      </c>
      <c r="C2337" s="7">
        <f>MONTH(Livros[[#This Row],[Date]])</f>
        <v>3</v>
      </c>
      <c r="D2337" s="7">
        <f>YEAR(Livros[[#This Row],[Date]])</f>
        <v>2019</v>
      </c>
      <c r="E2337" s="5">
        <v>0</v>
      </c>
      <c r="F2337" s="5">
        <v>1</v>
      </c>
      <c r="G2337" s="7" t="s">
        <v>71</v>
      </c>
      <c r="H2337" s="5">
        <v>1</v>
      </c>
      <c r="I2337" s="19" t="s">
        <v>193</v>
      </c>
      <c r="J2337" s="9">
        <v>192</v>
      </c>
      <c r="K2337" s="9">
        <f>Livros[[#This Row],[Quantity]]*Livros[[#This Row],[Item Price]]</f>
        <v>192</v>
      </c>
      <c r="L2337" s="9">
        <v>157.744</v>
      </c>
      <c r="M2337" s="9">
        <f>Livros[[#This Row],[Receita]]-Livros[[#This Row],[Custo]]</f>
        <v>34.256</v>
      </c>
    </row>
    <row r="2338" spans="1:13" x14ac:dyDescent="0.25">
      <c r="A2338" s="4">
        <v>2337</v>
      </c>
      <c r="B2338" s="6" t="s">
        <v>3927</v>
      </c>
      <c r="C2338" s="6">
        <f>MONTH(Livros[[#This Row],[Date]])</f>
        <v>3</v>
      </c>
      <c r="D2338" s="6">
        <f>YEAR(Livros[[#This Row],[Date]])</f>
        <v>2019</v>
      </c>
      <c r="E2338" s="4">
        <v>0</v>
      </c>
      <c r="F2338" s="4">
        <v>1</v>
      </c>
      <c r="G2338" s="6" t="s">
        <v>71</v>
      </c>
      <c r="H2338" s="4">
        <v>1</v>
      </c>
      <c r="I2338" s="18" t="s">
        <v>77</v>
      </c>
      <c r="J2338" s="8">
        <v>723</v>
      </c>
      <c r="K2338" s="8">
        <f>Livros[[#This Row],[Quantity]]*Livros[[#This Row],[Item Price]]</f>
        <v>723</v>
      </c>
      <c r="L2338" s="8">
        <v>629.90099999999995</v>
      </c>
      <c r="M2338" s="8">
        <f>Livros[[#This Row],[Receita]]-Livros[[#This Row],[Custo]]</f>
        <v>93.099000000000046</v>
      </c>
    </row>
    <row r="2339" spans="1:13" x14ac:dyDescent="0.25">
      <c r="A2339" s="5">
        <v>2338</v>
      </c>
      <c r="B2339" s="7" t="s">
        <v>3930</v>
      </c>
      <c r="C2339" s="7">
        <f>MONTH(Livros[[#This Row],[Date]])</f>
        <v>4</v>
      </c>
      <c r="D2339" s="7">
        <f>YEAR(Livros[[#This Row],[Date]])</f>
        <v>2019</v>
      </c>
      <c r="E2339" s="5">
        <v>0</v>
      </c>
      <c r="F2339" s="5">
        <v>1</v>
      </c>
      <c r="G2339" s="7" t="s">
        <v>83</v>
      </c>
      <c r="H2339" s="5">
        <v>1</v>
      </c>
      <c r="I2339" s="19" t="s">
        <v>193</v>
      </c>
      <c r="J2339" s="9">
        <v>192</v>
      </c>
      <c r="K2339" s="9">
        <f>Livros[[#This Row],[Quantity]]*Livros[[#This Row],[Item Price]]</f>
        <v>192</v>
      </c>
      <c r="L2339" s="9">
        <v>157.744</v>
      </c>
      <c r="M2339" s="9">
        <f>Livros[[#This Row],[Receita]]-Livros[[#This Row],[Custo]]</f>
        <v>34.256</v>
      </c>
    </row>
    <row r="2340" spans="1:13" x14ac:dyDescent="0.25">
      <c r="A2340" s="4">
        <v>2339</v>
      </c>
      <c r="B2340" s="6" t="s">
        <v>3930</v>
      </c>
      <c r="C2340" s="6">
        <f>MONTH(Livros[[#This Row],[Date]])</f>
        <v>4</v>
      </c>
      <c r="D2340" s="6">
        <f>YEAR(Livros[[#This Row],[Date]])</f>
        <v>2019</v>
      </c>
      <c r="E2340" s="4">
        <v>0</v>
      </c>
      <c r="F2340" s="4">
        <v>1</v>
      </c>
      <c r="G2340" s="6" t="s">
        <v>83</v>
      </c>
      <c r="H2340" s="4">
        <v>1</v>
      </c>
      <c r="I2340" s="18" t="s">
        <v>193</v>
      </c>
      <c r="J2340" s="8">
        <v>192</v>
      </c>
      <c r="K2340" s="8">
        <f>Livros[[#This Row],[Quantity]]*Livros[[#This Row],[Item Price]]</f>
        <v>192</v>
      </c>
      <c r="L2340" s="8">
        <v>157.744</v>
      </c>
      <c r="M2340" s="8">
        <f>Livros[[#This Row],[Receita]]-Livros[[#This Row],[Custo]]</f>
        <v>34.256</v>
      </c>
    </row>
    <row r="2341" spans="1:13" x14ac:dyDescent="0.25">
      <c r="A2341" s="5">
        <v>2340</v>
      </c>
      <c r="B2341" s="7" t="s">
        <v>3930</v>
      </c>
      <c r="C2341" s="7">
        <f>MONTH(Livros[[#This Row],[Date]])</f>
        <v>4</v>
      </c>
      <c r="D2341" s="7">
        <f>YEAR(Livros[[#This Row],[Date]])</f>
        <v>2019</v>
      </c>
      <c r="E2341" s="5">
        <v>0</v>
      </c>
      <c r="F2341" s="5">
        <v>1</v>
      </c>
      <c r="G2341" s="7" t="s">
        <v>83</v>
      </c>
      <c r="H2341" s="5">
        <v>1</v>
      </c>
      <c r="I2341" s="19" t="s">
        <v>193</v>
      </c>
      <c r="J2341" s="9">
        <v>155</v>
      </c>
      <c r="K2341" s="9">
        <f>Livros[[#This Row],[Quantity]]*Livros[[#This Row],[Item Price]]</f>
        <v>155</v>
      </c>
      <c r="L2341" s="9">
        <v>127.71</v>
      </c>
      <c r="M2341" s="9">
        <f>Livros[[#This Row],[Receita]]-Livros[[#This Row],[Custo]]</f>
        <v>27.290000000000006</v>
      </c>
    </row>
    <row r="2342" spans="1:13" x14ac:dyDescent="0.25">
      <c r="A2342" s="4">
        <v>2341</v>
      </c>
      <c r="B2342" s="6" t="s">
        <v>3930</v>
      </c>
      <c r="C2342" s="6">
        <f>MONTH(Livros[[#This Row],[Date]])</f>
        <v>4</v>
      </c>
      <c r="D2342" s="6">
        <f>YEAR(Livros[[#This Row],[Date]])</f>
        <v>2019</v>
      </c>
      <c r="E2342" s="4">
        <v>0</v>
      </c>
      <c r="F2342" s="4">
        <v>1</v>
      </c>
      <c r="G2342" s="6" t="s">
        <v>83</v>
      </c>
      <c r="H2342" s="4">
        <v>1</v>
      </c>
      <c r="I2342" s="18" t="s">
        <v>193</v>
      </c>
      <c r="J2342" s="8">
        <v>192</v>
      </c>
      <c r="K2342" s="8">
        <f>Livros[[#This Row],[Quantity]]*Livros[[#This Row],[Item Price]]</f>
        <v>192</v>
      </c>
      <c r="L2342" s="8">
        <v>157.744</v>
      </c>
      <c r="M2342" s="8">
        <f>Livros[[#This Row],[Receita]]-Livros[[#This Row],[Custo]]</f>
        <v>34.256</v>
      </c>
    </row>
    <row r="2343" spans="1:13" x14ac:dyDescent="0.25">
      <c r="A2343" s="5">
        <v>2342</v>
      </c>
      <c r="B2343" s="7" t="s">
        <v>3930</v>
      </c>
      <c r="C2343" s="7">
        <f>MONTH(Livros[[#This Row],[Date]])</f>
        <v>4</v>
      </c>
      <c r="D2343" s="7">
        <f>YEAR(Livros[[#This Row],[Date]])</f>
        <v>2019</v>
      </c>
      <c r="E2343" s="5">
        <v>0</v>
      </c>
      <c r="F2343" s="5">
        <v>1</v>
      </c>
      <c r="G2343" s="7" t="s">
        <v>83</v>
      </c>
      <c r="H2343" s="5">
        <v>1</v>
      </c>
      <c r="I2343" s="19" t="s">
        <v>5178</v>
      </c>
      <c r="J2343" s="9">
        <v>580</v>
      </c>
      <c r="K2343" s="9">
        <f>Livros[[#This Row],[Quantity]]*Livros[[#This Row],[Item Price]]</f>
        <v>580</v>
      </c>
      <c r="L2343" s="9">
        <v>481.14</v>
      </c>
      <c r="M2343" s="9">
        <f>Livros[[#This Row],[Receita]]-Livros[[#This Row],[Custo]]</f>
        <v>98.860000000000014</v>
      </c>
    </row>
    <row r="2344" spans="1:13" x14ac:dyDescent="0.25">
      <c r="A2344" s="4">
        <v>2343</v>
      </c>
      <c r="B2344" s="6" t="s">
        <v>3930</v>
      </c>
      <c r="C2344" s="6">
        <f>MONTH(Livros[[#This Row],[Date]])</f>
        <v>4</v>
      </c>
      <c r="D2344" s="6">
        <f>YEAR(Livros[[#This Row],[Date]])</f>
        <v>2019</v>
      </c>
      <c r="E2344" s="4">
        <v>0</v>
      </c>
      <c r="F2344" s="4">
        <v>1</v>
      </c>
      <c r="G2344" s="6" t="s">
        <v>71</v>
      </c>
      <c r="H2344" s="4">
        <v>1</v>
      </c>
      <c r="I2344" s="18" t="s">
        <v>193</v>
      </c>
      <c r="J2344" s="8">
        <v>192</v>
      </c>
      <c r="K2344" s="8">
        <f>Livros[[#This Row],[Quantity]]*Livros[[#This Row],[Item Price]]</f>
        <v>192</v>
      </c>
      <c r="L2344" s="8">
        <v>157.744</v>
      </c>
      <c r="M2344" s="8">
        <f>Livros[[#This Row],[Receita]]-Livros[[#This Row],[Custo]]</f>
        <v>34.256</v>
      </c>
    </row>
    <row r="2345" spans="1:13" x14ac:dyDescent="0.25">
      <c r="A2345" s="5">
        <v>2344</v>
      </c>
      <c r="B2345" s="7" t="s">
        <v>3930</v>
      </c>
      <c r="C2345" s="7">
        <f>MONTH(Livros[[#This Row],[Date]])</f>
        <v>4</v>
      </c>
      <c r="D2345" s="7">
        <f>YEAR(Livros[[#This Row],[Date]])</f>
        <v>2019</v>
      </c>
      <c r="E2345" s="5">
        <v>0</v>
      </c>
      <c r="F2345" s="5">
        <v>1</v>
      </c>
      <c r="G2345" s="7" t="s">
        <v>71</v>
      </c>
      <c r="H2345" s="5">
        <v>1</v>
      </c>
      <c r="I2345" s="19" t="s">
        <v>193</v>
      </c>
      <c r="J2345" s="9">
        <v>192</v>
      </c>
      <c r="K2345" s="9">
        <f>Livros[[#This Row],[Quantity]]*Livros[[#This Row],[Item Price]]</f>
        <v>192</v>
      </c>
      <c r="L2345" s="9">
        <v>157.744</v>
      </c>
      <c r="M2345" s="9">
        <f>Livros[[#This Row],[Receita]]-Livros[[#This Row],[Custo]]</f>
        <v>34.256</v>
      </c>
    </row>
    <row r="2346" spans="1:13" x14ac:dyDescent="0.25">
      <c r="A2346" s="4">
        <v>2345</v>
      </c>
      <c r="B2346" s="6" t="s">
        <v>3940</v>
      </c>
      <c r="C2346" s="6">
        <f>MONTH(Livros[[#This Row],[Date]])</f>
        <v>5</v>
      </c>
      <c r="D2346" s="6">
        <f>YEAR(Livros[[#This Row],[Date]])</f>
        <v>2019</v>
      </c>
      <c r="E2346" s="4">
        <v>0</v>
      </c>
      <c r="F2346" s="4">
        <v>1</v>
      </c>
      <c r="G2346" s="6" t="s">
        <v>71</v>
      </c>
      <c r="H2346" s="4">
        <v>2</v>
      </c>
      <c r="I2346" s="18" t="s">
        <v>1002</v>
      </c>
      <c r="J2346" s="8">
        <v>360</v>
      </c>
      <c r="K2346" s="8">
        <f>Livros[[#This Row],[Quantity]]*Livros[[#This Row],[Item Price]]</f>
        <v>720</v>
      </c>
      <c r="L2346" s="8">
        <v>295.52</v>
      </c>
      <c r="M2346" s="8">
        <f>Livros[[#This Row],[Receita]]-Livros[[#This Row],[Custo]]</f>
        <v>424.48</v>
      </c>
    </row>
    <row r="2347" spans="1:13" x14ac:dyDescent="0.25">
      <c r="A2347" s="5">
        <v>2346</v>
      </c>
      <c r="B2347" s="7" t="s">
        <v>3940</v>
      </c>
      <c r="C2347" s="7">
        <f>MONTH(Livros[[#This Row],[Date]])</f>
        <v>5</v>
      </c>
      <c r="D2347" s="7">
        <f>YEAR(Livros[[#This Row],[Date]])</f>
        <v>2019</v>
      </c>
      <c r="E2347" s="5">
        <v>0</v>
      </c>
      <c r="F2347" s="5">
        <v>1</v>
      </c>
      <c r="G2347" s="7" t="s">
        <v>83</v>
      </c>
      <c r="H2347" s="5">
        <v>1</v>
      </c>
      <c r="I2347" s="19" t="s">
        <v>193</v>
      </c>
      <c r="J2347" s="9">
        <v>248</v>
      </c>
      <c r="K2347" s="9">
        <f>Livros[[#This Row],[Quantity]]*Livros[[#This Row],[Item Price]]</f>
        <v>248</v>
      </c>
      <c r="L2347" s="9">
        <v>203.33600000000001</v>
      </c>
      <c r="M2347" s="9">
        <f>Livros[[#This Row],[Receita]]-Livros[[#This Row],[Custo]]</f>
        <v>44.663999999999987</v>
      </c>
    </row>
    <row r="2348" spans="1:13" x14ac:dyDescent="0.25">
      <c r="A2348" s="4">
        <v>2347</v>
      </c>
      <c r="B2348" s="6" t="s">
        <v>3940</v>
      </c>
      <c r="C2348" s="6">
        <f>MONTH(Livros[[#This Row],[Date]])</f>
        <v>5</v>
      </c>
      <c r="D2348" s="6">
        <f>YEAR(Livros[[#This Row],[Date]])</f>
        <v>2019</v>
      </c>
      <c r="E2348" s="4">
        <v>0</v>
      </c>
      <c r="F2348" s="4">
        <v>1</v>
      </c>
      <c r="G2348" s="6" t="s">
        <v>71</v>
      </c>
      <c r="H2348" s="4">
        <v>1</v>
      </c>
      <c r="I2348" s="18" t="s">
        <v>193</v>
      </c>
      <c r="J2348" s="8">
        <v>192</v>
      </c>
      <c r="K2348" s="8">
        <f>Livros[[#This Row],[Quantity]]*Livros[[#This Row],[Item Price]]</f>
        <v>192</v>
      </c>
      <c r="L2348" s="8">
        <v>157.744</v>
      </c>
      <c r="M2348" s="8">
        <f>Livros[[#This Row],[Receita]]-Livros[[#This Row],[Custo]]</f>
        <v>34.256</v>
      </c>
    </row>
    <row r="2349" spans="1:13" x14ac:dyDescent="0.25">
      <c r="A2349" s="5">
        <v>2348</v>
      </c>
      <c r="B2349" s="7" t="s">
        <v>3940</v>
      </c>
      <c r="C2349" s="7">
        <f>MONTH(Livros[[#This Row],[Date]])</f>
        <v>5</v>
      </c>
      <c r="D2349" s="7">
        <f>YEAR(Livros[[#This Row],[Date]])</f>
        <v>2019</v>
      </c>
      <c r="E2349" s="5">
        <v>0</v>
      </c>
      <c r="F2349" s="5">
        <v>1</v>
      </c>
      <c r="G2349" s="7" t="s">
        <v>71</v>
      </c>
      <c r="H2349" s="5">
        <v>1</v>
      </c>
      <c r="I2349" s="19" t="s">
        <v>193</v>
      </c>
      <c r="J2349" s="9">
        <v>192</v>
      </c>
      <c r="K2349" s="9">
        <f>Livros[[#This Row],[Quantity]]*Livros[[#This Row],[Item Price]]</f>
        <v>192</v>
      </c>
      <c r="L2349" s="9">
        <v>157.744</v>
      </c>
      <c r="M2349" s="9">
        <f>Livros[[#This Row],[Receita]]-Livros[[#This Row],[Custo]]</f>
        <v>34.256</v>
      </c>
    </row>
    <row r="2350" spans="1:13" x14ac:dyDescent="0.25">
      <c r="A2350" s="4">
        <v>2349</v>
      </c>
      <c r="B2350" s="6" t="s">
        <v>3943</v>
      </c>
      <c r="C2350" s="6">
        <f>MONTH(Livros[[#This Row],[Date]])</f>
        <v>6</v>
      </c>
      <c r="D2350" s="6">
        <f>YEAR(Livros[[#This Row],[Date]])</f>
        <v>2019</v>
      </c>
      <c r="E2350" s="4">
        <v>0</v>
      </c>
      <c r="F2350" s="4">
        <v>0</v>
      </c>
      <c r="G2350" s="6" t="s">
        <v>83</v>
      </c>
      <c r="H2350" s="4">
        <v>1</v>
      </c>
      <c r="I2350" s="18" t="s">
        <v>193</v>
      </c>
      <c r="J2350" s="8">
        <v>192</v>
      </c>
      <c r="K2350" s="8">
        <f>Livros[[#This Row],[Quantity]]*Livros[[#This Row],[Item Price]]</f>
        <v>192</v>
      </c>
      <c r="L2350" s="8">
        <v>157.744</v>
      </c>
      <c r="M2350" s="8">
        <f>Livros[[#This Row],[Receita]]-Livros[[#This Row],[Custo]]</f>
        <v>34.256</v>
      </c>
    </row>
    <row r="2351" spans="1:13" x14ac:dyDescent="0.25">
      <c r="A2351" s="5">
        <v>2350</v>
      </c>
      <c r="B2351" s="7" t="s">
        <v>3943</v>
      </c>
      <c r="C2351" s="7">
        <f>MONTH(Livros[[#This Row],[Date]])</f>
        <v>6</v>
      </c>
      <c r="D2351" s="7">
        <f>YEAR(Livros[[#This Row],[Date]])</f>
        <v>2019</v>
      </c>
      <c r="E2351" s="5">
        <v>0</v>
      </c>
      <c r="F2351" s="5">
        <v>0</v>
      </c>
      <c r="G2351" s="7" t="s">
        <v>83</v>
      </c>
      <c r="H2351" s="5">
        <v>1</v>
      </c>
      <c r="I2351" s="19" t="s">
        <v>193</v>
      </c>
      <c r="J2351" s="9">
        <v>155</v>
      </c>
      <c r="K2351" s="9">
        <f>Livros[[#This Row],[Quantity]]*Livros[[#This Row],[Item Price]]</f>
        <v>155</v>
      </c>
      <c r="L2351" s="9">
        <v>127.71</v>
      </c>
      <c r="M2351" s="9">
        <f>Livros[[#This Row],[Receita]]-Livros[[#This Row],[Custo]]</f>
        <v>27.290000000000006</v>
      </c>
    </row>
    <row r="2352" spans="1:13" x14ac:dyDescent="0.25">
      <c r="A2352" s="4">
        <v>2351</v>
      </c>
      <c r="B2352" s="6" t="s">
        <v>3943</v>
      </c>
      <c r="C2352" s="6">
        <f>MONTH(Livros[[#This Row],[Date]])</f>
        <v>6</v>
      </c>
      <c r="D2352" s="6">
        <f>YEAR(Livros[[#This Row],[Date]])</f>
        <v>2019</v>
      </c>
      <c r="E2352" s="4">
        <v>0</v>
      </c>
      <c r="F2352" s="4">
        <v>0</v>
      </c>
      <c r="G2352" s="6" t="s">
        <v>71</v>
      </c>
      <c r="H2352" s="4">
        <v>1</v>
      </c>
      <c r="I2352" s="18" t="s">
        <v>193</v>
      </c>
      <c r="J2352" s="8">
        <v>192</v>
      </c>
      <c r="K2352" s="8">
        <f>Livros[[#This Row],[Quantity]]*Livros[[#This Row],[Item Price]]</f>
        <v>192</v>
      </c>
      <c r="L2352" s="8">
        <v>157.744</v>
      </c>
      <c r="M2352" s="8">
        <f>Livros[[#This Row],[Receita]]-Livros[[#This Row],[Custo]]</f>
        <v>34.256</v>
      </c>
    </row>
    <row r="2353" spans="1:13" x14ac:dyDescent="0.25">
      <c r="A2353" s="5">
        <v>2352</v>
      </c>
      <c r="B2353" s="7" t="s">
        <v>3943</v>
      </c>
      <c r="C2353" s="7">
        <f>MONTH(Livros[[#This Row],[Date]])</f>
        <v>6</v>
      </c>
      <c r="D2353" s="7">
        <f>YEAR(Livros[[#This Row],[Date]])</f>
        <v>2019</v>
      </c>
      <c r="E2353" s="5">
        <v>0</v>
      </c>
      <c r="F2353" s="5">
        <v>0</v>
      </c>
      <c r="G2353" s="7" t="s">
        <v>71</v>
      </c>
      <c r="H2353" s="5">
        <v>1</v>
      </c>
      <c r="I2353" s="19" t="s">
        <v>1002</v>
      </c>
      <c r="J2353" s="9">
        <v>108</v>
      </c>
      <c r="K2353" s="9">
        <f>Livros[[#This Row],[Quantity]]*Livros[[#This Row],[Item Price]]</f>
        <v>108</v>
      </c>
      <c r="L2353" s="9">
        <v>885.56</v>
      </c>
      <c r="M2353" s="9">
        <f>Livros[[#This Row],[Receita]]-Livros[[#This Row],[Custo]]</f>
        <v>-777.56</v>
      </c>
    </row>
    <row r="2354" spans="1:13" x14ac:dyDescent="0.25">
      <c r="A2354" s="4">
        <v>2353</v>
      </c>
      <c r="B2354" s="6" t="s">
        <v>3943</v>
      </c>
      <c r="C2354" s="6">
        <f>MONTH(Livros[[#This Row],[Date]])</f>
        <v>6</v>
      </c>
      <c r="D2354" s="6">
        <f>YEAR(Livros[[#This Row],[Date]])</f>
        <v>2019</v>
      </c>
      <c r="E2354" s="4">
        <v>0</v>
      </c>
      <c r="F2354" s="4">
        <v>0</v>
      </c>
      <c r="G2354" s="6" t="s">
        <v>83</v>
      </c>
      <c r="H2354" s="4">
        <v>1</v>
      </c>
      <c r="I2354" s="18" t="s">
        <v>193</v>
      </c>
      <c r="J2354" s="8">
        <v>192</v>
      </c>
      <c r="K2354" s="8">
        <f>Livros[[#This Row],[Quantity]]*Livros[[#This Row],[Item Price]]</f>
        <v>192</v>
      </c>
      <c r="L2354" s="8">
        <v>157.744</v>
      </c>
      <c r="M2354" s="8">
        <f>Livros[[#This Row],[Receita]]-Livros[[#This Row],[Custo]]</f>
        <v>34.256</v>
      </c>
    </row>
    <row r="2355" spans="1:13" x14ac:dyDescent="0.25">
      <c r="A2355" s="5">
        <v>2354</v>
      </c>
      <c r="B2355" s="7" t="s">
        <v>3943</v>
      </c>
      <c r="C2355" s="7">
        <f>MONTH(Livros[[#This Row],[Date]])</f>
        <v>6</v>
      </c>
      <c r="D2355" s="7">
        <f>YEAR(Livros[[#This Row],[Date]])</f>
        <v>2019</v>
      </c>
      <c r="E2355" s="5">
        <v>0</v>
      </c>
      <c r="F2355" s="5">
        <v>0</v>
      </c>
      <c r="G2355" s="7" t="s">
        <v>83</v>
      </c>
      <c r="H2355" s="5">
        <v>1</v>
      </c>
      <c r="I2355" s="19" t="s">
        <v>1002</v>
      </c>
      <c r="J2355" s="9">
        <v>157</v>
      </c>
      <c r="K2355" s="9">
        <f>Livros[[#This Row],[Quantity]]*Livros[[#This Row],[Item Price]]</f>
        <v>157</v>
      </c>
      <c r="L2355" s="9">
        <v>128.874</v>
      </c>
      <c r="M2355" s="9">
        <f>Livros[[#This Row],[Receita]]-Livros[[#This Row],[Custo]]</f>
        <v>28.126000000000005</v>
      </c>
    </row>
    <row r="2356" spans="1:13" x14ac:dyDescent="0.25">
      <c r="A2356" s="4">
        <v>2355</v>
      </c>
      <c r="B2356" s="6" t="s">
        <v>3943</v>
      </c>
      <c r="C2356" s="6">
        <f>MONTH(Livros[[#This Row],[Date]])</f>
        <v>6</v>
      </c>
      <c r="D2356" s="6">
        <f>YEAR(Livros[[#This Row],[Date]])</f>
        <v>2019</v>
      </c>
      <c r="E2356" s="4">
        <v>0</v>
      </c>
      <c r="F2356" s="4">
        <v>0</v>
      </c>
      <c r="G2356" s="6" t="s">
        <v>71</v>
      </c>
      <c r="H2356" s="4">
        <v>1</v>
      </c>
      <c r="I2356" s="18" t="s">
        <v>193</v>
      </c>
      <c r="J2356" s="8">
        <v>192</v>
      </c>
      <c r="K2356" s="8">
        <f>Livros[[#This Row],[Quantity]]*Livros[[#This Row],[Item Price]]</f>
        <v>192</v>
      </c>
      <c r="L2356" s="8">
        <v>157.744</v>
      </c>
      <c r="M2356" s="8">
        <f>Livros[[#This Row],[Receita]]-Livros[[#This Row],[Custo]]</f>
        <v>34.256</v>
      </c>
    </row>
    <row r="2357" spans="1:13" x14ac:dyDescent="0.25">
      <c r="A2357" s="5">
        <v>2356</v>
      </c>
      <c r="B2357" s="7" t="s">
        <v>3943</v>
      </c>
      <c r="C2357" s="7">
        <f>MONTH(Livros[[#This Row],[Date]])</f>
        <v>6</v>
      </c>
      <c r="D2357" s="7">
        <f>YEAR(Livros[[#This Row],[Date]])</f>
        <v>2019</v>
      </c>
      <c r="E2357" s="5">
        <v>0</v>
      </c>
      <c r="F2357" s="5">
        <v>0</v>
      </c>
      <c r="G2357" s="7" t="s">
        <v>71</v>
      </c>
      <c r="H2357" s="5">
        <v>1</v>
      </c>
      <c r="I2357" s="19" t="s">
        <v>77</v>
      </c>
      <c r="J2357" s="9">
        <v>670</v>
      </c>
      <c r="K2357" s="9">
        <f>Livros[[#This Row],[Quantity]]*Livros[[#This Row],[Item Price]]</f>
        <v>670</v>
      </c>
      <c r="L2357" s="9">
        <v>582.29</v>
      </c>
      <c r="M2357" s="9">
        <f>Livros[[#This Row],[Receita]]-Livros[[#This Row],[Custo]]</f>
        <v>87.710000000000036</v>
      </c>
    </row>
    <row r="2358" spans="1:13" x14ac:dyDescent="0.25">
      <c r="A2358" s="4">
        <v>2357</v>
      </c>
      <c r="B2358" s="6" t="s">
        <v>3943</v>
      </c>
      <c r="C2358" s="6">
        <f>MONTH(Livros[[#This Row],[Date]])</f>
        <v>6</v>
      </c>
      <c r="D2358" s="6">
        <f>YEAR(Livros[[#This Row],[Date]])</f>
        <v>2019</v>
      </c>
      <c r="E2358" s="4">
        <v>0</v>
      </c>
      <c r="F2358" s="4">
        <v>0</v>
      </c>
      <c r="G2358" s="6" t="s">
        <v>71</v>
      </c>
      <c r="H2358" s="4">
        <v>1</v>
      </c>
      <c r="I2358" s="18" t="s">
        <v>1002</v>
      </c>
      <c r="J2358" s="8">
        <v>184</v>
      </c>
      <c r="K2358" s="8">
        <f>Livros[[#This Row],[Quantity]]*Livros[[#This Row],[Item Price]]</f>
        <v>184</v>
      </c>
      <c r="L2358" s="8">
        <v>150.08799999999999</v>
      </c>
      <c r="M2358" s="8">
        <f>Livros[[#This Row],[Receita]]-Livros[[#This Row],[Custo]]</f>
        <v>33.912000000000006</v>
      </c>
    </row>
    <row r="2359" spans="1:13" x14ac:dyDescent="0.25">
      <c r="A2359" s="5">
        <v>2358</v>
      </c>
      <c r="B2359" s="7" t="s">
        <v>3943</v>
      </c>
      <c r="C2359" s="7">
        <f>MONTH(Livros[[#This Row],[Date]])</f>
        <v>6</v>
      </c>
      <c r="D2359" s="7">
        <f>YEAR(Livros[[#This Row],[Date]])</f>
        <v>2019</v>
      </c>
      <c r="E2359" s="5">
        <v>0</v>
      </c>
      <c r="F2359" s="5">
        <v>0</v>
      </c>
      <c r="G2359" s="7" t="s">
        <v>71</v>
      </c>
      <c r="H2359" s="5">
        <v>1</v>
      </c>
      <c r="I2359" s="19" t="s">
        <v>1002</v>
      </c>
      <c r="J2359" s="9">
        <v>184</v>
      </c>
      <c r="K2359" s="9">
        <f>Livros[[#This Row],[Quantity]]*Livros[[#This Row],[Item Price]]</f>
        <v>184</v>
      </c>
      <c r="L2359" s="9">
        <v>150.08799999999999</v>
      </c>
      <c r="M2359" s="9">
        <f>Livros[[#This Row],[Receita]]-Livros[[#This Row],[Custo]]</f>
        <v>33.912000000000006</v>
      </c>
    </row>
    <row r="2360" spans="1:13" x14ac:dyDescent="0.25">
      <c r="A2360" s="4">
        <v>2359</v>
      </c>
      <c r="B2360" s="6" t="s">
        <v>3943</v>
      </c>
      <c r="C2360" s="6">
        <f>MONTH(Livros[[#This Row],[Date]])</f>
        <v>6</v>
      </c>
      <c r="D2360" s="6">
        <f>YEAR(Livros[[#This Row],[Date]])</f>
        <v>2019</v>
      </c>
      <c r="E2360" s="4">
        <v>0</v>
      </c>
      <c r="F2360" s="4">
        <v>0</v>
      </c>
      <c r="G2360" s="6" t="s">
        <v>71</v>
      </c>
      <c r="H2360" s="4">
        <v>1</v>
      </c>
      <c r="I2360" s="18" t="s">
        <v>77</v>
      </c>
      <c r="J2360" s="8">
        <v>670</v>
      </c>
      <c r="K2360" s="8">
        <f>Livros[[#This Row],[Quantity]]*Livros[[#This Row],[Item Price]]</f>
        <v>670</v>
      </c>
      <c r="L2360" s="8">
        <v>582.29</v>
      </c>
      <c r="M2360" s="8">
        <f>Livros[[#This Row],[Receita]]-Livros[[#This Row],[Custo]]</f>
        <v>87.710000000000036</v>
      </c>
    </row>
    <row r="2361" spans="1:13" x14ac:dyDescent="0.25">
      <c r="A2361" s="5">
        <v>2360</v>
      </c>
      <c r="B2361" s="7" t="s">
        <v>3943</v>
      </c>
      <c r="C2361" s="7">
        <f>MONTH(Livros[[#This Row],[Date]])</f>
        <v>6</v>
      </c>
      <c r="D2361" s="7">
        <f>YEAR(Livros[[#This Row],[Date]])</f>
        <v>2019</v>
      </c>
      <c r="E2361" s="5">
        <v>0</v>
      </c>
      <c r="F2361" s="5">
        <v>0</v>
      </c>
      <c r="G2361" s="7" t="s">
        <v>83</v>
      </c>
      <c r="H2361" s="5">
        <v>1</v>
      </c>
      <c r="I2361" s="19" t="s">
        <v>1002</v>
      </c>
      <c r="J2361" s="9">
        <v>180</v>
      </c>
      <c r="K2361" s="9">
        <f>Livros[[#This Row],[Quantity]]*Livros[[#This Row],[Item Price]]</f>
        <v>180</v>
      </c>
      <c r="L2361" s="9">
        <v>147.76</v>
      </c>
      <c r="M2361" s="9">
        <f>Livros[[#This Row],[Receita]]-Livros[[#This Row],[Custo]]</f>
        <v>32.240000000000009</v>
      </c>
    </row>
    <row r="2362" spans="1:13" x14ac:dyDescent="0.25">
      <c r="A2362" s="4">
        <v>2361</v>
      </c>
      <c r="B2362" s="6" t="s">
        <v>3943</v>
      </c>
      <c r="C2362" s="6">
        <f>MONTH(Livros[[#This Row],[Date]])</f>
        <v>6</v>
      </c>
      <c r="D2362" s="6">
        <f>YEAR(Livros[[#This Row],[Date]])</f>
        <v>2019</v>
      </c>
      <c r="E2362" s="4">
        <v>0</v>
      </c>
      <c r="F2362" s="4">
        <v>0</v>
      </c>
      <c r="G2362" s="6" t="s">
        <v>71</v>
      </c>
      <c r="H2362" s="4">
        <v>1</v>
      </c>
      <c r="I2362" s="18" t="s">
        <v>193</v>
      </c>
      <c r="J2362" s="8">
        <v>192</v>
      </c>
      <c r="K2362" s="8">
        <f>Livros[[#This Row],[Quantity]]*Livros[[#This Row],[Item Price]]</f>
        <v>192</v>
      </c>
      <c r="L2362" s="8">
        <v>157.744</v>
      </c>
      <c r="M2362" s="8">
        <f>Livros[[#This Row],[Receita]]-Livros[[#This Row],[Custo]]</f>
        <v>34.256</v>
      </c>
    </row>
    <row r="2363" spans="1:13" x14ac:dyDescent="0.25">
      <c r="A2363" s="5">
        <v>2362</v>
      </c>
      <c r="B2363" s="7" t="s">
        <v>3943</v>
      </c>
      <c r="C2363" s="7">
        <f>MONTH(Livros[[#This Row],[Date]])</f>
        <v>6</v>
      </c>
      <c r="D2363" s="7">
        <f>YEAR(Livros[[#This Row],[Date]])</f>
        <v>2019</v>
      </c>
      <c r="E2363" s="5">
        <v>0</v>
      </c>
      <c r="F2363" s="5">
        <v>0</v>
      </c>
      <c r="G2363" s="7" t="s">
        <v>71</v>
      </c>
      <c r="H2363" s="5">
        <v>1</v>
      </c>
      <c r="I2363" s="19" t="s">
        <v>193</v>
      </c>
      <c r="J2363" s="9">
        <v>192</v>
      </c>
      <c r="K2363" s="9">
        <f>Livros[[#This Row],[Quantity]]*Livros[[#This Row],[Item Price]]</f>
        <v>192</v>
      </c>
      <c r="L2363" s="9">
        <v>157.744</v>
      </c>
      <c r="M2363" s="9">
        <f>Livros[[#This Row],[Receita]]-Livros[[#This Row],[Custo]]</f>
        <v>34.256</v>
      </c>
    </row>
    <row r="2364" spans="1:13" x14ac:dyDescent="0.25">
      <c r="A2364" s="4">
        <v>2363</v>
      </c>
      <c r="B2364" s="6" t="s">
        <v>3943</v>
      </c>
      <c r="C2364" s="6">
        <f>MONTH(Livros[[#This Row],[Date]])</f>
        <v>6</v>
      </c>
      <c r="D2364" s="6">
        <f>YEAR(Livros[[#This Row],[Date]])</f>
        <v>2019</v>
      </c>
      <c r="E2364" s="4">
        <v>0</v>
      </c>
      <c r="F2364" s="4">
        <v>0</v>
      </c>
      <c r="G2364" s="6" t="s">
        <v>83</v>
      </c>
      <c r="H2364" s="4">
        <v>1</v>
      </c>
      <c r="I2364" s="18" t="s">
        <v>193</v>
      </c>
      <c r="J2364" s="8">
        <v>192</v>
      </c>
      <c r="K2364" s="8">
        <f>Livros[[#This Row],[Quantity]]*Livros[[#This Row],[Item Price]]</f>
        <v>192</v>
      </c>
      <c r="L2364" s="8">
        <v>157.744</v>
      </c>
      <c r="M2364" s="8">
        <f>Livros[[#This Row],[Receita]]-Livros[[#This Row],[Custo]]</f>
        <v>34.256</v>
      </c>
    </row>
    <row r="2365" spans="1:13" x14ac:dyDescent="0.25">
      <c r="A2365" s="5">
        <v>2364</v>
      </c>
      <c r="B2365" s="7" t="s">
        <v>3943</v>
      </c>
      <c r="C2365" s="7">
        <f>MONTH(Livros[[#This Row],[Date]])</f>
        <v>6</v>
      </c>
      <c r="D2365" s="7">
        <f>YEAR(Livros[[#This Row],[Date]])</f>
        <v>2019</v>
      </c>
      <c r="E2365" s="5">
        <v>0</v>
      </c>
      <c r="F2365" s="5">
        <v>0</v>
      </c>
      <c r="G2365" s="7" t="s">
        <v>83</v>
      </c>
      <c r="H2365" s="5">
        <v>1</v>
      </c>
      <c r="I2365" s="19" t="s">
        <v>193</v>
      </c>
      <c r="J2365" s="9">
        <v>155</v>
      </c>
      <c r="K2365" s="9">
        <f>Livros[[#This Row],[Quantity]]*Livros[[#This Row],[Item Price]]</f>
        <v>155</v>
      </c>
      <c r="L2365" s="9">
        <v>127.71</v>
      </c>
      <c r="M2365" s="9">
        <f>Livros[[#This Row],[Receita]]-Livros[[#This Row],[Custo]]</f>
        <v>27.290000000000006</v>
      </c>
    </row>
    <row r="2366" spans="1:13" x14ac:dyDescent="0.25">
      <c r="A2366" s="4">
        <v>2365</v>
      </c>
      <c r="B2366" s="6" t="s">
        <v>3957</v>
      </c>
      <c r="C2366" s="6">
        <f>MONTH(Livros[[#This Row],[Date]])</f>
        <v>7</v>
      </c>
      <c r="D2366" s="6">
        <f>YEAR(Livros[[#This Row],[Date]])</f>
        <v>2019</v>
      </c>
      <c r="E2366" s="4">
        <v>0</v>
      </c>
      <c r="F2366" s="4">
        <v>0</v>
      </c>
      <c r="G2366" s="6" t="s">
        <v>83</v>
      </c>
      <c r="H2366" s="4">
        <v>2</v>
      </c>
      <c r="I2366" s="18" t="s">
        <v>193</v>
      </c>
      <c r="J2366" s="8">
        <v>384</v>
      </c>
      <c r="K2366" s="8">
        <f>Livros[[#This Row],[Quantity]]*Livros[[#This Row],[Item Price]]</f>
        <v>768</v>
      </c>
      <c r="L2366" s="8">
        <v>314.488</v>
      </c>
      <c r="M2366" s="8">
        <f>Livros[[#This Row],[Receita]]-Livros[[#This Row],[Custo]]</f>
        <v>453.512</v>
      </c>
    </row>
    <row r="2367" spans="1:13" x14ac:dyDescent="0.25">
      <c r="A2367" s="5">
        <v>2366</v>
      </c>
      <c r="B2367" s="7" t="s">
        <v>3957</v>
      </c>
      <c r="C2367" s="7">
        <f>MONTH(Livros[[#This Row],[Date]])</f>
        <v>7</v>
      </c>
      <c r="D2367" s="7">
        <f>YEAR(Livros[[#This Row],[Date]])</f>
        <v>2019</v>
      </c>
      <c r="E2367" s="5">
        <v>0</v>
      </c>
      <c r="F2367" s="5">
        <v>0</v>
      </c>
      <c r="G2367" s="7" t="s">
        <v>83</v>
      </c>
      <c r="H2367" s="5">
        <v>1</v>
      </c>
      <c r="I2367" s="19" t="s">
        <v>193</v>
      </c>
      <c r="J2367" s="9">
        <v>192</v>
      </c>
      <c r="K2367" s="9">
        <f>Livros[[#This Row],[Quantity]]*Livros[[#This Row],[Item Price]]</f>
        <v>192</v>
      </c>
      <c r="L2367" s="9">
        <v>157.744</v>
      </c>
      <c r="M2367" s="9">
        <f>Livros[[#This Row],[Receita]]-Livros[[#This Row],[Custo]]</f>
        <v>34.256</v>
      </c>
    </row>
    <row r="2368" spans="1:13" x14ac:dyDescent="0.25">
      <c r="A2368" s="4">
        <v>2367</v>
      </c>
      <c r="B2368" s="6" t="s">
        <v>3957</v>
      </c>
      <c r="C2368" s="6">
        <f>MONTH(Livros[[#This Row],[Date]])</f>
        <v>7</v>
      </c>
      <c r="D2368" s="6">
        <f>YEAR(Livros[[#This Row],[Date]])</f>
        <v>2019</v>
      </c>
      <c r="E2368" s="4">
        <v>0</v>
      </c>
      <c r="F2368" s="4">
        <v>0</v>
      </c>
      <c r="G2368" s="6" t="s">
        <v>71</v>
      </c>
      <c r="H2368" s="4">
        <v>1</v>
      </c>
      <c r="I2368" s="18" t="s">
        <v>1002</v>
      </c>
      <c r="J2368" s="8">
        <v>108</v>
      </c>
      <c r="K2368" s="8">
        <f>Livros[[#This Row],[Quantity]]*Livros[[#This Row],[Item Price]]</f>
        <v>108</v>
      </c>
      <c r="L2368" s="8">
        <v>885.56</v>
      </c>
      <c r="M2368" s="8">
        <f>Livros[[#This Row],[Receita]]-Livros[[#This Row],[Custo]]</f>
        <v>-777.56</v>
      </c>
    </row>
    <row r="2369" spans="1:13" x14ac:dyDescent="0.25">
      <c r="A2369" s="5">
        <v>2368</v>
      </c>
      <c r="B2369" s="7" t="s">
        <v>3957</v>
      </c>
      <c r="C2369" s="7">
        <f>MONTH(Livros[[#This Row],[Date]])</f>
        <v>7</v>
      </c>
      <c r="D2369" s="7">
        <f>YEAR(Livros[[#This Row],[Date]])</f>
        <v>2019</v>
      </c>
      <c r="E2369" s="5">
        <v>0</v>
      </c>
      <c r="F2369" s="5">
        <v>0</v>
      </c>
      <c r="G2369" s="7" t="s">
        <v>83</v>
      </c>
      <c r="H2369" s="5">
        <v>1</v>
      </c>
      <c r="I2369" s="19" t="s">
        <v>1002</v>
      </c>
      <c r="J2369" s="9">
        <v>8578</v>
      </c>
      <c r="K2369" s="9">
        <f>Livros[[#This Row],[Quantity]]*Livros[[#This Row],[Item Price]]</f>
        <v>8578</v>
      </c>
      <c r="L2369" s="9">
        <v>703.33960000000002</v>
      </c>
      <c r="M2369" s="9">
        <f>Livros[[#This Row],[Receita]]-Livros[[#This Row],[Custo]]</f>
        <v>7874.6603999999998</v>
      </c>
    </row>
    <row r="2370" spans="1:13" x14ac:dyDescent="0.25">
      <c r="A2370" s="4">
        <v>2369</v>
      </c>
      <c r="B2370" s="6" t="s">
        <v>3957</v>
      </c>
      <c r="C2370" s="6">
        <f>MONTH(Livros[[#This Row],[Date]])</f>
        <v>7</v>
      </c>
      <c r="D2370" s="6">
        <f>YEAR(Livros[[#This Row],[Date]])</f>
        <v>2019</v>
      </c>
      <c r="E2370" s="4">
        <v>0</v>
      </c>
      <c r="F2370" s="4">
        <v>0</v>
      </c>
      <c r="G2370" s="6" t="s">
        <v>83</v>
      </c>
      <c r="H2370" s="4">
        <v>1</v>
      </c>
      <c r="I2370" s="18" t="s">
        <v>193</v>
      </c>
      <c r="J2370" s="8">
        <v>192</v>
      </c>
      <c r="K2370" s="8">
        <f>Livros[[#This Row],[Quantity]]*Livros[[#This Row],[Item Price]]</f>
        <v>192</v>
      </c>
      <c r="L2370" s="8">
        <v>157.744</v>
      </c>
      <c r="M2370" s="8">
        <f>Livros[[#This Row],[Receita]]-Livros[[#This Row],[Custo]]</f>
        <v>34.256</v>
      </c>
    </row>
    <row r="2371" spans="1:13" x14ac:dyDescent="0.25">
      <c r="A2371" s="5">
        <v>2370</v>
      </c>
      <c r="B2371" s="7" t="s">
        <v>3957</v>
      </c>
      <c r="C2371" s="7">
        <f>MONTH(Livros[[#This Row],[Date]])</f>
        <v>7</v>
      </c>
      <c r="D2371" s="7">
        <f>YEAR(Livros[[#This Row],[Date]])</f>
        <v>2019</v>
      </c>
      <c r="E2371" s="5">
        <v>0</v>
      </c>
      <c r="F2371" s="5">
        <v>0</v>
      </c>
      <c r="G2371" s="7" t="s">
        <v>83</v>
      </c>
      <c r="H2371" s="5">
        <v>1</v>
      </c>
      <c r="I2371" s="19" t="s">
        <v>193</v>
      </c>
      <c r="J2371" s="9">
        <v>248</v>
      </c>
      <c r="K2371" s="9">
        <f>Livros[[#This Row],[Quantity]]*Livros[[#This Row],[Item Price]]</f>
        <v>248</v>
      </c>
      <c r="L2371" s="9">
        <v>203.33600000000001</v>
      </c>
      <c r="M2371" s="9">
        <f>Livros[[#This Row],[Receita]]-Livros[[#This Row],[Custo]]</f>
        <v>44.663999999999987</v>
      </c>
    </row>
    <row r="2372" spans="1:13" x14ac:dyDescent="0.25">
      <c r="A2372" s="4">
        <v>2371</v>
      </c>
      <c r="B2372" s="6" t="s">
        <v>3957</v>
      </c>
      <c r="C2372" s="6">
        <f>MONTH(Livros[[#This Row],[Date]])</f>
        <v>7</v>
      </c>
      <c r="D2372" s="6">
        <f>YEAR(Livros[[#This Row],[Date]])</f>
        <v>2019</v>
      </c>
      <c r="E2372" s="4">
        <v>0</v>
      </c>
      <c r="F2372" s="4">
        <v>0</v>
      </c>
      <c r="G2372" s="6" t="s">
        <v>71</v>
      </c>
      <c r="H2372" s="4">
        <v>1</v>
      </c>
      <c r="I2372" s="18" t="s">
        <v>1002</v>
      </c>
      <c r="J2372" s="8">
        <v>129</v>
      </c>
      <c r="K2372" s="8">
        <f>Livros[[#This Row],[Quantity]]*Livros[[#This Row],[Item Price]]</f>
        <v>129</v>
      </c>
      <c r="L2372" s="8">
        <v>105.578</v>
      </c>
      <c r="M2372" s="8">
        <f>Livros[[#This Row],[Receita]]-Livros[[#This Row],[Custo]]</f>
        <v>23.421999999999997</v>
      </c>
    </row>
    <row r="2373" spans="1:13" x14ac:dyDescent="0.25">
      <c r="A2373" s="5">
        <v>2372</v>
      </c>
      <c r="B2373" s="7" t="s">
        <v>3957</v>
      </c>
      <c r="C2373" s="7">
        <f>MONTH(Livros[[#This Row],[Date]])</f>
        <v>7</v>
      </c>
      <c r="D2373" s="7">
        <f>YEAR(Livros[[#This Row],[Date]])</f>
        <v>2019</v>
      </c>
      <c r="E2373" s="5">
        <v>0</v>
      </c>
      <c r="F2373" s="5">
        <v>0</v>
      </c>
      <c r="G2373" s="7" t="s">
        <v>71</v>
      </c>
      <c r="H2373" s="5">
        <v>1</v>
      </c>
      <c r="I2373" s="19" t="s">
        <v>193</v>
      </c>
      <c r="J2373" s="9">
        <v>192</v>
      </c>
      <c r="K2373" s="9">
        <f>Livros[[#This Row],[Quantity]]*Livros[[#This Row],[Item Price]]</f>
        <v>192</v>
      </c>
      <c r="L2373" s="9">
        <v>157.744</v>
      </c>
      <c r="M2373" s="9">
        <f>Livros[[#This Row],[Receita]]-Livros[[#This Row],[Custo]]</f>
        <v>34.256</v>
      </c>
    </row>
    <row r="2374" spans="1:13" x14ac:dyDescent="0.25">
      <c r="A2374" s="4">
        <v>2373</v>
      </c>
      <c r="B2374" s="6" t="s">
        <v>3957</v>
      </c>
      <c r="C2374" s="6">
        <f>MONTH(Livros[[#This Row],[Date]])</f>
        <v>7</v>
      </c>
      <c r="D2374" s="6">
        <f>YEAR(Livros[[#This Row],[Date]])</f>
        <v>2019</v>
      </c>
      <c r="E2374" s="4">
        <v>0</v>
      </c>
      <c r="F2374" s="4">
        <v>0</v>
      </c>
      <c r="G2374" s="6" t="s">
        <v>83</v>
      </c>
      <c r="H2374" s="4">
        <v>1</v>
      </c>
      <c r="I2374" s="18" t="s">
        <v>193</v>
      </c>
      <c r="J2374" s="8">
        <v>248</v>
      </c>
      <c r="K2374" s="8">
        <f>Livros[[#This Row],[Quantity]]*Livros[[#This Row],[Item Price]]</f>
        <v>248</v>
      </c>
      <c r="L2374" s="8">
        <v>203.33600000000001</v>
      </c>
      <c r="M2374" s="8">
        <f>Livros[[#This Row],[Receita]]-Livros[[#This Row],[Custo]]</f>
        <v>44.663999999999987</v>
      </c>
    </row>
    <row r="2375" spans="1:13" x14ac:dyDescent="0.25">
      <c r="A2375" s="5">
        <v>2374</v>
      </c>
      <c r="B2375" s="7" t="s">
        <v>3957</v>
      </c>
      <c r="C2375" s="7">
        <f>MONTH(Livros[[#This Row],[Date]])</f>
        <v>7</v>
      </c>
      <c r="D2375" s="7">
        <f>YEAR(Livros[[#This Row],[Date]])</f>
        <v>2019</v>
      </c>
      <c r="E2375" s="5">
        <v>0</v>
      </c>
      <c r="F2375" s="5">
        <v>0</v>
      </c>
      <c r="G2375" s="7" t="s">
        <v>71</v>
      </c>
      <c r="H2375" s="5">
        <v>1</v>
      </c>
      <c r="I2375" s="19" t="s">
        <v>1002</v>
      </c>
      <c r="J2375" s="9">
        <v>390</v>
      </c>
      <c r="K2375" s="9">
        <f>Livros[[#This Row],[Quantity]]*Livros[[#This Row],[Item Price]]</f>
        <v>390</v>
      </c>
      <c r="L2375" s="9">
        <v>319.98</v>
      </c>
      <c r="M2375" s="9">
        <f>Livros[[#This Row],[Receita]]-Livros[[#This Row],[Custo]]</f>
        <v>70.019999999999982</v>
      </c>
    </row>
    <row r="2376" spans="1:13" x14ac:dyDescent="0.25">
      <c r="A2376" s="4">
        <v>2375</v>
      </c>
      <c r="B2376" s="6" t="s">
        <v>3957</v>
      </c>
      <c r="C2376" s="6">
        <f>MONTH(Livros[[#This Row],[Date]])</f>
        <v>7</v>
      </c>
      <c r="D2376" s="6">
        <f>YEAR(Livros[[#This Row],[Date]])</f>
        <v>2019</v>
      </c>
      <c r="E2376" s="4">
        <v>0</v>
      </c>
      <c r="F2376" s="4">
        <v>0</v>
      </c>
      <c r="G2376" s="6" t="s">
        <v>83</v>
      </c>
      <c r="H2376" s="4">
        <v>1</v>
      </c>
      <c r="I2376" s="18" t="s">
        <v>193</v>
      </c>
      <c r="J2376" s="8">
        <v>192</v>
      </c>
      <c r="K2376" s="8">
        <f>Livros[[#This Row],[Quantity]]*Livros[[#This Row],[Item Price]]</f>
        <v>192</v>
      </c>
      <c r="L2376" s="8">
        <v>157.744</v>
      </c>
      <c r="M2376" s="8">
        <f>Livros[[#This Row],[Receita]]-Livros[[#This Row],[Custo]]</f>
        <v>34.256</v>
      </c>
    </row>
    <row r="2377" spans="1:13" x14ac:dyDescent="0.25">
      <c r="A2377" s="5">
        <v>2376</v>
      </c>
      <c r="B2377" s="7" t="s">
        <v>3957</v>
      </c>
      <c r="C2377" s="7">
        <f>MONTH(Livros[[#This Row],[Date]])</f>
        <v>7</v>
      </c>
      <c r="D2377" s="7">
        <f>YEAR(Livros[[#This Row],[Date]])</f>
        <v>2019</v>
      </c>
      <c r="E2377" s="5">
        <v>0</v>
      </c>
      <c r="F2377" s="5">
        <v>0</v>
      </c>
      <c r="G2377" s="7" t="s">
        <v>71</v>
      </c>
      <c r="H2377" s="5">
        <v>1</v>
      </c>
      <c r="I2377" s="19" t="s">
        <v>193</v>
      </c>
      <c r="J2377" s="9">
        <v>192</v>
      </c>
      <c r="K2377" s="9">
        <f>Livros[[#This Row],[Quantity]]*Livros[[#This Row],[Item Price]]</f>
        <v>192</v>
      </c>
      <c r="L2377" s="9">
        <v>157.744</v>
      </c>
      <c r="M2377" s="9">
        <f>Livros[[#This Row],[Receita]]-Livros[[#This Row],[Custo]]</f>
        <v>34.256</v>
      </c>
    </row>
    <row r="2378" spans="1:13" x14ac:dyDescent="0.25">
      <c r="A2378" s="4">
        <v>2377</v>
      </c>
      <c r="B2378" s="6" t="s">
        <v>3957</v>
      </c>
      <c r="C2378" s="6">
        <f>MONTH(Livros[[#This Row],[Date]])</f>
        <v>7</v>
      </c>
      <c r="D2378" s="6">
        <f>YEAR(Livros[[#This Row],[Date]])</f>
        <v>2019</v>
      </c>
      <c r="E2378" s="4">
        <v>0</v>
      </c>
      <c r="F2378" s="4">
        <v>0</v>
      </c>
      <c r="G2378" s="6" t="s">
        <v>83</v>
      </c>
      <c r="H2378" s="4">
        <v>1</v>
      </c>
      <c r="I2378" s="18" t="s">
        <v>1002</v>
      </c>
      <c r="J2378" s="8">
        <v>8578</v>
      </c>
      <c r="K2378" s="8">
        <f>Livros[[#This Row],[Quantity]]*Livros[[#This Row],[Item Price]]</f>
        <v>8578</v>
      </c>
      <c r="L2378" s="8">
        <v>703.33960000000002</v>
      </c>
      <c r="M2378" s="8">
        <f>Livros[[#This Row],[Receita]]-Livros[[#This Row],[Custo]]</f>
        <v>7874.6603999999998</v>
      </c>
    </row>
    <row r="2379" spans="1:13" x14ac:dyDescent="0.25">
      <c r="A2379" s="5">
        <v>2378</v>
      </c>
      <c r="B2379" s="7" t="s">
        <v>3957</v>
      </c>
      <c r="C2379" s="7">
        <f>MONTH(Livros[[#This Row],[Date]])</f>
        <v>7</v>
      </c>
      <c r="D2379" s="7">
        <f>YEAR(Livros[[#This Row],[Date]])</f>
        <v>2019</v>
      </c>
      <c r="E2379" s="5">
        <v>0</v>
      </c>
      <c r="F2379" s="5">
        <v>0</v>
      </c>
      <c r="G2379" s="7" t="s">
        <v>83</v>
      </c>
      <c r="H2379" s="5">
        <v>1</v>
      </c>
      <c r="I2379" s="19" t="s">
        <v>1002</v>
      </c>
      <c r="J2379" s="9">
        <v>198</v>
      </c>
      <c r="K2379" s="9">
        <f>Livros[[#This Row],[Quantity]]*Livros[[#This Row],[Item Price]]</f>
        <v>198</v>
      </c>
      <c r="L2379" s="9">
        <v>162.23599999999999</v>
      </c>
      <c r="M2379" s="9">
        <f>Livros[[#This Row],[Receita]]-Livros[[#This Row],[Custo]]</f>
        <v>35.76400000000001</v>
      </c>
    </row>
    <row r="2380" spans="1:13" x14ac:dyDescent="0.25">
      <c r="A2380" s="4">
        <v>2379</v>
      </c>
      <c r="B2380" s="6" t="s">
        <v>3957</v>
      </c>
      <c r="C2380" s="6">
        <f>MONTH(Livros[[#This Row],[Date]])</f>
        <v>7</v>
      </c>
      <c r="D2380" s="6">
        <f>YEAR(Livros[[#This Row],[Date]])</f>
        <v>2019</v>
      </c>
      <c r="E2380" s="4">
        <v>0</v>
      </c>
      <c r="F2380" s="4">
        <v>0</v>
      </c>
      <c r="G2380" s="6" t="s">
        <v>83</v>
      </c>
      <c r="H2380" s="4">
        <v>1</v>
      </c>
      <c r="I2380" s="18" t="s">
        <v>1002</v>
      </c>
      <c r="J2380" s="8">
        <v>8578</v>
      </c>
      <c r="K2380" s="8">
        <f>Livros[[#This Row],[Quantity]]*Livros[[#This Row],[Item Price]]</f>
        <v>8578</v>
      </c>
      <c r="L2380" s="8">
        <v>703.33960000000002</v>
      </c>
      <c r="M2380" s="8">
        <f>Livros[[#This Row],[Receita]]-Livros[[#This Row],[Custo]]</f>
        <v>7874.6603999999998</v>
      </c>
    </row>
    <row r="2381" spans="1:13" x14ac:dyDescent="0.25">
      <c r="A2381" s="5">
        <v>2380</v>
      </c>
      <c r="B2381" s="7" t="s">
        <v>3957</v>
      </c>
      <c r="C2381" s="7">
        <f>MONTH(Livros[[#This Row],[Date]])</f>
        <v>7</v>
      </c>
      <c r="D2381" s="7">
        <f>YEAR(Livros[[#This Row],[Date]])</f>
        <v>2019</v>
      </c>
      <c r="E2381" s="5">
        <v>0</v>
      </c>
      <c r="F2381" s="5">
        <v>0</v>
      </c>
      <c r="G2381" s="7" t="s">
        <v>71</v>
      </c>
      <c r="H2381" s="5">
        <v>1</v>
      </c>
      <c r="I2381" s="19" t="s">
        <v>193</v>
      </c>
      <c r="J2381" s="9">
        <v>192</v>
      </c>
      <c r="K2381" s="9">
        <f>Livros[[#This Row],[Quantity]]*Livros[[#This Row],[Item Price]]</f>
        <v>192</v>
      </c>
      <c r="L2381" s="9">
        <v>157.744</v>
      </c>
      <c r="M2381" s="9">
        <f>Livros[[#This Row],[Receita]]-Livros[[#This Row],[Custo]]</f>
        <v>34.256</v>
      </c>
    </row>
    <row r="2382" spans="1:13" x14ac:dyDescent="0.25">
      <c r="A2382" s="4">
        <v>2381</v>
      </c>
      <c r="B2382" s="6" t="s">
        <v>3957</v>
      </c>
      <c r="C2382" s="6">
        <f>MONTH(Livros[[#This Row],[Date]])</f>
        <v>7</v>
      </c>
      <c r="D2382" s="6">
        <f>YEAR(Livros[[#This Row],[Date]])</f>
        <v>2019</v>
      </c>
      <c r="E2382" s="4">
        <v>0</v>
      </c>
      <c r="F2382" s="4">
        <v>0</v>
      </c>
      <c r="G2382" s="6" t="s">
        <v>71</v>
      </c>
      <c r="H2382" s="4">
        <v>1</v>
      </c>
      <c r="I2382" s="18" t="s">
        <v>193</v>
      </c>
      <c r="J2382" s="8">
        <v>192</v>
      </c>
      <c r="K2382" s="8">
        <f>Livros[[#This Row],[Quantity]]*Livros[[#This Row],[Item Price]]</f>
        <v>192</v>
      </c>
      <c r="L2382" s="8">
        <v>157.744</v>
      </c>
      <c r="M2382" s="8">
        <f>Livros[[#This Row],[Receita]]-Livros[[#This Row],[Custo]]</f>
        <v>34.256</v>
      </c>
    </row>
    <row r="2383" spans="1:13" x14ac:dyDescent="0.25">
      <c r="A2383" s="5">
        <v>2382</v>
      </c>
      <c r="B2383" s="7" t="s">
        <v>3957</v>
      </c>
      <c r="C2383" s="7">
        <f>MONTH(Livros[[#This Row],[Date]])</f>
        <v>7</v>
      </c>
      <c r="D2383" s="7">
        <f>YEAR(Livros[[#This Row],[Date]])</f>
        <v>2019</v>
      </c>
      <c r="E2383" s="5">
        <v>0</v>
      </c>
      <c r="F2383" s="5">
        <v>0</v>
      </c>
      <c r="G2383" s="7" t="s">
        <v>71</v>
      </c>
      <c r="H2383" s="5">
        <v>1</v>
      </c>
      <c r="I2383" s="19" t="s">
        <v>1002</v>
      </c>
      <c r="J2383" s="9">
        <v>8578</v>
      </c>
      <c r="K2383" s="9">
        <f>Livros[[#This Row],[Quantity]]*Livros[[#This Row],[Item Price]]</f>
        <v>8578</v>
      </c>
      <c r="L2383" s="9">
        <v>703.33960000000002</v>
      </c>
      <c r="M2383" s="9">
        <f>Livros[[#This Row],[Receita]]-Livros[[#This Row],[Custo]]</f>
        <v>7874.6603999999998</v>
      </c>
    </row>
    <row r="2384" spans="1:13" x14ac:dyDescent="0.25">
      <c r="A2384" s="4">
        <v>2383</v>
      </c>
      <c r="B2384" s="6" t="s">
        <v>3957</v>
      </c>
      <c r="C2384" s="6">
        <f>MONTH(Livros[[#This Row],[Date]])</f>
        <v>7</v>
      </c>
      <c r="D2384" s="6">
        <f>YEAR(Livros[[#This Row],[Date]])</f>
        <v>2019</v>
      </c>
      <c r="E2384" s="4">
        <v>0</v>
      </c>
      <c r="F2384" s="4">
        <v>0</v>
      </c>
      <c r="G2384" s="6" t="s">
        <v>71</v>
      </c>
      <c r="H2384" s="4">
        <v>2</v>
      </c>
      <c r="I2384" s="18" t="s">
        <v>193</v>
      </c>
      <c r="J2384" s="8">
        <v>384</v>
      </c>
      <c r="K2384" s="8">
        <f>Livros[[#This Row],[Quantity]]*Livros[[#This Row],[Item Price]]</f>
        <v>768</v>
      </c>
      <c r="L2384" s="8">
        <v>314.488</v>
      </c>
      <c r="M2384" s="8">
        <f>Livros[[#This Row],[Receita]]-Livros[[#This Row],[Custo]]</f>
        <v>453.512</v>
      </c>
    </row>
    <row r="2385" spans="1:13" x14ac:dyDescent="0.25">
      <c r="A2385" s="5">
        <v>2384</v>
      </c>
      <c r="B2385" s="7" t="s">
        <v>3957</v>
      </c>
      <c r="C2385" s="7">
        <f>MONTH(Livros[[#This Row],[Date]])</f>
        <v>7</v>
      </c>
      <c r="D2385" s="7">
        <f>YEAR(Livros[[#This Row],[Date]])</f>
        <v>2019</v>
      </c>
      <c r="E2385" s="5">
        <v>0</v>
      </c>
      <c r="F2385" s="5">
        <v>0</v>
      </c>
      <c r="G2385" s="7" t="s">
        <v>83</v>
      </c>
      <c r="H2385" s="5">
        <v>1</v>
      </c>
      <c r="I2385" s="19" t="s">
        <v>1002</v>
      </c>
      <c r="J2385" s="9">
        <v>129</v>
      </c>
      <c r="K2385" s="9">
        <f>Livros[[#This Row],[Quantity]]*Livros[[#This Row],[Item Price]]</f>
        <v>129</v>
      </c>
      <c r="L2385" s="9">
        <v>105.578</v>
      </c>
      <c r="M2385" s="9">
        <f>Livros[[#This Row],[Receita]]-Livros[[#This Row],[Custo]]</f>
        <v>23.421999999999997</v>
      </c>
    </row>
    <row r="2386" spans="1:13" x14ac:dyDescent="0.25">
      <c r="A2386" s="4">
        <v>2385</v>
      </c>
      <c r="B2386" s="6" t="s">
        <v>3957</v>
      </c>
      <c r="C2386" s="6">
        <f>MONTH(Livros[[#This Row],[Date]])</f>
        <v>7</v>
      </c>
      <c r="D2386" s="6">
        <f>YEAR(Livros[[#This Row],[Date]])</f>
        <v>2019</v>
      </c>
      <c r="E2386" s="4">
        <v>0</v>
      </c>
      <c r="F2386" s="4">
        <v>0</v>
      </c>
      <c r="G2386" s="6" t="s">
        <v>71</v>
      </c>
      <c r="H2386" s="4">
        <v>1</v>
      </c>
      <c r="I2386" s="18" t="s">
        <v>1002</v>
      </c>
      <c r="J2386" s="8">
        <v>150</v>
      </c>
      <c r="K2386" s="8">
        <f>Livros[[#This Row],[Quantity]]*Livros[[#This Row],[Item Price]]</f>
        <v>150</v>
      </c>
      <c r="L2386" s="8">
        <v>123.3</v>
      </c>
      <c r="M2386" s="8">
        <f>Livros[[#This Row],[Receita]]-Livros[[#This Row],[Custo]]</f>
        <v>26.700000000000003</v>
      </c>
    </row>
    <row r="2387" spans="1:13" x14ac:dyDescent="0.25">
      <c r="A2387" s="5">
        <v>2386</v>
      </c>
      <c r="B2387" s="7" t="s">
        <v>3957</v>
      </c>
      <c r="C2387" s="7">
        <f>MONTH(Livros[[#This Row],[Date]])</f>
        <v>7</v>
      </c>
      <c r="D2387" s="7">
        <f>YEAR(Livros[[#This Row],[Date]])</f>
        <v>2019</v>
      </c>
      <c r="E2387" s="5">
        <v>0</v>
      </c>
      <c r="F2387" s="5">
        <v>0</v>
      </c>
      <c r="G2387" s="7" t="s">
        <v>71</v>
      </c>
      <c r="H2387" s="5">
        <v>1</v>
      </c>
      <c r="I2387" s="19" t="s">
        <v>193</v>
      </c>
      <c r="J2387" s="9">
        <v>192</v>
      </c>
      <c r="K2387" s="9">
        <f>Livros[[#This Row],[Quantity]]*Livros[[#This Row],[Item Price]]</f>
        <v>192</v>
      </c>
      <c r="L2387" s="9">
        <v>157.744</v>
      </c>
      <c r="M2387" s="9">
        <f>Livros[[#This Row],[Receita]]-Livros[[#This Row],[Custo]]</f>
        <v>34.256</v>
      </c>
    </row>
    <row r="2388" spans="1:13" x14ac:dyDescent="0.25">
      <c r="A2388" s="4">
        <v>2387</v>
      </c>
      <c r="B2388" s="6" t="s">
        <v>3983</v>
      </c>
      <c r="C2388" s="6">
        <f>MONTH(Livros[[#This Row],[Date]])</f>
        <v>8</v>
      </c>
      <c r="D2388" s="6">
        <f>YEAR(Livros[[#This Row],[Date]])</f>
        <v>2019</v>
      </c>
      <c r="E2388" s="4">
        <v>0</v>
      </c>
      <c r="F2388" s="4">
        <v>0</v>
      </c>
      <c r="G2388" s="6" t="s">
        <v>83</v>
      </c>
      <c r="H2388" s="4">
        <v>2</v>
      </c>
      <c r="I2388" s="18" t="s">
        <v>193</v>
      </c>
      <c r="J2388" s="8">
        <v>384</v>
      </c>
      <c r="K2388" s="8">
        <f>Livros[[#This Row],[Quantity]]*Livros[[#This Row],[Item Price]]</f>
        <v>768</v>
      </c>
      <c r="L2388" s="8">
        <v>314.488</v>
      </c>
      <c r="M2388" s="8">
        <f>Livros[[#This Row],[Receita]]-Livros[[#This Row],[Custo]]</f>
        <v>453.512</v>
      </c>
    </row>
    <row r="2389" spans="1:13" x14ac:dyDescent="0.25">
      <c r="A2389" s="5">
        <v>2388</v>
      </c>
      <c r="B2389" s="7" t="s">
        <v>3983</v>
      </c>
      <c r="C2389" s="7">
        <f>MONTH(Livros[[#This Row],[Date]])</f>
        <v>8</v>
      </c>
      <c r="D2389" s="7">
        <f>YEAR(Livros[[#This Row],[Date]])</f>
        <v>2019</v>
      </c>
      <c r="E2389" s="5">
        <v>0</v>
      </c>
      <c r="F2389" s="5">
        <v>0</v>
      </c>
      <c r="G2389" s="7" t="s">
        <v>71</v>
      </c>
      <c r="H2389" s="5">
        <v>1</v>
      </c>
      <c r="I2389" s="19" t="s">
        <v>193</v>
      </c>
      <c r="J2389" s="9">
        <v>192</v>
      </c>
      <c r="K2389" s="9">
        <f>Livros[[#This Row],[Quantity]]*Livros[[#This Row],[Item Price]]</f>
        <v>192</v>
      </c>
      <c r="L2389" s="9">
        <v>157.744</v>
      </c>
      <c r="M2389" s="9">
        <f>Livros[[#This Row],[Receita]]-Livros[[#This Row],[Custo]]</f>
        <v>34.256</v>
      </c>
    </row>
    <row r="2390" spans="1:13" x14ac:dyDescent="0.25">
      <c r="A2390" s="4">
        <v>2389</v>
      </c>
      <c r="B2390" s="6" t="s">
        <v>3983</v>
      </c>
      <c r="C2390" s="6">
        <f>MONTH(Livros[[#This Row],[Date]])</f>
        <v>8</v>
      </c>
      <c r="D2390" s="6">
        <f>YEAR(Livros[[#This Row],[Date]])</f>
        <v>2019</v>
      </c>
      <c r="E2390" s="4">
        <v>0</v>
      </c>
      <c r="F2390" s="4">
        <v>0</v>
      </c>
      <c r="G2390" s="6" t="s">
        <v>83</v>
      </c>
      <c r="H2390" s="4">
        <v>1</v>
      </c>
      <c r="I2390" s="18" t="s">
        <v>193</v>
      </c>
      <c r="J2390" s="8">
        <v>192</v>
      </c>
      <c r="K2390" s="8">
        <f>Livros[[#This Row],[Quantity]]*Livros[[#This Row],[Item Price]]</f>
        <v>192</v>
      </c>
      <c r="L2390" s="8">
        <v>157.744</v>
      </c>
      <c r="M2390" s="8">
        <f>Livros[[#This Row],[Receita]]-Livros[[#This Row],[Custo]]</f>
        <v>34.256</v>
      </c>
    </row>
    <row r="2391" spans="1:13" x14ac:dyDescent="0.25">
      <c r="A2391" s="5">
        <v>2390</v>
      </c>
      <c r="B2391" s="7" t="s">
        <v>3983</v>
      </c>
      <c r="C2391" s="7">
        <f>MONTH(Livros[[#This Row],[Date]])</f>
        <v>8</v>
      </c>
      <c r="D2391" s="7">
        <f>YEAR(Livros[[#This Row],[Date]])</f>
        <v>2019</v>
      </c>
      <c r="E2391" s="5">
        <v>0</v>
      </c>
      <c r="F2391" s="5">
        <v>0</v>
      </c>
      <c r="G2391" s="7" t="s">
        <v>71</v>
      </c>
      <c r="H2391" s="5">
        <v>1</v>
      </c>
      <c r="I2391" s="19" t="s">
        <v>193</v>
      </c>
      <c r="J2391" s="9">
        <v>155</v>
      </c>
      <c r="K2391" s="9">
        <f>Livros[[#This Row],[Quantity]]*Livros[[#This Row],[Item Price]]</f>
        <v>155</v>
      </c>
      <c r="L2391" s="9">
        <v>127.71</v>
      </c>
      <c r="M2391" s="9">
        <f>Livros[[#This Row],[Receita]]-Livros[[#This Row],[Custo]]</f>
        <v>27.290000000000006</v>
      </c>
    </row>
    <row r="2392" spans="1:13" x14ac:dyDescent="0.25">
      <c r="A2392" s="4">
        <v>2391</v>
      </c>
      <c r="B2392" s="6" t="s">
        <v>3983</v>
      </c>
      <c r="C2392" s="6">
        <f>MONTH(Livros[[#This Row],[Date]])</f>
        <v>8</v>
      </c>
      <c r="D2392" s="6">
        <f>YEAR(Livros[[#This Row],[Date]])</f>
        <v>2019</v>
      </c>
      <c r="E2392" s="4">
        <v>0</v>
      </c>
      <c r="F2392" s="4">
        <v>0</v>
      </c>
      <c r="G2392" s="6" t="s">
        <v>83</v>
      </c>
      <c r="H2392" s="4">
        <v>1</v>
      </c>
      <c r="I2392" s="18" t="s">
        <v>193</v>
      </c>
      <c r="J2392" s="8">
        <v>192</v>
      </c>
      <c r="K2392" s="8">
        <f>Livros[[#This Row],[Quantity]]*Livros[[#This Row],[Item Price]]</f>
        <v>192</v>
      </c>
      <c r="L2392" s="8">
        <v>157.744</v>
      </c>
      <c r="M2392" s="8">
        <f>Livros[[#This Row],[Receita]]-Livros[[#This Row],[Custo]]</f>
        <v>34.256</v>
      </c>
    </row>
    <row r="2393" spans="1:13" x14ac:dyDescent="0.25">
      <c r="A2393" s="5">
        <v>2392</v>
      </c>
      <c r="B2393" s="7" t="s">
        <v>3983</v>
      </c>
      <c r="C2393" s="7">
        <f>MONTH(Livros[[#This Row],[Date]])</f>
        <v>8</v>
      </c>
      <c r="D2393" s="7">
        <f>YEAR(Livros[[#This Row],[Date]])</f>
        <v>2019</v>
      </c>
      <c r="E2393" s="5">
        <v>0</v>
      </c>
      <c r="F2393" s="5">
        <v>0</v>
      </c>
      <c r="G2393" s="7" t="s">
        <v>71</v>
      </c>
      <c r="H2393" s="5">
        <v>1</v>
      </c>
      <c r="I2393" s="19" t="s">
        <v>1002</v>
      </c>
      <c r="J2393" s="9">
        <v>129</v>
      </c>
      <c r="K2393" s="9">
        <f>Livros[[#This Row],[Quantity]]*Livros[[#This Row],[Item Price]]</f>
        <v>129</v>
      </c>
      <c r="L2393" s="9">
        <v>105.578</v>
      </c>
      <c r="M2393" s="9">
        <f>Livros[[#This Row],[Receita]]-Livros[[#This Row],[Custo]]</f>
        <v>23.421999999999997</v>
      </c>
    </row>
    <row r="2394" spans="1:13" x14ac:dyDescent="0.25">
      <c r="A2394" s="4">
        <v>2393</v>
      </c>
      <c r="B2394" s="6" t="s">
        <v>3983</v>
      </c>
      <c r="C2394" s="6">
        <f>MONTH(Livros[[#This Row],[Date]])</f>
        <v>8</v>
      </c>
      <c r="D2394" s="6">
        <f>YEAR(Livros[[#This Row],[Date]])</f>
        <v>2019</v>
      </c>
      <c r="E2394" s="4">
        <v>0</v>
      </c>
      <c r="F2394" s="4">
        <v>0</v>
      </c>
      <c r="G2394" s="6" t="s">
        <v>83</v>
      </c>
      <c r="H2394" s="4">
        <v>1</v>
      </c>
      <c r="I2394" s="18" t="s">
        <v>1002</v>
      </c>
      <c r="J2394" s="8">
        <v>8578</v>
      </c>
      <c r="K2394" s="8">
        <f>Livros[[#This Row],[Quantity]]*Livros[[#This Row],[Item Price]]</f>
        <v>8578</v>
      </c>
      <c r="L2394" s="8">
        <v>703.33960000000002</v>
      </c>
      <c r="M2394" s="8">
        <f>Livros[[#This Row],[Receita]]-Livros[[#This Row],[Custo]]</f>
        <v>7874.6603999999998</v>
      </c>
    </row>
    <row r="2395" spans="1:13" x14ac:dyDescent="0.25">
      <c r="A2395" s="5">
        <v>2394</v>
      </c>
      <c r="B2395" s="7" t="s">
        <v>3983</v>
      </c>
      <c r="C2395" s="7">
        <f>MONTH(Livros[[#This Row],[Date]])</f>
        <v>8</v>
      </c>
      <c r="D2395" s="7">
        <f>YEAR(Livros[[#This Row],[Date]])</f>
        <v>2019</v>
      </c>
      <c r="E2395" s="5">
        <v>0</v>
      </c>
      <c r="F2395" s="5">
        <v>0</v>
      </c>
      <c r="G2395" s="7" t="s">
        <v>83</v>
      </c>
      <c r="H2395" s="5">
        <v>1</v>
      </c>
      <c r="I2395" s="19" t="s">
        <v>1002</v>
      </c>
      <c r="J2395" s="9">
        <v>285</v>
      </c>
      <c r="K2395" s="9">
        <f>Livros[[#This Row],[Quantity]]*Livros[[#This Row],[Item Price]]</f>
        <v>285</v>
      </c>
      <c r="L2395" s="9">
        <v>233.37</v>
      </c>
      <c r="M2395" s="9">
        <f>Livros[[#This Row],[Receita]]-Livros[[#This Row],[Custo]]</f>
        <v>51.629999999999995</v>
      </c>
    </row>
    <row r="2396" spans="1:13" x14ac:dyDescent="0.25">
      <c r="A2396" s="4">
        <v>2395</v>
      </c>
      <c r="B2396" s="6" t="s">
        <v>3983</v>
      </c>
      <c r="C2396" s="6">
        <f>MONTH(Livros[[#This Row],[Date]])</f>
        <v>8</v>
      </c>
      <c r="D2396" s="6">
        <f>YEAR(Livros[[#This Row],[Date]])</f>
        <v>2019</v>
      </c>
      <c r="E2396" s="4">
        <v>0</v>
      </c>
      <c r="F2396" s="4">
        <v>0</v>
      </c>
      <c r="G2396" s="6" t="s">
        <v>83</v>
      </c>
      <c r="H2396" s="4">
        <v>1</v>
      </c>
      <c r="I2396" s="18" t="s">
        <v>1002</v>
      </c>
      <c r="J2396" s="8">
        <v>180</v>
      </c>
      <c r="K2396" s="8">
        <f>Livros[[#This Row],[Quantity]]*Livros[[#This Row],[Item Price]]</f>
        <v>180</v>
      </c>
      <c r="L2396" s="8">
        <v>147.76</v>
      </c>
      <c r="M2396" s="8">
        <f>Livros[[#This Row],[Receita]]-Livros[[#This Row],[Custo]]</f>
        <v>32.240000000000009</v>
      </c>
    </row>
    <row r="2397" spans="1:13" x14ac:dyDescent="0.25">
      <c r="A2397" s="5">
        <v>2396</v>
      </c>
      <c r="B2397" s="7" t="s">
        <v>3983</v>
      </c>
      <c r="C2397" s="7">
        <f>MONTH(Livros[[#This Row],[Date]])</f>
        <v>8</v>
      </c>
      <c r="D2397" s="7">
        <f>YEAR(Livros[[#This Row],[Date]])</f>
        <v>2019</v>
      </c>
      <c r="E2397" s="5">
        <v>0</v>
      </c>
      <c r="F2397" s="5">
        <v>0</v>
      </c>
      <c r="G2397" s="7" t="s">
        <v>83</v>
      </c>
      <c r="H2397" s="5">
        <v>1</v>
      </c>
      <c r="I2397" s="19" t="s">
        <v>1002</v>
      </c>
      <c r="J2397" s="9">
        <v>145</v>
      </c>
      <c r="K2397" s="9">
        <f>Livros[[#This Row],[Quantity]]*Livros[[#This Row],[Item Price]]</f>
        <v>145</v>
      </c>
      <c r="L2397" s="9">
        <v>118.89</v>
      </c>
      <c r="M2397" s="9">
        <f>Livros[[#This Row],[Receita]]-Livros[[#This Row],[Custo]]</f>
        <v>26.11</v>
      </c>
    </row>
    <row r="2398" spans="1:13" x14ac:dyDescent="0.25">
      <c r="A2398" s="4">
        <v>2397</v>
      </c>
      <c r="B2398" s="6" t="s">
        <v>3991</v>
      </c>
      <c r="C2398" s="6">
        <f>MONTH(Livros[[#This Row],[Date]])</f>
        <v>9</v>
      </c>
      <c r="D2398" s="6">
        <f>YEAR(Livros[[#This Row],[Date]])</f>
        <v>2019</v>
      </c>
      <c r="E2398" s="4">
        <v>0</v>
      </c>
      <c r="F2398" s="4">
        <v>0</v>
      </c>
      <c r="G2398" s="6" t="s">
        <v>83</v>
      </c>
      <c r="H2398" s="4">
        <v>1</v>
      </c>
      <c r="I2398" s="18" t="s">
        <v>1002</v>
      </c>
      <c r="J2398" s="8">
        <v>184</v>
      </c>
      <c r="K2398" s="8">
        <f>Livros[[#This Row],[Quantity]]*Livros[[#This Row],[Item Price]]</f>
        <v>184</v>
      </c>
      <c r="L2398" s="8">
        <v>150.08799999999999</v>
      </c>
      <c r="M2398" s="8">
        <f>Livros[[#This Row],[Receita]]-Livros[[#This Row],[Custo]]</f>
        <v>33.912000000000006</v>
      </c>
    </row>
    <row r="2399" spans="1:13" x14ac:dyDescent="0.25">
      <c r="A2399" s="5">
        <v>2398</v>
      </c>
      <c r="B2399" s="7" t="s">
        <v>3991</v>
      </c>
      <c r="C2399" s="7">
        <f>MONTH(Livros[[#This Row],[Date]])</f>
        <v>9</v>
      </c>
      <c r="D2399" s="7">
        <f>YEAR(Livros[[#This Row],[Date]])</f>
        <v>2019</v>
      </c>
      <c r="E2399" s="5">
        <v>0</v>
      </c>
      <c r="F2399" s="5">
        <v>0</v>
      </c>
      <c r="G2399" s="7" t="s">
        <v>71</v>
      </c>
      <c r="H2399" s="5">
        <v>1</v>
      </c>
      <c r="I2399" s="19" t="s">
        <v>1002</v>
      </c>
      <c r="J2399" s="9">
        <v>8578</v>
      </c>
      <c r="K2399" s="9">
        <f>Livros[[#This Row],[Quantity]]*Livros[[#This Row],[Item Price]]</f>
        <v>8578</v>
      </c>
      <c r="L2399" s="9">
        <v>703.33960000000002</v>
      </c>
      <c r="M2399" s="9">
        <f>Livros[[#This Row],[Receita]]-Livros[[#This Row],[Custo]]</f>
        <v>7874.6603999999998</v>
      </c>
    </row>
    <row r="2400" spans="1:13" x14ac:dyDescent="0.25">
      <c r="A2400" s="4">
        <v>2399</v>
      </c>
      <c r="B2400" s="6" t="s">
        <v>3991</v>
      </c>
      <c r="C2400" s="6">
        <f>MONTH(Livros[[#This Row],[Date]])</f>
        <v>9</v>
      </c>
      <c r="D2400" s="6">
        <f>YEAR(Livros[[#This Row],[Date]])</f>
        <v>2019</v>
      </c>
      <c r="E2400" s="4">
        <v>0</v>
      </c>
      <c r="F2400" s="4">
        <v>0</v>
      </c>
      <c r="G2400" s="6" t="s">
        <v>71</v>
      </c>
      <c r="H2400" s="4">
        <v>1</v>
      </c>
      <c r="I2400" s="18" t="s">
        <v>1002</v>
      </c>
      <c r="J2400" s="8">
        <v>8578</v>
      </c>
      <c r="K2400" s="8">
        <f>Livros[[#This Row],[Quantity]]*Livros[[#This Row],[Item Price]]</f>
        <v>8578</v>
      </c>
      <c r="L2400" s="8">
        <v>703.33960000000002</v>
      </c>
      <c r="M2400" s="8">
        <f>Livros[[#This Row],[Receita]]-Livros[[#This Row],[Custo]]</f>
        <v>7874.6603999999998</v>
      </c>
    </row>
    <row r="2401" spans="1:13" x14ac:dyDescent="0.25">
      <c r="A2401" s="5">
        <v>2400</v>
      </c>
      <c r="B2401" s="7" t="s">
        <v>3991</v>
      </c>
      <c r="C2401" s="7">
        <f>MONTH(Livros[[#This Row],[Date]])</f>
        <v>9</v>
      </c>
      <c r="D2401" s="7">
        <f>YEAR(Livros[[#This Row],[Date]])</f>
        <v>2019</v>
      </c>
      <c r="E2401" s="5">
        <v>0</v>
      </c>
      <c r="F2401" s="5">
        <v>0</v>
      </c>
      <c r="G2401" s="7" t="s">
        <v>83</v>
      </c>
      <c r="H2401" s="5">
        <v>1</v>
      </c>
      <c r="I2401" s="19" t="s">
        <v>1002</v>
      </c>
      <c r="J2401" s="9">
        <v>198</v>
      </c>
      <c r="K2401" s="9">
        <f>Livros[[#This Row],[Quantity]]*Livros[[#This Row],[Item Price]]</f>
        <v>198</v>
      </c>
      <c r="L2401" s="9">
        <v>162.23599999999999</v>
      </c>
      <c r="M2401" s="9">
        <f>Livros[[#This Row],[Receita]]-Livros[[#This Row],[Custo]]</f>
        <v>35.76400000000001</v>
      </c>
    </row>
    <row r="2402" spans="1:13" x14ac:dyDescent="0.25">
      <c r="A2402" s="4">
        <v>2401</v>
      </c>
      <c r="B2402" s="6" t="s">
        <v>3991</v>
      </c>
      <c r="C2402" s="6">
        <f>MONTH(Livros[[#This Row],[Date]])</f>
        <v>9</v>
      </c>
      <c r="D2402" s="6">
        <f>YEAR(Livros[[#This Row],[Date]])</f>
        <v>2019</v>
      </c>
      <c r="E2402" s="4">
        <v>0</v>
      </c>
      <c r="F2402" s="4">
        <v>0</v>
      </c>
      <c r="G2402" s="6" t="s">
        <v>71</v>
      </c>
      <c r="H2402" s="4">
        <v>1</v>
      </c>
      <c r="I2402" s="18" t="s">
        <v>1002</v>
      </c>
      <c r="J2402" s="8">
        <v>8578</v>
      </c>
      <c r="K2402" s="8">
        <f>Livros[[#This Row],[Quantity]]*Livros[[#This Row],[Item Price]]</f>
        <v>8578</v>
      </c>
      <c r="L2402" s="8">
        <v>703.33960000000002</v>
      </c>
      <c r="M2402" s="8">
        <f>Livros[[#This Row],[Receita]]-Livros[[#This Row],[Custo]]</f>
        <v>7874.6603999999998</v>
      </c>
    </row>
    <row r="2403" spans="1:13" x14ac:dyDescent="0.25">
      <c r="A2403" s="5">
        <v>2402</v>
      </c>
      <c r="B2403" s="7" t="s">
        <v>3991</v>
      </c>
      <c r="C2403" s="7">
        <f>MONTH(Livros[[#This Row],[Date]])</f>
        <v>9</v>
      </c>
      <c r="D2403" s="7">
        <f>YEAR(Livros[[#This Row],[Date]])</f>
        <v>2019</v>
      </c>
      <c r="E2403" s="5">
        <v>0</v>
      </c>
      <c r="F2403" s="5">
        <v>0</v>
      </c>
      <c r="G2403" s="7" t="s">
        <v>83</v>
      </c>
      <c r="H2403" s="5">
        <v>1</v>
      </c>
      <c r="I2403" s="19" t="s">
        <v>1002</v>
      </c>
      <c r="J2403" s="9">
        <v>184</v>
      </c>
      <c r="K2403" s="9">
        <f>Livros[[#This Row],[Quantity]]*Livros[[#This Row],[Item Price]]</f>
        <v>184</v>
      </c>
      <c r="L2403" s="9">
        <v>150.08799999999999</v>
      </c>
      <c r="M2403" s="9">
        <f>Livros[[#This Row],[Receita]]-Livros[[#This Row],[Custo]]</f>
        <v>33.912000000000006</v>
      </c>
    </row>
    <row r="2404" spans="1:13" x14ac:dyDescent="0.25">
      <c r="A2404" s="4">
        <v>2403</v>
      </c>
      <c r="B2404" s="6" t="s">
        <v>3991</v>
      </c>
      <c r="C2404" s="6">
        <f>MONTH(Livros[[#This Row],[Date]])</f>
        <v>9</v>
      </c>
      <c r="D2404" s="6">
        <f>YEAR(Livros[[#This Row],[Date]])</f>
        <v>2019</v>
      </c>
      <c r="E2404" s="4">
        <v>0</v>
      </c>
      <c r="F2404" s="4">
        <v>0</v>
      </c>
      <c r="G2404" s="6" t="s">
        <v>71</v>
      </c>
      <c r="H2404" s="4">
        <v>1</v>
      </c>
      <c r="I2404" s="18" t="s">
        <v>1002</v>
      </c>
      <c r="J2404" s="8">
        <v>285</v>
      </c>
      <c r="K2404" s="8">
        <f>Livros[[#This Row],[Quantity]]*Livros[[#This Row],[Item Price]]</f>
        <v>285</v>
      </c>
      <c r="L2404" s="8">
        <v>233.37</v>
      </c>
      <c r="M2404" s="8">
        <f>Livros[[#This Row],[Receita]]-Livros[[#This Row],[Custo]]</f>
        <v>51.629999999999995</v>
      </c>
    </row>
    <row r="2405" spans="1:13" x14ac:dyDescent="0.25">
      <c r="A2405" s="5">
        <v>2404</v>
      </c>
      <c r="B2405" s="7" t="s">
        <v>3995</v>
      </c>
      <c r="C2405" s="7">
        <f>MONTH(Livros[[#This Row],[Date]])</f>
        <v>10</v>
      </c>
      <c r="D2405" s="7">
        <f>YEAR(Livros[[#This Row],[Date]])</f>
        <v>2019</v>
      </c>
      <c r="E2405" s="5">
        <v>0</v>
      </c>
      <c r="F2405" s="5">
        <v>0</v>
      </c>
      <c r="G2405" s="7" t="s">
        <v>83</v>
      </c>
      <c r="H2405" s="5">
        <v>1</v>
      </c>
      <c r="I2405" s="19" t="s">
        <v>1002</v>
      </c>
      <c r="J2405" s="9">
        <v>97</v>
      </c>
      <c r="K2405" s="9">
        <f>Livros[[#This Row],[Quantity]]*Livros[[#This Row],[Item Price]]</f>
        <v>97</v>
      </c>
      <c r="L2405" s="9">
        <v>795.54</v>
      </c>
      <c r="M2405" s="9">
        <f>Livros[[#This Row],[Receita]]-Livros[[#This Row],[Custo]]</f>
        <v>-698.54</v>
      </c>
    </row>
    <row r="2406" spans="1:13" x14ac:dyDescent="0.25">
      <c r="A2406" s="4">
        <v>2405</v>
      </c>
      <c r="B2406" s="6" t="s">
        <v>3995</v>
      </c>
      <c r="C2406" s="6">
        <f>MONTH(Livros[[#This Row],[Date]])</f>
        <v>10</v>
      </c>
      <c r="D2406" s="6">
        <f>YEAR(Livros[[#This Row],[Date]])</f>
        <v>2019</v>
      </c>
      <c r="E2406" s="4">
        <v>0</v>
      </c>
      <c r="F2406" s="4">
        <v>0</v>
      </c>
      <c r="G2406" s="6" t="s">
        <v>83</v>
      </c>
      <c r="H2406" s="4">
        <v>1</v>
      </c>
      <c r="I2406" s="18" t="s">
        <v>193</v>
      </c>
      <c r="J2406" s="8">
        <v>155</v>
      </c>
      <c r="K2406" s="8">
        <f>Livros[[#This Row],[Quantity]]*Livros[[#This Row],[Item Price]]</f>
        <v>155</v>
      </c>
      <c r="L2406" s="8">
        <v>127.71</v>
      </c>
      <c r="M2406" s="8">
        <f>Livros[[#This Row],[Receita]]-Livros[[#This Row],[Custo]]</f>
        <v>27.290000000000006</v>
      </c>
    </row>
    <row r="2407" spans="1:13" x14ac:dyDescent="0.25">
      <c r="A2407" s="5">
        <v>2406</v>
      </c>
      <c r="B2407" s="7" t="s">
        <v>3995</v>
      </c>
      <c r="C2407" s="7">
        <f>MONTH(Livros[[#This Row],[Date]])</f>
        <v>10</v>
      </c>
      <c r="D2407" s="7">
        <f>YEAR(Livros[[#This Row],[Date]])</f>
        <v>2019</v>
      </c>
      <c r="E2407" s="5">
        <v>0</v>
      </c>
      <c r="F2407" s="5">
        <v>0</v>
      </c>
      <c r="G2407" s="7" t="s">
        <v>71</v>
      </c>
      <c r="H2407" s="5">
        <v>1</v>
      </c>
      <c r="I2407" s="19" t="s">
        <v>1002</v>
      </c>
      <c r="J2407" s="9">
        <v>8578</v>
      </c>
      <c r="K2407" s="9">
        <f>Livros[[#This Row],[Quantity]]*Livros[[#This Row],[Item Price]]</f>
        <v>8578</v>
      </c>
      <c r="L2407" s="9">
        <v>703.33960000000002</v>
      </c>
      <c r="M2407" s="9">
        <f>Livros[[#This Row],[Receita]]-Livros[[#This Row],[Custo]]</f>
        <v>7874.6603999999998</v>
      </c>
    </row>
    <row r="2408" spans="1:13" x14ac:dyDescent="0.25">
      <c r="A2408" s="4">
        <v>2407</v>
      </c>
      <c r="B2408" s="6" t="s">
        <v>3995</v>
      </c>
      <c r="C2408" s="6">
        <f>MONTH(Livros[[#This Row],[Date]])</f>
        <v>10</v>
      </c>
      <c r="D2408" s="6">
        <f>YEAR(Livros[[#This Row],[Date]])</f>
        <v>2019</v>
      </c>
      <c r="E2408" s="4">
        <v>0</v>
      </c>
      <c r="F2408" s="4">
        <v>0</v>
      </c>
      <c r="G2408" s="6" t="s">
        <v>71</v>
      </c>
      <c r="H2408" s="4">
        <v>1</v>
      </c>
      <c r="I2408" s="18" t="s">
        <v>1002</v>
      </c>
      <c r="J2408" s="8">
        <v>8578</v>
      </c>
      <c r="K2408" s="8">
        <f>Livros[[#This Row],[Quantity]]*Livros[[#This Row],[Item Price]]</f>
        <v>8578</v>
      </c>
      <c r="L2408" s="8">
        <v>703.33960000000002</v>
      </c>
      <c r="M2408" s="8">
        <f>Livros[[#This Row],[Receita]]-Livros[[#This Row],[Custo]]</f>
        <v>7874.6603999999998</v>
      </c>
    </row>
    <row r="2409" spans="1:13" x14ac:dyDescent="0.25">
      <c r="A2409" s="5">
        <v>2408</v>
      </c>
      <c r="B2409" s="7" t="s">
        <v>3995</v>
      </c>
      <c r="C2409" s="7">
        <f>MONTH(Livros[[#This Row],[Date]])</f>
        <v>10</v>
      </c>
      <c r="D2409" s="7">
        <f>YEAR(Livros[[#This Row],[Date]])</f>
        <v>2019</v>
      </c>
      <c r="E2409" s="5">
        <v>0</v>
      </c>
      <c r="F2409" s="5">
        <v>0</v>
      </c>
      <c r="G2409" s="7" t="s">
        <v>83</v>
      </c>
      <c r="H2409" s="5">
        <v>1</v>
      </c>
      <c r="I2409" s="19" t="s">
        <v>1002</v>
      </c>
      <c r="J2409" s="9">
        <v>97</v>
      </c>
      <c r="K2409" s="9">
        <f>Livros[[#This Row],[Quantity]]*Livros[[#This Row],[Item Price]]</f>
        <v>97</v>
      </c>
      <c r="L2409" s="9">
        <v>795.54</v>
      </c>
      <c r="M2409" s="9">
        <f>Livros[[#This Row],[Receita]]-Livros[[#This Row],[Custo]]</f>
        <v>-698.54</v>
      </c>
    </row>
    <row r="2410" spans="1:13" x14ac:dyDescent="0.25">
      <c r="A2410" s="4">
        <v>2409</v>
      </c>
      <c r="B2410" s="6" t="s">
        <v>3995</v>
      </c>
      <c r="C2410" s="6">
        <f>MONTH(Livros[[#This Row],[Date]])</f>
        <v>10</v>
      </c>
      <c r="D2410" s="6">
        <f>YEAR(Livros[[#This Row],[Date]])</f>
        <v>2019</v>
      </c>
      <c r="E2410" s="4">
        <v>0</v>
      </c>
      <c r="F2410" s="4">
        <v>0</v>
      </c>
      <c r="G2410" s="6" t="s">
        <v>71</v>
      </c>
      <c r="H2410" s="4">
        <v>1</v>
      </c>
      <c r="I2410" s="18" t="s">
        <v>193</v>
      </c>
      <c r="J2410" s="8">
        <v>220</v>
      </c>
      <c r="K2410" s="8">
        <f>Livros[[#This Row],[Quantity]]*Livros[[#This Row],[Item Price]]</f>
        <v>220</v>
      </c>
      <c r="L2410" s="8">
        <v>180.04</v>
      </c>
      <c r="M2410" s="8">
        <f>Livros[[#This Row],[Receita]]-Livros[[#This Row],[Custo]]</f>
        <v>39.960000000000008</v>
      </c>
    </row>
    <row r="2411" spans="1:13" x14ac:dyDescent="0.25">
      <c r="A2411" s="5">
        <v>2410</v>
      </c>
      <c r="B2411" s="7" t="s">
        <v>3995</v>
      </c>
      <c r="C2411" s="7">
        <f>MONTH(Livros[[#This Row],[Date]])</f>
        <v>10</v>
      </c>
      <c r="D2411" s="7">
        <f>YEAR(Livros[[#This Row],[Date]])</f>
        <v>2019</v>
      </c>
      <c r="E2411" s="5">
        <v>0</v>
      </c>
      <c r="F2411" s="5">
        <v>0</v>
      </c>
      <c r="G2411" s="7" t="s">
        <v>83</v>
      </c>
      <c r="H2411" s="5">
        <v>4</v>
      </c>
      <c r="I2411" s="19" t="s">
        <v>193</v>
      </c>
      <c r="J2411" s="9">
        <v>880</v>
      </c>
      <c r="K2411" s="9">
        <f>Livros[[#This Row],[Quantity]]*Livros[[#This Row],[Item Price]]</f>
        <v>3520</v>
      </c>
      <c r="L2411" s="9">
        <v>721.16</v>
      </c>
      <c r="M2411" s="9">
        <f>Livros[[#This Row],[Receita]]-Livros[[#This Row],[Custo]]</f>
        <v>2798.84</v>
      </c>
    </row>
    <row r="2412" spans="1:13" x14ac:dyDescent="0.25">
      <c r="A2412" s="4">
        <v>2411</v>
      </c>
      <c r="B2412" s="6" t="s">
        <v>3995</v>
      </c>
      <c r="C2412" s="6">
        <f>MONTH(Livros[[#This Row],[Date]])</f>
        <v>10</v>
      </c>
      <c r="D2412" s="6">
        <f>YEAR(Livros[[#This Row],[Date]])</f>
        <v>2019</v>
      </c>
      <c r="E2412" s="4">
        <v>0</v>
      </c>
      <c r="F2412" s="4">
        <v>0</v>
      </c>
      <c r="G2412" s="6" t="s">
        <v>83</v>
      </c>
      <c r="H2412" s="4">
        <v>1</v>
      </c>
      <c r="I2412" s="18" t="s">
        <v>1002</v>
      </c>
      <c r="J2412" s="8">
        <v>285</v>
      </c>
      <c r="K2412" s="8">
        <f>Livros[[#This Row],[Quantity]]*Livros[[#This Row],[Item Price]]</f>
        <v>285</v>
      </c>
      <c r="L2412" s="8">
        <v>233.37</v>
      </c>
      <c r="M2412" s="8">
        <f>Livros[[#This Row],[Receita]]-Livros[[#This Row],[Custo]]</f>
        <v>51.629999999999995</v>
      </c>
    </row>
    <row r="2413" spans="1:13" x14ac:dyDescent="0.25">
      <c r="A2413" s="5">
        <v>2412</v>
      </c>
      <c r="B2413" s="7" t="s">
        <v>3995</v>
      </c>
      <c r="C2413" s="7">
        <f>MONTH(Livros[[#This Row],[Date]])</f>
        <v>10</v>
      </c>
      <c r="D2413" s="7">
        <f>YEAR(Livros[[#This Row],[Date]])</f>
        <v>2019</v>
      </c>
      <c r="E2413" s="5">
        <v>0</v>
      </c>
      <c r="F2413" s="5">
        <v>0</v>
      </c>
      <c r="G2413" s="7" t="s">
        <v>71</v>
      </c>
      <c r="H2413" s="5">
        <v>1</v>
      </c>
      <c r="I2413" s="19" t="s">
        <v>1002</v>
      </c>
      <c r="J2413" s="9">
        <v>111</v>
      </c>
      <c r="K2413" s="9">
        <f>Livros[[#This Row],[Quantity]]*Livros[[#This Row],[Item Price]]</f>
        <v>111</v>
      </c>
      <c r="L2413" s="9">
        <v>910.02</v>
      </c>
      <c r="M2413" s="9">
        <f>Livros[[#This Row],[Receita]]-Livros[[#This Row],[Custo]]</f>
        <v>-799.02</v>
      </c>
    </row>
    <row r="2414" spans="1:13" x14ac:dyDescent="0.25">
      <c r="A2414" s="4">
        <v>2413</v>
      </c>
      <c r="B2414" s="6" t="s">
        <v>3995</v>
      </c>
      <c r="C2414" s="6">
        <f>MONTH(Livros[[#This Row],[Date]])</f>
        <v>10</v>
      </c>
      <c r="D2414" s="6">
        <f>YEAR(Livros[[#This Row],[Date]])</f>
        <v>2019</v>
      </c>
      <c r="E2414" s="4">
        <v>0</v>
      </c>
      <c r="F2414" s="4">
        <v>0</v>
      </c>
      <c r="G2414" s="6" t="s">
        <v>71</v>
      </c>
      <c r="H2414" s="4">
        <v>1</v>
      </c>
      <c r="I2414" s="18" t="s">
        <v>193</v>
      </c>
      <c r="J2414" s="8">
        <v>155</v>
      </c>
      <c r="K2414" s="8">
        <f>Livros[[#This Row],[Quantity]]*Livros[[#This Row],[Item Price]]</f>
        <v>155</v>
      </c>
      <c r="L2414" s="8">
        <v>127.71</v>
      </c>
      <c r="M2414" s="8">
        <f>Livros[[#This Row],[Receita]]-Livros[[#This Row],[Custo]]</f>
        <v>27.290000000000006</v>
      </c>
    </row>
    <row r="2415" spans="1:13" x14ac:dyDescent="0.25">
      <c r="A2415" s="5">
        <v>2414</v>
      </c>
      <c r="B2415" s="7" t="s">
        <v>3995</v>
      </c>
      <c r="C2415" s="7">
        <f>MONTH(Livros[[#This Row],[Date]])</f>
        <v>10</v>
      </c>
      <c r="D2415" s="7">
        <f>YEAR(Livros[[#This Row],[Date]])</f>
        <v>2019</v>
      </c>
      <c r="E2415" s="5">
        <v>0</v>
      </c>
      <c r="F2415" s="5">
        <v>0</v>
      </c>
      <c r="G2415" s="7" t="s">
        <v>71</v>
      </c>
      <c r="H2415" s="5">
        <v>1</v>
      </c>
      <c r="I2415" s="19" t="s">
        <v>1002</v>
      </c>
      <c r="J2415" s="9">
        <v>111</v>
      </c>
      <c r="K2415" s="9">
        <f>Livros[[#This Row],[Quantity]]*Livros[[#This Row],[Item Price]]</f>
        <v>111</v>
      </c>
      <c r="L2415" s="9">
        <v>910.02</v>
      </c>
      <c r="M2415" s="9">
        <f>Livros[[#This Row],[Receita]]-Livros[[#This Row],[Custo]]</f>
        <v>-799.02</v>
      </c>
    </row>
    <row r="2416" spans="1:13" x14ac:dyDescent="0.25">
      <c r="A2416" s="4">
        <v>2415</v>
      </c>
      <c r="B2416" s="6" t="s">
        <v>3995</v>
      </c>
      <c r="C2416" s="6">
        <f>MONTH(Livros[[#This Row],[Date]])</f>
        <v>10</v>
      </c>
      <c r="D2416" s="6">
        <f>YEAR(Livros[[#This Row],[Date]])</f>
        <v>2019</v>
      </c>
      <c r="E2416" s="4">
        <v>0</v>
      </c>
      <c r="F2416" s="4">
        <v>0</v>
      </c>
      <c r="G2416" s="6" t="s">
        <v>83</v>
      </c>
      <c r="H2416" s="4">
        <v>1</v>
      </c>
      <c r="I2416" s="18" t="s">
        <v>1002</v>
      </c>
      <c r="J2416" s="8">
        <v>111</v>
      </c>
      <c r="K2416" s="8">
        <f>Livros[[#This Row],[Quantity]]*Livros[[#This Row],[Item Price]]</f>
        <v>111</v>
      </c>
      <c r="L2416" s="8">
        <v>910.02</v>
      </c>
      <c r="M2416" s="8">
        <f>Livros[[#This Row],[Receita]]-Livros[[#This Row],[Custo]]</f>
        <v>-799.02</v>
      </c>
    </row>
    <row r="2417" spans="1:13" x14ac:dyDescent="0.25">
      <c r="A2417" s="5">
        <v>2416</v>
      </c>
      <c r="B2417" s="7" t="s">
        <v>3995</v>
      </c>
      <c r="C2417" s="7">
        <f>MONTH(Livros[[#This Row],[Date]])</f>
        <v>10</v>
      </c>
      <c r="D2417" s="7">
        <f>YEAR(Livros[[#This Row],[Date]])</f>
        <v>2019</v>
      </c>
      <c r="E2417" s="5">
        <v>0</v>
      </c>
      <c r="F2417" s="5">
        <v>0</v>
      </c>
      <c r="G2417" s="7" t="s">
        <v>83</v>
      </c>
      <c r="H2417" s="5">
        <v>1</v>
      </c>
      <c r="I2417" s="19" t="s">
        <v>193</v>
      </c>
      <c r="J2417" s="9">
        <v>220</v>
      </c>
      <c r="K2417" s="9">
        <f>Livros[[#This Row],[Quantity]]*Livros[[#This Row],[Item Price]]</f>
        <v>220</v>
      </c>
      <c r="L2417" s="9">
        <v>180.04</v>
      </c>
      <c r="M2417" s="9">
        <f>Livros[[#This Row],[Receita]]-Livros[[#This Row],[Custo]]</f>
        <v>39.960000000000008</v>
      </c>
    </row>
    <row r="2418" spans="1:13" x14ac:dyDescent="0.25">
      <c r="A2418" s="4">
        <v>2417</v>
      </c>
      <c r="B2418" s="6" t="s">
        <v>3995</v>
      </c>
      <c r="C2418" s="6">
        <f>MONTH(Livros[[#This Row],[Date]])</f>
        <v>10</v>
      </c>
      <c r="D2418" s="6">
        <f>YEAR(Livros[[#This Row],[Date]])</f>
        <v>2019</v>
      </c>
      <c r="E2418" s="4">
        <v>0</v>
      </c>
      <c r="F2418" s="4">
        <v>0</v>
      </c>
      <c r="G2418" s="6" t="s">
        <v>71</v>
      </c>
      <c r="H2418" s="4">
        <v>1</v>
      </c>
      <c r="I2418" s="18" t="s">
        <v>193</v>
      </c>
      <c r="J2418" s="8">
        <v>180</v>
      </c>
      <c r="K2418" s="8">
        <f>Livros[[#This Row],[Quantity]]*Livros[[#This Row],[Item Price]]</f>
        <v>180</v>
      </c>
      <c r="L2418" s="8">
        <v>147.76</v>
      </c>
      <c r="M2418" s="8">
        <f>Livros[[#This Row],[Receita]]-Livros[[#This Row],[Custo]]</f>
        <v>32.240000000000009</v>
      </c>
    </row>
    <row r="2419" spans="1:13" x14ac:dyDescent="0.25">
      <c r="A2419" s="5">
        <v>2418</v>
      </c>
      <c r="B2419" s="7" t="s">
        <v>3995</v>
      </c>
      <c r="C2419" s="7">
        <f>MONTH(Livros[[#This Row],[Date]])</f>
        <v>10</v>
      </c>
      <c r="D2419" s="7">
        <f>YEAR(Livros[[#This Row],[Date]])</f>
        <v>2019</v>
      </c>
      <c r="E2419" s="5">
        <v>0</v>
      </c>
      <c r="F2419" s="5">
        <v>0</v>
      </c>
      <c r="G2419" s="7" t="s">
        <v>83</v>
      </c>
      <c r="H2419" s="5">
        <v>1</v>
      </c>
      <c r="I2419" s="19" t="s">
        <v>193</v>
      </c>
      <c r="J2419" s="9">
        <v>220</v>
      </c>
      <c r="K2419" s="9">
        <f>Livros[[#This Row],[Quantity]]*Livros[[#This Row],[Item Price]]</f>
        <v>220</v>
      </c>
      <c r="L2419" s="9">
        <v>180.04</v>
      </c>
      <c r="M2419" s="9">
        <f>Livros[[#This Row],[Receita]]-Livros[[#This Row],[Custo]]</f>
        <v>39.960000000000008</v>
      </c>
    </row>
    <row r="2420" spans="1:13" x14ac:dyDescent="0.25">
      <c r="A2420" s="4">
        <v>2419</v>
      </c>
      <c r="B2420" s="6" t="s">
        <v>3995</v>
      </c>
      <c r="C2420" s="6">
        <f>MONTH(Livros[[#This Row],[Date]])</f>
        <v>10</v>
      </c>
      <c r="D2420" s="6">
        <f>YEAR(Livros[[#This Row],[Date]])</f>
        <v>2019</v>
      </c>
      <c r="E2420" s="4">
        <v>0</v>
      </c>
      <c r="F2420" s="4">
        <v>0</v>
      </c>
      <c r="G2420" s="6" t="s">
        <v>83</v>
      </c>
      <c r="H2420" s="4">
        <v>1</v>
      </c>
      <c r="I2420" s="18" t="s">
        <v>193</v>
      </c>
      <c r="J2420" s="8">
        <v>155</v>
      </c>
      <c r="K2420" s="8">
        <f>Livros[[#This Row],[Quantity]]*Livros[[#This Row],[Item Price]]</f>
        <v>155</v>
      </c>
      <c r="L2420" s="8">
        <v>127.71</v>
      </c>
      <c r="M2420" s="8">
        <f>Livros[[#This Row],[Receita]]-Livros[[#This Row],[Custo]]</f>
        <v>27.290000000000006</v>
      </c>
    </row>
    <row r="2421" spans="1:13" x14ac:dyDescent="0.25">
      <c r="A2421" s="5">
        <v>2420</v>
      </c>
      <c r="B2421" s="7" t="s">
        <v>3995</v>
      </c>
      <c r="C2421" s="7">
        <f>MONTH(Livros[[#This Row],[Date]])</f>
        <v>10</v>
      </c>
      <c r="D2421" s="7">
        <f>YEAR(Livros[[#This Row],[Date]])</f>
        <v>2019</v>
      </c>
      <c r="E2421" s="5">
        <v>0</v>
      </c>
      <c r="F2421" s="5">
        <v>0</v>
      </c>
      <c r="G2421" s="7" t="s">
        <v>71</v>
      </c>
      <c r="H2421" s="5">
        <v>1</v>
      </c>
      <c r="I2421" s="19" t="s">
        <v>193</v>
      </c>
      <c r="J2421" s="9">
        <v>220</v>
      </c>
      <c r="K2421" s="9">
        <f>Livros[[#This Row],[Quantity]]*Livros[[#This Row],[Item Price]]</f>
        <v>220</v>
      </c>
      <c r="L2421" s="9">
        <v>180.04</v>
      </c>
      <c r="M2421" s="9">
        <f>Livros[[#This Row],[Receita]]-Livros[[#This Row],[Custo]]</f>
        <v>39.960000000000008</v>
      </c>
    </row>
    <row r="2422" spans="1:13" x14ac:dyDescent="0.25">
      <c r="A2422" s="4">
        <v>2421</v>
      </c>
      <c r="B2422" s="6" t="s">
        <v>3995</v>
      </c>
      <c r="C2422" s="6">
        <f>MONTH(Livros[[#This Row],[Date]])</f>
        <v>10</v>
      </c>
      <c r="D2422" s="6">
        <f>YEAR(Livros[[#This Row],[Date]])</f>
        <v>2019</v>
      </c>
      <c r="E2422" s="4">
        <v>0</v>
      </c>
      <c r="F2422" s="4">
        <v>0</v>
      </c>
      <c r="G2422" s="6" t="s">
        <v>83</v>
      </c>
      <c r="H2422" s="4">
        <v>1</v>
      </c>
      <c r="I2422" s="18" t="s">
        <v>193</v>
      </c>
      <c r="J2422" s="8">
        <v>220</v>
      </c>
      <c r="K2422" s="8">
        <f>Livros[[#This Row],[Quantity]]*Livros[[#This Row],[Item Price]]</f>
        <v>220</v>
      </c>
      <c r="L2422" s="8">
        <v>180.04</v>
      </c>
      <c r="M2422" s="8">
        <f>Livros[[#This Row],[Receita]]-Livros[[#This Row],[Custo]]</f>
        <v>39.960000000000008</v>
      </c>
    </row>
    <row r="2423" spans="1:13" x14ac:dyDescent="0.25">
      <c r="A2423" s="5">
        <v>2422</v>
      </c>
      <c r="B2423" s="7" t="s">
        <v>3995</v>
      </c>
      <c r="C2423" s="7">
        <f>MONTH(Livros[[#This Row],[Date]])</f>
        <v>10</v>
      </c>
      <c r="D2423" s="7">
        <f>YEAR(Livros[[#This Row],[Date]])</f>
        <v>2019</v>
      </c>
      <c r="E2423" s="5">
        <v>0</v>
      </c>
      <c r="F2423" s="5">
        <v>0</v>
      </c>
      <c r="G2423" s="7" t="s">
        <v>71</v>
      </c>
      <c r="H2423" s="5">
        <v>1</v>
      </c>
      <c r="I2423" s="19" t="s">
        <v>193</v>
      </c>
      <c r="J2423" s="9">
        <v>220</v>
      </c>
      <c r="K2423" s="9">
        <f>Livros[[#This Row],[Quantity]]*Livros[[#This Row],[Item Price]]</f>
        <v>220</v>
      </c>
      <c r="L2423" s="9">
        <v>180.04</v>
      </c>
      <c r="M2423" s="9">
        <f>Livros[[#This Row],[Receita]]-Livros[[#This Row],[Custo]]</f>
        <v>39.960000000000008</v>
      </c>
    </row>
    <row r="2424" spans="1:13" x14ac:dyDescent="0.25">
      <c r="A2424" s="4">
        <v>2423</v>
      </c>
      <c r="B2424" s="6" t="s">
        <v>3995</v>
      </c>
      <c r="C2424" s="6">
        <f>MONTH(Livros[[#This Row],[Date]])</f>
        <v>10</v>
      </c>
      <c r="D2424" s="6">
        <f>YEAR(Livros[[#This Row],[Date]])</f>
        <v>2019</v>
      </c>
      <c r="E2424" s="4">
        <v>0</v>
      </c>
      <c r="F2424" s="4">
        <v>0</v>
      </c>
      <c r="G2424" s="6" t="s">
        <v>83</v>
      </c>
      <c r="H2424" s="4">
        <v>1</v>
      </c>
      <c r="I2424" s="18" t="s">
        <v>193</v>
      </c>
      <c r="J2424" s="8">
        <v>180</v>
      </c>
      <c r="K2424" s="8">
        <f>Livros[[#This Row],[Quantity]]*Livros[[#This Row],[Item Price]]</f>
        <v>180</v>
      </c>
      <c r="L2424" s="8">
        <v>147.76</v>
      </c>
      <c r="M2424" s="8">
        <f>Livros[[#This Row],[Receita]]-Livros[[#This Row],[Custo]]</f>
        <v>32.240000000000009</v>
      </c>
    </row>
    <row r="2425" spans="1:13" x14ac:dyDescent="0.25">
      <c r="A2425" s="5">
        <v>2424</v>
      </c>
      <c r="B2425" s="7" t="s">
        <v>3995</v>
      </c>
      <c r="C2425" s="7">
        <f>MONTH(Livros[[#This Row],[Date]])</f>
        <v>10</v>
      </c>
      <c r="D2425" s="7">
        <f>YEAR(Livros[[#This Row],[Date]])</f>
        <v>2019</v>
      </c>
      <c r="E2425" s="5">
        <v>0</v>
      </c>
      <c r="F2425" s="5">
        <v>0</v>
      </c>
      <c r="G2425" s="7" t="s">
        <v>83</v>
      </c>
      <c r="H2425" s="5">
        <v>1</v>
      </c>
      <c r="I2425" s="19" t="s">
        <v>193</v>
      </c>
      <c r="J2425" s="9">
        <v>180</v>
      </c>
      <c r="K2425" s="9">
        <f>Livros[[#This Row],[Quantity]]*Livros[[#This Row],[Item Price]]</f>
        <v>180</v>
      </c>
      <c r="L2425" s="9">
        <v>147.76</v>
      </c>
      <c r="M2425" s="9">
        <f>Livros[[#This Row],[Receita]]-Livros[[#This Row],[Custo]]</f>
        <v>32.240000000000009</v>
      </c>
    </row>
    <row r="2426" spans="1:13" x14ac:dyDescent="0.25">
      <c r="A2426" s="4">
        <v>2425</v>
      </c>
      <c r="B2426" s="6" t="s">
        <v>3995</v>
      </c>
      <c r="C2426" s="6">
        <f>MONTH(Livros[[#This Row],[Date]])</f>
        <v>10</v>
      </c>
      <c r="D2426" s="6">
        <f>YEAR(Livros[[#This Row],[Date]])</f>
        <v>2019</v>
      </c>
      <c r="E2426" s="4">
        <v>0</v>
      </c>
      <c r="F2426" s="4">
        <v>0</v>
      </c>
      <c r="G2426" s="6" t="s">
        <v>83</v>
      </c>
      <c r="H2426" s="4">
        <v>1</v>
      </c>
      <c r="I2426" s="18" t="s">
        <v>1002</v>
      </c>
      <c r="J2426" s="8">
        <v>285</v>
      </c>
      <c r="K2426" s="8">
        <f>Livros[[#This Row],[Quantity]]*Livros[[#This Row],[Item Price]]</f>
        <v>285</v>
      </c>
      <c r="L2426" s="8">
        <v>233.37</v>
      </c>
      <c r="M2426" s="8">
        <f>Livros[[#This Row],[Receita]]-Livros[[#This Row],[Custo]]</f>
        <v>51.629999999999995</v>
      </c>
    </row>
    <row r="2427" spans="1:13" x14ac:dyDescent="0.25">
      <c r="A2427" s="5">
        <v>2426</v>
      </c>
      <c r="B2427" s="7" t="s">
        <v>3995</v>
      </c>
      <c r="C2427" s="7">
        <f>MONTH(Livros[[#This Row],[Date]])</f>
        <v>10</v>
      </c>
      <c r="D2427" s="7">
        <f>YEAR(Livros[[#This Row],[Date]])</f>
        <v>2019</v>
      </c>
      <c r="E2427" s="5">
        <v>0</v>
      </c>
      <c r="F2427" s="5">
        <v>0</v>
      </c>
      <c r="G2427" s="7" t="s">
        <v>83</v>
      </c>
      <c r="H2427" s="5">
        <v>1</v>
      </c>
      <c r="I2427" s="19" t="s">
        <v>193</v>
      </c>
      <c r="J2427" s="9">
        <v>381</v>
      </c>
      <c r="K2427" s="9">
        <f>Livros[[#This Row],[Quantity]]*Livros[[#This Row],[Item Price]]</f>
        <v>381</v>
      </c>
      <c r="L2427" s="9">
        <v>312.24200000000002</v>
      </c>
      <c r="M2427" s="9">
        <f>Livros[[#This Row],[Receita]]-Livros[[#This Row],[Custo]]</f>
        <v>68.757999999999981</v>
      </c>
    </row>
    <row r="2428" spans="1:13" x14ac:dyDescent="0.25">
      <c r="A2428" s="4">
        <v>2427</v>
      </c>
      <c r="B2428" s="6" t="s">
        <v>3995</v>
      </c>
      <c r="C2428" s="6">
        <f>MONTH(Livros[[#This Row],[Date]])</f>
        <v>10</v>
      </c>
      <c r="D2428" s="6">
        <f>YEAR(Livros[[#This Row],[Date]])</f>
        <v>2019</v>
      </c>
      <c r="E2428" s="4">
        <v>0</v>
      </c>
      <c r="F2428" s="4">
        <v>0</v>
      </c>
      <c r="G2428" s="6" t="s">
        <v>83</v>
      </c>
      <c r="H2428" s="4">
        <v>1</v>
      </c>
      <c r="I2428" s="18" t="s">
        <v>193</v>
      </c>
      <c r="J2428" s="8">
        <v>180</v>
      </c>
      <c r="K2428" s="8">
        <f>Livros[[#This Row],[Quantity]]*Livros[[#This Row],[Item Price]]</f>
        <v>180</v>
      </c>
      <c r="L2428" s="8">
        <v>147.76</v>
      </c>
      <c r="M2428" s="8">
        <f>Livros[[#This Row],[Receita]]-Livros[[#This Row],[Custo]]</f>
        <v>32.240000000000009</v>
      </c>
    </row>
    <row r="2429" spans="1:13" x14ac:dyDescent="0.25">
      <c r="A2429" s="5">
        <v>2428</v>
      </c>
      <c r="B2429" s="7" t="s">
        <v>3995</v>
      </c>
      <c r="C2429" s="7">
        <f>MONTH(Livros[[#This Row],[Date]])</f>
        <v>10</v>
      </c>
      <c r="D2429" s="7">
        <f>YEAR(Livros[[#This Row],[Date]])</f>
        <v>2019</v>
      </c>
      <c r="E2429" s="5">
        <v>0</v>
      </c>
      <c r="F2429" s="5">
        <v>0</v>
      </c>
      <c r="G2429" s="7" t="s">
        <v>71</v>
      </c>
      <c r="H2429" s="5">
        <v>1</v>
      </c>
      <c r="I2429" s="19" t="s">
        <v>1002</v>
      </c>
      <c r="J2429" s="9">
        <v>111</v>
      </c>
      <c r="K2429" s="9">
        <f>Livros[[#This Row],[Quantity]]*Livros[[#This Row],[Item Price]]</f>
        <v>111</v>
      </c>
      <c r="L2429" s="9">
        <v>910.02</v>
      </c>
      <c r="M2429" s="9">
        <f>Livros[[#This Row],[Receita]]-Livros[[#This Row],[Custo]]</f>
        <v>-799.02</v>
      </c>
    </row>
    <row r="2430" spans="1:13" x14ac:dyDescent="0.25">
      <c r="A2430" s="4">
        <v>2429</v>
      </c>
      <c r="B2430" s="6" t="s">
        <v>3995</v>
      </c>
      <c r="C2430" s="6">
        <f>MONTH(Livros[[#This Row],[Date]])</f>
        <v>10</v>
      </c>
      <c r="D2430" s="6">
        <f>YEAR(Livros[[#This Row],[Date]])</f>
        <v>2019</v>
      </c>
      <c r="E2430" s="4">
        <v>0</v>
      </c>
      <c r="F2430" s="4">
        <v>0</v>
      </c>
      <c r="G2430" s="6" t="s">
        <v>83</v>
      </c>
      <c r="H2430" s="4">
        <v>1</v>
      </c>
      <c r="I2430" s="18" t="s">
        <v>193</v>
      </c>
      <c r="J2430" s="8">
        <v>959</v>
      </c>
      <c r="K2430" s="8">
        <f>Livros[[#This Row],[Quantity]]*Livros[[#This Row],[Item Price]]</f>
        <v>959</v>
      </c>
      <c r="L2430" s="8">
        <v>786.63800000000003</v>
      </c>
      <c r="M2430" s="8">
        <f>Livros[[#This Row],[Receita]]-Livros[[#This Row],[Custo]]</f>
        <v>172.36199999999997</v>
      </c>
    </row>
    <row r="2431" spans="1:13" x14ac:dyDescent="0.25">
      <c r="A2431" s="5">
        <v>2430</v>
      </c>
      <c r="B2431" s="7" t="s">
        <v>4019</v>
      </c>
      <c r="C2431" s="7">
        <f>MONTH(Livros[[#This Row],[Date]])</f>
        <v>11</v>
      </c>
      <c r="D2431" s="7">
        <f>YEAR(Livros[[#This Row],[Date]])</f>
        <v>2019</v>
      </c>
      <c r="E2431" s="5">
        <v>0</v>
      </c>
      <c r="F2431" s="5">
        <v>0</v>
      </c>
      <c r="G2431" s="7" t="s">
        <v>83</v>
      </c>
      <c r="H2431" s="5">
        <v>1</v>
      </c>
      <c r="I2431" s="19" t="s">
        <v>1002</v>
      </c>
      <c r="J2431" s="9">
        <v>111</v>
      </c>
      <c r="K2431" s="9">
        <f>Livros[[#This Row],[Quantity]]*Livros[[#This Row],[Item Price]]</f>
        <v>111</v>
      </c>
      <c r="L2431" s="9">
        <v>910.02</v>
      </c>
      <c r="M2431" s="9">
        <f>Livros[[#This Row],[Receita]]-Livros[[#This Row],[Custo]]</f>
        <v>-799.02</v>
      </c>
    </row>
    <row r="2432" spans="1:13" x14ac:dyDescent="0.25">
      <c r="A2432" s="4">
        <v>2431</v>
      </c>
      <c r="B2432" s="6" t="s">
        <v>4019</v>
      </c>
      <c r="C2432" s="6">
        <f>MONTH(Livros[[#This Row],[Date]])</f>
        <v>11</v>
      </c>
      <c r="D2432" s="6">
        <f>YEAR(Livros[[#This Row],[Date]])</f>
        <v>2019</v>
      </c>
      <c r="E2432" s="4">
        <v>0</v>
      </c>
      <c r="F2432" s="4">
        <v>0</v>
      </c>
      <c r="G2432" s="6" t="s">
        <v>83</v>
      </c>
      <c r="H2432" s="4">
        <v>1</v>
      </c>
      <c r="I2432" s="18" t="s">
        <v>193</v>
      </c>
      <c r="J2432" s="8">
        <v>180</v>
      </c>
      <c r="K2432" s="8">
        <f>Livros[[#This Row],[Quantity]]*Livros[[#This Row],[Item Price]]</f>
        <v>180</v>
      </c>
      <c r="L2432" s="8">
        <v>147.76</v>
      </c>
      <c r="M2432" s="8">
        <f>Livros[[#This Row],[Receita]]-Livros[[#This Row],[Custo]]</f>
        <v>32.240000000000009</v>
      </c>
    </row>
    <row r="2433" spans="1:13" x14ac:dyDescent="0.25">
      <c r="A2433" s="5">
        <v>2432</v>
      </c>
      <c r="B2433" s="7" t="s">
        <v>4019</v>
      </c>
      <c r="C2433" s="7">
        <f>MONTH(Livros[[#This Row],[Date]])</f>
        <v>11</v>
      </c>
      <c r="D2433" s="7">
        <f>YEAR(Livros[[#This Row],[Date]])</f>
        <v>2019</v>
      </c>
      <c r="E2433" s="5">
        <v>0</v>
      </c>
      <c r="F2433" s="5">
        <v>0</v>
      </c>
      <c r="G2433" s="7" t="s">
        <v>71</v>
      </c>
      <c r="H2433" s="5">
        <v>1</v>
      </c>
      <c r="I2433" s="19" t="s">
        <v>77</v>
      </c>
      <c r="J2433" s="9">
        <v>178</v>
      </c>
      <c r="K2433" s="9">
        <f>Livros[[#This Row],[Quantity]]*Livros[[#This Row],[Item Price]]</f>
        <v>178</v>
      </c>
      <c r="L2433" s="9">
        <v>154.48599999999999</v>
      </c>
      <c r="M2433" s="9">
        <f>Livros[[#This Row],[Receita]]-Livros[[#This Row],[Custo]]</f>
        <v>23.51400000000001</v>
      </c>
    </row>
    <row r="2434" spans="1:13" x14ac:dyDescent="0.25">
      <c r="A2434" s="4">
        <v>2433</v>
      </c>
      <c r="B2434" s="6" t="s">
        <v>4019</v>
      </c>
      <c r="C2434" s="6">
        <f>MONTH(Livros[[#This Row],[Date]])</f>
        <v>11</v>
      </c>
      <c r="D2434" s="6">
        <f>YEAR(Livros[[#This Row],[Date]])</f>
        <v>2019</v>
      </c>
      <c r="E2434" s="4">
        <v>0</v>
      </c>
      <c r="F2434" s="4">
        <v>0</v>
      </c>
      <c r="G2434" s="6" t="s">
        <v>71</v>
      </c>
      <c r="H2434" s="4">
        <v>1</v>
      </c>
      <c r="I2434" s="18" t="s">
        <v>1002</v>
      </c>
      <c r="J2434" s="8">
        <v>175</v>
      </c>
      <c r="K2434" s="8">
        <f>Livros[[#This Row],[Quantity]]*Livros[[#This Row],[Item Price]]</f>
        <v>175</v>
      </c>
      <c r="L2434" s="8">
        <v>143.35</v>
      </c>
      <c r="M2434" s="8">
        <f>Livros[[#This Row],[Receita]]-Livros[[#This Row],[Custo]]</f>
        <v>31.650000000000006</v>
      </c>
    </row>
    <row r="2435" spans="1:13" x14ac:dyDescent="0.25">
      <c r="A2435" s="5">
        <v>2434</v>
      </c>
      <c r="B2435" s="7" t="s">
        <v>4019</v>
      </c>
      <c r="C2435" s="7">
        <f>MONTH(Livros[[#This Row],[Date]])</f>
        <v>11</v>
      </c>
      <c r="D2435" s="7">
        <f>YEAR(Livros[[#This Row],[Date]])</f>
        <v>2019</v>
      </c>
      <c r="E2435" s="5">
        <v>0</v>
      </c>
      <c r="F2435" s="5">
        <v>0</v>
      </c>
      <c r="G2435" s="7" t="s">
        <v>71</v>
      </c>
      <c r="H2435" s="5">
        <v>1</v>
      </c>
      <c r="I2435" s="19" t="s">
        <v>193</v>
      </c>
      <c r="J2435" s="9">
        <v>155</v>
      </c>
      <c r="K2435" s="9">
        <f>Livros[[#This Row],[Quantity]]*Livros[[#This Row],[Item Price]]</f>
        <v>155</v>
      </c>
      <c r="L2435" s="9">
        <v>127.71</v>
      </c>
      <c r="M2435" s="9">
        <f>Livros[[#This Row],[Receita]]-Livros[[#This Row],[Custo]]</f>
        <v>27.290000000000006</v>
      </c>
    </row>
    <row r="2436" spans="1:13" x14ac:dyDescent="0.25">
      <c r="A2436" s="4">
        <v>2435</v>
      </c>
      <c r="B2436" s="6" t="s">
        <v>4019</v>
      </c>
      <c r="C2436" s="6">
        <f>MONTH(Livros[[#This Row],[Date]])</f>
        <v>11</v>
      </c>
      <c r="D2436" s="6">
        <f>YEAR(Livros[[#This Row],[Date]])</f>
        <v>2019</v>
      </c>
      <c r="E2436" s="4">
        <v>0</v>
      </c>
      <c r="F2436" s="4">
        <v>0</v>
      </c>
      <c r="G2436" s="6" t="s">
        <v>83</v>
      </c>
      <c r="H2436" s="4">
        <v>1</v>
      </c>
      <c r="I2436" s="18" t="s">
        <v>1002</v>
      </c>
      <c r="J2436" s="8">
        <v>175</v>
      </c>
      <c r="K2436" s="8">
        <f>Livros[[#This Row],[Quantity]]*Livros[[#This Row],[Item Price]]</f>
        <v>175</v>
      </c>
      <c r="L2436" s="8">
        <v>143.35</v>
      </c>
      <c r="M2436" s="8">
        <f>Livros[[#This Row],[Receita]]-Livros[[#This Row],[Custo]]</f>
        <v>31.650000000000006</v>
      </c>
    </row>
    <row r="2437" spans="1:13" x14ac:dyDescent="0.25">
      <c r="A2437" s="5">
        <v>2436</v>
      </c>
      <c r="B2437" s="7" t="s">
        <v>4019</v>
      </c>
      <c r="C2437" s="7">
        <f>MONTH(Livros[[#This Row],[Date]])</f>
        <v>11</v>
      </c>
      <c r="D2437" s="7">
        <f>YEAR(Livros[[#This Row],[Date]])</f>
        <v>2019</v>
      </c>
      <c r="E2437" s="5">
        <v>0</v>
      </c>
      <c r="F2437" s="5">
        <v>0</v>
      </c>
      <c r="G2437" s="7" t="s">
        <v>71</v>
      </c>
      <c r="H2437" s="5">
        <v>1</v>
      </c>
      <c r="I2437" s="19" t="s">
        <v>1002</v>
      </c>
      <c r="J2437" s="9">
        <v>175</v>
      </c>
      <c r="K2437" s="9">
        <f>Livros[[#This Row],[Quantity]]*Livros[[#This Row],[Item Price]]</f>
        <v>175</v>
      </c>
      <c r="L2437" s="9">
        <v>143.35</v>
      </c>
      <c r="M2437" s="9">
        <f>Livros[[#This Row],[Receita]]-Livros[[#This Row],[Custo]]</f>
        <v>31.650000000000006</v>
      </c>
    </row>
    <row r="2438" spans="1:13" x14ac:dyDescent="0.25">
      <c r="A2438" s="4">
        <v>2437</v>
      </c>
      <c r="B2438" s="6" t="s">
        <v>4019</v>
      </c>
      <c r="C2438" s="6">
        <f>MONTH(Livros[[#This Row],[Date]])</f>
        <v>11</v>
      </c>
      <c r="D2438" s="6">
        <f>YEAR(Livros[[#This Row],[Date]])</f>
        <v>2019</v>
      </c>
      <c r="E2438" s="4">
        <v>0</v>
      </c>
      <c r="F2438" s="4">
        <v>0</v>
      </c>
      <c r="G2438" s="6" t="s">
        <v>83</v>
      </c>
      <c r="H2438" s="4">
        <v>1</v>
      </c>
      <c r="I2438" s="18" t="s">
        <v>1002</v>
      </c>
      <c r="J2438" s="8">
        <v>175</v>
      </c>
      <c r="K2438" s="8">
        <f>Livros[[#This Row],[Quantity]]*Livros[[#This Row],[Item Price]]</f>
        <v>175</v>
      </c>
      <c r="L2438" s="8">
        <v>143.35</v>
      </c>
      <c r="M2438" s="8">
        <f>Livros[[#This Row],[Receita]]-Livros[[#This Row],[Custo]]</f>
        <v>31.650000000000006</v>
      </c>
    </row>
    <row r="2439" spans="1:13" x14ac:dyDescent="0.25">
      <c r="A2439" s="5">
        <v>2438</v>
      </c>
      <c r="B2439" s="7" t="s">
        <v>4019</v>
      </c>
      <c r="C2439" s="7">
        <f>MONTH(Livros[[#This Row],[Date]])</f>
        <v>11</v>
      </c>
      <c r="D2439" s="7">
        <f>YEAR(Livros[[#This Row],[Date]])</f>
        <v>2019</v>
      </c>
      <c r="E2439" s="5">
        <v>0</v>
      </c>
      <c r="F2439" s="5">
        <v>0</v>
      </c>
      <c r="G2439" s="7" t="s">
        <v>71</v>
      </c>
      <c r="H2439" s="5">
        <v>1</v>
      </c>
      <c r="I2439" s="19" t="s">
        <v>1002</v>
      </c>
      <c r="J2439" s="9">
        <v>175</v>
      </c>
      <c r="K2439" s="9">
        <f>Livros[[#This Row],[Quantity]]*Livros[[#This Row],[Item Price]]</f>
        <v>175</v>
      </c>
      <c r="L2439" s="9">
        <v>143.35</v>
      </c>
      <c r="M2439" s="9">
        <f>Livros[[#This Row],[Receita]]-Livros[[#This Row],[Custo]]</f>
        <v>31.650000000000006</v>
      </c>
    </row>
    <row r="2440" spans="1:13" x14ac:dyDescent="0.25">
      <c r="A2440" s="4">
        <v>2439</v>
      </c>
      <c r="B2440" s="6" t="s">
        <v>4019</v>
      </c>
      <c r="C2440" s="6">
        <f>MONTH(Livros[[#This Row],[Date]])</f>
        <v>11</v>
      </c>
      <c r="D2440" s="6">
        <f>YEAR(Livros[[#This Row],[Date]])</f>
        <v>2019</v>
      </c>
      <c r="E2440" s="4">
        <v>0</v>
      </c>
      <c r="F2440" s="4">
        <v>0</v>
      </c>
      <c r="G2440" s="6" t="s">
        <v>83</v>
      </c>
      <c r="H2440" s="4">
        <v>1</v>
      </c>
      <c r="I2440" s="18" t="s">
        <v>1002</v>
      </c>
      <c r="J2440" s="8">
        <v>175</v>
      </c>
      <c r="K2440" s="8">
        <f>Livros[[#This Row],[Quantity]]*Livros[[#This Row],[Item Price]]</f>
        <v>175</v>
      </c>
      <c r="L2440" s="8">
        <v>143.35</v>
      </c>
      <c r="M2440" s="8">
        <f>Livros[[#This Row],[Receita]]-Livros[[#This Row],[Custo]]</f>
        <v>31.650000000000006</v>
      </c>
    </row>
    <row r="2441" spans="1:13" x14ac:dyDescent="0.25">
      <c r="A2441" s="5">
        <v>2440</v>
      </c>
      <c r="B2441" s="7" t="s">
        <v>4019</v>
      </c>
      <c r="C2441" s="7">
        <f>MONTH(Livros[[#This Row],[Date]])</f>
        <v>11</v>
      </c>
      <c r="D2441" s="7">
        <f>YEAR(Livros[[#This Row],[Date]])</f>
        <v>2019</v>
      </c>
      <c r="E2441" s="5">
        <v>0</v>
      </c>
      <c r="F2441" s="5">
        <v>0</v>
      </c>
      <c r="G2441" s="7" t="s">
        <v>71</v>
      </c>
      <c r="H2441" s="5">
        <v>1</v>
      </c>
      <c r="I2441" s="19" t="s">
        <v>1002</v>
      </c>
      <c r="J2441" s="9">
        <v>175</v>
      </c>
      <c r="K2441" s="9">
        <f>Livros[[#This Row],[Quantity]]*Livros[[#This Row],[Item Price]]</f>
        <v>175</v>
      </c>
      <c r="L2441" s="9">
        <v>143.35</v>
      </c>
      <c r="M2441" s="9">
        <f>Livros[[#This Row],[Receita]]-Livros[[#This Row],[Custo]]</f>
        <v>31.650000000000006</v>
      </c>
    </row>
    <row r="2442" spans="1:13" x14ac:dyDescent="0.25">
      <c r="A2442" s="4">
        <v>2441</v>
      </c>
      <c r="B2442" s="6" t="s">
        <v>4019</v>
      </c>
      <c r="C2442" s="6">
        <f>MONTH(Livros[[#This Row],[Date]])</f>
        <v>11</v>
      </c>
      <c r="D2442" s="6">
        <f>YEAR(Livros[[#This Row],[Date]])</f>
        <v>2019</v>
      </c>
      <c r="E2442" s="4">
        <v>0</v>
      </c>
      <c r="F2442" s="4">
        <v>0</v>
      </c>
      <c r="G2442" s="6" t="s">
        <v>71</v>
      </c>
      <c r="H2442" s="4">
        <v>1</v>
      </c>
      <c r="I2442" s="18" t="s">
        <v>1002</v>
      </c>
      <c r="J2442" s="8">
        <v>175</v>
      </c>
      <c r="K2442" s="8">
        <f>Livros[[#This Row],[Quantity]]*Livros[[#This Row],[Item Price]]</f>
        <v>175</v>
      </c>
      <c r="L2442" s="8">
        <v>143.35</v>
      </c>
      <c r="M2442" s="8">
        <f>Livros[[#This Row],[Receita]]-Livros[[#This Row],[Custo]]</f>
        <v>31.650000000000006</v>
      </c>
    </row>
    <row r="2443" spans="1:13" x14ac:dyDescent="0.25">
      <c r="A2443" s="5">
        <v>2442</v>
      </c>
      <c r="B2443" s="7" t="s">
        <v>4019</v>
      </c>
      <c r="C2443" s="7">
        <f>MONTH(Livros[[#This Row],[Date]])</f>
        <v>11</v>
      </c>
      <c r="D2443" s="7">
        <f>YEAR(Livros[[#This Row],[Date]])</f>
        <v>2019</v>
      </c>
      <c r="E2443" s="5">
        <v>0</v>
      </c>
      <c r="F2443" s="5">
        <v>0</v>
      </c>
      <c r="G2443" s="7" t="s">
        <v>83</v>
      </c>
      <c r="H2443" s="5">
        <v>1</v>
      </c>
      <c r="I2443" s="19" t="s">
        <v>1002</v>
      </c>
      <c r="J2443" s="9">
        <v>175</v>
      </c>
      <c r="K2443" s="9">
        <f>Livros[[#This Row],[Quantity]]*Livros[[#This Row],[Item Price]]</f>
        <v>175</v>
      </c>
      <c r="L2443" s="9">
        <v>143.35</v>
      </c>
      <c r="M2443" s="9">
        <f>Livros[[#This Row],[Receita]]-Livros[[#This Row],[Custo]]</f>
        <v>31.650000000000006</v>
      </c>
    </row>
    <row r="2444" spans="1:13" x14ac:dyDescent="0.25">
      <c r="A2444" s="4">
        <v>2443</v>
      </c>
      <c r="B2444" s="6" t="s">
        <v>4019</v>
      </c>
      <c r="C2444" s="6">
        <f>MONTH(Livros[[#This Row],[Date]])</f>
        <v>11</v>
      </c>
      <c r="D2444" s="6">
        <f>YEAR(Livros[[#This Row],[Date]])</f>
        <v>2019</v>
      </c>
      <c r="E2444" s="4">
        <v>0</v>
      </c>
      <c r="F2444" s="4">
        <v>0</v>
      </c>
      <c r="G2444" s="6" t="s">
        <v>83</v>
      </c>
      <c r="H2444" s="4">
        <v>1</v>
      </c>
      <c r="I2444" s="18" t="s">
        <v>1002</v>
      </c>
      <c r="J2444" s="8">
        <v>97</v>
      </c>
      <c r="K2444" s="8">
        <f>Livros[[#This Row],[Quantity]]*Livros[[#This Row],[Item Price]]</f>
        <v>97</v>
      </c>
      <c r="L2444" s="8">
        <v>795.54</v>
      </c>
      <c r="M2444" s="8">
        <f>Livros[[#This Row],[Receita]]-Livros[[#This Row],[Custo]]</f>
        <v>-698.54</v>
      </c>
    </row>
    <row r="2445" spans="1:13" x14ac:dyDescent="0.25">
      <c r="A2445" s="5">
        <v>2444</v>
      </c>
      <c r="B2445" s="7" t="s">
        <v>4019</v>
      </c>
      <c r="C2445" s="7">
        <f>MONTH(Livros[[#This Row],[Date]])</f>
        <v>11</v>
      </c>
      <c r="D2445" s="7">
        <f>YEAR(Livros[[#This Row],[Date]])</f>
        <v>2019</v>
      </c>
      <c r="E2445" s="5">
        <v>0</v>
      </c>
      <c r="F2445" s="5">
        <v>0</v>
      </c>
      <c r="G2445" s="7" t="s">
        <v>83</v>
      </c>
      <c r="H2445" s="5">
        <v>1</v>
      </c>
      <c r="I2445" s="19" t="s">
        <v>1002</v>
      </c>
      <c r="J2445" s="9">
        <v>97</v>
      </c>
      <c r="K2445" s="9">
        <f>Livros[[#This Row],[Quantity]]*Livros[[#This Row],[Item Price]]</f>
        <v>97</v>
      </c>
      <c r="L2445" s="9">
        <v>795.54</v>
      </c>
      <c r="M2445" s="9">
        <f>Livros[[#This Row],[Receita]]-Livros[[#This Row],[Custo]]</f>
        <v>-698.54</v>
      </c>
    </row>
    <row r="2446" spans="1:13" x14ac:dyDescent="0.25">
      <c r="A2446" s="4">
        <v>2445</v>
      </c>
      <c r="B2446" s="6" t="s">
        <v>4019</v>
      </c>
      <c r="C2446" s="6">
        <f>MONTH(Livros[[#This Row],[Date]])</f>
        <v>11</v>
      </c>
      <c r="D2446" s="6">
        <f>YEAR(Livros[[#This Row],[Date]])</f>
        <v>2019</v>
      </c>
      <c r="E2446" s="4">
        <v>0</v>
      </c>
      <c r="F2446" s="4">
        <v>0</v>
      </c>
      <c r="G2446" s="6" t="s">
        <v>83</v>
      </c>
      <c r="H2446" s="4">
        <v>1</v>
      </c>
      <c r="I2446" s="18" t="s">
        <v>193</v>
      </c>
      <c r="J2446" s="8">
        <v>381</v>
      </c>
      <c r="K2446" s="8">
        <f>Livros[[#This Row],[Quantity]]*Livros[[#This Row],[Item Price]]</f>
        <v>381</v>
      </c>
      <c r="L2446" s="8">
        <v>312.24200000000002</v>
      </c>
      <c r="M2446" s="8">
        <f>Livros[[#This Row],[Receita]]-Livros[[#This Row],[Custo]]</f>
        <v>68.757999999999981</v>
      </c>
    </row>
    <row r="2447" spans="1:13" x14ac:dyDescent="0.25">
      <c r="A2447" s="5">
        <v>2446</v>
      </c>
      <c r="B2447" s="7" t="s">
        <v>4019</v>
      </c>
      <c r="C2447" s="7">
        <f>MONTH(Livros[[#This Row],[Date]])</f>
        <v>11</v>
      </c>
      <c r="D2447" s="7">
        <f>YEAR(Livros[[#This Row],[Date]])</f>
        <v>2019</v>
      </c>
      <c r="E2447" s="5">
        <v>0</v>
      </c>
      <c r="F2447" s="5">
        <v>0</v>
      </c>
      <c r="G2447" s="7" t="s">
        <v>83</v>
      </c>
      <c r="H2447" s="5">
        <v>1</v>
      </c>
      <c r="I2447" s="19" t="s">
        <v>1002</v>
      </c>
      <c r="J2447" s="9">
        <v>108</v>
      </c>
      <c r="K2447" s="9">
        <f>Livros[[#This Row],[Quantity]]*Livros[[#This Row],[Item Price]]</f>
        <v>108</v>
      </c>
      <c r="L2447" s="9">
        <v>885.56</v>
      </c>
      <c r="M2447" s="9">
        <f>Livros[[#This Row],[Receita]]-Livros[[#This Row],[Custo]]</f>
        <v>-777.56</v>
      </c>
    </row>
    <row r="2448" spans="1:13" x14ac:dyDescent="0.25">
      <c r="A2448" s="4">
        <v>2447</v>
      </c>
      <c r="B2448" s="6" t="s">
        <v>4042</v>
      </c>
      <c r="C2448" s="6">
        <f>MONTH(Livros[[#This Row],[Date]])</f>
        <v>12</v>
      </c>
      <c r="D2448" s="6">
        <f>YEAR(Livros[[#This Row],[Date]])</f>
        <v>2019</v>
      </c>
      <c r="E2448" s="4">
        <v>0</v>
      </c>
      <c r="F2448" s="4">
        <v>0</v>
      </c>
      <c r="G2448" s="6" t="s">
        <v>71</v>
      </c>
      <c r="H2448" s="4">
        <v>1</v>
      </c>
      <c r="I2448" s="18" t="s">
        <v>193</v>
      </c>
      <c r="J2448" s="8">
        <v>959</v>
      </c>
      <c r="K2448" s="8">
        <f>Livros[[#This Row],[Quantity]]*Livros[[#This Row],[Item Price]]</f>
        <v>959</v>
      </c>
      <c r="L2448" s="8">
        <v>786.63800000000003</v>
      </c>
      <c r="M2448" s="8">
        <f>Livros[[#This Row],[Receita]]-Livros[[#This Row],[Custo]]</f>
        <v>172.36199999999997</v>
      </c>
    </row>
    <row r="2449" spans="1:13" x14ac:dyDescent="0.25">
      <c r="A2449" s="5">
        <v>2448</v>
      </c>
      <c r="B2449" s="7" t="s">
        <v>4042</v>
      </c>
      <c r="C2449" s="7">
        <f>MONTH(Livros[[#This Row],[Date]])</f>
        <v>12</v>
      </c>
      <c r="D2449" s="7">
        <f>YEAR(Livros[[#This Row],[Date]])</f>
        <v>2019</v>
      </c>
      <c r="E2449" s="5">
        <v>0</v>
      </c>
      <c r="F2449" s="5">
        <v>0</v>
      </c>
      <c r="G2449" s="7" t="s">
        <v>83</v>
      </c>
      <c r="H2449" s="5">
        <v>1</v>
      </c>
      <c r="I2449" s="19" t="s">
        <v>1002</v>
      </c>
      <c r="J2449" s="9">
        <v>175</v>
      </c>
      <c r="K2449" s="9">
        <f>Livros[[#This Row],[Quantity]]*Livros[[#This Row],[Item Price]]</f>
        <v>175</v>
      </c>
      <c r="L2449" s="9">
        <v>143.35</v>
      </c>
      <c r="M2449" s="9">
        <f>Livros[[#This Row],[Receita]]-Livros[[#This Row],[Custo]]</f>
        <v>31.650000000000006</v>
      </c>
    </row>
    <row r="2450" spans="1:13" x14ac:dyDescent="0.25">
      <c r="A2450" s="4">
        <v>2449</v>
      </c>
      <c r="B2450" s="6" t="s">
        <v>4042</v>
      </c>
      <c r="C2450" s="6">
        <f>MONTH(Livros[[#This Row],[Date]])</f>
        <v>12</v>
      </c>
      <c r="D2450" s="6">
        <f>YEAR(Livros[[#This Row],[Date]])</f>
        <v>2019</v>
      </c>
      <c r="E2450" s="4">
        <v>0</v>
      </c>
      <c r="F2450" s="4">
        <v>0</v>
      </c>
      <c r="G2450" s="6" t="s">
        <v>83</v>
      </c>
      <c r="H2450" s="4">
        <v>1</v>
      </c>
      <c r="I2450" s="18" t="s">
        <v>1002</v>
      </c>
      <c r="J2450" s="8">
        <v>175</v>
      </c>
      <c r="K2450" s="8">
        <f>Livros[[#This Row],[Quantity]]*Livros[[#This Row],[Item Price]]</f>
        <v>175</v>
      </c>
      <c r="L2450" s="8">
        <v>143.35</v>
      </c>
      <c r="M2450" s="8">
        <f>Livros[[#This Row],[Receita]]-Livros[[#This Row],[Custo]]</f>
        <v>31.650000000000006</v>
      </c>
    </row>
    <row r="2451" spans="1:13" x14ac:dyDescent="0.25">
      <c r="A2451" s="5">
        <v>2450</v>
      </c>
      <c r="B2451" s="7" t="s">
        <v>4042</v>
      </c>
      <c r="C2451" s="7">
        <f>MONTH(Livros[[#This Row],[Date]])</f>
        <v>12</v>
      </c>
      <c r="D2451" s="7">
        <f>YEAR(Livros[[#This Row],[Date]])</f>
        <v>2019</v>
      </c>
      <c r="E2451" s="5">
        <v>0</v>
      </c>
      <c r="F2451" s="5">
        <v>0</v>
      </c>
      <c r="G2451" s="7" t="s">
        <v>71</v>
      </c>
      <c r="H2451" s="5">
        <v>1</v>
      </c>
      <c r="I2451" s="19" t="s">
        <v>1002</v>
      </c>
      <c r="J2451" s="9">
        <v>111</v>
      </c>
      <c r="K2451" s="9">
        <f>Livros[[#This Row],[Quantity]]*Livros[[#This Row],[Item Price]]</f>
        <v>111</v>
      </c>
      <c r="L2451" s="9">
        <v>910.02</v>
      </c>
      <c r="M2451" s="9">
        <f>Livros[[#This Row],[Receita]]-Livros[[#This Row],[Custo]]</f>
        <v>-799.02</v>
      </c>
    </row>
    <row r="2452" spans="1:13" x14ac:dyDescent="0.25">
      <c r="A2452" s="4">
        <v>2451</v>
      </c>
      <c r="B2452" s="6" t="s">
        <v>4042</v>
      </c>
      <c r="C2452" s="6">
        <f>MONTH(Livros[[#This Row],[Date]])</f>
        <v>12</v>
      </c>
      <c r="D2452" s="6">
        <f>YEAR(Livros[[#This Row],[Date]])</f>
        <v>2019</v>
      </c>
      <c r="E2452" s="4">
        <v>0</v>
      </c>
      <c r="F2452" s="4">
        <v>0</v>
      </c>
      <c r="G2452" s="6" t="s">
        <v>83</v>
      </c>
      <c r="H2452" s="4">
        <v>1</v>
      </c>
      <c r="I2452" s="18" t="s">
        <v>5178</v>
      </c>
      <c r="J2452" s="8">
        <v>395</v>
      </c>
      <c r="K2452" s="8">
        <f>Livros[[#This Row],[Quantity]]*Livros[[#This Row],[Item Price]]</f>
        <v>395</v>
      </c>
      <c r="L2452" s="8">
        <v>327.78500000000003</v>
      </c>
      <c r="M2452" s="8">
        <f>Livros[[#This Row],[Receita]]-Livros[[#This Row],[Custo]]</f>
        <v>67.214999999999975</v>
      </c>
    </row>
    <row r="2453" spans="1:13" x14ac:dyDescent="0.25">
      <c r="A2453" s="5">
        <v>2452</v>
      </c>
      <c r="B2453" s="7" t="s">
        <v>4042</v>
      </c>
      <c r="C2453" s="7">
        <f>MONTH(Livros[[#This Row],[Date]])</f>
        <v>12</v>
      </c>
      <c r="D2453" s="7">
        <f>YEAR(Livros[[#This Row],[Date]])</f>
        <v>2019</v>
      </c>
      <c r="E2453" s="5">
        <v>0</v>
      </c>
      <c r="F2453" s="5">
        <v>0</v>
      </c>
      <c r="G2453" s="7" t="s">
        <v>83</v>
      </c>
      <c r="H2453" s="5">
        <v>1</v>
      </c>
      <c r="I2453" s="19" t="s">
        <v>1002</v>
      </c>
      <c r="J2453" s="9">
        <v>180</v>
      </c>
      <c r="K2453" s="9">
        <f>Livros[[#This Row],[Quantity]]*Livros[[#This Row],[Item Price]]</f>
        <v>180</v>
      </c>
      <c r="L2453" s="9">
        <v>147.76</v>
      </c>
      <c r="M2453" s="9">
        <f>Livros[[#This Row],[Receita]]-Livros[[#This Row],[Custo]]</f>
        <v>32.240000000000009</v>
      </c>
    </row>
    <row r="2454" spans="1:13" x14ac:dyDescent="0.25">
      <c r="A2454" s="4">
        <v>2453</v>
      </c>
      <c r="B2454" s="6" t="s">
        <v>4042</v>
      </c>
      <c r="C2454" s="6">
        <f>MONTH(Livros[[#This Row],[Date]])</f>
        <v>12</v>
      </c>
      <c r="D2454" s="6">
        <f>YEAR(Livros[[#This Row],[Date]])</f>
        <v>2019</v>
      </c>
      <c r="E2454" s="4">
        <v>0</v>
      </c>
      <c r="F2454" s="4">
        <v>0</v>
      </c>
      <c r="G2454" s="6" t="s">
        <v>71</v>
      </c>
      <c r="H2454" s="4">
        <v>1</v>
      </c>
      <c r="I2454" s="18" t="s">
        <v>1002</v>
      </c>
      <c r="J2454" s="8">
        <v>145</v>
      </c>
      <c r="K2454" s="8">
        <f>Livros[[#This Row],[Quantity]]*Livros[[#This Row],[Item Price]]</f>
        <v>145</v>
      </c>
      <c r="L2454" s="8">
        <v>118.89</v>
      </c>
      <c r="M2454" s="8">
        <f>Livros[[#This Row],[Receita]]-Livros[[#This Row],[Custo]]</f>
        <v>26.11</v>
      </c>
    </row>
    <row r="2455" spans="1:13" x14ac:dyDescent="0.25">
      <c r="A2455" s="5">
        <v>2454</v>
      </c>
      <c r="B2455" s="7" t="s">
        <v>4042</v>
      </c>
      <c r="C2455" s="7">
        <f>MONTH(Livros[[#This Row],[Date]])</f>
        <v>12</v>
      </c>
      <c r="D2455" s="7">
        <f>YEAR(Livros[[#This Row],[Date]])</f>
        <v>2019</v>
      </c>
      <c r="E2455" s="5">
        <v>0</v>
      </c>
      <c r="F2455" s="5">
        <v>0</v>
      </c>
      <c r="G2455" s="7" t="s">
        <v>71</v>
      </c>
      <c r="H2455" s="5">
        <v>1</v>
      </c>
      <c r="I2455" s="19" t="s">
        <v>193</v>
      </c>
      <c r="J2455" s="9">
        <v>220</v>
      </c>
      <c r="K2455" s="9">
        <f>Livros[[#This Row],[Quantity]]*Livros[[#This Row],[Item Price]]</f>
        <v>220</v>
      </c>
      <c r="L2455" s="9">
        <v>180.04</v>
      </c>
      <c r="M2455" s="9">
        <f>Livros[[#This Row],[Receita]]-Livros[[#This Row],[Custo]]</f>
        <v>39.960000000000008</v>
      </c>
    </row>
    <row r="2456" spans="1:13" x14ac:dyDescent="0.25">
      <c r="A2456" s="4">
        <v>2455</v>
      </c>
      <c r="B2456" s="6" t="s">
        <v>4042</v>
      </c>
      <c r="C2456" s="6">
        <f>MONTH(Livros[[#This Row],[Date]])</f>
        <v>12</v>
      </c>
      <c r="D2456" s="6">
        <f>YEAR(Livros[[#This Row],[Date]])</f>
        <v>2019</v>
      </c>
      <c r="E2456" s="4">
        <v>0</v>
      </c>
      <c r="F2456" s="4">
        <v>0</v>
      </c>
      <c r="G2456" s="6" t="s">
        <v>83</v>
      </c>
      <c r="H2456" s="4">
        <v>1</v>
      </c>
      <c r="I2456" s="18" t="s">
        <v>1002</v>
      </c>
      <c r="J2456" s="8">
        <v>160</v>
      </c>
      <c r="K2456" s="8">
        <f>Livros[[#This Row],[Quantity]]*Livros[[#This Row],[Item Price]]</f>
        <v>160</v>
      </c>
      <c r="L2456" s="8">
        <v>131.12</v>
      </c>
      <c r="M2456" s="8">
        <f>Livros[[#This Row],[Receita]]-Livros[[#This Row],[Custo]]</f>
        <v>28.879999999999995</v>
      </c>
    </row>
    <row r="2457" spans="1:13" x14ac:dyDescent="0.25">
      <c r="A2457" s="5">
        <v>2456</v>
      </c>
      <c r="B2457" s="7" t="s">
        <v>4042</v>
      </c>
      <c r="C2457" s="7">
        <f>MONTH(Livros[[#This Row],[Date]])</f>
        <v>12</v>
      </c>
      <c r="D2457" s="7">
        <f>YEAR(Livros[[#This Row],[Date]])</f>
        <v>2019</v>
      </c>
      <c r="E2457" s="5">
        <v>0</v>
      </c>
      <c r="F2457" s="5">
        <v>0</v>
      </c>
      <c r="G2457" s="7" t="s">
        <v>83</v>
      </c>
      <c r="H2457" s="5">
        <v>1</v>
      </c>
      <c r="I2457" s="19" t="s">
        <v>1002</v>
      </c>
      <c r="J2457" s="9">
        <v>184</v>
      </c>
      <c r="K2457" s="9">
        <f>Livros[[#This Row],[Quantity]]*Livros[[#This Row],[Item Price]]</f>
        <v>184</v>
      </c>
      <c r="L2457" s="9">
        <v>150.08799999999999</v>
      </c>
      <c r="M2457" s="9">
        <f>Livros[[#This Row],[Receita]]-Livros[[#This Row],[Custo]]</f>
        <v>33.912000000000006</v>
      </c>
    </row>
    <row r="2458" spans="1:13" x14ac:dyDescent="0.25">
      <c r="A2458" s="4">
        <v>2457</v>
      </c>
      <c r="B2458" s="6" t="s">
        <v>4042</v>
      </c>
      <c r="C2458" s="6">
        <f>MONTH(Livros[[#This Row],[Date]])</f>
        <v>12</v>
      </c>
      <c r="D2458" s="6">
        <f>YEAR(Livros[[#This Row],[Date]])</f>
        <v>2019</v>
      </c>
      <c r="E2458" s="4">
        <v>0</v>
      </c>
      <c r="F2458" s="4">
        <v>0</v>
      </c>
      <c r="G2458" s="6" t="s">
        <v>71</v>
      </c>
      <c r="H2458" s="4">
        <v>1</v>
      </c>
      <c r="I2458" s="18" t="s">
        <v>193</v>
      </c>
      <c r="J2458" s="8">
        <v>959</v>
      </c>
      <c r="K2458" s="8">
        <f>Livros[[#This Row],[Quantity]]*Livros[[#This Row],[Item Price]]</f>
        <v>959</v>
      </c>
      <c r="L2458" s="8">
        <v>786.63800000000003</v>
      </c>
      <c r="M2458" s="8">
        <f>Livros[[#This Row],[Receita]]-Livros[[#This Row],[Custo]]</f>
        <v>172.36199999999997</v>
      </c>
    </row>
    <row r="2459" spans="1:13" x14ac:dyDescent="0.25">
      <c r="A2459" s="5">
        <v>2458</v>
      </c>
      <c r="B2459" s="7" t="s">
        <v>4042</v>
      </c>
      <c r="C2459" s="7">
        <f>MONTH(Livros[[#This Row],[Date]])</f>
        <v>12</v>
      </c>
      <c r="D2459" s="7">
        <f>YEAR(Livros[[#This Row],[Date]])</f>
        <v>2019</v>
      </c>
      <c r="E2459" s="5">
        <v>0</v>
      </c>
      <c r="F2459" s="5">
        <v>0</v>
      </c>
      <c r="G2459" s="7" t="s">
        <v>71</v>
      </c>
      <c r="H2459" s="5">
        <v>1</v>
      </c>
      <c r="I2459" s="19" t="s">
        <v>193</v>
      </c>
      <c r="J2459" s="9">
        <v>155</v>
      </c>
      <c r="K2459" s="9">
        <f>Livros[[#This Row],[Quantity]]*Livros[[#This Row],[Item Price]]</f>
        <v>155</v>
      </c>
      <c r="L2459" s="9">
        <v>127.71</v>
      </c>
      <c r="M2459" s="9">
        <f>Livros[[#This Row],[Receita]]-Livros[[#This Row],[Custo]]</f>
        <v>27.290000000000006</v>
      </c>
    </row>
    <row r="2460" spans="1:13" x14ac:dyDescent="0.25">
      <c r="A2460" s="4">
        <v>2459</v>
      </c>
      <c r="B2460" s="6" t="s">
        <v>4042</v>
      </c>
      <c r="C2460" s="6">
        <f>MONTH(Livros[[#This Row],[Date]])</f>
        <v>12</v>
      </c>
      <c r="D2460" s="6">
        <f>YEAR(Livros[[#This Row],[Date]])</f>
        <v>2019</v>
      </c>
      <c r="E2460" s="4">
        <v>0</v>
      </c>
      <c r="F2460" s="4">
        <v>0</v>
      </c>
      <c r="G2460" s="6" t="s">
        <v>83</v>
      </c>
      <c r="H2460" s="4">
        <v>1</v>
      </c>
      <c r="I2460" s="18" t="s">
        <v>1002</v>
      </c>
      <c r="J2460" s="8">
        <v>108</v>
      </c>
      <c r="K2460" s="8">
        <f>Livros[[#This Row],[Quantity]]*Livros[[#This Row],[Item Price]]</f>
        <v>108</v>
      </c>
      <c r="L2460" s="8">
        <v>885.56</v>
      </c>
      <c r="M2460" s="8">
        <f>Livros[[#This Row],[Receita]]-Livros[[#This Row],[Custo]]</f>
        <v>-777.56</v>
      </c>
    </row>
    <row r="2461" spans="1:13" x14ac:dyDescent="0.25">
      <c r="A2461" s="5">
        <v>2460</v>
      </c>
      <c r="B2461" s="7" t="s">
        <v>4042</v>
      </c>
      <c r="C2461" s="7">
        <f>MONTH(Livros[[#This Row],[Date]])</f>
        <v>12</v>
      </c>
      <c r="D2461" s="7">
        <f>YEAR(Livros[[#This Row],[Date]])</f>
        <v>2019</v>
      </c>
      <c r="E2461" s="5">
        <v>0</v>
      </c>
      <c r="F2461" s="5">
        <v>0</v>
      </c>
      <c r="G2461" s="7" t="s">
        <v>83</v>
      </c>
      <c r="H2461" s="5">
        <v>1</v>
      </c>
      <c r="I2461" s="19" t="s">
        <v>193</v>
      </c>
      <c r="J2461" s="9">
        <v>959</v>
      </c>
      <c r="K2461" s="9">
        <f>Livros[[#This Row],[Quantity]]*Livros[[#This Row],[Item Price]]</f>
        <v>959</v>
      </c>
      <c r="L2461" s="9">
        <v>786.63800000000003</v>
      </c>
      <c r="M2461" s="9">
        <f>Livros[[#This Row],[Receita]]-Livros[[#This Row],[Custo]]</f>
        <v>172.36199999999997</v>
      </c>
    </row>
    <row r="2462" spans="1:13" x14ac:dyDescent="0.25">
      <c r="A2462" s="4">
        <v>2461</v>
      </c>
      <c r="B2462" s="6" t="s">
        <v>4042</v>
      </c>
      <c r="C2462" s="6">
        <f>MONTH(Livros[[#This Row],[Date]])</f>
        <v>12</v>
      </c>
      <c r="D2462" s="6">
        <f>YEAR(Livros[[#This Row],[Date]])</f>
        <v>2019</v>
      </c>
      <c r="E2462" s="4">
        <v>0</v>
      </c>
      <c r="F2462" s="4">
        <v>0</v>
      </c>
      <c r="G2462" s="6" t="s">
        <v>71</v>
      </c>
      <c r="H2462" s="4">
        <v>1</v>
      </c>
      <c r="I2462" s="18" t="s">
        <v>193</v>
      </c>
      <c r="J2462" s="8">
        <v>192</v>
      </c>
      <c r="K2462" s="8">
        <f>Livros[[#This Row],[Quantity]]*Livros[[#This Row],[Item Price]]</f>
        <v>192</v>
      </c>
      <c r="L2462" s="8">
        <v>157.744</v>
      </c>
      <c r="M2462" s="8">
        <f>Livros[[#This Row],[Receita]]-Livros[[#This Row],[Custo]]</f>
        <v>34.256</v>
      </c>
    </row>
    <row r="2463" spans="1:13" x14ac:dyDescent="0.25">
      <c r="A2463" s="5">
        <v>2462</v>
      </c>
      <c r="B2463" s="7" t="s">
        <v>4060</v>
      </c>
      <c r="C2463" s="7" t="e">
        <f>MONTH(Livros[[#This Row],[Date]])</f>
        <v>#VALUE!</v>
      </c>
      <c r="D2463" s="7" t="e">
        <f>YEAR(Livros[[#This Row],[Date]])</f>
        <v>#VALUE!</v>
      </c>
      <c r="E2463" s="5">
        <v>0</v>
      </c>
      <c r="F2463" s="5">
        <v>0</v>
      </c>
      <c r="G2463" s="7" t="s">
        <v>83</v>
      </c>
      <c r="H2463" s="5">
        <v>1</v>
      </c>
      <c r="I2463" s="19" t="s">
        <v>1002</v>
      </c>
      <c r="J2463" s="9">
        <v>285</v>
      </c>
      <c r="K2463" s="9">
        <f>Livros[[#This Row],[Quantity]]*Livros[[#This Row],[Item Price]]</f>
        <v>285</v>
      </c>
      <c r="L2463" s="9">
        <v>233.37</v>
      </c>
      <c r="M2463" s="9">
        <f>Livros[[#This Row],[Receita]]-Livros[[#This Row],[Custo]]</f>
        <v>51.629999999999995</v>
      </c>
    </row>
    <row r="2464" spans="1:13" x14ac:dyDescent="0.25">
      <c r="A2464" s="4">
        <v>2463</v>
      </c>
      <c r="B2464" s="6" t="s">
        <v>4060</v>
      </c>
      <c r="C2464" s="6" t="e">
        <f>MONTH(Livros[[#This Row],[Date]])</f>
        <v>#VALUE!</v>
      </c>
      <c r="D2464" s="6" t="e">
        <f>YEAR(Livros[[#This Row],[Date]])</f>
        <v>#VALUE!</v>
      </c>
      <c r="E2464" s="4">
        <v>0</v>
      </c>
      <c r="F2464" s="4">
        <v>0</v>
      </c>
      <c r="G2464" s="6" t="s">
        <v>71</v>
      </c>
      <c r="H2464" s="4">
        <v>1</v>
      </c>
      <c r="I2464" s="18" t="s">
        <v>77</v>
      </c>
      <c r="J2464" s="8">
        <v>200</v>
      </c>
      <c r="K2464" s="8">
        <f>Livros[[#This Row],[Quantity]]*Livros[[#This Row],[Item Price]]</f>
        <v>200</v>
      </c>
      <c r="L2464" s="8">
        <v>174.4</v>
      </c>
      <c r="M2464" s="8">
        <f>Livros[[#This Row],[Receita]]-Livros[[#This Row],[Custo]]</f>
        <v>25.599999999999994</v>
      </c>
    </row>
    <row r="2465" spans="1:13" x14ac:dyDescent="0.25">
      <c r="A2465" s="5">
        <v>2464</v>
      </c>
      <c r="B2465" s="7" t="s">
        <v>4060</v>
      </c>
      <c r="C2465" s="7" t="e">
        <f>MONTH(Livros[[#This Row],[Date]])</f>
        <v>#VALUE!</v>
      </c>
      <c r="D2465" s="7" t="e">
        <f>YEAR(Livros[[#This Row],[Date]])</f>
        <v>#VALUE!</v>
      </c>
      <c r="E2465" s="5">
        <v>0</v>
      </c>
      <c r="F2465" s="5">
        <v>0</v>
      </c>
      <c r="G2465" s="7" t="s">
        <v>71</v>
      </c>
      <c r="H2465" s="5">
        <v>1</v>
      </c>
      <c r="I2465" s="19" t="s">
        <v>1002</v>
      </c>
      <c r="J2465" s="9">
        <v>175</v>
      </c>
      <c r="K2465" s="9">
        <f>Livros[[#This Row],[Quantity]]*Livros[[#This Row],[Item Price]]</f>
        <v>175</v>
      </c>
      <c r="L2465" s="9">
        <v>143.35</v>
      </c>
      <c r="M2465" s="9">
        <f>Livros[[#This Row],[Receita]]-Livros[[#This Row],[Custo]]</f>
        <v>31.650000000000006</v>
      </c>
    </row>
    <row r="2466" spans="1:13" x14ac:dyDescent="0.25">
      <c r="A2466" s="4">
        <v>2465</v>
      </c>
      <c r="B2466" s="6" t="s">
        <v>4060</v>
      </c>
      <c r="C2466" s="6" t="e">
        <f>MONTH(Livros[[#This Row],[Date]])</f>
        <v>#VALUE!</v>
      </c>
      <c r="D2466" s="6" t="e">
        <f>YEAR(Livros[[#This Row],[Date]])</f>
        <v>#VALUE!</v>
      </c>
      <c r="E2466" s="4">
        <v>0</v>
      </c>
      <c r="F2466" s="4">
        <v>0</v>
      </c>
      <c r="G2466" s="6" t="s">
        <v>83</v>
      </c>
      <c r="H2466" s="4">
        <v>1</v>
      </c>
      <c r="I2466" s="18" t="s">
        <v>1002</v>
      </c>
      <c r="J2466" s="8">
        <v>175</v>
      </c>
      <c r="K2466" s="8">
        <f>Livros[[#This Row],[Quantity]]*Livros[[#This Row],[Item Price]]</f>
        <v>175</v>
      </c>
      <c r="L2466" s="8">
        <v>143.35</v>
      </c>
      <c r="M2466" s="8">
        <f>Livros[[#This Row],[Receita]]-Livros[[#This Row],[Custo]]</f>
        <v>31.650000000000006</v>
      </c>
    </row>
    <row r="2467" spans="1:13" x14ac:dyDescent="0.25">
      <c r="A2467" s="5">
        <v>2466</v>
      </c>
      <c r="B2467" s="7" t="s">
        <v>4060</v>
      </c>
      <c r="C2467" s="7" t="e">
        <f>MONTH(Livros[[#This Row],[Date]])</f>
        <v>#VALUE!</v>
      </c>
      <c r="D2467" s="7" t="e">
        <f>YEAR(Livros[[#This Row],[Date]])</f>
        <v>#VALUE!</v>
      </c>
      <c r="E2467" s="5">
        <v>0</v>
      </c>
      <c r="F2467" s="5">
        <v>0</v>
      </c>
      <c r="G2467" s="7" t="s">
        <v>71</v>
      </c>
      <c r="H2467" s="5">
        <v>1</v>
      </c>
      <c r="I2467" s="19" t="s">
        <v>1002</v>
      </c>
      <c r="J2467" s="9">
        <v>175</v>
      </c>
      <c r="K2467" s="9">
        <f>Livros[[#This Row],[Quantity]]*Livros[[#This Row],[Item Price]]</f>
        <v>175</v>
      </c>
      <c r="L2467" s="9">
        <v>143.35</v>
      </c>
      <c r="M2467" s="9">
        <f>Livros[[#This Row],[Receita]]-Livros[[#This Row],[Custo]]</f>
        <v>31.650000000000006</v>
      </c>
    </row>
    <row r="2468" spans="1:13" x14ac:dyDescent="0.25">
      <c r="A2468" s="4">
        <v>2467</v>
      </c>
      <c r="B2468" s="6" t="s">
        <v>4060</v>
      </c>
      <c r="C2468" s="6" t="e">
        <f>MONTH(Livros[[#This Row],[Date]])</f>
        <v>#VALUE!</v>
      </c>
      <c r="D2468" s="6" t="e">
        <f>YEAR(Livros[[#This Row],[Date]])</f>
        <v>#VALUE!</v>
      </c>
      <c r="E2468" s="4">
        <v>0</v>
      </c>
      <c r="F2468" s="4">
        <v>0</v>
      </c>
      <c r="G2468" s="6" t="s">
        <v>71</v>
      </c>
      <c r="H2468" s="4">
        <v>1</v>
      </c>
      <c r="I2468" s="18" t="s">
        <v>1002</v>
      </c>
      <c r="J2468" s="8">
        <v>138</v>
      </c>
      <c r="K2468" s="8">
        <f>Livros[[#This Row],[Quantity]]*Livros[[#This Row],[Item Price]]</f>
        <v>138</v>
      </c>
      <c r="L2468" s="8">
        <v>113.316</v>
      </c>
      <c r="M2468" s="8">
        <f>Livros[[#This Row],[Receita]]-Livros[[#This Row],[Custo]]</f>
        <v>24.683999999999997</v>
      </c>
    </row>
    <row r="2469" spans="1:13" x14ac:dyDescent="0.25">
      <c r="A2469" s="5">
        <v>2468</v>
      </c>
      <c r="B2469" s="7" t="s">
        <v>4060</v>
      </c>
      <c r="C2469" s="7" t="e">
        <f>MONTH(Livros[[#This Row],[Date]])</f>
        <v>#VALUE!</v>
      </c>
      <c r="D2469" s="7" t="e">
        <f>YEAR(Livros[[#This Row],[Date]])</f>
        <v>#VALUE!</v>
      </c>
      <c r="E2469" s="5">
        <v>0</v>
      </c>
      <c r="F2469" s="5">
        <v>0</v>
      </c>
      <c r="G2469" s="7" t="s">
        <v>83</v>
      </c>
      <c r="H2469" s="5">
        <v>1</v>
      </c>
      <c r="I2469" s="19" t="s">
        <v>1002</v>
      </c>
      <c r="J2469" s="9">
        <v>97</v>
      </c>
      <c r="K2469" s="9">
        <f>Livros[[#This Row],[Quantity]]*Livros[[#This Row],[Item Price]]</f>
        <v>97</v>
      </c>
      <c r="L2469" s="9">
        <v>795.54</v>
      </c>
      <c r="M2469" s="9">
        <f>Livros[[#This Row],[Receita]]-Livros[[#This Row],[Custo]]</f>
        <v>-698.54</v>
      </c>
    </row>
    <row r="2470" spans="1:13" x14ac:dyDescent="0.25">
      <c r="A2470" s="4">
        <v>2469</v>
      </c>
      <c r="B2470" s="6" t="s">
        <v>4060</v>
      </c>
      <c r="C2470" s="6" t="e">
        <f>MONTH(Livros[[#This Row],[Date]])</f>
        <v>#VALUE!</v>
      </c>
      <c r="D2470" s="6" t="e">
        <f>YEAR(Livros[[#This Row],[Date]])</f>
        <v>#VALUE!</v>
      </c>
      <c r="E2470" s="4">
        <v>0</v>
      </c>
      <c r="F2470" s="4">
        <v>0</v>
      </c>
      <c r="G2470" s="6" t="s">
        <v>83</v>
      </c>
      <c r="H2470" s="4">
        <v>1</v>
      </c>
      <c r="I2470" s="18" t="s">
        <v>1002</v>
      </c>
      <c r="J2470" s="8">
        <v>138</v>
      </c>
      <c r="K2470" s="8">
        <f>Livros[[#This Row],[Quantity]]*Livros[[#This Row],[Item Price]]</f>
        <v>138</v>
      </c>
      <c r="L2470" s="8">
        <v>113.316</v>
      </c>
      <c r="M2470" s="8">
        <f>Livros[[#This Row],[Receita]]-Livros[[#This Row],[Custo]]</f>
        <v>24.683999999999997</v>
      </c>
    </row>
    <row r="2471" spans="1:13" x14ac:dyDescent="0.25">
      <c r="A2471" s="5">
        <v>2470</v>
      </c>
      <c r="B2471" s="7" t="s">
        <v>4060</v>
      </c>
      <c r="C2471" s="7" t="e">
        <f>MONTH(Livros[[#This Row],[Date]])</f>
        <v>#VALUE!</v>
      </c>
      <c r="D2471" s="7" t="e">
        <f>YEAR(Livros[[#This Row],[Date]])</f>
        <v>#VALUE!</v>
      </c>
      <c r="E2471" s="5">
        <v>0</v>
      </c>
      <c r="F2471" s="5">
        <v>0</v>
      </c>
      <c r="G2471" s="7" t="s">
        <v>71</v>
      </c>
      <c r="H2471" s="5">
        <v>1</v>
      </c>
      <c r="I2471" s="19" t="s">
        <v>1002</v>
      </c>
      <c r="J2471" s="9">
        <v>175</v>
      </c>
      <c r="K2471" s="9">
        <f>Livros[[#This Row],[Quantity]]*Livros[[#This Row],[Item Price]]</f>
        <v>175</v>
      </c>
      <c r="L2471" s="9">
        <v>143.35</v>
      </c>
      <c r="M2471" s="9">
        <f>Livros[[#This Row],[Receita]]-Livros[[#This Row],[Custo]]</f>
        <v>31.650000000000006</v>
      </c>
    </row>
    <row r="2472" spans="1:13" x14ac:dyDescent="0.25">
      <c r="A2472" s="4">
        <v>2471</v>
      </c>
      <c r="B2472" s="6" t="s">
        <v>4060</v>
      </c>
      <c r="C2472" s="6" t="e">
        <f>MONTH(Livros[[#This Row],[Date]])</f>
        <v>#VALUE!</v>
      </c>
      <c r="D2472" s="6" t="e">
        <f>YEAR(Livros[[#This Row],[Date]])</f>
        <v>#VALUE!</v>
      </c>
      <c r="E2472" s="4">
        <v>0</v>
      </c>
      <c r="F2472" s="4">
        <v>0</v>
      </c>
      <c r="G2472" s="6" t="s">
        <v>71</v>
      </c>
      <c r="H2472" s="4">
        <v>1</v>
      </c>
      <c r="I2472" s="18" t="s">
        <v>1002</v>
      </c>
      <c r="J2472" s="8">
        <v>175</v>
      </c>
      <c r="K2472" s="8">
        <f>Livros[[#This Row],[Quantity]]*Livros[[#This Row],[Item Price]]</f>
        <v>175</v>
      </c>
      <c r="L2472" s="8">
        <v>143.35</v>
      </c>
      <c r="M2472" s="8">
        <f>Livros[[#This Row],[Receita]]-Livros[[#This Row],[Custo]]</f>
        <v>31.650000000000006</v>
      </c>
    </row>
    <row r="2473" spans="1:13" x14ac:dyDescent="0.25">
      <c r="A2473" s="5">
        <v>2472</v>
      </c>
      <c r="B2473" s="7" t="s">
        <v>4060</v>
      </c>
      <c r="C2473" s="7" t="e">
        <f>MONTH(Livros[[#This Row],[Date]])</f>
        <v>#VALUE!</v>
      </c>
      <c r="D2473" s="7" t="e">
        <f>YEAR(Livros[[#This Row],[Date]])</f>
        <v>#VALUE!</v>
      </c>
      <c r="E2473" s="5">
        <v>0</v>
      </c>
      <c r="F2473" s="5">
        <v>0</v>
      </c>
      <c r="G2473" s="7" t="s">
        <v>83</v>
      </c>
      <c r="H2473" s="5">
        <v>1</v>
      </c>
      <c r="I2473" s="19" t="s">
        <v>1002</v>
      </c>
      <c r="J2473" s="9">
        <v>111</v>
      </c>
      <c r="K2473" s="9">
        <f>Livros[[#This Row],[Quantity]]*Livros[[#This Row],[Item Price]]</f>
        <v>111</v>
      </c>
      <c r="L2473" s="9">
        <v>910.02</v>
      </c>
      <c r="M2473" s="9">
        <f>Livros[[#This Row],[Receita]]-Livros[[#This Row],[Custo]]</f>
        <v>-799.02</v>
      </c>
    </row>
    <row r="2474" spans="1:13" x14ac:dyDescent="0.25">
      <c r="A2474" s="4">
        <v>2473</v>
      </c>
      <c r="B2474" s="6" t="s">
        <v>4060</v>
      </c>
      <c r="C2474" s="6" t="e">
        <f>MONTH(Livros[[#This Row],[Date]])</f>
        <v>#VALUE!</v>
      </c>
      <c r="D2474" s="6" t="e">
        <f>YEAR(Livros[[#This Row],[Date]])</f>
        <v>#VALUE!</v>
      </c>
      <c r="E2474" s="4">
        <v>0</v>
      </c>
      <c r="F2474" s="4">
        <v>0</v>
      </c>
      <c r="G2474" s="6" t="s">
        <v>83</v>
      </c>
      <c r="H2474" s="4">
        <v>1</v>
      </c>
      <c r="I2474" s="18" t="s">
        <v>1002</v>
      </c>
      <c r="J2474" s="8">
        <v>175</v>
      </c>
      <c r="K2474" s="8">
        <f>Livros[[#This Row],[Quantity]]*Livros[[#This Row],[Item Price]]</f>
        <v>175</v>
      </c>
      <c r="L2474" s="8">
        <v>143.35</v>
      </c>
      <c r="M2474" s="8">
        <f>Livros[[#This Row],[Receita]]-Livros[[#This Row],[Custo]]</f>
        <v>31.650000000000006</v>
      </c>
    </row>
    <row r="2475" spans="1:13" x14ac:dyDescent="0.25">
      <c r="A2475" s="5">
        <v>2474</v>
      </c>
      <c r="B2475" s="7" t="s">
        <v>4060</v>
      </c>
      <c r="C2475" s="7" t="e">
        <f>MONTH(Livros[[#This Row],[Date]])</f>
        <v>#VALUE!</v>
      </c>
      <c r="D2475" s="7" t="e">
        <f>YEAR(Livros[[#This Row],[Date]])</f>
        <v>#VALUE!</v>
      </c>
      <c r="E2475" s="5">
        <v>0</v>
      </c>
      <c r="F2475" s="5">
        <v>0</v>
      </c>
      <c r="G2475" s="7" t="s">
        <v>83</v>
      </c>
      <c r="H2475" s="5">
        <v>1</v>
      </c>
      <c r="I2475" s="19" t="s">
        <v>1002</v>
      </c>
      <c r="J2475" s="9">
        <v>285</v>
      </c>
      <c r="K2475" s="9">
        <f>Livros[[#This Row],[Quantity]]*Livros[[#This Row],[Item Price]]</f>
        <v>285</v>
      </c>
      <c r="L2475" s="9">
        <v>233.37</v>
      </c>
      <c r="M2475" s="9">
        <f>Livros[[#This Row],[Receita]]-Livros[[#This Row],[Custo]]</f>
        <v>51.629999999999995</v>
      </c>
    </row>
    <row r="2476" spans="1:13" x14ac:dyDescent="0.25">
      <c r="A2476" s="4">
        <v>2475</v>
      </c>
      <c r="B2476" s="6" t="s">
        <v>4060</v>
      </c>
      <c r="C2476" s="6" t="e">
        <f>MONTH(Livros[[#This Row],[Date]])</f>
        <v>#VALUE!</v>
      </c>
      <c r="D2476" s="6" t="e">
        <f>YEAR(Livros[[#This Row],[Date]])</f>
        <v>#VALUE!</v>
      </c>
      <c r="E2476" s="4">
        <v>0</v>
      </c>
      <c r="F2476" s="4">
        <v>0</v>
      </c>
      <c r="G2476" s="6" t="s">
        <v>71</v>
      </c>
      <c r="H2476" s="4">
        <v>1</v>
      </c>
      <c r="I2476" s="18" t="s">
        <v>1002</v>
      </c>
      <c r="J2476" s="8">
        <v>285</v>
      </c>
      <c r="K2476" s="8">
        <f>Livros[[#This Row],[Quantity]]*Livros[[#This Row],[Item Price]]</f>
        <v>285</v>
      </c>
      <c r="L2476" s="8">
        <v>233.37</v>
      </c>
      <c r="M2476" s="8">
        <f>Livros[[#This Row],[Receita]]-Livros[[#This Row],[Custo]]</f>
        <v>51.629999999999995</v>
      </c>
    </row>
    <row r="2477" spans="1:13" x14ac:dyDescent="0.25">
      <c r="A2477" s="5">
        <v>2476</v>
      </c>
      <c r="B2477" s="7" t="s">
        <v>4060</v>
      </c>
      <c r="C2477" s="7" t="e">
        <f>MONTH(Livros[[#This Row],[Date]])</f>
        <v>#VALUE!</v>
      </c>
      <c r="D2477" s="7" t="e">
        <f>YEAR(Livros[[#This Row],[Date]])</f>
        <v>#VALUE!</v>
      </c>
      <c r="E2477" s="5">
        <v>0</v>
      </c>
      <c r="F2477" s="5">
        <v>0</v>
      </c>
      <c r="G2477" s="7" t="s">
        <v>83</v>
      </c>
      <c r="H2477" s="5">
        <v>1</v>
      </c>
      <c r="I2477" s="19" t="s">
        <v>1002</v>
      </c>
      <c r="J2477" s="9">
        <v>175</v>
      </c>
      <c r="K2477" s="9">
        <f>Livros[[#This Row],[Quantity]]*Livros[[#This Row],[Item Price]]</f>
        <v>175</v>
      </c>
      <c r="L2477" s="9">
        <v>143.35</v>
      </c>
      <c r="M2477" s="9">
        <f>Livros[[#This Row],[Receita]]-Livros[[#This Row],[Custo]]</f>
        <v>31.650000000000006</v>
      </c>
    </row>
    <row r="2478" spans="1:13" x14ac:dyDescent="0.25">
      <c r="A2478" s="4">
        <v>2477</v>
      </c>
      <c r="B2478" s="6" t="s">
        <v>4060</v>
      </c>
      <c r="C2478" s="6" t="e">
        <f>MONTH(Livros[[#This Row],[Date]])</f>
        <v>#VALUE!</v>
      </c>
      <c r="D2478" s="6" t="e">
        <f>YEAR(Livros[[#This Row],[Date]])</f>
        <v>#VALUE!</v>
      </c>
      <c r="E2478" s="4">
        <v>0</v>
      </c>
      <c r="F2478" s="4">
        <v>0</v>
      </c>
      <c r="G2478" s="6" t="s">
        <v>83</v>
      </c>
      <c r="H2478" s="4">
        <v>1</v>
      </c>
      <c r="I2478" s="18" t="s">
        <v>1002</v>
      </c>
      <c r="J2478" s="8">
        <v>175</v>
      </c>
      <c r="K2478" s="8">
        <f>Livros[[#This Row],[Quantity]]*Livros[[#This Row],[Item Price]]</f>
        <v>175</v>
      </c>
      <c r="L2478" s="8">
        <v>143.35</v>
      </c>
      <c r="M2478" s="8">
        <f>Livros[[#This Row],[Receita]]-Livros[[#This Row],[Custo]]</f>
        <v>31.650000000000006</v>
      </c>
    </row>
    <row r="2479" spans="1:13" x14ac:dyDescent="0.25">
      <c r="A2479" s="5">
        <v>2478</v>
      </c>
      <c r="B2479" s="7" t="s">
        <v>4060</v>
      </c>
      <c r="C2479" s="7" t="e">
        <f>MONTH(Livros[[#This Row],[Date]])</f>
        <v>#VALUE!</v>
      </c>
      <c r="D2479" s="7" t="e">
        <f>YEAR(Livros[[#This Row],[Date]])</f>
        <v>#VALUE!</v>
      </c>
      <c r="E2479" s="5">
        <v>0</v>
      </c>
      <c r="F2479" s="5">
        <v>0</v>
      </c>
      <c r="G2479" s="7" t="s">
        <v>83</v>
      </c>
      <c r="H2479" s="5">
        <v>1</v>
      </c>
      <c r="I2479" s="19" t="s">
        <v>1002</v>
      </c>
      <c r="J2479" s="9">
        <v>175</v>
      </c>
      <c r="K2479" s="9">
        <f>Livros[[#This Row],[Quantity]]*Livros[[#This Row],[Item Price]]</f>
        <v>175</v>
      </c>
      <c r="L2479" s="9">
        <v>143.35</v>
      </c>
      <c r="M2479" s="9">
        <f>Livros[[#This Row],[Receita]]-Livros[[#This Row],[Custo]]</f>
        <v>31.650000000000006</v>
      </c>
    </row>
    <row r="2480" spans="1:13" x14ac:dyDescent="0.25">
      <c r="A2480" s="4">
        <v>2479</v>
      </c>
      <c r="B2480" s="6" t="s">
        <v>4060</v>
      </c>
      <c r="C2480" s="6" t="e">
        <f>MONTH(Livros[[#This Row],[Date]])</f>
        <v>#VALUE!</v>
      </c>
      <c r="D2480" s="6" t="e">
        <f>YEAR(Livros[[#This Row],[Date]])</f>
        <v>#VALUE!</v>
      </c>
      <c r="E2480" s="4">
        <v>0</v>
      </c>
      <c r="F2480" s="4">
        <v>0</v>
      </c>
      <c r="G2480" s="6" t="s">
        <v>71</v>
      </c>
      <c r="H2480" s="4">
        <v>1</v>
      </c>
      <c r="I2480" s="18" t="s">
        <v>1002</v>
      </c>
      <c r="J2480" s="8">
        <v>175</v>
      </c>
      <c r="K2480" s="8">
        <f>Livros[[#This Row],[Quantity]]*Livros[[#This Row],[Item Price]]</f>
        <v>175</v>
      </c>
      <c r="L2480" s="8">
        <v>143.35</v>
      </c>
      <c r="M2480" s="8">
        <f>Livros[[#This Row],[Receita]]-Livros[[#This Row],[Custo]]</f>
        <v>31.650000000000006</v>
      </c>
    </row>
    <row r="2481" spans="1:13" x14ac:dyDescent="0.25">
      <c r="A2481" s="5">
        <v>2480</v>
      </c>
      <c r="B2481" s="7" t="s">
        <v>4060</v>
      </c>
      <c r="C2481" s="7" t="e">
        <f>MONTH(Livros[[#This Row],[Date]])</f>
        <v>#VALUE!</v>
      </c>
      <c r="D2481" s="7" t="e">
        <f>YEAR(Livros[[#This Row],[Date]])</f>
        <v>#VALUE!</v>
      </c>
      <c r="E2481" s="5">
        <v>0</v>
      </c>
      <c r="F2481" s="5">
        <v>0</v>
      </c>
      <c r="G2481" s="7" t="s">
        <v>83</v>
      </c>
      <c r="H2481" s="5">
        <v>1</v>
      </c>
      <c r="I2481" s="19" t="s">
        <v>1002</v>
      </c>
      <c r="J2481" s="9">
        <v>175</v>
      </c>
      <c r="K2481" s="9">
        <f>Livros[[#This Row],[Quantity]]*Livros[[#This Row],[Item Price]]</f>
        <v>175</v>
      </c>
      <c r="L2481" s="9">
        <v>143.35</v>
      </c>
      <c r="M2481" s="9">
        <f>Livros[[#This Row],[Receita]]-Livros[[#This Row],[Custo]]</f>
        <v>31.650000000000006</v>
      </c>
    </row>
    <row r="2482" spans="1:13" x14ac:dyDescent="0.25">
      <c r="A2482" s="4">
        <v>2481</v>
      </c>
      <c r="B2482" s="6" t="s">
        <v>4060</v>
      </c>
      <c r="C2482" s="6" t="e">
        <f>MONTH(Livros[[#This Row],[Date]])</f>
        <v>#VALUE!</v>
      </c>
      <c r="D2482" s="6" t="e">
        <f>YEAR(Livros[[#This Row],[Date]])</f>
        <v>#VALUE!</v>
      </c>
      <c r="E2482" s="4">
        <v>0</v>
      </c>
      <c r="F2482" s="4">
        <v>0</v>
      </c>
      <c r="G2482" s="6" t="s">
        <v>71</v>
      </c>
      <c r="H2482" s="4">
        <v>1</v>
      </c>
      <c r="I2482" s="18" t="s">
        <v>1002</v>
      </c>
      <c r="J2482" s="8">
        <v>160</v>
      </c>
      <c r="K2482" s="8">
        <f>Livros[[#This Row],[Quantity]]*Livros[[#This Row],[Item Price]]</f>
        <v>160</v>
      </c>
      <c r="L2482" s="8">
        <v>131.12</v>
      </c>
      <c r="M2482" s="8">
        <f>Livros[[#This Row],[Receita]]-Livros[[#This Row],[Custo]]</f>
        <v>28.879999999999995</v>
      </c>
    </row>
    <row r="2483" spans="1:13" x14ac:dyDescent="0.25">
      <c r="A2483" s="5">
        <v>2482</v>
      </c>
      <c r="B2483" s="7" t="s">
        <v>4060</v>
      </c>
      <c r="C2483" s="7" t="e">
        <f>MONTH(Livros[[#This Row],[Date]])</f>
        <v>#VALUE!</v>
      </c>
      <c r="D2483" s="7" t="e">
        <f>YEAR(Livros[[#This Row],[Date]])</f>
        <v>#VALUE!</v>
      </c>
      <c r="E2483" s="5">
        <v>0</v>
      </c>
      <c r="F2483" s="5">
        <v>0</v>
      </c>
      <c r="G2483" s="7" t="s">
        <v>83</v>
      </c>
      <c r="H2483" s="5">
        <v>1</v>
      </c>
      <c r="I2483" s="19" t="s">
        <v>1002</v>
      </c>
      <c r="J2483" s="9">
        <v>175</v>
      </c>
      <c r="K2483" s="9">
        <f>Livros[[#This Row],[Quantity]]*Livros[[#This Row],[Item Price]]</f>
        <v>175</v>
      </c>
      <c r="L2483" s="9">
        <v>143.35</v>
      </c>
      <c r="M2483" s="9">
        <f>Livros[[#This Row],[Receita]]-Livros[[#This Row],[Custo]]</f>
        <v>31.650000000000006</v>
      </c>
    </row>
    <row r="2484" spans="1:13" x14ac:dyDescent="0.25">
      <c r="A2484" s="4">
        <v>2483</v>
      </c>
      <c r="B2484" s="6" t="s">
        <v>4060</v>
      </c>
      <c r="C2484" s="6" t="e">
        <f>MONTH(Livros[[#This Row],[Date]])</f>
        <v>#VALUE!</v>
      </c>
      <c r="D2484" s="6" t="e">
        <f>YEAR(Livros[[#This Row],[Date]])</f>
        <v>#VALUE!</v>
      </c>
      <c r="E2484" s="4">
        <v>0</v>
      </c>
      <c r="F2484" s="4">
        <v>0</v>
      </c>
      <c r="G2484" s="6" t="s">
        <v>83</v>
      </c>
      <c r="H2484" s="4">
        <v>1</v>
      </c>
      <c r="I2484" s="18" t="s">
        <v>193</v>
      </c>
      <c r="J2484" s="8">
        <v>959</v>
      </c>
      <c r="K2484" s="8">
        <f>Livros[[#This Row],[Quantity]]*Livros[[#This Row],[Item Price]]</f>
        <v>959</v>
      </c>
      <c r="L2484" s="8">
        <v>786.63800000000003</v>
      </c>
      <c r="M2484" s="8">
        <f>Livros[[#This Row],[Receita]]-Livros[[#This Row],[Custo]]</f>
        <v>172.36199999999997</v>
      </c>
    </row>
    <row r="2485" spans="1:13" x14ac:dyDescent="0.25">
      <c r="A2485" s="5">
        <v>2484</v>
      </c>
      <c r="B2485" s="7" t="s">
        <v>4060</v>
      </c>
      <c r="C2485" s="7" t="e">
        <f>MONTH(Livros[[#This Row],[Date]])</f>
        <v>#VALUE!</v>
      </c>
      <c r="D2485" s="7" t="e">
        <f>YEAR(Livros[[#This Row],[Date]])</f>
        <v>#VALUE!</v>
      </c>
      <c r="E2485" s="5">
        <v>0</v>
      </c>
      <c r="F2485" s="5">
        <v>0</v>
      </c>
      <c r="G2485" s="7" t="s">
        <v>83</v>
      </c>
      <c r="H2485" s="5">
        <v>1</v>
      </c>
      <c r="I2485" s="19" t="s">
        <v>193</v>
      </c>
      <c r="J2485" s="9">
        <v>381</v>
      </c>
      <c r="K2485" s="9">
        <f>Livros[[#This Row],[Quantity]]*Livros[[#This Row],[Item Price]]</f>
        <v>381</v>
      </c>
      <c r="L2485" s="9">
        <v>312.24200000000002</v>
      </c>
      <c r="M2485" s="9">
        <f>Livros[[#This Row],[Receita]]-Livros[[#This Row],[Custo]]</f>
        <v>68.757999999999981</v>
      </c>
    </row>
    <row r="2486" spans="1:13" x14ac:dyDescent="0.25">
      <c r="A2486" s="4">
        <v>2485</v>
      </c>
      <c r="B2486" s="6" t="s">
        <v>4080</v>
      </c>
      <c r="C2486" s="6" t="e">
        <f>MONTH(Livros[[#This Row],[Date]])</f>
        <v>#VALUE!</v>
      </c>
      <c r="D2486" s="6" t="e">
        <f>YEAR(Livros[[#This Row],[Date]])</f>
        <v>#VALUE!</v>
      </c>
      <c r="E2486" s="4">
        <v>0</v>
      </c>
      <c r="F2486" s="4">
        <v>0</v>
      </c>
      <c r="G2486" s="6" t="s">
        <v>83</v>
      </c>
      <c r="H2486" s="4">
        <v>1</v>
      </c>
      <c r="I2486" s="18" t="s">
        <v>5178</v>
      </c>
      <c r="J2486" s="8">
        <v>395</v>
      </c>
      <c r="K2486" s="8">
        <f>Livros[[#This Row],[Quantity]]*Livros[[#This Row],[Item Price]]</f>
        <v>395</v>
      </c>
      <c r="L2486" s="8">
        <v>327.78500000000003</v>
      </c>
      <c r="M2486" s="8">
        <f>Livros[[#This Row],[Receita]]-Livros[[#This Row],[Custo]]</f>
        <v>67.214999999999975</v>
      </c>
    </row>
    <row r="2487" spans="1:13" x14ac:dyDescent="0.25">
      <c r="A2487" s="5">
        <v>2486</v>
      </c>
      <c r="B2487" s="7" t="s">
        <v>4080</v>
      </c>
      <c r="C2487" s="7" t="e">
        <f>MONTH(Livros[[#This Row],[Date]])</f>
        <v>#VALUE!</v>
      </c>
      <c r="D2487" s="7" t="e">
        <f>YEAR(Livros[[#This Row],[Date]])</f>
        <v>#VALUE!</v>
      </c>
      <c r="E2487" s="5">
        <v>0</v>
      </c>
      <c r="F2487" s="5">
        <v>0</v>
      </c>
      <c r="G2487" s="7" t="s">
        <v>83</v>
      </c>
      <c r="H2487" s="5">
        <v>1</v>
      </c>
      <c r="I2487" s="19" t="s">
        <v>1002</v>
      </c>
      <c r="J2487" s="9">
        <v>175</v>
      </c>
      <c r="K2487" s="9">
        <f>Livros[[#This Row],[Quantity]]*Livros[[#This Row],[Item Price]]</f>
        <v>175</v>
      </c>
      <c r="L2487" s="9">
        <v>143.35</v>
      </c>
      <c r="M2487" s="9">
        <f>Livros[[#This Row],[Receita]]-Livros[[#This Row],[Custo]]</f>
        <v>31.650000000000006</v>
      </c>
    </row>
    <row r="2488" spans="1:13" x14ac:dyDescent="0.25">
      <c r="A2488" s="4">
        <v>2487</v>
      </c>
      <c r="B2488" s="6" t="s">
        <v>4080</v>
      </c>
      <c r="C2488" s="6" t="e">
        <f>MONTH(Livros[[#This Row],[Date]])</f>
        <v>#VALUE!</v>
      </c>
      <c r="D2488" s="6" t="e">
        <f>YEAR(Livros[[#This Row],[Date]])</f>
        <v>#VALUE!</v>
      </c>
      <c r="E2488" s="4">
        <v>0</v>
      </c>
      <c r="F2488" s="4">
        <v>0</v>
      </c>
      <c r="G2488" s="6" t="s">
        <v>71</v>
      </c>
      <c r="H2488" s="4">
        <v>1</v>
      </c>
      <c r="I2488" s="18" t="s">
        <v>1002</v>
      </c>
      <c r="J2488" s="8">
        <v>180</v>
      </c>
      <c r="K2488" s="8">
        <f>Livros[[#This Row],[Quantity]]*Livros[[#This Row],[Item Price]]</f>
        <v>180</v>
      </c>
      <c r="L2488" s="8">
        <v>147.76</v>
      </c>
      <c r="M2488" s="8">
        <f>Livros[[#This Row],[Receita]]-Livros[[#This Row],[Custo]]</f>
        <v>32.240000000000009</v>
      </c>
    </row>
    <row r="2489" spans="1:13" x14ac:dyDescent="0.25">
      <c r="A2489" s="5">
        <v>2488</v>
      </c>
      <c r="B2489" s="7" t="s">
        <v>4080</v>
      </c>
      <c r="C2489" s="7" t="e">
        <f>MONTH(Livros[[#This Row],[Date]])</f>
        <v>#VALUE!</v>
      </c>
      <c r="D2489" s="7" t="e">
        <f>YEAR(Livros[[#This Row],[Date]])</f>
        <v>#VALUE!</v>
      </c>
      <c r="E2489" s="5">
        <v>0</v>
      </c>
      <c r="F2489" s="5">
        <v>0</v>
      </c>
      <c r="G2489" s="7" t="s">
        <v>71</v>
      </c>
      <c r="H2489" s="5">
        <v>1</v>
      </c>
      <c r="I2489" s="19" t="s">
        <v>1002</v>
      </c>
      <c r="J2489" s="9">
        <v>97</v>
      </c>
      <c r="K2489" s="9">
        <f>Livros[[#This Row],[Quantity]]*Livros[[#This Row],[Item Price]]</f>
        <v>97</v>
      </c>
      <c r="L2489" s="9">
        <v>795.54</v>
      </c>
      <c r="M2489" s="9">
        <f>Livros[[#This Row],[Receita]]-Livros[[#This Row],[Custo]]</f>
        <v>-698.54</v>
      </c>
    </row>
    <row r="2490" spans="1:13" x14ac:dyDescent="0.25">
      <c r="A2490" s="4">
        <v>2489</v>
      </c>
      <c r="B2490" s="6" t="s">
        <v>4080</v>
      </c>
      <c r="C2490" s="6" t="e">
        <f>MONTH(Livros[[#This Row],[Date]])</f>
        <v>#VALUE!</v>
      </c>
      <c r="D2490" s="6" t="e">
        <f>YEAR(Livros[[#This Row],[Date]])</f>
        <v>#VALUE!</v>
      </c>
      <c r="E2490" s="4">
        <v>0</v>
      </c>
      <c r="F2490" s="4">
        <v>0</v>
      </c>
      <c r="G2490" s="6" t="s">
        <v>71</v>
      </c>
      <c r="H2490" s="4">
        <v>1</v>
      </c>
      <c r="I2490" s="18" t="s">
        <v>1002</v>
      </c>
      <c r="J2490" s="8">
        <v>97</v>
      </c>
      <c r="K2490" s="8">
        <f>Livros[[#This Row],[Quantity]]*Livros[[#This Row],[Item Price]]</f>
        <v>97</v>
      </c>
      <c r="L2490" s="8">
        <v>795.54</v>
      </c>
      <c r="M2490" s="8">
        <f>Livros[[#This Row],[Receita]]-Livros[[#This Row],[Custo]]</f>
        <v>-698.54</v>
      </c>
    </row>
    <row r="2491" spans="1:13" x14ac:dyDescent="0.25">
      <c r="A2491" s="5">
        <v>2490</v>
      </c>
      <c r="B2491" s="7" t="s">
        <v>4080</v>
      </c>
      <c r="C2491" s="7" t="e">
        <f>MONTH(Livros[[#This Row],[Date]])</f>
        <v>#VALUE!</v>
      </c>
      <c r="D2491" s="7" t="e">
        <f>YEAR(Livros[[#This Row],[Date]])</f>
        <v>#VALUE!</v>
      </c>
      <c r="E2491" s="5">
        <v>0</v>
      </c>
      <c r="F2491" s="5">
        <v>0</v>
      </c>
      <c r="G2491" s="7" t="s">
        <v>83</v>
      </c>
      <c r="H2491" s="5">
        <v>1</v>
      </c>
      <c r="I2491" s="19" t="s">
        <v>1002</v>
      </c>
      <c r="J2491" s="9">
        <v>180</v>
      </c>
      <c r="K2491" s="9">
        <f>Livros[[#This Row],[Quantity]]*Livros[[#This Row],[Item Price]]</f>
        <v>180</v>
      </c>
      <c r="L2491" s="9">
        <v>147.76</v>
      </c>
      <c r="M2491" s="9">
        <f>Livros[[#This Row],[Receita]]-Livros[[#This Row],[Custo]]</f>
        <v>32.240000000000009</v>
      </c>
    </row>
    <row r="2492" spans="1:13" x14ac:dyDescent="0.25">
      <c r="A2492" s="4">
        <v>2491</v>
      </c>
      <c r="B2492" s="6" t="s">
        <v>4080</v>
      </c>
      <c r="C2492" s="6" t="e">
        <f>MONTH(Livros[[#This Row],[Date]])</f>
        <v>#VALUE!</v>
      </c>
      <c r="D2492" s="6" t="e">
        <f>YEAR(Livros[[#This Row],[Date]])</f>
        <v>#VALUE!</v>
      </c>
      <c r="E2492" s="4">
        <v>0</v>
      </c>
      <c r="F2492" s="4">
        <v>0</v>
      </c>
      <c r="G2492" s="6" t="s">
        <v>71</v>
      </c>
      <c r="H2492" s="4">
        <v>1</v>
      </c>
      <c r="I2492" s="18" t="s">
        <v>1002</v>
      </c>
      <c r="J2492" s="8">
        <v>8578</v>
      </c>
      <c r="K2492" s="8">
        <f>Livros[[#This Row],[Quantity]]*Livros[[#This Row],[Item Price]]</f>
        <v>8578</v>
      </c>
      <c r="L2492" s="8">
        <v>703.33960000000002</v>
      </c>
      <c r="M2492" s="8">
        <f>Livros[[#This Row],[Receita]]-Livros[[#This Row],[Custo]]</f>
        <v>7874.6603999999998</v>
      </c>
    </row>
    <row r="2493" spans="1:13" x14ac:dyDescent="0.25">
      <c r="A2493" s="5">
        <v>2492</v>
      </c>
      <c r="B2493" s="7" t="s">
        <v>4080</v>
      </c>
      <c r="C2493" s="7" t="e">
        <f>MONTH(Livros[[#This Row],[Date]])</f>
        <v>#VALUE!</v>
      </c>
      <c r="D2493" s="7" t="e">
        <f>YEAR(Livros[[#This Row],[Date]])</f>
        <v>#VALUE!</v>
      </c>
      <c r="E2493" s="5">
        <v>0</v>
      </c>
      <c r="F2493" s="5">
        <v>0</v>
      </c>
      <c r="G2493" s="7" t="s">
        <v>83</v>
      </c>
      <c r="H2493" s="5">
        <v>1</v>
      </c>
      <c r="I2493" s="19" t="s">
        <v>193</v>
      </c>
      <c r="J2493" s="9">
        <v>155</v>
      </c>
      <c r="K2493" s="9">
        <f>Livros[[#This Row],[Quantity]]*Livros[[#This Row],[Item Price]]</f>
        <v>155</v>
      </c>
      <c r="L2493" s="9">
        <v>127.71</v>
      </c>
      <c r="M2493" s="9">
        <f>Livros[[#This Row],[Receita]]-Livros[[#This Row],[Custo]]</f>
        <v>27.290000000000006</v>
      </c>
    </row>
    <row r="2494" spans="1:13" x14ac:dyDescent="0.25">
      <c r="A2494" s="4">
        <v>2493</v>
      </c>
      <c r="B2494" s="6" t="s">
        <v>4080</v>
      </c>
      <c r="C2494" s="6" t="e">
        <f>MONTH(Livros[[#This Row],[Date]])</f>
        <v>#VALUE!</v>
      </c>
      <c r="D2494" s="6" t="e">
        <f>YEAR(Livros[[#This Row],[Date]])</f>
        <v>#VALUE!</v>
      </c>
      <c r="E2494" s="4">
        <v>0</v>
      </c>
      <c r="F2494" s="4">
        <v>0</v>
      </c>
      <c r="G2494" s="6" t="s">
        <v>83</v>
      </c>
      <c r="H2494" s="4">
        <v>1</v>
      </c>
      <c r="I2494" s="18" t="s">
        <v>1002</v>
      </c>
      <c r="J2494" s="8">
        <v>180</v>
      </c>
      <c r="K2494" s="8">
        <f>Livros[[#This Row],[Quantity]]*Livros[[#This Row],[Item Price]]</f>
        <v>180</v>
      </c>
      <c r="L2494" s="8">
        <v>147.76</v>
      </c>
      <c r="M2494" s="8">
        <f>Livros[[#This Row],[Receita]]-Livros[[#This Row],[Custo]]</f>
        <v>32.240000000000009</v>
      </c>
    </row>
    <row r="2495" spans="1:13" x14ac:dyDescent="0.25">
      <c r="A2495" s="5">
        <v>2494</v>
      </c>
      <c r="B2495" s="7" t="s">
        <v>4080</v>
      </c>
      <c r="C2495" s="7" t="e">
        <f>MONTH(Livros[[#This Row],[Date]])</f>
        <v>#VALUE!</v>
      </c>
      <c r="D2495" s="7" t="e">
        <f>YEAR(Livros[[#This Row],[Date]])</f>
        <v>#VALUE!</v>
      </c>
      <c r="E2495" s="5">
        <v>0</v>
      </c>
      <c r="F2495" s="5">
        <v>0</v>
      </c>
      <c r="G2495" s="7" t="s">
        <v>71</v>
      </c>
      <c r="H2495" s="5">
        <v>1</v>
      </c>
      <c r="I2495" s="19" t="s">
        <v>77</v>
      </c>
      <c r="J2495" s="9">
        <v>6385</v>
      </c>
      <c r="K2495" s="9">
        <f>Livros[[#This Row],[Quantity]]*Livros[[#This Row],[Item Price]]</f>
        <v>6385</v>
      </c>
      <c r="L2495" s="9">
        <v>555.54949999999997</v>
      </c>
      <c r="M2495" s="9">
        <f>Livros[[#This Row],[Receita]]-Livros[[#This Row],[Custo]]</f>
        <v>5829.4504999999999</v>
      </c>
    </row>
    <row r="2496" spans="1:13" x14ac:dyDescent="0.25">
      <c r="A2496" s="4">
        <v>2495</v>
      </c>
      <c r="B2496" s="6" t="s">
        <v>4090</v>
      </c>
      <c r="C2496" s="6" t="e">
        <f>MONTH(Livros[[#This Row],[Date]])</f>
        <v>#VALUE!</v>
      </c>
      <c r="D2496" s="6" t="e">
        <f>YEAR(Livros[[#This Row],[Date]])</f>
        <v>#VALUE!</v>
      </c>
      <c r="E2496" s="4">
        <v>0</v>
      </c>
      <c r="F2496" s="4">
        <v>0</v>
      </c>
      <c r="G2496" s="6" t="s">
        <v>71</v>
      </c>
      <c r="H2496" s="4">
        <v>2</v>
      </c>
      <c r="I2496" s="18" t="s">
        <v>1002</v>
      </c>
      <c r="J2496" s="8">
        <v>368</v>
      </c>
      <c r="K2496" s="8">
        <f>Livros[[#This Row],[Quantity]]*Livros[[#This Row],[Item Price]]</f>
        <v>736</v>
      </c>
      <c r="L2496" s="8">
        <v>301.17599999999999</v>
      </c>
      <c r="M2496" s="8">
        <f>Livros[[#This Row],[Receita]]-Livros[[#This Row],[Custo]]</f>
        <v>434.82400000000001</v>
      </c>
    </row>
    <row r="2497" spans="1:13" x14ac:dyDescent="0.25">
      <c r="A2497" s="5">
        <v>2496</v>
      </c>
      <c r="B2497" s="7" t="s">
        <v>4090</v>
      </c>
      <c r="C2497" s="7" t="e">
        <f>MONTH(Livros[[#This Row],[Date]])</f>
        <v>#VALUE!</v>
      </c>
      <c r="D2497" s="7" t="e">
        <f>YEAR(Livros[[#This Row],[Date]])</f>
        <v>#VALUE!</v>
      </c>
      <c r="E2497" s="5">
        <v>0</v>
      </c>
      <c r="F2497" s="5">
        <v>0</v>
      </c>
      <c r="G2497" s="7" t="s">
        <v>83</v>
      </c>
      <c r="H2497" s="5">
        <v>1</v>
      </c>
      <c r="I2497" s="19" t="s">
        <v>1002</v>
      </c>
      <c r="J2497" s="9">
        <v>138</v>
      </c>
      <c r="K2497" s="9">
        <f>Livros[[#This Row],[Quantity]]*Livros[[#This Row],[Item Price]]</f>
        <v>138</v>
      </c>
      <c r="L2497" s="9">
        <v>113.316</v>
      </c>
      <c r="M2497" s="9">
        <f>Livros[[#This Row],[Receita]]-Livros[[#This Row],[Custo]]</f>
        <v>24.683999999999997</v>
      </c>
    </row>
    <row r="2498" spans="1:13" x14ac:dyDescent="0.25">
      <c r="A2498" s="4">
        <v>2497</v>
      </c>
      <c r="B2498" s="6" t="s">
        <v>4090</v>
      </c>
      <c r="C2498" s="6" t="e">
        <f>MONTH(Livros[[#This Row],[Date]])</f>
        <v>#VALUE!</v>
      </c>
      <c r="D2498" s="6" t="e">
        <f>YEAR(Livros[[#This Row],[Date]])</f>
        <v>#VALUE!</v>
      </c>
      <c r="E2498" s="4">
        <v>0</v>
      </c>
      <c r="F2498" s="4">
        <v>0</v>
      </c>
      <c r="G2498" s="6" t="s">
        <v>83</v>
      </c>
      <c r="H2498" s="4">
        <v>1</v>
      </c>
      <c r="I2498" s="18" t="s">
        <v>1002</v>
      </c>
      <c r="J2498" s="8">
        <v>285</v>
      </c>
      <c r="K2498" s="8">
        <f>Livros[[#This Row],[Quantity]]*Livros[[#This Row],[Item Price]]</f>
        <v>285</v>
      </c>
      <c r="L2498" s="8">
        <v>233.37</v>
      </c>
      <c r="M2498" s="8">
        <f>Livros[[#This Row],[Receita]]-Livros[[#This Row],[Custo]]</f>
        <v>51.629999999999995</v>
      </c>
    </row>
    <row r="2499" spans="1:13" x14ac:dyDescent="0.25">
      <c r="A2499" s="5">
        <v>2498</v>
      </c>
      <c r="B2499" s="7" t="s">
        <v>4090</v>
      </c>
      <c r="C2499" s="7" t="e">
        <f>MONTH(Livros[[#This Row],[Date]])</f>
        <v>#VALUE!</v>
      </c>
      <c r="D2499" s="7" t="e">
        <f>YEAR(Livros[[#This Row],[Date]])</f>
        <v>#VALUE!</v>
      </c>
      <c r="E2499" s="5">
        <v>0</v>
      </c>
      <c r="F2499" s="5">
        <v>0</v>
      </c>
      <c r="G2499" s="7" t="s">
        <v>83</v>
      </c>
      <c r="H2499" s="5">
        <v>1</v>
      </c>
      <c r="I2499" s="19" t="s">
        <v>1002</v>
      </c>
      <c r="J2499" s="9">
        <v>285</v>
      </c>
      <c r="K2499" s="9">
        <f>Livros[[#This Row],[Quantity]]*Livros[[#This Row],[Item Price]]</f>
        <v>285</v>
      </c>
      <c r="L2499" s="9">
        <v>233.37</v>
      </c>
      <c r="M2499" s="9">
        <f>Livros[[#This Row],[Receita]]-Livros[[#This Row],[Custo]]</f>
        <v>51.629999999999995</v>
      </c>
    </row>
    <row r="2500" spans="1:13" x14ac:dyDescent="0.25">
      <c r="A2500" s="4">
        <v>2499</v>
      </c>
      <c r="B2500" s="6" t="s">
        <v>4090</v>
      </c>
      <c r="C2500" s="6" t="e">
        <f>MONTH(Livros[[#This Row],[Date]])</f>
        <v>#VALUE!</v>
      </c>
      <c r="D2500" s="6" t="e">
        <f>YEAR(Livros[[#This Row],[Date]])</f>
        <v>#VALUE!</v>
      </c>
      <c r="E2500" s="4">
        <v>0</v>
      </c>
      <c r="F2500" s="4">
        <v>0</v>
      </c>
      <c r="G2500" s="6" t="s">
        <v>83</v>
      </c>
      <c r="H2500" s="4">
        <v>1</v>
      </c>
      <c r="I2500" s="18" t="s">
        <v>193</v>
      </c>
      <c r="J2500" s="8">
        <v>155</v>
      </c>
      <c r="K2500" s="8">
        <f>Livros[[#This Row],[Quantity]]*Livros[[#This Row],[Item Price]]</f>
        <v>155</v>
      </c>
      <c r="L2500" s="8">
        <v>127.71</v>
      </c>
      <c r="M2500" s="8">
        <f>Livros[[#This Row],[Receita]]-Livros[[#This Row],[Custo]]</f>
        <v>27.290000000000006</v>
      </c>
    </row>
    <row r="2501" spans="1:13" x14ac:dyDescent="0.25">
      <c r="A2501" s="5">
        <v>2500</v>
      </c>
      <c r="B2501" s="7" t="s">
        <v>4090</v>
      </c>
      <c r="C2501" s="7" t="e">
        <f>MONTH(Livros[[#This Row],[Date]])</f>
        <v>#VALUE!</v>
      </c>
      <c r="D2501" s="7" t="e">
        <f>YEAR(Livros[[#This Row],[Date]])</f>
        <v>#VALUE!</v>
      </c>
      <c r="E2501" s="5">
        <v>0</v>
      </c>
      <c r="F2501" s="5">
        <v>0</v>
      </c>
      <c r="G2501" s="7" t="s">
        <v>71</v>
      </c>
      <c r="H2501" s="5">
        <v>1</v>
      </c>
      <c r="I2501" s="19" t="s">
        <v>1002</v>
      </c>
      <c r="J2501" s="9">
        <v>97</v>
      </c>
      <c r="K2501" s="9">
        <f>Livros[[#This Row],[Quantity]]*Livros[[#This Row],[Item Price]]</f>
        <v>97</v>
      </c>
      <c r="L2501" s="9">
        <v>795.54</v>
      </c>
      <c r="M2501" s="9">
        <f>Livros[[#This Row],[Receita]]-Livros[[#This Row],[Custo]]</f>
        <v>-698.54</v>
      </c>
    </row>
    <row r="2502" spans="1:13" x14ac:dyDescent="0.25">
      <c r="A2502" s="4">
        <v>2501</v>
      </c>
      <c r="B2502" s="6" t="s">
        <v>4090</v>
      </c>
      <c r="C2502" s="6" t="e">
        <f>MONTH(Livros[[#This Row],[Date]])</f>
        <v>#VALUE!</v>
      </c>
      <c r="D2502" s="6" t="e">
        <f>YEAR(Livros[[#This Row],[Date]])</f>
        <v>#VALUE!</v>
      </c>
      <c r="E2502" s="4">
        <v>0</v>
      </c>
      <c r="F2502" s="4">
        <v>0</v>
      </c>
      <c r="G2502" s="6" t="s">
        <v>83</v>
      </c>
      <c r="H2502" s="4">
        <v>1</v>
      </c>
      <c r="I2502" s="18" t="s">
        <v>1002</v>
      </c>
      <c r="J2502" s="8">
        <v>285</v>
      </c>
      <c r="K2502" s="8">
        <f>Livros[[#This Row],[Quantity]]*Livros[[#This Row],[Item Price]]</f>
        <v>285</v>
      </c>
      <c r="L2502" s="8">
        <v>233.37</v>
      </c>
      <c r="M2502" s="8">
        <f>Livros[[#This Row],[Receita]]-Livros[[#This Row],[Custo]]</f>
        <v>51.629999999999995</v>
      </c>
    </row>
    <row r="2503" spans="1:13" x14ac:dyDescent="0.25">
      <c r="A2503" s="5">
        <v>2502</v>
      </c>
      <c r="B2503" s="7" t="s">
        <v>4090</v>
      </c>
      <c r="C2503" s="7" t="e">
        <f>MONTH(Livros[[#This Row],[Date]])</f>
        <v>#VALUE!</v>
      </c>
      <c r="D2503" s="7" t="e">
        <f>YEAR(Livros[[#This Row],[Date]])</f>
        <v>#VALUE!</v>
      </c>
      <c r="E2503" s="5">
        <v>0</v>
      </c>
      <c r="F2503" s="5">
        <v>0</v>
      </c>
      <c r="G2503" s="7" t="s">
        <v>83</v>
      </c>
      <c r="H2503" s="5">
        <v>1</v>
      </c>
      <c r="I2503" s="19" t="s">
        <v>1002</v>
      </c>
      <c r="J2503" s="9">
        <v>285</v>
      </c>
      <c r="K2503" s="9">
        <f>Livros[[#This Row],[Quantity]]*Livros[[#This Row],[Item Price]]</f>
        <v>285</v>
      </c>
      <c r="L2503" s="9">
        <v>233.37</v>
      </c>
      <c r="M2503" s="9">
        <f>Livros[[#This Row],[Receita]]-Livros[[#This Row],[Custo]]</f>
        <v>51.629999999999995</v>
      </c>
    </row>
    <row r="2504" spans="1:13" x14ac:dyDescent="0.25">
      <c r="A2504" s="4">
        <v>2503</v>
      </c>
      <c r="B2504" s="6" t="s">
        <v>4090</v>
      </c>
      <c r="C2504" s="6" t="e">
        <f>MONTH(Livros[[#This Row],[Date]])</f>
        <v>#VALUE!</v>
      </c>
      <c r="D2504" s="6" t="e">
        <f>YEAR(Livros[[#This Row],[Date]])</f>
        <v>#VALUE!</v>
      </c>
      <c r="E2504" s="4">
        <v>0</v>
      </c>
      <c r="F2504" s="4">
        <v>0</v>
      </c>
      <c r="G2504" s="6" t="s">
        <v>83</v>
      </c>
      <c r="H2504" s="4">
        <v>1</v>
      </c>
      <c r="I2504" s="18" t="s">
        <v>1002</v>
      </c>
      <c r="J2504" s="8">
        <v>88</v>
      </c>
      <c r="K2504" s="8">
        <f>Livros[[#This Row],[Quantity]]*Livros[[#This Row],[Item Price]]</f>
        <v>88</v>
      </c>
      <c r="L2504" s="8">
        <v>721.16</v>
      </c>
      <c r="M2504" s="8">
        <f>Livros[[#This Row],[Receita]]-Livros[[#This Row],[Custo]]</f>
        <v>-633.16</v>
      </c>
    </row>
    <row r="2505" spans="1:13" x14ac:dyDescent="0.25">
      <c r="A2505" s="5">
        <v>2504</v>
      </c>
      <c r="B2505" s="7" t="s">
        <v>4090</v>
      </c>
      <c r="C2505" s="7" t="e">
        <f>MONTH(Livros[[#This Row],[Date]])</f>
        <v>#VALUE!</v>
      </c>
      <c r="D2505" s="7" t="e">
        <f>YEAR(Livros[[#This Row],[Date]])</f>
        <v>#VALUE!</v>
      </c>
      <c r="E2505" s="5">
        <v>0</v>
      </c>
      <c r="F2505" s="5">
        <v>0</v>
      </c>
      <c r="G2505" s="7" t="s">
        <v>83</v>
      </c>
      <c r="H2505" s="5">
        <v>1</v>
      </c>
      <c r="I2505" s="19" t="s">
        <v>1002</v>
      </c>
      <c r="J2505" s="9">
        <v>138</v>
      </c>
      <c r="K2505" s="9">
        <f>Livros[[#This Row],[Quantity]]*Livros[[#This Row],[Item Price]]</f>
        <v>138</v>
      </c>
      <c r="L2505" s="9">
        <v>113.316</v>
      </c>
      <c r="M2505" s="9">
        <f>Livros[[#This Row],[Receita]]-Livros[[#This Row],[Custo]]</f>
        <v>24.683999999999997</v>
      </c>
    </row>
    <row r="2506" spans="1:13" x14ac:dyDescent="0.25">
      <c r="A2506" s="4">
        <v>2505</v>
      </c>
      <c r="B2506" s="6" t="s">
        <v>4090</v>
      </c>
      <c r="C2506" s="6" t="e">
        <f>MONTH(Livros[[#This Row],[Date]])</f>
        <v>#VALUE!</v>
      </c>
      <c r="D2506" s="6" t="e">
        <f>YEAR(Livros[[#This Row],[Date]])</f>
        <v>#VALUE!</v>
      </c>
      <c r="E2506" s="4">
        <v>0</v>
      </c>
      <c r="F2506" s="4">
        <v>0</v>
      </c>
      <c r="G2506" s="6" t="s">
        <v>83</v>
      </c>
      <c r="H2506" s="4">
        <v>1</v>
      </c>
      <c r="I2506" s="18" t="s">
        <v>1002</v>
      </c>
      <c r="J2506" s="8">
        <v>138</v>
      </c>
      <c r="K2506" s="8">
        <f>Livros[[#This Row],[Quantity]]*Livros[[#This Row],[Item Price]]</f>
        <v>138</v>
      </c>
      <c r="L2506" s="8">
        <v>113.316</v>
      </c>
      <c r="M2506" s="8">
        <f>Livros[[#This Row],[Receita]]-Livros[[#This Row],[Custo]]</f>
        <v>24.683999999999997</v>
      </c>
    </row>
    <row r="2507" spans="1:13" x14ac:dyDescent="0.25">
      <c r="A2507" s="5">
        <v>2506</v>
      </c>
      <c r="B2507" s="7" t="s">
        <v>4090</v>
      </c>
      <c r="C2507" s="7" t="e">
        <f>MONTH(Livros[[#This Row],[Date]])</f>
        <v>#VALUE!</v>
      </c>
      <c r="D2507" s="7" t="e">
        <f>YEAR(Livros[[#This Row],[Date]])</f>
        <v>#VALUE!</v>
      </c>
      <c r="E2507" s="5">
        <v>0</v>
      </c>
      <c r="F2507" s="5">
        <v>0</v>
      </c>
      <c r="G2507" s="7" t="s">
        <v>71</v>
      </c>
      <c r="H2507" s="5">
        <v>1</v>
      </c>
      <c r="I2507" s="19" t="s">
        <v>1002</v>
      </c>
      <c r="J2507" s="9">
        <v>157</v>
      </c>
      <c r="K2507" s="9">
        <f>Livros[[#This Row],[Quantity]]*Livros[[#This Row],[Item Price]]</f>
        <v>157</v>
      </c>
      <c r="L2507" s="9">
        <v>128.874</v>
      </c>
      <c r="M2507" s="9">
        <f>Livros[[#This Row],[Receita]]-Livros[[#This Row],[Custo]]</f>
        <v>28.126000000000005</v>
      </c>
    </row>
    <row r="2508" spans="1:13" x14ac:dyDescent="0.25">
      <c r="A2508" s="4">
        <v>2507</v>
      </c>
      <c r="B2508" s="6" t="s">
        <v>4090</v>
      </c>
      <c r="C2508" s="6" t="e">
        <f>MONTH(Livros[[#This Row],[Date]])</f>
        <v>#VALUE!</v>
      </c>
      <c r="D2508" s="6" t="e">
        <f>YEAR(Livros[[#This Row],[Date]])</f>
        <v>#VALUE!</v>
      </c>
      <c r="E2508" s="4">
        <v>0</v>
      </c>
      <c r="F2508" s="4">
        <v>0</v>
      </c>
      <c r="G2508" s="6" t="s">
        <v>83</v>
      </c>
      <c r="H2508" s="4">
        <v>1</v>
      </c>
      <c r="I2508" s="18" t="s">
        <v>193</v>
      </c>
      <c r="J2508" s="8">
        <v>381</v>
      </c>
      <c r="K2508" s="8">
        <f>Livros[[#This Row],[Quantity]]*Livros[[#This Row],[Item Price]]</f>
        <v>381</v>
      </c>
      <c r="L2508" s="8">
        <v>312.24200000000002</v>
      </c>
      <c r="M2508" s="8">
        <f>Livros[[#This Row],[Receita]]-Livros[[#This Row],[Custo]]</f>
        <v>68.757999999999981</v>
      </c>
    </row>
    <row r="2509" spans="1:13" x14ac:dyDescent="0.25">
      <c r="A2509" s="5">
        <v>2508</v>
      </c>
      <c r="B2509" s="7" t="s">
        <v>4090</v>
      </c>
      <c r="C2509" s="7" t="e">
        <f>MONTH(Livros[[#This Row],[Date]])</f>
        <v>#VALUE!</v>
      </c>
      <c r="D2509" s="7" t="e">
        <f>YEAR(Livros[[#This Row],[Date]])</f>
        <v>#VALUE!</v>
      </c>
      <c r="E2509" s="5">
        <v>0</v>
      </c>
      <c r="F2509" s="5">
        <v>0</v>
      </c>
      <c r="G2509" s="7" t="s">
        <v>83</v>
      </c>
      <c r="H2509" s="5">
        <v>1</v>
      </c>
      <c r="I2509" s="19" t="s">
        <v>1002</v>
      </c>
      <c r="J2509" s="9">
        <v>180</v>
      </c>
      <c r="K2509" s="9">
        <f>Livros[[#This Row],[Quantity]]*Livros[[#This Row],[Item Price]]</f>
        <v>180</v>
      </c>
      <c r="L2509" s="9">
        <v>147.76</v>
      </c>
      <c r="M2509" s="9">
        <f>Livros[[#This Row],[Receita]]-Livros[[#This Row],[Custo]]</f>
        <v>32.240000000000009</v>
      </c>
    </row>
    <row r="2510" spans="1:13" x14ac:dyDescent="0.25">
      <c r="A2510" s="4">
        <v>2509</v>
      </c>
      <c r="B2510" s="6" t="s">
        <v>4090</v>
      </c>
      <c r="C2510" s="6" t="e">
        <f>MONTH(Livros[[#This Row],[Date]])</f>
        <v>#VALUE!</v>
      </c>
      <c r="D2510" s="6" t="e">
        <f>YEAR(Livros[[#This Row],[Date]])</f>
        <v>#VALUE!</v>
      </c>
      <c r="E2510" s="4">
        <v>0</v>
      </c>
      <c r="F2510" s="4">
        <v>0</v>
      </c>
      <c r="G2510" s="6" t="s">
        <v>71</v>
      </c>
      <c r="H2510" s="4">
        <v>1</v>
      </c>
      <c r="I2510" s="18" t="s">
        <v>1002</v>
      </c>
      <c r="J2510" s="8">
        <v>180</v>
      </c>
      <c r="K2510" s="8">
        <f>Livros[[#This Row],[Quantity]]*Livros[[#This Row],[Item Price]]</f>
        <v>180</v>
      </c>
      <c r="L2510" s="8">
        <v>147.76</v>
      </c>
      <c r="M2510" s="8">
        <f>Livros[[#This Row],[Receita]]-Livros[[#This Row],[Custo]]</f>
        <v>32.240000000000009</v>
      </c>
    </row>
    <row r="2511" spans="1:13" x14ac:dyDescent="0.25">
      <c r="A2511" s="5">
        <v>2510</v>
      </c>
      <c r="B2511" s="7" t="s">
        <v>4090</v>
      </c>
      <c r="C2511" s="7" t="e">
        <f>MONTH(Livros[[#This Row],[Date]])</f>
        <v>#VALUE!</v>
      </c>
      <c r="D2511" s="7" t="e">
        <f>YEAR(Livros[[#This Row],[Date]])</f>
        <v>#VALUE!</v>
      </c>
      <c r="E2511" s="5">
        <v>0</v>
      </c>
      <c r="F2511" s="5">
        <v>0</v>
      </c>
      <c r="G2511" s="7" t="s">
        <v>83</v>
      </c>
      <c r="H2511" s="5">
        <v>1</v>
      </c>
      <c r="I2511" s="19" t="s">
        <v>1002</v>
      </c>
      <c r="J2511" s="9">
        <v>180</v>
      </c>
      <c r="K2511" s="9">
        <f>Livros[[#This Row],[Quantity]]*Livros[[#This Row],[Item Price]]</f>
        <v>180</v>
      </c>
      <c r="L2511" s="9">
        <v>147.76</v>
      </c>
      <c r="M2511" s="9">
        <f>Livros[[#This Row],[Receita]]-Livros[[#This Row],[Custo]]</f>
        <v>32.240000000000009</v>
      </c>
    </row>
    <row r="2512" spans="1:13" x14ac:dyDescent="0.25">
      <c r="A2512" s="4">
        <v>2511</v>
      </c>
      <c r="B2512" s="6" t="s">
        <v>4090</v>
      </c>
      <c r="C2512" s="6" t="e">
        <f>MONTH(Livros[[#This Row],[Date]])</f>
        <v>#VALUE!</v>
      </c>
      <c r="D2512" s="6" t="e">
        <f>YEAR(Livros[[#This Row],[Date]])</f>
        <v>#VALUE!</v>
      </c>
      <c r="E2512" s="4">
        <v>0</v>
      </c>
      <c r="F2512" s="4">
        <v>0</v>
      </c>
      <c r="G2512" s="6" t="s">
        <v>83</v>
      </c>
      <c r="H2512" s="4">
        <v>1</v>
      </c>
      <c r="I2512" s="18" t="s">
        <v>1002</v>
      </c>
      <c r="J2512" s="8">
        <v>180</v>
      </c>
      <c r="K2512" s="8">
        <f>Livros[[#This Row],[Quantity]]*Livros[[#This Row],[Item Price]]</f>
        <v>180</v>
      </c>
      <c r="L2512" s="8">
        <v>147.76</v>
      </c>
      <c r="M2512" s="8">
        <f>Livros[[#This Row],[Receita]]-Livros[[#This Row],[Custo]]</f>
        <v>32.240000000000009</v>
      </c>
    </row>
    <row r="2513" spans="1:13" x14ac:dyDescent="0.25">
      <c r="A2513" s="5">
        <v>2512</v>
      </c>
      <c r="B2513" s="7" t="s">
        <v>4090</v>
      </c>
      <c r="C2513" s="7" t="e">
        <f>MONTH(Livros[[#This Row],[Date]])</f>
        <v>#VALUE!</v>
      </c>
      <c r="D2513" s="7" t="e">
        <f>YEAR(Livros[[#This Row],[Date]])</f>
        <v>#VALUE!</v>
      </c>
      <c r="E2513" s="5">
        <v>0</v>
      </c>
      <c r="F2513" s="5">
        <v>0</v>
      </c>
      <c r="G2513" s="7" t="s">
        <v>71</v>
      </c>
      <c r="H2513" s="5">
        <v>1</v>
      </c>
      <c r="I2513" s="19" t="s">
        <v>1002</v>
      </c>
      <c r="J2513" s="9">
        <v>180</v>
      </c>
      <c r="K2513" s="9">
        <f>Livros[[#This Row],[Quantity]]*Livros[[#This Row],[Item Price]]</f>
        <v>180</v>
      </c>
      <c r="L2513" s="9">
        <v>147.76</v>
      </c>
      <c r="M2513" s="9">
        <f>Livros[[#This Row],[Receita]]-Livros[[#This Row],[Custo]]</f>
        <v>32.240000000000009</v>
      </c>
    </row>
    <row r="2514" spans="1:13" x14ac:dyDescent="0.25">
      <c r="A2514" s="4">
        <v>2513</v>
      </c>
      <c r="B2514" s="6" t="s">
        <v>4090</v>
      </c>
      <c r="C2514" s="6" t="e">
        <f>MONTH(Livros[[#This Row],[Date]])</f>
        <v>#VALUE!</v>
      </c>
      <c r="D2514" s="6" t="e">
        <f>YEAR(Livros[[#This Row],[Date]])</f>
        <v>#VALUE!</v>
      </c>
      <c r="E2514" s="4">
        <v>0</v>
      </c>
      <c r="F2514" s="4">
        <v>0</v>
      </c>
      <c r="G2514" s="6" t="s">
        <v>71</v>
      </c>
      <c r="H2514" s="4">
        <v>1</v>
      </c>
      <c r="I2514" s="18" t="s">
        <v>193</v>
      </c>
      <c r="J2514" s="8">
        <v>192</v>
      </c>
      <c r="K2514" s="8">
        <f>Livros[[#This Row],[Quantity]]*Livros[[#This Row],[Item Price]]</f>
        <v>192</v>
      </c>
      <c r="L2514" s="8">
        <v>157.744</v>
      </c>
      <c r="M2514" s="8">
        <f>Livros[[#This Row],[Receita]]-Livros[[#This Row],[Custo]]</f>
        <v>34.256</v>
      </c>
    </row>
    <row r="2515" spans="1:13" x14ac:dyDescent="0.25">
      <c r="A2515" s="5">
        <v>2514</v>
      </c>
      <c r="B2515" s="7" t="s">
        <v>4090</v>
      </c>
      <c r="C2515" s="7" t="e">
        <f>MONTH(Livros[[#This Row],[Date]])</f>
        <v>#VALUE!</v>
      </c>
      <c r="D2515" s="7" t="e">
        <f>YEAR(Livros[[#This Row],[Date]])</f>
        <v>#VALUE!</v>
      </c>
      <c r="E2515" s="5">
        <v>0</v>
      </c>
      <c r="F2515" s="5">
        <v>0</v>
      </c>
      <c r="G2515" s="7" t="s">
        <v>83</v>
      </c>
      <c r="H2515" s="5">
        <v>1</v>
      </c>
      <c r="I2515" s="19" t="s">
        <v>1002</v>
      </c>
      <c r="J2515" s="9">
        <v>180</v>
      </c>
      <c r="K2515" s="9">
        <f>Livros[[#This Row],[Quantity]]*Livros[[#This Row],[Item Price]]</f>
        <v>180</v>
      </c>
      <c r="L2515" s="9">
        <v>147.76</v>
      </c>
      <c r="M2515" s="9">
        <f>Livros[[#This Row],[Receita]]-Livros[[#This Row],[Custo]]</f>
        <v>32.240000000000009</v>
      </c>
    </row>
    <row r="2516" spans="1:13" x14ac:dyDescent="0.25">
      <c r="A2516" s="4">
        <v>2515</v>
      </c>
      <c r="B2516" s="6" t="s">
        <v>4090</v>
      </c>
      <c r="C2516" s="6" t="e">
        <f>MONTH(Livros[[#This Row],[Date]])</f>
        <v>#VALUE!</v>
      </c>
      <c r="D2516" s="6" t="e">
        <f>YEAR(Livros[[#This Row],[Date]])</f>
        <v>#VALUE!</v>
      </c>
      <c r="E2516" s="4">
        <v>0</v>
      </c>
      <c r="F2516" s="4">
        <v>0</v>
      </c>
      <c r="G2516" s="6" t="s">
        <v>83</v>
      </c>
      <c r="H2516" s="4">
        <v>1</v>
      </c>
      <c r="I2516" s="18" t="s">
        <v>1002</v>
      </c>
      <c r="J2516" s="8">
        <v>111</v>
      </c>
      <c r="K2516" s="8">
        <f>Livros[[#This Row],[Quantity]]*Livros[[#This Row],[Item Price]]</f>
        <v>111</v>
      </c>
      <c r="L2516" s="8">
        <v>910.02</v>
      </c>
      <c r="M2516" s="8">
        <f>Livros[[#This Row],[Receita]]-Livros[[#This Row],[Custo]]</f>
        <v>-799.02</v>
      </c>
    </row>
    <row r="2517" spans="1:13" x14ac:dyDescent="0.25">
      <c r="A2517" s="5">
        <v>2516</v>
      </c>
      <c r="B2517" s="7" t="s">
        <v>4112</v>
      </c>
      <c r="C2517" s="7" t="e">
        <f>MONTH(Livros[[#This Row],[Date]])</f>
        <v>#VALUE!</v>
      </c>
      <c r="D2517" s="7" t="e">
        <f>YEAR(Livros[[#This Row],[Date]])</f>
        <v>#VALUE!</v>
      </c>
      <c r="E2517" s="5">
        <v>0</v>
      </c>
      <c r="F2517" s="5">
        <v>0</v>
      </c>
      <c r="G2517" s="7" t="s">
        <v>71</v>
      </c>
      <c r="H2517" s="5">
        <v>1</v>
      </c>
      <c r="I2517" s="19" t="s">
        <v>193</v>
      </c>
      <c r="J2517" s="9">
        <v>192</v>
      </c>
      <c r="K2517" s="9">
        <f>Livros[[#This Row],[Quantity]]*Livros[[#This Row],[Item Price]]</f>
        <v>192</v>
      </c>
      <c r="L2517" s="9">
        <v>157.744</v>
      </c>
      <c r="M2517" s="9">
        <f>Livros[[#This Row],[Receita]]-Livros[[#This Row],[Custo]]</f>
        <v>34.256</v>
      </c>
    </row>
    <row r="2518" spans="1:13" x14ac:dyDescent="0.25">
      <c r="A2518" s="4">
        <v>2517</v>
      </c>
      <c r="B2518" s="6" t="s">
        <v>4112</v>
      </c>
      <c r="C2518" s="6" t="e">
        <f>MONTH(Livros[[#This Row],[Date]])</f>
        <v>#VALUE!</v>
      </c>
      <c r="D2518" s="6" t="e">
        <f>YEAR(Livros[[#This Row],[Date]])</f>
        <v>#VALUE!</v>
      </c>
      <c r="E2518" s="4">
        <v>0</v>
      </c>
      <c r="F2518" s="4">
        <v>0</v>
      </c>
      <c r="G2518" s="6" t="s">
        <v>71</v>
      </c>
      <c r="H2518" s="4">
        <v>1</v>
      </c>
      <c r="I2518" s="18" t="s">
        <v>1002</v>
      </c>
      <c r="J2518" s="8">
        <v>285</v>
      </c>
      <c r="K2518" s="8">
        <f>Livros[[#This Row],[Quantity]]*Livros[[#This Row],[Item Price]]</f>
        <v>285</v>
      </c>
      <c r="L2518" s="8">
        <v>233.37</v>
      </c>
      <c r="M2518" s="8">
        <f>Livros[[#This Row],[Receita]]-Livros[[#This Row],[Custo]]</f>
        <v>51.629999999999995</v>
      </c>
    </row>
    <row r="2519" spans="1:13" x14ac:dyDescent="0.25">
      <c r="A2519" s="5">
        <v>2518</v>
      </c>
      <c r="B2519" s="7" t="s">
        <v>4112</v>
      </c>
      <c r="C2519" s="7" t="e">
        <f>MONTH(Livros[[#This Row],[Date]])</f>
        <v>#VALUE!</v>
      </c>
      <c r="D2519" s="7" t="e">
        <f>YEAR(Livros[[#This Row],[Date]])</f>
        <v>#VALUE!</v>
      </c>
      <c r="E2519" s="5">
        <v>0</v>
      </c>
      <c r="F2519" s="5">
        <v>0</v>
      </c>
      <c r="G2519" s="7" t="s">
        <v>83</v>
      </c>
      <c r="H2519" s="5">
        <v>1</v>
      </c>
      <c r="I2519" s="19" t="s">
        <v>193</v>
      </c>
      <c r="J2519" s="9">
        <v>192</v>
      </c>
      <c r="K2519" s="9">
        <f>Livros[[#This Row],[Quantity]]*Livros[[#This Row],[Item Price]]</f>
        <v>192</v>
      </c>
      <c r="L2519" s="9">
        <v>157.744</v>
      </c>
      <c r="M2519" s="9">
        <f>Livros[[#This Row],[Receita]]-Livros[[#This Row],[Custo]]</f>
        <v>34.256</v>
      </c>
    </row>
    <row r="2520" spans="1:13" x14ac:dyDescent="0.25">
      <c r="A2520" s="4">
        <v>2519</v>
      </c>
      <c r="B2520" s="6" t="s">
        <v>4112</v>
      </c>
      <c r="C2520" s="6" t="e">
        <f>MONTH(Livros[[#This Row],[Date]])</f>
        <v>#VALUE!</v>
      </c>
      <c r="D2520" s="6" t="e">
        <f>YEAR(Livros[[#This Row],[Date]])</f>
        <v>#VALUE!</v>
      </c>
      <c r="E2520" s="4">
        <v>0</v>
      </c>
      <c r="F2520" s="4">
        <v>0</v>
      </c>
      <c r="G2520" s="6" t="s">
        <v>71</v>
      </c>
      <c r="H2520" s="4">
        <v>1</v>
      </c>
      <c r="I2520" s="18" t="s">
        <v>193</v>
      </c>
      <c r="J2520" s="8">
        <v>192</v>
      </c>
      <c r="K2520" s="8">
        <f>Livros[[#This Row],[Quantity]]*Livros[[#This Row],[Item Price]]</f>
        <v>192</v>
      </c>
      <c r="L2520" s="8">
        <v>157.744</v>
      </c>
      <c r="M2520" s="8">
        <f>Livros[[#This Row],[Receita]]-Livros[[#This Row],[Custo]]</f>
        <v>34.256</v>
      </c>
    </row>
    <row r="2521" spans="1:13" x14ac:dyDescent="0.25">
      <c r="A2521" s="5">
        <v>2520</v>
      </c>
      <c r="B2521" s="7" t="s">
        <v>4112</v>
      </c>
      <c r="C2521" s="7" t="e">
        <f>MONTH(Livros[[#This Row],[Date]])</f>
        <v>#VALUE!</v>
      </c>
      <c r="D2521" s="7" t="e">
        <f>YEAR(Livros[[#This Row],[Date]])</f>
        <v>#VALUE!</v>
      </c>
      <c r="E2521" s="5">
        <v>0</v>
      </c>
      <c r="F2521" s="5">
        <v>0</v>
      </c>
      <c r="G2521" s="7" t="s">
        <v>83</v>
      </c>
      <c r="H2521" s="5">
        <v>1</v>
      </c>
      <c r="I2521" s="19" t="s">
        <v>193</v>
      </c>
      <c r="J2521" s="9">
        <v>192</v>
      </c>
      <c r="K2521" s="9">
        <f>Livros[[#This Row],[Quantity]]*Livros[[#This Row],[Item Price]]</f>
        <v>192</v>
      </c>
      <c r="L2521" s="9">
        <v>157.744</v>
      </c>
      <c r="M2521" s="9">
        <f>Livros[[#This Row],[Receita]]-Livros[[#This Row],[Custo]]</f>
        <v>34.256</v>
      </c>
    </row>
    <row r="2522" spans="1:13" x14ac:dyDescent="0.25">
      <c r="A2522" s="4">
        <v>2521</v>
      </c>
      <c r="B2522" s="6" t="s">
        <v>4112</v>
      </c>
      <c r="C2522" s="6" t="e">
        <f>MONTH(Livros[[#This Row],[Date]])</f>
        <v>#VALUE!</v>
      </c>
      <c r="D2522" s="6" t="e">
        <f>YEAR(Livros[[#This Row],[Date]])</f>
        <v>#VALUE!</v>
      </c>
      <c r="E2522" s="4">
        <v>0</v>
      </c>
      <c r="F2522" s="4">
        <v>0</v>
      </c>
      <c r="G2522" s="6" t="s">
        <v>83</v>
      </c>
      <c r="H2522" s="4">
        <v>1</v>
      </c>
      <c r="I2522" s="18" t="s">
        <v>193</v>
      </c>
      <c r="J2522" s="8">
        <v>220</v>
      </c>
      <c r="K2522" s="8">
        <f>Livros[[#This Row],[Quantity]]*Livros[[#This Row],[Item Price]]</f>
        <v>220</v>
      </c>
      <c r="L2522" s="8">
        <v>180.04</v>
      </c>
      <c r="M2522" s="8">
        <f>Livros[[#This Row],[Receita]]-Livros[[#This Row],[Custo]]</f>
        <v>39.960000000000008</v>
      </c>
    </row>
    <row r="2523" spans="1:13" x14ac:dyDescent="0.25">
      <c r="A2523" s="5">
        <v>2522</v>
      </c>
      <c r="B2523" s="7" t="s">
        <v>4112</v>
      </c>
      <c r="C2523" s="7" t="e">
        <f>MONTH(Livros[[#This Row],[Date]])</f>
        <v>#VALUE!</v>
      </c>
      <c r="D2523" s="7" t="e">
        <f>YEAR(Livros[[#This Row],[Date]])</f>
        <v>#VALUE!</v>
      </c>
      <c r="E2523" s="5">
        <v>0</v>
      </c>
      <c r="F2523" s="5">
        <v>0</v>
      </c>
      <c r="G2523" s="7" t="s">
        <v>83</v>
      </c>
      <c r="H2523" s="5">
        <v>1</v>
      </c>
      <c r="I2523" s="19" t="s">
        <v>1002</v>
      </c>
      <c r="J2523" s="9">
        <v>97</v>
      </c>
      <c r="K2523" s="9">
        <f>Livros[[#This Row],[Quantity]]*Livros[[#This Row],[Item Price]]</f>
        <v>97</v>
      </c>
      <c r="L2523" s="9">
        <v>795.54</v>
      </c>
      <c r="M2523" s="9">
        <f>Livros[[#This Row],[Receita]]-Livros[[#This Row],[Custo]]</f>
        <v>-698.54</v>
      </c>
    </row>
    <row r="2524" spans="1:13" x14ac:dyDescent="0.25">
      <c r="A2524" s="4">
        <v>2523</v>
      </c>
      <c r="B2524" s="6" t="s">
        <v>4112</v>
      </c>
      <c r="C2524" s="6" t="e">
        <f>MONTH(Livros[[#This Row],[Date]])</f>
        <v>#VALUE!</v>
      </c>
      <c r="D2524" s="6" t="e">
        <f>YEAR(Livros[[#This Row],[Date]])</f>
        <v>#VALUE!</v>
      </c>
      <c r="E2524" s="4">
        <v>0</v>
      </c>
      <c r="F2524" s="4">
        <v>0</v>
      </c>
      <c r="G2524" s="6" t="s">
        <v>83</v>
      </c>
      <c r="H2524" s="4">
        <v>1</v>
      </c>
      <c r="I2524" s="18" t="s">
        <v>193</v>
      </c>
      <c r="J2524" s="8">
        <v>220</v>
      </c>
      <c r="K2524" s="8">
        <f>Livros[[#This Row],[Quantity]]*Livros[[#This Row],[Item Price]]</f>
        <v>220</v>
      </c>
      <c r="L2524" s="8">
        <v>180.04</v>
      </c>
      <c r="M2524" s="8">
        <f>Livros[[#This Row],[Receita]]-Livros[[#This Row],[Custo]]</f>
        <v>39.960000000000008</v>
      </c>
    </row>
    <row r="2525" spans="1:13" x14ac:dyDescent="0.25">
      <c r="A2525" s="5">
        <v>2524</v>
      </c>
      <c r="B2525" s="7" t="s">
        <v>4112</v>
      </c>
      <c r="C2525" s="7" t="e">
        <f>MONTH(Livros[[#This Row],[Date]])</f>
        <v>#VALUE!</v>
      </c>
      <c r="D2525" s="7" t="e">
        <f>YEAR(Livros[[#This Row],[Date]])</f>
        <v>#VALUE!</v>
      </c>
      <c r="E2525" s="5">
        <v>0</v>
      </c>
      <c r="F2525" s="5">
        <v>0</v>
      </c>
      <c r="G2525" s="7" t="s">
        <v>83</v>
      </c>
      <c r="H2525" s="5">
        <v>1</v>
      </c>
      <c r="I2525" s="19" t="s">
        <v>193</v>
      </c>
      <c r="J2525" s="9">
        <v>155</v>
      </c>
      <c r="K2525" s="9">
        <f>Livros[[#This Row],[Quantity]]*Livros[[#This Row],[Item Price]]</f>
        <v>155</v>
      </c>
      <c r="L2525" s="9">
        <v>127.71</v>
      </c>
      <c r="M2525" s="9">
        <f>Livros[[#This Row],[Receita]]-Livros[[#This Row],[Custo]]</f>
        <v>27.290000000000006</v>
      </c>
    </row>
    <row r="2526" spans="1:13" x14ac:dyDescent="0.25">
      <c r="A2526" s="4">
        <v>2525</v>
      </c>
      <c r="B2526" s="6" t="s">
        <v>4112</v>
      </c>
      <c r="C2526" s="6" t="e">
        <f>MONTH(Livros[[#This Row],[Date]])</f>
        <v>#VALUE!</v>
      </c>
      <c r="D2526" s="6" t="e">
        <f>YEAR(Livros[[#This Row],[Date]])</f>
        <v>#VALUE!</v>
      </c>
      <c r="E2526" s="4">
        <v>0</v>
      </c>
      <c r="F2526" s="4">
        <v>0</v>
      </c>
      <c r="G2526" s="6" t="s">
        <v>83</v>
      </c>
      <c r="H2526" s="4">
        <v>1</v>
      </c>
      <c r="I2526" s="18" t="s">
        <v>193</v>
      </c>
      <c r="J2526" s="8">
        <v>220</v>
      </c>
      <c r="K2526" s="8">
        <f>Livros[[#This Row],[Quantity]]*Livros[[#This Row],[Item Price]]</f>
        <v>220</v>
      </c>
      <c r="L2526" s="8">
        <v>180.04</v>
      </c>
      <c r="M2526" s="8">
        <f>Livros[[#This Row],[Receita]]-Livros[[#This Row],[Custo]]</f>
        <v>39.960000000000008</v>
      </c>
    </row>
    <row r="2527" spans="1:13" x14ac:dyDescent="0.25">
      <c r="A2527" s="5">
        <v>2526</v>
      </c>
      <c r="B2527" s="7" t="s">
        <v>4112</v>
      </c>
      <c r="C2527" s="7" t="e">
        <f>MONTH(Livros[[#This Row],[Date]])</f>
        <v>#VALUE!</v>
      </c>
      <c r="D2527" s="7" t="e">
        <f>YEAR(Livros[[#This Row],[Date]])</f>
        <v>#VALUE!</v>
      </c>
      <c r="E2527" s="5">
        <v>0</v>
      </c>
      <c r="F2527" s="5">
        <v>0</v>
      </c>
      <c r="G2527" s="7" t="s">
        <v>83</v>
      </c>
      <c r="H2527" s="5">
        <v>1</v>
      </c>
      <c r="I2527" s="19" t="s">
        <v>1002</v>
      </c>
      <c r="J2527" s="9">
        <v>111</v>
      </c>
      <c r="K2527" s="9">
        <f>Livros[[#This Row],[Quantity]]*Livros[[#This Row],[Item Price]]</f>
        <v>111</v>
      </c>
      <c r="L2527" s="9">
        <v>910.02</v>
      </c>
      <c r="M2527" s="9">
        <f>Livros[[#This Row],[Receita]]-Livros[[#This Row],[Custo]]</f>
        <v>-799.02</v>
      </c>
    </row>
    <row r="2528" spans="1:13" x14ac:dyDescent="0.25">
      <c r="A2528" s="4">
        <v>2527</v>
      </c>
      <c r="B2528" s="6" t="s">
        <v>4112</v>
      </c>
      <c r="C2528" s="6" t="e">
        <f>MONTH(Livros[[#This Row],[Date]])</f>
        <v>#VALUE!</v>
      </c>
      <c r="D2528" s="6" t="e">
        <f>YEAR(Livros[[#This Row],[Date]])</f>
        <v>#VALUE!</v>
      </c>
      <c r="E2528" s="4">
        <v>0</v>
      </c>
      <c r="F2528" s="4">
        <v>0</v>
      </c>
      <c r="G2528" s="6" t="s">
        <v>83</v>
      </c>
      <c r="H2528" s="4">
        <v>1</v>
      </c>
      <c r="I2528" s="18" t="s">
        <v>1002</v>
      </c>
      <c r="J2528" s="8">
        <v>111</v>
      </c>
      <c r="K2528" s="8">
        <f>Livros[[#This Row],[Quantity]]*Livros[[#This Row],[Item Price]]</f>
        <v>111</v>
      </c>
      <c r="L2528" s="8">
        <v>910.02</v>
      </c>
      <c r="M2528" s="8">
        <f>Livros[[#This Row],[Receita]]-Livros[[#This Row],[Custo]]</f>
        <v>-799.02</v>
      </c>
    </row>
    <row r="2529" spans="1:13" x14ac:dyDescent="0.25">
      <c r="A2529" s="5">
        <v>2528</v>
      </c>
      <c r="B2529" s="7" t="s">
        <v>4112</v>
      </c>
      <c r="C2529" s="7" t="e">
        <f>MONTH(Livros[[#This Row],[Date]])</f>
        <v>#VALUE!</v>
      </c>
      <c r="D2529" s="7" t="e">
        <f>YEAR(Livros[[#This Row],[Date]])</f>
        <v>#VALUE!</v>
      </c>
      <c r="E2529" s="5">
        <v>0</v>
      </c>
      <c r="F2529" s="5">
        <v>0</v>
      </c>
      <c r="G2529" s="7" t="s">
        <v>71</v>
      </c>
      <c r="H2529" s="5">
        <v>1</v>
      </c>
      <c r="I2529" s="19" t="s">
        <v>1002</v>
      </c>
      <c r="J2529" s="9">
        <v>97</v>
      </c>
      <c r="K2529" s="9">
        <f>Livros[[#This Row],[Quantity]]*Livros[[#This Row],[Item Price]]</f>
        <v>97</v>
      </c>
      <c r="L2529" s="9">
        <v>795.54</v>
      </c>
      <c r="M2529" s="9">
        <f>Livros[[#This Row],[Receita]]-Livros[[#This Row],[Custo]]</f>
        <v>-698.54</v>
      </c>
    </row>
    <row r="2530" spans="1:13" x14ac:dyDescent="0.25">
      <c r="A2530" s="4">
        <v>2529</v>
      </c>
      <c r="B2530" s="6" t="s">
        <v>4112</v>
      </c>
      <c r="C2530" s="6" t="e">
        <f>MONTH(Livros[[#This Row],[Date]])</f>
        <v>#VALUE!</v>
      </c>
      <c r="D2530" s="6" t="e">
        <f>YEAR(Livros[[#This Row],[Date]])</f>
        <v>#VALUE!</v>
      </c>
      <c r="E2530" s="4">
        <v>0</v>
      </c>
      <c r="F2530" s="4">
        <v>0</v>
      </c>
      <c r="G2530" s="6" t="s">
        <v>71</v>
      </c>
      <c r="H2530" s="4">
        <v>1</v>
      </c>
      <c r="I2530" s="18" t="s">
        <v>193</v>
      </c>
      <c r="J2530" s="8">
        <v>155</v>
      </c>
      <c r="K2530" s="8">
        <f>Livros[[#This Row],[Quantity]]*Livros[[#This Row],[Item Price]]</f>
        <v>155</v>
      </c>
      <c r="L2530" s="8">
        <v>127.71</v>
      </c>
      <c r="M2530" s="8">
        <f>Livros[[#This Row],[Receita]]-Livros[[#This Row],[Custo]]</f>
        <v>27.290000000000006</v>
      </c>
    </row>
    <row r="2531" spans="1:13" x14ac:dyDescent="0.25">
      <c r="A2531" s="5">
        <v>2530</v>
      </c>
      <c r="B2531" s="7" t="s">
        <v>4112</v>
      </c>
      <c r="C2531" s="7" t="e">
        <f>MONTH(Livros[[#This Row],[Date]])</f>
        <v>#VALUE!</v>
      </c>
      <c r="D2531" s="7" t="e">
        <f>YEAR(Livros[[#This Row],[Date]])</f>
        <v>#VALUE!</v>
      </c>
      <c r="E2531" s="5">
        <v>0</v>
      </c>
      <c r="F2531" s="5">
        <v>0</v>
      </c>
      <c r="G2531" s="7" t="s">
        <v>83</v>
      </c>
      <c r="H2531" s="5">
        <v>1</v>
      </c>
      <c r="I2531" s="19" t="s">
        <v>193</v>
      </c>
      <c r="J2531" s="9">
        <v>381</v>
      </c>
      <c r="K2531" s="9">
        <f>Livros[[#This Row],[Quantity]]*Livros[[#This Row],[Item Price]]</f>
        <v>381</v>
      </c>
      <c r="L2531" s="9">
        <v>312.24200000000002</v>
      </c>
      <c r="M2531" s="9">
        <f>Livros[[#This Row],[Receita]]-Livros[[#This Row],[Custo]]</f>
        <v>68.757999999999981</v>
      </c>
    </row>
    <row r="2532" spans="1:13" x14ac:dyDescent="0.25">
      <c r="A2532" s="4">
        <v>2531</v>
      </c>
      <c r="B2532" s="6" t="s">
        <v>4112</v>
      </c>
      <c r="C2532" s="6" t="e">
        <f>MONTH(Livros[[#This Row],[Date]])</f>
        <v>#VALUE!</v>
      </c>
      <c r="D2532" s="6" t="e">
        <f>YEAR(Livros[[#This Row],[Date]])</f>
        <v>#VALUE!</v>
      </c>
      <c r="E2532" s="4">
        <v>0</v>
      </c>
      <c r="F2532" s="4">
        <v>0</v>
      </c>
      <c r="G2532" s="6" t="s">
        <v>83</v>
      </c>
      <c r="H2532" s="4">
        <v>1</v>
      </c>
      <c r="I2532" s="18" t="s">
        <v>193</v>
      </c>
      <c r="J2532" s="8">
        <v>220</v>
      </c>
      <c r="K2532" s="8">
        <f>Livros[[#This Row],[Quantity]]*Livros[[#This Row],[Item Price]]</f>
        <v>220</v>
      </c>
      <c r="L2532" s="8">
        <v>180.04</v>
      </c>
      <c r="M2532" s="8">
        <f>Livros[[#This Row],[Receita]]-Livros[[#This Row],[Custo]]</f>
        <v>39.960000000000008</v>
      </c>
    </row>
    <row r="2533" spans="1:13" x14ac:dyDescent="0.25">
      <c r="A2533" s="5">
        <v>2532</v>
      </c>
      <c r="B2533" s="7" t="s">
        <v>4112</v>
      </c>
      <c r="C2533" s="7" t="e">
        <f>MONTH(Livros[[#This Row],[Date]])</f>
        <v>#VALUE!</v>
      </c>
      <c r="D2533" s="7" t="e">
        <f>YEAR(Livros[[#This Row],[Date]])</f>
        <v>#VALUE!</v>
      </c>
      <c r="E2533" s="5">
        <v>0</v>
      </c>
      <c r="F2533" s="5">
        <v>0</v>
      </c>
      <c r="G2533" s="7" t="s">
        <v>71</v>
      </c>
      <c r="H2533" s="5">
        <v>1</v>
      </c>
      <c r="I2533" s="19" t="s">
        <v>193</v>
      </c>
      <c r="J2533" s="9">
        <v>381</v>
      </c>
      <c r="K2533" s="9">
        <f>Livros[[#This Row],[Quantity]]*Livros[[#This Row],[Item Price]]</f>
        <v>381</v>
      </c>
      <c r="L2533" s="9">
        <v>312.24200000000002</v>
      </c>
      <c r="M2533" s="9">
        <f>Livros[[#This Row],[Receita]]-Livros[[#This Row],[Custo]]</f>
        <v>68.757999999999981</v>
      </c>
    </row>
    <row r="2534" spans="1:13" x14ac:dyDescent="0.25">
      <c r="A2534" s="4">
        <v>2533</v>
      </c>
      <c r="B2534" s="6" t="s">
        <v>4128</v>
      </c>
      <c r="C2534" s="6" t="e">
        <f>MONTH(Livros[[#This Row],[Date]])</f>
        <v>#VALUE!</v>
      </c>
      <c r="D2534" s="6" t="e">
        <f>YEAR(Livros[[#This Row],[Date]])</f>
        <v>#VALUE!</v>
      </c>
      <c r="E2534" s="4">
        <v>0</v>
      </c>
      <c r="F2534" s="4">
        <v>0</v>
      </c>
      <c r="G2534" s="6" t="s">
        <v>71</v>
      </c>
      <c r="H2534" s="4">
        <v>4</v>
      </c>
      <c r="I2534" s="18" t="s">
        <v>193</v>
      </c>
      <c r="J2534" s="8">
        <v>880</v>
      </c>
      <c r="K2534" s="8">
        <f>Livros[[#This Row],[Quantity]]*Livros[[#This Row],[Item Price]]</f>
        <v>3520</v>
      </c>
      <c r="L2534" s="8">
        <v>721.16</v>
      </c>
      <c r="M2534" s="8">
        <f>Livros[[#This Row],[Receita]]-Livros[[#This Row],[Custo]]</f>
        <v>2798.84</v>
      </c>
    </row>
    <row r="2535" spans="1:13" x14ac:dyDescent="0.25">
      <c r="A2535" s="5">
        <v>2534</v>
      </c>
      <c r="B2535" s="7" t="s">
        <v>4128</v>
      </c>
      <c r="C2535" s="7" t="e">
        <f>MONTH(Livros[[#This Row],[Date]])</f>
        <v>#VALUE!</v>
      </c>
      <c r="D2535" s="7" t="e">
        <f>YEAR(Livros[[#This Row],[Date]])</f>
        <v>#VALUE!</v>
      </c>
      <c r="E2535" s="5">
        <v>0</v>
      </c>
      <c r="F2535" s="5">
        <v>0</v>
      </c>
      <c r="G2535" s="7" t="s">
        <v>83</v>
      </c>
      <c r="H2535" s="5">
        <v>1</v>
      </c>
      <c r="I2535" s="19" t="s">
        <v>193</v>
      </c>
      <c r="J2535" s="9">
        <v>192</v>
      </c>
      <c r="K2535" s="9">
        <f>Livros[[#This Row],[Quantity]]*Livros[[#This Row],[Item Price]]</f>
        <v>192</v>
      </c>
      <c r="L2535" s="9">
        <v>157.744</v>
      </c>
      <c r="M2535" s="9">
        <f>Livros[[#This Row],[Receita]]-Livros[[#This Row],[Custo]]</f>
        <v>34.256</v>
      </c>
    </row>
    <row r="2536" spans="1:13" x14ac:dyDescent="0.25">
      <c r="A2536" s="4">
        <v>2535</v>
      </c>
      <c r="B2536" s="6" t="s">
        <v>4128</v>
      </c>
      <c r="C2536" s="6" t="e">
        <f>MONTH(Livros[[#This Row],[Date]])</f>
        <v>#VALUE!</v>
      </c>
      <c r="D2536" s="6" t="e">
        <f>YEAR(Livros[[#This Row],[Date]])</f>
        <v>#VALUE!</v>
      </c>
      <c r="E2536" s="4">
        <v>0</v>
      </c>
      <c r="F2536" s="4">
        <v>0</v>
      </c>
      <c r="G2536" s="6" t="s">
        <v>71</v>
      </c>
      <c r="H2536" s="4">
        <v>1</v>
      </c>
      <c r="I2536" s="18" t="s">
        <v>193</v>
      </c>
      <c r="J2536" s="8">
        <v>225</v>
      </c>
      <c r="K2536" s="8">
        <f>Livros[[#This Row],[Quantity]]*Livros[[#This Row],[Item Price]]</f>
        <v>225</v>
      </c>
      <c r="L2536" s="8">
        <v>184.45</v>
      </c>
      <c r="M2536" s="8">
        <f>Livros[[#This Row],[Receita]]-Livros[[#This Row],[Custo]]</f>
        <v>40.550000000000011</v>
      </c>
    </row>
    <row r="2537" spans="1:13" x14ac:dyDescent="0.25">
      <c r="A2537" s="5">
        <v>2536</v>
      </c>
      <c r="B2537" s="7" t="s">
        <v>4128</v>
      </c>
      <c r="C2537" s="7" t="e">
        <f>MONTH(Livros[[#This Row],[Date]])</f>
        <v>#VALUE!</v>
      </c>
      <c r="D2537" s="7" t="e">
        <f>YEAR(Livros[[#This Row],[Date]])</f>
        <v>#VALUE!</v>
      </c>
      <c r="E2537" s="5">
        <v>0</v>
      </c>
      <c r="F2537" s="5">
        <v>0</v>
      </c>
      <c r="G2537" s="7" t="s">
        <v>71</v>
      </c>
      <c r="H2537" s="5">
        <v>1</v>
      </c>
      <c r="I2537" s="19" t="s">
        <v>193</v>
      </c>
      <c r="J2537" s="9">
        <v>192</v>
      </c>
      <c r="K2537" s="9">
        <f>Livros[[#This Row],[Quantity]]*Livros[[#This Row],[Item Price]]</f>
        <v>192</v>
      </c>
      <c r="L2537" s="9">
        <v>157.744</v>
      </c>
      <c r="M2537" s="9">
        <f>Livros[[#This Row],[Receita]]-Livros[[#This Row],[Custo]]</f>
        <v>34.256</v>
      </c>
    </row>
    <row r="2538" spans="1:13" x14ac:dyDescent="0.25">
      <c r="A2538" s="4">
        <v>2537</v>
      </c>
      <c r="B2538" s="6" t="s">
        <v>4128</v>
      </c>
      <c r="C2538" s="6" t="e">
        <f>MONTH(Livros[[#This Row],[Date]])</f>
        <v>#VALUE!</v>
      </c>
      <c r="D2538" s="6" t="e">
        <f>YEAR(Livros[[#This Row],[Date]])</f>
        <v>#VALUE!</v>
      </c>
      <c r="E2538" s="4">
        <v>0</v>
      </c>
      <c r="F2538" s="4">
        <v>0</v>
      </c>
      <c r="G2538" s="6" t="s">
        <v>71</v>
      </c>
      <c r="H2538" s="4">
        <v>1</v>
      </c>
      <c r="I2538" s="18" t="s">
        <v>193</v>
      </c>
      <c r="J2538" s="8">
        <v>192</v>
      </c>
      <c r="K2538" s="8">
        <f>Livros[[#This Row],[Quantity]]*Livros[[#This Row],[Item Price]]</f>
        <v>192</v>
      </c>
      <c r="L2538" s="8">
        <v>157.744</v>
      </c>
      <c r="M2538" s="8">
        <f>Livros[[#This Row],[Receita]]-Livros[[#This Row],[Custo]]</f>
        <v>34.256</v>
      </c>
    </row>
    <row r="2539" spans="1:13" x14ac:dyDescent="0.25">
      <c r="A2539" s="5">
        <v>2538</v>
      </c>
      <c r="B2539" s="7" t="s">
        <v>4128</v>
      </c>
      <c r="C2539" s="7" t="e">
        <f>MONTH(Livros[[#This Row],[Date]])</f>
        <v>#VALUE!</v>
      </c>
      <c r="D2539" s="7" t="e">
        <f>YEAR(Livros[[#This Row],[Date]])</f>
        <v>#VALUE!</v>
      </c>
      <c r="E2539" s="5">
        <v>0</v>
      </c>
      <c r="F2539" s="5">
        <v>0</v>
      </c>
      <c r="G2539" s="7" t="s">
        <v>83</v>
      </c>
      <c r="H2539" s="5">
        <v>1</v>
      </c>
      <c r="I2539" s="19" t="s">
        <v>193</v>
      </c>
      <c r="J2539" s="9">
        <v>192</v>
      </c>
      <c r="K2539" s="9">
        <f>Livros[[#This Row],[Quantity]]*Livros[[#This Row],[Item Price]]</f>
        <v>192</v>
      </c>
      <c r="L2539" s="9">
        <v>157.744</v>
      </c>
      <c r="M2539" s="9">
        <f>Livros[[#This Row],[Receita]]-Livros[[#This Row],[Custo]]</f>
        <v>34.256</v>
      </c>
    </row>
    <row r="2540" spans="1:13" x14ac:dyDescent="0.25">
      <c r="A2540" s="4">
        <v>2539</v>
      </c>
      <c r="B2540" s="6" t="s">
        <v>4128</v>
      </c>
      <c r="C2540" s="6" t="e">
        <f>MONTH(Livros[[#This Row],[Date]])</f>
        <v>#VALUE!</v>
      </c>
      <c r="D2540" s="6" t="e">
        <f>YEAR(Livros[[#This Row],[Date]])</f>
        <v>#VALUE!</v>
      </c>
      <c r="E2540" s="4">
        <v>0</v>
      </c>
      <c r="F2540" s="4">
        <v>0</v>
      </c>
      <c r="G2540" s="6" t="s">
        <v>83</v>
      </c>
      <c r="H2540" s="4">
        <v>1</v>
      </c>
      <c r="I2540" s="18" t="s">
        <v>193</v>
      </c>
      <c r="J2540" s="8">
        <v>192</v>
      </c>
      <c r="K2540" s="8">
        <f>Livros[[#This Row],[Quantity]]*Livros[[#This Row],[Item Price]]</f>
        <v>192</v>
      </c>
      <c r="L2540" s="8">
        <v>157.744</v>
      </c>
      <c r="M2540" s="8">
        <f>Livros[[#This Row],[Receita]]-Livros[[#This Row],[Custo]]</f>
        <v>34.256</v>
      </c>
    </row>
    <row r="2541" spans="1:13" x14ac:dyDescent="0.25">
      <c r="A2541" s="5">
        <v>2540</v>
      </c>
      <c r="B2541" s="7" t="s">
        <v>4128</v>
      </c>
      <c r="C2541" s="7" t="e">
        <f>MONTH(Livros[[#This Row],[Date]])</f>
        <v>#VALUE!</v>
      </c>
      <c r="D2541" s="7" t="e">
        <f>YEAR(Livros[[#This Row],[Date]])</f>
        <v>#VALUE!</v>
      </c>
      <c r="E2541" s="5">
        <v>0</v>
      </c>
      <c r="F2541" s="5">
        <v>0</v>
      </c>
      <c r="G2541" s="7" t="s">
        <v>83</v>
      </c>
      <c r="H2541" s="5">
        <v>1</v>
      </c>
      <c r="I2541" s="19" t="s">
        <v>1002</v>
      </c>
      <c r="J2541" s="9">
        <v>180</v>
      </c>
      <c r="K2541" s="9">
        <f>Livros[[#This Row],[Quantity]]*Livros[[#This Row],[Item Price]]</f>
        <v>180</v>
      </c>
      <c r="L2541" s="9">
        <v>147.76</v>
      </c>
      <c r="M2541" s="9">
        <f>Livros[[#This Row],[Receita]]-Livros[[#This Row],[Custo]]</f>
        <v>32.240000000000009</v>
      </c>
    </row>
    <row r="2542" spans="1:13" x14ac:dyDescent="0.25">
      <c r="A2542" s="4">
        <v>2541</v>
      </c>
      <c r="B2542" s="6" t="s">
        <v>4128</v>
      </c>
      <c r="C2542" s="6" t="e">
        <f>MONTH(Livros[[#This Row],[Date]])</f>
        <v>#VALUE!</v>
      </c>
      <c r="D2542" s="6" t="e">
        <f>YEAR(Livros[[#This Row],[Date]])</f>
        <v>#VALUE!</v>
      </c>
      <c r="E2542" s="4">
        <v>0</v>
      </c>
      <c r="F2542" s="4">
        <v>0</v>
      </c>
      <c r="G2542" s="6" t="s">
        <v>71</v>
      </c>
      <c r="H2542" s="4">
        <v>1</v>
      </c>
      <c r="I2542" s="18" t="s">
        <v>193</v>
      </c>
      <c r="J2542" s="8">
        <v>220</v>
      </c>
      <c r="K2542" s="8">
        <f>Livros[[#This Row],[Quantity]]*Livros[[#This Row],[Item Price]]</f>
        <v>220</v>
      </c>
      <c r="L2542" s="8">
        <v>180.04</v>
      </c>
      <c r="M2542" s="8">
        <f>Livros[[#This Row],[Receita]]-Livros[[#This Row],[Custo]]</f>
        <v>39.960000000000008</v>
      </c>
    </row>
    <row r="2543" spans="1:13" x14ac:dyDescent="0.25">
      <c r="A2543" s="5">
        <v>2542</v>
      </c>
      <c r="B2543" s="7" t="s">
        <v>4128</v>
      </c>
      <c r="C2543" s="7" t="e">
        <f>MONTH(Livros[[#This Row],[Date]])</f>
        <v>#VALUE!</v>
      </c>
      <c r="D2543" s="7" t="e">
        <f>YEAR(Livros[[#This Row],[Date]])</f>
        <v>#VALUE!</v>
      </c>
      <c r="E2543" s="5">
        <v>0</v>
      </c>
      <c r="F2543" s="5">
        <v>0</v>
      </c>
      <c r="G2543" s="7" t="s">
        <v>71</v>
      </c>
      <c r="H2543" s="5">
        <v>1</v>
      </c>
      <c r="I2543" s="19" t="s">
        <v>193</v>
      </c>
      <c r="J2543" s="9">
        <v>220</v>
      </c>
      <c r="K2543" s="9">
        <f>Livros[[#This Row],[Quantity]]*Livros[[#This Row],[Item Price]]</f>
        <v>220</v>
      </c>
      <c r="L2543" s="9">
        <v>180.04</v>
      </c>
      <c r="M2543" s="9">
        <f>Livros[[#This Row],[Receita]]-Livros[[#This Row],[Custo]]</f>
        <v>39.960000000000008</v>
      </c>
    </row>
    <row r="2544" spans="1:13" x14ac:dyDescent="0.25">
      <c r="A2544" s="4">
        <v>2543</v>
      </c>
      <c r="B2544" s="6" t="s">
        <v>4128</v>
      </c>
      <c r="C2544" s="6" t="e">
        <f>MONTH(Livros[[#This Row],[Date]])</f>
        <v>#VALUE!</v>
      </c>
      <c r="D2544" s="6" t="e">
        <f>YEAR(Livros[[#This Row],[Date]])</f>
        <v>#VALUE!</v>
      </c>
      <c r="E2544" s="4">
        <v>0</v>
      </c>
      <c r="F2544" s="4">
        <v>0</v>
      </c>
      <c r="G2544" s="6" t="s">
        <v>71</v>
      </c>
      <c r="H2544" s="4">
        <v>1</v>
      </c>
      <c r="I2544" s="18" t="s">
        <v>193</v>
      </c>
      <c r="J2544" s="8">
        <v>192</v>
      </c>
      <c r="K2544" s="8">
        <f>Livros[[#This Row],[Quantity]]*Livros[[#This Row],[Item Price]]</f>
        <v>192</v>
      </c>
      <c r="L2544" s="8">
        <v>157.744</v>
      </c>
      <c r="M2544" s="8">
        <f>Livros[[#This Row],[Receita]]-Livros[[#This Row],[Custo]]</f>
        <v>34.256</v>
      </c>
    </row>
    <row r="2545" spans="1:13" x14ac:dyDescent="0.25">
      <c r="A2545" s="5">
        <v>2544</v>
      </c>
      <c r="B2545" s="7" t="s">
        <v>4128</v>
      </c>
      <c r="C2545" s="7" t="e">
        <f>MONTH(Livros[[#This Row],[Date]])</f>
        <v>#VALUE!</v>
      </c>
      <c r="D2545" s="7" t="e">
        <f>YEAR(Livros[[#This Row],[Date]])</f>
        <v>#VALUE!</v>
      </c>
      <c r="E2545" s="5">
        <v>0</v>
      </c>
      <c r="F2545" s="5">
        <v>0</v>
      </c>
      <c r="G2545" s="7" t="s">
        <v>83</v>
      </c>
      <c r="H2545" s="5">
        <v>1</v>
      </c>
      <c r="I2545" s="19" t="s">
        <v>193</v>
      </c>
      <c r="J2545" s="9">
        <v>192</v>
      </c>
      <c r="K2545" s="9">
        <f>Livros[[#This Row],[Quantity]]*Livros[[#This Row],[Item Price]]</f>
        <v>192</v>
      </c>
      <c r="L2545" s="9">
        <v>157.744</v>
      </c>
      <c r="M2545" s="9">
        <f>Livros[[#This Row],[Receita]]-Livros[[#This Row],[Custo]]</f>
        <v>34.256</v>
      </c>
    </row>
    <row r="2546" spans="1:13" x14ac:dyDescent="0.25">
      <c r="A2546" s="4">
        <v>2545</v>
      </c>
      <c r="B2546" s="6" t="s">
        <v>4128</v>
      </c>
      <c r="C2546" s="6" t="e">
        <f>MONTH(Livros[[#This Row],[Date]])</f>
        <v>#VALUE!</v>
      </c>
      <c r="D2546" s="6" t="e">
        <f>YEAR(Livros[[#This Row],[Date]])</f>
        <v>#VALUE!</v>
      </c>
      <c r="E2546" s="4">
        <v>0</v>
      </c>
      <c r="F2546" s="4">
        <v>0</v>
      </c>
      <c r="G2546" s="6" t="s">
        <v>71</v>
      </c>
      <c r="H2546" s="4">
        <v>1</v>
      </c>
      <c r="I2546" s="18" t="s">
        <v>193</v>
      </c>
      <c r="J2546" s="8">
        <v>220</v>
      </c>
      <c r="K2546" s="8">
        <f>Livros[[#This Row],[Quantity]]*Livros[[#This Row],[Item Price]]</f>
        <v>220</v>
      </c>
      <c r="L2546" s="8">
        <v>180.04</v>
      </c>
      <c r="M2546" s="8">
        <f>Livros[[#This Row],[Receita]]-Livros[[#This Row],[Custo]]</f>
        <v>39.960000000000008</v>
      </c>
    </row>
    <row r="2547" spans="1:13" x14ac:dyDescent="0.25">
      <c r="A2547" s="5">
        <v>2546</v>
      </c>
      <c r="B2547" s="7" t="s">
        <v>4128</v>
      </c>
      <c r="C2547" s="7" t="e">
        <f>MONTH(Livros[[#This Row],[Date]])</f>
        <v>#VALUE!</v>
      </c>
      <c r="D2547" s="7" t="e">
        <f>YEAR(Livros[[#This Row],[Date]])</f>
        <v>#VALUE!</v>
      </c>
      <c r="E2547" s="5">
        <v>0</v>
      </c>
      <c r="F2547" s="5">
        <v>0</v>
      </c>
      <c r="G2547" s="7" t="s">
        <v>71</v>
      </c>
      <c r="H2547" s="5">
        <v>1</v>
      </c>
      <c r="I2547" s="19" t="s">
        <v>193</v>
      </c>
      <c r="J2547" s="9">
        <v>192</v>
      </c>
      <c r="K2547" s="9">
        <f>Livros[[#This Row],[Quantity]]*Livros[[#This Row],[Item Price]]</f>
        <v>192</v>
      </c>
      <c r="L2547" s="9">
        <v>157.744</v>
      </c>
      <c r="M2547" s="9">
        <f>Livros[[#This Row],[Receita]]-Livros[[#This Row],[Custo]]</f>
        <v>34.256</v>
      </c>
    </row>
    <row r="2548" spans="1:13" x14ac:dyDescent="0.25">
      <c r="A2548" s="4">
        <v>2547</v>
      </c>
      <c r="B2548" s="6" t="s">
        <v>4145</v>
      </c>
      <c r="C2548" s="6" t="e">
        <f>MONTH(Livros[[#This Row],[Date]])</f>
        <v>#VALUE!</v>
      </c>
      <c r="D2548" s="6" t="e">
        <f>YEAR(Livros[[#This Row],[Date]])</f>
        <v>#VALUE!</v>
      </c>
      <c r="E2548" s="4">
        <v>0</v>
      </c>
      <c r="F2548" s="4">
        <v>0</v>
      </c>
      <c r="G2548" s="6" t="s">
        <v>83</v>
      </c>
      <c r="H2548" s="4">
        <v>1</v>
      </c>
      <c r="I2548" s="18" t="s">
        <v>193</v>
      </c>
      <c r="J2548" s="8">
        <v>220</v>
      </c>
      <c r="K2548" s="8">
        <f>Livros[[#This Row],[Quantity]]*Livros[[#This Row],[Item Price]]</f>
        <v>220</v>
      </c>
      <c r="L2548" s="8">
        <v>180.04</v>
      </c>
      <c r="M2548" s="8">
        <f>Livros[[#This Row],[Receita]]-Livros[[#This Row],[Custo]]</f>
        <v>39.960000000000008</v>
      </c>
    </row>
    <row r="2549" spans="1:13" x14ac:dyDescent="0.25">
      <c r="A2549" s="5">
        <v>2548</v>
      </c>
      <c r="B2549" s="7" t="s">
        <v>4145</v>
      </c>
      <c r="C2549" s="7" t="e">
        <f>MONTH(Livros[[#This Row],[Date]])</f>
        <v>#VALUE!</v>
      </c>
      <c r="D2549" s="7" t="e">
        <f>YEAR(Livros[[#This Row],[Date]])</f>
        <v>#VALUE!</v>
      </c>
      <c r="E2549" s="5">
        <v>0</v>
      </c>
      <c r="F2549" s="5">
        <v>0</v>
      </c>
      <c r="G2549" s="7" t="s">
        <v>83</v>
      </c>
      <c r="H2549" s="5">
        <v>1</v>
      </c>
      <c r="I2549" s="19" t="s">
        <v>193</v>
      </c>
      <c r="J2549" s="9">
        <v>192</v>
      </c>
      <c r="K2549" s="9">
        <f>Livros[[#This Row],[Quantity]]*Livros[[#This Row],[Item Price]]</f>
        <v>192</v>
      </c>
      <c r="L2549" s="9">
        <v>157.744</v>
      </c>
      <c r="M2549" s="9">
        <f>Livros[[#This Row],[Receita]]-Livros[[#This Row],[Custo]]</f>
        <v>34.256</v>
      </c>
    </row>
    <row r="2550" spans="1:13" x14ac:dyDescent="0.25">
      <c r="A2550" s="4">
        <v>2549</v>
      </c>
      <c r="B2550" s="6" t="s">
        <v>4145</v>
      </c>
      <c r="C2550" s="6" t="e">
        <f>MONTH(Livros[[#This Row],[Date]])</f>
        <v>#VALUE!</v>
      </c>
      <c r="D2550" s="6" t="e">
        <f>YEAR(Livros[[#This Row],[Date]])</f>
        <v>#VALUE!</v>
      </c>
      <c r="E2550" s="4">
        <v>0</v>
      </c>
      <c r="F2550" s="4">
        <v>0</v>
      </c>
      <c r="G2550" s="6" t="s">
        <v>71</v>
      </c>
      <c r="H2550" s="4">
        <v>1</v>
      </c>
      <c r="I2550" s="18" t="s">
        <v>1002</v>
      </c>
      <c r="J2550" s="8">
        <v>198</v>
      </c>
      <c r="K2550" s="8">
        <f>Livros[[#This Row],[Quantity]]*Livros[[#This Row],[Item Price]]</f>
        <v>198</v>
      </c>
      <c r="L2550" s="8">
        <v>162.23599999999999</v>
      </c>
      <c r="M2550" s="8">
        <f>Livros[[#This Row],[Receita]]-Livros[[#This Row],[Custo]]</f>
        <v>35.76400000000001</v>
      </c>
    </row>
    <row r="2551" spans="1:13" x14ac:dyDescent="0.25">
      <c r="A2551" s="5">
        <v>2550</v>
      </c>
      <c r="B2551" s="7" t="s">
        <v>4145</v>
      </c>
      <c r="C2551" s="7" t="e">
        <f>MONTH(Livros[[#This Row],[Date]])</f>
        <v>#VALUE!</v>
      </c>
      <c r="D2551" s="7" t="e">
        <f>YEAR(Livros[[#This Row],[Date]])</f>
        <v>#VALUE!</v>
      </c>
      <c r="E2551" s="5">
        <v>0</v>
      </c>
      <c r="F2551" s="5">
        <v>0</v>
      </c>
      <c r="G2551" s="7" t="s">
        <v>71</v>
      </c>
      <c r="H2551" s="5">
        <v>1</v>
      </c>
      <c r="I2551" s="19" t="s">
        <v>1002</v>
      </c>
      <c r="J2551" s="9">
        <v>97</v>
      </c>
      <c r="K2551" s="9">
        <f>Livros[[#This Row],[Quantity]]*Livros[[#This Row],[Item Price]]</f>
        <v>97</v>
      </c>
      <c r="L2551" s="9">
        <v>795.54</v>
      </c>
      <c r="M2551" s="9">
        <f>Livros[[#This Row],[Receita]]-Livros[[#This Row],[Custo]]</f>
        <v>-698.54</v>
      </c>
    </row>
    <row r="2552" spans="1:13" x14ac:dyDescent="0.25">
      <c r="A2552" s="4">
        <v>2551</v>
      </c>
      <c r="B2552" s="6" t="s">
        <v>4145</v>
      </c>
      <c r="C2552" s="6" t="e">
        <f>MONTH(Livros[[#This Row],[Date]])</f>
        <v>#VALUE!</v>
      </c>
      <c r="D2552" s="6" t="e">
        <f>YEAR(Livros[[#This Row],[Date]])</f>
        <v>#VALUE!</v>
      </c>
      <c r="E2552" s="4">
        <v>0</v>
      </c>
      <c r="F2552" s="4">
        <v>0</v>
      </c>
      <c r="G2552" s="6" t="s">
        <v>83</v>
      </c>
      <c r="H2552" s="4">
        <v>1</v>
      </c>
      <c r="I2552" s="18" t="s">
        <v>193</v>
      </c>
      <c r="J2552" s="8">
        <v>192</v>
      </c>
      <c r="K2552" s="8">
        <f>Livros[[#This Row],[Quantity]]*Livros[[#This Row],[Item Price]]</f>
        <v>192</v>
      </c>
      <c r="L2552" s="8">
        <v>157.744</v>
      </c>
      <c r="M2552" s="8">
        <f>Livros[[#This Row],[Receita]]-Livros[[#This Row],[Custo]]</f>
        <v>34.256</v>
      </c>
    </row>
    <row r="2553" spans="1:13" x14ac:dyDescent="0.25">
      <c r="A2553" s="5">
        <v>2552</v>
      </c>
      <c r="B2553" s="7" t="s">
        <v>4145</v>
      </c>
      <c r="C2553" s="7" t="e">
        <f>MONTH(Livros[[#This Row],[Date]])</f>
        <v>#VALUE!</v>
      </c>
      <c r="D2553" s="7" t="e">
        <f>YEAR(Livros[[#This Row],[Date]])</f>
        <v>#VALUE!</v>
      </c>
      <c r="E2553" s="5">
        <v>0</v>
      </c>
      <c r="F2553" s="5">
        <v>0</v>
      </c>
      <c r="G2553" s="7" t="s">
        <v>83</v>
      </c>
      <c r="H2553" s="5">
        <v>1</v>
      </c>
      <c r="I2553" s="19" t="s">
        <v>193</v>
      </c>
      <c r="J2553" s="9">
        <v>192</v>
      </c>
      <c r="K2553" s="9">
        <f>Livros[[#This Row],[Quantity]]*Livros[[#This Row],[Item Price]]</f>
        <v>192</v>
      </c>
      <c r="L2553" s="9">
        <v>157.744</v>
      </c>
      <c r="M2553" s="9">
        <f>Livros[[#This Row],[Receita]]-Livros[[#This Row],[Custo]]</f>
        <v>34.256</v>
      </c>
    </row>
    <row r="2554" spans="1:13" x14ac:dyDescent="0.25">
      <c r="A2554" s="4">
        <v>2553</v>
      </c>
      <c r="B2554" s="6" t="s">
        <v>4145</v>
      </c>
      <c r="C2554" s="6" t="e">
        <f>MONTH(Livros[[#This Row],[Date]])</f>
        <v>#VALUE!</v>
      </c>
      <c r="D2554" s="6" t="e">
        <f>YEAR(Livros[[#This Row],[Date]])</f>
        <v>#VALUE!</v>
      </c>
      <c r="E2554" s="4">
        <v>0</v>
      </c>
      <c r="F2554" s="4">
        <v>0</v>
      </c>
      <c r="G2554" s="6" t="s">
        <v>71</v>
      </c>
      <c r="H2554" s="4">
        <v>1</v>
      </c>
      <c r="I2554" s="18" t="s">
        <v>193</v>
      </c>
      <c r="J2554" s="8">
        <v>192</v>
      </c>
      <c r="K2554" s="8">
        <f>Livros[[#This Row],[Quantity]]*Livros[[#This Row],[Item Price]]</f>
        <v>192</v>
      </c>
      <c r="L2554" s="8">
        <v>157.744</v>
      </c>
      <c r="M2554" s="8">
        <f>Livros[[#This Row],[Receita]]-Livros[[#This Row],[Custo]]</f>
        <v>34.256</v>
      </c>
    </row>
    <row r="2555" spans="1:13" x14ac:dyDescent="0.25">
      <c r="A2555" s="5">
        <v>2554</v>
      </c>
      <c r="B2555" s="7" t="s">
        <v>4145</v>
      </c>
      <c r="C2555" s="7" t="e">
        <f>MONTH(Livros[[#This Row],[Date]])</f>
        <v>#VALUE!</v>
      </c>
      <c r="D2555" s="7" t="e">
        <f>YEAR(Livros[[#This Row],[Date]])</f>
        <v>#VALUE!</v>
      </c>
      <c r="E2555" s="5">
        <v>0</v>
      </c>
      <c r="F2555" s="5">
        <v>0</v>
      </c>
      <c r="G2555" s="7" t="s">
        <v>71</v>
      </c>
      <c r="H2555" s="5">
        <v>1</v>
      </c>
      <c r="I2555" s="19" t="s">
        <v>193</v>
      </c>
      <c r="J2555" s="9">
        <v>192</v>
      </c>
      <c r="K2555" s="9">
        <f>Livros[[#This Row],[Quantity]]*Livros[[#This Row],[Item Price]]</f>
        <v>192</v>
      </c>
      <c r="L2555" s="9">
        <v>157.744</v>
      </c>
      <c r="M2555" s="9">
        <f>Livros[[#This Row],[Receita]]-Livros[[#This Row],[Custo]]</f>
        <v>34.256</v>
      </c>
    </row>
    <row r="2556" spans="1:13" x14ac:dyDescent="0.25">
      <c r="A2556" s="4">
        <v>2555</v>
      </c>
      <c r="B2556" s="6" t="s">
        <v>4145</v>
      </c>
      <c r="C2556" s="6" t="e">
        <f>MONTH(Livros[[#This Row],[Date]])</f>
        <v>#VALUE!</v>
      </c>
      <c r="D2556" s="6" t="e">
        <f>YEAR(Livros[[#This Row],[Date]])</f>
        <v>#VALUE!</v>
      </c>
      <c r="E2556" s="4">
        <v>0</v>
      </c>
      <c r="F2556" s="4">
        <v>0</v>
      </c>
      <c r="G2556" s="6" t="s">
        <v>83</v>
      </c>
      <c r="H2556" s="4">
        <v>1</v>
      </c>
      <c r="I2556" s="18" t="s">
        <v>193</v>
      </c>
      <c r="J2556" s="8">
        <v>192</v>
      </c>
      <c r="K2556" s="8">
        <f>Livros[[#This Row],[Quantity]]*Livros[[#This Row],[Item Price]]</f>
        <v>192</v>
      </c>
      <c r="L2556" s="8">
        <v>157.744</v>
      </c>
      <c r="M2556" s="8">
        <f>Livros[[#This Row],[Receita]]-Livros[[#This Row],[Custo]]</f>
        <v>34.256</v>
      </c>
    </row>
    <row r="2557" spans="1:13" x14ac:dyDescent="0.25">
      <c r="A2557" s="5">
        <v>2556</v>
      </c>
      <c r="B2557" s="7" t="s">
        <v>4156</v>
      </c>
      <c r="C2557" s="7" t="e">
        <f>MONTH(Livros[[#This Row],[Date]])</f>
        <v>#VALUE!</v>
      </c>
      <c r="D2557" s="7" t="e">
        <f>YEAR(Livros[[#This Row],[Date]])</f>
        <v>#VALUE!</v>
      </c>
      <c r="E2557" s="5">
        <v>0</v>
      </c>
      <c r="F2557" s="5">
        <v>0</v>
      </c>
      <c r="G2557" s="7" t="s">
        <v>71</v>
      </c>
      <c r="H2557" s="5">
        <v>1</v>
      </c>
      <c r="I2557" s="19" t="s">
        <v>1002</v>
      </c>
      <c r="J2557" s="9">
        <v>175</v>
      </c>
      <c r="K2557" s="9">
        <f>Livros[[#This Row],[Quantity]]*Livros[[#This Row],[Item Price]]</f>
        <v>175</v>
      </c>
      <c r="L2557" s="9">
        <v>143.35</v>
      </c>
      <c r="M2557" s="9">
        <f>Livros[[#This Row],[Receita]]-Livros[[#This Row],[Custo]]</f>
        <v>31.650000000000006</v>
      </c>
    </row>
    <row r="2558" spans="1:13" x14ac:dyDescent="0.25">
      <c r="A2558" s="4">
        <v>2557</v>
      </c>
      <c r="B2558" s="6" t="s">
        <v>4156</v>
      </c>
      <c r="C2558" s="6" t="e">
        <f>MONTH(Livros[[#This Row],[Date]])</f>
        <v>#VALUE!</v>
      </c>
      <c r="D2558" s="6" t="e">
        <f>YEAR(Livros[[#This Row],[Date]])</f>
        <v>#VALUE!</v>
      </c>
      <c r="E2558" s="4">
        <v>0</v>
      </c>
      <c r="F2558" s="4">
        <v>0</v>
      </c>
      <c r="G2558" s="6" t="s">
        <v>83</v>
      </c>
      <c r="H2558" s="4">
        <v>1</v>
      </c>
      <c r="I2558" s="18" t="s">
        <v>193</v>
      </c>
      <c r="J2558" s="8">
        <v>220</v>
      </c>
      <c r="K2558" s="8">
        <f>Livros[[#This Row],[Quantity]]*Livros[[#This Row],[Item Price]]</f>
        <v>220</v>
      </c>
      <c r="L2558" s="8">
        <v>180.04</v>
      </c>
      <c r="M2558" s="8">
        <f>Livros[[#This Row],[Receita]]-Livros[[#This Row],[Custo]]</f>
        <v>39.960000000000008</v>
      </c>
    </row>
    <row r="2559" spans="1:13" x14ac:dyDescent="0.25">
      <c r="A2559" s="5">
        <v>2558</v>
      </c>
      <c r="B2559" s="7" t="s">
        <v>4156</v>
      </c>
      <c r="C2559" s="7" t="e">
        <f>MONTH(Livros[[#This Row],[Date]])</f>
        <v>#VALUE!</v>
      </c>
      <c r="D2559" s="7" t="e">
        <f>YEAR(Livros[[#This Row],[Date]])</f>
        <v>#VALUE!</v>
      </c>
      <c r="E2559" s="5">
        <v>0</v>
      </c>
      <c r="F2559" s="5">
        <v>0</v>
      </c>
      <c r="G2559" s="7" t="s">
        <v>71</v>
      </c>
      <c r="H2559" s="5">
        <v>1</v>
      </c>
      <c r="I2559" s="19" t="s">
        <v>1002</v>
      </c>
      <c r="J2559" s="9">
        <v>175</v>
      </c>
      <c r="K2559" s="9">
        <f>Livros[[#This Row],[Quantity]]*Livros[[#This Row],[Item Price]]</f>
        <v>175</v>
      </c>
      <c r="L2559" s="9">
        <v>143.35</v>
      </c>
      <c r="M2559" s="9">
        <f>Livros[[#This Row],[Receita]]-Livros[[#This Row],[Custo]]</f>
        <v>31.650000000000006</v>
      </c>
    </row>
    <row r="2560" spans="1:13" x14ac:dyDescent="0.25">
      <c r="A2560" s="4">
        <v>2559</v>
      </c>
      <c r="B2560" s="6" t="s">
        <v>4156</v>
      </c>
      <c r="C2560" s="6" t="e">
        <f>MONTH(Livros[[#This Row],[Date]])</f>
        <v>#VALUE!</v>
      </c>
      <c r="D2560" s="6" t="e">
        <f>YEAR(Livros[[#This Row],[Date]])</f>
        <v>#VALUE!</v>
      </c>
      <c r="E2560" s="4">
        <v>0</v>
      </c>
      <c r="F2560" s="4">
        <v>0</v>
      </c>
      <c r="G2560" s="6" t="s">
        <v>83</v>
      </c>
      <c r="H2560" s="4">
        <v>1</v>
      </c>
      <c r="I2560" s="18" t="s">
        <v>1002</v>
      </c>
      <c r="J2560" s="8">
        <v>175</v>
      </c>
      <c r="K2560" s="8">
        <f>Livros[[#This Row],[Quantity]]*Livros[[#This Row],[Item Price]]</f>
        <v>175</v>
      </c>
      <c r="L2560" s="8">
        <v>143.35</v>
      </c>
      <c r="M2560" s="8">
        <f>Livros[[#This Row],[Receita]]-Livros[[#This Row],[Custo]]</f>
        <v>31.650000000000006</v>
      </c>
    </row>
    <row r="2561" spans="1:13" x14ac:dyDescent="0.25">
      <c r="A2561" s="5">
        <v>2560</v>
      </c>
      <c r="B2561" s="7" t="s">
        <v>4156</v>
      </c>
      <c r="C2561" s="7" t="e">
        <f>MONTH(Livros[[#This Row],[Date]])</f>
        <v>#VALUE!</v>
      </c>
      <c r="D2561" s="7" t="e">
        <f>YEAR(Livros[[#This Row],[Date]])</f>
        <v>#VALUE!</v>
      </c>
      <c r="E2561" s="5">
        <v>0</v>
      </c>
      <c r="F2561" s="5">
        <v>0</v>
      </c>
      <c r="G2561" s="7" t="s">
        <v>83</v>
      </c>
      <c r="H2561" s="5">
        <v>3</v>
      </c>
      <c r="I2561" s="19" t="s">
        <v>1002</v>
      </c>
      <c r="J2561" s="9">
        <v>525</v>
      </c>
      <c r="K2561" s="9">
        <f>Livros[[#This Row],[Quantity]]*Livros[[#This Row],[Item Price]]</f>
        <v>1575</v>
      </c>
      <c r="L2561" s="9">
        <v>430.05</v>
      </c>
      <c r="M2561" s="9">
        <f>Livros[[#This Row],[Receita]]-Livros[[#This Row],[Custo]]</f>
        <v>1144.95</v>
      </c>
    </row>
    <row r="2562" spans="1:13" x14ac:dyDescent="0.25">
      <c r="A2562" s="4">
        <v>2561</v>
      </c>
      <c r="B2562" s="6" t="s">
        <v>4156</v>
      </c>
      <c r="C2562" s="6" t="e">
        <f>MONTH(Livros[[#This Row],[Date]])</f>
        <v>#VALUE!</v>
      </c>
      <c r="D2562" s="6" t="e">
        <f>YEAR(Livros[[#This Row],[Date]])</f>
        <v>#VALUE!</v>
      </c>
      <c r="E2562" s="4">
        <v>0</v>
      </c>
      <c r="F2562" s="4">
        <v>0</v>
      </c>
      <c r="G2562" s="6" t="s">
        <v>71</v>
      </c>
      <c r="H2562" s="4">
        <v>1</v>
      </c>
      <c r="I2562" s="18" t="s">
        <v>1002</v>
      </c>
      <c r="J2562" s="8">
        <v>175</v>
      </c>
      <c r="K2562" s="8">
        <f>Livros[[#This Row],[Quantity]]*Livros[[#This Row],[Item Price]]</f>
        <v>175</v>
      </c>
      <c r="L2562" s="8">
        <v>143.35</v>
      </c>
      <c r="M2562" s="8">
        <f>Livros[[#This Row],[Receita]]-Livros[[#This Row],[Custo]]</f>
        <v>31.650000000000006</v>
      </c>
    </row>
    <row r="2563" spans="1:13" x14ac:dyDescent="0.25">
      <c r="A2563" s="5">
        <v>2562</v>
      </c>
      <c r="B2563" s="7" t="s">
        <v>4156</v>
      </c>
      <c r="C2563" s="7" t="e">
        <f>MONTH(Livros[[#This Row],[Date]])</f>
        <v>#VALUE!</v>
      </c>
      <c r="D2563" s="7" t="e">
        <f>YEAR(Livros[[#This Row],[Date]])</f>
        <v>#VALUE!</v>
      </c>
      <c r="E2563" s="5">
        <v>0</v>
      </c>
      <c r="F2563" s="5">
        <v>0</v>
      </c>
      <c r="G2563" s="7" t="s">
        <v>83</v>
      </c>
      <c r="H2563" s="5">
        <v>1</v>
      </c>
      <c r="I2563" s="19" t="s">
        <v>193</v>
      </c>
      <c r="J2563" s="9">
        <v>220</v>
      </c>
      <c r="K2563" s="9">
        <f>Livros[[#This Row],[Quantity]]*Livros[[#This Row],[Item Price]]</f>
        <v>220</v>
      </c>
      <c r="L2563" s="9">
        <v>180.04</v>
      </c>
      <c r="M2563" s="9">
        <f>Livros[[#This Row],[Receita]]-Livros[[#This Row],[Custo]]</f>
        <v>39.960000000000008</v>
      </c>
    </row>
    <row r="2564" spans="1:13" x14ac:dyDescent="0.25">
      <c r="A2564" s="4">
        <v>2563</v>
      </c>
      <c r="B2564" s="6" t="s">
        <v>4156</v>
      </c>
      <c r="C2564" s="6" t="e">
        <f>MONTH(Livros[[#This Row],[Date]])</f>
        <v>#VALUE!</v>
      </c>
      <c r="D2564" s="6" t="e">
        <f>YEAR(Livros[[#This Row],[Date]])</f>
        <v>#VALUE!</v>
      </c>
      <c r="E2564" s="4">
        <v>0</v>
      </c>
      <c r="F2564" s="4">
        <v>0</v>
      </c>
      <c r="G2564" s="6" t="s">
        <v>71</v>
      </c>
      <c r="H2564" s="4">
        <v>1</v>
      </c>
      <c r="I2564" s="18" t="s">
        <v>193</v>
      </c>
      <c r="J2564" s="8">
        <v>155</v>
      </c>
      <c r="K2564" s="8">
        <f>Livros[[#This Row],[Quantity]]*Livros[[#This Row],[Item Price]]</f>
        <v>155</v>
      </c>
      <c r="L2564" s="8">
        <v>127.71</v>
      </c>
      <c r="M2564" s="8">
        <f>Livros[[#This Row],[Receita]]-Livros[[#This Row],[Custo]]</f>
        <v>27.290000000000006</v>
      </c>
    </row>
    <row r="2565" spans="1:13" x14ac:dyDescent="0.25">
      <c r="A2565" s="5">
        <v>2564</v>
      </c>
      <c r="B2565" s="7" t="s">
        <v>4156</v>
      </c>
      <c r="C2565" s="7" t="e">
        <f>MONTH(Livros[[#This Row],[Date]])</f>
        <v>#VALUE!</v>
      </c>
      <c r="D2565" s="7" t="e">
        <f>YEAR(Livros[[#This Row],[Date]])</f>
        <v>#VALUE!</v>
      </c>
      <c r="E2565" s="5">
        <v>0</v>
      </c>
      <c r="F2565" s="5">
        <v>0</v>
      </c>
      <c r="G2565" s="7" t="s">
        <v>71</v>
      </c>
      <c r="H2565" s="5">
        <v>1</v>
      </c>
      <c r="I2565" s="19" t="s">
        <v>1002</v>
      </c>
      <c r="J2565" s="9">
        <v>175</v>
      </c>
      <c r="K2565" s="9">
        <f>Livros[[#This Row],[Quantity]]*Livros[[#This Row],[Item Price]]</f>
        <v>175</v>
      </c>
      <c r="L2565" s="9">
        <v>143.35</v>
      </c>
      <c r="M2565" s="9">
        <f>Livros[[#This Row],[Receita]]-Livros[[#This Row],[Custo]]</f>
        <v>31.650000000000006</v>
      </c>
    </row>
    <row r="2566" spans="1:13" x14ac:dyDescent="0.25">
      <c r="A2566" s="4">
        <v>2565</v>
      </c>
      <c r="B2566" s="6" t="s">
        <v>4156</v>
      </c>
      <c r="C2566" s="6" t="e">
        <f>MONTH(Livros[[#This Row],[Date]])</f>
        <v>#VALUE!</v>
      </c>
      <c r="D2566" s="6" t="e">
        <f>YEAR(Livros[[#This Row],[Date]])</f>
        <v>#VALUE!</v>
      </c>
      <c r="E2566" s="4">
        <v>0</v>
      </c>
      <c r="F2566" s="4">
        <v>0</v>
      </c>
      <c r="G2566" s="6" t="s">
        <v>71</v>
      </c>
      <c r="H2566" s="4">
        <v>1</v>
      </c>
      <c r="I2566" s="18" t="s">
        <v>1002</v>
      </c>
      <c r="J2566" s="8">
        <v>98</v>
      </c>
      <c r="K2566" s="8">
        <f>Livros[[#This Row],[Quantity]]*Livros[[#This Row],[Item Price]]</f>
        <v>98</v>
      </c>
      <c r="L2566" s="8">
        <v>803.36</v>
      </c>
      <c r="M2566" s="8">
        <f>Livros[[#This Row],[Receita]]-Livros[[#This Row],[Custo]]</f>
        <v>-705.36</v>
      </c>
    </row>
    <row r="2567" spans="1:13" x14ac:dyDescent="0.25">
      <c r="A2567" s="5">
        <v>2566</v>
      </c>
      <c r="B2567" s="7" t="s">
        <v>4156</v>
      </c>
      <c r="C2567" s="7" t="e">
        <f>MONTH(Livros[[#This Row],[Date]])</f>
        <v>#VALUE!</v>
      </c>
      <c r="D2567" s="7" t="e">
        <f>YEAR(Livros[[#This Row],[Date]])</f>
        <v>#VALUE!</v>
      </c>
      <c r="E2567" s="5">
        <v>0</v>
      </c>
      <c r="F2567" s="5">
        <v>0</v>
      </c>
      <c r="G2567" s="7" t="s">
        <v>83</v>
      </c>
      <c r="H2567" s="5">
        <v>1</v>
      </c>
      <c r="I2567" s="19" t="s">
        <v>1002</v>
      </c>
      <c r="J2567" s="9">
        <v>8578</v>
      </c>
      <c r="K2567" s="9">
        <f>Livros[[#This Row],[Quantity]]*Livros[[#This Row],[Item Price]]</f>
        <v>8578</v>
      </c>
      <c r="L2567" s="9">
        <v>703.33960000000002</v>
      </c>
      <c r="M2567" s="9">
        <f>Livros[[#This Row],[Receita]]-Livros[[#This Row],[Custo]]</f>
        <v>7874.6603999999998</v>
      </c>
    </row>
    <row r="2568" spans="1:13" x14ac:dyDescent="0.25">
      <c r="A2568" s="4">
        <v>2567</v>
      </c>
      <c r="B2568" s="6" t="s">
        <v>4156</v>
      </c>
      <c r="C2568" s="6" t="e">
        <f>MONTH(Livros[[#This Row],[Date]])</f>
        <v>#VALUE!</v>
      </c>
      <c r="D2568" s="6" t="e">
        <f>YEAR(Livros[[#This Row],[Date]])</f>
        <v>#VALUE!</v>
      </c>
      <c r="E2568" s="4">
        <v>0</v>
      </c>
      <c r="F2568" s="4">
        <v>0</v>
      </c>
      <c r="G2568" s="6" t="s">
        <v>71</v>
      </c>
      <c r="H2568" s="4">
        <v>1</v>
      </c>
      <c r="I2568" s="18" t="s">
        <v>193</v>
      </c>
      <c r="J2568" s="8">
        <v>192</v>
      </c>
      <c r="K2568" s="8">
        <f>Livros[[#This Row],[Quantity]]*Livros[[#This Row],[Item Price]]</f>
        <v>192</v>
      </c>
      <c r="L2568" s="8">
        <v>157.744</v>
      </c>
      <c r="M2568" s="8">
        <f>Livros[[#This Row],[Receita]]-Livros[[#This Row],[Custo]]</f>
        <v>34.256</v>
      </c>
    </row>
    <row r="2569" spans="1:13" x14ac:dyDescent="0.25">
      <c r="A2569" s="5">
        <v>2568</v>
      </c>
      <c r="B2569" s="7" t="s">
        <v>4171</v>
      </c>
      <c r="C2569" s="7" t="e">
        <f>MONTH(Livros[[#This Row],[Date]])</f>
        <v>#VALUE!</v>
      </c>
      <c r="D2569" s="7" t="e">
        <f>YEAR(Livros[[#This Row],[Date]])</f>
        <v>#VALUE!</v>
      </c>
      <c r="E2569" s="5">
        <v>0</v>
      </c>
      <c r="F2569" s="5">
        <v>0</v>
      </c>
      <c r="G2569" s="7" t="s">
        <v>83</v>
      </c>
      <c r="H2569" s="5">
        <v>1</v>
      </c>
      <c r="I2569" s="19" t="s">
        <v>1002</v>
      </c>
      <c r="J2569" s="9">
        <v>129</v>
      </c>
      <c r="K2569" s="9">
        <f>Livros[[#This Row],[Quantity]]*Livros[[#This Row],[Item Price]]</f>
        <v>129</v>
      </c>
      <c r="L2569" s="9">
        <v>105.578</v>
      </c>
      <c r="M2569" s="9">
        <f>Livros[[#This Row],[Receita]]-Livros[[#This Row],[Custo]]</f>
        <v>23.421999999999997</v>
      </c>
    </row>
    <row r="2570" spans="1:13" x14ac:dyDescent="0.25">
      <c r="A2570" s="4">
        <v>2569</v>
      </c>
      <c r="B2570" s="6" t="s">
        <v>4171</v>
      </c>
      <c r="C2570" s="6" t="e">
        <f>MONTH(Livros[[#This Row],[Date]])</f>
        <v>#VALUE!</v>
      </c>
      <c r="D2570" s="6" t="e">
        <f>YEAR(Livros[[#This Row],[Date]])</f>
        <v>#VALUE!</v>
      </c>
      <c r="E2570" s="4">
        <v>0</v>
      </c>
      <c r="F2570" s="4">
        <v>0</v>
      </c>
      <c r="G2570" s="6" t="s">
        <v>83</v>
      </c>
      <c r="H2570" s="4">
        <v>1</v>
      </c>
      <c r="I2570" s="18" t="s">
        <v>1002</v>
      </c>
      <c r="J2570" s="8">
        <v>175</v>
      </c>
      <c r="K2570" s="8">
        <f>Livros[[#This Row],[Quantity]]*Livros[[#This Row],[Item Price]]</f>
        <v>175</v>
      </c>
      <c r="L2570" s="8">
        <v>143.35</v>
      </c>
      <c r="M2570" s="8">
        <f>Livros[[#This Row],[Receita]]-Livros[[#This Row],[Custo]]</f>
        <v>31.650000000000006</v>
      </c>
    </row>
    <row r="2571" spans="1:13" x14ac:dyDescent="0.25">
      <c r="A2571" s="5">
        <v>2570</v>
      </c>
      <c r="B2571" s="7" t="s">
        <v>4171</v>
      </c>
      <c r="C2571" s="7" t="e">
        <f>MONTH(Livros[[#This Row],[Date]])</f>
        <v>#VALUE!</v>
      </c>
      <c r="D2571" s="7" t="e">
        <f>YEAR(Livros[[#This Row],[Date]])</f>
        <v>#VALUE!</v>
      </c>
      <c r="E2571" s="5">
        <v>0</v>
      </c>
      <c r="F2571" s="5">
        <v>0</v>
      </c>
      <c r="G2571" s="7" t="s">
        <v>83</v>
      </c>
      <c r="H2571" s="5">
        <v>1</v>
      </c>
      <c r="I2571" s="19" t="s">
        <v>1002</v>
      </c>
      <c r="J2571" s="9">
        <v>14245</v>
      </c>
      <c r="K2571" s="9">
        <f>Livros[[#This Row],[Quantity]]*Livros[[#This Row],[Item Price]]</f>
        <v>14245</v>
      </c>
      <c r="L2571" s="9">
        <v>116.68089999999999</v>
      </c>
      <c r="M2571" s="9">
        <f>Livros[[#This Row],[Receita]]-Livros[[#This Row],[Custo]]</f>
        <v>14128.319100000001</v>
      </c>
    </row>
    <row r="2572" spans="1:13" x14ac:dyDescent="0.25">
      <c r="A2572" s="4">
        <v>2571</v>
      </c>
      <c r="B2572" s="6" t="s">
        <v>4171</v>
      </c>
      <c r="C2572" s="6" t="e">
        <f>MONTH(Livros[[#This Row],[Date]])</f>
        <v>#VALUE!</v>
      </c>
      <c r="D2572" s="6" t="e">
        <f>YEAR(Livros[[#This Row],[Date]])</f>
        <v>#VALUE!</v>
      </c>
      <c r="E2572" s="4">
        <v>0</v>
      </c>
      <c r="F2572" s="4">
        <v>0</v>
      </c>
      <c r="G2572" s="6" t="s">
        <v>83</v>
      </c>
      <c r="H2572" s="4">
        <v>1</v>
      </c>
      <c r="I2572" s="18" t="s">
        <v>193</v>
      </c>
      <c r="J2572" s="8">
        <v>155</v>
      </c>
      <c r="K2572" s="8">
        <f>Livros[[#This Row],[Quantity]]*Livros[[#This Row],[Item Price]]</f>
        <v>155</v>
      </c>
      <c r="L2572" s="8">
        <v>127.71</v>
      </c>
      <c r="M2572" s="8">
        <f>Livros[[#This Row],[Receita]]-Livros[[#This Row],[Custo]]</f>
        <v>27.290000000000006</v>
      </c>
    </row>
    <row r="2573" spans="1:13" x14ac:dyDescent="0.25">
      <c r="A2573" s="5">
        <v>2572</v>
      </c>
      <c r="B2573" s="7" t="s">
        <v>4171</v>
      </c>
      <c r="C2573" s="7" t="e">
        <f>MONTH(Livros[[#This Row],[Date]])</f>
        <v>#VALUE!</v>
      </c>
      <c r="D2573" s="7" t="e">
        <f>YEAR(Livros[[#This Row],[Date]])</f>
        <v>#VALUE!</v>
      </c>
      <c r="E2573" s="5">
        <v>0</v>
      </c>
      <c r="F2573" s="5">
        <v>0</v>
      </c>
      <c r="G2573" s="7" t="s">
        <v>83</v>
      </c>
      <c r="H2573" s="5">
        <v>1</v>
      </c>
      <c r="I2573" s="19" t="s">
        <v>1002</v>
      </c>
      <c r="J2573" s="9">
        <v>198</v>
      </c>
      <c r="K2573" s="9">
        <f>Livros[[#This Row],[Quantity]]*Livros[[#This Row],[Item Price]]</f>
        <v>198</v>
      </c>
      <c r="L2573" s="9">
        <v>162.23599999999999</v>
      </c>
      <c r="M2573" s="9">
        <f>Livros[[#This Row],[Receita]]-Livros[[#This Row],[Custo]]</f>
        <v>35.76400000000001</v>
      </c>
    </row>
    <row r="2574" spans="1:13" x14ac:dyDescent="0.25">
      <c r="A2574" s="4">
        <v>2573</v>
      </c>
      <c r="B2574" s="6" t="s">
        <v>4171</v>
      </c>
      <c r="C2574" s="6" t="e">
        <f>MONTH(Livros[[#This Row],[Date]])</f>
        <v>#VALUE!</v>
      </c>
      <c r="D2574" s="6" t="e">
        <f>YEAR(Livros[[#This Row],[Date]])</f>
        <v>#VALUE!</v>
      </c>
      <c r="E2574" s="4">
        <v>0</v>
      </c>
      <c r="F2574" s="4">
        <v>0</v>
      </c>
      <c r="G2574" s="6" t="s">
        <v>83</v>
      </c>
      <c r="H2574" s="4">
        <v>1</v>
      </c>
      <c r="I2574" s="18" t="s">
        <v>193</v>
      </c>
      <c r="J2574" s="8">
        <v>220</v>
      </c>
      <c r="K2574" s="8">
        <f>Livros[[#This Row],[Quantity]]*Livros[[#This Row],[Item Price]]</f>
        <v>220</v>
      </c>
      <c r="L2574" s="8">
        <v>180.04</v>
      </c>
      <c r="M2574" s="8">
        <f>Livros[[#This Row],[Receita]]-Livros[[#This Row],[Custo]]</f>
        <v>39.960000000000008</v>
      </c>
    </row>
    <row r="2575" spans="1:13" x14ac:dyDescent="0.25">
      <c r="A2575" s="5">
        <v>2574</v>
      </c>
      <c r="B2575" s="7" t="s">
        <v>4171</v>
      </c>
      <c r="C2575" s="7" t="e">
        <f>MONTH(Livros[[#This Row],[Date]])</f>
        <v>#VALUE!</v>
      </c>
      <c r="D2575" s="7" t="e">
        <f>YEAR(Livros[[#This Row],[Date]])</f>
        <v>#VALUE!</v>
      </c>
      <c r="E2575" s="5">
        <v>0</v>
      </c>
      <c r="F2575" s="5">
        <v>0</v>
      </c>
      <c r="G2575" s="7" t="s">
        <v>83</v>
      </c>
      <c r="H2575" s="5">
        <v>1</v>
      </c>
      <c r="I2575" s="19" t="s">
        <v>193</v>
      </c>
      <c r="J2575" s="9">
        <v>220</v>
      </c>
      <c r="K2575" s="9">
        <f>Livros[[#This Row],[Quantity]]*Livros[[#This Row],[Item Price]]</f>
        <v>220</v>
      </c>
      <c r="L2575" s="9">
        <v>180.04</v>
      </c>
      <c r="M2575" s="9">
        <f>Livros[[#This Row],[Receita]]-Livros[[#This Row],[Custo]]</f>
        <v>39.960000000000008</v>
      </c>
    </row>
    <row r="2576" spans="1:13" x14ac:dyDescent="0.25">
      <c r="A2576" s="4">
        <v>2575</v>
      </c>
      <c r="B2576" s="6" t="s">
        <v>4171</v>
      </c>
      <c r="C2576" s="6" t="e">
        <f>MONTH(Livros[[#This Row],[Date]])</f>
        <v>#VALUE!</v>
      </c>
      <c r="D2576" s="6" t="e">
        <f>YEAR(Livros[[#This Row],[Date]])</f>
        <v>#VALUE!</v>
      </c>
      <c r="E2576" s="4">
        <v>0</v>
      </c>
      <c r="F2576" s="4">
        <v>0</v>
      </c>
      <c r="G2576" s="6" t="s">
        <v>83</v>
      </c>
      <c r="H2576" s="4">
        <v>1</v>
      </c>
      <c r="I2576" s="18" t="s">
        <v>1002</v>
      </c>
      <c r="J2576" s="8">
        <v>184</v>
      </c>
      <c r="K2576" s="8">
        <f>Livros[[#This Row],[Quantity]]*Livros[[#This Row],[Item Price]]</f>
        <v>184</v>
      </c>
      <c r="L2576" s="8">
        <v>150.08799999999999</v>
      </c>
      <c r="M2576" s="8">
        <f>Livros[[#This Row],[Receita]]-Livros[[#This Row],[Custo]]</f>
        <v>33.912000000000006</v>
      </c>
    </row>
    <row r="2577" spans="1:13" x14ac:dyDescent="0.25">
      <c r="A2577" s="5">
        <v>2576</v>
      </c>
      <c r="B2577" s="7" t="s">
        <v>4171</v>
      </c>
      <c r="C2577" s="7" t="e">
        <f>MONTH(Livros[[#This Row],[Date]])</f>
        <v>#VALUE!</v>
      </c>
      <c r="D2577" s="7" t="e">
        <f>YEAR(Livros[[#This Row],[Date]])</f>
        <v>#VALUE!</v>
      </c>
      <c r="E2577" s="5">
        <v>0</v>
      </c>
      <c r="F2577" s="5">
        <v>0</v>
      </c>
      <c r="G2577" s="7" t="s">
        <v>83</v>
      </c>
      <c r="H2577" s="5">
        <v>1</v>
      </c>
      <c r="I2577" s="19" t="s">
        <v>1002</v>
      </c>
      <c r="J2577" s="9">
        <v>285</v>
      </c>
      <c r="K2577" s="9">
        <f>Livros[[#This Row],[Quantity]]*Livros[[#This Row],[Item Price]]</f>
        <v>285</v>
      </c>
      <c r="L2577" s="9">
        <v>233.37</v>
      </c>
      <c r="M2577" s="9">
        <f>Livros[[#This Row],[Receita]]-Livros[[#This Row],[Custo]]</f>
        <v>51.629999999999995</v>
      </c>
    </row>
    <row r="2578" spans="1:13" x14ac:dyDescent="0.25">
      <c r="A2578" s="4">
        <v>2577</v>
      </c>
      <c r="B2578" s="6" t="s">
        <v>4171</v>
      </c>
      <c r="C2578" s="6" t="e">
        <f>MONTH(Livros[[#This Row],[Date]])</f>
        <v>#VALUE!</v>
      </c>
      <c r="D2578" s="6" t="e">
        <f>YEAR(Livros[[#This Row],[Date]])</f>
        <v>#VALUE!</v>
      </c>
      <c r="E2578" s="4">
        <v>0</v>
      </c>
      <c r="F2578" s="4">
        <v>0</v>
      </c>
      <c r="G2578" s="6" t="s">
        <v>71</v>
      </c>
      <c r="H2578" s="4">
        <v>1</v>
      </c>
      <c r="I2578" s="18" t="s">
        <v>1002</v>
      </c>
      <c r="J2578" s="8">
        <v>98</v>
      </c>
      <c r="K2578" s="8">
        <f>Livros[[#This Row],[Quantity]]*Livros[[#This Row],[Item Price]]</f>
        <v>98</v>
      </c>
      <c r="L2578" s="8">
        <v>803.36</v>
      </c>
      <c r="M2578" s="8">
        <f>Livros[[#This Row],[Receita]]-Livros[[#This Row],[Custo]]</f>
        <v>-705.36</v>
      </c>
    </row>
    <row r="2579" spans="1:13" x14ac:dyDescent="0.25">
      <c r="A2579" s="5">
        <v>2578</v>
      </c>
      <c r="B2579" s="7" t="s">
        <v>4171</v>
      </c>
      <c r="C2579" s="7" t="e">
        <f>MONTH(Livros[[#This Row],[Date]])</f>
        <v>#VALUE!</v>
      </c>
      <c r="D2579" s="7" t="e">
        <f>YEAR(Livros[[#This Row],[Date]])</f>
        <v>#VALUE!</v>
      </c>
      <c r="E2579" s="5">
        <v>0</v>
      </c>
      <c r="F2579" s="5">
        <v>0</v>
      </c>
      <c r="G2579" s="7" t="s">
        <v>83</v>
      </c>
      <c r="H2579" s="5">
        <v>1</v>
      </c>
      <c r="I2579" s="19" t="s">
        <v>1002</v>
      </c>
      <c r="J2579" s="9">
        <v>285</v>
      </c>
      <c r="K2579" s="9">
        <f>Livros[[#This Row],[Quantity]]*Livros[[#This Row],[Item Price]]</f>
        <v>285</v>
      </c>
      <c r="L2579" s="9">
        <v>233.37</v>
      </c>
      <c r="M2579" s="9">
        <f>Livros[[#This Row],[Receita]]-Livros[[#This Row],[Custo]]</f>
        <v>51.629999999999995</v>
      </c>
    </row>
    <row r="2580" spans="1:13" x14ac:dyDescent="0.25">
      <c r="A2580" s="4">
        <v>2579</v>
      </c>
      <c r="B2580" s="6" t="s">
        <v>4171</v>
      </c>
      <c r="C2580" s="6" t="e">
        <f>MONTH(Livros[[#This Row],[Date]])</f>
        <v>#VALUE!</v>
      </c>
      <c r="D2580" s="6" t="e">
        <f>YEAR(Livros[[#This Row],[Date]])</f>
        <v>#VALUE!</v>
      </c>
      <c r="E2580" s="4">
        <v>0</v>
      </c>
      <c r="F2580" s="4">
        <v>0</v>
      </c>
      <c r="G2580" s="6" t="s">
        <v>71</v>
      </c>
      <c r="H2580" s="4">
        <v>1</v>
      </c>
      <c r="I2580" s="18" t="s">
        <v>193</v>
      </c>
      <c r="J2580" s="8">
        <v>165</v>
      </c>
      <c r="K2580" s="8">
        <f>Livros[[#This Row],[Quantity]]*Livros[[#This Row],[Item Price]]</f>
        <v>165</v>
      </c>
      <c r="L2580" s="8">
        <v>135.53</v>
      </c>
      <c r="M2580" s="8">
        <f>Livros[[#This Row],[Receita]]-Livros[[#This Row],[Custo]]</f>
        <v>29.47</v>
      </c>
    </row>
    <row r="2581" spans="1:13" x14ac:dyDescent="0.25">
      <c r="A2581" s="5">
        <v>2580</v>
      </c>
      <c r="B2581" s="7" t="s">
        <v>4171</v>
      </c>
      <c r="C2581" s="7" t="e">
        <f>MONTH(Livros[[#This Row],[Date]])</f>
        <v>#VALUE!</v>
      </c>
      <c r="D2581" s="7" t="e">
        <f>YEAR(Livros[[#This Row],[Date]])</f>
        <v>#VALUE!</v>
      </c>
      <c r="E2581" s="5">
        <v>0</v>
      </c>
      <c r="F2581" s="5">
        <v>0</v>
      </c>
      <c r="G2581" s="7" t="s">
        <v>83</v>
      </c>
      <c r="H2581" s="5">
        <v>1</v>
      </c>
      <c r="I2581" s="19" t="s">
        <v>1002</v>
      </c>
      <c r="J2581" s="9">
        <v>184</v>
      </c>
      <c r="K2581" s="9">
        <f>Livros[[#This Row],[Quantity]]*Livros[[#This Row],[Item Price]]</f>
        <v>184</v>
      </c>
      <c r="L2581" s="9">
        <v>150.08799999999999</v>
      </c>
      <c r="M2581" s="9">
        <f>Livros[[#This Row],[Receita]]-Livros[[#This Row],[Custo]]</f>
        <v>33.912000000000006</v>
      </c>
    </row>
    <row r="2582" spans="1:13" x14ac:dyDescent="0.25">
      <c r="A2582" s="4">
        <v>2581</v>
      </c>
      <c r="B2582" s="6" t="s">
        <v>4171</v>
      </c>
      <c r="C2582" s="6" t="e">
        <f>MONTH(Livros[[#This Row],[Date]])</f>
        <v>#VALUE!</v>
      </c>
      <c r="D2582" s="6" t="e">
        <f>YEAR(Livros[[#This Row],[Date]])</f>
        <v>#VALUE!</v>
      </c>
      <c r="E2582" s="4">
        <v>0</v>
      </c>
      <c r="F2582" s="4">
        <v>0</v>
      </c>
      <c r="G2582" s="6" t="s">
        <v>71</v>
      </c>
      <c r="H2582" s="4">
        <v>1</v>
      </c>
      <c r="I2582" s="18" t="s">
        <v>77</v>
      </c>
      <c r="J2582" s="8">
        <v>315</v>
      </c>
      <c r="K2582" s="8">
        <f>Livros[[#This Row],[Quantity]]*Livros[[#This Row],[Item Price]]</f>
        <v>315</v>
      </c>
      <c r="L2582" s="8">
        <v>274.40499999999997</v>
      </c>
      <c r="M2582" s="8">
        <f>Livros[[#This Row],[Receita]]-Livros[[#This Row],[Custo]]</f>
        <v>40.595000000000027</v>
      </c>
    </row>
    <row r="2583" spans="1:13" x14ac:dyDescent="0.25">
      <c r="A2583" s="5">
        <v>2582</v>
      </c>
      <c r="B2583" s="7" t="s">
        <v>4171</v>
      </c>
      <c r="C2583" s="7" t="e">
        <f>MONTH(Livros[[#This Row],[Date]])</f>
        <v>#VALUE!</v>
      </c>
      <c r="D2583" s="7" t="e">
        <f>YEAR(Livros[[#This Row],[Date]])</f>
        <v>#VALUE!</v>
      </c>
      <c r="E2583" s="5">
        <v>0</v>
      </c>
      <c r="F2583" s="5">
        <v>0</v>
      </c>
      <c r="G2583" s="7" t="s">
        <v>71</v>
      </c>
      <c r="H2583" s="5">
        <v>1</v>
      </c>
      <c r="I2583" s="19" t="s">
        <v>1002</v>
      </c>
      <c r="J2583" s="9">
        <v>8578</v>
      </c>
      <c r="K2583" s="9">
        <f>Livros[[#This Row],[Quantity]]*Livros[[#This Row],[Item Price]]</f>
        <v>8578</v>
      </c>
      <c r="L2583" s="9">
        <v>703.33960000000002</v>
      </c>
      <c r="M2583" s="9">
        <f>Livros[[#This Row],[Receita]]-Livros[[#This Row],[Custo]]</f>
        <v>7874.6603999999998</v>
      </c>
    </row>
    <row r="2584" spans="1:13" x14ac:dyDescent="0.25">
      <c r="A2584" s="4">
        <v>2583</v>
      </c>
      <c r="B2584" s="6" t="s">
        <v>4171</v>
      </c>
      <c r="C2584" s="6" t="e">
        <f>MONTH(Livros[[#This Row],[Date]])</f>
        <v>#VALUE!</v>
      </c>
      <c r="D2584" s="6" t="e">
        <f>YEAR(Livros[[#This Row],[Date]])</f>
        <v>#VALUE!</v>
      </c>
      <c r="E2584" s="4">
        <v>0</v>
      </c>
      <c r="F2584" s="4">
        <v>0</v>
      </c>
      <c r="G2584" s="6" t="s">
        <v>71</v>
      </c>
      <c r="H2584" s="4">
        <v>1</v>
      </c>
      <c r="I2584" s="18" t="s">
        <v>1002</v>
      </c>
      <c r="J2584" s="8">
        <v>180</v>
      </c>
      <c r="K2584" s="8">
        <f>Livros[[#This Row],[Quantity]]*Livros[[#This Row],[Item Price]]</f>
        <v>180</v>
      </c>
      <c r="L2584" s="8">
        <v>147.76</v>
      </c>
      <c r="M2584" s="8">
        <f>Livros[[#This Row],[Receita]]-Livros[[#This Row],[Custo]]</f>
        <v>32.240000000000009</v>
      </c>
    </row>
    <row r="2585" spans="1:13" x14ac:dyDescent="0.25">
      <c r="A2585" s="5">
        <v>2584</v>
      </c>
      <c r="B2585" s="7" t="s">
        <v>4171</v>
      </c>
      <c r="C2585" s="7" t="e">
        <f>MONTH(Livros[[#This Row],[Date]])</f>
        <v>#VALUE!</v>
      </c>
      <c r="D2585" s="7" t="e">
        <f>YEAR(Livros[[#This Row],[Date]])</f>
        <v>#VALUE!</v>
      </c>
      <c r="E2585" s="5">
        <v>0</v>
      </c>
      <c r="F2585" s="5">
        <v>0</v>
      </c>
      <c r="G2585" s="7" t="s">
        <v>71</v>
      </c>
      <c r="H2585" s="5">
        <v>1</v>
      </c>
      <c r="I2585" s="19" t="s">
        <v>1002</v>
      </c>
      <c r="J2585" s="9">
        <v>8578</v>
      </c>
      <c r="K2585" s="9">
        <f>Livros[[#This Row],[Quantity]]*Livros[[#This Row],[Item Price]]</f>
        <v>8578</v>
      </c>
      <c r="L2585" s="9">
        <v>703.33960000000002</v>
      </c>
      <c r="M2585" s="9">
        <f>Livros[[#This Row],[Receita]]-Livros[[#This Row],[Custo]]</f>
        <v>7874.6603999999998</v>
      </c>
    </row>
    <row r="2586" spans="1:13" x14ac:dyDescent="0.25">
      <c r="A2586" s="4">
        <v>2585</v>
      </c>
      <c r="B2586" s="6" t="s">
        <v>4189</v>
      </c>
      <c r="C2586" s="6" t="e">
        <f>MONTH(Livros[[#This Row],[Date]])</f>
        <v>#VALUE!</v>
      </c>
      <c r="D2586" s="6" t="e">
        <f>YEAR(Livros[[#This Row],[Date]])</f>
        <v>#VALUE!</v>
      </c>
      <c r="E2586" s="4">
        <v>0</v>
      </c>
      <c r="F2586" s="4">
        <v>0</v>
      </c>
      <c r="G2586" s="6" t="s">
        <v>83</v>
      </c>
      <c r="H2586" s="4">
        <v>1</v>
      </c>
      <c r="I2586" s="18" t="s">
        <v>1002</v>
      </c>
      <c r="J2586" s="8">
        <v>14245</v>
      </c>
      <c r="K2586" s="8">
        <f>Livros[[#This Row],[Quantity]]*Livros[[#This Row],[Item Price]]</f>
        <v>14245</v>
      </c>
      <c r="L2586" s="8">
        <v>116.68089999999999</v>
      </c>
      <c r="M2586" s="8">
        <f>Livros[[#This Row],[Receita]]-Livros[[#This Row],[Custo]]</f>
        <v>14128.319100000001</v>
      </c>
    </row>
    <row r="2587" spans="1:13" x14ac:dyDescent="0.25">
      <c r="A2587" s="5">
        <v>2586</v>
      </c>
      <c r="B2587" s="7" t="s">
        <v>4189</v>
      </c>
      <c r="C2587" s="7" t="e">
        <f>MONTH(Livros[[#This Row],[Date]])</f>
        <v>#VALUE!</v>
      </c>
      <c r="D2587" s="7" t="e">
        <f>YEAR(Livros[[#This Row],[Date]])</f>
        <v>#VALUE!</v>
      </c>
      <c r="E2587" s="5">
        <v>0</v>
      </c>
      <c r="F2587" s="5">
        <v>0</v>
      </c>
      <c r="G2587" s="7" t="s">
        <v>83</v>
      </c>
      <c r="H2587" s="5">
        <v>1</v>
      </c>
      <c r="I2587" s="19" t="s">
        <v>1002</v>
      </c>
      <c r="J2587" s="9">
        <v>175</v>
      </c>
      <c r="K2587" s="9">
        <f>Livros[[#This Row],[Quantity]]*Livros[[#This Row],[Item Price]]</f>
        <v>175</v>
      </c>
      <c r="L2587" s="9">
        <v>143.35</v>
      </c>
      <c r="M2587" s="9">
        <f>Livros[[#This Row],[Receita]]-Livros[[#This Row],[Custo]]</f>
        <v>31.650000000000006</v>
      </c>
    </row>
    <row r="2588" spans="1:13" x14ac:dyDescent="0.25">
      <c r="A2588" s="4">
        <v>2587</v>
      </c>
      <c r="B2588" s="6" t="s">
        <v>4189</v>
      </c>
      <c r="C2588" s="6" t="e">
        <f>MONTH(Livros[[#This Row],[Date]])</f>
        <v>#VALUE!</v>
      </c>
      <c r="D2588" s="6" t="e">
        <f>YEAR(Livros[[#This Row],[Date]])</f>
        <v>#VALUE!</v>
      </c>
      <c r="E2588" s="4">
        <v>0</v>
      </c>
      <c r="F2588" s="4">
        <v>0</v>
      </c>
      <c r="G2588" s="6" t="s">
        <v>83</v>
      </c>
      <c r="H2588" s="4">
        <v>1</v>
      </c>
      <c r="I2588" s="18" t="s">
        <v>1002</v>
      </c>
      <c r="J2588" s="8">
        <v>285</v>
      </c>
      <c r="K2588" s="8">
        <f>Livros[[#This Row],[Quantity]]*Livros[[#This Row],[Item Price]]</f>
        <v>285</v>
      </c>
      <c r="L2588" s="8">
        <v>233.37</v>
      </c>
      <c r="M2588" s="8">
        <f>Livros[[#This Row],[Receita]]-Livros[[#This Row],[Custo]]</f>
        <v>51.629999999999995</v>
      </c>
    </row>
    <row r="2589" spans="1:13" x14ac:dyDescent="0.25">
      <c r="A2589" s="5">
        <v>2588</v>
      </c>
      <c r="B2589" s="7" t="s">
        <v>4189</v>
      </c>
      <c r="C2589" s="7" t="e">
        <f>MONTH(Livros[[#This Row],[Date]])</f>
        <v>#VALUE!</v>
      </c>
      <c r="D2589" s="7" t="e">
        <f>YEAR(Livros[[#This Row],[Date]])</f>
        <v>#VALUE!</v>
      </c>
      <c r="E2589" s="5">
        <v>0</v>
      </c>
      <c r="F2589" s="5">
        <v>0</v>
      </c>
      <c r="G2589" s="7" t="s">
        <v>83</v>
      </c>
      <c r="H2589" s="5">
        <v>1</v>
      </c>
      <c r="I2589" s="19" t="s">
        <v>1002</v>
      </c>
      <c r="J2589" s="9">
        <v>108</v>
      </c>
      <c r="K2589" s="9">
        <f>Livros[[#This Row],[Quantity]]*Livros[[#This Row],[Item Price]]</f>
        <v>108</v>
      </c>
      <c r="L2589" s="9">
        <v>885.56</v>
      </c>
      <c r="M2589" s="9">
        <f>Livros[[#This Row],[Receita]]-Livros[[#This Row],[Custo]]</f>
        <v>-777.56</v>
      </c>
    </row>
    <row r="2590" spans="1:13" x14ac:dyDescent="0.25">
      <c r="A2590" s="4">
        <v>2589</v>
      </c>
      <c r="B2590" s="6" t="s">
        <v>4189</v>
      </c>
      <c r="C2590" s="6" t="e">
        <f>MONTH(Livros[[#This Row],[Date]])</f>
        <v>#VALUE!</v>
      </c>
      <c r="D2590" s="6" t="e">
        <f>YEAR(Livros[[#This Row],[Date]])</f>
        <v>#VALUE!</v>
      </c>
      <c r="E2590" s="4">
        <v>0</v>
      </c>
      <c r="F2590" s="4">
        <v>0</v>
      </c>
      <c r="G2590" s="6" t="s">
        <v>83</v>
      </c>
      <c r="H2590" s="4">
        <v>1</v>
      </c>
      <c r="I2590" s="18" t="s">
        <v>193</v>
      </c>
      <c r="J2590" s="8">
        <v>220</v>
      </c>
      <c r="K2590" s="8">
        <f>Livros[[#This Row],[Quantity]]*Livros[[#This Row],[Item Price]]</f>
        <v>220</v>
      </c>
      <c r="L2590" s="8">
        <v>180.04</v>
      </c>
      <c r="M2590" s="8">
        <f>Livros[[#This Row],[Receita]]-Livros[[#This Row],[Custo]]</f>
        <v>39.960000000000008</v>
      </c>
    </row>
    <row r="2591" spans="1:13" x14ac:dyDescent="0.25">
      <c r="A2591" s="5">
        <v>2590</v>
      </c>
      <c r="B2591" s="7" t="s">
        <v>4189</v>
      </c>
      <c r="C2591" s="7" t="e">
        <f>MONTH(Livros[[#This Row],[Date]])</f>
        <v>#VALUE!</v>
      </c>
      <c r="D2591" s="7" t="e">
        <f>YEAR(Livros[[#This Row],[Date]])</f>
        <v>#VALUE!</v>
      </c>
      <c r="E2591" s="5">
        <v>0</v>
      </c>
      <c r="F2591" s="5">
        <v>0</v>
      </c>
      <c r="G2591" s="7" t="s">
        <v>71</v>
      </c>
      <c r="H2591" s="5">
        <v>1</v>
      </c>
      <c r="I2591" s="19" t="s">
        <v>1002</v>
      </c>
      <c r="J2591" s="9">
        <v>285</v>
      </c>
      <c r="K2591" s="9">
        <f>Livros[[#This Row],[Quantity]]*Livros[[#This Row],[Item Price]]</f>
        <v>285</v>
      </c>
      <c r="L2591" s="9">
        <v>233.37</v>
      </c>
      <c r="M2591" s="9">
        <f>Livros[[#This Row],[Receita]]-Livros[[#This Row],[Custo]]</f>
        <v>51.629999999999995</v>
      </c>
    </row>
    <row r="2592" spans="1:13" x14ac:dyDescent="0.25">
      <c r="A2592" s="4">
        <v>2591</v>
      </c>
      <c r="B2592" s="6" t="s">
        <v>4189</v>
      </c>
      <c r="C2592" s="6" t="e">
        <f>MONTH(Livros[[#This Row],[Date]])</f>
        <v>#VALUE!</v>
      </c>
      <c r="D2592" s="6" t="e">
        <f>YEAR(Livros[[#This Row],[Date]])</f>
        <v>#VALUE!</v>
      </c>
      <c r="E2592" s="4">
        <v>0</v>
      </c>
      <c r="F2592" s="4">
        <v>0</v>
      </c>
      <c r="G2592" s="6" t="s">
        <v>71</v>
      </c>
      <c r="H2592" s="4">
        <v>1</v>
      </c>
      <c r="I2592" s="18" t="s">
        <v>1002</v>
      </c>
      <c r="J2592" s="8">
        <v>14245</v>
      </c>
      <c r="K2592" s="8">
        <f>Livros[[#This Row],[Quantity]]*Livros[[#This Row],[Item Price]]</f>
        <v>14245</v>
      </c>
      <c r="L2592" s="8">
        <v>116.68089999999999</v>
      </c>
      <c r="M2592" s="8">
        <f>Livros[[#This Row],[Receita]]-Livros[[#This Row],[Custo]]</f>
        <v>14128.319100000001</v>
      </c>
    </row>
    <row r="2593" spans="1:13" x14ac:dyDescent="0.25">
      <c r="A2593" s="5">
        <v>2592</v>
      </c>
      <c r="B2593" s="7" t="s">
        <v>4189</v>
      </c>
      <c r="C2593" s="7" t="e">
        <f>MONTH(Livros[[#This Row],[Date]])</f>
        <v>#VALUE!</v>
      </c>
      <c r="D2593" s="7" t="e">
        <f>YEAR(Livros[[#This Row],[Date]])</f>
        <v>#VALUE!</v>
      </c>
      <c r="E2593" s="5">
        <v>0</v>
      </c>
      <c r="F2593" s="5">
        <v>0</v>
      </c>
      <c r="G2593" s="7" t="s">
        <v>71</v>
      </c>
      <c r="H2593" s="5">
        <v>1</v>
      </c>
      <c r="I2593" s="19" t="s">
        <v>193</v>
      </c>
      <c r="J2593" s="9">
        <v>220</v>
      </c>
      <c r="K2593" s="9">
        <f>Livros[[#This Row],[Quantity]]*Livros[[#This Row],[Item Price]]</f>
        <v>220</v>
      </c>
      <c r="L2593" s="9">
        <v>180.04</v>
      </c>
      <c r="M2593" s="9">
        <f>Livros[[#This Row],[Receita]]-Livros[[#This Row],[Custo]]</f>
        <v>39.960000000000008</v>
      </c>
    </row>
    <row r="2594" spans="1:13" x14ac:dyDescent="0.25">
      <c r="A2594" s="4">
        <v>2593</v>
      </c>
      <c r="B2594" s="6" t="s">
        <v>4189</v>
      </c>
      <c r="C2594" s="6" t="e">
        <f>MONTH(Livros[[#This Row],[Date]])</f>
        <v>#VALUE!</v>
      </c>
      <c r="D2594" s="6" t="e">
        <f>YEAR(Livros[[#This Row],[Date]])</f>
        <v>#VALUE!</v>
      </c>
      <c r="E2594" s="4">
        <v>0</v>
      </c>
      <c r="F2594" s="4">
        <v>0</v>
      </c>
      <c r="G2594" s="6" t="s">
        <v>83</v>
      </c>
      <c r="H2594" s="4">
        <v>1</v>
      </c>
      <c r="I2594" s="18" t="s">
        <v>1002</v>
      </c>
      <c r="J2594" s="8">
        <v>180</v>
      </c>
      <c r="K2594" s="8">
        <f>Livros[[#This Row],[Quantity]]*Livros[[#This Row],[Item Price]]</f>
        <v>180</v>
      </c>
      <c r="L2594" s="8">
        <v>147.76</v>
      </c>
      <c r="M2594" s="8">
        <f>Livros[[#This Row],[Receita]]-Livros[[#This Row],[Custo]]</f>
        <v>32.240000000000009</v>
      </c>
    </row>
    <row r="2595" spans="1:13" x14ac:dyDescent="0.25">
      <c r="A2595" s="5">
        <v>2594</v>
      </c>
      <c r="B2595" s="7" t="s">
        <v>4189</v>
      </c>
      <c r="C2595" s="7" t="e">
        <f>MONTH(Livros[[#This Row],[Date]])</f>
        <v>#VALUE!</v>
      </c>
      <c r="D2595" s="7" t="e">
        <f>YEAR(Livros[[#This Row],[Date]])</f>
        <v>#VALUE!</v>
      </c>
      <c r="E2595" s="5">
        <v>0</v>
      </c>
      <c r="F2595" s="5">
        <v>0</v>
      </c>
      <c r="G2595" s="7" t="s">
        <v>71</v>
      </c>
      <c r="H2595" s="5">
        <v>1</v>
      </c>
      <c r="I2595" s="19" t="s">
        <v>1002</v>
      </c>
      <c r="J2595" s="9">
        <v>180</v>
      </c>
      <c r="K2595" s="9">
        <f>Livros[[#This Row],[Quantity]]*Livros[[#This Row],[Item Price]]</f>
        <v>180</v>
      </c>
      <c r="L2595" s="9">
        <v>147.76</v>
      </c>
      <c r="M2595" s="9">
        <f>Livros[[#This Row],[Receita]]-Livros[[#This Row],[Custo]]</f>
        <v>32.240000000000009</v>
      </c>
    </row>
    <row r="2596" spans="1:13" x14ac:dyDescent="0.25">
      <c r="A2596" s="4">
        <v>2595</v>
      </c>
      <c r="B2596" s="6" t="s">
        <v>4189</v>
      </c>
      <c r="C2596" s="6" t="e">
        <f>MONTH(Livros[[#This Row],[Date]])</f>
        <v>#VALUE!</v>
      </c>
      <c r="D2596" s="6" t="e">
        <f>YEAR(Livros[[#This Row],[Date]])</f>
        <v>#VALUE!</v>
      </c>
      <c r="E2596" s="4">
        <v>0</v>
      </c>
      <c r="F2596" s="4">
        <v>0</v>
      </c>
      <c r="G2596" s="6" t="s">
        <v>71</v>
      </c>
      <c r="H2596" s="4">
        <v>1</v>
      </c>
      <c r="I2596" s="18" t="s">
        <v>1002</v>
      </c>
      <c r="J2596" s="8">
        <v>175</v>
      </c>
      <c r="K2596" s="8">
        <f>Livros[[#This Row],[Quantity]]*Livros[[#This Row],[Item Price]]</f>
        <v>175</v>
      </c>
      <c r="L2596" s="8">
        <v>143.35</v>
      </c>
      <c r="M2596" s="8">
        <f>Livros[[#This Row],[Receita]]-Livros[[#This Row],[Custo]]</f>
        <v>31.650000000000006</v>
      </c>
    </row>
    <row r="2597" spans="1:13" x14ac:dyDescent="0.25">
      <c r="A2597" s="5">
        <v>2596</v>
      </c>
      <c r="B2597" s="7" t="s">
        <v>4189</v>
      </c>
      <c r="C2597" s="7" t="e">
        <f>MONTH(Livros[[#This Row],[Date]])</f>
        <v>#VALUE!</v>
      </c>
      <c r="D2597" s="7" t="e">
        <f>YEAR(Livros[[#This Row],[Date]])</f>
        <v>#VALUE!</v>
      </c>
      <c r="E2597" s="5">
        <v>0</v>
      </c>
      <c r="F2597" s="5">
        <v>0</v>
      </c>
      <c r="G2597" s="7" t="s">
        <v>83</v>
      </c>
      <c r="H2597" s="5">
        <v>1</v>
      </c>
      <c r="I2597" s="19" t="s">
        <v>1002</v>
      </c>
      <c r="J2597" s="9">
        <v>175</v>
      </c>
      <c r="K2597" s="9">
        <f>Livros[[#This Row],[Quantity]]*Livros[[#This Row],[Item Price]]</f>
        <v>175</v>
      </c>
      <c r="L2597" s="9">
        <v>143.35</v>
      </c>
      <c r="M2597" s="9">
        <f>Livros[[#This Row],[Receita]]-Livros[[#This Row],[Custo]]</f>
        <v>31.650000000000006</v>
      </c>
    </row>
    <row r="2598" spans="1:13" x14ac:dyDescent="0.25">
      <c r="A2598" s="4">
        <v>2597</v>
      </c>
      <c r="B2598" s="6" t="s">
        <v>4189</v>
      </c>
      <c r="C2598" s="6" t="e">
        <f>MONTH(Livros[[#This Row],[Date]])</f>
        <v>#VALUE!</v>
      </c>
      <c r="D2598" s="6" t="e">
        <f>YEAR(Livros[[#This Row],[Date]])</f>
        <v>#VALUE!</v>
      </c>
      <c r="E2598" s="4">
        <v>0</v>
      </c>
      <c r="F2598" s="4">
        <v>0</v>
      </c>
      <c r="G2598" s="6" t="s">
        <v>71</v>
      </c>
      <c r="H2598" s="4">
        <v>1</v>
      </c>
      <c r="I2598" s="18" t="s">
        <v>1002</v>
      </c>
      <c r="J2598" s="8">
        <v>8578</v>
      </c>
      <c r="K2598" s="8">
        <f>Livros[[#This Row],[Quantity]]*Livros[[#This Row],[Item Price]]</f>
        <v>8578</v>
      </c>
      <c r="L2598" s="8">
        <v>703.33960000000002</v>
      </c>
      <c r="M2598" s="8">
        <f>Livros[[#This Row],[Receita]]-Livros[[#This Row],[Custo]]</f>
        <v>7874.6603999999998</v>
      </c>
    </row>
    <row r="2599" spans="1:13" x14ac:dyDescent="0.25">
      <c r="A2599" s="5">
        <v>2598</v>
      </c>
      <c r="B2599" s="7" t="s">
        <v>4189</v>
      </c>
      <c r="C2599" s="7" t="e">
        <f>MONTH(Livros[[#This Row],[Date]])</f>
        <v>#VALUE!</v>
      </c>
      <c r="D2599" s="7" t="e">
        <f>YEAR(Livros[[#This Row],[Date]])</f>
        <v>#VALUE!</v>
      </c>
      <c r="E2599" s="5">
        <v>0</v>
      </c>
      <c r="F2599" s="5">
        <v>0</v>
      </c>
      <c r="G2599" s="7" t="s">
        <v>71</v>
      </c>
      <c r="H2599" s="5">
        <v>1</v>
      </c>
      <c r="I2599" s="19" t="s">
        <v>1002</v>
      </c>
      <c r="J2599" s="9">
        <v>175</v>
      </c>
      <c r="K2599" s="9">
        <f>Livros[[#This Row],[Quantity]]*Livros[[#This Row],[Item Price]]</f>
        <v>175</v>
      </c>
      <c r="L2599" s="9">
        <v>143.35</v>
      </c>
      <c r="M2599" s="9">
        <f>Livros[[#This Row],[Receita]]-Livros[[#This Row],[Custo]]</f>
        <v>31.650000000000006</v>
      </c>
    </row>
    <row r="2600" spans="1:13" x14ac:dyDescent="0.25">
      <c r="A2600" s="4">
        <v>2599</v>
      </c>
      <c r="B2600" s="6" t="s">
        <v>4189</v>
      </c>
      <c r="C2600" s="6" t="e">
        <f>MONTH(Livros[[#This Row],[Date]])</f>
        <v>#VALUE!</v>
      </c>
      <c r="D2600" s="6" t="e">
        <f>YEAR(Livros[[#This Row],[Date]])</f>
        <v>#VALUE!</v>
      </c>
      <c r="E2600" s="4">
        <v>0</v>
      </c>
      <c r="F2600" s="4">
        <v>0</v>
      </c>
      <c r="G2600" s="6" t="s">
        <v>83</v>
      </c>
      <c r="H2600" s="4">
        <v>1</v>
      </c>
      <c r="I2600" s="18" t="s">
        <v>1002</v>
      </c>
      <c r="J2600" s="8">
        <v>184</v>
      </c>
      <c r="K2600" s="8">
        <f>Livros[[#This Row],[Quantity]]*Livros[[#This Row],[Item Price]]</f>
        <v>184</v>
      </c>
      <c r="L2600" s="8">
        <v>150.08799999999999</v>
      </c>
      <c r="M2600" s="8">
        <f>Livros[[#This Row],[Receita]]-Livros[[#This Row],[Custo]]</f>
        <v>33.912000000000006</v>
      </c>
    </row>
    <row r="2601" spans="1:13" x14ac:dyDescent="0.25">
      <c r="A2601" s="5">
        <v>2600</v>
      </c>
      <c r="B2601" s="7" t="s">
        <v>4204</v>
      </c>
      <c r="C2601" s="7" t="e">
        <f>MONTH(Livros[[#This Row],[Date]])</f>
        <v>#VALUE!</v>
      </c>
      <c r="D2601" s="7" t="e">
        <f>YEAR(Livros[[#This Row],[Date]])</f>
        <v>#VALUE!</v>
      </c>
      <c r="E2601" s="5">
        <v>0</v>
      </c>
      <c r="F2601" s="5">
        <v>0</v>
      </c>
      <c r="G2601" s="7" t="s">
        <v>71</v>
      </c>
      <c r="H2601" s="5">
        <v>1</v>
      </c>
      <c r="I2601" s="19" t="s">
        <v>1002</v>
      </c>
      <c r="J2601" s="9">
        <v>8578</v>
      </c>
      <c r="K2601" s="9">
        <f>Livros[[#This Row],[Quantity]]*Livros[[#This Row],[Item Price]]</f>
        <v>8578</v>
      </c>
      <c r="L2601" s="9">
        <v>703.33960000000002</v>
      </c>
      <c r="M2601" s="9">
        <f>Livros[[#This Row],[Receita]]-Livros[[#This Row],[Custo]]</f>
        <v>7874.6603999999998</v>
      </c>
    </row>
    <row r="2602" spans="1:13" x14ac:dyDescent="0.25">
      <c r="A2602" s="4">
        <v>2601</v>
      </c>
      <c r="B2602" s="6" t="s">
        <v>4204</v>
      </c>
      <c r="C2602" s="6" t="e">
        <f>MONTH(Livros[[#This Row],[Date]])</f>
        <v>#VALUE!</v>
      </c>
      <c r="D2602" s="6" t="e">
        <f>YEAR(Livros[[#This Row],[Date]])</f>
        <v>#VALUE!</v>
      </c>
      <c r="E2602" s="4">
        <v>0</v>
      </c>
      <c r="F2602" s="4">
        <v>0</v>
      </c>
      <c r="G2602" s="6" t="s">
        <v>83</v>
      </c>
      <c r="H2602" s="4">
        <v>1</v>
      </c>
      <c r="I2602" s="18" t="s">
        <v>1002</v>
      </c>
      <c r="J2602" s="8">
        <v>157</v>
      </c>
      <c r="K2602" s="8">
        <f>Livros[[#This Row],[Quantity]]*Livros[[#This Row],[Item Price]]</f>
        <v>157</v>
      </c>
      <c r="L2602" s="8">
        <v>128.874</v>
      </c>
      <c r="M2602" s="8">
        <f>Livros[[#This Row],[Receita]]-Livros[[#This Row],[Custo]]</f>
        <v>28.126000000000005</v>
      </c>
    </row>
    <row r="2603" spans="1:13" x14ac:dyDescent="0.25">
      <c r="A2603" s="5">
        <v>2602</v>
      </c>
      <c r="B2603" s="7" t="s">
        <v>4204</v>
      </c>
      <c r="C2603" s="7" t="e">
        <f>MONTH(Livros[[#This Row],[Date]])</f>
        <v>#VALUE!</v>
      </c>
      <c r="D2603" s="7" t="e">
        <f>YEAR(Livros[[#This Row],[Date]])</f>
        <v>#VALUE!</v>
      </c>
      <c r="E2603" s="5">
        <v>0</v>
      </c>
      <c r="F2603" s="5">
        <v>0</v>
      </c>
      <c r="G2603" s="7" t="s">
        <v>71</v>
      </c>
      <c r="H2603" s="5">
        <v>1</v>
      </c>
      <c r="I2603" s="19" t="s">
        <v>1002</v>
      </c>
      <c r="J2603" s="9">
        <v>108</v>
      </c>
      <c r="K2603" s="9">
        <f>Livros[[#This Row],[Quantity]]*Livros[[#This Row],[Item Price]]</f>
        <v>108</v>
      </c>
      <c r="L2603" s="9">
        <v>885.56</v>
      </c>
      <c r="M2603" s="9">
        <f>Livros[[#This Row],[Receita]]-Livros[[#This Row],[Custo]]</f>
        <v>-777.56</v>
      </c>
    </row>
    <row r="2604" spans="1:13" x14ac:dyDescent="0.25">
      <c r="A2604" s="4">
        <v>2603</v>
      </c>
      <c r="B2604" s="6" t="s">
        <v>4204</v>
      </c>
      <c r="C2604" s="6" t="e">
        <f>MONTH(Livros[[#This Row],[Date]])</f>
        <v>#VALUE!</v>
      </c>
      <c r="D2604" s="6" t="e">
        <f>YEAR(Livros[[#This Row],[Date]])</f>
        <v>#VALUE!</v>
      </c>
      <c r="E2604" s="4">
        <v>0</v>
      </c>
      <c r="F2604" s="4">
        <v>0</v>
      </c>
      <c r="G2604" s="6" t="s">
        <v>71</v>
      </c>
      <c r="H2604" s="4">
        <v>1</v>
      </c>
      <c r="I2604" s="18" t="s">
        <v>193</v>
      </c>
      <c r="J2604" s="8">
        <v>155</v>
      </c>
      <c r="K2604" s="8">
        <f>Livros[[#This Row],[Quantity]]*Livros[[#This Row],[Item Price]]</f>
        <v>155</v>
      </c>
      <c r="L2604" s="8">
        <v>127.71</v>
      </c>
      <c r="M2604" s="8">
        <f>Livros[[#This Row],[Receita]]-Livros[[#This Row],[Custo]]</f>
        <v>27.290000000000006</v>
      </c>
    </row>
    <row r="2605" spans="1:13" x14ac:dyDescent="0.25">
      <c r="A2605" s="5">
        <v>2604</v>
      </c>
      <c r="B2605" s="7" t="s">
        <v>4204</v>
      </c>
      <c r="C2605" s="7" t="e">
        <f>MONTH(Livros[[#This Row],[Date]])</f>
        <v>#VALUE!</v>
      </c>
      <c r="D2605" s="7" t="e">
        <f>YEAR(Livros[[#This Row],[Date]])</f>
        <v>#VALUE!</v>
      </c>
      <c r="E2605" s="5">
        <v>0</v>
      </c>
      <c r="F2605" s="5">
        <v>0</v>
      </c>
      <c r="G2605" s="7" t="s">
        <v>83</v>
      </c>
      <c r="H2605" s="5">
        <v>1</v>
      </c>
      <c r="I2605" s="19" t="s">
        <v>1002</v>
      </c>
      <c r="J2605" s="9">
        <v>285</v>
      </c>
      <c r="K2605" s="9">
        <f>Livros[[#This Row],[Quantity]]*Livros[[#This Row],[Item Price]]</f>
        <v>285</v>
      </c>
      <c r="L2605" s="9">
        <v>233.37</v>
      </c>
      <c r="M2605" s="9">
        <f>Livros[[#This Row],[Receita]]-Livros[[#This Row],[Custo]]</f>
        <v>51.629999999999995</v>
      </c>
    </row>
    <row r="2606" spans="1:13" x14ac:dyDescent="0.25">
      <c r="A2606" s="4">
        <v>2605</v>
      </c>
      <c r="B2606" s="6" t="s">
        <v>4204</v>
      </c>
      <c r="C2606" s="6" t="e">
        <f>MONTH(Livros[[#This Row],[Date]])</f>
        <v>#VALUE!</v>
      </c>
      <c r="D2606" s="6" t="e">
        <f>YEAR(Livros[[#This Row],[Date]])</f>
        <v>#VALUE!</v>
      </c>
      <c r="E2606" s="4">
        <v>0</v>
      </c>
      <c r="F2606" s="4">
        <v>0</v>
      </c>
      <c r="G2606" s="6" t="s">
        <v>83</v>
      </c>
      <c r="H2606" s="4">
        <v>1</v>
      </c>
      <c r="I2606" s="18" t="s">
        <v>193</v>
      </c>
      <c r="J2606" s="8">
        <v>165</v>
      </c>
      <c r="K2606" s="8">
        <f>Livros[[#This Row],[Quantity]]*Livros[[#This Row],[Item Price]]</f>
        <v>165</v>
      </c>
      <c r="L2606" s="8">
        <v>135.53</v>
      </c>
      <c r="M2606" s="8">
        <f>Livros[[#This Row],[Receita]]-Livros[[#This Row],[Custo]]</f>
        <v>29.47</v>
      </c>
    </row>
    <row r="2607" spans="1:13" x14ac:dyDescent="0.25">
      <c r="A2607" s="5">
        <v>2606</v>
      </c>
      <c r="B2607" s="7" t="s">
        <v>4204</v>
      </c>
      <c r="C2607" s="7" t="e">
        <f>MONTH(Livros[[#This Row],[Date]])</f>
        <v>#VALUE!</v>
      </c>
      <c r="D2607" s="7" t="e">
        <f>YEAR(Livros[[#This Row],[Date]])</f>
        <v>#VALUE!</v>
      </c>
      <c r="E2607" s="5">
        <v>0</v>
      </c>
      <c r="F2607" s="5">
        <v>0</v>
      </c>
      <c r="G2607" s="7" t="s">
        <v>83</v>
      </c>
      <c r="H2607" s="5">
        <v>1</v>
      </c>
      <c r="I2607" s="19" t="s">
        <v>1002</v>
      </c>
      <c r="J2607" s="9">
        <v>97</v>
      </c>
      <c r="K2607" s="9">
        <f>Livros[[#This Row],[Quantity]]*Livros[[#This Row],[Item Price]]</f>
        <v>97</v>
      </c>
      <c r="L2607" s="9">
        <v>795.54</v>
      </c>
      <c r="M2607" s="9">
        <f>Livros[[#This Row],[Receita]]-Livros[[#This Row],[Custo]]</f>
        <v>-698.54</v>
      </c>
    </row>
    <row r="2608" spans="1:13" x14ac:dyDescent="0.25">
      <c r="A2608" s="4">
        <v>2607</v>
      </c>
      <c r="B2608" s="6" t="s">
        <v>4204</v>
      </c>
      <c r="C2608" s="6" t="e">
        <f>MONTH(Livros[[#This Row],[Date]])</f>
        <v>#VALUE!</v>
      </c>
      <c r="D2608" s="6" t="e">
        <f>YEAR(Livros[[#This Row],[Date]])</f>
        <v>#VALUE!</v>
      </c>
      <c r="E2608" s="4">
        <v>0</v>
      </c>
      <c r="F2608" s="4">
        <v>0</v>
      </c>
      <c r="G2608" s="6" t="s">
        <v>83</v>
      </c>
      <c r="H2608" s="4">
        <v>1</v>
      </c>
      <c r="I2608" s="18" t="s">
        <v>1002</v>
      </c>
      <c r="J2608" s="8">
        <v>184</v>
      </c>
      <c r="K2608" s="8">
        <f>Livros[[#This Row],[Quantity]]*Livros[[#This Row],[Item Price]]</f>
        <v>184</v>
      </c>
      <c r="L2608" s="8">
        <v>150.08799999999999</v>
      </c>
      <c r="M2608" s="8">
        <f>Livros[[#This Row],[Receita]]-Livros[[#This Row],[Custo]]</f>
        <v>33.912000000000006</v>
      </c>
    </row>
    <row r="2609" spans="1:13" x14ac:dyDescent="0.25">
      <c r="A2609" s="5">
        <v>2608</v>
      </c>
      <c r="B2609" s="7" t="s">
        <v>4204</v>
      </c>
      <c r="C2609" s="7" t="e">
        <f>MONTH(Livros[[#This Row],[Date]])</f>
        <v>#VALUE!</v>
      </c>
      <c r="D2609" s="7" t="e">
        <f>YEAR(Livros[[#This Row],[Date]])</f>
        <v>#VALUE!</v>
      </c>
      <c r="E2609" s="5">
        <v>0</v>
      </c>
      <c r="F2609" s="5">
        <v>0</v>
      </c>
      <c r="G2609" s="7" t="s">
        <v>71</v>
      </c>
      <c r="H2609" s="5">
        <v>1</v>
      </c>
      <c r="I2609" s="19" t="s">
        <v>1002</v>
      </c>
      <c r="J2609" s="9">
        <v>285</v>
      </c>
      <c r="K2609" s="9">
        <f>Livros[[#This Row],[Quantity]]*Livros[[#This Row],[Item Price]]</f>
        <v>285</v>
      </c>
      <c r="L2609" s="9">
        <v>233.37</v>
      </c>
      <c r="M2609" s="9">
        <f>Livros[[#This Row],[Receita]]-Livros[[#This Row],[Custo]]</f>
        <v>51.629999999999995</v>
      </c>
    </row>
    <row r="2610" spans="1:13" x14ac:dyDescent="0.25">
      <c r="A2610" s="4">
        <v>2609</v>
      </c>
      <c r="B2610" s="6" t="s">
        <v>4204</v>
      </c>
      <c r="C2610" s="6" t="e">
        <f>MONTH(Livros[[#This Row],[Date]])</f>
        <v>#VALUE!</v>
      </c>
      <c r="D2610" s="6" t="e">
        <f>YEAR(Livros[[#This Row],[Date]])</f>
        <v>#VALUE!</v>
      </c>
      <c r="E2610" s="4">
        <v>0</v>
      </c>
      <c r="F2610" s="4">
        <v>0</v>
      </c>
      <c r="G2610" s="6" t="s">
        <v>71</v>
      </c>
      <c r="H2610" s="4">
        <v>1</v>
      </c>
      <c r="I2610" s="18" t="s">
        <v>1002</v>
      </c>
      <c r="J2610" s="8">
        <v>97</v>
      </c>
      <c r="K2610" s="8">
        <f>Livros[[#This Row],[Quantity]]*Livros[[#This Row],[Item Price]]</f>
        <v>97</v>
      </c>
      <c r="L2610" s="8">
        <v>795.54</v>
      </c>
      <c r="M2610" s="8">
        <f>Livros[[#This Row],[Receita]]-Livros[[#This Row],[Custo]]</f>
        <v>-698.54</v>
      </c>
    </row>
    <row r="2611" spans="1:13" x14ac:dyDescent="0.25">
      <c r="A2611" s="5">
        <v>2610</v>
      </c>
      <c r="B2611" s="7" t="s">
        <v>4204</v>
      </c>
      <c r="C2611" s="7" t="e">
        <f>MONTH(Livros[[#This Row],[Date]])</f>
        <v>#VALUE!</v>
      </c>
      <c r="D2611" s="7" t="e">
        <f>YEAR(Livros[[#This Row],[Date]])</f>
        <v>#VALUE!</v>
      </c>
      <c r="E2611" s="5">
        <v>0</v>
      </c>
      <c r="F2611" s="5">
        <v>0</v>
      </c>
      <c r="G2611" s="7" t="s">
        <v>83</v>
      </c>
      <c r="H2611" s="5">
        <v>1</v>
      </c>
      <c r="I2611" s="19" t="s">
        <v>1002</v>
      </c>
      <c r="J2611" s="9">
        <v>184</v>
      </c>
      <c r="K2611" s="9">
        <f>Livros[[#This Row],[Quantity]]*Livros[[#This Row],[Item Price]]</f>
        <v>184</v>
      </c>
      <c r="L2611" s="9">
        <v>150.08799999999999</v>
      </c>
      <c r="M2611" s="9">
        <f>Livros[[#This Row],[Receita]]-Livros[[#This Row],[Custo]]</f>
        <v>33.912000000000006</v>
      </c>
    </row>
    <row r="2612" spans="1:13" x14ac:dyDescent="0.25">
      <c r="A2612" s="4">
        <v>2611</v>
      </c>
      <c r="B2612" s="6" t="s">
        <v>4217</v>
      </c>
      <c r="C2612" s="6" t="e">
        <f>MONTH(Livros[[#This Row],[Date]])</f>
        <v>#VALUE!</v>
      </c>
      <c r="D2612" s="6" t="e">
        <f>YEAR(Livros[[#This Row],[Date]])</f>
        <v>#VALUE!</v>
      </c>
      <c r="E2612" s="4">
        <v>0</v>
      </c>
      <c r="F2612" s="4">
        <v>0</v>
      </c>
      <c r="G2612" s="6" t="s">
        <v>71</v>
      </c>
      <c r="H2612" s="4">
        <v>1</v>
      </c>
      <c r="I2612" s="18" t="s">
        <v>1002</v>
      </c>
      <c r="J2612" s="8">
        <v>285</v>
      </c>
      <c r="K2612" s="8">
        <f>Livros[[#This Row],[Quantity]]*Livros[[#This Row],[Item Price]]</f>
        <v>285</v>
      </c>
      <c r="L2612" s="8">
        <v>233.37</v>
      </c>
      <c r="M2612" s="8">
        <f>Livros[[#This Row],[Receita]]-Livros[[#This Row],[Custo]]</f>
        <v>51.629999999999995</v>
      </c>
    </row>
    <row r="2613" spans="1:13" x14ac:dyDescent="0.25">
      <c r="A2613" s="5">
        <v>2612</v>
      </c>
      <c r="B2613" s="7" t="s">
        <v>4217</v>
      </c>
      <c r="C2613" s="7" t="e">
        <f>MONTH(Livros[[#This Row],[Date]])</f>
        <v>#VALUE!</v>
      </c>
      <c r="D2613" s="7" t="e">
        <f>YEAR(Livros[[#This Row],[Date]])</f>
        <v>#VALUE!</v>
      </c>
      <c r="E2613" s="5">
        <v>0</v>
      </c>
      <c r="F2613" s="5">
        <v>0</v>
      </c>
      <c r="G2613" s="7" t="s">
        <v>71</v>
      </c>
      <c r="H2613" s="5">
        <v>1</v>
      </c>
      <c r="I2613" s="19" t="s">
        <v>1002</v>
      </c>
      <c r="J2613" s="9">
        <v>8578</v>
      </c>
      <c r="K2613" s="9">
        <f>Livros[[#This Row],[Quantity]]*Livros[[#This Row],[Item Price]]</f>
        <v>8578</v>
      </c>
      <c r="L2613" s="9">
        <v>703.33960000000002</v>
      </c>
      <c r="M2613" s="9">
        <f>Livros[[#This Row],[Receita]]-Livros[[#This Row],[Custo]]</f>
        <v>7874.6603999999998</v>
      </c>
    </row>
    <row r="2614" spans="1:13" x14ac:dyDescent="0.25">
      <c r="A2614" s="4">
        <v>2613</v>
      </c>
      <c r="B2614" s="6" t="s">
        <v>4217</v>
      </c>
      <c r="C2614" s="6" t="e">
        <f>MONTH(Livros[[#This Row],[Date]])</f>
        <v>#VALUE!</v>
      </c>
      <c r="D2614" s="6" t="e">
        <f>YEAR(Livros[[#This Row],[Date]])</f>
        <v>#VALUE!</v>
      </c>
      <c r="E2614" s="4">
        <v>0</v>
      </c>
      <c r="F2614" s="4">
        <v>0</v>
      </c>
      <c r="G2614" s="6" t="s">
        <v>83</v>
      </c>
      <c r="H2614" s="4">
        <v>1</v>
      </c>
      <c r="I2614" s="18" t="s">
        <v>1002</v>
      </c>
      <c r="J2614" s="8">
        <v>14245</v>
      </c>
      <c r="K2614" s="8">
        <f>Livros[[#This Row],[Quantity]]*Livros[[#This Row],[Item Price]]</f>
        <v>14245</v>
      </c>
      <c r="L2614" s="8">
        <v>116.68089999999999</v>
      </c>
      <c r="M2614" s="8">
        <f>Livros[[#This Row],[Receita]]-Livros[[#This Row],[Custo]]</f>
        <v>14128.319100000001</v>
      </c>
    </row>
    <row r="2615" spans="1:13" x14ac:dyDescent="0.25">
      <c r="A2615" s="5">
        <v>2614</v>
      </c>
      <c r="B2615" s="7" t="s">
        <v>4217</v>
      </c>
      <c r="C2615" s="7" t="e">
        <f>MONTH(Livros[[#This Row],[Date]])</f>
        <v>#VALUE!</v>
      </c>
      <c r="D2615" s="7" t="e">
        <f>YEAR(Livros[[#This Row],[Date]])</f>
        <v>#VALUE!</v>
      </c>
      <c r="E2615" s="5">
        <v>0</v>
      </c>
      <c r="F2615" s="5">
        <v>0</v>
      </c>
      <c r="G2615" s="7" t="s">
        <v>83</v>
      </c>
      <c r="H2615" s="5">
        <v>1</v>
      </c>
      <c r="I2615" s="19" t="s">
        <v>193</v>
      </c>
      <c r="J2615" s="9">
        <v>381</v>
      </c>
      <c r="K2615" s="9">
        <f>Livros[[#This Row],[Quantity]]*Livros[[#This Row],[Item Price]]</f>
        <v>381</v>
      </c>
      <c r="L2615" s="9">
        <v>312.24200000000002</v>
      </c>
      <c r="M2615" s="9">
        <f>Livros[[#This Row],[Receita]]-Livros[[#This Row],[Custo]]</f>
        <v>68.757999999999981</v>
      </c>
    </row>
    <row r="2616" spans="1:13" x14ac:dyDescent="0.25">
      <c r="A2616" s="4">
        <v>2615</v>
      </c>
      <c r="B2616" s="6" t="s">
        <v>4217</v>
      </c>
      <c r="C2616" s="6" t="e">
        <f>MONTH(Livros[[#This Row],[Date]])</f>
        <v>#VALUE!</v>
      </c>
      <c r="D2616" s="6" t="e">
        <f>YEAR(Livros[[#This Row],[Date]])</f>
        <v>#VALUE!</v>
      </c>
      <c r="E2616" s="4">
        <v>0</v>
      </c>
      <c r="F2616" s="4">
        <v>0</v>
      </c>
      <c r="G2616" s="6" t="s">
        <v>71</v>
      </c>
      <c r="H2616" s="4">
        <v>1</v>
      </c>
      <c r="I2616" s="18" t="s">
        <v>1002</v>
      </c>
      <c r="J2616" s="8">
        <v>285</v>
      </c>
      <c r="K2616" s="8">
        <f>Livros[[#This Row],[Quantity]]*Livros[[#This Row],[Item Price]]</f>
        <v>285</v>
      </c>
      <c r="L2616" s="8">
        <v>233.37</v>
      </c>
      <c r="M2616" s="8">
        <f>Livros[[#This Row],[Receita]]-Livros[[#This Row],[Custo]]</f>
        <v>51.629999999999995</v>
      </c>
    </row>
    <row r="2617" spans="1:13" x14ac:dyDescent="0.25">
      <c r="A2617" s="5">
        <v>2616</v>
      </c>
      <c r="B2617" s="7" t="s">
        <v>4217</v>
      </c>
      <c r="C2617" s="7" t="e">
        <f>MONTH(Livros[[#This Row],[Date]])</f>
        <v>#VALUE!</v>
      </c>
      <c r="D2617" s="7" t="e">
        <f>YEAR(Livros[[#This Row],[Date]])</f>
        <v>#VALUE!</v>
      </c>
      <c r="E2617" s="5">
        <v>0</v>
      </c>
      <c r="F2617" s="5">
        <v>0</v>
      </c>
      <c r="G2617" s="7" t="s">
        <v>83</v>
      </c>
      <c r="H2617" s="5">
        <v>1</v>
      </c>
      <c r="I2617" s="19" t="s">
        <v>193</v>
      </c>
      <c r="J2617" s="9">
        <v>381</v>
      </c>
      <c r="K2617" s="9">
        <f>Livros[[#This Row],[Quantity]]*Livros[[#This Row],[Item Price]]</f>
        <v>381</v>
      </c>
      <c r="L2617" s="9">
        <v>312.24200000000002</v>
      </c>
      <c r="M2617" s="9">
        <f>Livros[[#This Row],[Receita]]-Livros[[#This Row],[Custo]]</f>
        <v>68.757999999999981</v>
      </c>
    </row>
    <row r="2618" spans="1:13" x14ac:dyDescent="0.25">
      <c r="A2618" s="4">
        <v>2617</v>
      </c>
      <c r="B2618" s="6" t="s">
        <v>4224</v>
      </c>
      <c r="C2618" s="6" t="e">
        <f>MONTH(Livros[[#This Row],[Date]])</f>
        <v>#VALUE!</v>
      </c>
      <c r="D2618" s="6" t="e">
        <f>YEAR(Livros[[#This Row],[Date]])</f>
        <v>#VALUE!</v>
      </c>
      <c r="E2618" s="4">
        <v>0</v>
      </c>
      <c r="F2618" s="4">
        <v>0</v>
      </c>
      <c r="G2618" s="6" t="s">
        <v>71</v>
      </c>
      <c r="H2618" s="4">
        <v>1</v>
      </c>
      <c r="I2618" s="18" t="s">
        <v>1002</v>
      </c>
      <c r="J2618" s="8">
        <v>149</v>
      </c>
      <c r="K2618" s="8">
        <f>Livros[[#This Row],[Quantity]]*Livros[[#This Row],[Item Price]]</f>
        <v>149</v>
      </c>
      <c r="L2618" s="8">
        <v>122.218</v>
      </c>
      <c r="M2618" s="8">
        <f>Livros[[#This Row],[Receita]]-Livros[[#This Row],[Custo]]</f>
        <v>26.781999999999996</v>
      </c>
    </row>
    <row r="2619" spans="1:13" x14ac:dyDescent="0.25">
      <c r="A2619" s="5">
        <v>2618</v>
      </c>
      <c r="B2619" s="7" t="s">
        <v>4224</v>
      </c>
      <c r="C2619" s="7" t="e">
        <f>MONTH(Livros[[#This Row],[Date]])</f>
        <v>#VALUE!</v>
      </c>
      <c r="D2619" s="7" t="e">
        <f>YEAR(Livros[[#This Row],[Date]])</f>
        <v>#VALUE!</v>
      </c>
      <c r="E2619" s="5">
        <v>0</v>
      </c>
      <c r="F2619" s="5">
        <v>0</v>
      </c>
      <c r="G2619" s="7" t="s">
        <v>71</v>
      </c>
      <c r="H2619" s="5">
        <v>1</v>
      </c>
      <c r="I2619" s="19" t="s">
        <v>1002</v>
      </c>
      <c r="J2619" s="9">
        <v>149</v>
      </c>
      <c r="K2619" s="9">
        <f>Livros[[#This Row],[Quantity]]*Livros[[#This Row],[Item Price]]</f>
        <v>149</v>
      </c>
      <c r="L2619" s="9">
        <v>122.218</v>
      </c>
      <c r="M2619" s="9">
        <f>Livros[[#This Row],[Receita]]-Livros[[#This Row],[Custo]]</f>
        <v>26.781999999999996</v>
      </c>
    </row>
    <row r="2620" spans="1:13" x14ac:dyDescent="0.25">
      <c r="A2620" s="4">
        <v>2619</v>
      </c>
      <c r="B2620" s="6" t="s">
        <v>4224</v>
      </c>
      <c r="C2620" s="6" t="e">
        <f>MONTH(Livros[[#This Row],[Date]])</f>
        <v>#VALUE!</v>
      </c>
      <c r="D2620" s="6" t="e">
        <f>YEAR(Livros[[#This Row],[Date]])</f>
        <v>#VALUE!</v>
      </c>
      <c r="E2620" s="4">
        <v>0</v>
      </c>
      <c r="F2620" s="4">
        <v>0</v>
      </c>
      <c r="G2620" s="6" t="s">
        <v>83</v>
      </c>
      <c r="H2620" s="4">
        <v>1</v>
      </c>
      <c r="I2620" s="18" t="s">
        <v>1002</v>
      </c>
      <c r="J2620" s="8">
        <v>149</v>
      </c>
      <c r="K2620" s="8">
        <f>Livros[[#This Row],[Quantity]]*Livros[[#This Row],[Item Price]]</f>
        <v>149</v>
      </c>
      <c r="L2620" s="8">
        <v>122.218</v>
      </c>
      <c r="M2620" s="8">
        <f>Livros[[#This Row],[Receita]]-Livros[[#This Row],[Custo]]</f>
        <v>26.781999999999996</v>
      </c>
    </row>
    <row r="2621" spans="1:13" x14ac:dyDescent="0.25">
      <c r="A2621" s="5">
        <v>2620</v>
      </c>
      <c r="B2621" s="7" t="s">
        <v>4224</v>
      </c>
      <c r="C2621" s="7" t="e">
        <f>MONTH(Livros[[#This Row],[Date]])</f>
        <v>#VALUE!</v>
      </c>
      <c r="D2621" s="7" t="e">
        <f>YEAR(Livros[[#This Row],[Date]])</f>
        <v>#VALUE!</v>
      </c>
      <c r="E2621" s="5">
        <v>0</v>
      </c>
      <c r="F2621" s="5">
        <v>0</v>
      </c>
      <c r="G2621" s="7" t="s">
        <v>83</v>
      </c>
      <c r="H2621" s="5">
        <v>1</v>
      </c>
      <c r="I2621" s="19" t="s">
        <v>77</v>
      </c>
      <c r="J2621" s="9">
        <v>494</v>
      </c>
      <c r="K2621" s="9">
        <f>Livros[[#This Row],[Quantity]]*Livros[[#This Row],[Item Price]]</f>
        <v>494</v>
      </c>
      <c r="L2621" s="9">
        <v>429.97800000000001</v>
      </c>
      <c r="M2621" s="9">
        <f>Livros[[#This Row],[Receita]]-Livros[[#This Row],[Custo]]</f>
        <v>64.021999999999991</v>
      </c>
    </row>
    <row r="2622" spans="1:13" x14ac:dyDescent="0.25">
      <c r="A2622" s="4">
        <v>2621</v>
      </c>
      <c r="B2622" s="6" t="s">
        <v>4224</v>
      </c>
      <c r="C2622" s="6" t="e">
        <f>MONTH(Livros[[#This Row],[Date]])</f>
        <v>#VALUE!</v>
      </c>
      <c r="D2622" s="6" t="e">
        <f>YEAR(Livros[[#This Row],[Date]])</f>
        <v>#VALUE!</v>
      </c>
      <c r="E2622" s="4">
        <v>0</v>
      </c>
      <c r="F2622" s="4">
        <v>0</v>
      </c>
      <c r="G2622" s="6" t="s">
        <v>71</v>
      </c>
      <c r="H2622" s="4">
        <v>1</v>
      </c>
      <c r="I2622" s="18" t="s">
        <v>77</v>
      </c>
      <c r="J2622" s="8">
        <v>840</v>
      </c>
      <c r="K2622" s="8">
        <f>Livros[[#This Row],[Quantity]]*Livros[[#This Row],[Item Price]]</f>
        <v>840</v>
      </c>
      <c r="L2622" s="8">
        <v>730.08</v>
      </c>
      <c r="M2622" s="8">
        <f>Livros[[#This Row],[Receita]]-Livros[[#This Row],[Custo]]</f>
        <v>109.91999999999996</v>
      </c>
    </row>
    <row r="2623" spans="1:13" x14ac:dyDescent="0.25">
      <c r="A2623" s="5">
        <v>2622</v>
      </c>
      <c r="B2623" s="7" t="s">
        <v>4224</v>
      </c>
      <c r="C2623" s="7" t="e">
        <f>MONTH(Livros[[#This Row],[Date]])</f>
        <v>#VALUE!</v>
      </c>
      <c r="D2623" s="7" t="e">
        <f>YEAR(Livros[[#This Row],[Date]])</f>
        <v>#VALUE!</v>
      </c>
      <c r="E2623" s="5">
        <v>0</v>
      </c>
      <c r="F2623" s="5">
        <v>0</v>
      </c>
      <c r="G2623" s="7" t="s">
        <v>83</v>
      </c>
      <c r="H2623" s="5">
        <v>1</v>
      </c>
      <c r="I2623" s="19" t="s">
        <v>1002</v>
      </c>
      <c r="J2623" s="9">
        <v>180</v>
      </c>
      <c r="K2623" s="9">
        <f>Livros[[#This Row],[Quantity]]*Livros[[#This Row],[Item Price]]</f>
        <v>180</v>
      </c>
      <c r="L2623" s="9">
        <v>147.76</v>
      </c>
      <c r="M2623" s="9">
        <f>Livros[[#This Row],[Receita]]-Livros[[#This Row],[Custo]]</f>
        <v>32.240000000000009</v>
      </c>
    </row>
    <row r="2624" spans="1:13" x14ac:dyDescent="0.25">
      <c r="A2624" s="4">
        <v>2623</v>
      </c>
      <c r="B2624" s="6" t="s">
        <v>4224</v>
      </c>
      <c r="C2624" s="6" t="e">
        <f>MONTH(Livros[[#This Row],[Date]])</f>
        <v>#VALUE!</v>
      </c>
      <c r="D2624" s="6" t="e">
        <f>YEAR(Livros[[#This Row],[Date]])</f>
        <v>#VALUE!</v>
      </c>
      <c r="E2624" s="4">
        <v>0</v>
      </c>
      <c r="F2624" s="4">
        <v>0</v>
      </c>
      <c r="G2624" s="6" t="s">
        <v>71</v>
      </c>
      <c r="H2624" s="4">
        <v>1</v>
      </c>
      <c r="I2624" s="18" t="s">
        <v>1002</v>
      </c>
      <c r="J2624" s="8">
        <v>180</v>
      </c>
      <c r="K2624" s="8">
        <f>Livros[[#This Row],[Quantity]]*Livros[[#This Row],[Item Price]]</f>
        <v>180</v>
      </c>
      <c r="L2624" s="8">
        <v>147.76</v>
      </c>
      <c r="M2624" s="8">
        <f>Livros[[#This Row],[Receita]]-Livros[[#This Row],[Custo]]</f>
        <v>32.240000000000009</v>
      </c>
    </row>
    <row r="2625" spans="1:13" x14ac:dyDescent="0.25">
      <c r="A2625" s="5">
        <v>2624</v>
      </c>
      <c r="B2625" s="7" t="s">
        <v>4224</v>
      </c>
      <c r="C2625" s="7" t="e">
        <f>MONTH(Livros[[#This Row],[Date]])</f>
        <v>#VALUE!</v>
      </c>
      <c r="D2625" s="7" t="e">
        <f>YEAR(Livros[[#This Row],[Date]])</f>
        <v>#VALUE!</v>
      </c>
      <c r="E2625" s="5">
        <v>0</v>
      </c>
      <c r="F2625" s="5">
        <v>0</v>
      </c>
      <c r="G2625" s="7" t="s">
        <v>83</v>
      </c>
      <c r="H2625" s="5">
        <v>1</v>
      </c>
      <c r="I2625" s="19" t="s">
        <v>1002</v>
      </c>
      <c r="J2625" s="9">
        <v>285</v>
      </c>
      <c r="K2625" s="9">
        <f>Livros[[#This Row],[Quantity]]*Livros[[#This Row],[Item Price]]</f>
        <v>285</v>
      </c>
      <c r="L2625" s="9">
        <v>233.37</v>
      </c>
      <c r="M2625" s="9">
        <f>Livros[[#This Row],[Receita]]-Livros[[#This Row],[Custo]]</f>
        <v>51.629999999999995</v>
      </c>
    </row>
    <row r="2626" spans="1:13" x14ac:dyDescent="0.25">
      <c r="A2626" s="4">
        <v>2625</v>
      </c>
      <c r="B2626" s="6" t="s">
        <v>4224</v>
      </c>
      <c r="C2626" s="6" t="e">
        <f>MONTH(Livros[[#This Row],[Date]])</f>
        <v>#VALUE!</v>
      </c>
      <c r="D2626" s="6" t="e">
        <f>YEAR(Livros[[#This Row],[Date]])</f>
        <v>#VALUE!</v>
      </c>
      <c r="E2626" s="4">
        <v>0</v>
      </c>
      <c r="F2626" s="4">
        <v>0</v>
      </c>
      <c r="G2626" s="6" t="s">
        <v>83</v>
      </c>
      <c r="H2626" s="4">
        <v>1</v>
      </c>
      <c r="I2626" s="18" t="s">
        <v>77</v>
      </c>
      <c r="J2626" s="8">
        <v>494</v>
      </c>
      <c r="K2626" s="8">
        <f>Livros[[#This Row],[Quantity]]*Livros[[#This Row],[Item Price]]</f>
        <v>494</v>
      </c>
      <c r="L2626" s="8">
        <v>429.97800000000001</v>
      </c>
      <c r="M2626" s="8">
        <f>Livros[[#This Row],[Receita]]-Livros[[#This Row],[Custo]]</f>
        <v>64.021999999999991</v>
      </c>
    </row>
    <row r="2627" spans="1:13" x14ac:dyDescent="0.25">
      <c r="A2627" s="5">
        <v>2626</v>
      </c>
      <c r="B2627" s="7" t="s">
        <v>4224</v>
      </c>
      <c r="C2627" s="7" t="e">
        <f>MONTH(Livros[[#This Row],[Date]])</f>
        <v>#VALUE!</v>
      </c>
      <c r="D2627" s="7" t="e">
        <f>YEAR(Livros[[#This Row],[Date]])</f>
        <v>#VALUE!</v>
      </c>
      <c r="E2627" s="5">
        <v>0</v>
      </c>
      <c r="F2627" s="5">
        <v>0</v>
      </c>
      <c r="G2627" s="7" t="s">
        <v>83</v>
      </c>
      <c r="H2627" s="5">
        <v>1</v>
      </c>
      <c r="I2627" s="19" t="s">
        <v>1002</v>
      </c>
      <c r="J2627" s="9">
        <v>180</v>
      </c>
      <c r="K2627" s="9">
        <f>Livros[[#This Row],[Quantity]]*Livros[[#This Row],[Item Price]]</f>
        <v>180</v>
      </c>
      <c r="L2627" s="9">
        <v>147.76</v>
      </c>
      <c r="M2627" s="9">
        <f>Livros[[#This Row],[Receita]]-Livros[[#This Row],[Custo]]</f>
        <v>32.240000000000009</v>
      </c>
    </row>
    <row r="2628" spans="1:13" x14ac:dyDescent="0.25">
      <c r="A2628" s="4">
        <v>2627</v>
      </c>
      <c r="B2628" s="6" t="s">
        <v>4224</v>
      </c>
      <c r="C2628" s="6" t="e">
        <f>MONTH(Livros[[#This Row],[Date]])</f>
        <v>#VALUE!</v>
      </c>
      <c r="D2628" s="6" t="e">
        <f>YEAR(Livros[[#This Row],[Date]])</f>
        <v>#VALUE!</v>
      </c>
      <c r="E2628" s="4">
        <v>0</v>
      </c>
      <c r="F2628" s="4">
        <v>0</v>
      </c>
      <c r="G2628" s="6" t="s">
        <v>83</v>
      </c>
      <c r="H2628" s="4">
        <v>1</v>
      </c>
      <c r="I2628" s="18" t="s">
        <v>1002</v>
      </c>
      <c r="J2628" s="8">
        <v>149</v>
      </c>
      <c r="K2628" s="8">
        <f>Livros[[#This Row],[Quantity]]*Livros[[#This Row],[Item Price]]</f>
        <v>149</v>
      </c>
      <c r="L2628" s="8">
        <v>122.218</v>
      </c>
      <c r="M2628" s="8">
        <f>Livros[[#This Row],[Receita]]-Livros[[#This Row],[Custo]]</f>
        <v>26.781999999999996</v>
      </c>
    </row>
    <row r="2629" spans="1:13" x14ac:dyDescent="0.25">
      <c r="A2629" s="5">
        <v>2628</v>
      </c>
      <c r="B2629" s="7" t="s">
        <v>4224</v>
      </c>
      <c r="C2629" s="7" t="e">
        <f>MONTH(Livros[[#This Row],[Date]])</f>
        <v>#VALUE!</v>
      </c>
      <c r="D2629" s="7" t="e">
        <f>YEAR(Livros[[#This Row],[Date]])</f>
        <v>#VALUE!</v>
      </c>
      <c r="E2629" s="5">
        <v>0</v>
      </c>
      <c r="F2629" s="5">
        <v>0</v>
      </c>
      <c r="G2629" s="7" t="s">
        <v>83</v>
      </c>
      <c r="H2629" s="5">
        <v>1</v>
      </c>
      <c r="I2629" s="19" t="s">
        <v>193</v>
      </c>
      <c r="J2629" s="9">
        <v>155</v>
      </c>
      <c r="K2629" s="9">
        <f>Livros[[#This Row],[Quantity]]*Livros[[#This Row],[Item Price]]</f>
        <v>155</v>
      </c>
      <c r="L2629" s="9">
        <v>127.71</v>
      </c>
      <c r="M2629" s="9">
        <f>Livros[[#This Row],[Receita]]-Livros[[#This Row],[Custo]]</f>
        <v>27.290000000000006</v>
      </c>
    </row>
    <row r="2630" spans="1:13" x14ac:dyDescent="0.25">
      <c r="A2630" s="4">
        <v>2629</v>
      </c>
      <c r="B2630" s="6" t="s">
        <v>4224</v>
      </c>
      <c r="C2630" s="6" t="e">
        <f>MONTH(Livros[[#This Row],[Date]])</f>
        <v>#VALUE!</v>
      </c>
      <c r="D2630" s="6" t="e">
        <f>YEAR(Livros[[#This Row],[Date]])</f>
        <v>#VALUE!</v>
      </c>
      <c r="E2630" s="4">
        <v>0</v>
      </c>
      <c r="F2630" s="4">
        <v>0</v>
      </c>
      <c r="G2630" s="6" t="s">
        <v>71</v>
      </c>
      <c r="H2630" s="4">
        <v>1</v>
      </c>
      <c r="I2630" s="18" t="s">
        <v>193</v>
      </c>
      <c r="J2630" s="8">
        <v>381</v>
      </c>
      <c r="K2630" s="8">
        <f>Livros[[#This Row],[Quantity]]*Livros[[#This Row],[Item Price]]</f>
        <v>381</v>
      </c>
      <c r="L2630" s="8">
        <v>312.24200000000002</v>
      </c>
      <c r="M2630" s="8">
        <f>Livros[[#This Row],[Receita]]-Livros[[#This Row],[Custo]]</f>
        <v>68.757999999999981</v>
      </c>
    </row>
    <row r="2631" spans="1:13" x14ac:dyDescent="0.25">
      <c r="A2631" s="5">
        <v>2630</v>
      </c>
      <c r="B2631" s="7" t="s">
        <v>4224</v>
      </c>
      <c r="C2631" s="7" t="e">
        <f>MONTH(Livros[[#This Row],[Date]])</f>
        <v>#VALUE!</v>
      </c>
      <c r="D2631" s="7" t="e">
        <f>YEAR(Livros[[#This Row],[Date]])</f>
        <v>#VALUE!</v>
      </c>
      <c r="E2631" s="5">
        <v>0</v>
      </c>
      <c r="F2631" s="5">
        <v>0</v>
      </c>
      <c r="G2631" s="7" t="s">
        <v>83</v>
      </c>
      <c r="H2631" s="5">
        <v>1</v>
      </c>
      <c r="I2631" s="19" t="s">
        <v>1002</v>
      </c>
      <c r="J2631" s="9">
        <v>175</v>
      </c>
      <c r="K2631" s="9">
        <f>Livros[[#This Row],[Quantity]]*Livros[[#This Row],[Item Price]]</f>
        <v>175</v>
      </c>
      <c r="L2631" s="9">
        <v>143.35</v>
      </c>
      <c r="M2631" s="9">
        <f>Livros[[#This Row],[Receita]]-Livros[[#This Row],[Custo]]</f>
        <v>31.650000000000006</v>
      </c>
    </row>
    <row r="2632" spans="1:13" x14ac:dyDescent="0.25">
      <c r="A2632" s="4">
        <v>2631</v>
      </c>
      <c r="B2632" s="6" t="s">
        <v>4224</v>
      </c>
      <c r="C2632" s="6" t="e">
        <f>MONTH(Livros[[#This Row],[Date]])</f>
        <v>#VALUE!</v>
      </c>
      <c r="D2632" s="6" t="e">
        <f>YEAR(Livros[[#This Row],[Date]])</f>
        <v>#VALUE!</v>
      </c>
      <c r="E2632" s="4">
        <v>0</v>
      </c>
      <c r="F2632" s="4">
        <v>0</v>
      </c>
      <c r="G2632" s="6" t="s">
        <v>83</v>
      </c>
      <c r="H2632" s="4">
        <v>1</v>
      </c>
      <c r="I2632" s="18" t="s">
        <v>1002</v>
      </c>
      <c r="J2632" s="8">
        <v>175</v>
      </c>
      <c r="K2632" s="8">
        <f>Livros[[#This Row],[Quantity]]*Livros[[#This Row],[Item Price]]</f>
        <v>175</v>
      </c>
      <c r="L2632" s="8">
        <v>143.35</v>
      </c>
      <c r="M2632" s="8">
        <f>Livros[[#This Row],[Receita]]-Livros[[#This Row],[Custo]]</f>
        <v>31.650000000000006</v>
      </c>
    </row>
    <row r="2633" spans="1:13" x14ac:dyDescent="0.25">
      <c r="A2633" s="5">
        <v>2632</v>
      </c>
      <c r="B2633" s="7" t="s">
        <v>4224</v>
      </c>
      <c r="C2633" s="7" t="e">
        <f>MONTH(Livros[[#This Row],[Date]])</f>
        <v>#VALUE!</v>
      </c>
      <c r="D2633" s="7" t="e">
        <f>YEAR(Livros[[#This Row],[Date]])</f>
        <v>#VALUE!</v>
      </c>
      <c r="E2633" s="5">
        <v>0</v>
      </c>
      <c r="F2633" s="5">
        <v>0</v>
      </c>
      <c r="G2633" s="7" t="s">
        <v>71</v>
      </c>
      <c r="H2633" s="5">
        <v>1</v>
      </c>
      <c r="I2633" s="19" t="s">
        <v>1002</v>
      </c>
      <c r="J2633" s="9">
        <v>175</v>
      </c>
      <c r="K2633" s="9">
        <f>Livros[[#This Row],[Quantity]]*Livros[[#This Row],[Item Price]]</f>
        <v>175</v>
      </c>
      <c r="L2633" s="9">
        <v>143.35</v>
      </c>
      <c r="M2633" s="9">
        <f>Livros[[#This Row],[Receita]]-Livros[[#This Row],[Custo]]</f>
        <v>31.650000000000006</v>
      </c>
    </row>
    <row r="2634" spans="1:13" x14ac:dyDescent="0.25">
      <c r="A2634" s="4">
        <v>2633</v>
      </c>
      <c r="B2634" s="6" t="s">
        <v>4224</v>
      </c>
      <c r="C2634" s="6" t="e">
        <f>MONTH(Livros[[#This Row],[Date]])</f>
        <v>#VALUE!</v>
      </c>
      <c r="D2634" s="6" t="e">
        <f>YEAR(Livros[[#This Row],[Date]])</f>
        <v>#VALUE!</v>
      </c>
      <c r="E2634" s="4">
        <v>0</v>
      </c>
      <c r="F2634" s="4">
        <v>0</v>
      </c>
      <c r="G2634" s="6" t="s">
        <v>71</v>
      </c>
      <c r="H2634" s="4">
        <v>1</v>
      </c>
      <c r="I2634" s="18" t="s">
        <v>1002</v>
      </c>
      <c r="J2634" s="8">
        <v>198</v>
      </c>
      <c r="K2634" s="8">
        <f>Livros[[#This Row],[Quantity]]*Livros[[#This Row],[Item Price]]</f>
        <v>198</v>
      </c>
      <c r="L2634" s="8">
        <v>162.23599999999999</v>
      </c>
      <c r="M2634" s="8">
        <f>Livros[[#This Row],[Receita]]-Livros[[#This Row],[Custo]]</f>
        <v>35.76400000000001</v>
      </c>
    </row>
    <row r="2635" spans="1:13" x14ac:dyDescent="0.25">
      <c r="A2635" s="5">
        <v>2634</v>
      </c>
      <c r="B2635" s="7" t="s">
        <v>4224</v>
      </c>
      <c r="C2635" s="7" t="e">
        <f>MONTH(Livros[[#This Row],[Date]])</f>
        <v>#VALUE!</v>
      </c>
      <c r="D2635" s="7" t="e">
        <f>YEAR(Livros[[#This Row],[Date]])</f>
        <v>#VALUE!</v>
      </c>
      <c r="E2635" s="5">
        <v>0</v>
      </c>
      <c r="F2635" s="5">
        <v>0</v>
      </c>
      <c r="G2635" s="7" t="s">
        <v>83</v>
      </c>
      <c r="H2635" s="5">
        <v>1</v>
      </c>
      <c r="I2635" s="19" t="s">
        <v>1002</v>
      </c>
      <c r="J2635" s="9">
        <v>184</v>
      </c>
      <c r="K2635" s="9">
        <f>Livros[[#This Row],[Quantity]]*Livros[[#This Row],[Item Price]]</f>
        <v>184</v>
      </c>
      <c r="L2635" s="9">
        <v>150.08799999999999</v>
      </c>
      <c r="M2635" s="9">
        <f>Livros[[#This Row],[Receita]]-Livros[[#This Row],[Custo]]</f>
        <v>33.912000000000006</v>
      </c>
    </row>
    <row r="2636" spans="1:13" x14ac:dyDescent="0.25">
      <c r="A2636" s="4">
        <v>2635</v>
      </c>
      <c r="B2636" s="6" t="s">
        <v>4224</v>
      </c>
      <c r="C2636" s="6" t="e">
        <f>MONTH(Livros[[#This Row],[Date]])</f>
        <v>#VALUE!</v>
      </c>
      <c r="D2636" s="6" t="e">
        <f>YEAR(Livros[[#This Row],[Date]])</f>
        <v>#VALUE!</v>
      </c>
      <c r="E2636" s="4">
        <v>0</v>
      </c>
      <c r="F2636" s="4">
        <v>0</v>
      </c>
      <c r="G2636" s="6" t="s">
        <v>83</v>
      </c>
      <c r="H2636" s="4">
        <v>1</v>
      </c>
      <c r="I2636" s="18" t="s">
        <v>1002</v>
      </c>
      <c r="J2636" s="8">
        <v>285</v>
      </c>
      <c r="K2636" s="8">
        <f>Livros[[#This Row],[Quantity]]*Livros[[#This Row],[Item Price]]</f>
        <v>285</v>
      </c>
      <c r="L2636" s="8">
        <v>233.37</v>
      </c>
      <c r="M2636" s="8">
        <f>Livros[[#This Row],[Receita]]-Livros[[#This Row],[Custo]]</f>
        <v>51.629999999999995</v>
      </c>
    </row>
    <row r="2637" spans="1:13" x14ac:dyDescent="0.25">
      <c r="A2637" s="5">
        <v>2636</v>
      </c>
      <c r="B2637" s="7" t="s">
        <v>4224</v>
      </c>
      <c r="C2637" s="7" t="e">
        <f>MONTH(Livros[[#This Row],[Date]])</f>
        <v>#VALUE!</v>
      </c>
      <c r="D2637" s="7" t="e">
        <f>YEAR(Livros[[#This Row],[Date]])</f>
        <v>#VALUE!</v>
      </c>
      <c r="E2637" s="5">
        <v>0</v>
      </c>
      <c r="F2637" s="5">
        <v>0</v>
      </c>
      <c r="G2637" s="7" t="s">
        <v>83</v>
      </c>
      <c r="H2637" s="5">
        <v>1</v>
      </c>
      <c r="I2637" s="19" t="s">
        <v>77</v>
      </c>
      <c r="J2637" s="9">
        <v>550</v>
      </c>
      <c r="K2637" s="9">
        <f>Livros[[#This Row],[Quantity]]*Livros[[#This Row],[Item Price]]</f>
        <v>550</v>
      </c>
      <c r="L2637" s="9">
        <v>478.85</v>
      </c>
      <c r="M2637" s="9">
        <f>Livros[[#This Row],[Receita]]-Livros[[#This Row],[Custo]]</f>
        <v>71.149999999999977</v>
      </c>
    </row>
    <row r="2638" spans="1:13" x14ac:dyDescent="0.25">
      <c r="A2638" s="4">
        <v>2637</v>
      </c>
      <c r="B2638" s="6" t="s">
        <v>4224</v>
      </c>
      <c r="C2638" s="6" t="e">
        <f>MONTH(Livros[[#This Row],[Date]])</f>
        <v>#VALUE!</v>
      </c>
      <c r="D2638" s="6" t="e">
        <f>YEAR(Livros[[#This Row],[Date]])</f>
        <v>#VALUE!</v>
      </c>
      <c r="E2638" s="4">
        <v>0</v>
      </c>
      <c r="F2638" s="4">
        <v>0</v>
      </c>
      <c r="G2638" s="6" t="s">
        <v>83</v>
      </c>
      <c r="H2638" s="4">
        <v>1</v>
      </c>
      <c r="I2638" s="18" t="s">
        <v>1002</v>
      </c>
      <c r="J2638" s="8">
        <v>285</v>
      </c>
      <c r="K2638" s="8">
        <f>Livros[[#This Row],[Quantity]]*Livros[[#This Row],[Item Price]]</f>
        <v>285</v>
      </c>
      <c r="L2638" s="8">
        <v>233.37</v>
      </c>
      <c r="M2638" s="8">
        <f>Livros[[#This Row],[Receita]]-Livros[[#This Row],[Custo]]</f>
        <v>51.629999999999995</v>
      </c>
    </row>
    <row r="2639" spans="1:13" x14ac:dyDescent="0.25">
      <c r="A2639" s="5">
        <v>2638</v>
      </c>
      <c r="B2639" s="7" t="s">
        <v>4224</v>
      </c>
      <c r="C2639" s="7" t="e">
        <f>MONTH(Livros[[#This Row],[Date]])</f>
        <v>#VALUE!</v>
      </c>
      <c r="D2639" s="7" t="e">
        <f>YEAR(Livros[[#This Row],[Date]])</f>
        <v>#VALUE!</v>
      </c>
      <c r="E2639" s="5">
        <v>0</v>
      </c>
      <c r="F2639" s="5">
        <v>0</v>
      </c>
      <c r="G2639" s="7" t="s">
        <v>71</v>
      </c>
      <c r="H2639" s="5">
        <v>1</v>
      </c>
      <c r="I2639" s="19" t="s">
        <v>1002</v>
      </c>
      <c r="J2639" s="9">
        <v>285</v>
      </c>
      <c r="K2639" s="9">
        <f>Livros[[#This Row],[Quantity]]*Livros[[#This Row],[Item Price]]</f>
        <v>285</v>
      </c>
      <c r="L2639" s="9">
        <v>233.37</v>
      </c>
      <c r="M2639" s="9">
        <f>Livros[[#This Row],[Receita]]-Livros[[#This Row],[Custo]]</f>
        <v>51.629999999999995</v>
      </c>
    </row>
    <row r="2640" spans="1:13" x14ac:dyDescent="0.25">
      <c r="A2640" s="4">
        <v>2639</v>
      </c>
      <c r="B2640" s="6" t="s">
        <v>4224</v>
      </c>
      <c r="C2640" s="6" t="e">
        <f>MONTH(Livros[[#This Row],[Date]])</f>
        <v>#VALUE!</v>
      </c>
      <c r="D2640" s="6" t="e">
        <f>YEAR(Livros[[#This Row],[Date]])</f>
        <v>#VALUE!</v>
      </c>
      <c r="E2640" s="4">
        <v>0</v>
      </c>
      <c r="F2640" s="4">
        <v>0</v>
      </c>
      <c r="G2640" s="6" t="s">
        <v>83</v>
      </c>
      <c r="H2640" s="4">
        <v>1</v>
      </c>
      <c r="I2640" s="18" t="s">
        <v>193</v>
      </c>
      <c r="J2640" s="8">
        <v>155</v>
      </c>
      <c r="K2640" s="8">
        <f>Livros[[#This Row],[Quantity]]*Livros[[#This Row],[Item Price]]</f>
        <v>155</v>
      </c>
      <c r="L2640" s="8">
        <v>127.71</v>
      </c>
      <c r="M2640" s="8">
        <f>Livros[[#This Row],[Receita]]-Livros[[#This Row],[Custo]]</f>
        <v>27.290000000000006</v>
      </c>
    </row>
    <row r="2641" spans="1:13" x14ac:dyDescent="0.25">
      <c r="A2641" s="5">
        <v>2640</v>
      </c>
      <c r="B2641" s="7" t="s">
        <v>4224</v>
      </c>
      <c r="C2641" s="7" t="e">
        <f>MONTH(Livros[[#This Row],[Date]])</f>
        <v>#VALUE!</v>
      </c>
      <c r="D2641" s="7" t="e">
        <f>YEAR(Livros[[#This Row],[Date]])</f>
        <v>#VALUE!</v>
      </c>
      <c r="E2641" s="5">
        <v>0</v>
      </c>
      <c r="F2641" s="5">
        <v>0</v>
      </c>
      <c r="G2641" s="7" t="s">
        <v>83</v>
      </c>
      <c r="H2641" s="5">
        <v>1</v>
      </c>
      <c r="I2641" s="19" t="s">
        <v>193</v>
      </c>
      <c r="J2641" s="9">
        <v>240</v>
      </c>
      <c r="K2641" s="9">
        <f>Livros[[#This Row],[Quantity]]*Livros[[#This Row],[Item Price]]</f>
        <v>240</v>
      </c>
      <c r="L2641" s="9">
        <v>196.68</v>
      </c>
      <c r="M2641" s="9">
        <f>Livros[[#This Row],[Receita]]-Livros[[#This Row],[Custo]]</f>
        <v>43.319999999999993</v>
      </c>
    </row>
    <row r="2642" spans="1:13" x14ac:dyDescent="0.25">
      <c r="A2642" s="4">
        <v>2641</v>
      </c>
      <c r="B2642" s="6" t="s">
        <v>4224</v>
      </c>
      <c r="C2642" s="6" t="e">
        <f>MONTH(Livros[[#This Row],[Date]])</f>
        <v>#VALUE!</v>
      </c>
      <c r="D2642" s="6" t="e">
        <f>YEAR(Livros[[#This Row],[Date]])</f>
        <v>#VALUE!</v>
      </c>
      <c r="E2642" s="4">
        <v>0</v>
      </c>
      <c r="F2642" s="4">
        <v>0</v>
      </c>
      <c r="G2642" s="6" t="s">
        <v>71</v>
      </c>
      <c r="H2642" s="4">
        <v>1</v>
      </c>
      <c r="I2642" s="18" t="s">
        <v>1002</v>
      </c>
      <c r="J2642" s="8">
        <v>285</v>
      </c>
      <c r="K2642" s="8">
        <f>Livros[[#This Row],[Quantity]]*Livros[[#This Row],[Item Price]]</f>
        <v>285</v>
      </c>
      <c r="L2642" s="8">
        <v>233.37</v>
      </c>
      <c r="M2642" s="8">
        <f>Livros[[#This Row],[Receita]]-Livros[[#This Row],[Custo]]</f>
        <v>51.629999999999995</v>
      </c>
    </row>
    <row r="2643" spans="1:13" x14ac:dyDescent="0.25">
      <c r="A2643" s="5">
        <v>2642</v>
      </c>
      <c r="B2643" s="7" t="s">
        <v>4249</v>
      </c>
      <c r="C2643" s="7" t="e">
        <f>MONTH(Livros[[#This Row],[Date]])</f>
        <v>#VALUE!</v>
      </c>
      <c r="D2643" s="7" t="e">
        <f>YEAR(Livros[[#This Row],[Date]])</f>
        <v>#VALUE!</v>
      </c>
      <c r="E2643" s="5">
        <v>0</v>
      </c>
      <c r="F2643" s="5">
        <v>0</v>
      </c>
      <c r="G2643" s="7" t="s">
        <v>83</v>
      </c>
      <c r="H2643" s="5">
        <v>1</v>
      </c>
      <c r="I2643" s="19" t="s">
        <v>1002</v>
      </c>
      <c r="J2643" s="9">
        <v>8578</v>
      </c>
      <c r="K2643" s="9">
        <f>Livros[[#This Row],[Quantity]]*Livros[[#This Row],[Item Price]]</f>
        <v>8578</v>
      </c>
      <c r="L2643" s="9">
        <v>703.33960000000002</v>
      </c>
      <c r="M2643" s="9">
        <f>Livros[[#This Row],[Receita]]-Livros[[#This Row],[Custo]]</f>
        <v>7874.6603999999998</v>
      </c>
    </row>
    <row r="2644" spans="1:13" x14ac:dyDescent="0.25">
      <c r="A2644" s="4">
        <v>2643</v>
      </c>
      <c r="B2644" s="6" t="s">
        <v>4249</v>
      </c>
      <c r="C2644" s="6" t="e">
        <f>MONTH(Livros[[#This Row],[Date]])</f>
        <v>#VALUE!</v>
      </c>
      <c r="D2644" s="6" t="e">
        <f>YEAR(Livros[[#This Row],[Date]])</f>
        <v>#VALUE!</v>
      </c>
      <c r="E2644" s="4">
        <v>0</v>
      </c>
      <c r="F2644" s="4">
        <v>0</v>
      </c>
      <c r="G2644" s="6" t="s">
        <v>83</v>
      </c>
      <c r="H2644" s="4">
        <v>1</v>
      </c>
      <c r="I2644" s="18" t="s">
        <v>193</v>
      </c>
      <c r="J2644" s="8">
        <v>381</v>
      </c>
      <c r="K2644" s="8">
        <f>Livros[[#This Row],[Quantity]]*Livros[[#This Row],[Item Price]]</f>
        <v>381</v>
      </c>
      <c r="L2644" s="8">
        <v>312.24200000000002</v>
      </c>
      <c r="M2644" s="8">
        <f>Livros[[#This Row],[Receita]]-Livros[[#This Row],[Custo]]</f>
        <v>68.757999999999981</v>
      </c>
    </row>
    <row r="2645" spans="1:13" x14ac:dyDescent="0.25">
      <c r="A2645" s="5">
        <v>2644</v>
      </c>
      <c r="B2645" s="7" t="s">
        <v>4249</v>
      </c>
      <c r="C2645" s="7" t="e">
        <f>MONTH(Livros[[#This Row],[Date]])</f>
        <v>#VALUE!</v>
      </c>
      <c r="D2645" s="7" t="e">
        <f>YEAR(Livros[[#This Row],[Date]])</f>
        <v>#VALUE!</v>
      </c>
      <c r="E2645" s="5">
        <v>0</v>
      </c>
      <c r="F2645" s="5">
        <v>0</v>
      </c>
      <c r="G2645" s="7" t="s">
        <v>71</v>
      </c>
      <c r="H2645" s="5">
        <v>1</v>
      </c>
      <c r="I2645" s="19" t="s">
        <v>1002</v>
      </c>
      <c r="J2645" s="9">
        <v>88</v>
      </c>
      <c r="K2645" s="9">
        <f>Livros[[#This Row],[Quantity]]*Livros[[#This Row],[Item Price]]</f>
        <v>88</v>
      </c>
      <c r="L2645" s="9">
        <v>721.16</v>
      </c>
      <c r="M2645" s="9">
        <f>Livros[[#This Row],[Receita]]-Livros[[#This Row],[Custo]]</f>
        <v>-633.16</v>
      </c>
    </row>
    <row r="2646" spans="1:13" x14ac:dyDescent="0.25">
      <c r="A2646" s="4">
        <v>2645</v>
      </c>
      <c r="B2646" s="6" t="s">
        <v>4249</v>
      </c>
      <c r="C2646" s="6" t="e">
        <f>MONTH(Livros[[#This Row],[Date]])</f>
        <v>#VALUE!</v>
      </c>
      <c r="D2646" s="6" t="e">
        <f>YEAR(Livros[[#This Row],[Date]])</f>
        <v>#VALUE!</v>
      </c>
      <c r="E2646" s="4">
        <v>0</v>
      </c>
      <c r="F2646" s="4">
        <v>0</v>
      </c>
      <c r="G2646" s="6" t="s">
        <v>71</v>
      </c>
      <c r="H2646" s="4">
        <v>7</v>
      </c>
      <c r="I2646" s="18" t="s">
        <v>1002</v>
      </c>
      <c r="J2646" s="8">
        <v>1260</v>
      </c>
      <c r="K2646" s="8">
        <f>Livros[[#This Row],[Quantity]]*Livros[[#This Row],[Item Price]]</f>
        <v>8820</v>
      </c>
      <c r="L2646" s="8">
        <v>103.33199999999999</v>
      </c>
      <c r="M2646" s="8">
        <f>Livros[[#This Row],[Receita]]-Livros[[#This Row],[Custo]]</f>
        <v>8716.6679999999997</v>
      </c>
    </row>
    <row r="2647" spans="1:13" x14ac:dyDescent="0.25">
      <c r="A2647" s="5">
        <v>2646</v>
      </c>
      <c r="B2647" s="7" t="s">
        <v>4249</v>
      </c>
      <c r="C2647" s="7" t="e">
        <f>MONTH(Livros[[#This Row],[Date]])</f>
        <v>#VALUE!</v>
      </c>
      <c r="D2647" s="7" t="e">
        <f>YEAR(Livros[[#This Row],[Date]])</f>
        <v>#VALUE!</v>
      </c>
      <c r="E2647" s="5">
        <v>0</v>
      </c>
      <c r="F2647" s="5">
        <v>0</v>
      </c>
      <c r="G2647" s="7" t="s">
        <v>83</v>
      </c>
      <c r="H2647" s="5">
        <v>5</v>
      </c>
      <c r="I2647" s="19" t="s">
        <v>1002</v>
      </c>
      <c r="J2647" s="9">
        <v>1425</v>
      </c>
      <c r="K2647" s="9">
        <f>Livros[[#This Row],[Quantity]]*Livros[[#This Row],[Item Price]]</f>
        <v>7125</v>
      </c>
      <c r="L2647" s="9">
        <v>116.685</v>
      </c>
      <c r="M2647" s="9">
        <f>Livros[[#This Row],[Receita]]-Livros[[#This Row],[Custo]]</f>
        <v>7008.3149999999996</v>
      </c>
    </row>
    <row r="2648" spans="1:13" x14ac:dyDescent="0.25">
      <c r="A2648" s="4">
        <v>2647</v>
      </c>
      <c r="B2648" s="6" t="s">
        <v>4249</v>
      </c>
      <c r="C2648" s="6" t="e">
        <f>MONTH(Livros[[#This Row],[Date]])</f>
        <v>#VALUE!</v>
      </c>
      <c r="D2648" s="6" t="e">
        <f>YEAR(Livros[[#This Row],[Date]])</f>
        <v>#VALUE!</v>
      </c>
      <c r="E2648" s="4">
        <v>0</v>
      </c>
      <c r="F2648" s="4">
        <v>0</v>
      </c>
      <c r="G2648" s="6" t="s">
        <v>71</v>
      </c>
      <c r="H2648" s="4">
        <v>1</v>
      </c>
      <c r="I2648" s="18" t="s">
        <v>1002</v>
      </c>
      <c r="J2648" s="8">
        <v>97</v>
      </c>
      <c r="K2648" s="8">
        <f>Livros[[#This Row],[Quantity]]*Livros[[#This Row],[Item Price]]</f>
        <v>97</v>
      </c>
      <c r="L2648" s="8">
        <v>795.54</v>
      </c>
      <c r="M2648" s="8">
        <f>Livros[[#This Row],[Receita]]-Livros[[#This Row],[Custo]]</f>
        <v>-698.54</v>
      </c>
    </row>
    <row r="2649" spans="1:13" x14ac:dyDescent="0.25">
      <c r="A2649" s="5">
        <v>2648</v>
      </c>
      <c r="B2649" s="7" t="s">
        <v>4249</v>
      </c>
      <c r="C2649" s="7" t="e">
        <f>MONTH(Livros[[#This Row],[Date]])</f>
        <v>#VALUE!</v>
      </c>
      <c r="D2649" s="7" t="e">
        <f>YEAR(Livros[[#This Row],[Date]])</f>
        <v>#VALUE!</v>
      </c>
      <c r="E2649" s="5">
        <v>0</v>
      </c>
      <c r="F2649" s="5">
        <v>0</v>
      </c>
      <c r="G2649" s="7" t="s">
        <v>71</v>
      </c>
      <c r="H2649" s="5">
        <v>1</v>
      </c>
      <c r="I2649" s="19" t="s">
        <v>193</v>
      </c>
      <c r="J2649" s="9">
        <v>155</v>
      </c>
      <c r="K2649" s="9">
        <f>Livros[[#This Row],[Quantity]]*Livros[[#This Row],[Item Price]]</f>
        <v>155</v>
      </c>
      <c r="L2649" s="9">
        <v>127.71</v>
      </c>
      <c r="M2649" s="9">
        <f>Livros[[#This Row],[Receita]]-Livros[[#This Row],[Custo]]</f>
        <v>27.290000000000006</v>
      </c>
    </row>
    <row r="2650" spans="1:13" x14ac:dyDescent="0.25">
      <c r="A2650" s="4">
        <v>2649</v>
      </c>
      <c r="B2650" s="6" t="s">
        <v>4249</v>
      </c>
      <c r="C2650" s="6" t="e">
        <f>MONTH(Livros[[#This Row],[Date]])</f>
        <v>#VALUE!</v>
      </c>
      <c r="D2650" s="6" t="e">
        <f>YEAR(Livros[[#This Row],[Date]])</f>
        <v>#VALUE!</v>
      </c>
      <c r="E2650" s="4">
        <v>0</v>
      </c>
      <c r="F2650" s="4">
        <v>0</v>
      </c>
      <c r="G2650" s="6" t="s">
        <v>71</v>
      </c>
      <c r="H2650" s="4">
        <v>1</v>
      </c>
      <c r="I2650" s="18" t="s">
        <v>77</v>
      </c>
      <c r="J2650" s="8">
        <v>1700</v>
      </c>
      <c r="K2650" s="8">
        <f>Livros[[#This Row],[Quantity]]*Livros[[#This Row],[Item Price]]</f>
        <v>1700</v>
      </c>
      <c r="L2650" s="8">
        <v>147.79</v>
      </c>
      <c r="M2650" s="8">
        <f>Livros[[#This Row],[Receita]]-Livros[[#This Row],[Custo]]</f>
        <v>1552.21</v>
      </c>
    </row>
    <row r="2651" spans="1:13" x14ac:dyDescent="0.25">
      <c r="A2651" s="5">
        <v>2650</v>
      </c>
      <c r="B2651" s="7" t="s">
        <v>4249</v>
      </c>
      <c r="C2651" s="7" t="e">
        <f>MONTH(Livros[[#This Row],[Date]])</f>
        <v>#VALUE!</v>
      </c>
      <c r="D2651" s="7" t="e">
        <f>YEAR(Livros[[#This Row],[Date]])</f>
        <v>#VALUE!</v>
      </c>
      <c r="E2651" s="5">
        <v>0</v>
      </c>
      <c r="F2651" s="5">
        <v>0</v>
      </c>
      <c r="G2651" s="7" t="s">
        <v>83</v>
      </c>
      <c r="H2651" s="5">
        <v>1</v>
      </c>
      <c r="I2651" s="19" t="s">
        <v>1002</v>
      </c>
      <c r="J2651" s="9">
        <v>285</v>
      </c>
      <c r="K2651" s="9">
        <f>Livros[[#This Row],[Quantity]]*Livros[[#This Row],[Item Price]]</f>
        <v>285</v>
      </c>
      <c r="L2651" s="9">
        <v>233.37</v>
      </c>
      <c r="M2651" s="9">
        <f>Livros[[#This Row],[Receita]]-Livros[[#This Row],[Custo]]</f>
        <v>51.629999999999995</v>
      </c>
    </row>
    <row r="2652" spans="1:13" x14ac:dyDescent="0.25">
      <c r="A2652" s="4">
        <v>2651</v>
      </c>
      <c r="B2652" s="6" t="s">
        <v>4261</v>
      </c>
      <c r="C2652" s="6" t="e">
        <f>MONTH(Livros[[#This Row],[Date]])</f>
        <v>#VALUE!</v>
      </c>
      <c r="D2652" s="6" t="e">
        <f>YEAR(Livros[[#This Row],[Date]])</f>
        <v>#VALUE!</v>
      </c>
      <c r="E2652" s="4">
        <v>0</v>
      </c>
      <c r="F2652" s="4">
        <v>0</v>
      </c>
      <c r="G2652" s="6" t="s">
        <v>71</v>
      </c>
      <c r="H2652" s="4">
        <v>1</v>
      </c>
      <c r="I2652" s="18" t="s">
        <v>5178</v>
      </c>
      <c r="J2652" s="8">
        <v>350</v>
      </c>
      <c r="K2652" s="8">
        <f>Livros[[#This Row],[Quantity]]*Livros[[#This Row],[Item Price]]</f>
        <v>350</v>
      </c>
      <c r="L2652" s="8">
        <v>290.05</v>
      </c>
      <c r="M2652" s="8">
        <f>Livros[[#This Row],[Receita]]-Livros[[#This Row],[Custo]]</f>
        <v>59.949999999999989</v>
      </c>
    </row>
    <row r="2653" spans="1:13" x14ac:dyDescent="0.25">
      <c r="A2653" s="5">
        <v>2652</v>
      </c>
      <c r="B2653" s="7" t="s">
        <v>4261</v>
      </c>
      <c r="C2653" s="7" t="e">
        <f>MONTH(Livros[[#This Row],[Date]])</f>
        <v>#VALUE!</v>
      </c>
      <c r="D2653" s="7" t="e">
        <f>YEAR(Livros[[#This Row],[Date]])</f>
        <v>#VALUE!</v>
      </c>
      <c r="E2653" s="5">
        <v>0</v>
      </c>
      <c r="F2653" s="5">
        <v>0</v>
      </c>
      <c r="G2653" s="7" t="s">
        <v>83</v>
      </c>
      <c r="H2653" s="5">
        <v>1</v>
      </c>
      <c r="I2653" s="19" t="s">
        <v>1002</v>
      </c>
      <c r="J2653" s="9">
        <v>207</v>
      </c>
      <c r="K2653" s="9">
        <f>Livros[[#This Row],[Quantity]]*Livros[[#This Row],[Item Price]]</f>
        <v>207</v>
      </c>
      <c r="L2653" s="9">
        <v>169.97399999999999</v>
      </c>
      <c r="M2653" s="9">
        <f>Livros[[#This Row],[Receita]]-Livros[[#This Row],[Custo]]</f>
        <v>37.02600000000001</v>
      </c>
    </row>
    <row r="2654" spans="1:13" x14ac:dyDescent="0.25">
      <c r="A2654" s="4">
        <v>2653</v>
      </c>
      <c r="B2654" s="6" t="s">
        <v>4261</v>
      </c>
      <c r="C2654" s="6" t="e">
        <f>MONTH(Livros[[#This Row],[Date]])</f>
        <v>#VALUE!</v>
      </c>
      <c r="D2654" s="6" t="e">
        <f>YEAR(Livros[[#This Row],[Date]])</f>
        <v>#VALUE!</v>
      </c>
      <c r="E2654" s="4">
        <v>0</v>
      </c>
      <c r="F2654" s="4">
        <v>0</v>
      </c>
      <c r="G2654" s="6" t="s">
        <v>71</v>
      </c>
      <c r="H2654" s="4">
        <v>1</v>
      </c>
      <c r="I2654" s="18" t="s">
        <v>1002</v>
      </c>
      <c r="J2654" s="8">
        <v>198</v>
      </c>
      <c r="K2654" s="8">
        <f>Livros[[#This Row],[Quantity]]*Livros[[#This Row],[Item Price]]</f>
        <v>198</v>
      </c>
      <c r="L2654" s="8">
        <v>162.23599999999999</v>
      </c>
      <c r="M2654" s="8">
        <f>Livros[[#This Row],[Receita]]-Livros[[#This Row],[Custo]]</f>
        <v>35.76400000000001</v>
      </c>
    </row>
    <row r="2655" spans="1:13" x14ac:dyDescent="0.25">
      <c r="A2655" s="5">
        <v>2654</v>
      </c>
      <c r="B2655" s="7" t="s">
        <v>4261</v>
      </c>
      <c r="C2655" s="7" t="e">
        <f>MONTH(Livros[[#This Row],[Date]])</f>
        <v>#VALUE!</v>
      </c>
      <c r="D2655" s="7" t="e">
        <f>YEAR(Livros[[#This Row],[Date]])</f>
        <v>#VALUE!</v>
      </c>
      <c r="E2655" s="5">
        <v>0</v>
      </c>
      <c r="F2655" s="5">
        <v>0</v>
      </c>
      <c r="G2655" s="7" t="s">
        <v>83</v>
      </c>
      <c r="H2655" s="5">
        <v>1</v>
      </c>
      <c r="I2655" s="19" t="s">
        <v>193</v>
      </c>
      <c r="J2655" s="9">
        <v>155</v>
      </c>
      <c r="K2655" s="9">
        <f>Livros[[#This Row],[Quantity]]*Livros[[#This Row],[Item Price]]</f>
        <v>155</v>
      </c>
      <c r="L2655" s="9">
        <v>127.71</v>
      </c>
      <c r="M2655" s="9">
        <f>Livros[[#This Row],[Receita]]-Livros[[#This Row],[Custo]]</f>
        <v>27.290000000000006</v>
      </c>
    </row>
    <row r="2656" spans="1:13" x14ac:dyDescent="0.25">
      <c r="A2656" s="4">
        <v>2655</v>
      </c>
      <c r="B2656" s="6" t="s">
        <v>4261</v>
      </c>
      <c r="C2656" s="6" t="e">
        <f>MONTH(Livros[[#This Row],[Date]])</f>
        <v>#VALUE!</v>
      </c>
      <c r="D2656" s="6" t="e">
        <f>YEAR(Livros[[#This Row],[Date]])</f>
        <v>#VALUE!</v>
      </c>
      <c r="E2656" s="4">
        <v>0</v>
      </c>
      <c r="F2656" s="4">
        <v>0</v>
      </c>
      <c r="G2656" s="6" t="s">
        <v>71</v>
      </c>
      <c r="H2656" s="4">
        <v>1</v>
      </c>
      <c r="I2656" s="18" t="s">
        <v>1002</v>
      </c>
      <c r="J2656" s="8">
        <v>97</v>
      </c>
      <c r="K2656" s="8">
        <f>Livros[[#This Row],[Quantity]]*Livros[[#This Row],[Item Price]]</f>
        <v>97</v>
      </c>
      <c r="L2656" s="8">
        <v>795.54</v>
      </c>
      <c r="M2656" s="8">
        <f>Livros[[#This Row],[Receita]]-Livros[[#This Row],[Custo]]</f>
        <v>-698.54</v>
      </c>
    </row>
    <row r="2657" spans="1:13" x14ac:dyDescent="0.25">
      <c r="A2657" s="5">
        <v>2656</v>
      </c>
      <c r="B2657" s="7" t="s">
        <v>4261</v>
      </c>
      <c r="C2657" s="7" t="e">
        <f>MONTH(Livros[[#This Row],[Date]])</f>
        <v>#VALUE!</v>
      </c>
      <c r="D2657" s="7" t="e">
        <f>YEAR(Livros[[#This Row],[Date]])</f>
        <v>#VALUE!</v>
      </c>
      <c r="E2657" s="5">
        <v>0</v>
      </c>
      <c r="F2657" s="5">
        <v>0</v>
      </c>
      <c r="G2657" s="7" t="s">
        <v>71</v>
      </c>
      <c r="H2657" s="5">
        <v>1</v>
      </c>
      <c r="I2657" s="19" t="s">
        <v>1002</v>
      </c>
      <c r="J2657" s="9">
        <v>97</v>
      </c>
      <c r="K2657" s="9">
        <f>Livros[[#This Row],[Quantity]]*Livros[[#This Row],[Item Price]]</f>
        <v>97</v>
      </c>
      <c r="L2657" s="9">
        <v>795.54</v>
      </c>
      <c r="M2657" s="9">
        <f>Livros[[#This Row],[Receita]]-Livros[[#This Row],[Custo]]</f>
        <v>-698.54</v>
      </c>
    </row>
    <row r="2658" spans="1:13" x14ac:dyDescent="0.25">
      <c r="A2658" s="4">
        <v>2657</v>
      </c>
      <c r="B2658" s="6" t="s">
        <v>4261</v>
      </c>
      <c r="C2658" s="6" t="e">
        <f>MONTH(Livros[[#This Row],[Date]])</f>
        <v>#VALUE!</v>
      </c>
      <c r="D2658" s="6" t="e">
        <f>YEAR(Livros[[#This Row],[Date]])</f>
        <v>#VALUE!</v>
      </c>
      <c r="E2658" s="4">
        <v>0</v>
      </c>
      <c r="F2658" s="4">
        <v>0</v>
      </c>
      <c r="G2658" s="6" t="s">
        <v>71</v>
      </c>
      <c r="H2658" s="4">
        <v>1</v>
      </c>
      <c r="I2658" s="18" t="s">
        <v>1002</v>
      </c>
      <c r="J2658" s="8">
        <v>198</v>
      </c>
      <c r="K2658" s="8">
        <f>Livros[[#This Row],[Quantity]]*Livros[[#This Row],[Item Price]]</f>
        <v>198</v>
      </c>
      <c r="L2658" s="8">
        <v>162.23599999999999</v>
      </c>
      <c r="M2658" s="8">
        <f>Livros[[#This Row],[Receita]]-Livros[[#This Row],[Custo]]</f>
        <v>35.76400000000001</v>
      </c>
    </row>
    <row r="2659" spans="1:13" x14ac:dyDescent="0.25">
      <c r="A2659" s="5">
        <v>2658</v>
      </c>
      <c r="B2659" s="7" t="s">
        <v>4261</v>
      </c>
      <c r="C2659" s="7" t="e">
        <f>MONTH(Livros[[#This Row],[Date]])</f>
        <v>#VALUE!</v>
      </c>
      <c r="D2659" s="7" t="e">
        <f>YEAR(Livros[[#This Row],[Date]])</f>
        <v>#VALUE!</v>
      </c>
      <c r="E2659" s="5">
        <v>0</v>
      </c>
      <c r="F2659" s="5">
        <v>0</v>
      </c>
      <c r="G2659" s="7" t="s">
        <v>83</v>
      </c>
      <c r="H2659" s="5">
        <v>1</v>
      </c>
      <c r="I2659" s="19" t="s">
        <v>193</v>
      </c>
      <c r="J2659" s="9">
        <v>155</v>
      </c>
      <c r="K2659" s="9">
        <f>Livros[[#This Row],[Quantity]]*Livros[[#This Row],[Item Price]]</f>
        <v>155</v>
      </c>
      <c r="L2659" s="9">
        <v>127.71</v>
      </c>
      <c r="M2659" s="9">
        <f>Livros[[#This Row],[Receita]]-Livros[[#This Row],[Custo]]</f>
        <v>27.290000000000006</v>
      </c>
    </row>
    <row r="2660" spans="1:13" x14ac:dyDescent="0.25">
      <c r="A2660" s="4">
        <v>2659</v>
      </c>
      <c r="B2660" s="6" t="s">
        <v>4261</v>
      </c>
      <c r="C2660" s="6" t="e">
        <f>MONTH(Livros[[#This Row],[Date]])</f>
        <v>#VALUE!</v>
      </c>
      <c r="D2660" s="6" t="e">
        <f>YEAR(Livros[[#This Row],[Date]])</f>
        <v>#VALUE!</v>
      </c>
      <c r="E2660" s="4">
        <v>0</v>
      </c>
      <c r="F2660" s="4">
        <v>0</v>
      </c>
      <c r="G2660" s="6" t="s">
        <v>71</v>
      </c>
      <c r="H2660" s="4">
        <v>1</v>
      </c>
      <c r="I2660" s="18" t="s">
        <v>193</v>
      </c>
      <c r="J2660" s="8">
        <v>220</v>
      </c>
      <c r="K2660" s="8">
        <f>Livros[[#This Row],[Quantity]]*Livros[[#This Row],[Item Price]]</f>
        <v>220</v>
      </c>
      <c r="L2660" s="8">
        <v>180.04</v>
      </c>
      <c r="M2660" s="8">
        <f>Livros[[#This Row],[Receita]]-Livros[[#This Row],[Custo]]</f>
        <v>39.960000000000008</v>
      </c>
    </row>
    <row r="2661" spans="1:13" x14ac:dyDescent="0.25">
      <c r="A2661" s="5">
        <v>2660</v>
      </c>
      <c r="B2661" s="7" t="s">
        <v>4261</v>
      </c>
      <c r="C2661" s="7" t="e">
        <f>MONTH(Livros[[#This Row],[Date]])</f>
        <v>#VALUE!</v>
      </c>
      <c r="D2661" s="7" t="e">
        <f>YEAR(Livros[[#This Row],[Date]])</f>
        <v>#VALUE!</v>
      </c>
      <c r="E2661" s="5">
        <v>0</v>
      </c>
      <c r="F2661" s="5">
        <v>0</v>
      </c>
      <c r="G2661" s="7" t="s">
        <v>83</v>
      </c>
      <c r="H2661" s="5">
        <v>1</v>
      </c>
      <c r="I2661" s="19" t="s">
        <v>1002</v>
      </c>
      <c r="J2661" s="9">
        <v>149</v>
      </c>
      <c r="K2661" s="9">
        <f>Livros[[#This Row],[Quantity]]*Livros[[#This Row],[Item Price]]</f>
        <v>149</v>
      </c>
      <c r="L2661" s="9">
        <v>122.218</v>
      </c>
      <c r="M2661" s="9">
        <f>Livros[[#This Row],[Receita]]-Livros[[#This Row],[Custo]]</f>
        <v>26.781999999999996</v>
      </c>
    </row>
    <row r="2662" spans="1:13" x14ac:dyDescent="0.25">
      <c r="A2662" s="4">
        <v>2661</v>
      </c>
      <c r="B2662" s="6" t="s">
        <v>4261</v>
      </c>
      <c r="C2662" s="6" t="e">
        <f>MONTH(Livros[[#This Row],[Date]])</f>
        <v>#VALUE!</v>
      </c>
      <c r="D2662" s="6" t="e">
        <f>YEAR(Livros[[#This Row],[Date]])</f>
        <v>#VALUE!</v>
      </c>
      <c r="E2662" s="4">
        <v>0</v>
      </c>
      <c r="F2662" s="4">
        <v>0</v>
      </c>
      <c r="G2662" s="6" t="s">
        <v>71</v>
      </c>
      <c r="H2662" s="4">
        <v>1</v>
      </c>
      <c r="I2662" s="18" t="s">
        <v>1002</v>
      </c>
      <c r="J2662" s="8">
        <v>111</v>
      </c>
      <c r="K2662" s="8">
        <f>Livros[[#This Row],[Quantity]]*Livros[[#This Row],[Item Price]]</f>
        <v>111</v>
      </c>
      <c r="L2662" s="8">
        <v>910.02</v>
      </c>
      <c r="M2662" s="8">
        <f>Livros[[#This Row],[Receita]]-Livros[[#This Row],[Custo]]</f>
        <v>-799.02</v>
      </c>
    </row>
    <row r="2663" spans="1:13" x14ac:dyDescent="0.25">
      <c r="A2663" s="5">
        <v>2662</v>
      </c>
      <c r="B2663" s="7" t="s">
        <v>4261</v>
      </c>
      <c r="C2663" s="7" t="e">
        <f>MONTH(Livros[[#This Row],[Date]])</f>
        <v>#VALUE!</v>
      </c>
      <c r="D2663" s="7" t="e">
        <f>YEAR(Livros[[#This Row],[Date]])</f>
        <v>#VALUE!</v>
      </c>
      <c r="E2663" s="5">
        <v>0</v>
      </c>
      <c r="F2663" s="5">
        <v>0</v>
      </c>
      <c r="G2663" s="7" t="s">
        <v>71</v>
      </c>
      <c r="H2663" s="5">
        <v>1</v>
      </c>
      <c r="I2663" s="19" t="s">
        <v>5178</v>
      </c>
      <c r="J2663" s="9">
        <v>998</v>
      </c>
      <c r="K2663" s="9">
        <f>Livros[[#This Row],[Quantity]]*Livros[[#This Row],[Item Price]]</f>
        <v>998</v>
      </c>
      <c r="L2663" s="9">
        <v>828.83399999999995</v>
      </c>
      <c r="M2663" s="9">
        <f>Livros[[#This Row],[Receita]]-Livros[[#This Row],[Custo]]</f>
        <v>169.16600000000005</v>
      </c>
    </row>
    <row r="2664" spans="1:13" x14ac:dyDescent="0.25">
      <c r="A2664" s="4">
        <v>2663</v>
      </c>
      <c r="B2664" s="6" t="s">
        <v>4261</v>
      </c>
      <c r="C2664" s="6" t="e">
        <f>MONTH(Livros[[#This Row],[Date]])</f>
        <v>#VALUE!</v>
      </c>
      <c r="D2664" s="6" t="e">
        <f>YEAR(Livros[[#This Row],[Date]])</f>
        <v>#VALUE!</v>
      </c>
      <c r="E2664" s="4">
        <v>0</v>
      </c>
      <c r="F2664" s="4">
        <v>0</v>
      </c>
      <c r="G2664" s="6" t="s">
        <v>71</v>
      </c>
      <c r="H2664" s="4">
        <v>1</v>
      </c>
      <c r="I2664" s="18" t="s">
        <v>1002</v>
      </c>
      <c r="J2664" s="8">
        <v>111</v>
      </c>
      <c r="K2664" s="8">
        <f>Livros[[#This Row],[Quantity]]*Livros[[#This Row],[Item Price]]</f>
        <v>111</v>
      </c>
      <c r="L2664" s="8">
        <v>910.02</v>
      </c>
      <c r="M2664" s="8">
        <f>Livros[[#This Row],[Receita]]-Livros[[#This Row],[Custo]]</f>
        <v>-799.02</v>
      </c>
    </row>
    <row r="2665" spans="1:13" x14ac:dyDescent="0.25">
      <c r="A2665" s="5">
        <v>2664</v>
      </c>
      <c r="B2665" s="7" t="s">
        <v>4280</v>
      </c>
      <c r="C2665" s="7" t="e">
        <f>MONTH(Livros[[#This Row],[Date]])</f>
        <v>#VALUE!</v>
      </c>
      <c r="D2665" s="7" t="e">
        <f>YEAR(Livros[[#This Row],[Date]])</f>
        <v>#VALUE!</v>
      </c>
      <c r="E2665" s="5">
        <v>0</v>
      </c>
      <c r="F2665" s="5">
        <v>0</v>
      </c>
      <c r="G2665" s="7" t="s">
        <v>83</v>
      </c>
      <c r="H2665" s="5">
        <v>1</v>
      </c>
      <c r="I2665" s="19" t="s">
        <v>5178</v>
      </c>
      <c r="J2665" s="9">
        <v>998</v>
      </c>
      <c r="K2665" s="9">
        <f>Livros[[#This Row],[Quantity]]*Livros[[#This Row],[Item Price]]</f>
        <v>998</v>
      </c>
      <c r="L2665" s="9">
        <v>828.83399999999995</v>
      </c>
      <c r="M2665" s="9">
        <f>Livros[[#This Row],[Receita]]-Livros[[#This Row],[Custo]]</f>
        <v>169.16600000000005</v>
      </c>
    </row>
    <row r="2666" spans="1:13" x14ac:dyDescent="0.25">
      <c r="A2666" s="4">
        <v>2665</v>
      </c>
      <c r="B2666" s="6" t="s">
        <v>4280</v>
      </c>
      <c r="C2666" s="6" t="e">
        <f>MONTH(Livros[[#This Row],[Date]])</f>
        <v>#VALUE!</v>
      </c>
      <c r="D2666" s="6" t="e">
        <f>YEAR(Livros[[#This Row],[Date]])</f>
        <v>#VALUE!</v>
      </c>
      <c r="E2666" s="4">
        <v>0</v>
      </c>
      <c r="F2666" s="4">
        <v>0</v>
      </c>
      <c r="G2666" s="6" t="s">
        <v>71</v>
      </c>
      <c r="H2666" s="4">
        <v>1</v>
      </c>
      <c r="I2666" s="18" t="s">
        <v>1002</v>
      </c>
      <c r="J2666" s="8">
        <v>149</v>
      </c>
      <c r="K2666" s="8">
        <f>Livros[[#This Row],[Quantity]]*Livros[[#This Row],[Item Price]]</f>
        <v>149</v>
      </c>
      <c r="L2666" s="8">
        <v>122.218</v>
      </c>
      <c r="M2666" s="8">
        <f>Livros[[#This Row],[Receita]]-Livros[[#This Row],[Custo]]</f>
        <v>26.781999999999996</v>
      </c>
    </row>
    <row r="2667" spans="1:13" x14ac:dyDescent="0.25">
      <c r="A2667" s="5">
        <v>2666</v>
      </c>
      <c r="B2667" s="7" t="s">
        <v>4280</v>
      </c>
      <c r="C2667" s="7" t="e">
        <f>MONTH(Livros[[#This Row],[Date]])</f>
        <v>#VALUE!</v>
      </c>
      <c r="D2667" s="7" t="e">
        <f>YEAR(Livros[[#This Row],[Date]])</f>
        <v>#VALUE!</v>
      </c>
      <c r="E2667" s="5">
        <v>0</v>
      </c>
      <c r="F2667" s="5">
        <v>0</v>
      </c>
      <c r="G2667" s="7" t="s">
        <v>71</v>
      </c>
      <c r="H2667" s="5">
        <v>1</v>
      </c>
      <c r="I2667" s="19" t="s">
        <v>1002</v>
      </c>
      <c r="J2667" s="9">
        <v>149</v>
      </c>
      <c r="K2667" s="9">
        <f>Livros[[#This Row],[Quantity]]*Livros[[#This Row],[Item Price]]</f>
        <v>149</v>
      </c>
      <c r="L2667" s="9">
        <v>122.218</v>
      </c>
      <c r="M2667" s="9">
        <f>Livros[[#This Row],[Receita]]-Livros[[#This Row],[Custo]]</f>
        <v>26.781999999999996</v>
      </c>
    </row>
    <row r="2668" spans="1:13" x14ac:dyDescent="0.25">
      <c r="A2668" s="4">
        <v>2667</v>
      </c>
      <c r="B2668" s="6" t="s">
        <v>4280</v>
      </c>
      <c r="C2668" s="6" t="e">
        <f>MONTH(Livros[[#This Row],[Date]])</f>
        <v>#VALUE!</v>
      </c>
      <c r="D2668" s="6" t="e">
        <f>YEAR(Livros[[#This Row],[Date]])</f>
        <v>#VALUE!</v>
      </c>
      <c r="E2668" s="4">
        <v>0</v>
      </c>
      <c r="F2668" s="4">
        <v>0</v>
      </c>
      <c r="G2668" s="6" t="s">
        <v>83</v>
      </c>
      <c r="H2668" s="4">
        <v>1</v>
      </c>
      <c r="I2668" s="18" t="s">
        <v>5178</v>
      </c>
      <c r="J2668" s="8">
        <v>998</v>
      </c>
      <c r="K2668" s="8">
        <f>Livros[[#This Row],[Quantity]]*Livros[[#This Row],[Item Price]]</f>
        <v>998</v>
      </c>
      <c r="L2668" s="8">
        <v>828.83399999999995</v>
      </c>
      <c r="M2668" s="8">
        <f>Livros[[#This Row],[Receita]]-Livros[[#This Row],[Custo]]</f>
        <v>169.16600000000005</v>
      </c>
    </row>
    <row r="2669" spans="1:13" x14ac:dyDescent="0.25">
      <c r="A2669" s="5">
        <v>2668</v>
      </c>
      <c r="B2669" s="7" t="s">
        <v>4280</v>
      </c>
      <c r="C2669" s="7" t="e">
        <f>MONTH(Livros[[#This Row],[Date]])</f>
        <v>#VALUE!</v>
      </c>
      <c r="D2669" s="7" t="e">
        <f>YEAR(Livros[[#This Row],[Date]])</f>
        <v>#VALUE!</v>
      </c>
      <c r="E2669" s="5">
        <v>0</v>
      </c>
      <c r="F2669" s="5">
        <v>0</v>
      </c>
      <c r="G2669" s="7" t="s">
        <v>71</v>
      </c>
      <c r="H2669" s="5">
        <v>1</v>
      </c>
      <c r="I2669" s="19" t="s">
        <v>5178</v>
      </c>
      <c r="J2669" s="9">
        <v>998</v>
      </c>
      <c r="K2669" s="9">
        <f>Livros[[#This Row],[Quantity]]*Livros[[#This Row],[Item Price]]</f>
        <v>998</v>
      </c>
      <c r="L2669" s="9">
        <v>828.83399999999995</v>
      </c>
      <c r="M2669" s="9">
        <f>Livros[[#This Row],[Receita]]-Livros[[#This Row],[Custo]]</f>
        <v>169.16600000000005</v>
      </c>
    </row>
    <row r="2670" spans="1:13" x14ac:dyDescent="0.25">
      <c r="A2670" s="4">
        <v>2669</v>
      </c>
      <c r="B2670" s="6" t="s">
        <v>4280</v>
      </c>
      <c r="C2670" s="6" t="e">
        <f>MONTH(Livros[[#This Row],[Date]])</f>
        <v>#VALUE!</v>
      </c>
      <c r="D2670" s="6" t="e">
        <f>YEAR(Livros[[#This Row],[Date]])</f>
        <v>#VALUE!</v>
      </c>
      <c r="E2670" s="4">
        <v>0</v>
      </c>
      <c r="F2670" s="4">
        <v>0</v>
      </c>
      <c r="G2670" s="6" t="s">
        <v>71</v>
      </c>
      <c r="H2670" s="4">
        <v>1</v>
      </c>
      <c r="I2670" s="18" t="s">
        <v>5178</v>
      </c>
      <c r="J2670" s="8">
        <v>998</v>
      </c>
      <c r="K2670" s="8">
        <f>Livros[[#This Row],[Quantity]]*Livros[[#This Row],[Item Price]]</f>
        <v>998</v>
      </c>
      <c r="L2670" s="8">
        <v>828.83399999999995</v>
      </c>
      <c r="M2670" s="8">
        <f>Livros[[#This Row],[Receita]]-Livros[[#This Row],[Custo]]</f>
        <v>169.16600000000005</v>
      </c>
    </row>
    <row r="2671" spans="1:13" x14ac:dyDescent="0.25">
      <c r="A2671" s="5">
        <v>2670</v>
      </c>
      <c r="B2671" s="7" t="s">
        <v>4280</v>
      </c>
      <c r="C2671" s="7" t="e">
        <f>MONTH(Livros[[#This Row],[Date]])</f>
        <v>#VALUE!</v>
      </c>
      <c r="D2671" s="7" t="e">
        <f>YEAR(Livros[[#This Row],[Date]])</f>
        <v>#VALUE!</v>
      </c>
      <c r="E2671" s="5">
        <v>0</v>
      </c>
      <c r="F2671" s="5">
        <v>0</v>
      </c>
      <c r="G2671" s="7" t="s">
        <v>83</v>
      </c>
      <c r="H2671" s="5">
        <v>3</v>
      </c>
      <c r="I2671" s="19" t="s">
        <v>1002</v>
      </c>
      <c r="J2671" s="9">
        <v>594</v>
      </c>
      <c r="K2671" s="9">
        <f>Livros[[#This Row],[Quantity]]*Livros[[#This Row],[Item Price]]</f>
        <v>1782</v>
      </c>
      <c r="L2671" s="9">
        <v>487.70800000000003</v>
      </c>
      <c r="M2671" s="9">
        <f>Livros[[#This Row],[Receita]]-Livros[[#This Row],[Custo]]</f>
        <v>1294.2919999999999</v>
      </c>
    </row>
    <row r="2672" spans="1:13" x14ac:dyDescent="0.25">
      <c r="A2672" s="4">
        <v>2671</v>
      </c>
      <c r="B2672" s="6" t="s">
        <v>4280</v>
      </c>
      <c r="C2672" s="6" t="e">
        <f>MONTH(Livros[[#This Row],[Date]])</f>
        <v>#VALUE!</v>
      </c>
      <c r="D2672" s="6" t="e">
        <f>YEAR(Livros[[#This Row],[Date]])</f>
        <v>#VALUE!</v>
      </c>
      <c r="E2672" s="4">
        <v>0</v>
      </c>
      <c r="F2672" s="4">
        <v>0</v>
      </c>
      <c r="G2672" s="6" t="s">
        <v>83</v>
      </c>
      <c r="H2672" s="4">
        <v>1</v>
      </c>
      <c r="I2672" s="18" t="s">
        <v>1002</v>
      </c>
      <c r="J2672" s="8">
        <v>149</v>
      </c>
      <c r="K2672" s="8">
        <f>Livros[[#This Row],[Quantity]]*Livros[[#This Row],[Item Price]]</f>
        <v>149</v>
      </c>
      <c r="L2672" s="8">
        <v>122.218</v>
      </c>
      <c r="M2672" s="8">
        <f>Livros[[#This Row],[Receita]]-Livros[[#This Row],[Custo]]</f>
        <v>26.781999999999996</v>
      </c>
    </row>
    <row r="2673" spans="1:13" x14ac:dyDescent="0.25">
      <c r="A2673" s="5">
        <v>2672</v>
      </c>
      <c r="B2673" s="7" t="s">
        <v>4280</v>
      </c>
      <c r="C2673" s="7" t="e">
        <f>MONTH(Livros[[#This Row],[Date]])</f>
        <v>#VALUE!</v>
      </c>
      <c r="D2673" s="7" t="e">
        <f>YEAR(Livros[[#This Row],[Date]])</f>
        <v>#VALUE!</v>
      </c>
      <c r="E2673" s="5">
        <v>0</v>
      </c>
      <c r="F2673" s="5">
        <v>0</v>
      </c>
      <c r="G2673" s="7" t="s">
        <v>83</v>
      </c>
      <c r="H2673" s="5">
        <v>3</v>
      </c>
      <c r="I2673" s="19" t="s">
        <v>1002</v>
      </c>
      <c r="J2673" s="9">
        <v>447</v>
      </c>
      <c r="K2673" s="9">
        <f>Livros[[#This Row],[Quantity]]*Livros[[#This Row],[Item Price]]</f>
        <v>1341</v>
      </c>
      <c r="L2673" s="9">
        <v>366.654</v>
      </c>
      <c r="M2673" s="9">
        <f>Livros[[#This Row],[Receita]]-Livros[[#This Row],[Custo]]</f>
        <v>974.346</v>
      </c>
    </row>
    <row r="2674" spans="1:13" x14ac:dyDescent="0.25">
      <c r="A2674" s="4">
        <v>2673</v>
      </c>
      <c r="B2674" s="6" t="s">
        <v>4280</v>
      </c>
      <c r="C2674" s="6" t="e">
        <f>MONTH(Livros[[#This Row],[Date]])</f>
        <v>#VALUE!</v>
      </c>
      <c r="D2674" s="6" t="e">
        <f>YEAR(Livros[[#This Row],[Date]])</f>
        <v>#VALUE!</v>
      </c>
      <c r="E2674" s="4">
        <v>0</v>
      </c>
      <c r="F2674" s="4">
        <v>0</v>
      </c>
      <c r="G2674" s="6" t="s">
        <v>83</v>
      </c>
      <c r="H2674" s="4">
        <v>1</v>
      </c>
      <c r="I2674" s="18" t="s">
        <v>1002</v>
      </c>
      <c r="J2674" s="8">
        <v>14245</v>
      </c>
      <c r="K2674" s="8">
        <f>Livros[[#This Row],[Quantity]]*Livros[[#This Row],[Item Price]]</f>
        <v>14245</v>
      </c>
      <c r="L2674" s="8">
        <v>116.68089999999999</v>
      </c>
      <c r="M2674" s="8">
        <f>Livros[[#This Row],[Receita]]-Livros[[#This Row],[Custo]]</f>
        <v>14128.319100000001</v>
      </c>
    </row>
    <row r="2675" spans="1:13" x14ac:dyDescent="0.25">
      <c r="A2675" s="5">
        <v>2674</v>
      </c>
      <c r="B2675" s="7" t="s">
        <v>4280</v>
      </c>
      <c r="C2675" s="7" t="e">
        <f>MONTH(Livros[[#This Row],[Date]])</f>
        <v>#VALUE!</v>
      </c>
      <c r="D2675" s="7" t="e">
        <f>YEAR(Livros[[#This Row],[Date]])</f>
        <v>#VALUE!</v>
      </c>
      <c r="E2675" s="5">
        <v>0</v>
      </c>
      <c r="F2675" s="5">
        <v>0</v>
      </c>
      <c r="G2675" s="7" t="s">
        <v>83</v>
      </c>
      <c r="H2675" s="5">
        <v>3</v>
      </c>
      <c r="I2675" s="19" t="s">
        <v>1002</v>
      </c>
      <c r="J2675" s="9">
        <v>447</v>
      </c>
      <c r="K2675" s="9">
        <f>Livros[[#This Row],[Quantity]]*Livros[[#This Row],[Item Price]]</f>
        <v>1341</v>
      </c>
      <c r="L2675" s="9">
        <v>366.654</v>
      </c>
      <c r="M2675" s="9">
        <f>Livros[[#This Row],[Receita]]-Livros[[#This Row],[Custo]]</f>
        <v>974.346</v>
      </c>
    </row>
    <row r="2676" spans="1:13" x14ac:dyDescent="0.25">
      <c r="A2676" s="4">
        <v>2675</v>
      </c>
      <c r="B2676" s="6" t="s">
        <v>4280</v>
      </c>
      <c r="C2676" s="6" t="e">
        <f>MONTH(Livros[[#This Row],[Date]])</f>
        <v>#VALUE!</v>
      </c>
      <c r="D2676" s="6" t="e">
        <f>YEAR(Livros[[#This Row],[Date]])</f>
        <v>#VALUE!</v>
      </c>
      <c r="E2676" s="4">
        <v>0</v>
      </c>
      <c r="F2676" s="4">
        <v>0</v>
      </c>
      <c r="G2676" s="6" t="s">
        <v>71</v>
      </c>
      <c r="H2676" s="4">
        <v>1</v>
      </c>
      <c r="I2676" s="18" t="s">
        <v>1002</v>
      </c>
      <c r="J2676" s="8">
        <v>198</v>
      </c>
      <c r="K2676" s="8">
        <f>Livros[[#This Row],[Quantity]]*Livros[[#This Row],[Item Price]]</f>
        <v>198</v>
      </c>
      <c r="L2676" s="8">
        <v>162.23599999999999</v>
      </c>
      <c r="M2676" s="8">
        <f>Livros[[#This Row],[Receita]]-Livros[[#This Row],[Custo]]</f>
        <v>35.76400000000001</v>
      </c>
    </row>
    <row r="2677" spans="1:13" x14ac:dyDescent="0.25">
      <c r="A2677" s="5">
        <v>2676</v>
      </c>
      <c r="B2677" s="7" t="s">
        <v>4280</v>
      </c>
      <c r="C2677" s="7" t="e">
        <f>MONTH(Livros[[#This Row],[Date]])</f>
        <v>#VALUE!</v>
      </c>
      <c r="D2677" s="7" t="e">
        <f>YEAR(Livros[[#This Row],[Date]])</f>
        <v>#VALUE!</v>
      </c>
      <c r="E2677" s="5">
        <v>0</v>
      </c>
      <c r="F2677" s="5">
        <v>0</v>
      </c>
      <c r="G2677" s="7" t="s">
        <v>83</v>
      </c>
      <c r="H2677" s="5">
        <v>1</v>
      </c>
      <c r="I2677" s="19" t="s">
        <v>1002</v>
      </c>
      <c r="J2677" s="9">
        <v>14245</v>
      </c>
      <c r="K2677" s="9">
        <f>Livros[[#This Row],[Quantity]]*Livros[[#This Row],[Item Price]]</f>
        <v>14245</v>
      </c>
      <c r="L2677" s="9">
        <v>116.68089999999999</v>
      </c>
      <c r="M2677" s="9">
        <f>Livros[[#This Row],[Receita]]-Livros[[#This Row],[Custo]]</f>
        <v>14128.319100000001</v>
      </c>
    </row>
    <row r="2678" spans="1:13" x14ac:dyDescent="0.25">
      <c r="A2678" s="4">
        <v>2677</v>
      </c>
      <c r="B2678" s="6" t="s">
        <v>4280</v>
      </c>
      <c r="C2678" s="6" t="e">
        <f>MONTH(Livros[[#This Row],[Date]])</f>
        <v>#VALUE!</v>
      </c>
      <c r="D2678" s="6" t="e">
        <f>YEAR(Livros[[#This Row],[Date]])</f>
        <v>#VALUE!</v>
      </c>
      <c r="E2678" s="4">
        <v>0</v>
      </c>
      <c r="F2678" s="4">
        <v>0</v>
      </c>
      <c r="G2678" s="6" t="s">
        <v>83</v>
      </c>
      <c r="H2678" s="4">
        <v>1</v>
      </c>
      <c r="I2678" s="18" t="s">
        <v>1002</v>
      </c>
      <c r="J2678" s="8">
        <v>138</v>
      </c>
      <c r="K2678" s="8">
        <f>Livros[[#This Row],[Quantity]]*Livros[[#This Row],[Item Price]]</f>
        <v>138</v>
      </c>
      <c r="L2678" s="8">
        <v>113.316</v>
      </c>
      <c r="M2678" s="8">
        <f>Livros[[#This Row],[Receita]]-Livros[[#This Row],[Custo]]</f>
        <v>24.683999999999997</v>
      </c>
    </row>
    <row r="2679" spans="1:13" x14ac:dyDescent="0.25">
      <c r="A2679" s="5">
        <v>2678</v>
      </c>
      <c r="B2679" s="7" t="s">
        <v>4280</v>
      </c>
      <c r="C2679" s="7" t="e">
        <f>MONTH(Livros[[#This Row],[Date]])</f>
        <v>#VALUE!</v>
      </c>
      <c r="D2679" s="7" t="e">
        <f>YEAR(Livros[[#This Row],[Date]])</f>
        <v>#VALUE!</v>
      </c>
      <c r="E2679" s="5">
        <v>0</v>
      </c>
      <c r="F2679" s="5">
        <v>0</v>
      </c>
      <c r="G2679" s="7" t="s">
        <v>83</v>
      </c>
      <c r="H2679" s="5">
        <v>4</v>
      </c>
      <c r="I2679" s="19" t="s">
        <v>1002</v>
      </c>
      <c r="J2679" s="9">
        <v>736</v>
      </c>
      <c r="K2679" s="9">
        <f>Livros[[#This Row],[Quantity]]*Livros[[#This Row],[Item Price]]</f>
        <v>2944</v>
      </c>
      <c r="L2679" s="9">
        <v>603.35199999999998</v>
      </c>
      <c r="M2679" s="9">
        <f>Livros[[#This Row],[Receita]]-Livros[[#This Row],[Custo]]</f>
        <v>2340.6480000000001</v>
      </c>
    </row>
    <row r="2680" spans="1:13" x14ac:dyDescent="0.25">
      <c r="A2680" s="4">
        <v>2679</v>
      </c>
      <c r="B2680" s="6" t="s">
        <v>4280</v>
      </c>
      <c r="C2680" s="6" t="e">
        <f>MONTH(Livros[[#This Row],[Date]])</f>
        <v>#VALUE!</v>
      </c>
      <c r="D2680" s="6" t="e">
        <f>YEAR(Livros[[#This Row],[Date]])</f>
        <v>#VALUE!</v>
      </c>
      <c r="E2680" s="4">
        <v>0</v>
      </c>
      <c r="F2680" s="4">
        <v>0</v>
      </c>
      <c r="G2680" s="6" t="s">
        <v>83</v>
      </c>
      <c r="H2680" s="4">
        <v>1</v>
      </c>
      <c r="I2680" s="18" t="s">
        <v>1002</v>
      </c>
      <c r="J2680" s="8">
        <v>138</v>
      </c>
      <c r="K2680" s="8">
        <f>Livros[[#This Row],[Quantity]]*Livros[[#This Row],[Item Price]]</f>
        <v>138</v>
      </c>
      <c r="L2680" s="8">
        <v>113.316</v>
      </c>
      <c r="M2680" s="8">
        <f>Livros[[#This Row],[Receita]]-Livros[[#This Row],[Custo]]</f>
        <v>24.683999999999997</v>
      </c>
    </row>
    <row r="2681" spans="1:13" x14ac:dyDescent="0.25">
      <c r="A2681" s="5">
        <v>2680</v>
      </c>
      <c r="B2681" s="7" t="s">
        <v>4280</v>
      </c>
      <c r="C2681" s="7" t="e">
        <f>MONTH(Livros[[#This Row],[Date]])</f>
        <v>#VALUE!</v>
      </c>
      <c r="D2681" s="7" t="e">
        <f>YEAR(Livros[[#This Row],[Date]])</f>
        <v>#VALUE!</v>
      </c>
      <c r="E2681" s="5">
        <v>0</v>
      </c>
      <c r="F2681" s="5">
        <v>0</v>
      </c>
      <c r="G2681" s="7" t="s">
        <v>83</v>
      </c>
      <c r="H2681" s="5">
        <v>1</v>
      </c>
      <c r="I2681" s="19" t="s">
        <v>1002</v>
      </c>
      <c r="J2681" s="9">
        <v>14245</v>
      </c>
      <c r="K2681" s="9">
        <f>Livros[[#This Row],[Quantity]]*Livros[[#This Row],[Item Price]]</f>
        <v>14245</v>
      </c>
      <c r="L2681" s="9">
        <v>116.68089999999999</v>
      </c>
      <c r="M2681" s="9">
        <f>Livros[[#This Row],[Receita]]-Livros[[#This Row],[Custo]]</f>
        <v>14128.319100000001</v>
      </c>
    </row>
    <row r="2682" spans="1:13" x14ac:dyDescent="0.25">
      <c r="A2682" s="4">
        <v>2681</v>
      </c>
      <c r="B2682" s="6" t="s">
        <v>4280</v>
      </c>
      <c r="C2682" s="6" t="e">
        <f>MONTH(Livros[[#This Row],[Date]])</f>
        <v>#VALUE!</v>
      </c>
      <c r="D2682" s="6" t="e">
        <f>YEAR(Livros[[#This Row],[Date]])</f>
        <v>#VALUE!</v>
      </c>
      <c r="E2682" s="4">
        <v>0</v>
      </c>
      <c r="F2682" s="4">
        <v>0</v>
      </c>
      <c r="G2682" s="6" t="s">
        <v>71</v>
      </c>
      <c r="H2682" s="4">
        <v>1</v>
      </c>
      <c r="I2682" s="18" t="s">
        <v>1002</v>
      </c>
      <c r="J2682" s="8">
        <v>285</v>
      </c>
      <c r="K2682" s="8">
        <f>Livros[[#This Row],[Quantity]]*Livros[[#This Row],[Item Price]]</f>
        <v>285</v>
      </c>
      <c r="L2682" s="8">
        <v>233.37</v>
      </c>
      <c r="M2682" s="8">
        <f>Livros[[#This Row],[Receita]]-Livros[[#This Row],[Custo]]</f>
        <v>51.629999999999995</v>
      </c>
    </row>
    <row r="2683" spans="1:13" x14ac:dyDescent="0.25">
      <c r="A2683" s="5">
        <v>2682</v>
      </c>
      <c r="B2683" s="7" t="s">
        <v>4280</v>
      </c>
      <c r="C2683" s="7" t="e">
        <f>MONTH(Livros[[#This Row],[Date]])</f>
        <v>#VALUE!</v>
      </c>
      <c r="D2683" s="7" t="e">
        <f>YEAR(Livros[[#This Row],[Date]])</f>
        <v>#VALUE!</v>
      </c>
      <c r="E2683" s="5">
        <v>0</v>
      </c>
      <c r="F2683" s="5">
        <v>0</v>
      </c>
      <c r="G2683" s="7" t="s">
        <v>71</v>
      </c>
      <c r="H2683" s="5">
        <v>1</v>
      </c>
      <c r="I2683" s="19" t="s">
        <v>1002</v>
      </c>
      <c r="J2683" s="9">
        <v>14245</v>
      </c>
      <c r="K2683" s="9">
        <f>Livros[[#This Row],[Quantity]]*Livros[[#This Row],[Item Price]]</f>
        <v>14245</v>
      </c>
      <c r="L2683" s="9">
        <v>116.68089999999999</v>
      </c>
      <c r="M2683" s="9">
        <f>Livros[[#This Row],[Receita]]-Livros[[#This Row],[Custo]]</f>
        <v>14128.319100000001</v>
      </c>
    </row>
    <row r="2684" spans="1:13" x14ac:dyDescent="0.25">
      <c r="A2684" s="4">
        <v>2683</v>
      </c>
      <c r="B2684" s="6" t="s">
        <v>4280</v>
      </c>
      <c r="C2684" s="6" t="e">
        <f>MONTH(Livros[[#This Row],[Date]])</f>
        <v>#VALUE!</v>
      </c>
      <c r="D2684" s="6" t="e">
        <f>YEAR(Livros[[#This Row],[Date]])</f>
        <v>#VALUE!</v>
      </c>
      <c r="E2684" s="4">
        <v>0</v>
      </c>
      <c r="F2684" s="4">
        <v>0</v>
      </c>
      <c r="G2684" s="6" t="s">
        <v>71</v>
      </c>
      <c r="H2684" s="4">
        <v>1</v>
      </c>
      <c r="I2684" s="18" t="s">
        <v>1002</v>
      </c>
      <c r="J2684" s="8">
        <v>198</v>
      </c>
      <c r="K2684" s="8">
        <f>Livros[[#This Row],[Quantity]]*Livros[[#This Row],[Item Price]]</f>
        <v>198</v>
      </c>
      <c r="L2684" s="8">
        <v>162.23599999999999</v>
      </c>
      <c r="M2684" s="8">
        <f>Livros[[#This Row],[Receita]]-Livros[[#This Row],[Custo]]</f>
        <v>35.76400000000001</v>
      </c>
    </row>
    <row r="2685" spans="1:13" x14ac:dyDescent="0.25">
      <c r="A2685" s="5">
        <v>2684</v>
      </c>
      <c r="B2685" s="7" t="s">
        <v>4280</v>
      </c>
      <c r="C2685" s="7" t="e">
        <f>MONTH(Livros[[#This Row],[Date]])</f>
        <v>#VALUE!</v>
      </c>
      <c r="D2685" s="7" t="e">
        <f>YEAR(Livros[[#This Row],[Date]])</f>
        <v>#VALUE!</v>
      </c>
      <c r="E2685" s="5">
        <v>0</v>
      </c>
      <c r="F2685" s="5">
        <v>0</v>
      </c>
      <c r="G2685" s="7" t="s">
        <v>83</v>
      </c>
      <c r="H2685" s="5">
        <v>1</v>
      </c>
      <c r="I2685" s="19" t="s">
        <v>1002</v>
      </c>
      <c r="J2685" s="9">
        <v>198</v>
      </c>
      <c r="K2685" s="9">
        <f>Livros[[#This Row],[Quantity]]*Livros[[#This Row],[Item Price]]</f>
        <v>198</v>
      </c>
      <c r="L2685" s="9">
        <v>162.23599999999999</v>
      </c>
      <c r="M2685" s="9">
        <f>Livros[[#This Row],[Receita]]-Livros[[#This Row],[Custo]]</f>
        <v>35.76400000000001</v>
      </c>
    </row>
    <row r="2686" spans="1:13" x14ac:dyDescent="0.25">
      <c r="A2686" s="4">
        <v>2685</v>
      </c>
      <c r="B2686" s="6" t="s">
        <v>4280</v>
      </c>
      <c r="C2686" s="6" t="e">
        <f>MONTH(Livros[[#This Row],[Date]])</f>
        <v>#VALUE!</v>
      </c>
      <c r="D2686" s="6" t="e">
        <f>YEAR(Livros[[#This Row],[Date]])</f>
        <v>#VALUE!</v>
      </c>
      <c r="E2686" s="4">
        <v>0</v>
      </c>
      <c r="F2686" s="4">
        <v>0</v>
      </c>
      <c r="G2686" s="6" t="s">
        <v>71</v>
      </c>
      <c r="H2686" s="4">
        <v>1</v>
      </c>
      <c r="I2686" s="18" t="s">
        <v>1002</v>
      </c>
      <c r="J2686" s="8">
        <v>285</v>
      </c>
      <c r="K2686" s="8">
        <f>Livros[[#This Row],[Quantity]]*Livros[[#This Row],[Item Price]]</f>
        <v>285</v>
      </c>
      <c r="L2686" s="8">
        <v>233.37</v>
      </c>
      <c r="M2686" s="8">
        <f>Livros[[#This Row],[Receita]]-Livros[[#This Row],[Custo]]</f>
        <v>51.629999999999995</v>
      </c>
    </row>
    <row r="2687" spans="1:13" x14ac:dyDescent="0.25">
      <c r="A2687" s="5">
        <v>2686</v>
      </c>
      <c r="B2687" s="7" t="s">
        <v>4280</v>
      </c>
      <c r="C2687" s="7" t="e">
        <f>MONTH(Livros[[#This Row],[Date]])</f>
        <v>#VALUE!</v>
      </c>
      <c r="D2687" s="7" t="e">
        <f>YEAR(Livros[[#This Row],[Date]])</f>
        <v>#VALUE!</v>
      </c>
      <c r="E2687" s="5">
        <v>0</v>
      </c>
      <c r="F2687" s="5">
        <v>0</v>
      </c>
      <c r="G2687" s="7" t="s">
        <v>71</v>
      </c>
      <c r="H2687" s="5">
        <v>1</v>
      </c>
      <c r="I2687" s="19" t="s">
        <v>1002</v>
      </c>
      <c r="J2687" s="9">
        <v>157</v>
      </c>
      <c r="K2687" s="9">
        <f>Livros[[#This Row],[Quantity]]*Livros[[#This Row],[Item Price]]</f>
        <v>157</v>
      </c>
      <c r="L2687" s="9">
        <v>128.874</v>
      </c>
      <c r="M2687" s="9">
        <f>Livros[[#This Row],[Receita]]-Livros[[#This Row],[Custo]]</f>
        <v>28.126000000000005</v>
      </c>
    </row>
    <row r="2688" spans="1:13" x14ac:dyDescent="0.25">
      <c r="A2688" s="4">
        <v>2687</v>
      </c>
      <c r="B2688" s="6" t="s">
        <v>4280</v>
      </c>
      <c r="C2688" s="6" t="e">
        <f>MONTH(Livros[[#This Row],[Date]])</f>
        <v>#VALUE!</v>
      </c>
      <c r="D2688" s="6" t="e">
        <f>YEAR(Livros[[#This Row],[Date]])</f>
        <v>#VALUE!</v>
      </c>
      <c r="E2688" s="4">
        <v>0</v>
      </c>
      <c r="F2688" s="4">
        <v>0</v>
      </c>
      <c r="G2688" s="6" t="s">
        <v>83</v>
      </c>
      <c r="H2688" s="4">
        <v>1</v>
      </c>
      <c r="I2688" s="18" t="s">
        <v>193</v>
      </c>
      <c r="J2688" s="8">
        <v>185</v>
      </c>
      <c r="K2688" s="8">
        <f>Livros[[#This Row],[Quantity]]*Livros[[#This Row],[Item Price]]</f>
        <v>185</v>
      </c>
      <c r="L2688" s="8">
        <v>151.16999999999999</v>
      </c>
      <c r="M2688" s="8">
        <f>Livros[[#This Row],[Receita]]-Livros[[#This Row],[Custo]]</f>
        <v>33.830000000000013</v>
      </c>
    </row>
    <row r="2689" spans="1:13" x14ac:dyDescent="0.25">
      <c r="A2689" s="5">
        <v>2688</v>
      </c>
      <c r="B2689" s="7" t="s">
        <v>4280</v>
      </c>
      <c r="C2689" s="7" t="e">
        <f>MONTH(Livros[[#This Row],[Date]])</f>
        <v>#VALUE!</v>
      </c>
      <c r="D2689" s="7" t="e">
        <f>YEAR(Livros[[#This Row],[Date]])</f>
        <v>#VALUE!</v>
      </c>
      <c r="E2689" s="5">
        <v>0</v>
      </c>
      <c r="F2689" s="5">
        <v>0</v>
      </c>
      <c r="G2689" s="7" t="s">
        <v>83</v>
      </c>
      <c r="H2689" s="5">
        <v>1</v>
      </c>
      <c r="I2689" s="19" t="s">
        <v>1002</v>
      </c>
      <c r="J2689" s="9">
        <v>198</v>
      </c>
      <c r="K2689" s="9">
        <f>Livros[[#This Row],[Quantity]]*Livros[[#This Row],[Item Price]]</f>
        <v>198</v>
      </c>
      <c r="L2689" s="9">
        <v>162.23599999999999</v>
      </c>
      <c r="M2689" s="9">
        <f>Livros[[#This Row],[Receita]]-Livros[[#This Row],[Custo]]</f>
        <v>35.76400000000001</v>
      </c>
    </row>
    <row r="2690" spans="1:13" x14ac:dyDescent="0.25">
      <c r="A2690" s="4">
        <v>2689</v>
      </c>
      <c r="B2690" s="6" t="s">
        <v>4280</v>
      </c>
      <c r="C2690" s="6" t="e">
        <f>MONTH(Livros[[#This Row],[Date]])</f>
        <v>#VALUE!</v>
      </c>
      <c r="D2690" s="6" t="e">
        <f>YEAR(Livros[[#This Row],[Date]])</f>
        <v>#VALUE!</v>
      </c>
      <c r="E2690" s="4">
        <v>0</v>
      </c>
      <c r="F2690" s="4">
        <v>0</v>
      </c>
      <c r="G2690" s="6" t="s">
        <v>83</v>
      </c>
      <c r="H2690" s="4">
        <v>1</v>
      </c>
      <c r="I2690" s="18" t="s">
        <v>1002</v>
      </c>
      <c r="J2690" s="8">
        <v>138</v>
      </c>
      <c r="K2690" s="8">
        <f>Livros[[#This Row],[Quantity]]*Livros[[#This Row],[Item Price]]</f>
        <v>138</v>
      </c>
      <c r="L2690" s="8">
        <v>113.316</v>
      </c>
      <c r="M2690" s="8">
        <f>Livros[[#This Row],[Receita]]-Livros[[#This Row],[Custo]]</f>
        <v>24.683999999999997</v>
      </c>
    </row>
    <row r="2691" spans="1:13" x14ac:dyDescent="0.25">
      <c r="A2691" s="5">
        <v>2690</v>
      </c>
      <c r="B2691" s="7" t="s">
        <v>4307</v>
      </c>
      <c r="C2691" s="7" t="e">
        <f>MONTH(Livros[[#This Row],[Date]])</f>
        <v>#VALUE!</v>
      </c>
      <c r="D2691" s="7" t="e">
        <f>YEAR(Livros[[#This Row],[Date]])</f>
        <v>#VALUE!</v>
      </c>
      <c r="E2691" s="5">
        <v>0</v>
      </c>
      <c r="F2691" s="5">
        <v>0</v>
      </c>
      <c r="G2691" s="7" t="s">
        <v>83</v>
      </c>
      <c r="H2691" s="5">
        <v>1</v>
      </c>
      <c r="I2691" s="19" t="s">
        <v>77</v>
      </c>
      <c r="J2691" s="9">
        <v>249</v>
      </c>
      <c r="K2691" s="9">
        <f>Livros[[#This Row],[Quantity]]*Livros[[#This Row],[Item Price]]</f>
        <v>249</v>
      </c>
      <c r="L2691" s="9">
        <v>216.66300000000001</v>
      </c>
      <c r="M2691" s="9">
        <f>Livros[[#This Row],[Receita]]-Livros[[#This Row],[Custo]]</f>
        <v>32.336999999999989</v>
      </c>
    </row>
    <row r="2692" spans="1:13" x14ac:dyDescent="0.25">
      <c r="A2692" s="4">
        <v>2691</v>
      </c>
      <c r="B2692" s="6" t="s">
        <v>4307</v>
      </c>
      <c r="C2692" s="6" t="e">
        <f>MONTH(Livros[[#This Row],[Date]])</f>
        <v>#VALUE!</v>
      </c>
      <c r="D2692" s="6" t="e">
        <f>YEAR(Livros[[#This Row],[Date]])</f>
        <v>#VALUE!</v>
      </c>
      <c r="E2692" s="4">
        <v>0</v>
      </c>
      <c r="F2692" s="4">
        <v>0</v>
      </c>
      <c r="G2692" s="6" t="s">
        <v>83</v>
      </c>
      <c r="H2692" s="4">
        <v>1</v>
      </c>
      <c r="I2692" s="18" t="s">
        <v>77</v>
      </c>
      <c r="J2692" s="8">
        <v>249</v>
      </c>
      <c r="K2692" s="8">
        <f>Livros[[#This Row],[Quantity]]*Livros[[#This Row],[Item Price]]</f>
        <v>249</v>
      </c>
      <c r="L2692" s="8">
        <v>216.66300000000001</v>
      </c>
      <c r="M2692" s="8">
        <f>Livros[[#This Row],[Receita]]-Livros[[#This Row],[Custo]]</f>
        <v>32.336999999999989</v>
      </c>
    </row>
    <row r="2693" spans="1:13" x14ac:dyDescent="0.25">
      <c r="A2693" s="5">
        <v>2692</v>
      </c>
      <c r="B2693" s="7" t="s">
        <v>4307</v>
      </c>
      <c r="C2693" s="7" t="e">
        <f>MONTH(Livros[[#This Row],[Date]])</f>
        <v>#VALUE!</v>
      </c>
      <c r="D2693" s="7" t="e">
        <f>YEAR(Livros[[#This Row],[Date]])</f>
        <v>#VALUE!</v>
      </c>
      <c r="E2693" s="5">
        <v>0</v>
      </c>
      <c r="F2693" s="5">
        <v>0</v>
      </c>
      <c r="G2693" s="7" t="s">
        <v>83</v>
      </c>
      <c r="H2693" s="5">
        <v>1</v>
      </c>
      <c r="I2693" s="19" t="s">
        <v>1002</v>
      </c>
      <c r="J2693" s="9">
        <v>97</v>
      </c>
      <c r="K2693" s="9">
        <f>Livros[[#This Row],[Quantity]]*Livros[[#This Row],[Item Price]]</f>
        <v>97</v>
      </c>
      <c r="L2693" s="9">
        <v>795.54</v>
      </c>
      <c r="M2693" s="9">
        <f>Livros[[#This Row],[Receita]]-Livros[[#This Row],[Custo]]</f>
        <v>-698.54</v>
      </c>
    </row>
    <row r="2694" spans="1:13" x14ac:dyDescent="0.25">
      <c r="A2694" s="4">
        <v>2693</v>
      </c>
      <c r="B2694" s="6" t="s">
        <v>4307</v>
      </c>
      <c r="C2694" s="6" t="e">
        <f>MONTH(Livros[[#This Row],[Date]])</f>
        <v>#VALUE!</v>
      </c>
      <c r="D2694" s="6" t="e">
        <f>YEAR(Livros[[#This Row],[Date]])</f>
        <v>#VALUE!</v>
      </c>
      <c r="E2694" s="4">
        <v>0</v>
      </c>
      <c r="F2694" s="4">
        <v>0</v>
      </c>
      <c r="G2694" s="6" t="s">
        <v>71</v>
      </c>
      <c r="H2694" s="4">
        <v>1</v>
      </c>
      <c r="I2694" s="18" t="s">
        <v>1002</v>
      </c>
      <c r="J2694" s="8">
        <v>198</v>
      </c>
      <c r="K2694" s="8">
        <f>Livros[[#This Row],[Quantity]]*Livros[[#This Row],[Item Price]]</f>
        <v>198</v>
      </c>
      <c r="L2694" s="8">
        <v>162.23599999999999</v>
      </c>
      <c r="M2694" s="8">
        <f>Livros[[#This Row],[Receita]]-Livros[[#This Row],[Custo]]</f>
        <v>35.76400000000001</v>
      </c>
    </row>
    <row r="2695" spans="1:13" x14ac:dyDescent="0.25">
      <c r="A2695" s="5">
        <v>2694</v>
      </c>
      <c r="B2695" s="7" t="s">
        <v>4307</v>
      </c>
      <c r="C2695" s="7" t="e">
        <f>MONTH(Livros[[#This Row],[Date]])</f>
        <v>#VALUE!</v>
      </c>
      <c r="D2695" s="7" t="e">
        <f>YEAR(Livros[[#This Row],[Date]])</f>
        <v>#VALUE!</v>
      </c>
      <c r="E2695" s="5">
        <v>0</v>
      </c>
      <c r="F2695" s="5">
        <v>0</v>
      </c>
      <c r="G2695" s="7" t="s">
        <v>83</v>
      </c>
      <c r="H2695" s="5">
        <v>1</v>
      </c>
      <c r="I2695" s="19" t="s">
        <v>77</v>
      </c>
      <c r="J2695" s="9">
        <v>249</v>
      </c>
      <c r="K2695" s="9">
        <f>Livros[[#This Row],[Quantity]]*Livros[[#This Row],[Item Price]]</f>
        <v>249</v>
      </c>
      <c r="L2695" s="9">
        <v>216.66300000000001</v>
      </c>
      <c r="M2695" s="9">
        <f>Livros[[#This Row],[Receita]]-Livros[[#This Row],[Custo]]</f>
        <v>32.336999999999989</v>
      </c>
    </row>
    <row r="2696" spans="1:13" x14ac:dyDescent="0.25">
      <c r="A2696" s="4">
        <v>2695</v>
      </c>
      <c r="B2696" s="6" t="s">
        <v>4307</v>
      </c>
      <c r="C2696" s="6" t="e">
        <f>MONTH(Livros[[#This Row],[Date]])</f>
        <v>#VALUE!</v>
      </c>
      <c r="D2696" s="6" t="e">
        <f>YEAR(Livros[[#This Row],[Date]])</f>
        <v>#VALUE!</v>
      </c>
      <c r="E2696" s="4">
        <v>0</v>
      </c>
      <c r="F2696" s="4">
        <v>0</v>
      </c>
      <c r="G2696" s="6" t="s">
        <v>71</v>
      </c>
      <c r="H2696" s="4">
        <v>1</v>
      </c>
      <c r="I2696" s="18" t="s">
        <v>77</v>
      </c>
      <c r="J2696" s="8">
        <v>249</v>
      </c>
      <c r="K2696" s="8">
        <f>Livros[[#This Row],[Quantity]]*Livros[[#This Row],[Item Price]]</f>
        <v>249</v>
      </c>
      <c r="L2696" s="8">
        <v>216.66300000000001</v>
      </c>
      <c r="M2696" s="8">
        <f>Livros[[#This Row],[Receita]]-Livros[[#This Row],[Custo]]</f>
        <v>32.336999999999989</v>
      </c>
    </row>
    <row r="2697" spans="1:13" x14ac:dyDescent="0.25">
      <c r="A2697" s="5">
        <v>2696</v>
      </c>
      <c r="B2697" s="7" t="s">
        <v>4307</v>
      </c>
      <c r="C2697" s="7" t="e">
        <f>MONTH(Livros[[#This Row],[Date]])</f>
        <v>#VALUE!</v>
      </c>
      <c r="D2697" s="7" t="e">
        <f>YEAR(Livros[[#This Row],[Date]])</f>
        <v>#VALUE!</v>
      </c>
      <c r="E2697" s="5">
        <v>0</v>
      </c>
      <c r="F2697" s="5">
        <v>0</v>
      </c>
      <c r="G2697" s="7" t="s">
        <v>71</v>
      </c>
      <c r="H2697" s="5">
        <v>1</v>
      </c>
      <c r="I2697" s="19" t="s">
        <v>193</v>
      </c>
      <c r="J2697" s="9">
        <v>155</v>
      </c>
      <c r="K2697" s="9">
        <f>Livros[[#This Row],[Quantity]]*Livros[[#This Row],[Item Price]]</f>
        <v>155</v>
      </c>
      <c r="L2697" s="9">
        <v>127.71</v>
      </c>
      <c r="M2697" s="9">
        <f>Livros[[#This Row],[Receita]]-Livros[[#This Row],[Custo]]</f>
        <v>27.290000000000006</v>
      </c>
    </row>
    <row r="2698" spans="1:13" x14ac:dyDescent="0.25">
      <c r="A2698" s="4">
        <v>2697</v>
      </c>
      <c r="B2698" s="6" t="s">
        <v>4307</v>
      </c>
      <c r="C2698" s="6" t="e">
        <f>MONTH(Livros[[#This Row],[Date]])</f>
        <v>#VALUE!</v>
      </c>
      <c r="D2698" s="6" t="e">
        <f>YEAR(Livros[[#This Row],[Date]])</f>
        <v>#VALUE!</v>
      </c>
      <c r="E2698" s="4">
        <v>0</v>
      </c>
      <c r="F2698" s="4">
        <v>0</v>
      </c>
      <c r="G2698" s="6" t="s">
        <v>83</v>
      </c>
      <c r="H2698" s="4">
        <v>1</v>
      </c>
      <c r="I2698" s="18" t="s">
        <v>5178</v>
      </c>
      <c r="J2698" s="8">
        <v>998</v>
      </c>
      <c r="K2698" s="8">
        <f>Livros[[#This Row],[Quantity]]*Livros[[#This Row],[Item Price]]</f>
        <v>998</v>
      </c>
      <c r="L2698" s="8">
        <v>828.83399999999995</v>
      </c>
      <c r="M2698" s="8">
        <f>Livros[[#This Row],[Receita]]-Livros[[#This Row],[Custo]]</f>
        <v>169.16600000000005</v>
      </c>
    </row>
    <row r="2699" spans="1:13" x14ac:dyDescent="0.25">
      <c r="A2699" s="5">
        <v>2698</v>
      </c>
      <c r="B2699" s="7" t="s">
        <v>4307</v>
      </c>
      <c r="C2699" s="7" t="e">
        <f>MONTH(Livros[[#This Row],[Date]])</f>
        <v>#VALUE!</v>
      </c>
      <c r="D2699" s="7" t="e">
        <f>YEAR(Livros[[#This Row],[Date]])</f>
        <v>#VALUE!</v>
      </c>
      <c r="E2699" s="5">
        <v>0</v>
      </c>
      <c r="F2699" s="5">
        <v>0</v>
      </c>
      <c r="G2699" s="7" t="s">
        <v>83</v>
      </c>
      <c r="H2699" s="5">
        <v>1</v>
      </c>
      <c r="I2699" s="19" t="s">
        <v>5178</v>
      </c>
      <c r="J2699" s="9">
        <v>998</v>
      </c>
      <c r="K2699" s="9">
        <f>Livros[[#This Row],[Quantity]]*Livros[[#This Row],[Item Price]]</f>
        <v>998</v>
      </c>
      <c r="L2699" s="9">
        <v>828.83399999999995</v>
      </c>
      <c r="M2699" s="9">
        <f>Livros[[#This Row],[Receita]]-Livros[[#This Row],[Custo]]</f>
        <v>169.16600000000005</v>
      </c>
    </row>
    <row r="2700" spans="1:13" x14ac:dyDescent="0.25">
      <c r="A2700" s="4">
        <v>2699</v>
      </c>
      <c r="B2700" s="6" t="s">
        <v>4307</v>
      </c>
      <c r="C2700" s="6" t="e">
        <f>MONTH(Livros[[#This Row],[Date]])</f>
        <v>#VALUE!</v>
      </c>
      <c r="D2700" s="6" t="e">
        <f>YEAR(Livros[[#This Row],[Date]])</f>
        <v>#VALUE!</v>
      </c>
      <c r="E2700" s="4">
        <v>0</v>
      </c>
      <c r="F2700" s="4">
        <v>0</v>
      </c>
      <c r="G2700" s="6" t="s">
        <v>83</v>
      </c>
      <c r="H2700" s="4">
        <v>1</v>
      </c>
      <c r="I2700" s="18" t="s">
        <v>5178</v>
      </c>
      <c r="J2700" s="8">
        <v>998</v>
      </c>
      <c r="K2700" s="8">
        <f>Livros[[#This Row],[Quantity]]*Livros[[#This Row],[Item Price]]</f>
        <v>998</v>
      </c>
      <c r="L2700" s="8">
        <v>828.83399999999995</v>
      </c>
      <c r="M2700" s="8">
        <f>Livros[[#This Row],[Receita]]-Livros[[#This Row],[Custo]]</f>
        <v>169.16600000000005</v>
      </c>
    </row>
    <row r="2701" spans="1:13" x14ac:dyDescent="0.25">
      <c r="A2701" s="5">
        <v>2700</v>
      </c>
      <c r="B2701" s="7" t="s">
        <v>4307</v>
      </c>
      <c r="C2701" s="7" t="e">
        <f>MONTH(Livros[[#This Row],[Date]])</f>
        <v>#VALUE!</v>
      </c>
      <c r="D2701" s="7" t="e">
        <f>YEAR(Livros[[#This Row],[Date]])</f>
        <v>#VALUE!</v>
      </c>
      <c r="E2701" s="5">
        <v>0</v>
      </c>
      <c r="F2701" s="5">
        <v>0</v>
      </c>
      <c r="G2701" s="7" t="s">
        <v>83</v>
      </c>
      <c r="H2701" s="5">
        <v>1</v>
      </c>
      <c r="I2701" s="19" t="s">
        <v>1002</v>
      </c>
      <c r="J2701" s="9">
        <v>138</v>
      </c>
      <c r="K2701" s="9">
        <f>Livros[[#This Row],[Quantity]]*Livros[[#This Row],[Item Price]]</f>
        <v>138</v>
      </c>
      <c r="L2701" s="9">
        <v>113.316</v>
      </c>
      <c r="M2701" s="9">
        <f>Livros[[#This Row],[Receita]]-Livros[[#This Row],[Custo]]</f>
        <v>24.683999999999997</v>
      </c>
    </row>
    <row r="2702" spans="1:13" x14ac:dyDescent="0.25">
      <c r="A2702" s="4">
        <v>2701</v>
      </c>
      <c r="B2702" s="6" t="s">
        <v>4307</v>
      </c>
      <c r="C2702" s="6" t="e">
        <f>MONTH(Livros[[#This Row],[Date]])</f>
        <v>#VALUE!</v>
      </c>
      <c r="D2702" s="6" t="e">
        <f>YEAR(Livros[[#This Row],[Date]])</f>
        <v>#VALUE!</v>
      </c>
      <c r="E2702" s="4">
        <v>0</v>
      </c>
      <c r="F2702" s="4">
        <v>0</v>
      </c>
      <c r="G2702" s="6" t="s">
        <v>83</v>
      </c>
      <c r="H2702" s="4">
        <v>1</v>
      </c>
      <c r="I2702" s="18" t="s">
        <v>5178</v>
      </c>
      <c r="J2702" s="8">
        <v>998</v>
      </c>
      <c r="K2702" s="8">
        <f>Livros[[#This Row],[Quantity]]*Livros[[#This Row],[Item Price]]</f>
        <v>998</v>
      </c>
      <c r="L2702" s="8">
        <v>828.83399999999995</v>
      </c>
      <c r="M2702" s="8">
        <f>Livros[[#This Row],[Receita]]-Livros[[#This Row],[Custo]]</f>
        <v>169.16600000000005</v>
      </c>
    </row>
    <row r="2703" spans="1:13" x14ac:dyDescent="0.25">
      <c r="A2703" s="5">
        <v>2702</v>
      </c>
      <c r="B2703" s="7" t="s">
        <v>4307</v>
      </c>
      <c r="C2703" s="7" t="e">
        <f>MONTH(Livros[[#This Row],[Date]])</f>
        <v>#VALUE!</v>
      </c>
      <c r="D2703" s="7" t="e">
        <f>YEAR(Livros[[#This Row],[Date]])</f>
        <v>#VALUE!</v>
      </c>
      <c r="E2703" s="5">
        <v>0</v>
      </c>
      <c r="F2703" s="5">
        <v>0</v>
      </c>
      <c r="G2703" s="7" t="s">
        <v>83</v>
      </c>
      <c r="H2703" s="5">
        <v>1</v>
      </c>
      <c r="I2703" s="19" t="s">
        <v>1002</v>
      </c>
      <c r="J2703" s="9">
        <v>138</v>
      </c>
      <c r="K2703" s="9">
        <f>Livros[[#This Row],[Quantity]]*Livros[[#This Row],[Item Price]]</f>
        <v>138</v>
      </c>
      <c r="L2703" s="9">
        <v>113.316</v>
      </c>
      <c r="M2703" s="9">
        <f>Livros[[#This Row],[Receita]]-Livros[[#This Row],[Custo]]</f>
        <v>24.683999999999997</v>
      </c>
    </row>
    <row r="2704" spans="1:13" x14ac:dyDescent="0.25">
      <c r="A2704" s="4">
        <v>2703</v>
      </c>
      <c r="B2704" s="6" t="s">
        <v>4307</v>
      </c>
      <c r="C2704" s="6" t="e">
        <f>MONTH(Livros[[#This Row],[Date]])</f>
        <v>#VALUE!</v>
      </c>
      <c r="D2704" s="6" t="e">
        <f>YEAR(Livros[[#This Row],[Date]])</f>
        <v>#VALUE!</v>
      </c>
      <c r="E2704" s="4">
        <v>0</v>
      </c>
      <c r="F2704" s="4">
        <v>0</v>
      </c>
      <c r="G2704" s="6" t="s">
        <v>83</v>
      </c>
      <c r="H2704" s="4">
        <v>1</v>
      </c>
      <c r="I2704" s="18" t="s">
        <v>5178</v>
      </c>
      <c r="J2704" s="8">
        <v>998</v>
      </c>
      <c r="K2704" s="8">
        <f>Livros[[#This Row],[Quantity]]*Livros[[#This Row],[Item Price]]</f>
        <v>998</v>
      </c>
      <c r="L2704" s="8">
        <v>828.83399999999995</v>
      </c>
      <c r="M2704" s="8">
        <f>Livros[[#This Row],[Receita]]-Livros[[#This Row],[Custo]]</f>
        <v>169.16600000000005</v>
      </c>
    </row>
    <row r="2705" spans="1:13" x14ac:dyDescent="0.25">
      <c r="A2705" s="5">
        <v>2704</v>
      </c>
      <c r="B2705" s="7" t="s">
        <v>4307</v>
      </c>
      <c r="C2705" s="7" t="e">
        <f>MONTH(Livros[[#This Row],[Date]])</f>
        <v>#VALUE!</v>
      </c>
      <c r="D2705" s="7" t="e">
        <f>YEAR(Livros[[#This Row],[Date]])</f>
        <v>#VALUE!</v>
      </c>
      <c r="E2705" s="5">
        <v>0</v>
      </c>
      <c r="F2705" s="5">
        <v>0</v>
      </c>
      <c r="G2705" s="7" t="s">
        <v>71</v>
      </c>
      <c r="H2705" s="5">
        <v>1</v>
      </c>
      <c r="I2705" s="19" t="s">
        <v>193</v>
      </c>
      <c r="J2705" s="9">
        <v>180</v>
      </c>
      <c r="K2705" s="9">
        <f>Livros[[#This Row],[Quantity]]*Livros[[#This Row],[Item Price]]</f>
        <v>180</v>
      </c>
      <c r="L2705" s="9">
        <v>147.76</v>
      </c>
      <c r="M2705" s="9">
        <f>Livros[[#This Row],[Receita]]-Livros[[#This Row],[Custo]]</f>
        <v>32.240000000000009</v>
      </c>
    </row>
    <row r="2706" spans="1:13" x14ac:dyDescent="0.25">
      <c r="A2706" s="4">
        <v>2705</v>
      </c>
      <c r="B2706" s="6" t="s">
        <v>4307</v>
      </c>
      <c r="C2706" s="6" t="e">
        <f>MONTH(Livros[[#This Row],[Date]])</f>
        <v>#VALUE!</v>
      </c>
      <c r="D2706" s="6" t="e">
        <f>YEAR(Livros[[#This Row],[Date]])</f>
        <v>#VALUE!</v>
      </c>
      <c r="E2706" s="4">
        <v>0</v>
      </c>
      <c r="F2706" s="4">
        <v>0</v>
      </c>
      <c r="G2706" s="6" t="s">
        <v>83</v>
      </c>
      <c r="H2706" s="4">
        <v>1</v>
      </c>
      <c r="I2706" s="18" t="s">
        <v>5178</v>
      </c>
      <c r="J2706" s="8">
        <v>998</v>
      </c>
      <c r="K2706" s="8">
        <f>Livros[[#This Row],[Quantity]]*Livros[[#This Row],[Item Price]]</f>
        <v>998</v>
      </c>
      <c r="L2706" s="8">
        <v>828.83399999999995</v>
      </c>
      <c r="M2706" s="8">
        <f>Livros[[#This Row],[Receita]]-Livros[[#This Row],[Custo]]</f>
        <v>169.16600000000005</v>
      </c>
    </row>
    <row r="2707" spans="1:13" x14ac:dyDescent="0.25">
      <c r="A2707" s="5">
        <v>2706</v>
      </c>
      <c r="B2707" s="7" t="s">
        <v>4307</v>
      </c>
      <c r="C2707" s="7" t="e">
        <f>MONTH(Livros[[#This Row],[Date]])</f>
        <v>#VALUE!</v>
      </c>
      <c r="D2707" s="7" t="e">
        <f>YEAR(Livros[[#This Row],[Date]])</f>
        <v>#VALUE!</v>
      </c>
      <c r="E2707" s="5">
        <v>0</v>
      </c>
      <c r="F2707" s="5">
        <v>0</v>
      </c>
      <c r="G2707" s="7" t="s">
        <v>71</v>
      </c>
      <c r="H2707" s="5">
        <v>1</v>
      </c>
      <c r="I2707" s="19" t="s">
        <v>1002</v>
      </c>
      <c r="J2707" s="9">
        <v>138</v>
      </c>
      <c r="K2707" s="9">
        <f>Livros[[#This Row],[Quantity]]*Livros[[#This Row],[Item Price]]</f>
        <v>138</v>
      </c>
      <c r="L2707" s="9">
        <v>113.316</v>
      </c>
      <c r="M2707" s="9">
        <f>Livros[[#This Row],[Receita]]-Livros[[#This Row],[Custo]]</f>
        <v>24.683999999999997</v>
      </c>
    </row>
    <row r="2708" spans="1:13" x14ac:dyDescent="0.25">
      <c r="A2708" s="4">
        <v>2707</v>
      </c>
      <c r="B2708" s="6" t="s">
        <v>4307</v>
      </c>
      <c r="C2708" s="6" t="e">
        <f>MONTH(Livros[[#This Row],[Date]])</f>
        <v>#VALUE!</v>
      </c>
      <c r="D2708" s="6" t="e">
        <f>YEAR(Livros[[#This Row],[Date]])</f>
        <v>#VALUE!</v>
      </c>
      <c r="E2708" s="4">
        <v>0</v>
      </c>
      <c r="F2708" s="4">
        <v>0</v>
      </c>
      <c r="G2708" s="6" t="s">
        <v>83</v>
      </c>
      <c r="H2708" s="4">
        <v>1</v>
      </c>
      <c r="I2708" s="18" t="s">
        <v>5178</v>
      </c>
      <c r="J2708" s="8">
        <v>998</v>
      </c>
      <c r="K2708" s="8">
        <f>Livros[[#This Row],[Quantity]]*Livros[[#This Row],[Item Price]]</f>
        <v>998</v>
      </c>
      <c r="L2708" s="8">
        <v>828.83399999999995</v>
      </c>
      <c r="M2708" s="8">
        <f>Livros[[#This Row],[Receita]]-Livros[[#This Row],[Custo]]</f>
        <v>169.16600000000005</v>
      </c>
    </row>
    <row r="2709" spans="1:13" x14ac:dyDescent="0.25">
      <c r="A2709" s="5">
        <v>2708</v>
      </c>
      <c r="B2709" s="7" t="s">
        <v>4307</v>
      </c>
      <c r="C2709" s="7" t="e">
        <f>MONTH(Livros[[#This Row],[Date]])</f>
        <v>#VALUE!</v>
      </c>
      <c r="D2709" s="7" t="e">
        <f>YEAR(Livros[[#This Row],[Date]])</f>
        <v>#VALUE!</v>
      </c>
      <c r="E2709" s="5">
        <v>0</v>
      </c>
      <c r="F2709" s="5">
        <v>0</v>
      </c>
      <c r="G2709" s="7" t="s">
        <v>83</v>
      </c>
      <c r="H2709" s="5">
        <v>1</v>
      </c>
      <c r="I2709" s="19" t="s">
        <v>5178</v>
      </c>
      <c r="J2709" s="9">
        <v>395</v>
      </c>
      <c r="K2709" s="9">
        <f>Livros[[#This Row],[Quantity]]*Livros[[#This Row],[Item Price]]</f>
        <v>395</v>
      </c>
      <c r="L2709" s="9">
        <v>327.78500000000003</v>
      </c>
      <c r="M2709" s="9">
        <f>Livros[[#This Row],[Receita]]-Livros[[#This Row],[Custo]]</f>
        <v>67.214999999999975</v>
      </c>
    </row>
    <row r="2710" spans="1:13" x14ac:dyDescent="0.25">
      <c r="A2710" s="4">
        <v>2709</v>
      </c>
      <c r="B2710" s="6" t="s">
        <v>4307</v>
      </c>
      <c r="C2710" s="6" t="e">
        <f>MONTH(Livros[[#This Row],[Date]])</f>
        <v>#VALUE!</v>
      </c>
      <c r="D2710" s="6" t="e">
        <f>YEAR(Livros[[#This Row],[Date]])</f>
        <v>#VALUE!</v>
      </c>
      <c r="E2710" s="4">
        <v>0</v>
      </c>
      <c r="F2710" s="4">
        <v>0</v>
      </c>
      <c r="G2710" s="6" t="s">
        <v>71</v>
      </c>
      <c r="H2710" s="4">
        <v>1</v>
      </c>
      <c r="I2710" s="18" t="s">
        <v>5178</v>
      </c>
      <c r="J2710" s="8">
        <v>320</v>
      </c>
      <c r="K2710" s="8">
        <f>Livros[[#This Row],[Quantity]]*Livros[[#This Row],[Item Price]]</f>
        <v>320</v>
      </c>
      <c r="L2710" s="8">
        <v>265.56</v>
      </c>
      <c r="M2710" s="8">
        <f>Livros[[#This Row],[Receita]]-Livros[[#This Row],[Custo]]</f>
        <v>54.44</v>
      </c>
    </row>
    <row r="2711" spans="1:13" x14ac:dyDescent="0.25">
      <c r="A2711" s="5">
        <v>2710</v>
      </c>
      <c r="B2711" s="7" t="s">
        <v>4307</v>
      </c>
      <c r="C2711" s="7" t="e">
        <f>MONTH(Livros[[#This Row],[Date]])</f>
        <v>#VALUE!</v>
      </c>
      <c r="D2711" s="7" t="e">
        <f>YEAR(Livros[[#This Row],[Date]])</f>
        <v>#VALUE!</v>
      </c>
      <c r="E2711" s="5">
        <v>0</v>
      </c>
      <c r="F2711" s="5">
        <v>0</v>
      </c>
      <c r="G2711" s="7" t="s">
        <v>83</v>
      </c>
      <c r="H2711" s="5">
        <v>1</v>
      </c>
      <c r="I2711" s="19" t="s">
        <v>5178</v>
      </c>
      <c r="J2711" s="9">
        <v>998</v>
      </c>
      <c r="K2711" s="9">
        <f>Livros[[#This Row],[Quantity]]*Livros[[#This Row],[Item Price]]</f>
        <v>998</v>
      </c>
      <c r="L2711" s="9">
        <v>828.83399999999995</v>
      </c>
      <c r="M2711" s="9">
        <f>Livros[[#This Row],[Receita]]-Livros[[#This Row],[Custo]]</f>
        <v>169.16600000000005</v>
      </c>
    </row>
    <row r="2712" spans="1:13" x14ac:dyDescent="0.25">
      <c r="A2712" s="4">
        <v>2711</v>
      </c>
      <c r="B2712" s="6" t="s">
        <v>4331</v>
      </c>
      <c r="C2712" s="6" t="e">
        <f>MONTH(Livros[[#This Row],[Date]])</f>
        <v>#VALUE!</v>
      </c>
      <c r="D2712" s="6" t="e">
        <f>YEAR(Livros[[#This Row],[Date]])</f>
        <v>#VALUE!</v>
      </c>
      <c r="E2712" s="4">
        <v>0</v>
      </c>
      <c r="F2712" s="4">
        <v>0</v>
      </c>
      <c r="G2712" s="6" t="s">
        <v>83</v>
      </c>
      <c r="H2712" s="4">
        <v>1</v>
      </c>
      <c r="I2712" s="18" t="s">
        <v>5178</v>
      </c>
      <c r="J2712" s="8">
        <v>998</v>
      </c>
      <c r="K2712" s="8">
        <f>Livros[[#This Row],[Quantity]]*Livros[[#This Row],[Item Price]]</f>
        <v>998</v>
      </c>
      <c r="L2712" s="8">
        <v>828.83399999999995</v>
      </c>
      <c r="M2712" s="8">
        <f>Livros[[#This Row],[Receita]]-Livros[[#This Row],[Custo]]</f>
        <v>169.16600000000005</v>
      </c>
    </row>
    <row r="2713" spans="1:13" x14ac:dyDescent="0.25">
      <c r="A2713" s="5">
        <v>2712</v>
      </c>
      <c r="B2713" s="7" t="s">
        <v>4331</v>
      </c>
      <c r="C2713" s="7" t="e">
        <f>MONTH(Livros[[#This Row],[Date]])</f>
        <v>#VALUE!</v>
      </c>
      <c r="D2713" s="7" t="e">
        <f>YEAR(Livros[[#This Row],[Date]])</f>
        <v>#VALUE!</v>
      </c>
      <c r="E2713" s="5">
        <v>0</v>
      </c>
      <c r="F2713" s="5">
        <v>0</v>
      </c>
      <c r="G2713" s="7" t="s">
        <v>83</v>
      </c>
      <c r="H2713" s="5">
        <v>1</v>
      </c>
      <c r="I2713" s="19" t="s">
        <v>1002</v>
      </c>
      <c r="J2713" s="9">
        <v>175</v>
      </c>
      <c r="K2713" s="9">
        <f>Livros[[#This Row],[Quantity]]*Livros[[#This Row],[Item Price]]</f>
        <v>175</v>
      </c>
      <c r="L2713" s="9">
        <v>143.35</v>
      </c>
      <c r="M2713" s="9">
        <f>Livros[[#This Row],[Receita]]-Livros[[#This Row],[Custo]]</f>
        <v>31.650000000000006</v>
      </c>
    </row>
    <row r="2714" spans="1:13" x14ac:dyDescent="0.25">
      <c r="A2714" s="4">
        <v>2713</v>
      </c>
      <c r="B2714" s="6" t="s">
        <v>4331</v>
      </c>
      <c r="C2714" s="6" t="e">
        <f>MONTH(Livros[[#This Row],[Date]])</f>
        <v>#VALUE!</v>
      </c>
      <c r="D2714" s="6" t="e">
        <f>YEAR(Livros[[#This Row],[Date]])</f>
        <v>#VALUE!</v>
      </c>
      <c r="E2714" s="4">
        <v>0</v>
      </c>
      <c r="F2714" s="4">
        <v>0</v>
      </c>
      <c r="G2714" s="6" t="s">
        <v>71</v>
      </c>
      <c r="H2714" s="4">
        <v>1</v>
      </c>
      <c r="I2714" s="18" t="s">
        <v>5178</v>
      </c>
      <c r="J2714" s="8">
        <v>998</v>
      </c>
      <c r="K2714" s="8">
        <f>Livros[[#This Row],[Quantity]]*Livros[[#This Row],[Item Price]]</f>
        <v>998</v>
      </c>
      <c r="L2714" s="8">
        <v>828.83399999999995</v>
      </c>
      <c r="M2714" s="8">
        <f>Livros[[#This Row],[Receita]]-Livros[[#This Row],[Custo]]</f>
        <v>169.16600000000005</v>
      </c>
    </row>
    <row r="2715" spans="1:13" x14ac:dyDescent="0.25">
      <c r="A2715" s="5">
        <v>2714</v>
      </c>
      <c r="B2715" s="7" t="s">
        <v>4331</v>
      </c>
      <c r="C2715" s="7" t="e">
        <f>MONTH(Livros[[#This Row],[Date]])</f>
        <v>#VALUE!</v>
      </c>
      <c r="D2715" s="7" t="e">
        <f>YEAR(Livros[[#This Row],[Date]])</f>
        <v>#VALUE!</v>
      </c>
      <c r="E2715" s="5">
        <v>0</v>
      </c>
      <c r="F2715" s="5">
        <v>0</v>
      </c>
      <c r="G2715" s="7" t="s">
        <v>83</v>
      </c>
      <c r="H2715" s="5">
        <v>1</v>
      </c>
      <c r="I2715" s="19" t="s">
        <v>1002</v>
      </c>
      <c r="J2715" s="9">
        <v>175</v>
      </c>
      <c r="K2715" s="9">
        <f>Livros[[#This Row],[Quantity]]*Livros[[#This Row],[Item Price]]</f>
        <v>175</v>
      </c>
      <c r="L2715" s="9">
        <v>143.35</v>
      </c>
      <c r="M2715" s="9">
        <f>Livros[[#This Row],[Receita]]-Livros[[#This Row],[Custo]]</f>
        <v>31.650000000000006</v>
      </c>
    </row>
    <row r="2716" spans="1:13" x14ac:dyDescent="0.25">
      <c r="A2716" s="4">
        <v>2715</v>
      </c>
      <c r="B2716" s="6" t="s">
        <v>4331</v>
      </c>
      <c r="C2716" s="6" t="e">
        <f>MONTH(Livros[[#This Row],[Date]])</f>
        <v>#VALUE!</v>
      </c>
      <c r="D2716" s="6" t="e">
        <f>YEAR(Livros[[#This Row],[Date]])</f>
        <v>#VALUE!</v>
      </c>
      <c r="E2716" s="4">
        <v>0</v>
      </c>
      <c r="F2716" s="4">
        <v>0</v>
      </c>
      <c r="G2716" s="6" t="s">
        <v>83</v>
      </c>
      <c r="H2716" s="4">
        <v>1</v>
      </c>
      <c r="I2716" s="18" t="s">
        <v>1002</v>
      </c>
      <c r="J2716" s="8">
        <v>175</v>
      </c>
      <c r="K2716" s="8">
        <f>Livros[[#This Row],[Quantity]]*Livros[[#This Row],[Item Price]]</f>
        <v>175</v>
      </c>
      <c r="L2716" s="8">
        <v>143.35</v>
      </c>
      <c r="M2716" s="8">
        <f>Livros[[#This Row],[Receita]]-Livros[[#This Row],[Custo]]</f>
        <v>31.650000000000006</v>
      </c>
    </row>
    <row r="2717" spans="1:13" x14ac:dyDescent="0.25">
      <c r="A2717" s="5">
        <v>2716</v>
      </c>
      <c r="B2717" s="7" t="s">
        <v>4331</v>
      </c>
      <c r="C2717" s="7" t="e">
        <f>MONTH(Livros[[#This Row],[Date]])</f>
        <v>#VALUE!</v>
      </c>
      <c r="D2717" s="7" t="e">
        <f>YEAR(Livros[[#This Row],[Date]])</f>
        <v>#VALUE!</v>
      </c>
      <c r="E2717" s="5">
        <v>0</v>
      </c>
      <c r="F2717" s="5">
        <v>0</v>
      </c>
      <c r="G2717" s="7" t="s">
        <v>71</v>
      </c>
      <c r="H2717" s="5">
        <v>1</v>
      </c>
      <c r="I2717" s="19" t="s">
        <v>1002</v>
      </c>
      <c r="J2717" s="9">
        <v>175</v>
      </c>
      <c r="K2717" s="9">
        <f>Livros[[#This Row],[Quantity]]*Livros[[#This Row],[Item Price]]</f>
        <v>175</v>
      </c>
      <c r="L2717" s="9">
        <v>143.35</v>
      </c>
      <c r="M2717" s="9">
        <f>Livros[[#This Row],[Receita]]-Livros[[#This Row],[Custo]]</f>
        <v>31.650000000000006</v>
      </c>
    </row>
    <row r="2718" spans="1:13" x14ac:dyDescent="0.25">
      <c r="A2718" s="4">
        <v>2717</v>
      </c>
      <c r="B2718" s="6" t="s">
        <v>4331</v>
      </c>
      <c r="C2718" s="6" t="e">
        <f>MONTH(Livros[[#This Row],[Date]])</f>
        <v>#VALUE!</v>
      </c>
      <c r="D2718" s="6" t="e">
        <f>YEAR(Livros[[#This Row],[Date]])</f>
        <v>#VALUE!</v>
      </c>
      <c r="E2718" s="4">
        <v>0</v>
      </c>
      <c r="F2718" s="4">
        <v>0</v>
      </c>
      <c r="G2718" s="6" t="s">
        <v>71</v>
      </c>
      <c r="H2718" s="4">
        <v>2</v>
      </c>
      <c r="I2718" s="18" t="s">
        <v>1002</v>
      </c>
      <c r="J2718" s="8">
        <v>222</v>
      </c>
      <c r="K2718" s="8">
        <f>Livros[[#This Row],[Quantity]]*Livros[[#This Row],[Item Price]]</f>
        <v>444</v>
      </c>
      <c r="L2718" s="8">
        <v>182.20400000000001</v>
      </c>
      <c r="M2718" s="8">
        <f>Livros[[#This Row],[Receita]]-Livros[[#This Row],[Custo]]</f>
        <v>261.79599999999999</v>
      </c>
    </row>
    <row r="2719" spans="1:13" x14ac:dyDescent="0.25">
      <c r="A2719" s="5">
        <v>2718</v>
      </c>
      <c r="B2719" s="7" t="s">
        <v>4331</v>
      </c>
      <c r="C2719" s="7" t="e">
        <f>MONTH(Livros[[#This Row],[Date]])</f>
        <v>#VALUE!</v>
      </c>
      <c r="D2719" s="7" t="e">
        <f>YEAR(Livros[[#This Row],[Date]])</f>
        <v>#VALUE!</v>
      </c>
      <c r="E2719" s="5">
        <v>0</v>
      </c>
      <c r="F2719" s="5">
        <v>0</v>
      </c>
      <c r="G2719" s="7" t="s">
        <v>71</v>
      </c>
      <c r="H2719" s="5">
        <v>1</v>
      </c>
      <c r="I2719" s="19" t="s">
        <v>1002</v>
      </c>
      <c r="J2719" s="9">
        <v>175</v>
      </c>
      <c r="K2719" s="9">
        <f>Livros[[#This Row],[Quantity]]*Livros[[#This Row],[Item Price]]</f>
        <v>175</v>
      </c>
      <c r="L2719" s="9">
        <v>143.35</v>
      </c>
      <c r="M2719" s="9">
        <f>Livros[[#This Row],[Receita]]-Livros[[#This Row],[Custo]]</f>
        <v>31.650000000000006</v>
      </c>
    </row>
    <row r="2720" spans="1:13" x14ac:dyDescent="0.25">
      <c r="A2720" s="4">
        <v>2719</v>
      </c>
      <c r="B2720" s="6" t="s">
        <v>4331</v>
      </c>
      <c r="C2720" s="6" t="e">
        <f>MONTH(Livros[[#This Row],[Date]])</f>
        <v>#VALUE!</v>
      </c>
      <c r="D2720" s="6" t="e">
        <f>YEAR(Livros[[#This Row],[Date]])</f>
        <v>#VALUE!</v>
      </c>
      <c r="E2720" s="4">
        <v>0</v>
      </c>
      <c r="F2720" s="4">
        <v>0</v>
      </c>
      <c r="G2720" s="6" t="s">
        <v>71</v>
      </c>
      <c r="H2720" s="4">
        <v>1</v>
      </c>
      <c r="I2720" s="18" t="s">
        <v>1002</v>
      </c>
      <c r="J2720" s="8">
        <v>175</v>
      </c>
      <c r="K2720" s="8">
        <f>Livros[[#This Row],[Quantity]]*Livros[[#This Row],[Item Price]]</f>
        <v>175</v>
      </c>
      <c r="L2720" s="8">
        <v>143.35</v>
      </c>
      <c r="M2720" s="8">
        <f>Livros[[#This Row],[Receita]]-Livros[[#This Row],[Custo]]</f>
        <v>31.650000000000006</v>
      </c>
    </row>
    <row r="2721" spans="1:13" x14ac:dyDescent="0.25">
      <c r="A2721" s="5">
        <v>2720</v>
      </c>
      <c r="B2721" s="7" t="s">
        <v>4331</v>
      </c>
      <c r="C2721" s="7" t="e">
        <f>MONTH(Livros[[#This Row],[Date]])</f>
        <v>#VALUE!</v>
      </c>
      <c r="D2721" s="7" t="e">
        <f>YEAR(Livros[[#This Row],[Date]])</f>
        <v>#VALUE!</v>
      </c>
      <c r="E2721" s="5">
        <v>0</v>
      </c>
      <c r="F2721" s="5">
        <v>0</v>
      </c>
      <c r="G2721" s="7" t="s">
        <v>83</v>
      </c>
      <c r="H2721" s="5">
        <v>1</v>
      </c>
      <c r="I2721" s="19" t="s">
        <v>1002</v>
      </c>
      <c r="J2721" s="9">
        <v>88</v>
      </c>
      <c r="K2721" s="9">
        <f>Livros[[#This Row],[Quantity]]*Livros[[#This Row],[Item Price]]</f>
        <v>88</v>
      </c>
      <c r="L2721" s="9">
        <v>721.16</v>
      </c>
      <c r="M2721" s="9">
        <f>Livros[[#This Row],[Receita]]-Livros[[#This Row],[Custo]]</f>
        <v>-633.16</v>
      </c>
    </row>
    <row r="2722" spans="1:13" x14ac:dyDescent="0.25">
      <c r="A2722" s="4">
        <v>2721</v>
      </c>
      <c r="B2722" s="6" t="s">
        <v>4331</v>
      </c>
      <c r="C2722" s="6" t="e">
        <f>MONTH(Livros[[#This Row],[Date]])</f>
        <v>#VALUE!</v>
      </c>
      <c r="D2722" s="6" t="e">
        <f>YEAR(Livros[[#This Row],[Date]])</f>
        <v>#VALUE!</v>
      </c>
      <c r="E2722" s="4">
        <v>0</v>
      </c>
      <c r="F2722" s="4">
        <v>0</v>
      </c>
      <c r="G2722" s="6" t="s">
        <v>83</v>
      </c>
      <c r="H2722" s="4">
        <v>1</v>
      </c>
      <c r="I2722" s="18" t="s">
        <v>1002</v>
      </c>
      <c r="J2722" s="8">
        <v>138</v>
      </c>
      <c r="K2722" s="8">
        <f>Livros[[#This Row],[Quantity]]*Livros[[#This Row],[Item Price]]</f>
        <v>138</v>
      </c>
      <c r="L2722" s="8">
        <v>113.316</v>
      </c>
      <c r="M2722" s="8">
        <f>Livros[[#This Row],[Receita]]-Livros[[#This Row],[Custo]]</f>
        <v>24.683999999999997</v>
      </c>
    </row>
    <row r="2723" spans="1:13" x14ac:dyDescent="0.25">
      <c r="A2723" s="5">
        <v>2722</v>
      </c>
      <c r="B2723" s="7" t="s">
        <v>4331</v>
      </c>
      <c r="C2723" s="7" t="e">
        <f>MONTH(Livros[[#This Row],[Date]])</f>
        <v>#VALUE!</v>
      </c>
      <c r="D2723" s="7" t="e">
        <f>YEAR(Livros[[#This Row],[Date]])</f>
        <v>#VALUE!</v>
      </c>
      <c r="E2723" s="5">
        <v>0</v>
      </c>
      <c r="F2723" s="5">
        <v>0</v>
      </c>
      <c r="G2723" s="7" t="s">
        <v>83</v>
      </c>
      <c r="H2723" s="5">
        <v>1</v>
      </c>
      <c r="I2723" s="19" t="s">
        <v>1002</v>
      </c>
      <c r="J2723" s="9">
        <v>175</v>
      </c>
      <c r="K2723" s="9">
        <f>Livros[[#This Row],[Quantity]]*Livros[[#This Row],[Item Price]]</f>
        <v>175</v>
      </c>
      <c r="L2723" s="9">
        <v>143.35</v>
      </c>
      <c r="M2723" s="9">
        <f>Livros[[#This Row],[Receita]]-Livros[[#This Row],[Custo]]</f>
        <v>31.650000000000006</v>
      </c>
    </row>
    <row r="2724" spans="1:13" x14ac:dyDescent="0.25">
      <c r="A2724" s="4">
        <v>2723</v>
      </c>
      <c r="B2724" s="6" t="s">
        <v>4331</v>
      </c>
      <c r="C2724" s="6" t="e">
        <f>MONTH(Livros[[#This Row],[Date]])</f>
        <v>#VALUE!</v>
      </c>
      <c r="D2724" s="6" t="e">
        <f>YEAR(Livros[[#This Row],[Date]])</f>
        <v>#VALUE!</v>
      </c>
      <c r="E2724" s="4">
        <v>0</v>
      </c>
      <c r="F2724" s="4">
        <v>0</v>
      </c>
      <c r="G2724" s="6" t="s">
        <v>83</v>
      </c>
      <c r="H2724" s="4">
        <v>1</v>
      </c>
      <c r="I2724" s="18" t="s">
        <v>1002</v>
      </c>
      <c r="J2724" s="8">
        <v>175</v>
      </c>
      <c r="K2724" s="8">
        <f>Livros[[#This Row],[Quantity]]*Livros[[#This Row],[Item Price]]</f>
        <v>175</v>
      </c>
      <c r="L2724" s="8">
        <v>143.35</v>
      </c>
      <c r="M2724" s="8">
        <f>Livros[[#This Row],[Receita]]-Livros[[#This Row],[Custo]]</f>
        <v>31.650000000000006</v>
      </c>
    </row>
    <row r="2725" spans="1:13" x14ac:dyDescent="0.25">
      <c r="A2725" s="5">
        <v>2724</v>
      </c>
      <c r="B2725" s="7" t="s">
        <v>4331</v>
      </c>
      <c r="C2725" s="7" t="e">
        <f>MONTH(Livros[[#This Row],[Date]])</f>
        <v>#VALUE!</v>
      </c>
      <c r="D2725" s="7" t="e">
        <f>YEAR(Livros[[#This Row],[Date]])</f>
        <v>#VALUE!</v>
      </c>
      <c r="E2725" s="5">
        <v>0</v>
      </c>
      <c r="F2725" s="5">
        <v>0</v>
      </c>
      <c r="G2725" s="7" t="s">
        <v>83</v>
      </c>
      <c r="H2725" s="5">
        <v>1</v>
      </c>
      <c r="I2725" s="19" t="s">
        <v>1002</v>
      </c>
      <c r="J2725" s="9">
        <v>97</v>
      </c>
      <c r="K2725" s="9">
        <f>Livros[[#This Row],[Quantity]]*Livros[[#This Row],[Item Price]]</f>
        <v>97</v>
      </c>
      <c r="L2725" s="9">
        <v>795.54</v>
      </c>
      <c r="M2725" s="9">
        <f>Livros[[#This Row],[Receita]]-Livros[[#This Row],[Custo]]</f>
        <v>-698.54</v>
      </c>
    </row>
    <row r="2726" spans="1:13" x14ac:dyDescent="0.25">
      <c r="A2726" s="4">
        <v>2725</v>
      </c>
      <c r="B2726" s="6" t="s">
        <v>4331</v>
      </c>
      <c r="C2726" s="6" t="e">
        <f>MONTH(Livros[[#This Row],[Date]])</f>
        <v>#VALUE!</v>
      </c>
      <c r="D2726" s="6" t="e">
        <f>YEAR(Livros[[#This Row],[Date]])</f>
        <v>#VALUE!</v>
      </c>
      <c r="E2726" s="4">
        <v>0</v>
      </c>
      <c r="F2726" s="4">
        <v>0</v>
      </c>
      <c r="G2726" s="6" t="s">
        <v>83</v>
      </c>
      <c r="H2726" s="4">
        <v>1</v>
      </c>
      <c r="I2726" s="18" t="s">
        <v>1002</v>
      </c>
      <c r="J2726" s="8">
        <v>111</v>
      </c>
      <c r="K2726" s="8">
        <f>Livros[[#This Row],[Quantity]]*Livros[[#This Row],[Item Price]]</f>
        <v>111</v>
      </c>
      <c r="L2726" s="8">
        <v>910.02</v>
      </c>
      <c r="M2726" s="8">
        <f>Livros[[#This Row],[Receita]]-Livros[[#This Row],[Custo]]</f>
        <v>-799.02</v>
      </c>
    </row>
    <row r="2727" spans="1:13" x14ac:dyDescent="0.25">
      <c r="A2727" s="5">
        <v>2726</v>
      </c>
      <c r="B2727" s="7" t="s">
        <v>4331</v>
      </c>
      <c r="C2727" s="7" t="e">
        <f>MONTH(Livros[[#This Row],[Date]])</f>
        <v>#VALUE!</v>
      </c>
      <c r="D2727" s="7" t="e">
        <f>YEAR(Livros[[#This Row],[Date]])</f>
        <v>#VALUE!</v>
      </c>
      <c r="E2727" s="5">
        <v>0</v>
      </c>
      <c r="F2727" s="5">
        <v>0</v>
      </c>
      <c r="G2727" s="7" t="s">
        <v>83</v>
      </c>
      <c r="H2727" s="5">
        <v>1</v>
      </c>
      <c r="I2727" s="19" t="s">
        <v>1002</v>
      </c>
      <c r="J2727" s="9">
        <v>138</v>
      </c>
      <c r="K2727" s="9">
        <f>Livros[[#This Row],[Quantity]]*Livros[[#This Row],[Item Price]]</f>
        <v>138</v>
      </c>
      <c r="L2727" s="9">
        <v>113.316</v>
      </c>
      <c r="M2727" s="9">
        <f>Livros[[#This Row],[Receita]]-Livros[[#This Row],[Custo]]</f>
        <v>24.683999999999997</v>
      </c>
    </row>
    <row r="2728" spans="1:13" x14ac:dyDescent="0.25">
      <c r="A2728" s="4">
        <v>2727</v>
      </c>
      <c r="B2728" s="6" t="s">
        <v>4331</v>
      </c>
      <c r="C2728" s="6" t="e">
        <f>MONTH(Livros[[#This Row],[Date]])</f>
        <v>#VALUE!</v>
      </c>
      <c r="D2728" s="6" t="e">
        <f>YEAR(Livros[[#This Row],[Date]])</f>
        <v>#VALUE!</v>
      </c>
      <c r="E2728" s="4">
        <v>0</v>
      </c>
      <c r="F2728" s="4">
        <v>0</v>
      </c>
      <c r="G2728" s="6" t="s">
        <v>71</v>
      </c>
      <c r="H2728" s="4">
        <v>1</v>
      </c>
      <c r="I2728" s="18" t="s">
        <v>1002</v>
      </c>
      <c r="J2728" s="8">
        <v>285</v>
      </c>
      <c r="K2728" s="8">
        <f>Livros[[#This Row],[Quantity]]*Livros[[#This Row],[Item Price]]</f>
        <v>285</v>
      </c>
      <c r="L2728" s="8">
        <v>233.37</v>
      </c>
      <c r="M2728" s="8">
        <f>Livros[[#This Row],[Receita]]-Livros[[#This Row],[Custo]]</f>
        <v>51.629999999999995</v>
      </c>
    </row>
    <row r="2729" spans="1:13" x14ac:dyDescent="0.25">
      <c r="A2729" s="5">
        <v>2728</v>
      </c>
      <c r="B2729" s="7" t="s">
        <v>4331</v>
      </c>
      <c r="C2729" s="7" t="e">
        <f>MONTH(Livros[[#This Row],[Date]])</f>
        <v>#VALUE!</v>
      </c>
      <c r="D2729" s="7" t="e">
        <f>YEAR(Livros[[#This Row],[Date]])</f>
        <v>#VALUE!</v>
      </c>
      <c r="E2729" s="5">
        <v>0</v>
      </c>
      <c r="F2729" s="5">
        <v>0</v>
      </c>
      <c r="G2729" s="7" t="s">
        <v>83</v>
      </c>
      <c r="H2729" s="5">
        <v>1</v>
      </c>
      <c r="I2729" s="19" t="s">
        <v>1002</v>
      </c>
      <c r="J2729" s="9">
        <v>157</v>
      </c>
      <c r="K2729" s="9">
        <f>Livros[[#This Row],[Quantity]]*Livros[[#This Row],[Item Price]]</f>
        <v>157</v>
      </c>
      <c r="L2729" s="9">
        <v>128.874</v>
      </c>
      <c r="M2729" s="9">
        <f>Livros[[#This Row],[Receita]]-Livros[[#This Row],[Custo]]</f>
        <v>28.126000000000005</v>
      </c>
    </row>
    <row r="2730" spans="1:13" x14ac:dyDescent="0.25">
      <c r="A2730" s="4">
        <v>2729</v>
      </c>
      <c r="B2730" s="6" t="s">
        <v>4331</v>
      </c>
      <c r="C2730" s="6" t="e">
        <f>MONTH(Livros[[#This Row],[Date]])</f>
        <v>#VALUE!</v>
      </c>
      <c r="D2730" s="6" t="e">
        <f>YEAR(Livros[[#This Row],[Date]])</f>
        <v>#VALUE!</v>
      </c>
      <c r="E2730" s="4">
        <v>0</v>
      </c>
      <c r="F2730" s="4">
        <v>0</v>
      </c>
      <c r="G2730" s="6" t="s">
        <v>71</v>
      </c>
      <c r="H2730" s="4">
        <v>1</v>
      </c>
      <c r="I2730" s="18" t="s">
        <v>1002</v>
      </c>
      <c r="J2730" s="8">
        <v>175</v>
      </c>
      <c r="K2730" s="8">
        <f>Livros[[#This Row],[Quantity]]*Livros[[#This Row],[Item Price]]</f>
        <v>175</v>
      </c>
      <c r="L2730" s="8">
        <v>143.35</v>
      </c>
      <c r="M2730" s="8">
        <f>Livros[[#This Row],[Receita]]-Livros[[#This Row],[Custo]]</f>
        <v>31.650000000000006</v>
      </c>
    </row>
    <row r="2731" spans="1:13" x14ac:dyDescent="0.25">
      <c r="A2731" s="5">
        <v>2730</v>
      </c>
      <c r="B2731" s="7" t="s">
        <v>4331</v>
      </c>
      <c r="C2731" s="7" t="e">
        <f>MONTH(Livros[[#This Row],[Date]])</f>
        <v>#VALUE!</v>
      </c>
      <c r="D2731" s="7" t="e">
        <f>YEAR(Livros[[#This Row],[Date]])</f>
        <v>#VALUE!</v>
      </c>
      <c r="E2731" s="5">
        <v>0</v>
      </c>
      <c r="F2731" s="5">
        <v>0</v>
      </c>
      <c r="G2731" s="7" t="s">
        <v>71</v>
      </c>
      <c r="H2731" s="5">
        <v>1</v>
      </c>
      <c r="I2731" s="19" t="s">
        <v>1002</v>
      </c>
      <c r="J2731" s="9">
        <v>285</v>
      </c>
      <c r="K2731" s="9">
        <f>Livros[[#This Row],[Quantity]]*Livros[[#This Row],[Item Price]]</f>
        <v>285</v>
      </c>
      <c r="L2731" s="9">
        <v>233.37</v>
      </c>
      <c r="M2731" s="9">
        <f>Livros[[#This Row],[Receita]]-Livros[[#This Row],[Custo]]</f>
        <v>51.629999999999995</v>
      </c>
    </row>
    <row r="2732" spans="1:13" x14ac:dyDescent="0.25">
      <c r="A2732" s="4">
        <v>2731</v>
      </c>
      <c r="B2732" s="6" t="s">
        <v>4359</v>
      </c>
      <c r="C2732" s="6" t="e">
        <f>MONTH(Livros[[#This Row],[Date]])</f>
        <v>#VALUE!</v>
      </c>
      <c r="D2732" s="6" t="e">
        <f>YEAR(Livros[[#This Row],[Date]])</f>
        <v>#VALUE!</v>
      </c>
      <c r="E2732" s="4">
        <v>0</v>
      </c>
      <c r="F2732" s="4">
        <v>0</v>
      </c>
      <c r="G2732" s="6" t="s">
        <v>71</v>
      </c>
      <c r="H2732" s="4">
        <v>1</v>
      </c>
      <c r="I2732" s="18" t="s">
        <v>1002</v>
      </c>
      <c r="J2732" s="8">
        <v>111</v>
      </c>
      <c r="K2732" s="8">
        <f>Livros[[#This Row],[Quantity]]*Livros[[#This Row],[Item Price]]</f>
        <v>111</v>
      </c>
      <c r="L2732" s="8">
        <v>910.02</v>
      </c>
      <c r="M2732" s="8">
        <f>Livros[[#This Row],[Receita]]-Livros[[#This Row],[Custo]]</f>
        <v>-799.02</v>
      </c>
    </row>
    <row r="2733" spans="1:13" x14ac:dyDescent="0.25">
      <c r="A2733" s="5">
        <v>2732</v>
      </c>
      <c r="B2733" s="7" t="s">
        <v>4359</v>
      </c>
      <c r="C2733" s="7" t="e">
        <f>MONTH(Livros[[#This Row],[Date]])</f>
        <v>#VALUE!</v>
      </c>
      <c r="D2733" s="7" t="e">
        <f>YEAR(Livros[[#This Row],[Date]])</f>
        <v>#VALUE!</v>
      </c>
      <c r="E2733" s="5">
        <v>0</v>
      </c>
      <c r="F2733" s="5">
        <v>0</v>
      </c>
      <c r="G2733" s="7" t="s">
        <v>83</v>
      </c>
      <c r="H2733" s="5">
        <v>1</v>
      </c>
      <c r="I2733" s="19" t="s">
        <v>193</v>
      </c>
      <c r="J2733" s="9">
        <v>248</v>
      </c>
      <c r="K2733" s="9">
        <f>Livros[[#This Row],[Quantity]]*Livros[[#This Row],[Item Price]]</f>
        <v>248</v>
      </c>
      <c r="L2733" s="9">
        <v>203.33600000000001</v>
      </c>
      <c r="M2733" s="9">
        <f>Livros[[#This Row],[Receita]]-Livros[[#This Row],[Custo]]</f>
        <v>44.663999999999987</v>
      </c>
    </row>
    <row r="2734" spans="1:13" x14ac:dyDescent="0.25">
      <c r="A2734" s="4">
        <v>2733</v>
      </c>
      <c r="B2734" s="6" t="s">
        <v>4359</v>
      </c>
      <c r="C2734" s="6" t="e">
        <f>MONTH(Livros[[#This Row],[Date]])</f>
        <v>#VALUE!</v>
      </c>
      <c r="D2734" s="6" t="e">
        <f>YEAR(Livros[[#This Row],[Date]])</f>
        <v>#VALUE!</v>
      </c>
      <c r="E2734" s="4">
        <v>0</v>
      </c>
      <c r="F2734" s="4">
        <v>0</v>
      </c>
      <c r="G2734" s="6" t="s">
        <v>71</v>
      </c>
      <c r="H2734" s="4">
        <v>1</v>
      </c>
      <c r="I2734" s="18" t="s">
        <v>1002</v>
      </c>
      <c r="J2734" s="8">
        <v>138</v>
      </c>
      <c r="K2734" s="8">
        <f>Livros[[#This Row],[Quantity]]*Livros[[#This Row],[Item Price]]</f>
        <v>138</v>
      </c>
      <c r="L2734" s="8">
        <v>113.316</v>
      </c>
      <c r="M2734" s="8">
        <f>Livros[[#This Row],[Receita]]-Livros[[#This Row],[Custo]]</f>
        <v>24.683999999999997</v>
      </c>
    </row>
    <row r="2735" spans="1:13" x14ac:dyDescent="0.25">
      <c r="A2735" s="5">
        <v>2734</v>
      </c>
      <c r="B2735" s="7" t="s">
        <v>4359</v>
      </c>
      <c r="C2735" s="7" t="e">
        <f>MONTH(Livros[[#This Row],[Date]])</f>
        <v>#VALUE!</v>
      </c>
      <c r="D2735" s="7" t="e">
        <f>YEAR(Livros[[#This Row],[Date]])</f>
        <v>#VALUE!</v>
      </c>
      <c r="E2735" s="5">
        <v>0</v>
      </c>
      <c r="F2735" s="5">
        <v>0</v>
      </c>
      <c r="G2735" s="7" t="s">
        <v>71</v>
      </c>
      <c r="H2735" s="5">
        <v>1</v>
      </c>
      <c r="I2735" s="19" t="s">
        <v>193</v>
      </c>
      <c r="J2735" s="9">
        <v>155</v>
      </c>
      <c r="K2735" s="9">
        <f>Livros[[#This Row],[Quantity]]*Livros[[#This Row],[Item Price]]</f>
        <v>155</v>
      </c>
      <c r="L2735" s="9">
        <v>127.71</v>
      </c>
      <c r="M2735" s="9">
        <f>Livros[[#This Row],[Receita]]-Livros[[#This Row],[Custo]]</f>
        <v>27.290000000000006</v>
      </c>
    </row>
    <row r="2736" spans="1:13" x14ac:dyDescent="0.25">
      <c r="A2736" s="4">
        <v>2735</v>
      </c>
      <c r="B2736" s="6" t="s">
        <v>4359</v>
      </c>
      <c r="C2736" s="6" t="e">
        <f>MONTH(Livros[[#This Row],[Date]])</f>
        <v>#VALUE!</v>
      </c>
      <c r="D2736" s="6" t="e">
        <f>YEAR(Livros[[#This Row],[Date]])</f>
        <v>#VALUE!</v>
      </c>
      <c r="E2736" s="4">
        <v>0</v>
      </c>
      <c r="F2736" s="4">
        <v>0</v>
      </c>
      <c r="G2736" s="6" t="s">
        <v>71</v>
      </c>
      <c r="H2736" s="4">
        <v>1</v>
      </c>
      <c r="I2736" s="18" t="s">
        <v>1002</v>
      </c>
      <c r="J2736" s="8">
        <v>8578</v>
      </c>
      <c r="K2736" s="8">
        <f>Livros[[#This Row],[Quantity]]*Livros[[#This Row],[Item Price]]</f>
        <v>8578</v>
      </c>
      <c r="L2736" s="8">
        <v>703.33960000000002</v>
      </c>
      <c r="M2736" s="8">
        <f>Livros[[#This Row],[Receita]]-Livros[[#This Row],[Custo]]</f>
        <v>7874.6603999999998</v>
      </c>
    </row>
    <row r="2737" spans="1:13" x14ac:dyDescent="0.25">
      <c r="A2737" s="5">
        <v>2736</v>
      </c>
      <c r="B2737" s="7" t="s">
        <v>4359</v>
      </c>
      <c r="C2737" s="7" t="e">
        <f>MONTH(Livros[[#This Row],[Date]])</f>
        <v>#VALUE!</v>
      </c>
      <c r="D2737" s="7" t="e">
        <f>YEAR(Livros[[#This Row],[Date]])</f>
        <v>#VALUE!</v>
      </c>
      <c r="E2737" s="5">
        <v>0</v>
      </c>
      <c r="F2737" s="5">
        <v>0</v>
      </c>
      <c r="G2737" s="7" t="s">
        <v>83</v>
      </c>
      <c r="H2737" s="5">
        <v>1</v>
      </c>
      <c r="I2737" s="19" t="s">
        <v>193</v>
      </c>
      <c r="J2737" s="9">
        <v>155</v>
      </c>
      <c r="K2737" s="9">
        <f>Livros[[#This Row],[Quantity]]*Livros[[#This Row],[Item Price]]</f>
        <v>155</v>
      </c>
      <c r="L2737" s="9">
        <v>127.71</v>
      </c>
      <c r="M2737" s="9">
        <f>Livros[[#This Row],[Receita]]-Livros[[#This Row],[Custo]]</f>
        <v>27.290000000000006</v>
      </c>
    </row>
    <row r="2738" spans="1:13" x14ac:dyDescent="0.25">
      <c r="A2738" s="4">
        <v>2737</v>
      </c>
      <c r="B2738" s="6" t="s">
        <v>4359</v>
      </c>
      <c r="C2738" s="6" t="e">
        <f>MONTH(Livros[[#This Row],[Date]])</f>
        <v>#VALUE!</v>
      </c>
      <c r="D2738" s="6" t="e">
        <f>YEAR(Livros[[#This Row],[Date]])</f>
        <v>#VALUE!</v>
      </c>
      <c r="E2738" s="4">
        <v>0</v>
      </c>
      <c r="F2738" s="4">
        <v>0</v>
      </c>
      <c r="G2738" s="6" t="s">
        <v>83</v>
      </c>
      <c r="H2738" s="4">
        <v>1</v>
      </c>
      <c r="I2738" s="18" t="s">
        <v>193</v>
      </c>
      <c r="J2738" s="8">
        <v>225</v>
      </c>
      <c r="K2738" s="8">
        <f>Livros[[#This Row],[Quantity]]*Livros[[#This Row],[Item Price]]</f>
        <v>225</v>
      </c>
      <c r="L2738" s="8">
        <v>184.45</v>
      </c>
      <c r="M2738" s="8">
        <f>Livros[[#This Row],[Receita]]-Livros[[#This Row],[Custo]]</f>
        <v>40.550000000000011</v>
      </c>
    </row>
    <row r="2739" spans="1:13" x14ac:dyDescent="0.25">
      <c r="A2739" s="5">
        <v>2738</v>
      </c>
      <c r="B2739" s="7" t="s">
        <v>4359</v>
      </c>
      <c r="C2739" s="7" t="e">
        <f>MONTH(Livros[[#This Row],[Date]])</f>
        <v>#VALUE!</v>
      </c>
      <c r="D2739" s="7" t="e">
        <f>YEAR(Livros[[#This Row],[Date]])</f>
        <v>#VALUE!</v>
      </c>
      <c r="E2739" s="5">
        <v>0</v>
      </c>
      <c r="F2739" s="5">
        <v>0</v>
      </c>
      <c r="G2739" s="7" t="s">
        <v>71</v>
      </c>
      <c r="H2739" s="5">
        <v>1</v>
      </c>
      <c r="I2739" s="19" t="s">
        <v>5178</v>
      </c>
      <c r="J2739" s="9">
        <v>998</v>
      </c>
      <c r="K2739" s="9">
        <f>Livros[[#This Row],[Quantity]]*Livros[[#This Row],[Item Price]]</f>
        <v>998</v>
      </c>
      <c r="L2739" s="9">
        <v>828.83399999999995</v>
      </c>
      <c r="M2739" s="9">
        <f>Livros[[#This Row],[Receita]]-Livros[[#This Row],[Custo]]</f>
        <v>169.16600000000005</v>
      </c>
    </row>
    <row r="2740" spans="1:13" x14ac:dyDescent="0.25">
      <c r="A2740" s="4">
        <v>2739</v>
      </c>
      <c r="B2740" s="6" t="s">
        <v>4359</v>
      </c>
      <c r="C2740" s="6" t="e">
        <f>MONTH(Livros[[#This Row],[Date]])</f>
        <v>#VALUE!</v>
      </c>
      <c r="D2740" s="6" t="e">
        <f>YEAR(Livros[[#This Row],[Date]])</f>
        <v>#VALUE!</v>
      </c>
      <c r="E2740" s="4">
        <v>0</v>
      </c>
      <c r="F2740" s="4">
        <v>0</v>
      </c>
      <c r="G2740" s="6" t="s">
        <v>83</v>
      </c>
      <c r="H2740" s="4">
        <v>1</v>
      </c>
      <c r="I2740" s="18" t="s">
        <v>1002</v>
      </c>
      <c r="J2740" s="8">
        <v>111</v>
      </c>
      <c r="K2740" s="8">
        <f>Livros[[#This Row],[Quantity]]*Livros[[#This Row],[Item Price]]</f>
        <v>111</v>
      </c>
      <c r="L2740" s="8">
        <v>910.02</v>
      </c>
      <c r="M2740" s="8">
        <f>Livros[[#This Row],[Receita]]-Livros[[#This Row],[Custo]]</f>
        <v>-799.02</v>
      </c>
    </row>
    <row r="2741" spans="1:13" x14ac:dyDescent="0.25">
      <c r="A2741" s="5">
        <v>2740</v>
      </c>
      <c r="B2741" s="7" t="s">
        <v>4359</v>
      </c>
      <c r="C2741" s="7" t="e">
        <f>MONTH(Livros[[#This Row],[Date]])</f>
        <v>#VALUE!</v>
      </c>
      <c r="D2741" s="7" t="e">
        <f>YEAR(Livros[[#This Row],[Date]])</f>
        <v>#VALUE!</v>
      </c>
      <c r="E2741" s="5">
        <v>0</v>
      </c>
      <c r="F2741" s="5">
        <v>0</v>
      </c>
      <c r="G2741" s="7" t="s">
        <v>71</v>
      </c>
      <c r="H2741" s="5">
        <v>1</v>
      </c>
      <c r="I2741" s="19" t="s">
        <v>1002</v>
      </c>
      <c r="J2741" s="9">
        <v>180</v>
      </c>
      <c r="K2741" s="9">
        <f>Livros[[#This Row],[Quantity]]*Livros[[#This Row],[Item Price]]</f>
        <v>180</v>
      </c>
      <c r="L2741" s="9">
        <v>147.76</v>
      </c>
      <c r="M2741" s="9">
        <f>Livros[[#This Row],[Receita]]-Livros[[#This Row],[Custo]]</f>
        <v>32.240000000000009</v>
      </c>
    </row>
    <row r="2742" spans="1:13" x14ac:dyDescent="0.25">
      <c r="A2742" s="4">
        <v>2741</v>
      </c>
      <c r="B2742" s="6" t="s">
        <v>4372</v>
      </c>
      <c r="C2742" s="6" t="e">
        <f>MONTH(Livros[[#This Row],[Date]])</f>
        <v>#VALUE!</v>
      </c>
      <c r="D2742" s="6" t="e">
        <f>YEAR(Livros[[#This Row],[Date]])</f>
        <v>#VALUE!</v>
      </c>
      <c r="E2742" s="4">
        <v>1</v>
      </c>
      <c r="F2742" s="4">
        <v>0</v>
      </c>
      <c r="G2742" s="6" t="s">
        <v>71</v>
      </c>
      <c r="H2742" s="4">
        <v>1</v>
      </c>
      <c r="I2742" s="18" t="s">
        <v>1002</v>
      </c>
      <c r="J2742" s="8">
        <v>88</v>
      </c>
      <c r="K2742" s="8">
        <f>Livros[[#This Row],[Quantity]]*Livros[[#This Row],[Item Price]]</f>
        <v>88</v>
      </c>
      <c r="L2742" s="8">
        <v>721.16</v>
      </c>
      <c r="M2742" s="8">
        <f>Livros[[#This Row],[Receita]]-Livros[[#This Row],[Custo]]</f>
        <v>-633.16</v>
      </c>
    </row>
    <row r="2743" spans="1:13" x14ac:dyDescent="0.25">
      <c r="A2743" s="5">
        <v>2742</v>
      </c>
      <c r="B2743" s="7" t="s">
        <v>4372</v>
      </c>
      <c r="C2743" s="7" t="e">
        <f>MONTH(Livros[[#This Row],[Date]])</f>
        <v>#VALUE!</v>
      </c>
      <c r="D2743" s="7" t="e">
        <f>YEAR(Livros[[#This Row],[Date]])</f>
        <v>#VALUE!</v>
      </c>
      <c r="E2743" s="5">
        <v>1</v>
      </c>
      <c r="F2743" s="5">
        <v>0</v>
      </c>
      <c r="G2743" s="7" t="s">
        <v>83</v>
      </c>
      <c r="H2743" s="5">
        <v>1</v>
      </c>
      <c r="I2743" s="19" t="s">
        <v>193</v>
      </c>
      <c r="J2743" s="9">
        <v>220</v>
      </c>
      <c r="K2743" s="9">
        <f>Livros[[#This Row],[Quantity]]*Livros[[#This Row],[Item Price]]</f>
        <v>220</v>
      </c>
      <c r="L2743" s="9">
        <v>180.04</v>
      </c>
      <c r="M2743" s="9">
        <f>Livros[[#This Row],[Receita]]-Livros[[#This Row],[Custo]]</f>
        <v>39.960000000000008</v>
      </c>
    </row>
    <row r="2744" spans="1:13" x14ac:dyDescent="0.25">
      <c r="A2744" s="4">
        <v>2743</v>
      </c>
      <c r="B2744" s="6" t="s">
        <v>4372</v>
      </c>
      <c r="C2744" s="6" t="e">
        <f>MONTH(Livros[[#This Row],[Date]])</f>
        <v>#VALUE!</v>
      </c>
      <c r="D2744" s="6" t="e">
        <f>YEAR(Livros[[#This Row],[Date]])</f>
        <v>#VALUE!</v>
      </c>
      <c r="E2744" s="4">
        <v>1</v>
      </c>
      <c r="F2744" s="4">
        <v>0</v>
      </c>
      <c r="G2744" s="6" t="s">
        <v>83</v>
      </c>
      <c r="H2744" s="4">
        <v>1</v>
      </c>
      <c r="I2744" s="18" t="s">
        <v>193</v>
      </c>
      <c r="J2744" s="8">
        <v>155</v>
      </c>
      <c r="K2744" s="8">
        <f>Livros[[#This Row],[Quantity]]*Livros[[#This Row],[Item Price]]</f>
        <v>155</v>
      </c>
      <c r="L2744" s="8">
        <v>127.71</v>
      </c>
      <c r="M2744" s="8">
        <f>Livros[[#This Row],[Receita]]-Livros[[#This Row],[Custo]]</f>
        <v>27.290000000000006</v>
      </c>
    </row>
    <row r="2745" spans="1:13" x14ac:dyDescent="0.25">
      <c r="A2745" s="5">
        <v>2744</v>
      </c>
      <c r="B2745" s="7" t="s">
        <v>4372</v>
      </c>
      <c r="C2745" s="7" t="e">
        <f>MONTH(Livros[[#This Row],[Date]])</f>
        <v>#VALUE!</v>
      </c>
      <c r="D2745" s="7" t="e">
        <f>YEAR(Livros[[#This Row],[Date]])</f>
        <v>#VALUE!</v>
      </c>
      <c r="E2745" s="5">
        <v>1</v>
      </c>
      <c r="F2745" s="5">
        <v>0</v>
      </c>
      <c r="G2745" s="7" t="s">
        <v>83</v>
      </c>
      <c r="H2745" s="5">
        <v>1</v>
      </c>
      <c r="I2745" s="19" t="s">
        <v>1002</v>
      </c>
      <c r="J2745" s="9">
        <v>285</v>
      </c>
      <c r="K2745" s="9">
        <f>Livros[[#This Row],[Quantity]]*Livros[[#This Row],[Item Price]]</f>
        <v>285</v>
      </c>
      <c r="L2745" s="9">
        <v>233.37</v>
      </c>
      <c r="M2745" s="9">
        <f>Livros[[#This Row],[Receita]]-Livros[[#This Row],[Custo]]</f>
        <v>51.629999999999995</v>
      </c>
    </row>
    <row r="2746" spans="1:13" x14ac:dyDescent="0.25">
      <c r="A2746" s="4">
        <v>2745</v>
      </c>
      <c r="B2746" s="6" t="s">
        <v>4372</v>
      </c>
      <c r="C2746" s="6" t="e">
        <f>MONTH(Livros[[#This Row],[Date]])</f>
        <v>#VALUE!</v>
      </c>
      <c r="D2746" s="6" t="e">
        <f>YEAR(Livros[[#This Row],[Date]])</f>
        <v>#VALUE!</v>
      </c>
      <c r="E2746" s="4">
        <v>1</v>
      </c>
      <c r="F2746" s="4">
        <v>0</v>
      </c>
      <c r="G2746" s="6" t="s">
        <v>83</v>
      </c>
      <c r="H2746" s="4">
        <v>1</v>
      </c>
      <c r="I2746" s="18" t="s">
        <v>1002</v>
      </c>
      <c r="J2746" s="8">
        <v>8578</v>
      </c>
      <c r="K2746" s="8">
        <f>Livros[[#This Row],[Quantity]]*Livros[[#This Row],[Item Price]]</f>
        <v>8578</v>
      </c>
      <c r="L2746" s="8">
        <v>703.33960000000002</v>
      </c>
      <c r="M2746" s="8">
        <f>Livros[[#This Row],[Receita]]-Livros[[#This Row],[Custo]]</f>
        <v>7874.6603999999998</v>
      </c>
    </row>
    <row r="2747" spans="1:13" x14ac:dyDescent="0.25">
      <c r="A2747" s="5">
        <v>2746</v>
      </c>
      <c r="B2747" s="7" t="s">
        <v>4372</v>
      </c>
      <c r="C2747" s="7" t="e">
        <f>MONTH(Livros[[#This Row],[Date]])</f>
        <v>#VALUE!</v>
      </c>
      <c r="D2747" s="7" t="e">
        <f>YEAR(Livros[[#This Row],[Date]])</f>
        <v>#VALUE!</v>
      </c>
      <c r="E2747" s="5">
        <v>1</v>
      </c>
      <c r="F2747" s="5">
        <v>0</v>
      </c>
      <c r="G2747" s="7" t="s">
        <v>71</v>
      </c>
      <c r="H2747" s="5">
        <v>1</v>
      </c>
      <c r="I2747" s="19" t="s">
        <v>193</v>
      </c>
      <c r="J2747" s="9">
        <v>155</v>
      </c>
      <c r="K2747" s="9">
        <f>Livros[[#This Row],[Quantity]]*Livros[[#This Row],[Item Price]]</f>
        <v>155</v>
      </c>
      <c r="L2747" s="9">
        <v>127.71</v>
      </c>
      <c r="M2747" s="9">
        <f>Livros[[#This Row],[Receita]]-Livros[[#This Row],[Custo]]</f>
        <v>27.290000000000006</v>
      </c>
    </row>
    <row r="2748" spans="1:13" x14ac:dyDescent="0.25">
      <c r="A2748" s="4">
        <v>2747</v>
      </c>
      <c r="B2748" s="6" t="s">
        <v>4372</v>
      </c>
      <c r="C2748" s="6" t="e">
        <f>MONTH(Livros[[#This Row],[Date]])</f>
        <v>#VALUE!</v>
      </c>
      <c r="D2748" s="6" t="e">
        <f>YEAR(Livros[[#This Row],[Date]])</f>
        <v>#VALUE!</v>
      </c>
      <c r="E2748" s="4">
        <v>1</v>
      </c>
      <c r="F2748" s="4">
        <v>0</v>
      </c>
      <c r="G2748" s="6" t="s">
        <v>71</v>
      </c>
      <c r="H2748" s="4">
        <v>1</v>
      </c>
      <c r="I2748" s="18" t="s">
        <v>193</v>
      </c>
      <c r="J2748" s="8">
        <v>155</v>
      </c>
      <c r="K2748" s="8">
        <f>Livros[[#This Row],[Quantity]]*Livros[[#This Row],[Item Price]]</f>
        <v>155</v>
      </c>
      <c r="L2748" s="8">
        <v>127.71</v>
      </c>
      <c r="M2748" s="8">
        <f>Livros[[#This Row],[Receita]]-Livros[[#This Row],[Custo]]</f>
        <v>27.290000000000006</v>
      </c>
    </row>
    <row r="2749" spans="1:13" x14ac:dyDescent="0.25">
      <c r="A2749" s="5">
        <v>2748</v>
      </c>
      <c r="B2749" s="7" t="s">
        <v>4372</v>
      </c>
      <c r="C2749" s="7" t="e">
        <f>MONTH(Livros[[#This Row],[Date]])</f>
        <v>#VALUE!</v>
      </c>
      <c r="D2749" s="7" t="e">
        <f>YEAR(Livros[[#This Row],[Date]])</f>
        <v>#VALUE!</v>
      </c>
      <c r="E2749" s="5">
        <v>1</v>
      </c>
      <c r="F2749" s="5">
        <v>0</v>
      </c>
      <c r="G2749" s="7" t="s">
        <v>71</v>
      </c>
      <c r="H2749" s="5">
        <v>1</v>
      </c>
      <c r="I2749" s="19" t="s">
        <v>5178</v>
      </c>
      <c r="J2749" s="9">
        <v>395</v>
      </c>
      <c r="K2749" s="9">
        <f>Livros[[#This Row],[Quantity]]*Livros[[#This Row],[Item Price]]</f>
        <v>395</v>
      </c>
      <c r="L2749" s="9">
        <v>327.78500000000003</v>
      </c>
      <c r="M2749" s="9">
        <f>Livros[[#This Row],[Receita]]-Livros[[#This Row],[Custo]]</f>
        <v>67.214999999999975</v>
      </c>
    </row>
    <row r="2750" spans="1:13" x14ac:dyDescent="0.25">
      <c r="A2750" s="4">
        <v>2749</v>
      </c>
      <c r="B2750" s="6" t="s">
        <v>4372</v>
      </c>
      <c r="C2750" s="6" t="e">
        <f>MONTH(Livros[[#This Row],[Date]])</f>
        <v>#VALUE!</v>
      </c>
      <c r="D2750" s="6" t="e">
        <f>YEAR(Livros[[#This Row],[Date]])</f>
        <v>#VALUE!</v>
      </c>
      <c r="E2750" s="4">
        <v>1</v>
      </c>
      <c r="F2750" s="4">
        <v>0</v>
      </c>
      <c r="G2750" s="6" t="s">
        <v>83</v>
      </c>
      <c r="H2750" s="4">
        <v>1</v>
      </c>
      <c r="I2750" s="18" t="s">
        <v>1002</v>
      </c>
      <c r="J2750" s="8">
        <v>8578</v>
      </c>
      <c r="K2750" s="8">
        <f>Livros[[#This Row],[Quantity]]*Livros[[#This Row],[Item Price]]</f>
        <v>8578</v>
      </c>
      <c r="L2750" s="8">
        <v>703.33960000000002</v>
      </c>
      <c r="M2750" s="8">
        <f>Livros[[#This Row],[Receita]]-Livros[[#This Row],[Custo]]</f>
        <v>7874.6603999999998</v>
      </c>
    </row>
    <row r="2751" spans="1:13" x14ac:dyDescent="0.25">
      <c r="A2751" s="5">
        <v>2750</v>
      </c>
      <c r="B2751" s="7" t="s">
        <v>4372</v>
      </c>
      <c r="C2751" s="7" t="e">
        <f>MONTH(Livros[[#This Row],[Date]])</f>
        <v>#VALUE!</v>
      </c>
      <c r="D2751" s="7" t="e">
        <f>YEAR(Livros[[#This Row],[Date]])</f>
        <v>#VALUE!</v>
      </c>
      <c r="E2751" s="5">
        <v>1</v>
      </c>
      <c r="F2751" s="5">
        <v>0</v>
      </c>
      <c r="G2751" s="7" t="s">
        <v>83</v>
      </c>
      <c r="H2751" s="5">
        <v>1</v>
      </c>
      <c r="I2751" s="19" t="s">
        <v>1002</v>
      </c>
      <c r="J2751" s="9">
        <v>180</v>
      </c>
      <c r="K2751" s="9">
        <f>Livros[[#This Row],[Quantity]]*Livros[[#This Row],[Item Price]]</f>
        <v>180</v>
      </c>
      <c r="L2751" s="9">
        <v>147.76</v>
      </c>
      <c r="M2751" s="9">
        <f>Livros[[#This Row],[Receita]]-Livros[[#This Row],[Custo]]</f>
        <v>32.240000000000009</v>
      </c>
    </row>
    <row r="2752" spans="1:13" x14ac:dyDescent="0.25">
      <c r="A2752" s="4">
        <v>2751</v>
      </c>
      <c r="B2752" s="6" t="s">
        <v>4372</v>
      </c>
      <c r="C2752" s="6" t="e">
        <f>MONTH(Livros[[#This Row],[Date]])</f>
        <v>#VALUE!</v>
      </c>
      <c r="D2752" s="6" t="e">
        <f>YEAR(Livros[[#This Row],[Date]])</f>
        <v>#VALUE!</v>
      </c>
      <c r="E2752" s="4">
        <v>1</v>
      </c>
      <c r="F2752" s="4">
        <v>0</v>
      </c>
      <c r="G2752" s="6" t="s">
        <v>83</v>
      </c>
      <c r="H2752" s="4">
        <v>1</v>
      </c>
      <c r="I2752" s="18" t="s">
        <v>5178</v>
      </c>
      <c r="J2752" s="8">
        <v>395</v>
      </c>
      <c r="K2752" s="8">
        <f>Livros[[#This Row],[Quantity]]*Livros[[#This Row],[Item Price]]</f>
        <v>395</v>
      </c>
      <c r="L2752" s="8">
        <v>327.78500000000003</v>
      </c>
      <c r="M2752" s="8">
        <f>Livros[[#This Row],[Receita]]-Livros[[#This Row],[Custo]]</f>
        <v>67.214999999999975</v>
      </c>
    </row>
    <row r="2753" spans="1:13" x14ac:dyDescent="0.25">
      <c r="A2753" s="5">
        <v>2752</v>
      </c>
      <c r="B2753" s="7" t="s">
        <v>4372</v>
      </c>
      <c r="C2753" s="7" t="e">
        <f>MONTH(Livros[[#This Row],[Date]])</f>
        <v>#VALUE!</v>
      </c>
      <c r="D2753" s="7" t="e">
        <f>YEAR(Livros[[#This Row],[Date]])</f>
        <v>#VALUE!</v>
      </c>
      <c r="E2753" s="5">
        <v>1</v>
      </c>
      <c r="F2753" s="5">
        <v>0</v>
      </c>
      <c r="G2753" s="7" t="s">
        <v>83</v>
      </c>
      <c r="H2753" s="5">
        <v>1</v>
      </c>
      <c r="I2753" s="19" t="s">
        <v>193</v>
      </c>
      <c r="J2753" s="9">
        <v>155</v>
      </c>
      <c r="K2753" s="9">
        <f>Livros[[#This Row],[Quantity]]*Livros[[#This Row],[Item Price]]</f>
        <v>155</v>
      </c>
      <c r="L2753" s="9">
        <v>127.71</v>
      </c>
      <c r="M2753" s="9">
        <f>Livros[[#This Row],[Receita]]-Livros[[#This Row],[Custo]]</f>
        <v>27.290000000000006</v>
      </c>
    </row>
    <row r="2754" spans="1:13" x14ac:dyDescent="0.25">
      <c r="A2754" s="4">
        <v>2753</v>
      </c>
      <c r="B2754" s="6" t="s">
        <v>4385</v>
      </c>
      <c r="C2754" s="6">
        <f>MONTH(Livros[[#This Row],[Date]])</f>
        <v>1</v>
      </c>
      <c r="D2754" s="6">
        <f>YEAR(Livros[[#This Row],[Date]])</f>
        <v>2019</v>
      </c>
      <c r="E2754" s="4">
        <v>1</v>
      </c>
      <c r="F2754" s="4">
        <v>0</v>
      </c>
      <c r="G2754" s="6" t="s">
        <v>83</v>
      </c>
      <c r="H2754" s="4">
        <v>2</v>
      </c>
      <c r="I2754" s="18" t="s">
        <v>1002</v>
      </c>
      <c r="J2754" s="8">
        <v>350</v>
      </c>
      <c r="K2754" s="8">
        <f>Livros[[#This Row],[Quantity]]*Livros[[#This Row],[Item Price]]</f>
        <v>700</v>
      </c>
      <c r="L2754" s="8">
        <v>287.7</v>
      </c>
      <c r="M2754" s="8">
        <f>Livros[[#This Row],[Receita]]-Livros[[#This Row],[Custo]]</f>
        <v>412.3</v>
      </c>
    </row>
    <row r="2755" spans="1:13" x14ac:dyDescent="0.25">
      <c r="A2755" s="5">
        <v>2754</v>
      </c>
      <c r="B2755" s="7" t="s">
        <v>4385</v>
      </c>
      <c r="C2755" s="7">
        <f>MONTH(Livros[[#This Row],[Date]])</f>
        <v>1</v>
      </c>
      <c r="D2755" s="7">
        <f>YEAR(Livros[[#This Row],[Date]])</f>
        <v>2019</v>
      </c>
      <c r="E2755" s="5">
        <v>1</v>
      </c>
      <c r="F2755" s="5">
        <v>0</v>
      </c>
      <c r="G2755" s="7" t="s">
        <v>83</v>
      </c>
      <c r="H2755" s="5">
        <v>1</v>
      </c>
      <c r="I2755" s="19" t="s">
        <v>193</v>
      </c>
      <c r="J2755" s="9">
        <v>192</v>
      </c>
      <c r="K2755" s="9">
        <f>Livros[[#This Row],[Quantity]]*Livros[[#This Row],[Item Price]]</f>
        <v>192</v>
      </c>
      <c r="L2755" s="9">
        <v>157.744</v>
      </c>
      <c r="M2755" s="9">
        <f>Livros[[#This Row],[Receita]]-Livros[[#This Row],[Custo]]</f>
        <v>34.256</v>
      </c>
    </row>
    <row r="2756" spans="1:13" x14ac:dyDescent="0.25">
      <c r="A2756" s="4">
        <v>2755</v>
      </c>
      <c r="B2756" s="6" t="s">
        <v>4385</v>
      </c>
      <c r="C2756" s="6">
        <f>MONTH(Livros[[#This Row],[Date]])</f>
        <v>1</v>
      </c>
      <c r="D2756" s="6">
        <f>YEAR(Livros[[#This Row],[Date]])</f>
        <v>2019</v>
      </c>
      <c r="E2756" s="4">
        <v>1</v>
      </c>
      <c r="F2756" s="4">
        <v>0</v>
      </c>
      <c r="G2756" s="6" t="s">
        <v>71</v>
      </c>
      <c r="H2756" s="4">
        <v>1</v>
      </c>
      <c r="I2756" s="18" t="s">
        <v>193</v>
      </c>
      <c r="J2756" s="8">
        <v>192</v>
      </c>
      <c r="K2756" s="8">
        <f>Livros[[#This Row],[Quantity]]*Livros[[#This Row],[Item Price]]</f>
        <v>192</v>
      </c>
      <c r="L2756" s="8">
        <v>157.744</v>
      </c>
      <c r="M2756" s="8">
        <f>Livros[[#This Row],[Receita]]-Livros[[#This Row],[Custo]]</f>
        <v>34.256</v>
      </c>
    </row>
    <row r="2757" spans="1:13" x14ac:dyDescent="0.25">
      <c r="A2757" s="5">
        <v>2756</v>
      </c>
      <c r="B2757" s="7" t="s">
        <v>4385</v>
      </c>
      <c r="C2757" s="7">
        <f>MONTH(Livros[[#This Row],[Date]])</f>
        <v>1</v>
      </c>
      <c r="D2757" s="7">
        <f>YEAR(Livros[[#This Row],[Date]])</f>
        <v>2019</v>
      </c>
      <c r="E2757" s="5">
        <v>1</v>
      </c>
      <c r="F2757" s="5">
        <v>0</v>
      </c>
      <c r="G2757" s="7" t="s">
        <v>71</v>
      </c>
      <c r="H2757" s="5">
        <v>1</v>
      </c>
      <c r="I2757" s="19" t="s">
        <v>193</v>
      </c>
      <c r="J2757" s="9">
        <v>192</v>
      </c>
      <c r="K2757" s="9">
        <f>Livros[[#This Row],[Quantity]]*Livros[[#This Row],[Item Price]]</f>
        <v>192</v>
      </c>
      <c r="L2757" s="9">
        <v>157.744</v>
      </c>
      <c r="M2757" s="9">
        <f>Livros[[#This Row],[Receita]]-Livros[[#This Row],[Custo]]</f>
        <v>34.256</v>
      </c>
    </row>
    <row r="2758" spans="1:13" x14ac:dyDescent="0.25">
      <c r="A2758" s="4">
        <v>2757</v>
      </c>
      <c r="B2758" s="6" t="s">
        <v>4385</v>
      </c>
      <c r="C2758" s="6">
        <f>MONTH(Livros[[#This Row],[Date]])</f>
        <v>1</v>
      </c>
      <c r="D2758" s="6">
        <f>YEAR(Livros[[#This Row],[Date]])</f>
        <v>2019</v>
      </c>
      <c r="E2758" s="4">
        <v>1</v>
      </c>
      <c r="F2758" s="4">
        <v>0</v>
      </c>
      <c r="G2758" s="6" t="s">
        <v>83</v>
      </c>
      <c r="H2758" s="4">
        <v>1</v>
      </c>
      <c r="I2758" s="18" t="s">
        <v>193</v>
      </c>
      <c r="J2758" s="8">
        <v>155</v>
      </c>
      <c r="K2758" s="8">
        <f>Livros[[#This Row],[Quantity]]*Livros[[#This Row],[Item Price]]</f>
        <v>155</v>
      </c>
      <c r="L2758" s="8">
        <v>127.71</v>
      </c>
      <c r="M2758" s="8">
        <f>Livros[[#This Row],[Receita]]-Livros[[#This Row],[Custo]]</f>
        <v>27.290000000000006</v>
      </c>
    </row>
    <row r="2759" spans="1:13" x14ac:dyDescent="0.25">
      <c r="A2759" s="5">
        <v>2758</v>
      </c>
      <c r="B2759" s="7" t="s">
        <v>4385</v>
      </c>
      <c r="C2759" s="7">
        <f>MONTH(Livros[[#This Row],[Date]])</f>
        <v>1</v>
      </c>
      <c r="D2759" s="7">
        <f>YEAR(Livros[[#This Row],[Date]])</f>
        <v>2019</v>
      </c>
      <c r="E2759" s="5">
        <v>1</v>
      </c>
      <c r="F2759" s="5">
        <v>0</v>
      </c>
      <c r="G2759" s="7" t="s">
        <v>83</v>
      </c>
      <c r="H2759" s="5">
        <v>1</v>
      </c>
      <c r="I2759" s="19" t="s">
        <v>193</v>
      </c>
      <c r="J2759" s="9">
        <v>155</v>
      </c>
      <c r="K2759" s="9">
        <f>Livros[[#This Row],[Quantity]]*Livros[[#This Row],[Item Price]]</f>
        <v>155</v>
      </c>
      <c r="L2759" s="9">
        <v>127.71</v>
      </c>
      <c r="M2759" s="9">
        <f>Livros[[#This Row],[Receita]]-Livros[[#This Row],[Custo]]</f>
        <v>27.290000000000006</v>
      </c>
    </row>
    <row r="2760" spans="1:13" x14ac:dyDescent="0.25">
      <c r="A2760" s="4">
        <v>2759</v>
      </c>
      <c r="B2760" s="6" t="s">
        <v>4391</v>
      </c>
      <c r="C2760" s="6">
        <f>MONTH(Livros[[#This Row],[Date]])</f>
        <v>2</v>
      </c>
      <c r="D2760" s="6">
        <f>YEAR(Livros[[#This Row],[Date]])</f>
        <v>2019</v>
      </c>
      <c r="E2760" s="4">
        <v>0</v>
      </c>
      <c r="F2760" s="4">
        <v>0</v>
      </c>
      <c r="G2760" s="6" t="s">
        <v>83</v>
      </c>
      <c r="H2760" s="4">
        <v>1</v>
      </c>
      <c r="I2760" s="18" t="s">
        <v>1002</v>
      </c>
      <c r="J2760" s="8">
        <v>157</v>
      </c>
      <c r="K2760" s="8">
        <f>Livros[[#This Row],[Quantity]]*Livros[[#This Row],[Item Price]]</f>
        <v>157</v>
      </c>
      <c r="L2760" s="8">
        <v>128.874</v>
      </c>
      <c r="M2760" s="8">
        <f>Livros[[#This Row],[Receita]]-Livros[[#This Row],[Custo]]</f>
        <v>28.126000000000005</v>
      </c>
    </row>
    <row r="2761" spans="1:13" x14ac:dyDescent="0.25">
      <c r="A2761" s="5">
        <v>2760</v>
      </c>
      <c r="B2761" s="7" t="s">
        <v>4391</v>
      </c>
      <c r="C2761" s="7">
        <f>MONTH(Livros[[#This Row],[Date]])</f>
        <v>2</v>
      </c>
      <c r="D2761" s="7">
        <f>YEAR(Livros[[#This Row],[Date]])</f>
        <v>2019</v>
      </c>
      <c r="E2761" s="5">
        <v>0</v>
      </c>
      <c r="F2761" s="5">
        <v>0</v>
      </c>
      <c r="G2761" s="7" t="s">
        <v>83</v>
      </c>
      <c r="H2761" s="5">
        <v>1</v>
      </c>
      <c r="I2761" s="19" t="s">
        <v>193</v>
      </c>
      <c r="J2761" s="9">
        <v>220</v>
      </c>
      <c r="K2761" s="9">
        <f>Livros[[#This Row],[Quantity]]*Livros[[#This Row],[Item Price]]</f>
        <v>220</v>
      </c>
      <c r="L2761" s="9">
        <v>180.04</v>
      </c>
      <c r="M2761" s="9">
        <f>Livros[[#This Row],[Receita]]-Livros[[#This Row],[Custo]]</f>
        <v>39.960000000000008</v>
      </c>
    </row>
    <row r="2762" spans="1:13" x14ac:dyDescent="0.25">
      <c r="A2762" s="4">
        <v>2761</v>
      </c>
      <c r="B2762" s="6" t="s">
        <v>4391</v>
      </c>
      <c r="C2762" s="6">
        <f>MONTH(Livros[[#This Row],[Date]])</f>
        <v>2</v>
      </c>
      <c r="D2762" s="6">
        <f>YEAR(Livros[[#This Row],[Date]])</f>
        <v>2019</v>
      </c>
      <c r="E2762" s="4">
        <v>0</v>
      </c>
      <c r="F2762" s="4">
        <v>0</v>
      </c>
      <c r="G2762" s="6" t="s">
        <v>83</v>
      </c>
      <c r="H2762" s="4">
        <v>1</v>
      </c>
      <c r="I2762" s="18" t="s">
        <v>1002</v>
      </c>
      <c r="J2762" s="8">
        <v>175</v>
      </c>
      <c r="K2762" s="8">
        <f>Livros[[#This Row],[Quantity]]*Livros[[#This Row],[Item Price]]</f>
        <v>175</v>
      </c>
      <c r="L2762" s="8">
        <v>143.35</v>
      </c>
      <c r="M2762" s="8">
        <f>Livros[[#This Row],[Receita]]-Livros[[#This Row],[Custo]]</f>
        <v>31.650000000000006</v>
      </c>
    </row>
    <row r="2763" spans="1:13" x14ac:dyDescent="0.25">
      <c r="A2763" s="5">
        <v>2762</v>
      </c>
      <c r="B2763" s="7" t="s">
        <v>4391</v>
      </c>
      <c r="C2763" s="7">
        <f>MONTH(Livros[[#This Row],[Date]])</f>
        <v>2</v>
      </c>
      <c r="D2763" s="7">
        <f>YEAR(Livros[[#This Row],[Date]])</f>
        <v>2019</v>
      </c>
      <c r="E2763" s="5">
        <v>0</v>
      </c>
      <c r="F2763" s="5">
        <v>0</v>
      </c>
      <c r="G2763" s="7" t="s">
        <v>83</v>
      </c>
      <c r="H2763" s="5">
        <v>1</v>
      </c>
      <c r="I2763" s="19" t="s">
        <v>1002</v>
      </c>
      <c r="J2763" s="9">
        <v>97</v>
      </c>
      <c r="K2763" s="9">
        <f>Livros[[#This Row],[Quantity]]*Livros[[#This Row],[Item Price]]</f>
        <v>97</v>
      </c>
      <c r="L2763" s="9">
        <v>795.54</v>
      </c>
      <c r="M2763" s="9">
        <f>Livros[[#This Row],[Receita]]-Livros[[#This Row],[Custo]]</f>
        <v>-698.54</v>
      </c>
    </row>
    <row r="2764" spans="1:13" x14ac:dyDescent="0.25">
      <c r="A2764" s="4">
        <v>2763</v>
      </c>
      <c r="B2764" s="6" t="s">
        <v>4391</v>
      </c>
      <c r="C2764" s="6">
        <f>MONTH(Livros[[#This Row],[Date]])</f>
        <v>2</v>
      </c>
      <c r="D2764" s="6">
        <f>YEAR(Livros[[#This Row],[Date]])</f>
        <v>2019</v>
      </c>
      <c r="E2764" s="4">
        <v>0</v>
      </c>
      <c r="F2764" s="4">
        <v>0</v>
      </c>
      <c r="G2764" s="6" t="s">
        <v>83</v>
      </c>
      <c r="H2764" s="4">
        <v>2</v>
      </c>
      <c r="I2764" s="18" t="s">
        <v>193</v>
      </c>
      <c r="J2764" s="8">
        <v>310</v>
      </c>
      <c r="K2764" s="8">
        <f>Livros[[#This Row],[Quantity]]*Livros[[#This Row],[Item Price]]</f>
        <v>620</v>
      </c>
      <c r="L2764" s="8">
        <v>254.42</v>
      </c>
      <c r="M2764" s="8">
        <f>Livros[[#This Row],[Receita]]-Livros[[#This Row],[Custo]]</f>
        <v>365.58000000000004</v>
      </c>
    </row>
    <row r="2765" spans="1:13" x14ac:dyDescent="0.25">
      <c r="A2765" s="5">
        <v>2764</v>
      </c>
      <c r="B2765" s="7" t="s">
        <v>4391</v>
      </c>
      <c r="C2765" s="7">
        <f>MONTH(Livros[[#This Row],[Date]])</f>
        <v>2</v>
      </c>
      <c r="D2765" s="7">
        <f>YEAR(Livros[[#This Row],[Date]])</f>
        <v>2019</v>
      </c>
      <c r="E2765" s="5">
        <v>0</v>
      </c>
      <c r="F2765" s="5">
        <v>0</v>
      </c>
      <c r="G2765" s="7" t="s">
        <v>71</v>
      </c>
      <c r="H2765" s="5">
        <v>1</v>
      </c>
      <c r="I2765" s="19" t="s">
        <v>1002</v>
      </c>
      <c r="J2765" s="9">
        <v>285</v>
      </c>
      <c r="K2765" s="9">
        <f>Livros[[#This Row],[Quantity]]*Livros[[#This Row],[Item Price]]</f>
        <v>285</v>
      </c>
      <c r="L2765" s="9">
        <v>233.37</v>
      </c>
      <c r="M2765" s="9">
        <f>Livros[[#This Row],[Receita]]-Livros[[#This Row],[Custo]]</f>
        <v>51.629999999999995</v>
      </c>
    </row>
    <row r="2766" spans="1:13" x14ac:dyDescent="0.25">
      <c r="A2766" s="4">
        <v>2765</v>
      </c>
      <c r="B2766" s="6" t="s">
        <v>4391</v>
      </c>
      <c r="C2766" s="6">
        <f>MONTH(Livros[[#This Row],[Date]])</f>
        <v>2</v>
      </c>
      <c r="D2766" s="6">
        <f>YEAR(Livros[[#This Row],[Date]])</f>
        <v>2019</v>
      </c>
      <c r="E2766" s="4">
        <v>0</v>
      </c>
      <c r="F2766" s="4">
        <v>0</v>
      </c>
      <c r="G2766" s="6" t="s">
        <v>71</v>
      </c>
      <c r="H2766" s="4">
        <v>1</v>
      </c>
      <c r="I2766" s="18" t="s">
        <v>1002</v>
      </c>
      <c r="J2766" s="8">
        <v>97</v>
      </c>
      <c r="K2766" s="8">
        <f>Livros[[#This Row],[Quantity]]*Livros[[#This Row],[Item Price]]</f>
        <v>97</v>
      </c>
      <c r="L2766" s="8">
        <v>795.54</v>
      </c>
      <c r="M2766" s="8">
        <f>Livros[[#This Row],[Receita]]-Livros[[#This Row],[Custo]]</f>
        <v>-698.54</v>
      </c>
    </row>
    <row r="2767" spans="1:13" x14ac:dyDescent="0.25">
      <c r="A2767" s="5">
        <v>2766</v>
      </c>
      <c r="B2767" s="7" t="s">
        <v>4391</v>
      </c>
      <c r="C2767" s="7">
        <f>MONTH(Livros[[#This Row],[Date]])</f>
        <v>2</v>
      </c>
      <c r="D2767" s="7">
        <f>YEAR(Livros[[#This Row],[Date]])</f>
        <v>2019</v>
      </c>
      <c r="E2767" s="5">
        <v>0</v>
      </c>
      <c r="F2767" s="5">
        <v>0</v>
      </c>
      <c r="G2767" s="7" t="s">
        <v>83</v>
      </c>
      <c r="H2767" s="5">
        <v>1</v>
      </c>
      <c r="I2767" s="19" t="s">
        <v>1002</v>
      </c>
      <c r="J2767" s="9">
        <v>198</v>
      </c>
      <c r="K2767" s="9">
        <f>Livros[[#This Row],[Quantity]]*Livros[[#This Row],[Item Price]]</f>
        <v>198</v>
      </c>
      <c r="L2767" s="9">
        <v>162.23599999999999</v>
      </c>
      <c r="M2767" s="9">
        <f>Livros[[#This Row],[Receita]]-Livros[[#This Row],[Custo]]</f>
        <v>35.76400000000001</v>
      </c>
    </row>
    <row r="2768" spans="1:13" x14ac:dyDescent="0.25">
      <c r="A2768" s="4">
        <v>2767</v>
      </c>
      <c r="B2768" s="6" t="s">
        <v>4391</v>
      </c>
      <c r="C2768" s="6">
        <f>MONTH(Livros[[#This Row],[Date]])</f>
        <v>2</v>
      </c>
      <c r="D2768" s="6">
        <f>YEAR(Livros[[#This Row],[Date]])</f>
        <v>2019</v>
      </c>
      <c r="E2768" s="4">
        <v>0</v>
      </c>
      <c r="F2768" s="4">
        <v>0</v>
      </c>
      <c r="G2768" s="6" t="s">
        <v>71</v>
      </c>
      <c r="H2768" s="4">
        <v>1</v>
      </c>
      <c r="I2768" s="18" t="s">
        <v>1002</v>
      </c>
      <c r="J2768" s="8">
        <v>285</v>
      </c>
      <c r="K2768" s="8">
        <f>Livros[[#This Row],[Quantity]]*Livros[[#This Row],[Item Price]]</f>
        <v>285</v>
      </c>
      <c r="L2768" s="8">
        <v>233.37</v>
      </c>
      <c r="M2768" s="8">
        <f>Livros[[#This Row],[Receita]]-Livros[[#This Row],[Custo]]</f>
        <v>51.629999999999995</v>
      </c>
    </row>
    <row r="2769" spans="1:13" x14ac:dyDescent="0.25">
      <c r="A2769" s="5">
        <v>2768</v>
      </c>
      <c r="B2769" s="7" t="s">
        <v>4394</v>
      </c>
      <c r="C2769" s="7">
        <f>MONTH(Livros[[#This Row],[Date]])</f>
        <v>3</v>
      </c>
      <c r="D2769" s="7">
        <f>YEAR(Livros[[#This Row],[Date]])</f>
        <v>2019</v>
      </c>
      <c r="E2769" s="5">
        <v>0</v>
      </c>
      <c r="F2769" s="5">
        <v>0</v>
      </c>
      <c r="G2769" s="7" t="s">
        <v>83</v>
      </c>
      <c r="H2769" s="5">
        <v>1</v>
      </c>
      <c r="I2769" s="19" t="s">
        <v>1002</v>
      </c>
      <c r="J2769" s="9">
        <v>348</v>
      </c>
      <c r="K2769" s="9">
        <f>Livros[[#This Row],[Quantity]]*Livros[[#This Row],[Item Price]]</f>
        <v>348</v>
      </c>
      <c r="L2769" s="9">
        <v>285.536</v>
      </c>
      <c r="M2769" s="9">
        <f>Livros[[#This Row],[Receita]]-Livros[[#This Row],[Custo]]</f>
        <v>62.463999999999999</v>
      </c>
    </row>
    <row r="2770" spans="1:13" x14ac:dyDescent="0.25">
      <c r="A2770" s="4">
        <v>2769</v>
      </c>
      <c r="B2770" s="6" t="s">
        <v>4394</v>
      </c>
      <c r="C2770" s="6">
        <f>MONTH(Livros[[#This Row],[Date]])</f>
        <v>3</v>
      </c>
      <c r="D2770" s="6">
        <f>YEAR(Livros[[#This Row],[Date]])</f>
        <v>2019</v>
      </c>
      <c r="E2770" s="4">
        <v>0</v>
      </c>
      <c r="F2770" s="4">
        <v>0</v>
      </c>
      <c r="G2770" s="6" t="s">
        <v>83</v>
      </c>
      <c r="H2770" s="4">
        <v>1</v>
      </c>
      <c r="I2770" s="18" t="s">
        <v>1002</v>
      </c>
      <c r="J2770" s="8">
        <v>157</v>
      </c>
      <c r="K2770" s="8">
        <f>Livros[[#This Row],[Quantity]]*Livros[[#This Row],[Item Price]]</f>
        <v>157</v>
      </c>
      <c r="L2770" s="8">
        <v>128.874</v>
      </c>
      <c r="M2770" s="8">
        <f>Livros[[#This Row],[Receita]]-Livros[[#This Row],[Custo]]</f>
        <v>28.126000000000005</v>
      </c>
    </row>
    <row r="2771" spans="1:13" x14ac:dyDescent="0.25">
      <c r="A2771" s="5">
        <v>2770</v>
      </c>
      <c r="B2771" s="7" t="s">
        <v>4394</v>
      </c>
      <c r="C2771" s="7">
        <f>MONTH(Livros[[#This Row],[Date]])</f>
        <v>3</v>
      </c>
      <c r="D2771" s="7">
        <f>YEAR(Livros[[#This Row],[Date]])</f>
        <v>2019</v>
      </c>
      <c r="E2771" s="5">
        <v>0</v>
      </c>
      <c r="F2771" s="5">
        <v>0</v>
      </c>
      <c r="G2771" s="7" t="s">
        <v>83</v>
      </c>
      <c r="H2771" s="5">
        <v>1</v>
      </c>
      <c r="I2771" s="19" t="s">
        <v>1002</v>
      </c>
      <c r="J2771" s="9">
        <v>198</v>
      </c>
      <c r="K2771" s="9">
        <f>Livros[[#This Row],[Quantity]]*Livros[[#This Row],[Item Price]]</f>
        <v>198</v>
      </c>
      <c r="L2771" s="9">
        <v>162.23599999999999</v>
      </c>
      <c r="M2771" s="9">
        <f>Livros[[#This Row],[Receita]]-Livros[[#This Row],[Custo]]</f>
        <v>35.76400000000001</v>
      </c>
    </row>
    <row r="2772" spans="1:13" x14ac:dyDescent="0.25">
      <c r="A2772" s="4">
        <v>2771</v>
      </c>
      <c r="B2772" s="6" t="s">
        <v>4394</v>
      </c>
      <c r="C2772" s="6">
        <f>MONTH(Livros[[#This Row],[Date]])</f>
        <v>3</v>
      </c>
      <c r="D2772" s="6">
        <f>YEAR(Livros[[#This Row],[Date]])</f>
        <v>2019</v>
      </c>
      <c r="E2772" s="4">
        <v>0</v>
      </c>
      <c r="F2772" s="4">
        <v>0</v>
      </c>
      <c r="G2772" s="6" t="s">
        <v>83</v>
      </c>
      <c r="H2772" s="4">
        <v>1</v>
      </c>
      <c r="I2772" s="18" t="s">
        <v>1002</v>
      </c>
      <c r="J2772" s="8">
        <v>149</v>
      </c>
      <c r="K2772" s="8">
        <f>Livros[[#This Row],[Quantity]]*Livros[[#This Row],[Item Price]]</f>
        <v>149</v>
      </c>
      <c r="L2772" s="8">
        <v>122.218</v>
      </c>
      <c r="M2772" s="8">
        <f>Livros[[#This Row],[Receita]]-Livros[[#This Row],[Custo]]</f>
        <v>26.781999999999996</v>
      </c>
    </row>
    <row r="2773" spans="1:13" x14ac:dyDescent="0.25">
      <c r="A2773" s="5">
        <v>2772</v>
      </c>
      <c r="B2773" s="7" t="s">
        <v>4394</v>
      </c>
      <c r="C2773" s="7">
        <f>MONTH(Livros[[#This Row],[Date]])</f>
        <v>3</v>
      </c>
      <c r="D2773" s="7">
        <f>YEAR(Livros[[#This Row],[Date]])</f>
        <v>2019</v>
      </c>
      <c r="E2773" s="5">
        <v>0</v>
      </c>
      <c r="F2773" s="5">
        <v>0</v>
      </c>
      <c r="G2773" s="7" t="s">
        <v>71</v>
      </c>
      <c r="H2773" s="5">
        <v>1</v>
      </c>
      <c r="I2773" s="19" t="s">
        <v>1002</v>
      </c>
      <c r="J2773" s="9">
        <v>285</v>
      </c>
      <c r="K2773" s="9">
        <f>Livros[[#This Row],[Quantity]]*Livros[[#This Row],[Item Price]]</f>
        <v>285</v>
      </c>
      <c r="L2773" s="9">
        <v>233.37</v>
      </c>
      <c r="M2773" s="9">
        <f>Livros[[#This Row],[Receita]]-Livros[[#This Row],[Custo]]</f>
        <v>51.629999999999995</v>
      </c>
    </row>
    <row r="2774" spans="1:13" x14ac:dyDescent="0.25">
      <c r="A2774" s="4">
        <v>2773</v>
      </c>
      <c r="B2774" s="6" t="s">
        <v>4394</v>
      </c>
      <c r="C2774" s="6">
        <f>MONTH(Livros[[#This Row],[Date]])</f>
        <v>3</v>
      </c>
      <c r="D2774" s="6">
        <f>YEAR(Livros[[#This Row],[Date]])</f>
        <v>2019</v>
      </c>
      <c r="E2774" s="4">
        <v>0</v>
      </c>
      <c r="F2774" s="4">
        <v>0</v>
      </c>
      <c r="G2774" s="6" t="s">
        <v>83</v>
      </c>
      <c r="H2774" s="4">
        <v>1</v>
      </c>
      <c r="I2774" s="18" t="s">
        <v>5178</v>
      </c>
      <c r="J2774" s="8">
        <v>335</v>
      </c>
      <c r="K2774" s="8">
        <f>Livros[[#This Row],[Quantity]]*Livros[[#This Row],[Item Price]]</f>
        <v>335</v>
      </c>
      <c r="L2774" s="8">
        <v>278.80500000000001</v>
      </c>
      <c r="M2774" s="8">
        <f>Livros[[#This Row],[Receita]]-Livros[[#This Row],[Custo]]</f>
        <v>56.194999999999993</v>
      </c>
    </row>
    <row r="2775" spans="1:13" x14ac:dyDescent="0.25">
      <c r="A2775" s="5">
        <v>2774</v>
      </c>
      <c r="B2775" s="7" t="s">
        <v>4394</v>
      </c>
      <c r="C2775" s="7">
        <f>MONTH(Livros[[#This Row],[Date]])</f>
        <v>3</v>
      </c>
      <c r="D2775" s="7">
        <f>YEAR(Livros[[#This Row],[Date]])</f>
        <v>2019</v>
      </c>
      <c r="E2775" s="5">
        <v>0</v>
      </c>
      <c r="F2775" s="5">
        <v>0</v>
      </c>
      <c r="G2775" s="7" t="s">
        <v>71</v>
      </c>
      <c r="H2775" s="5">
        <v>1</v>
      </c>
      <c r="I2775" s="19" t="s">
        <v>1002</v>
      </c>
      <c r="J2775" s="9">
        <v>285</v>
      </c>
      <c r="K2775" s="9">
        <f>Livros[[#This Row],[Quantity]]*Livros[[#This Row],[Item Price]]</f>
        <v>285</v>
      </c>
      <c r="L2775" s="9">
        <v>233.37</v>
      </c>
      <c r="M2775" s="9">
        <f>Livros[[#This Row],[Receita]]-Livros[[#This Row],[Custo]]</f>
        <v>51.629999999999995</v>
      </c>
    </row>
    <row r="2776" spans="1:13" x14ac:dyDescent="0.25">
      <c r="A2776" s="4">
        <v>2775</v>
      </c>
      <c r="B2776" s="6" t="s">
        <v>4394</v>
      </c>
      <c r="C2776" s="6">
        <f>MONTH(Livros[[#This Row],[Date]])</f>
        <v>3</v>
      </c>
      <c r="D2776" s="6">
        <f>YEAR(Livros[[#This Row],[Date]])</f>
        <v>2019</v>
      </c>
      <c r="E2776" s="4">
        <v>0</v>
      </c>
      <c r="F2776" s="4">
        <v>0</v>
      </c>
      <c r="G2776" s="6" t="s">
        <v>71</v>
      </c>
      <c r="H2776" s="4">
        <v>1</v>
      </c>
      <c r="I2776" s="18" t="s">
        <v>1002</v>
      </c>
      <c r="J2776" s="8">
        <v>285</v>
      </c>
      <c r="K2776" s="8">
        <f>Livros[[#This Row],[Quantity]]*Livros[[#This Row],[Item Price]]</f>
        <v>285</v>
      </c>
      <c r="L2776" s="8">
        <v>233.37</v>
      </c>
      <c r="M2776" s="8">
        <f>Livros[[#This Row],[Receita]]-Livros[[#This Row],[Custo]]</f>
        <v>51.629999999999995</v>
      </c>
    </row>
    <row r="2777" spans="1:13" x14ac:dyDescent="0.25">
      <c r="A2777" s="5">
        <v>2776</v>
      </c>
      <c r="B2777" s="7" t="s">
        <v>4394</v>
      </c>
      <c r="C2777" s="7">
        <f>MONTH(Livros[[#This Row],[Date]])</f>
        <v>3</v>
      </c>
      <c r="D2777" s="7">
        <f>YEAR(Livros[[#This Row],[Date]])</f>
        <v>2019</v>
      </c>
      <c r="E2777" s="5">
        <v>0</v>
      </c>
      <c r="F2777" s="5">
        <v>0</v>
      </c>
      <c r="G2777" s="7" t="s">
        <v>83</v>
      </c>
      <c r="H2777" s="5">
        <v>1</v>
      </c>
      <c r="I2777" s="19" t="s">
        <v>1002</v>
      </c>
      <c r="J2777" s="9">
        <v>149</v>
      </c>
      <c r="K2777" s="9">
        <f>Livros[[#This Row],[Quantity]]*Livros[[#This Row],[Item Price]]</f>
        <v>149</v>
      </c>
      <c r="L2777" s="9">
        <v>122.218</v>
      </c>
      <c r="M2777" s="9">
        <f>Livros[[#This Row],[Receita]]-Livros[[#This Row],[Custo]]</f>
        <v>26.781999999999996</v>
      </c>
    </row>
    <row r="2778" spans="1:13" x14ac:dyDescent="0.25">
      <c r="A2778" s="4">
        <v>2777</v>
      </c>
      <c r="B2778" s="6" t="s">
        <v>4394</v>
      </c>
      <c r="C2778" s="6">
        <f>MONTH(Livros[[#This Row],[Date]])</f>
        <v>3</v>
      </c>
      <c r="D2778" s="6">
        <f>YEAR(Livros[[#This Row],[Date]])</f>
        <v>2019</v>
      </c>
      <c r="E2778" s="4">
        <v>0</v>
      </c>
      <c r="F2778" s="4">
        <v>0</v>
      </c>
      <c r="G2778" s="6" t="s">
        <v>83</v>
      </c>
      <c r="H2778" s="4">
        <v>1</v>
      </c>
      <c r="I2778" s="18" t="s">
        <v>77</v>
      </c>
      <c r="J2778" s="8">
        <v>899</v>
      </c>
      <c r="K2778" s="8">
        <f>Livros[[#This Row],[Quantity]]*Livros[[#This Row],[Item Price]]</f>
        <v>899</v>
      </c>
      <c r="L2778" s="8">
        <v>782.21299999999997</v>
      </c>
      <c r="M2778" s="8">
        <f>Livros[[#This Row],[Receita]]-Livros[[#This Row],[Custo]]</f>
        <v>116.78700000000003</v>
      </c>
    </row>
    <row r="2779" spans="1:13" x14ac:dyDescent="0.25">
      <c r="A2779" s="5">
        <v>2778</v>
      </c>
      <c r="B2779" s="7" t="s">
        <v>4394</v>
      </c>
      <c r="C2779" s="7">
        <f>MONTH(Livros[[#This Row],[Date]])</f>
        <v>3</v>
      </c>
      <c r="D2779" s="7">
        <f>YEAR(Livros[[#This Row],[Date]])</f>
        <v>2019</v>
      </c>
      <c r="E2779" s="5">
        <v>0</v>
      </c>
      <c r="F2779" s="5">
        <v>0</v>
      </c>
      <c r="G2779" s="7" t="s">
        <v>71</v>
      </c>
      <c r="H2779" s="5">
        <v>1</v>
      </c>
      <c r="I2779" s="19" t="s">
        <v>1002</v>
      </c>
      <c r="J2779" s="9">
        <v>285</v>
      </c>
      <c r="K2779" s="9">
        <f>Livros[[#This Row],[Quantity]]*Livros[[#This Row],[Item Price]]</f>
        <v>285</v>
      </c>
      <c r="L2779" s="9">
        <v>233.37</v>
      </c>
      <c r="M2779" s="9">
        <f>Livros[[#This Row],[Receita]]-Livros[[#This Row],[Custo]]</f>
        <v>51.629999999999995</v>
      </c>
    </row>
    <row r="2780" spans="1:13" x14ac:dyDescent="0.25">
      <c r="A2780" s="4">
        <v>2779</v>
      </c>
      <c r="B2780" s="6" t="s">
        <v>4394</v>
      </c>
      <c r="C2780" s="6">
        <f>MONTH(Livros[[#This Row],[Date]])</f>
        <v>3</v>
      </c>
      <c r="D2780" s="6">
        <f>YEAR(Livros[[#This Row],[Date]])</f>
        <v>2019</v>
      </c>
      <c r="E2780" s="4">
        <v>0</v>
      </c>
      <c r="F2780" s="4">
        <v>0</v>
      </c>
      <c r="G2780" s="6" t="s">
        <v>71</v>
      </c>
      <c r="H2780" s="4">
        <v>1</v>
      </c>
      <c r="I2780" s="18" t="s">
        <v>1002</v>
      </c>
      <c r="J2780" s="8">
        <v>8578</v>
      </c>
      <c r="K2780" s="8">
        <f>Livros[[#This Row],[Quantity]]*Livros[[#This Row],[Item Price]]</f>
        <v>8578</v>
      </c>
      <c r="L2780" s="8">
        <v>703.33960000000002</v>
      </c>
      <c r="M2780" s="8">
        <f>Livros[[#This Row],[Receita]]-Livros[[#This Row],[Custo]]</f>
        <v>7874.6603999999998</v>
      </c>
    </row>
    <row r="2781" spans="1:13" x14ac:dyDescent="0.25">
      <c r="A2781" s="5">
        <v>2780</v>
      </c>
      <c r="B2781" s="7" t="s">
        <v>4394</v>
      </c>
      <c r="C2781" s="7">
        <f>MONTH(Livros[[#This Row],[Date]])</f>
        <v>3</v>
      </c>
      <c r="D2781" s="7">
        <f>YEAR(Livros[[#This Row],[Date]])</f>
        <v>2019</v>
      </c>
      <c r="E2781" s="5">
        <v>0</v>
      </c>
      <c r="F2781" s="5">
        <v>0</v>
      </c>
      <c r="G2781" s="7" t="s">
        <v>83</v>
      </c>
      <c r="H2781" s="5">
        <v>1</v>
      </c>
      <c r="I2781" s="19" t="s">
        <v>77</v>
      </c>
      <c r="J2781" s="9">
        <v>899</v>
      </c>
      <c r="K2781" s="9">
        <f>Livros[[#This Row],[Quantity]]*Livros[[#This Row],[Item Price]]</f>
        <v>899</v>
      </c>
      <c r="L2781" s="9">
        <v>782.21299999999997</v>
      </c>
      <c r="M2781" s="9">
        <f>Livros[[#This Row],[Receita]]-Livros[[#This Row],[Custo]]</f>
        <v>116.78700000000003</v>
      </c>
    </row>
    <row r="2782" spans="1:13" x14ac:dyDescent="0.25">
      <c r="A2782" s="4">
        <v>2781</v>
      </c>
      <c r="B2782" s="6" t="s">
        <v>4394</v>
      </c>
      <c r="C2782" s="6">
        <f>MONTH(Livros[[#This Row],[Date]])</f>
        <v>3</v>
      </c>
      <c r="D2782" s="6">
        <f>YEAR(Livros[[#This Row],[Date]])</f>
        <v>2019</v>
      </c>
      <c r="E2782" s="4">
        <v>0</v>
      </c>
      <c r="F2782" s="4">
        <v>0</v>
      </c>
      <c r="G2782" s="6" t="s">
        <v>71</v>
      </c>
      <c r="H2782" s="4">
        <v>1</v>
      </c>
      <c r="I2782" s="18" t="s">
        <v>1002</v>
      </c>
      <c r="J2782" s="8">
        <v>149</v>
      </c>
      <c r="K2782" s="8">
        <f>Livros[[#This Row],[Quantity]]*Livros[[#This Row],[Item Price]]</f>
        <v>149</v>
      </c>
      <c r="L2782" s="8">
        <v>122.218</v>
      </c>
      <c r="M2782" s="8">
        <f>Livros[[#This Row],[Receita]]-Livros[[#This Row],[Custo]]</f>
        <v>26.781999999999996</v>
      </c>
    </row>
    <row r="2783" spans="1:13" x14ac:dyDescent="0.25">
      <c r="A2783" s="5">
        <v>2782</v>
      </c>
      <c r="B2783" s="7" t="s">
        <v>4394</v>
      </c>
      <c r="C2783" s="7">
        <f>MONTH(Livros[[#This Row],[Date]])</f>
        <v>3</v>
      </c>
      <c r="D2783" s="7">
        <f>YEAR(Livros[[#This Row],[Date]])</f>
        <v>2019</v>
      </c>
      <c r="E2783" s="5">
        <v>0</v>
      </c>
      <c r="F2783" s="5">
        <v>0</v>
      </c>
      <c r="G2783" s="7" t="s">
        <v>83</v>
      </c>
      <c r="H2783" s="5">
        <v>1</v>
      </c>
      <c r="I2783" s="19" t="s">
        <v>1002</v>
      </c>
      <c r="J2783" s="9">
        <v>157</v>
      </c>
      <c r="K2783" s="9">
        <f>Livros[[#This Row],[Quantity]]*Livros[[#This Row],[Item Price]]</f>
        <v>157</v>
      </c>
      <c r="L2783" s="9">
        <v>128.874</v>
      </c>
      <c r="M2783" s="9">
        <f>Livros[[#This Row],[Receita]]-Livros[[#This Row],[Custo]]</f>
        <v>28.126000000000005</v>
      </c>
    </row>
    <row r="2784" spans="1:13" x14ac:dyDescent="0.25">
      <c r="A2784" s="4">
        <v>2783</v>
      </c>
      <c r="B2784" s="6" t="s">
        <v>4394</v>
      </c>
      <c r="C2784" s="6">
        <f>MONTH(Livros[[#This Row],[Date]])</f>
        <v>3</v>
      </c>
      <c r="D2784" s="6">
        <f>YEAR(Livros[[#This Row],[Date]])</f>
        <v>2019</v>
      </c>
      <c r="E2784" s="4">
        <v>0</v>
      </c>
      <c r="F2784" s="4">
        <v>0</v>
      </c>
      <c r="G2784" s="6" t="s">
        <v>71</v>
      </c>
      <c r="H2784" s="4">
        <v>1</v>
      </c>
      <c r="I2784" s="18" t="s">
        <v>1002</v>
      </c>
      <c r="J2784" s="8">
        <v>149</v>
      </c>
      <c r="K2784" s="8">
        <f>Livros[[#This Row],[Quantity]]*Livros[[#This Row],[Item Price]]</f>
        <v>149</v>
      </c>
      <c r="L2784" s="8">
        <v>122.218</v>
      </c>
      <c r="M2784" s="8">
        <f>Livros[[#This Row],[Receita]]-Livros[[#This Row],[Custo]]</f>
        <v>26.781999999999996</v>
      </c>
    </row>
    <row r="2785" spans="1:13" x14ac:dyDescent="0.25">
      <c r="A2785" s="5">
        <v>2784</v>
      </c>
      <c r="B2785" s="7" t="s">
        <v>4394</v>
      </c>
      <c r="C2785" s="7">
        <f>MONTH(Livros[[#This Row],[Date]])</f>
        <v>3</v>
      </c>
      <c r="D2785" s="7">
        <f>YEAR(Livros[[#This Row],[Date]])</f>
        <v>2019</v>
      </c>
      <c r="E2785" s="5">
        <v>0</v>
      </c>
      <c r="F2785" s="5">
        <v>0</v>
      </c>
      <c r="G2785" s="7" t="s">
        <v>71</v>
      </c>
      <c r="H2785" s="5">
        <v>1</v>
      </c>
      <c r="I2785" s="19" t="s">
        <v>1002</v>
      </c>
      <c r="J2785" s="9">
        <v>149</v>
      </c>
      <c r="K2785" s="9">
        <f>Livros[[#This Row],[Quantity]]*Livros[[#This Row],[Item Price]]</f>
        <v>149</v>
      </c>
      <c r="L2785" s="9">
        <v>122.218</v>
      </c>
      <c r="M2785" s="9">
        <f>Livros[[#This Row],[Receita]]-Livros[[#This Row],[Custo]]</f>
        <v>26.781999999999996</v>
      </c>
    </row>
    <row r="2786" spans="1:13" x14ac:dyDescent="0.25">
      <c r="A2786" s="4">
        <v>2785</v>
      </c>
      <c r="B2786" s="6" t="s">
        <v>4394</v>
      </c>
      <c r="C2786" s="6">
        <f>MONTH(Livros[[#This Row],[Date]])</f>
        <v>3</v>
      </c>
      <c r="D2786" s="6">
        <f>YEAR(Livros[[#This Row],[Date]])</f>
        <v>2019</v>
      </c>
      <c r="E2786" s="4">
        <v>0</v>
      </c>
      <c r="F2786" s="4">
        <v>0</v>
      </c>
      <c r="G2786" s="6" t="s">
        <v>71</v>
      </c>
      <c r="H2786" s="4">
        <v>1</v>
      </c>
      <c r="I2786" s="18" t="s">
        <v>1002</v>
      </c>
      <c r="J2786" s="8">
        <v>111</v>
      </c>
      <c r="K2786" s="8">
        <f>Livros[[#This Row],[Quantity]]*Livros[[#This Row],[Item Price]]</f>
        <v>111</v>
      </c>
      <c r="L2786" s="8">
        <v>910.02</v>
      </c>
      <c r="M2786" s="8">
        <f>Livros[[#This Row],[Receita]]-Livros[[#This Row],[Custo]]</f>
        <v>-799.02</v>
      </c>
    </row>
    <row r="2787" spans="1:13" x14ac:dyDescent="0.25">
      <c r="A2787" s="5">
        <v>2786</v>
      </c>
      <c r="B2787" s="7" t="s">
        <v>4394</v>
      </c>
      <c r="C2787" s="7">
        <f>MONTH(Livros[[#This Row],[Date]])</f>
        <v>3</v>
      </c>
      <c r="D2787" s="7">
        <f>YEAR(Livros[[#This Row],[Date]])</f>
        <v>2019</v>
      </c>
      <c r="E2787" s="5">
        <v>0</v>
      </c>
      <c r="F2787" s="5">
        <v>0</v>
      </c>
      <c r="G2787" s="7" t="s">
        <v>71</v>
      </c>
      <c r="H2787" s="5">
        <v>1</v>
      </c>
      <c r="I2787" s="19" t="s">
        <v>1002</v>
      </c>
      <c r="J2787" s="9">
        <v>111</v>
      </c>
      <c r="K2787" s="9">
        <f>Livros[[#This Row],[Quantity]]*Livros[[#This Row],[Item Price]]</f>
        <v>111</v>
      </c>
      <c r="L2787" s="9">
        <v>910.02</v>
      </c>
      <c r="M2787" s="9">
        <f>Livros[[#This Row],[Receita]]-Livros[[#This Row],[Custo]]</f>
        <v>-799.02</v>
      </c>
    </row>
    <row r="2788" spans="1:13" x14ac:dyDescent="0.25">
      <c r="A2788" s="4">
        <v>2787</v>
      </c>
      <c r="B2788" s="6" t="s">
        <v>4394</v>
      </c>
      <c r="C2788" s="6">
        <f>MONTH(Livros[[#This Row],[Date]])</f>
        <v>3</v>
      </c>
      <c r="D2788" s="6">
        <f>YEAR(Livros[[#This Row],[Date]])</f>
        <v>2019</v>
      </c>
      <c r="E2788" s="4">
        <v>0</v>
      </c>
      <c r="F2788" s="4">
        <v>0</v>
      </c>
      <c r="G2788" s="6" t="s">
        <v>83</v>
      </c>
      <c r="H2788" s="4">
        <v>1</v>
      </c>
      <c r="I2788" s="18" t="s">
        <v>1002</v>
      </c>
      <c r="J2788" s="8">
        <v>157</v>
      </c>
      <c r="K2788" s="8">
        <f>Livros[[#This Row],[Quantity]]*Livros[[#This Row],[Item Price]]</f>
        <v>157</v>
      </c>
      <c r="L2788" s="8">
        <v>128.874</v>
      </c>
      <c r="M2788" s="8">
        <f>Livros[[#This Row],[Receita]]-Livros[[#This Row],[Custo]]</f>
        <v>28.126000000000005</v>
      </c>
    </row>
    <row r="2789" spans="1:13" x14ac:dyDescent="0.25">
      <c r="A2789" s="5">
        <v>2788</v>
      </c>
      <c r="B2789" s="7" t="s">
        <v>4394</v>
      </c>
      <c r="C2789" s="7">
        <f>MONTH(Livros[[#This Row],[Date]])</f>
        <v>3</v>
      </c>
      <c r="D2789" s="7">
        <f>YEAR(Livros[[#This Row],[Date]])</f>
        <v>2019</v>
      </c>
      <c r="E2789" s="5">
        <v>0</v>
      </c>
      <c r="F2789" s="5">
        <v>0</v>
      </c>
      <c r="G2789" s="7" t="s">
        <v>71</v>
      </c>
      <c r="H2789" s="5">
        <v>1</v>
      </c>
      <c r="I2789" s="19" t="s">
        <v>1002</v>
      </c>
      <c r="J2789" s="9">
        <v>8578</v>
      </c>
      <c r="K2789" s="9">
        <f>Livros[[#This Row],[Quantity]]*Livros[[#This Row],[Item Price]]</f>
        <v>8578</v>
      </c>
      <c r="L2789" s="9">
        <v>703.33960000000002</v>
      </c>
      <c r="M2789" s="9">
        <f>Livros[[#This Row],[Receita]]-Livros[[#This Row],[Custo]]</f>
        <v>7874.6603999999998</v>
      </c>
    </row>
    <row r="2790" spans="1:13" x14ac:dyDescent="0.25">
      <c r="A2790" s="4">
        <v>2789</v>
      </c>
      <c r="B2790" s="6" t="s">
        <v>4394</v>
      </c>
      <c r="C2790" s="6">
        <f>MONTH(Livros[[#This Row],[Date]])</f>
        <v>3</v>
      </c>
      <c r="D2790" s="6">
        <f>YEAR(Livros[[#This Row],[Date]])</f>
        <v>2019</v>
      </c>
      <c r="E2790" s="4">
        <v>0</v>
      </c>
      <c r="F2790" s="4">
        <v>0</v>
      </c>
      <c r="G2790" s="6" t="s">
        <v>71</v>
      </c>
      <c r="H2790" s="4">
        <v>1</v>
      </c>
      <c r="I2790" s="18" t="s">
        <v>193</v>
      </c>
      <c r="J2790" s="8">
        <v>220</v>
      </c>
      <c r="K2790" s="8">
        <f>Livros[[#This Row],[Quantity]]*Livros[[#This Row],[Item Price]]</f>
        <v>220</v>
      </c>
      <c r="L2790" s="8">
        <v>180.04</v>
      </c>
      <c r="M2790" s="8">
        <f>Livros[[#This Row],[Receita]]-Livros[[#This Row],[Custo]]</f>
        <v>39.960000000000008</v>
      </c>
    </row>
    <row r="2791" spans="1:13" x14ac:dyDescent="0.25">
      <c r="A2791" s="5">
        <v>2790</v>
      </c>
      <c r="B2791" s="7" t="s">
        <v>4411</v>
      </c>
      <c r="C2791" s="7">
        <f>MONTH(Livros[[#This Row],[Date]])</f>
        <v>4</v>
      </c>
      <c r="D2791" s="7">
        <f>YEAR(Livros[[#This Row],[Date]])</f>
        <v>2019</v>
      </c>
      <c r="E2791" s="5">
        <v>0</v>
      </c>
      <c r="F2791" s="5">
        <v>0</v>
      </c>
      <c r="G2791" s="7" t="s">
        <v>83</v>
      </c>
      <c r="H2791" s="5">
        <v>1</v>
      </c>
      <c r="I2791" s="19" t="s">
        <v>1002</v>
      </c>
      <c r="J2791" s="9">
        <v>8578</v>
      </c>
      <c r="K2791" s="9">
        <f>Livros[[#This Row],[Quantity]]*Livros[[#This Row],[Item Price]]</f>
        <v>8578</v>
      </c>
      <c r="L2791" s="9">
        <v>703.33960000000002</v>
      </c>
      <c r="M2791" s="9">
        <f>Livros[[#This Row],[Receita]]-Livros[[#This Row],[Custo]]</f>
        <v>7874.6603999999998</v>
      </c>
    </row>
    <row r="2792" spans="1:13" x14ac:dyDescent="0.25">
      <c r="A2792" s="4">
        <v>2791</v>
      </c>
      <c r="B2792" s="6" t="s">
        <v>4411</v>
      </c>
      <c r="C2792" s="6">
        <f>MONTH(Livros[[#This Row],[Date]])</f>
        <v>4</v>
      </c>
      <c r="D2792" s="6">
        <f>YEAR(Livros[[#This Row],[Date]])</f>
        <v>2019</v>
      </c>
      <c r="E2792" s="4">
        <v>0</v>
      </c>
      <c r="F2792" s="4">
        <v>0</v>
      </c>
      <c r="G2792" s="6" t="s">
        <v>71</v>
      </c>
      <c r="H2792" s="4">
        <v>1</v>
      </c>
      <c r="I2792" s="18" t="s">
        <v>193</v>
      </c>
      <c r="J2792" s="8">
        <v>155</v>
      </c>
      <c r="K2792" s="8">
        <f>Livros[[#This Row],[Quantity]]*Livros[[#This Row],[Item Price]]</f>
        <v>155</v>
      </c>
      <c r="L2792" s="8">
        <v>127.71</v>
      </c>
      <c r="M2792" s="8">
        <f>Livros[[#This Row],[Receita]]-Livros[[#This Row],[Custo]]</f>
        <v>27.290000000000006</v>
      </c>
    </row>
    <row r="2793" spans="1:13" x14ac:dyDescent="0.25">
      <c r="A2793" s="5">
        <v>2792</v>
      </c>
      <c r="B2793" s="7" t="s">
        <v>4411</v>
      </c>
      <c r="C2793" s="7">
        <f>MONTH(Livros[[#This Row],[Date]])</f>
        <v>4</v>
      </c>
      <c r="D2793" s="7">
        <f>YEAR(Livros[[#This Row],[Date]])</f>
        <v>2019</v>
      </c>
      <c r="E2793" s="5">
        <v>0</v>
      </c>
      <c r="F2793" s="5">
        <v>0</v>
      </c>
      <c r="G2793" s="7" t="s">
        <v>71</v>
      </c>
      <c r="H2793" s="5">
        <v>1</v>
      </c>
      <c r="I2793" s="19" t="s">
        <v>5178</v>
      </c>
      <c r="J2793" s="9">
        <v>395</v>
      </c>
      <c r="K2793" s="9">
        <f>Livros[[#This Row],[Quantity]]*Livros[[#This Row],[Item Price]]</f>
        <v>395</v>
      </c>
      <c r="L2793" s="9">
        <v>327.78500000000003</v>
      </c>
      <c r="M2793" s="9">
        <f>Livros[[#This Row],[Receita]]-Livros[[#This Row],[Custo]]</f>
        <v>67.214999999999975</v>
      </c>
    </row>
    <row r="2794" spans="1:13" x14ac:dyDescent="0.25">
      <c r="A2794" s="4">
        <v>2793</v>
      </c>
      <c r="B2794" s="6" t="s">
        <v>4411</v>
      </c>
      <c r="C2794" s="6">
        <f>MONTH(Livros[[#This Row],[Date]])</f>
        <v>4</v>
      </c>
      <c r="D2794" s="6">
        <f>YEAR(Livros[[#This Row],[Date]])</f>
        <v>2019</v>
      </c>
      <c r="E2794" s="4">
        <v>0</v>
      </c>
      <c r="F2794" s="4">
        <v>0</v>
      </c>
      <c r="G2794" s="6" t="s">
        <v>83</v>
      </c>
      <c r="H2794" s="4">
        <v>1</v>
      </c>
      <c r="I2794" s="18" t="s">
        <v>1002</v>
      </c>
      <c r="J2794" s="8">
        <v>111</v>
      </c>
      <c r="K2794" s="8">
        <f>Livros[[#This Row],[Quantity]]*Livros[[#This Row],[Item Price]]</f>
        <v>111</v>
      </c>
      <c r="L2794" s="8">
        <v>910.02</v>
      </c>
      <c r="M2794" s="8">
        <f>Livros[[#This Row],[Receita]]-Livros[[#This Row],[Custo]]</f>
        <v>-799.02</v>
      </c>
    </row>
    <row r="2795" spans="1:13" x14ac:dyDescent="0.25">
      <c r="A2795" s="5">
        <v>2794</v>
      </c>
      <c r="B2795" s="7" t="s">
        <v>4411</v>
      </c>
      <c r="C2795" s="7">
        <f>MONTH(Livros[[#This Row],[Date]])</f>
        <v>4</v>
      </c>
      <c r="D2795" s="7">
        <f>YEAR(Livros[[#This Row],[Date]])</f>
        <v>2019</v>
      </c>
      <c r="E2795" s="5">
        <v>0</v>
      </c>
      <c r="F2795" s="5">
        <v>0</v>
      </c>
      <c r="G2795" s="7" t="s">
        <v>83</v>
      </c>
      <c r="H2795" s="5">
        <v>1</v>
      </c>
      <c r="I2795" s="19" t="s">
        <v>5178</v>
      </c>
      <c r="J2795" s="9">
        <v>1110</v>
      </c>
      <c r="K2795" s="9">
        <f>Livros[[#This Row],[Quantity]]*Livros[[#This Row],[Item Price]]</f>
        <v>1110</v>
      </c>
      <c r="L2795" s="9">
        <v>921.13</v>
      </c>
      <c r="M2795" s="9">
        <f>Livros[[#This Row],[Receita]]-Livros[[#This Row],[Custo]]</f>
        <v>188.87</v>
      </c>
    </row>
    <row r="2796" spans="1:13" x14ac:dyDescent="0.25">
      <c r="A2796" s="4">
        <v>2795</v>
      </c>
      <c r="B2796" s="6" t="s">
        <v>4411</v>
      </c>
      <c r="C2796" s="6">
        <f>MONTH(Livros[[#This Row],[Date]])</f>
        <v>4</v>
      </c>
      <c r="D2796" s="6">
        <f>YEAR(Livros[[#This Row],[Date]])</f>
        <v>2019</v>
      </c>
      <c r="E2796" s="4">
        <v>0</v>
      </c>
      <c r="F2796" s="4">
        <v>0</v>
      </c>
      <c r="G2796" s="6" t="s">
        <v>71</v>
      </c>
      <c r="H2796" s="4">
        <v>1</v>
      </c>
      <c r="I2796" s="18" t="s">
        <v>1002</v>
      </c>
      <c r="J2796" s="8">
        <v>149</v>
      </c>
      <c r="K2796" s="8">
        <f>Livros[[#This Row],[Quantity]]*Livros[[#This Row],[Item Price]]</f>
        <v>149</v>
      </c>
      <c r="L2796" s="8">
        <v>122.218</v>
      </c>
      <c r="M2796" s="8">
        <f>Livros[[#This Row],[Receita]]-Livros[[#This Row],[Custo]]</f>
        <v>26.781999999999996</v>
      </c>
    </row>
    <row r="2797" spans="1:13" x14ac:dyDescent="0.25">
      <c r="A2797" s="5">
        <v>2796</v>
      </c>
      <c r="B2797" s="7" t="s">
        <v>4411</v>
      </c>
      <c r="C2797" s="7">
        <f>MONTH(Livros[[#This Row],[Date]])</f>
        <v>4</v>
      </c>
      <c r="D2797" s="7">
        <f>YEAR(Livros[[#This Row],[Date]])</f>
        <v>2019</v>
      </c>
      <c r="E2797" s="5">
        <v>0</v>
      </c>
      <c r="F2797" s="5">
        <v>0</v>
      </c>
      <c r="G2797" s="7" t="s">
        <v>83</v>
      </c>
      <c r="H2797" s="5">
        <v>1</v>
      </c>
      <c r="I2797" s="19" t="s">
        <v>1002</v>
      </c>
      <c r="J2797" s="9">
        <v>149</v>
      </c>
      <c r="K2797" s="9">
        <f>Livros[[#This Row],[Quantity]]*Livros[[#This Row],[Item Price]]</f>
        <v>149</v>
      </c>
      <c r="L2797" s="9">
        <v>122.218</v>
      </c>
      <c r="M2797" s="9">
        <f>Livros[[#This Row],[Receita]]-Livros[[#This Row],[Custo]]</f>
        <v>26.781999999999996</v>
      </c>
    </row>
    <row r="2798" spans="1:13" x14ac:dyDescent="0.25">
      <c r="A2798" s="4">
        <v>2797</v>
      </c>
      <c r="B2798" s="6" t="s">
        <v>4411</v>
      </c>
      <c r="C2798" s="6">
        <f>MONTH(Livros[[#This Row],[Date]])</f>
        <v>4</v>
      </c>
      <c r="D2798" s="6">
        <f>YEAR(Livros[[#This Row],[Date]])</f>
        <v>2019</v>
      </c>
      <c r="E2798" s="4">
        <v>0</v>
      </c>
      <c r="F2798" s="4">
        <v>0</v>
      </c>
      <c r="G2798" s="6" t="s">
        <v>83</v>
      </c>
      <c r="H2798" s="4">
        <v>1</v>
      </c>
      <c r="I2798" s="18" t="s">
        <v>1002</v>
      </c>
      <c r="J2798" s="8">
        <v>97</v>
      </c>
      <c r="K2798" s="8">
        <f>Livros[[#This Row],[Quantity]]*Livros[[#This Row],[Item Price]]</f>
        <v>97</v>
      </c>
      <c r="L2798" s="8">
        <v>795.54</v>
      </c>
      <c r="M2798" s="8">
        <f>Livros[[#This Row],[Receita]]-Livros[[#This Row],[Custo]]</f>
        <v>-698.54</v>
      </c>
    </row>
    <row r="2799" spans="1:13" x14ac:dyDescent="0.25">
      <c r="A2799" s="5">
        <v>2798</v>
      </c>
      <c r="B2799" s="7" t="s">
        <v>4411</v>
      </c>
      <c r="C2799" s="7">
        <f>MONTH(Livros[[#This Row],[Date]])</f>
        <v>4</v>
      </c>
      <c r="D2799" s="7">
        <f>YEAR(Livros[[#This Row],[Date]])</f>
        <v>2019</v>
      </c>
      <c r="E2799" s="5">
        <v>0</v>
      </c>
      <c r="F2799" s="5">
        <v>0</v>
      </c>
      <c r="G2799" s="7" t="s">
        <v>71</v>
      </c>
      <c r="H2799" s="5">
        <v>1</v>
      </c>
      <c r="I2799" s="19" t="s">
        <v>193</v>
      </c>
      <c r="J2799" s="9">
        <v>155</v>
      </c>
      <c r="K2799" s="9">
        <f>Livros[[#This Row],[Quantity]]*Livros[[#This Row],[Item Price]]</f>
        <v>155</v>
      </c>
      <c r="L2799" s="9">
        <v>127.71</v>
      </c>
      <c r="M2799" s="9">
        <f>Livros[[#This Row],[Receita]]-Livros[[#This Row],[Custo]]</f>
        <v>27.290000000000006</v>
      </c>
    </row>
    <row r="2800" spans="1:13" x14ac:dyDescent="0.25">
      <c r="A2800" s="4">
        <v>2799</v>
      </c>
      <c r="B2800" s="6" t="s">
        <v>4411</v>
      </c>
      <c r="C2800" s="6">
        <f>MONTH(Livros[[#This Row],[Date]])</f>
        <v>4</v>
      </c>
      <c r="D2800" s="6">
        <f>YEAR(Livros[[#This Row],[Date]])</f>
        <v>2019</v>
      </c>
      <c r="E2800" s="4">
        <v>0</v>
      </c>
      <c r="F2800" s="4">
        <v>0</v>
      </c>
      <c r="G2800" s="6" t="s">
        <v>83</v>
      </c>
      <c r="H2800" s="4">
        <v>1</v>
      </c>
      <c r="I2800" s="18" t="s">
        <v>1002</v>
      </c>
      <c r="J2800" s="8">
        <v>88</v>
      </c>
      <c r="K2800" s="8">
        <f>Livros[[#This Row],[Quantity]]*Livros[[#This Row],[Item Price]]</f>
        <v>88</v>
      </c>
      <c r="L2800" s="8">
        <v>721.16</v>
      </c>
      <c r="M2800" s="8">
        <f>Livros[[#This Row],[Receita]]-Livros[[#This Row],[Custo]]</f>
        <v>-633.16</v>
      </c>
    </row>
    <row r="2801" spans="1:13" x14ac:dyDescent="0.25">
      <c r="A2801" s="5">
        <v>2800</v>
      </c>
      <c r="B2801" s="7" t="s">
        <v>4411</v>
      </c>
      <c r="C2801" s="7">
        <f>MONTH(Livros[[#This Row],[Date]])</f>
        <v>4</v>
      </c>
      <c r="D2801" s="7">
        <f>YEAR(Livros[[#This Row],[Date]])</f>
        <v>2019</v>
      </c>
      <c r="E2801" s="5">
        <v>0</v>
      </c>
      <c r="F2801" s="5">
        <v>0</v>
      </c>
      <c r="G2801" s="7" t="s">
        <v>71</v>
      </c>
      <c r="H2801" s="5">
        <v>1</v>
      </c>
      <c r="I2801" s="19" t="s">
        <v>5178</v>
      </c>
      <c r="J2801" s="9">
        <v>998</v>
      </c>
      <c r="K2801" s="9">
        <f>Livros[[#This Row],[Quantity]]*Livros[[#This Row],[Item Price]]</f>
        <v>998</v>
      </c>
      <c r="L2801" s="9">
        <v>828.83399999999995</v>
      </c>
      <c r="M2801" s="9">
        <f>Livros[[#This Row],[Receita]]-Livros[[#This Row],[Custo]]</f>
        <v>169.16600000000005</v>
      </c>
    </row>
    <row r="2802" spans="1:13" x14ac:dyDescent="0.25">
      <c r="A2802" s="4">
        <v>2801</v>
      </c>
      <c r="B2802" s="6" t="s">
        <v>4411</v>
      </c>
      <c r="C2802" s="6">
        <f>MONTH(Livros[[#This Row],[Date]])</f>
        <v>4</v>
      </c>
      <c r="D2802" s="6">
        <f>YEAR(Livros[[#This Row],[Date]])</f>
        <v>2019</v>
      </c>
      <c r="E2802" s="4">
        <v>0</v>
      </c>
      <c r="F2802" s="4">
        <v>0</v>
      </c>
      <c r="G2802" s="6" t="s">
        <v>71</v>
      </c>
      <c r="H2802" s="4">
        <v>1</v>
      </c>
      <c r="I2802" s="18" t="s">
        <v>1002</v>
      </c>
      <c r="J2802" s="8">
        <v>8578</v>
      </c>
      <c r="K2802" s="8">
        <f>Livros[[#This Row],[Quantity]]*Livros[[#This Row],[Item Price]]</f>
        <v>8578</v>
      </c>
      <c r="L2802" s="8">
        <v>703.33960000000002</v>
      </c>
      <c r="M2802" s="8">
        <f>Livros[[#This Row],[Receita]]-Livros[[#This Row],[Custo]]</f>
        <v>7874.6603999999998</v>
      </c>
    </row>
    <row r="2803" spans="1:13" x14ac:dyDescent="0.25">
      <c r="A2803" s="5">
        <v>2802</v>
      </c>
      <c r="B2803" s="7" t="s">
        <v>4411</v>
      </c>
      <c r="C2803" s="7">
        <f>MONTH(Livros[[#This Row],[Date]])</f>
        <v>4</v>
      </c>
      <c r="D2803" s="7">
        <f>YEAR(Livros[[#This Row],[Date]])</f>
        <v>2019</v>
      </c>
      <c r="E2803" s="5">
        <v>0</v>
      </c>
      <c r="F2803" s="5">
        <v>0</v>
      </c>
      <c r="G2803" s="7" t="s">
        <v>71</v>
      </c>
      <c r="H2803" s="5">
        <v>1</v>
      </c>
      <c r="I2803" s="19" t="s">
        <v>1002</v>
      </c>
      <c r="J2803" s="9">
        <v>198</v>
      </c>
      <c r="K2803" s="9">
        <f>Livros[[#This Row],[Quantity]]*Livros[[#This Row],[Item Price]]</f>
        <v>198</v>
      </c>
      <c r="L2803" s="9">
        <v>162.23599999999999</v>
      </c>
      <c r="M2803" s="9">
        <f>Livros[[#This Row],[Receita]]-Livros[[#This Row],[Custo]]</f>
        <v>35.76400000000001</v>
      </c>
    </row>
    <row r="2804" spans="1:13" x14ac:dyDescent="0.25">
      <c r="A2804" s="4">
        <v>2803</v>
      </c>
      <c r="B2804" s="6" t="s">
        <v>4411</v>
      </c>
      <c r="C2804" s="6">
        <f>MONTH(Livros[[#This Row],[Date]])</f>
        <v>4</v>
      </c>
      <c r="D2804" s="6">
        <f>YEAR(Livros[[#This Row],[Date]])</f>
        <v>2019</v>
      </c>
      <c r="E2804" s="4">
        <v>0</v>
      </c>
      <c r="F2804" s="4">
        <v>0</v>
      </c>
      <c r="G2804" s="6" t="s">
        <v>83</v>
      </c>
      <c r="H2804" s="4">
        <v>1</v>
      </c>
      <c r="I2804" s="18" t="s">
        <v>77</v>
      </c>
      <c r="J2804" s="8">
        <v>899</v>
      </c>
      <c r="K2804" s="8">
        <f>Livros[[#This Row],[Quantity]]*Livros[[#This Row],[Item Price]]</f>
        <v>899</v>
      </c>
      <c r="L2804" s="8">
        <v>782.21299999999997</v>
      </c>
      <c r="M2804" s="8">
        <f>Livros[[#This Row],[Receita]]-Livros[[#This Row],[Custo]]</f>
        <v>116.78700000000003</v>
      </c>
    </row>
    <row r="2805" spans="1:13" x14ac:dyDescent="0.25">
      <c r="A2805" s="5">
        <v>2804</v>
      </c>
      <c r="B2805" s="7" t="s">
        <v>4411</v>
      </c>
      <c r="C2805" s="7">
        <f>MONTH(Livros[[#This Row],[Date]])</f>
        <v>4</v>
      </c>
      <c r="D2805" s="7">
        <f>YEAR(Livros[[#This Row],[Date]])</f>
        <v>2019</v>
      </c>
      <c r="E2805" s="5">
        <v>0</v>
      </c>
      <c r="F2805" s="5">
        <v>0</v>
      </c>
      <c r="G2805" s="7" t="s">
        <v>83</v>
      </c>
      <c r="H2805" s="5">
        <v>1</v>
      </c>
      <c r="I2805" s="19" t="s">
        <v>1002</v>
      </c>
      <c r="J2805" s="9">
        <v>8578</v>
      </c>
      <c r="K2805" s="9">
        <f>Livros[[#This Row],[Quantity]]*Livros[[#This Row],[Item Price]]</f>
        <v>8578</v>
      </c>
      <c r="L2805" s="9">
        <v>703.33960000000002</v>
      </c>
      <c r="M2805" s="9">
        <f>Livros[[#This Row],[Receita]]-Livros[[#This Row],[Custo]]</f>
        <v>7874.6603999999998</v>
      </c>
    </row>
    <row r="2806" spans="1:13" x14ac:dyDescent="0.25">
      <c r="A2806" s="4">
        <v>2805</v>
      </c>
      <c r="B2806" s="6" t="s">
        <v>4411</v>
      </c>
      <c r="C2806" s="6">
        <f>MONTH(Livros[[#This Row],[Date]])</f>
        <v>4</v>
      </c>
      <c r="D2806" s="6">
        <f>YEAR(Livros[[#This Row],[Date]])</f>
        <v>2019</v>
      </c>
      <c r="E2806" s="4">
        <v>0</v>
      </c>
      <c r="F2806" s="4">
        <v>0</v>
      </c>
      <c r="G2806" s="6" t="s">
        <v>83</v>
      </c>
      <c r="H2806" s="4">
        <v>1</v>
      </c>
      <c r="I2806" s="18" t="s">
        <v>1002</v>
      </c>
      <c r="J2806" s="8">
        <v>111</v>
      </c>
      <c r="K2806" s="8">
        <f>Livros[[#This Row],[Quantity]]*Livros[[#This Row],[Item Price]]</f>
        <v>111</v>
      </c>
      <c r="L2806" s="8">
        <v>910.02</v>
      </c>
      <c r="M2806" s="8">
        <f>Livros[[#This Row],[Receita]]-Livros[[#This Row],[Custo]]</f>
        <v>-799.02</v>
      </c>
    </row>
    <row r="2807" spans="1:13" x14ac:dyDescent="0.25">
      <c r="A2807" s="5">
        <v>2806</v>
      </c>
      <c r="B2807" s="7" t="s">
        <v>4411</v>
      </c>
      <c r="C2807" s="7">
        <f>MONTH(Livros[[#This Row],[Date]])</f>
        <v>4</v>
      </c>
      <c r="D2807" s="7">
        <f>YEAR(Livros[[#This Row],[Date]])</f>
        <v>2019</v>
      </c>
      <c r="E2807" s="5">
        <v>0</v>
      </c>
      <c r="F2807" s="5">
        <v>0</v>
      </c>
      <c r="G2807" s="7" t="s">
        <v>71</v>
      </c>
      <c r="H2807" s="5">
        <v>1</v>
      </c>
      <c r="I2807" s="19" t="s">
        <v>193</v>
      </c>
      <c r="J2807" s="9">
        <v>240</v>
      </c>
      <c r="K2807" s="9">
        <f>Livros[[#This Row],[Quantity]]*Livros[[#This Row],[Item Price]]</f>
        <v>240</v>
      </c>
      <c r="L2807" s="9">
        <v>196.68</v>
      </c>
      <c r="M2807" s="9">
        <f>Livros[[#This Row],[Receita]]-Livros[[#This Row],[Custo]]</f>
        <v>43.319999999999993</v>
      </c>
    </row>
    <row r="2808" spans="1:13" x14ac:dyDescent="0.25">
      <c r="A2808" s="4">
        <v>2807</v>
      </c>
      <c r="B2808" s="6" t="s">
        <v>4411</v>
      </c>
      <c r="C2808" s="6">
        <f>MONTH(Livros[[#This Row],[Date]])</f>
        <v>4</v>
      </c>
      <c r="D2808" s="6">
        <f>YEAR(Livros[[#This Row],[Date]])</f>
        <v>2019</v>
      </c>
      <c r="E2808" s="4">
        <v>0</v>
      </c>
      <c r="F2808" s="4">
        <v>0</v>
      </c>
      <c r="G2808" s="6" t="s">
        <v>71</v>
      </c>
      <c r="H2808" s="4">
        <v>1</v>
      </c>
      <c r="I2808" s="18" t="s">
        <v>1002</v>
      </c>
      <c r="J2808" s="8">
        <v>285</v>
      </c>
      <c r="K2808" s="8">
        <f>Livros[[#This Row],[Quantity]]*Livros[[#This Row],[Item Price]]</f>
        <v>285</v>
      </c>
      <c r="L2808" s="8">
        <v>233.37</v>
      </c>
      <c r="M2808" s="8">
        <f>Livros[[#This Row],[Receita]]-Livros[[#This Row],[Custo]]</f>
        <v>51.629999999999995</v>
      </c>
    </row>
    <row r="2809" spans="1:13" x14ac:dyDescent="0.25">
      <c r="A2809" s="5">
        <v>2808</v>
      </c>
      <c r="B2809" s="7" t="s">
        <v>4432</v>
      </c>
      <c r="C2809" s="7">
        <f>MONTH(Livros[[#This Row],[Date]])</f>
        <v>5</v>
      </c>
      <c r="D2809" s="7">
        <f>YEAR(Livros[[#This Row],[Date]])</f>
        <v>2019</v>
      </c>
      <c r="E2809" s="5">
        <v>0</v>
      </c>
      <c r="F2809" s="5">
        <v>0</v>
      </c>
      <c r="G2809" s="7" t="s">
        <v>71</v>
      </c>
      <c r="H2809" s="5">
        <v>1</v>
      </c>
      <c r="I2809" s="19" t="s">
        <v>1002</v>
      </c>
      <c r="J2809" s="9">
        <v>285</v>
      </c>
      <c r="K2809" s="9">
        <f>Livros[[#This Row],[Quantity]]*Livros[[#This Row],[Item Price]]</f>
        <v>285</v>
      </c>
      <c r="L2809" s="9">
        <v>233.37</v>
      </c>
      <c r="M2809" s="9">
        <f>Livros[[#This Row],[Receita]]-Livros[[#This Row],[Custo]]</f>
        <v>51.629999999999995</v>
      </c>
    </row>
    <row r="2810" spans="1:13" x14ac:dyDescent="0.25">
      <c r="A2810" s="4">
        <v>2809</v>
      </c>
      <c r="B2810" s="6" t="s">
        <v>4432</v>
      </c>
      <c r="C2810" s="6">
        <f>MONTH(Livros[[#This Row],[Date]])</f>
        <v>5</v>
      </c>
      <c r="D2810" s="6">
        <f>YEAR(Livros[[#This Row],[Date]])</f>
        <v>2019</v>
      </c>
      <c r="E2810" s="4">
        <v>0</v>
      </c>
      <c r="F2810" s="4">
        <v>0</v>
      </c>
      <c r="G2810" s="6" t="s">
        <v>83</v>
      </c>
      <c r="H2810" s="4">
        <v>1</v>
      </c>
      <c r="I2810" s="18" t="s">
        <v>1002</v>
      </c>
      <c r="J2810" s="8">
        <v>180</v>
      </c>
      <c r="K2810" s="8">
        <f>Livros[[#This Row],[Quantity]]*Livros[[#This Row],[Item Price]]</f>
        <v>180</v>
      </c>
      <c r="L2810" s="8">
        <v>147.76</v>
      </c>
      <c r="M2810" s="8">
        <f>Livros[[#This Row],[Receita]]-Livros[[#This Row],[Custo]]</f>
        <v>32.240000000000009</v>
      </c>
    </row>
    <row r="2811" spans="1:13" x14ac:dyDescent="0.25">
      <c r="A2811" s="5">
        <v>2810</v>
      </c>
      <c r="B2811" s="7" t="s">
        <v>4432</v>
      </c>
      <c r="C2811" s="7">
        <f>MONTH(Livros[[#This Row],[Date]])</f>
        <v>5</v>
      </c>
      <c r="D2811" s="7">
        <f>YEAR(Livros[[#This Row],[Date]])</f>
        <v>2019</v>
      </c>
      <c r="E2811" s="5">
        <v>0</v>
      </c>
      <c r="F2811" s="5">
        <v>0</v>
      </c>
      <c r="G2811" s="7" t="s">
        <v>83</v>
      </c>
      <c r="H2811" s="5">
        <v>1</v>
      </c>
      <c r="I2811" s="19" t="s">
        <v>1002</v>
      </c>
      <c r="J2811" s="9">
        <v>157</v>
      </c>
      <c r="K2811" s="9">
        <f>Livros[[#This Row],[Quantity]]*Livros[[#This Row],[Item Price]]</f>
        <v>157</v>
      </c>
      <c r="L2811" s="9">
        <v>128.874</v>
      </c>
      <c r="M2811" s="9">
        <f>Livros[[#This Row],[Receita]]-Livros[[#This Row],[Custo]]</f>
        <v>28.126000000000005</v>
      </c>
    </row>
    <row r="2812" spans="1:13" x14ac:dyDescent="0.25">
      <c r="A2812" s="4">
        <v>2811</v>
      </c>
      <c r="B2812" s="6" t="s">
        <v>4432</v>
      </c>
      <c r="C2812" s="6">
        <f>MONTH(Livros[[#This Row],[Date]])</f>
        <v>5</v>
      </c>
      <c r="D2812" s="6">
        <f>YEAR(Livros[[#This Row],[Date]])</f>
        <v>2019</v>
      </c>
      <c r="E2812" s="4">
        <v>0</v>
      </c>
      <c r="F2812" s="4">
        <v>0</v>
      </c>
      <c r="G2812" s="6" t="s">
        <v>71</v>
      </c>
      <c r="H2812" s="4">
        <v>4</v>
      </c>
      <c r="I2812" s="18" t="s">
        <v>1002</v>
      </c>
      <c r="J2812" s="8">
        <v>34312</v>
      </c>
      <c r="K2812" s="8">
        <f>Livros[[#This Row],[Quantity]]*Livros[[#This Row],[Item Price]]</f>
        <v>137248</v>
      </c>
      <c r="L2812" s="8">
        <v>281.13583999999997</v>
      </c>
      <c r="M2812" s="8">
        <f>Livros[[#This Row],[Receita]]-Livros[[#This Row],[Custo]]</f>
        <v>136966.86416</v>
      </c>
    </row>
    <row r="2813" spans="1:13" x14ac:dyDescent="0.25">
      <c r="A2813" s="5">
        <v>2812</v>
      </c>
      <c r="B2813" s="7" t="s">
        <v>4432</v>
      </c>
      <c r="C2813" s="7">
        <f>MONTH(Livros[[#This Row],[Date]])</f>
        <v>5</v>
      </c>
      <c r="D2813" s="7">
        <f>YEAR(Livros[[#This Row],[Date]])</f>
        <v>2019</v>
      </c>
      <c r="E2813" s="5">
        <v>0</v>
      </c>
      <c r="F2813" s="5">
        <v>0</v>
      </c>
      <c r="G2813" s="7" t="s">
        <v>71</v>
      </c>
      <c r="H2813" s="5">
        <v>1</v>
      </c>
      <c r="I2813" s="19" t="s">
        <v>1002</v>
      </c>
      <c r="J2813" s="9">
        <v>111</v>
      </c>
      <c r="K2813" s="9">
        <f>Livros[[#This Row],[Quantity]]*Livros[[#This Row],[Item Price]]</f>
        <v>111</v>
      </c>
      <c r="L2813" s="9">
        <v>910.02</v>
      </c>
      <c r="M2813" s="9">
        <f>Livros[[#This Row],[Receita]]-Livros[[#This Row],[Custo]]</f>
        <v>-799.02</v>
      </c>
    </row>
    <row r="2814" spans="1:13" x14ac:dyDescent="0.25">
      <c r="A2814" s="4">
        <v>2813</v>
      </c>
      <c r="B2814" s="6" t="s">
        <v>4432</v>
      </c>
      <c r="C2814" s="6">
        <f>MONTH(Livros[[#This Row],[Date]])</f>
        <v>5</v>
      </c>
      <c r="D2814" s="6">
        <f>YEAR(Livros[[#This Row],[Date]])</f>
        <v>2019</v>
      </c>
      <c r="E2814" s="4">
        <v>0</v>
      </c>
      <c r="F2814" s="4">
        <v>0</v>
      </c>
      <c r="G2814" s="6" t="s">
        <v>83</v>
      </c>
      <c r="H2814" s="4">
        <v>1</v>
      </c>
      <c r="I2814" s="18" t="s">
        <v>77</v>
      </c>
      <c r="J2814" s="8">
        <v>420</v>
      </c>
      <c r="K2814" s="8">
        <f>Livros[[#This Row],[Quantity]]*Livros[[#This Row],[Item Price]]</f>
        <v>420</v>
      </c>
      <c r="L2814" s="8">
        <v>365.54</v>
      </c>
      <c r="M2814" s="8">
        <f>Livros[[#This Row],[Receita]]-Livros[[#This Row],[Custo]]</f>
        <v>54.45999999999998</v>
      </c>
    </row>
    <row r="2815" spans="1:13" x14ac:dyDescent="0.25">
      <c r="A2815" s="5">
        <v>2814</v>
      </c>
      <c r="B2815" s="7" t="s">
        <v>4432</v>
      </c>
      <c r="C2815" s="7">
        <f>MONTH(Livros[[#This Row],[Date]])</f>
        <v>5</v>
      </c>
      <c r="D2815" s="7">
        <f>YEAR(Livros[[#This Row],[Date]])</f>
        <v>2019</v>
      </c>
      <c r="E2815" s="5">
        <v>0</v>
      </c>
      <c r="F2815" s="5">
        <v>0</v>
      </c>
      <c r="G2815" s="7" t="s">
        <v>71</v>
      </c>
      <c r="H2815" s="5">
        <v>1</v>
      </c>
      <c r="I2815" s="19" t="s">
        <v>77</v>
      </c>
      <c r="J2815" s="9">
        <v>1790</v>
      </c>
      <c r="K2815" s="9">
        <f>Livros[[#This Row],[Quantity]]*Livros[[#This Row],[Item Price]]</f>
        <v>1790</v>
      </c>
      <c r="L2815" s="9">
        <v>155.57300000000001</v>
      </c>
      <c r="M2815" s="9">
        <f>Livros[[#This Row],[Receita]]-Livros[[#This Row],[Custo]]</f>
        <v>1634.4269999999999</v>
      </c>
    </row>
    <row r="2816" spans="1:13" x14ac:dyDescent="0.25">
      <c r="A2816" s="4">
        <v>2815</v>
      </c>
      <c r="B2816" s="6" t="s">
        <v>4432</v>
      </c>
      <c r="C2816" s="6">
        <f>MONTH(Livros[[#This Row],[Date]])</f>
        <v>5</v>
      </c>
      <c r="D2816" s="6">
        <f>YEAR(Livros[[#This Row],[Date]])</f>
        <v>2019</v>
      </c>
      <c r="E2816" s="4">
        <v>0</v>
      </c>
      <c r="F2816" s="4">
        <v>0</v>
      </c>
      <c r="G2816" s="6" t="s">
        <v>83</v>
      </c>
      <c r="H2816" s="4">
        <v>1</v>
      </c>
      <c r="I2816" s="18" t="s">
        <v>77</v>
      </c>
      <c r="J2816" s="8">
        <v>420</v>
      </c>
      <c r="K2816" s="8">
        <f>Livros[[#This Row],[Quantity]]*Livros[[#This Row],[Item Price]]</f>
        <v>420</v>
      </c>
      <c r="L2816" s="8">
        <v>365.54</v>
      </c>
      <c r="M2816" s="8">
        <f>Livros[[#This Row],[Receita]]-Livros[[#This Row],[Custo]]</f>
        <v>54.45999999999998</v>
      </c>
    </row>
    <row r="2817" spans="1:13" x14ac:dyDescent="0.25">
      <c r="A2817" s="5">
        <v>2816</v>
      </c>
      <c r="B2817" s="7" t="s">
        <v>4432</v>
      </c>
      <c r="C2817" s="7">
        <f>MONTH(Livros[[#This Row],[Date]])</f>
        <v>5</v>
      </c>
      <c r="D2817" s="7">
        <f>YEAR(Livros[[#This Row],[Date]])</f>
        <v>2019</v>
      </c>
      <c r="E2817" s="5">
        <v>0</v>
      </c>
      <c r="F2817" s="5">
        <v>0</v>
      </c>
      <c r="G2817" s="7" t="s">
        <v>83</v>
      </c>
      <c r="H2817" s="5">
        <v>1</v>
      </c>
      <c r="I2817" s="19" t="s">
        <v>77</v>
      </c>
      <c r="J2817" s="9">
        <v>1790</v>
      </c>
      <c r="K2817" s="9">
        <f>Livros[[#This Row],[Quantity]]*Livros[[#This Row],[Item Price]]</f>
        <v>1790</v>
      </c>
      <c r="L2817" s="9">
        <v>155.57300000000001</v>
      </c>
      <c r="M2817" s="9">
        <f>Livros[[#This Row],[Receita]]-Livros[[#This Row],[Custo]]</f>
        <v>1634.4269999999999</v>
      </c>
    </row>
    <row r="2818" spans="1:13" x14ac:dyDescent="0.25">
      <c r="A2818" s="4">
        <v>2817</v>
      </c>
      <c r="B2818" s="6" t="s">
        <v>4432</v>
      </c>
      <c r="C2818" s="6">
        <f>MONTH(Livros[[#This Row],[Date]])</f>
        <v>5</v>
      </c>
      <c r="D2818" s="6">
        <f>YEAR(Livros[[#This Row],[Date]])</f>
        <v>2019</v>
      </c>
      <c r="E2818" s="4">
        <v>0</v>
      </c>
      <c r="F2818" s="4">
        <v>0</v>
      </c>
      <c r="G2818" s="6" t="s">
        <v>71</v>
      </c>
      <c r="H2818" s="4">
        <v>1</v>
      </c>
      <c r="I2818" s="18" t="s">
        <v>1002</v>
      </c>
      <c r="J2818" s="8">
        <v>111</v>
      </c>
      <c r="K2818" s="8">
        <f>Livros[[#This Row],[Quantity]]*Livros[[#This Row],[Item Price]]</f>
        <v>111</v>
      </c>
      <c r="L2818" s="8">
        <v>910.02</v>
      </c>
      <c r="M2818" s="8">
        <f>Livros[[#This Row],[Receita]]-Livros[[#This Row],[Custo]]</f>
        <v>-799.02</v>
      </c>
    </row>
    <row r="2819" spans="1:13" x14ac:dyDescent="0.25">
      <c r="A2819" s="5">
        <v>2818</v>
      </c>
      <c r="B2819" s="7" t="s">
        <v>4432</v>
      </c>
      <c r="C2819" s="7">
        <f>MONTH(Livros[[#This Row],[Date]])</f>
        <v>5</v>
      </c>
      <c r="D2819" s="7">
        <f>YEAR(Livros[[#This Row],[Date]])</f>
        <v>2019</v>
      </c>
      <c r="E2819" s="5">
        <v>0</v>
      </c>
      <c r="F2819" s="5">
        <v>0</v>
      </c>
      <c r="G2819" s="7" t="s">
        <v>83</v>
      </c>
      <c r="H2819" s="5">
        <v>1</v>
      </c>
      <c r="I2819" s="19" t="s">
        <v>1002</v>
      </c>
      <c r="J2819" s="9">
        <v>111</v>
      </c>
      <c r="K2819" s="9">
        <f>Livros[[#This Row],[Quantity]]*Livros[[#This Row],[Item Price]]</f>
        <v>111</v>
      </c>
      <c r="L2819" s="9">
        <v>910.02</v>
      </c>
      <c r="M2819" s="9">
        <f>Livros[[#This Row],[Receita]]-Livros[[#This Row],[Custo]]</f>
        <v>-799.02</v>
      </c>
    </row>
    <row r="2820" spans="1:13" x14ac:dyDescent="0.25">
      <c r="A2820" s="4">
        <v>2819</v>
      </c>
      <c r="B2820" s="6" t="s">
        <v>4432</v>
      </c>
      <c r="C2820" s="6">
        <f>MONTH(Livros[[#This Row],[Date]])</f>
        <v>5</v>
      </c>
      <c r="D2820" s="6">
        <f>YEAR(Livros[[#This Row],[Date]])</f>
        <v>2019</v>
      </c>
      <c r="E2820" s="4">
        <v>0</v>
      </c>
      <c r="F2820" s="4">
        <v>0</v>
      </c>
      <c r="G2820" s="6" t="s">
        <v>71</v>
      </c>
      <c r="H2820" s="4">
        <v>1</v>
      </c>
      <c r="I2820" s="18" t="s">
        <v>1002</v>
      </c>
      <c r="J2820" s="8">
        <v>348</v>
      </c>
      <c r="K2820" s="8">
        <f>Livros[[#This Row],[Quantity]]*Livros[[#This Row],[Item Price]]</f>
        <v>348</v>
      </c>
      <c r="L2820" s="8">
        <v>285.536</v>
      </c>
      <c r="M2820" s="8">
        <f>Livros[[#This Row],[Receita]]-Livros[[#This Row],[Custo]]</f>
        <v>62.463999999999999</v>
      </c>
    </row>
    <row r="2821" spans="1:13" x14ac:dyDescent="0.25">
      <c r="A2821" s="5">
        <v>2820</v>
      </c>
      <c r="B2821" s="7" t="s">
        <v>4452</v>
      </c>
      <c r="C2821" s="7">
        <f>MONTH(Livros[[#This Row],[Date]])</f>
        <v>6</v>
      </c>
      <c r="D2821" s="7">
        <f>YEAR(Livros[[#This Row],[Date]])</f>
        <v>2019</v>
      </c>
      <c r="E2821" s="5">
        <v>0</v>
      </c>
      <c r="F2821" s="5">
        <v>0</v>
      </c>
      <c r="G2821" s="7" t="s">
        <v>83</v>
      </c>
      <c r="H2821" s="5">
        <v>1</v>
      </c>
      <c r="I2821" s="19" t="s">
        <v>193</v>
      </c>
      <c r="J2821" s="9">
        <v>192</v>
      </c>
      <c r="K2821" s="9">
        <f>Livros[[#This Row],[Quantity]]*Livros[[#This Row],[Item Price]]</f>
        <v>192</v>
      </c>
      <c r="L2821" s="9">
        <v>157.744</v>
      </c>
      <c r="M2821" s="9">
        <f>Livros[[#This Row],[Receita]]-Livros[[#This Row],[Custo]]</f>
        <v>34.256</v>
      </c>
    </row>
    <row r="2822" spans="1:13" x14ac:dyDescent="0.25">
      <c r="A2822" s="4">
        <v>2821</v>
      </c>
      <c r="B2822" s="6" t="s">
        <v>4452</v>
      </c>
      <c r="C2822" s="6">
        <f>MONTH(Livros[[#This Row],[Date]])</f>
        <v>6</v>
      </c>
      <c r="D2822" s="6">
        <f>YEAR(Livros[[#This Row],[Date]])</f>
        <v>2019</v>
      </c>
      <c r="E2822" s="4">
        <v>0</v>
      </c>
      <c r="F2822" s="4">
        <v>0</v>
      </c>
      <c r="G2822" s="6" t="s">
        <v>71</v>
      </c>
      <c r="H2822" s="4">
        <v>1</v>
      </c>
      <c r="I2822" s="18" t="s">
        <v>1002</v>
      </c>
      <c r="J2822" s="8">
        <v>285</v>
      </c>
      <c r="K2822" s="8">
        <f>Livros[[#This Row],[Quantity]]*Livros[[#This Row],[Item Price]]</f>
        <v>285</v>
      </c>
      <c r="L2822" s="8">
        <v>233.37</v>
      </c>
      <c r="M2822" s="8">
        <f>Livros[[#This Row],[Receita]]-Livros[[#This Row],[Custo]]</f>
        <v>51.629999999999995</v>
      </c>
    </row>
    <row r="2823" spans="1:13" x14ac:dyDescent="0.25">
      <c r="A2823" s="5">
        <v>2822</v>
      </c>
      <c r="B2823" s="7" t="s">
        <v>4452</v>
      </c>
      <c r="C2823" s="7">
        <f>MONTH(Livros[[#This Row],[Date]])</f>
        <v>6</v>
      </c>
      <c r="D2823" s="7">
        <f>YEAR(Livros[[#This Row],[Date]])</f>
        <v>2019</v>
      </c>
      <c r="E2823" s="5">
        <v>0</v>
      </c>
      <c r="F2823" s="5">
        <v>0</v>
      </c>
      <c r="G2823" s="7" t="s">
        <v>71</v>
      </c>
      <c r="H2823" s="5">
        <v>1</v>
      </c>
      <c r="I2823" s="19" t="s">
        <v>1002</v>
      </c>
      <c r="J2823" s="9">
        <v>180</v>
      </c>
      <c r="K2823" s="9">
        <f>Livros[[#This Row],[Quantity]]*Livros[[#This Row],[Item Price]]</f>
        <v>180</v>
      </c>
      <c r="L2823" s="9">
        <v>147.76</v>
      </c>
      <c r="M2823" s="9">
        <f>Livros[[#This Row],[Receita]]-Livros[[#This Row],[Custo]]</f>
        <v>32.240000000000009</v>
      </c>
    </row>
    <row r="2824" spans="1:13" x14ac:dyDescent="0.25">
      <c r="A2824" s="4">
        <v>2823</v>
      </c>
      <c r="B2824" s="6" t="s">
        <v>4452</v>
      </c>
      <c r="C2824" s="6">
        <f>MONTH(Livros[[#This Row],[Date]])</f>
        <v>6</v>
      </c>
      <c r="D2824" s="6">
        <f>YEAR(Livros[[#This Row],[Date]])</f>
        <v>2019</v>
      </c>
      <c r="E2824" s="4">
        <v>0</v>
      </c>
      <c r="F2824" s="4">
        <v>0</v>
      </c>
      <c r="G2824" s="6" t="s">
        <v>83</v>
      </c>
      <c r="H2824" s="4">
        <v>1</v>
      </c>
      <c r="I2824" s="18" t="s">
        <v>1002</v>
      </c>
      <c r="J2824" s="8">
        <v>157</v>
      </c>
      <c r="K2824" s="8">
        <f>Livros[[#This Row],[Quantity]]*Livros[[#This Row],[Item Price]]</f>
        <v>157</v>
      </c>
      <c r="L2824" s="8">
        <v>128.874</v>
      </c>
      <c r="M2824" s="8">
        <f>Livros[[#This Row],[Receita]]-Livros[[#This Row],[Custo]]</f>
        <v>28.126000000000005</v>
      </c>
    </row>
    <row r="2825" spans="1:13" x14ac:dyDescent="0.25">
      <c r="A2825" s="5">
        <v>2824</v>
      </c>
      <c r="B2825" s="7" t="s">
        <v>4452</v>
      </c>
      <c r="C2825" s="7">
        <f>MONTH(Livros[[#This Row],[Date]])</f>
        <v>6</v>
      </c>
      <c r="D2825" s="7">
        <f>YEAR(Livros[[#This Row],[Date]])</f>
        <v>2019</v>
      </c>
      <c r="E2825" s="5">
        <v>0</v>
      </c>
      <c r="F2825" s="5">
        <v>0</v>
      </c>
      <c r="G2825" s="7" t="s">
        <v>83</v>
      </c>
      <c r="H2825" s="5">
        <v>1</v>
      </c>
      <c r="I2825" s="19" t="s">
        <v>1002</v>
      </c>
      <c r="J2825" s="9">
        <v>198</v>
      </c>
      <c r="K2825" s="9">
        <f>Livros[[#This Row],[Quantity]]*Livros[[#This Row],[Item Price]]</f>
        <v>198</v>
      </c>
      <c r="L2825" s="9">
        <v>162.23599999999999</v>
      </c>
      <c r="M2825" s="9">
        <f>Livros[[#This Row],[Receita]]-Livros[[#This Row],[Custo]]</f>
        <v>35.76400000000001</v>
      </c>
    </row>
    <row r="2826" spans="1:13" x14ac:dyDescent="0.25">
      <c r="A2826" s="4">
        <v>2825</v>
      </c>
      <c r="B2826" s="6" t="s">
        <v>4452</v>
      </c>
      <c r="C2826" s="6">
        <f>MONTH(Livros[[#This Row],[Date]])</f>
        <v>6</v>
      </c>
      <c r="D2826" s="6">
        <f>YEAR(Livros[[#This Row],[Date]])</f>
        <v>2019</v>
      </c>
      <c r="E2826" s="4">
        <v>0</v>
      </c>
      <c r="F2826" s="4">
        <v>0</v>
      </c>
      <c r="G2826" s="6" t="s">
        <v>71</v>
      </c>
      <c r="H2826" s="4">
        <v>1</v>
      </c>
      <c r="I2826" s="18" t="s">
        <v>1002</v>
      </c>
      <c r="J2826" s="8">
        <v>149</v>
      </c>
      <c r="K2826" s="8">
        <f>Livros[[#This Row],[Quantity]]*Livros[[#This Row],[Item Price]]</f>
        <v>149</v>
      </c>
      <c r="L2826" s="8">
        <v>122.218</v>
      </c>
      <c r="M2826" s="8">
        <f>Livros[[#This Row],[Receita]]-Livros[[#This Row],[Custo]]</f>
        <v>26.781999999999996</v>
      </c>
    </row>
    <row r="2827" spans="1:13" x14ac:dyDescent="0.25">
      <c r="A2827" s="5">
        <v>2826</v>
      </c>
      <c r="B2827" s="7" t="s">
        <v>4452</v>
      </c>
      <c r="C2827" s="7">
        <f>MONTH(Livros[[#This Row],[Date]])</f>
        <v>6</v>
      </c>
      <c r="D2827" s="7">
        <f>YEAR(Livros[[#This Row],[Date]])</f>
        <v>2019</v>
      </c>
      <c r="E2827" s="5">
        <v>0</v>
      </c>
      <c r="F2827" s="5">
        <v>0</v>
      </c>
      <c r="G2827" s="7" t="s">
        <v>71</v>
      </c>
      <c r="H2827" s="5">
        <v>1</v>
      </c>
      <c r="I2827" s="19" t="s">
        <v>193</v>
      </c>
      <c r="J2827" s="9">
        <v>220</v>
      </c>
      <c r="K2827" s="9">
        <f>Livros[[#This Row],[Quantity]]*Livros[[#This Row],[Item Price]]</f>
        <v>220</v>
      </c>
      <c r="L2827" s="9">
        <v>180.04</v>
      </c>
      <c r="M2827" s="9">
        <f>Livros[[#This Row],[Receita]]-Livros[[#This Row],[Custo]]</f>
        <v>39.960000000000008</v>
      </c>
    </row>
    <row r="2828" spans="1:13" x14ac:dyDescent="0.25">
      <c r="A2828" s="4">
        <v>2827</v>
      </c>
      <c r="B2828" s="6" t="s">
        <v>4452</v>
      </c>
      <c r="C2828" s="6">
        <f>MONTH(Livros[[#This Row],[Date]])</f>
        <v>6</v>
      </c>
      <c r="D2828" s="6">
        <f>YEAR(Livros[[#This Row],[Date]])</f>
        <v>2019</v>
      </c>
      <c r="E2828" s="4">
        <v>0</v>
      </c>
      <c r="F2828" s="4">
        <v>0</v>
      </c>
      <c r="G2828" s="6" t="s">
        <v>83</v>
      </c>
      <c r="H2828" s="4">
        <v>1</v>
      </c>
      <c r="I2828" s="18" t="s">
        <v>1002</v>
      </c>
      <c r="J2828" s="8">
        <v>149</v>
      </c>
      <c r="K2828" s="8">
        <f>Livros[[#This Row],[Quantity]]*Livros[[#This Row],[Item Price]]</f>
        <v>149</v>
      </c>
      <c r="L2828" s="8">
        <v>122.218</v>
      </c>
      <c r="M2828" s="8">
        <f>Livros[[#This Row],[Receita]]-Livros[[#This Row],[Custo]]</f>
        <v>26.781999999999996</v>
      </c>
    </row>
    <row r="2829" spans="1:13" x14ac:dyDescent="0.25">
      <c r="A2829" s="5">
        <v>2828</v>
      </c>
      <c r="B2829" s="7" t="s">
        <v>4452</v>
      </c>
      <c r="C2829" s="7">
        <f>MONTH(Livros[[#This Row],[Date]])</f>
        <v>6</v>
      </c>
      <c r="D2829" s="7">
        <f>YEAR(Livros[[#This Row],[Date]])</f>
        <v>2019</v>
      </c>
      <c r="E2829" s="5">
        <v>0</v>
      </c>
      <c r="F2829" s="5">
        <v>0</v>
      </c>
      <c r="G2829" s="7" t="s">
        <v>83</v>
      </c>
      <c r="H2829" s="5">
        <v>1</v>
      </c>
      <c r="I2829" s="19" t="s">
        <v>1002</v>
      </c>
      <c r="J2829" s="9">
        <v>149</v>
      </c>
      <c r="K2829" s="9">
        <f>Livros[[#This Row],[Quantity]]*Livros[[#This Row],[Item Price]]</f>
        <v>149</v>
      </c>
      <c r="L2829" s="9">
        <v>122.218</v>
      </c>
      <c r="M2829" s="9">
        <f>Livros[[#This Row],[Receita]]-Livros[[#This Row],[Custo]]</f>
        <v>26.781999999999996</v>
      </c>
    </row>
    <row r="2830" spans="1:13" x14ac:dyDescent="0.25">
      <c r="A2830" s="4">
        <v>2829</v>
      </c>
      <c r="B2830" s="6" t="s">
        <v>4452</v>
      </c>
      <c r="C2830" s="6">
        <f>MONTH(Livros[[#This Row],[Date]])</f>
        <v>6</v>
      </c>
      <c r="D2830" s="6">
        <f>YEAR(Livros[[#This Row],[Date]])</f>
        <v>2019</v>
      </c>
      <c r="E2830" s="4">
        <v>0</v>
      </c>
      <c r="F2830" s="4">
        <v>0</v>
      </c>
      <c r="G2830" s="6" t="s">
        <v>83</v>
      </c>
      <c r="H2830" s="4">
        <v>1</v>
      </c>
      <c r="I2830" s="18" t="s">
        <v>1002</v>
      </c>
      <c r="J2830" s="8">
        <v>157</v>
      </c>
      <c r="K2830" s="8">
        <f>Livros[[#This Row],[Quantity]]*Livros[[#This Row],[Item Price]]</f>
        <v>157</v>
      </c>
      <c r="L2830" s="8">
        <v>128.874</v>
      </c>
      <c r="M2830" s="8">
        <f>Livros[[#This Row],[Receita]]-Livros[[#This Row],[Custo]]</f>
        <v>28.126000000000005</v>
      </c>
    </row>
    <row r="2831" spans="1:13" x14ac:dyDescent="0.25">
      <c r="A2831" s="5">
        <v>2830</v>
      </c>
      <c r="B2831" s="7" t="s">
        <v>4462</v>
      </c>
      <c r="C2831" s="7">
        <f>MONTH(Livros[[#This Row],[Date]])</f>
        <v>7</v>
      </c>
      <c r="D2831" s="7">
        <f>YEAR(Livros[[#This Row],[Date]])</f>
        <v>2019</v>
      </c>
      <c r="E2831" s="5">
        <v>0</v>
      </c>
      <c r="F2831" s="5">
        <v>0</v>
      </c>
      <c r="G2831" s="7" t="s">
        <v>71</v>
      </c>
      <c r="H2831" s="5">
        <v>1</v>
      </c>
      <c r="I2831" s="19" t="s">
        <v>1002</v>
      </c>
      <c r="J2831" s="9">
        <v>149</v>
      </c>
      <c r="K2831" s="9">
        <f>Livros[[#This Row],[Quantity]]*Livros[[#This Row],[Item Price]]</f>
        <v>149</v>
      </c>
      <c r="L2831" s="9">
        <v>122.218</v>
      </c>
      <c r="M2831" s="9">
        <f>Livros[[#This Row],[Receita]]-Livros[[#This Row],[Custo]]</f>
        <v>26.781999999999996</v>
      </c>
    </row>
    <row r="2832" spans="1:13" x14ac:dyDescent="0.25">
      <c r="A2832" s="4">
        <v>2831</v>
      </c>
      <c r="B2832" s="6" t="s">
        <v>4462</v>
      </c>
      <c r="C2832" s="6">
        <f>MONTH(Livros[[#This Row],[Date]])</f>
        <v>7</v>
      </c>
      <c r="D2832" s="6">
        <f>YEAR(Livros[[#This Row],[Date]])</f>
        <v>2019</v>
      </c>
      <c r="E2832" s="4">
        <v>0</v>
      </c>
      <c r="F2832" s="4">
        <v>0</v>
      </c>
      <c r="G2832" s="6" t="s">
        <v>71</v>
      </c>
      <c r="H2832" s="4">
        <v>1</v>
      </c>
      <c r="I2832" s="18" t="s">
        <v>1002</v>
      </c>
      <c r="J2832" s="8">
        <v>149</v>
      </c>
      <c r="K2832" s="8">
        <f>Livros[[#This Row],[Quantity]]*Livros[[#This Row],[Item Price]]</f>
        <v>149</v>
      </c>
      <c r="L2832" s="8">
        <v>122.218</v>
      </c>
      <c r="M2832" s="8">
        <f>Livros[[#This Row],[Receita]]-Livros[[#This Row],[Custo]]</f>
        <v>26.781999999999996</v>
      </c>
    </row>
    <row r="2833" spans="1:13" x14ac:dyDescent="0.25">
      <c r="A2833" s="5">
        <v>2832</v>
      </c>
      <c r="B2833" s="7" t="s">
        <v>4462</v>
      </c>
      <c r="C2833" s="7">
        <f>MONTH(Livros[[#This Row],[Date]])</f>
        <v>7</v>
      </c>
      <c r="D2833" s="7">
        <f>YEAR(Livros[[#This Row],[Date]])</f>
        <v>2019</v>
      </c>
      <c r="E2833" s="5">
        <v>0</v>
      </c>
      <c r="F2833" s="5">
        <v>0</v>
      </c>
      <c r="G2833" s="7" t="s">
        <v>83</v>
      </c>
      <c r="H2833" s="5">
        <v>1</v>
      </c>
      <c r="I2833" s="19" t="s">
        <v>1002</v>
      </c>
      <c r="J2833" s="9">
        <v>149</v>
      </c>
      <c r="K2833" s="9">
        <f>Livros[[#This Row],[Quantity]]*Livros[[#This Row],[Item Price]]</f>
        <v>149</v>
      </c>
      <c r="L2833" s="9">
        <v>122.218</v>
      </c>
      <c r="M2833" s="9">
        <f>Livros[[#This Row],[Receita]]-Livros[[#This Row],[Custo]]</f>
        <v>26.781999999999996</v>
      </c>
    </row>
    <row r="2834" spans="1:13" x14ac:dyDescent="0.25">
      <c r="A2834" s="4">
        <v>2833</v>
      </c>
      <c r="B2834" s="6" t="s">
        <v>4462</v>
      </c>
      <c r="C2834" s="6">
        <f>MONTH(Livros[[#This Row],[Date]])</f>
        <v>7</v>
      </c>
      <c r="D2834" s="6">
        <f>YEAR(Livros[[#This Row],[Date]])</f>
        <v>2019</v>
      </c>
      <c r="E2834" s="4">
        <v>0</v>
      </c>
      <c r="F2834" s="4">
        <v>0</v>
      </c>
      <c r="G2834" s="6" t="s">
        <v>71</v>
      </c>
      <c r="H2834" s="4">
        <v>1</v>
      </c>
      <c r="I2834" s="18" t="s">
        <v>77</v>
      </c>
      <c r="J2834" s="8">
        <v>160</v>
      </c>
      <c r="K2834" s="8">
        <f>Livros[[#This Row],[Quantity]]*Livros[[#This Row],[Item Price]]</f>
        <v>160</v>
      </c>
      <c r="L2834" s="8">
        <v>139.91999999999999</v>
      </c>
      <c r="M2834" s="8">
        <f>Livros[[#This Row],[Receita]]-Livros[[#This Row],[Custo]]</f>
        <v>20.080000000000013</v>
      </c>
    </row>
    <row r="2835" spans="1:13" x14ac:dyDescent="0.25">
      <c r="A2835" s="5">
        <v>2834</v>
      </c>
      <c r="B2835" s="7" t="s">
        <v>4462</v>
      </c>
      <c r="C2835" s="7">
        <f>MONTH(Livros[[#This Row],[Date]])</f>
        <v>7</v>
      </c>
      <c r="D2835" s="7">
        <f>YEAR(Livros[[#This Row],[Date]])</f>
        <v>2019</v>
      </c>
      <c r="E2835" s="5">
        <v>0</v>
      </c>
      <c r="F2835" s="5">
        <v>0</v>
      </c>
      <c r="G2835" s="7" t="s">
        <v>83</v>
      </c>
      <c r="H2835" s="5">
        <v>1</v>
      </c>
      <c r="I2835" s="19" t="s">
        <v>193</v>
      </c>
      <c r="J2835" s="9">
        <v>381</v>
      </c>
      <c r="K2835" s="9">
        <f>Livros[[#This Row],[Quantity]]*Livros[[#This Row],[Item Price]]</f>
        <v>381</v>
      </c>
      <c r="L2835" s="9">
        <v>312.24200000000002</v>
      </c>
      <c r="M2835" s="9">
        <f>Livros[[#This Row],[Receita]]-Livros[[#This Row],[Custo]]</f>
        <v>68.757999999999981</v>
      </c>
    </row>
    <row r="2836" spans="1:13" x14ac:dyDescent="0.25">
      <c r="A2836" s="4">
        <v>2835</v>
      </c>
      <c r="B2836" s="6" t="s">
        <v>4462</v>
      </c>
      <c r="C2836" s="6">
        <f>MONTH(Livros[[#This Row],[Date]])</f>
        <v>7</v>
      </c>
      <c r="D2836" s="6">
        <f>YEAR(Livros[[#This Row],[Date]])</f>
        <v>2019</v>
      </c>
      <c r="E2836" s="4">
        <v>0</v>
      </c>
      <c r="F2836" s="4">
        <v>0</v>
      </c>
      <c r="G2836" s="6" t="s">
        <v>71</v>
      </c>
      <c r="H2836" s="4">
        <v>1</v>
      </c>
      <c r="I2836" s="18" t="s">
        <v>1002</v>
      </c>
      <c r="J2836" s="8">
        <v>610</v>
      </c>
      <c r="K2836" s="8">
        <f>Livros[[#This Row],[Quantity]]*Livros[[#This Row],[Item Price]]</f>
        <v>610</v>
      </c>
      <c r="L2836" s="8">
        <v>500.02</v>
      </c>
      <c r="M2836" s="8">
        <f>Livros[[#This Row],[Receita]]-Livros[[#This Row],[Custo]]</f>
        <v>109.98000000000002</v>
      </c>
    </row>
    <row r="2837" spans="1:13" x14ac:dyDescent="0.25">
      <c r="A2837" s="5">
        <v>2836</v>
      </c>
      <c r="B2837" s="7" t="s">
        <v>4462</v>
      </c>
      <c r="C2837" s="7">
        <f>MONTH(Livros[[#This Row],[Date]])</f>
        <v>7</v>
      </c>
      <c r="D2837" s="7">
        <f>YEAR(Livros[[#This Row],[Date]])</f>
        <v>2019</v>
      </c>
      <c r="E2837" s="5">
        <v>0</v>
      </c>
      <c r="F2837" s="5">
        <v>0</v>
      </c>
      <c r="G2837" s="7" t="s">
        <v>71</v>
      </c>
      <c r="H2837" s="5">
        <v>1</v>
      </c>
      <c r="I2837" s="19" t="s">
        <v>193</v>
      </c>
      <c r="J2837" s="9">
        <v>220</v>
      </c>
      <c r="K2837" s="9">
        <f>Livros[[#This Row],[Quantity]]*Livros[[#This Row],[Item Price]]</f>
        <v>220</v>
      </c>
      <c r="L2837" s="9">
        <v>180.04</v>
      </c>
      <c r="M2837" s="9">
        <f>Livros[[#This Row],[Receita]]-Livros[[#This Row],[Custo]]</f>
        <v>39.960000000000008</v>
      </c>
    </row>
    <row r="2838" spans="1:13" x14ac:dyDescent="0.25">
      <c r="A2838" s="4">
        <v>2837</v>
      </c>
      <c r="B2838" s="6" t="s">
        <v>4462</v>
      </c>
      <c r="C2838" s="6">
        <f>MONTH(Livros[[#This Row],[Date]])</f>
        <v>7</v>
      </c>
      <c r="D2838" s="6">
        <f>YEAR(Livros[[#This Row],[Date]])</f>
        <v>2019</v>
      </c>
      <c r="E2838" s="4">
        <v>0</v>
      </c>
      <c r="F2838" s="4">
        <v>0</v>
      </c>
      <c r="G2838" s="6" t="s">
        <v>71</v>
      </c>
      <c r="H2838" s="4">
        <v>1</v>
      </c>
      <c r="I2838" s="18" t="s">
        <v>1002</v>
      </c>
      <c r="J2838" s="8">
        <v>1110</v>
      </c>
      <c r="K2838" s="8">
        <f>Livros[[#This Row],[Quantity]]*Livros[[#This Row],[Item Price]]</f>
        <v>1110</v>
      </c>
      <c r="L2838" s="8">
        <v>910.02</v>
      </c>
      <c r="M2838" s="8">
        <f>Livros[[#This Row],[Receita]]-Livros[[#This Row],[Custo]]</f>
        <v>199.98000000000002</v>
      </c>
    </row>
    <row r="2839" spans="1:13" x14ac:dyDescent="0.25">
      <c r="A2839" s="5">
        <v>2838</v>
      </c>
      <c r="B2839" s="7" t="s">
        <v>4462</v>
      </c>
      <c r="C2839" s="7">
        <f>MONTH(Livros[[#This Row],[Date]])</f>
        <v>7</v>
      </c>
      <c r="D2839" s="7">
        <f>YEAR(Livros[[#This Row],[Date]])</f>
        <v>2019</v>
      </c>
      <c r="E2839" s="5">
        <v>0</v>
      </c>
      <c r="F2839" s="5">
        <v>0</v>
      </c>
      <c r="G2839" s="7" t="s">
        <v>71</v>
      </c>
      <c r="H2839" s="5">
        <v>1</v>
      </c>
      <c r="I2839" s="19" t="s">
        <v>1002</v>
      </c>
      <c r="J2839" s="9">
        <v>198</v>
      </c>
      <c r="K2839" s="9">
        <f>Livros[[#This Row],[Quantity]]*Livros[[#This Row],[Item Price]]</f>
        <v>198</v>
      </c>
      <c r="L2839" s="9">
        <v>162.23599999999999</v>
      </c>
      <c r="M2839" s="9">
        <f>Livros[[#This Row],[Receita]]-Livros[[#This Row],[Custo]]</f>
        <v>35.76400000000001</v>
      </c>
    </row>
    <row r="2840" spans="1:13" x14ac:dyDescent="0.25">
      <c r="A2840" s="4">
        <v>2839</v>
      </c>
      <c r="B2840" s="6" t="s">
        <v>4462</v>
      </c>
      <c r="C2840" s="6">
        <f>MONTH(Livros[[#This Row],[Date]])</f>
        <v>7</v>
      </c>
      <c r="D2840" s="6">
        <f>YEAR(Livros[[#This Row],[Date]])</f>
        <v>2019</v>
      </c>
      <c r="E2840" s="4">
        <v>0</v>
      </c>
      <c r="F2840" s="4">
        <v>0</v>
      </c>
      <c r="G2840" s="6" t="s">
        <v>83</v>
      </c>
      <c r="H2840" s="4">
        <v>1</v>
      </c>
      <c r="I2840" s="18" t="s">
        <v>1002</v>
      </c>
      <c r="J2840" s="8">
        <v>420</v>
      </c>
      <c r="K2840" s="8">
        <f>Livros[[#This Row],[Quantity]]*Livros[[#This Row],[Item Price]]</f>
        <v>420</v>
      </c>
      <c r="L2840" s="8">
        <v>344.44</v>
      </c>
      <c r="M2840" s="8">
        <f>Livros[[#This Row],[Receita]]-Livros[[#This Row],[Custo]]</f>
        <v>75.56</v>
      </c>
    </row>
    <row r="2841" spans="1:13" x14ac:dyDescent="0.25">
      <c r="A2841" s="5">
        <v>2840</v>
      </c>
      <c r="B2841" s="7" t="s">
        <v>4462</v>
      </c>
      <c r="C2841" s="7">
        <f>MONTH(Livros[[#This Row],[Date]])</f>
        <v>7</v>
      </c>
      <c r="D2841" s="7">
        <f>YEAR(Livros[[#This Row],[Date]])</f>
        <v>2019</v>
      </c>
      <c r="E2841" s="5">
        <v>0</v>
      </c>
      <c r="F2841" s="5">
        <v>0</v>
      </c>
      <c r="G2841" s="7" t="s">
        <v>71</v>
      </c>
      <c r="H2841" s="5">
        <v>1</v>
      </c>
      <c r="I2841" s="19" t="s">
        <v>1002</v>
      </c>
      <c r="J2841" s="9">
        <v>420</v>
      </c>
      <c r="K2841" s="9">
        <f>Livros[[#This Row],[Quantity]]*Livros[[#This Row],[Item Price]]</f>
        <v>420</v>
      </c>
      <c r="L2841" s="9">
        <v>344.44</v>
      </c>
      <c r="M2841" s="9">
        <f>Livros[[#This Row],[Receita]]-Livros[[#This Row],[Custo]]</f>
        <v>75.56</v>
      </c>
    </row>
    <row r="2842" spans="1:13" x14ac:dyDescent="0.25">
      <c r="A2842" s="4">
        <v>2841</v>
      </c>
      <c r="B2842" s="6" t="s">
        <v>4462</v>
      </c>
      <c r="C2842" s="6">
        <f>MONTH(Livros[[#This Row],[Date]])</f>
        <v>7</v>
      </c>
      <c r="D2842" s="6">
        <f>YEAR(Livros[[#This Row],[Date]])</f>
        <v>2019</v>
      </c>
      <c r="E2842" s="4">
        <v>0</v>
      </c>
      <c r="F2842" s="4">
        <v>0</v>
      </c>
      <c r="G2842" s="6" t="s">
        <v>83</v>
      </c>
      <c r="H2842" s="4">
        <v>1</v>
      </c>
      <c r="I2842" s="18" t="s">
        <v>1002</v>
      </c>
      <c r="J2842" s="8">
        <v>420</v>
      </c>
      <c r="K2842" s="8">
        <f>Livros[[#This Row],[Quantity]]*Livros[[#This Row],[Item Price]]</f>
        <v>420</v>
      </c>
      <c r="L2842" s="8">
        <v>344.44</v>
      </c>
      <c r="M2842" s="8">
        <f>Livros[[#This Row],[Receita]]-Livros[[#This Row],[Custo]]</f>
        <v>75.56</v>
      </c>
    </row>
    <row r="2843" spans="1:13" x14ac:dyDescent="0.25">
      <c r="A2843" s="5">
        <v>2842</v>
      </c>
      <c r="B2843" s="7" t="s">
        <v>4462</v>
      </c>
      <c r="C2843" s="7">
        <f>MONTH(Livros[[#This Row],[Date]])</f>
        <v>7</v>
      </c>
      <c r="D2843" s="7">
        <f>YEAR(Livros[[#This Row],[Date]])</f>
        <v>2019</v>
      </c>
      <c r="E2843" s="5">
        <v>0</v>
      </c>
      <c r="F2843" s="5">
        <v>0</v>
      </c>
      <c r="G2843" s="7" t="s">
        <v>71</v>
      </c>
      <c r="H2843" s="5">
        <v>1</v>
      </c>
      <c r="I2843" s="19" t="s">
        <v>193</v>
      </c>
      <c r="J2843" s="9">
        <v>381</v>
      </c>
      <c r="K2843" s="9">
        <f>Livros[[#This Row],[Quantity]]*Livros[[#This Row],[Item Price]]</f>
        <v>381</v>
      </c>
      <c r="L2843" s="9">
        <v>312.24200000000002</v>
      </c>
      <c r="M2843" s="9">
        <f>Livros[[#This Row],[Receita]]-Livros[[#This Row],[Custo]]</f>
        <v>68.757999999999981</v>
      </c>
    </row>
    <row r="2844" spans="1:13" x14ac:dyDescent="0.25">
      <c r="A2844" s="4">
        <v>2843</v>
      </c>
      <c r="B2844" s="6" t="s">
        <v>4481</v>
      </c>
      <c r="C2844" s="6">
        <f>MONTH(Livros[[#This Row],[Date]])</f>
        <v>8</v>
      </c>
      <c r="D2844" s="6">
        <f>YEAR(Livros[[#This Row],[Date]])</f>
        <v>2019</v>
      </c>
      <c r="E2844" s="4">
        <v>0</v>
      </c>
      <c r="F2844" s="4">
        <v>0</v>
      </c>
      <c r="G2844" s="6" t="s">
        <v>71</v>
      </c>
      <c r="H2844" s="4">
        <v>1</v>
      </c>
      <c r="I2844" s="18" t="s">
        <v>1002</v>
      </c>
      <c r="J2844" s="8">
        <v>149</v>
      </c>
      <c r="K2844" s="8">
        <f>Livros[[#This Row],[Quantity]]*Livros[[#This Row],[Item Price]]</f>
        <v>149</v>
      </c>
      <c r="L2844" s="8">
        <v>122.218</v>
      </c>
      <c r="M2844" s="8">
        <f>Livros[[#This Row],[Receita]]-Livros[[#This Row],[Custo]]</f>
        <v>26.781999999999996</v>
      </c>
    </row>
    <row r="2845" spans="1:13" x14ac:dyDescent="0.25">
      <c r="A2845" s="5">
        <v>2844</v>
      </c>
      <c r="B2845" s="7" t="s">
        <v>4481</v>
      </c>
      <c r="C2845" s="7">
        <f>MONTH(Livros[[#This Row],[Date]])</f>
        <v>8</v>
      </c>
      <c r="D2845" s="7">
        <f>YEAR(Livros[[#This Row],[Date]])</f>
        <v>2019</v>
      </c>
      <c r="E2845" s="5">
        <v>0</v>
      </c>
      <c r="F2845" s="5">
        <v>0</v>
      </c>
      <c r="G2845" s="7" t="s">
        <v>71</v>
      </c>
      <c r="H2845" s="5">
        <v>1</v>
      </c>
      <c r="I2845" s="19" t="s">
        <v>1002</v>
      </c>
      <c r="J2845" s="9">
        <v>420</v>
      </c>
      <c r="K2845" s="9">
        <f>Livros[[#This Row],[Quantity]]*Livros[[#This Row],[Item Price]]</f>
        <v>420</v>
      </c>
      <c r="L2845" s="9">
        <v>344.44</v>
      </c>
      <c r="M2845" s="9">
        <f>Livros[[#This Row],[Receita]]-Livros[[#This Row],[Custo]]</f>
        <v>75.56</v>
      </c>
    </row>
    <row r="2846" spans="1:13" x14ac:dyDescent="0.25">
      <c r="A2846" s="4">
        <v>2845</v>
      </c>
      <c r="B2846" s="6" t="s">
        <v>4481</v>
      </c>
      <c r="C2846" s="6">
        <f>MONTH(Livros[[#This Row],[Date]])</f>
        <v>8</v>
      </c>
      <c r="D2846" s="6">
        <f>YEAR(Livros[[#This Row],[Date]])</f>
        <v>2019</v>
      </c>
      <c r="E2846" s="4">
        <v>0</v>
      </c>
      <c r="F2846" s="4">
        <v>0</v>
      </c>
      <c r="G2846" s="6" t="s">
        <v>83</v>
      </c>
      <c r="H2846" s="4">
        <v>1</v>
      </c>
      <c r="I2846" s="18" t="s">
        <v>1002</v>
      </c>
      <c r="J2846" s="8">
        <v>149</v>
      </c>
      <c r="K2846" s="8">
        <f>Livros[[#This Row],[Quantity]]*Livros[[#This Row],[Item Price]]</f>
        <v>149</v>
      </c>
      <c r="L2846" s="8">
        <v>122.218</v>
      </c>
      <c r="M2846" s="8">
        <f>Livros[[#This Row],[Receita]]-Livros[[#This Row],[Custo]]</f>
        <v>26.781999999999996</v>
      </c>
    </row>
    <row r="2847" spans="1:13" x14ac:dyDescent="0.25">
      <c r="A2847" s="5">
        <v>2846</v>
      </c>
      <c r="B2847" s="7" t="s">
        <v>4481</v>
      </c>
      <c r="C2847" s="7">
        <f>MONTH(Livros[[#This Row],[Date]])</f>
        <v>8</v>
      </c>
      <c r="D2847" s="7">
        <f>YEAR(Livros[[#This Row],[Date]])</f>
        <v>2019</v>
      </c>
      <c r="E2847" s="5">
        <v>0</v>
      </c>
      <c r="F2847" s="5">
        <v>0</v>
      </c>
      <c r="G2847" s="7" t="s">
        <v>83</v>
      </c>
      <c r="H2847" s="5">
        <v>1</v>
      </c>
      <c r="I2847" s="19" t="s">
        <v>1002</v>
      </c>
      <c r="J2847" s="9">
        <v>420</v>
      </c>
      <c r="K2847" s="9">
        <f>Livros[[#This Row],[Quantity]]*Livros[[#This Row],[Item Price]]</f>
        <v>420</v>
      </c>
      <c r="L2847" s="9">
        <v>344.44</v>
      </c>
      <c r="M2847" s="9">
        <f>Livros[[#This Row],[Receita]]-Livros[[#This Row],[Custo]]</f>
        <v>75.56</v>
      </c>
    </row>
    <row r="2848" spans="1:13" x14ac:dyDescent="0.25">
      <c r="A2848" s="4">
        <v>2847</v>
      </c>
      <c r="B2848" s="6" t="s">
        <v>4481</v>
      </c>
      <c r="C2848" s="6">
        <f>MONTH(Livros[[#This Row],[Date]])</f>
        <v>8</v>
      </c>
      <c r="D2848" s="6">
        <f>YEAR(Livros[[#This Row],[Date]])</f>
        <v>2019</v>
      </c>
      <c r="E2848" s="4">
        <v>0</v>
      </c>
      <c r="F2848" s="4">
        <v>0</v>
      </c>
      <c r="G2848" s="6" t="s">
        <v>83</v>
      </c>
      <c r="H2848" s="4">
        <v>1</v>
      </c>
      <c r="I2848" s="18" t="s">
        <v>77</v>
      </c>
      <c r="J2848" s="8">
        <v>160</v>
      </c>
      <c r="K2848" s="8">
        <f>Livros[[#This Row],[Quantity]]*Livros[[#This Row],[Item Price]]</f>
        <v>160</v>
      </c>
      <c r="L2848" s="8">
        <v>139.91999999999999</v>
      </c>
      <c r="M2848" s="8">
        <f>Livros[[#This Row],[Receita]]-Livros[[#This Row],[Custo]]</f>
        <v>20.080000000000013</v>
      </c>
    </row>
    <row r="2849" spans="1:13" x14ac:dyDescent="0.25">
      <c r="A2849" s="5">
        <v>2848</v>
      </c>
      <c r="B2849" s="7" t="s">
        <v>4481</v>
      </c>
      <c r="C2849" s="7">
        <f>MONTH(Livros[[#This Row],[Date]])</f>
        <v>8</v>
      </c>
      <c r="D2849" s="7">
        <f>YEAR(Livros[[#This Row],[Date]])</f>
        <v>2019</v>
      </c>
      <c r="E2849" s="5">
        <v>0</v>
      </c>
      <c r="F2849" s="5">
        <v>0</v>
      </c>
      <c r="G2849" s="7" t="s">
        <v>83</v>
      </c>
      <c r="H2849" s="5">
        <v>1</v>
      </c>
      <c r="I2849" s="19" t="s">
        <v>193</v>
      </c>
      <c r="J2849" s="9">
        <v>381</v>
      </c>
      <c r="K2849" s="9">
        <f>Livros[[#This Row],[Quantity]]*Livros[[#This Row],[Item Price]]</f>
        <v>381</v>
      </c>
      <c r="L2849" s="9">
        <v>312.24200000000002</v>
      </c>
      <c r="M2849" s="9">
        <f>Livros[[#This Row],[Receita]]-Livros[[#This Row],[Custo]]</f>
        <v>68.757999999999981</v>
      </c>
    </row>
    <row r="2850" spans="1:13" x14ac:dyDescent="0.25">
      <c r="A2850" s="4">
        <v>2849</v>
      </c>
      <c r="B2850" s="6" t="s">
        <v>4481</v>
      </c>
      <c r="C2850" s="6">
        <f>MONTH(Livros[[#This Row],[Date]])</f>
        <v>8</v>
      </c>
      <c r="D2850" s="6">
        <f>YEAR(Livros[[#This Row],[Date]])</f>
        <v>2019</v>
      </c>
      <c r="E2850" s="4">
        <v>0</v>
      </c>
      <c r="F2850" s="4">
        <v>0</v>
      </c>
      <c r="G2850" s="6" t="s">
        <v>83</v>
      </c>
      <c r="H2850" s="4">
        <v>1</v>
      </c>
      <c r="I2850" s="18" t="s">
        <v>193</v>
      </c>
      <c r="J2850" s="8">
        <v>381</v>
      </c>
      <c r="K2850" s="8">
        <f>Livros[[#This Row],[Quantity]]*Livros[[#This Row],[Item Price]]</f>
        <v>381</v>
      </c>
      <c r="L2850" s="8">
        <v>312.24200000000002</v>
      </c>
      <c r="M2850" s="8">
        <f>Livros[[#This Row],[Receita]]-Livros[[#This Row],[Custo]]</f>
        <v>68.757999999999981</v>
      </c>
    </row>
    <row r="2851" spans="1:13" x14ac:dyDescent="0.25">
      <c r="A2851" s="5">
        <v>2850</v>
      </c>
      <c r="B2851" s="7" t="s">
        <v>4481</v>
      </c>
      <c r="C2851" s="7">
        <f>MONTH(Livros[[#This Row],[Date]])</f>
        <v>8</v>
      </c>
      <c r="D2851" s="7">
        <f>YEAR(Livros[[#This Row],[Date]])</f>
        <v>2019</v>
      </c>
      <c r="E2851" s="5">
        <v>0</v>
      </c>
      <c r="F2851" s="5">
        <v>0</v>
      </c>
      <c r="G2851" s="7" t="s">
        <v>83</v>
      </c>
      <c r="H2851" s="5">
        <v>1</v>
      </c>
      <c r="I2851" s="19" t="s">
        <v>77</v>
      </c>
      <c r="J2851" s="9">
        <v>899</v>
      </c>
      <c r="K2851" s="9">
        <f>Livros[[#This Row],[Quantity]]*Livros[[#This Row],[Item Price]]</f>
        <v>899</v>
      </c>
      <c r="L2851" s="9">
        <v>782.21299999999997</v>
      </c>
      <c r="M2851" s="9">
        <f>Livros[[#This Row],[Receita]]-Livros[[#This Row],[Custo]]</f>
        <v>116.78700000000003</v>
      </c>
    </row>
    <row r="2852" spans="1:13" x14ac:dyDescent="0.25">
      <c r="A2852" s="4">
        <v>2851</v>
      </c>
      <c r="B2852" s="6" t="s">
        <v>4481</v>
      </c>
      <c r="C2852" s="6">
        <f>MONTH(Livros[[#This Row],[Date]])</f>
        <v>8</v>
      </c>
      <c r="D2852" s="6">
        <f>YEAR(Livros[[#This Row],[Date]])</f>
        <v>2019</v>
      </c>
      <c r="E2852" s="4">
        <v>0</v>
      </c>
      <c r="F2852" s="4">
        <v>0</v>
      </c>
      <c r="G2852" s="6" t="s">
        <v>71</v>
      </c>
      <c r="H2852" s="4">
        <v>1</v>
      </c>
      <c r="I2852" s="18" t="s">
        <v>77</v>
      </c>
      <c r="J2852" s="8">
        <v>1260</v>
      </c>
      <c r="K2852" s="8">
        <f>Livros[[#This Row],[Quantity]]*Livros[[#This Row],[Item Price]]</f>
        <v>1260</v>
      </c>
      <c r="L2852" s="8">
        <v>109.962</v>
      </c>
      <c r="M2852" s="8">
        <f>Livros[[#This Row],[Receita]]-Livros[[#This Row],[Custo]]</f>
        <v>1150.038</v>
      </c>
    </row>
    <row r="2853" spans="1:13" x14ac:dyDescent="0.25">
      <c r="A2853" s="5">
        <v>2852</v>
      </c>
      <c r="B2853" s="7" t="s">
        <v>4481</v>
      </c>
      <c r="C2853" s="7">
        <f>MONTH(Livros[[#This Row],[Date]])</f>
        <v>8</v>
      </c>
      <c r="D2853" s="7">
        <f>YEAR(Livros[[#This Row],[Date]])</f>
        <v>2019</v>
      </c>
      <c r="E2853" s="5">
        <v>0</v>
      </c>
      <c r="F2853" s="5">
        <v>0</v>
      </c>
      <c r="G2853" s="7" t="s">
        <v>71</v>
      </c>
      <c r="H2853" s="5">
        <v>1</v>
      </c>
      <c r="I2853" s="19" t="s">
        <v>193</v>
      </c>
      <c r="J2853" s="9">
        <v>381</v>
      </c>
      <c r="K2853" s="9">
        <f>Livros[[#This Row],[Quantity]]*Livros[[#This Row],[Item Price]]</f>
        <v>381</v>
      </c>
      <c r="L2853" s="9">
        <v>312.24200000000002</v>
      </c>
      <c r="M2853" s="9">
        <f>Livros[[#This Row],[Receita]]-Livros[[#This Row],[Custo]]</f>
        <v>68.757999999999981</v>
      </c>
    </row>
    <row r="2854" spans="1:13" x14ac:dyDescent="0.25">
      <c r="A2854" s="4">
        <v>2853</v>
      </c>
      <c r="B2854" s="6" t="s">
        <v>4481</v>
      </c>
      <c r="C2854" s="6">
        <f>MONTH(Livros[[#This Row],[Date]])</f>
        <v>8</v>
      </c>
      <c r="D2854" s="6">
        <f>YEAR(Livros[[#This Row],[Date]])</f>
        <v>2019</v>
      </c>
      <c r="E2854" s="4">
        <v>0</v>
      </c>
      <c r="F2854" s="4">
        <v>0</v>
      </c>
      <c r="G2854" s="6" t="s">
        <v>83</v>
      </c>
      <c r="H2854" s="4">
        <v>1</v>
      </c>
      <c r="I2854" s="18" t="s">
        <v>1002</v>
      </c>
      <c r="J2854" s="8">
        <v>420</v>
      </c>
      <c r="K2854" s="8">
        <f>Livros[[#This Row],[Quantity]]*Livros[[#This Row],[Item Price]]</f>
        <v>420</v>
      </c>
      <c r="L2854" s="8">
        <v>344.44</v>
      </c>
      <c r="M2854" s="8">
        <f>Livros[[#This Row],[Receita]]-Livros[[#This Row],[Custo]]</f>
        <v>75.56</v>
      </c>
    </row>
    <row r="2855" spans="1:13" x14ac:dyDescent="0.25">
      <c r="A2855" s="5">
        <v>2854</v>
      </c>
      <c r="B2855" s="7" t="s">
        <v>4481</v>
      </c>
      <c r="C2855" s="7">
        <f>MONTH(Livros[[#This Row],[Date]])</f>
        <v>8</v>
      </c>
      <c r="D2855" s="7">
        <f>YEAR(Livros[[#This Row],[Date]])</f>
        <v>2019</v>
      </c>
      <c r="E2855" s="5">
        <v>0</v>
      </c>
      <c r="F2855" s="5">
        <v>0</v>
      </c>
      <c r="G2855" s="7" t="s">
        <v>83</v>
      </c>
      <c r="H2855" s="5">
        <v>1</v>
      </c>
      <c r="I2855" s="19" t="s">
        <v>1002</v>
      </c>
      <c r="J2855" s="9">
        <v>420</v>
      </c>
      <c r="K2855" s="9">
        <f>Livros[[#This Row],[Quantity]]*Livros[[#This Row],[Item Price]]</f>
        <v>420</v>
      </c>
      <c r="L2855" s="9">
        <v>344.44</v>
      </c>
      <c r="M2855" s="9">
        <f>Livros[[#This Row],[Receita]]-Livros[[#This Row],[Custo]]</f>
        <v>75.56</v>
      </c>
    </row>
    <row r="2856" spans="1:13" x14ac:dyDescent="0.25">
      <c r="A2856" s="4">
        <v>2855</v>
      </c>
      <c r="B2856" s="6" t="s">
        <v>4481</v>
      </c>
      <c r="C2856" s="6">
        <f>MONTH(Livros[[#This Row],[Date]])</f>
        <v>8</v>
      </c>
      <c r="D2856" s="6">
        <f>YEAR(Livros[[#This Row],[Date]])</f>
        <v>2019</v>
      </c>
      <c r="E2856" s="4">
        <v>0</v>
      </c>
      <c r="F2856" s="4">
        <v>0</v>
      </c>
      <c r="G2856" s="6" t="s">
        <v>83</v>
      </c>
      <c r="H2856" s="4">
        <v>1</v>
      </c>
      <c r="I2856" s="18" t="s">
        <v>1002</v>
      </c>
      <c r="J2856" s="8">
        <v>420</v>
      </c>
      <c r="K2856" s="8">
        <f>Livros[[#This Row],[Quantity]]*Livros[[#This Row],[Item Price]]</f>
        <v>420</v>
      </c>
      <c r="L2856" s="8">
        <v>344.44</v>
      </c>
      <c r="M2856" s="8">
        <f>Livros[[#This Row],[Receita]]-Livros[[#This Row],[Custo]]</f>
        <v>75.56</v>
      </c>
    </row>
    <row r="2857" spans="1:13" x14ac:dyDescent="0.25">
      <c r="A2857" s="5">
        <v>2856</v>
      </c>
      <c r="B2857" s="7" t="s">
        <v>4481</v>
      </c>
      <c r="C2857" s="7">
        <f>MONTH(Livros[[#This Row],[Date]])</f>
        <v>8</v>
      </c>
      <c r="D2857" s="7">
        <f>YEAR(Livros[[#This Row],[Date]])</f>
        <v>2019</v>
      </c>
      <c r="E2857" s="5">
        <v>0</v>
      </c>
      <c r="F2857" s="5">
        <v>0</v>
      </c>
      <c r="G2857" s="7" t="s">
        <v>71</v>
      </c>
      <c r="H2857" s="5">
        <v>1</v>
      </c>
      <c r="I2857" s="19" t="s">
        <v>193</v>
      </c>
      <c r="J2857" s="9">
        <v>381</v>
      </c>
      <c r="K2857" s="9">
        <f>Livros[[#This Row],[Quantity]]*Livros[[#This Row],[Item Price]]</f>
        <v>381</v>
      </c>
      <c r="L2857" s="9">
        <v>312.24200000000002</v>
      </c>
      <c r="M2857" s="9">
        <f>Livros[[#This Row],[Receita]]-Livros[[#This Row],[Custo]]</f>
        <v>68.757999999999981</v>
      </c>
    </row>
    <row r="2858" spans="1:13" x14ac:dyDescent="0.25">
      <c r="A2858" s="4">
        <v>2857</v>
      </c>
      <c r="B2858" s="6" t="s">
        <v>4481</v>
      </c>
      <c r="C2858" s="6">
        <f>MONTH(Livros[[#This Row],[Date]])</f>
        <v>8</v>
      </c>
      <c r="D2858" s="6">
        <f>YEAR(Livros[[#This Row],[Date]])</f>
        <v>2019</v>
      </c>
      <c r="E2858" s="4">
        <v>0</v>
      </c>
      <c r="F2858" s="4">
        <v>0</v>
      </c>
      <c r="G2858" s="6" t="s">
        <v>83</v>
      </c>
      <c r="H2858" s="4">
        <v>1</v>
      </c>
      <c r="I2858" s="18" t="s">
        <v>193</v>
      </c>
      <c r="J2858" s="8">
        <v>220</v>
      </c>
      <c r="K2858" s="8">
        <f>Livros[[#This Row],[Quantity]]*Livros[[#This Row],[Item Price]]</f>
        <v>220</v>
      </c>
      <c r="L2858" s="8">
        <v>180.04</v>
      </c>
      <c r="M2858" s="8">
        <f>Livros[[#This Row],[Receita]]-Livros[[#This Row],[Custo]]</f>
        <v>39.960000000000008</v>
      </c>
    </row>
    <row r="2859" spans="1:13" x14ac:dyDescent="0.25">
      <c r="A2859" s="5">
        <v>2858</v>
      </c>
      <c r="B2859" s="7" t="s">
        <v>4481</v>
      </c>
      <c r="C2859" s="7">
        <f>MONTH(Livros[[#This Row],[Date]])</f>
        <v>8</v>
      </c>
      <c r="D2859" s="7">
        <f>YEAR(Livros[[#This Row],[Date]])</f>
        <v>2019</v>
      </c>
      <c r="E2859" s="5">
        <v>0</v>
      </c>
      <c r="F2859" s="5">
        <v>0</v>
      </c>
      <c r="G2859" s="7" t="s">
        <v>83</v>
      </c>
      <c r="H2859" s="5">
        <v>1</v>
      </c>
      <c r="I2859" s="19" t="s">
        <v>1002</v>
      </c>
      <c r="J2859" s="9">
        <v>129</v>
      </c>
      <c r="K2859" s="9">
        <f>Livros[[#This Row],[Quantity]]*Livros[[#This Row],[Item Price]]</f>
        <v>129</v>
      </c>
      <c r="L2859" s="9">
        <v>105.578</v>
      </c>
      <c r="M2859" s="9">
        <f>Livros[[#This Row],[Receita]]-Livros[[#This Row],[Custo]]</f>
        <v>23.421999999999997</v>
      </c>
    </row>
    <row r="2860" spans="1:13" x14ac:dyDescent="0.25">
      <c r="A2860" s="4">
        <v>2859</v>
      </c>
      <c r="B2860" s="6" t="s">
        <v>4481</v>
      </c>
      <c r="C2860" s="6">
        <f>MONTH(Livros[[#This Row],[Date]])</f>
        <v>8</v>
      </c>
      <c r="D2860" s="6">
        <f>YEAR(Livros[[#This Row],[Date]])</f>
        <v>2019</v>
      </c>
      <c r="E2860" s="4">
        <v>0</v>
      </c>
      <c r="F2860" s="4">
        <v>0</v>
      </c>
      <c r="G2860" s="6" t="s">
        <v>71</v>
      </c>
      <c r="H2860" s="4">
        <v>1</v>
      </c>
      <c r="I2860" s="18" t="s">
        <v>1002</v>
      </c>
      <c r="J2860" s="8">
        <v>129</v>
      </c>
      <c r="K2860" s="8">
        <f>Livros[[#This Row],[Quantity]]*Livros[[#This Row],[Item Price]]</f>
        <v>129</v>
      </c>
      <c r="L2860" s="8">
        <v>105.578</v>
      </c>
      <c r="M2860" s="8">
        <f>Livros[[#This Row],[Receita]]-Livros[[#This Row],[Custo]]</f>
        <v>23.421999999999997</v>
      </c>
    </row>
    <row r="2861" spans="1:13" x14ac:dyDescent="0.25">
      <c r="A2861" s="5">
        <v>2860</v>
      </c>
      <c r="B2861" s="7" t="s">
        <v>4481</v>
      </c>
      <c r="C2861" s="7">
        <f>MONTH(Livros[[#This Row],[Date]])</f>
        <v>8</v>
      </c>
      <c r="D2861" s="7">
        <f>YEAR(Livros[[#This Row],[Date]])</f>
        <v>2019</v>
      </c>
      <c r="E2861" s="5">
        <v>0</v>
      </c>
      <c r="F2861" s="5">
        <v>0</v>
      </c>
      <c r="G2861" s="7" t="s">
        <v>83</v>
      </c>
      <c r="H2861" s="5">
        <v>1</v>
      </c>
      <c r="I2861" s="19" t="s">
        <v>1002</v>
      </c>
      <c r="J2861" s="9">
        <v>8578</v>
      </c>
      <c r="K2861" s="9">
        <f>Livros[[#This Row],[Quantity]]*Livros[[#This Row],[Item Price]]</f>
        <v>8578</v>
      </c>
      <c r="L2861" s="9">
        <v>703.33960000000002</v>
      </c>
      <c r="M2861" s="9">
        <f>Livros[[#This Row],[Receita]]-Livros[[#This Row],[Custo]]</f>
        <v>7874.6603999999998</v>
      </c>
    </row>
    <row r="2862" spans="1:13" x14ac:dyDescent="0.25">
      <c r="A2862" s="4">
        <v>2861</v>
      </c>
      <c r="B2862" s="6" t="s">
        <v>4503</v>
      </c>
      <c r="C2862" s="6">
        <f>MONTH(Livros[[#This Row],[Date]])</f>
        <v>9</v>
      </c>
      <c r="D2862" s="6">
        <f>YEAR(Livros[[#This Row],[Date]])</f>
        <v>2019</v>
      </c>
      <c r="E2862" s="4">
        <v>0</v>
      </c>
      <c r="F2862" s="4">
        <v>0</v>
      </c>
      <c r="G2862" s="6" t="s">
        <v>71</v>
      </c>
      <c r="H2862" s="4">
        <v>1</v>
      </c>
      <c r="I2862" s="18" t="s">
        <v>1002</v>
      </c>
      <c r="J2862" s="8">
        <v>175</v>
      </c>
      <c r="K2862" s="8">
        <f>Livros[[#This Row],[Quantity]]*Livros[[#This Row],[Item Price]]</f>
        <v>175</v>
      </c>
      <c r="L2862" s="8">
        <v>143.35</v>
      </c>
      <c r="M2862" s="8">
        <f>Livros[[#This Row],[Receita]]-Livros[[#This Row],[Custo]]</f>
        <v>31.650000000000006</v>
      </c>
    </row>
    <row r="2863" spans="1:13" x14ac:dyDescent="0.25">
      <c r="A2863" s="5">
        <v>2862</v>
      </c>
      <c r="B2863" s="7" t="s">
        <v>4503</v>
      </c>
      <c r="C2863" s="7">
        <f>MONTH(Livros[[#This Row],[Date]])</f>
        <v>9</v>
      </c>
      <c r="D2863" s="7">
        <f>YEAR(Livros[[#This Row],[Date]])</f>
        <v>2019</v>
      </c>
      <c r="E2863" s="5">
        <v>0</v>
      </c>
      <c r="F2863" s="5">
        <v>0</v>
      </c>
      <c r="G2863" s="7" t="s">
        <v>71</v>
      </c>
      <c r="H2863" s="5">
        <v>1</v>
      </c>
      <c r="I2863" s="19" t="s">
        <v>77</v>
      </c>
      <c r="J2863" s="9">
        <v>160</v>
      </c>
      <c r="K2863" s="9">
        <f>Livros[[#This Row],[Quantity]]*Livros[[#This Row],[Item Price]]</f>
        <v>160</v>
      </c>
      <c r="L2863" s="9">
        <v>139.91999999999999</v>
      </c>
      <c r="M2863" s="9">
        <f>Livros[[#This Row],[Receita]]-Livros[[#This Row],[Custo]]</f>
        <v>20.080000000000013</v>
      </c>
    </row>
    <row r="2864" spans="1:13" x14ac:dyDescent="0.25">
      <c r="A2864" s="4">
        <v>2863</v>
      </c>
      <c r="B2864" s="6" t="s">
        <v>4503</v>
      </c>
      <c r="C2864" s="6">
        <f>MONTH(Livros[[#This Row],[Date]])</f>
        <v>9</v>
      </c>
      <c r="D2864" s="6">
        <f>YEAR(Livros[[#This Row],[Date]])</f>
        <v>2019</v>
      </c>
      <c r="E2864" s="4">
        <v>0</v>
      </c>
      <c r="F2864" s="4">
        <v>0</v>
      </c>
      <c r="G2864" s="6" t="s">
        <v>83</v>
      </c>
      <c r="H2864" s="4">
        <v>1</v>
      </c>
      <c r="I2864" s="18" t="s">
        <v>1002</v>
      </c>
      <c r="J2864" s="8">
        <v>157</v>
      </c>
      <c r="K2864" s="8">
        <f>Livros[[#This Row],[Quantity]]*Livros[[#This Row],[Item Price]]</f>
        <v>157</v>
      </c>
      <c r="L2864" s="8">
        <v>128.874</v>
      </c>
      <c r="M2864" s="8">
        <f>Livros[[#This Row],[Receita]]-Livros[[#This Row],[Custo]]</f>
        <v>28.126000000000005</v>
      </c>
    </row>
    <row r="2865" spans="1:13" x14ac:dyDescent="0.25">
      <c r="A2865" s="5">
        <v>2864</v>
      </c>
      <c r="B2865" s="7" t="s">
        <v>4503</v>
      </c>
      <c r="C2865" s="7">
        <f>MONTH(Livros[[#This Row],[Date]])</f>
        <v>9</v>
      </c>
      <c r="D2865" s="7">
        <f>YEAR(Livros[[#This Row],[Date]])</f>
        <v>2019</v>
      </c>
      <c r="E2865" s="5">
        <v>0</v>
      </c>
      <c r="F2865" s="5">
        <v>0</v>
      </c>
      <c r="G2865" s="7" t="s">
        <v>71</v>
      </c>
      <c r="H2865" s="5">
        <v>1</v>
      </c>
      <c r="I2865" s="19" t="s">
        <v>1002</v>
      </c>
      <c r="J2865" s="9">
        <v>175</v>
      </c>
      <c r="K2865" s="9">
        <f>Livros[[#This Row],[Quantity]]*Livros[[#This Row],[Item Price]]</f>
        <v>175</v>
      </c>
      <c r="L2865" s="9">
        <v>143.35</v>
      </c>
      <c r="M2865" s="9">
        <f>Livros[[#This Row],[Receita]]-Livros[[#This Row],[Custo]]</f>
        <v>31.650000000000006</v>
      </c>
    </row>
    <row r="2866" spans="1:13" x14ac:dyDescent="0.25">
      <c r="A2866" s="4">
        <v>2865</v>
      </c>
      <c r="B2866" s="6" t="s">
        <v>4503</v>
      </c>
      <c r="C2866" s="6">
        <f>MONTH(Livros[[#This Row],[Date]])</f>
        <v>9</v>
      </c>
      <c r="D2866" s="6">
        <f>YEAR(Livros[[#This Row],[Date]])</f>
        <v>2019</v>
      </c>
      <c r="E2866" s="4">
        <v>0</v>
      </c>
      <c r="F2866" s="4">
        <v>0</v>
      </c>
      <c r="G2866" s="6" t="s">
        <v>83</v>
      </c>
      <c r="H2866" s="4">
        <v>1</v>
      </c>
      <c r="I2866" s="18" t="s">
        <v>193</v>
      </c>
      <c r="J2866" s="8">
        <v>220</v>
      </c>
      <c r="K2866" s="8">
        <f>Livros[[#This Row],[Quantity]]*Livros[[#This Row],[Item Price]]</f>
        <v>220</v>
      </c>
      <c r="L2866" s="8">
        <v>180.04</v>
      </c>
      <c r="M2866" s="8">
        <f>Livros[[#This Row],[Receita]]-Livros[[#This Row],[Custo]]</f>
        <v>39.960000000000008</v>
      </c>
    </row>
    <row r="2867" spans="1:13" x14ac:dyDescent="0.25">
      <c r="A2867" s="5">
        <v>2866</v>
      </c>
      <c r="B2867" s="7" t="s">
        <v>4503</v>
      </c>
      <c r="C2867" s="7">
        <f>MONTH(Livros[[#This Row],[Date]])</f>
        <v>9</v>
      </c>
      <c r="D2867" s="7">
        <f>YEAR(Livros[[#This Row],[Date]])</f>
        <v>2019</v>
      </c>
      <c r="E2867" s="5">
        <v>0</v>
      </c>
      <c r="F2867" s="5">
        <v>0</v>
      </c>
      <c r="G2867" s="7" t="s">
        <v>71</v>
      </c>
      <c r="H2867" s="5">
        <v>1</v>
      </c>
      <c r="I2867" s="19" t="s">
        <v>1002</v>
      </c>
      <c r="J2867" s="9">
        <v>8578</v>
      </c>
      <c r="K2867" s="9">
        <f>Livros[[#This Row],[Quantity]]*Livros[[#This Row],[Item Price]]</f>
        <v>8578</v>
      </c>
      <c r="L2867" s="9">
        <v>703.33960000000002</v>
      </c>
      <c r="M2867" s="9">
        <f>Livros[[#This Row],[Receita]]-Livros[[#This Row],[Custo]]</f>
        <v>7874.6603999999998</v>
      </c>
    </row>
    <row r="2868" spans="1:13" x14ac:dyDescent="0.25">
      <c r="A2868" s="4">
        <v>2867</v>
      </c>
      <c r="B2868" s="6" t="s">
        <v>4503</v>
      </c>
      <c r="C2868" s="6">
        <f>MONTH(Livros[[#This Row],[Date]])</f>
        <v>9</v>
      </c>
      <c r="D2868" s="6">
        <f>YEAR(Livros[[#This Row],[Date]])</f>
        <v>2019</v>
      </c>
      <c r="E2868" s="4">
        <v>0</v>
      </c>
      <c r="F2868" s="4">
        <v>0</v>
      </c>
      <c r="G2868" s="6" t="s">
        <v>83</v>
      </c>
      <c r="H2868" s="4">
        <v>1</v>
      </c>
      <c r="I2868" s="18" t="s">
        <v>1002</v>
      </c>
      <c r="J2868" s="8">
        <v>175</v>
      </c>
      <c r="K2868" s="8">
        <f>Livros[[#This Row],[Quantity]]*Livros[[#This Row],[Item Price]]</f>
        <v>175</v>
      </c>
      <c r="L2868" s="8">
        <v>143.35</v>
      </c>
      <c r="M2868" s="8">
        <f>Livros[[#This Row],[Receita]]-Livros[[#This Row],[Custo]]</f>
        <v>31.650000000000006</v>
      </c>
    </row>
    <row r="2869" spans="1:13" x14ac:dyDescent="0.25">
      <c r="A2869" s="5">
        <v>2868</v>
      </c>
      <c r="B2869" s="7" t="s">
        <v>4503</v>
      </c>
      <c r="C2869" s="7">
        <f>MONTH(Livros[[#This Row],[Date]])</f>
        <v>9</v>
      </c>
      <c r="D2869" s="7">
        <f>YEAR(Livros[[#This Row],[Date]])</f>
        <v>2019</v>
      </c>
      <c r="E2869" s="5">
        <v>0</v>
      </c>
      <c r="F2869" s="5">
        <v>0</v>
      </c>
      <c r="G2869" s="7" t="s">
        <v>71</v>
      </c>
      <c r="H2869" s="5">
        <v>1</v>
      </c>
      <c r="I2869" s="19" t="s">
        <v>1002</v>
      </c>
      <c r="J2869" s="9">
        <v>97</v>
      </c>
      <c r="K2869" s="9">
        <f>Livros[[#This Row],[Quantity]]*Livros[[#This Row],[Item Price]]</f>
        <v>97</v>
      </c>
      <c r="L2869" s="9">
        <v>795.54</v>
      </c>
      <c r="M2869" s="9">
        <f>Livros[[#This Row],[Receita]]-Livros[[#This Row],[Custo]]</f>
        <v>-698.54</v>
      </c>
    </row>
    <row r="2870" spans="1:13" x14ac:dyDescent="0.25">
      <c r="A2870" s="4">
        <v>2869</v>
      </c>
      <c r="B2870" s="6" t="s">
        <v>4503</v>
      </c>
      <c r="C2870" s="6">
        <f>MONTH(Livros[[#This Row],[Date]])</f>
        <v>9</v>
      </c>
      <c r="D2870" s="6">
        <f>YEAR(Livros[[#This Row],[Date]])</f>
        <v>2019</v>
      </c>
      <c r="E2870" s="4">
        <v>0</v>
      </c>
      <c r="F2870" s="4">
        <v>0</v>
      </c>
      <c r="G2870" s="6" t="s">
        <v>71</v>
      </c>
      <c r="H2870" s="4">
        <v>1</v>
      </c>
      <c r="I2870" s="18" t="s">
        <v>1002</v>
      </c>
      <c r="J2870" s="8">
        <v>198</v>
      </c>
      <c r="K2870" s="8">
        <f>Livros[[#This Row],[Quantity]]*Livros[[#This Row],[Item Price]]</f>
        <v>198</v>
      </c>
      <c r="L2870" s="8">
        <v>162.23599999999999</v>
      </c>
      <c r="M2870" s="8">
        <f>Livros[[#This Row],[Receita]]-Livros[[#This Row],[Custo]]</f>
        <v>35.76400000000001</v>
      </c>
    </row>
    <row r="2871" spans="1:13" x14ac:dyDescent="0.25">
      <c r="A2871" s="5">
        <v>2870</v>
      </c>
      <c r="B2871" s="7" t="s">
        <v>4503</v>
      </c>
      <c r="C2871" s="7">
        <f>MONTH(Livros[[#This Row],[Date]])</f>
        <v>9</v>
      </c>
      <c r="D2871" s="7">
        <f>YEAR(Livros[[#This Row],[Date]])</f>
        <v>2019</v>
      </c>
      <c r="E2871" s="5">
        <v>0</v>
      </c>
      <c r="F2871" s="5">
        <v>0</v>
      </c>
      <c r="G2871" s="7" t="s">
        <v>83</v>
      </c>
      <c r="H2871" s="5">
        <v>1</v>
      </c>
      <c r="I2871" s="19" t="s">
        <v>1002</v>
      </c>
      <c r="J2871" s="9">
        <v>175</v>
      </c>
      <c r="K2871" s="9">
        <f>Livros[[#This Row],[Quantity]]*Livros[[#This Row],[Item Price]]</f>
        <v>175</v>
      </c>
      <c r="L2871" s="9">
        <v>143.35</v>
      </c>
      <c r="M2871" s="9">
        <f>Livros[[#This Row],[Receita]]-Livros[[#This Row],[Custo]]</f>
        <v>31.650000000000006</v>
      </c>
    </row>
    <row r="2872" spans="1:13" x14ac:dyDescent="0.25">
      <c r="A2872" s="4">
        <v>2871</v>
      </c>
      <c r="B2872" s="6" t="s">
        <v>4503</v>
      </c>
      <c r="C2872" s="6">
        <f>MONTH(Livros[[#This Row],[Date]])</f>
        <v>9</v>
      </c>
      <c r="D2872" s="6">
        <f>YEAR(Livros[[#This Row],[Date]])</f>
        <v>2019</v>
      </c>
      <c r="E2872" s="4">
        <v>0</v>
      </c>
      <c r="F2872" s="4">
        <v>0</v>
      </c>
      <c r="G2872" s="6" t="s">
        <v>83</v>
      </c>
      <c r="H2872" s="4">
        <v>1</v>
      </c>
      <c r="I2872" s="18" t="s">
        <v>1002</v>
      </c>
      <c r="J2872" s="8">
        <v>180</v>
      </c>
      <c r="K2872" s="8">
        <f>Livros[[#This Row],[Quantity]]*Livros[[#This Row],[Item Price]]</f>
        <v>180</v>
      </c>
      <c r="L2872" s="8">
        <v>147.76</v>
      </c>
      <c r="M2872" s="8">
        <f>Livros[[#This Row],[Receita]]-Livros[[#This Row],[Custo]]</f>
        <v>32.240000000000009</v>
      </c>
    </row>
    <row r="2873" spans="1:13" x14ac:dyDescent="0.25">
      <c r="A2873" s="5">
        <v>2872</v>
      </c>
      <c r="B2873" s="7" t="s">
        <v>4503</v>
      </c>
      <c r="C2873" s="7">
        <f>MONTH(Livros[[#This Row],[Date]])</f>
        <v>9</v>
      </c>
      <c r="D2873" s="7">
        <f>YEAR(Livros[[#This Row],[Date]])</f>
        <v>2019</v>
      </c>
      <c r="E2873" s="5">
        <v>0</v>
      </c>
      <c r="F2873" s="5">
        <v>0</v>
      </c>
      <c r="G2873" s="7" t="s">
        <v>71</v>
      </c>
      <c r="H2873" s="5">
        <v>1</v>
      </c>
      <c r="I2873" s="19" t="s">
        <v>1002</v>
      </c>
      <c r="J2873" s="9">
        <v>175</v>
      </c>
      <c r="K2873" s="9">
        <f>Livros[[#This Row],[Quantity]]*Livros[[#This Row],[Item Price]]</f>
        <v>175</v>
      </c>
      <c r="L2873" s="9">
        <v>143.35</v>
      </c>
      <c r="M2873" s="9">
        <f>Livros[[#This Row],[Receita]]-Livros[[#This Row],[Custo]]</f>
        <v>31.650000000000006</v>
      </c>
    </row>
    <row r="2874" spans="1:13" x14ac:dyDescent="0.25">
      <c r="A2874" s="4">
        <v>2873</v>
      </c>
      <c r="B2874" s="6" t="s">
        <v>4503</v>
      </c>
      <c r="C2874" s="6">
        <f>MONTH(Livros[[#This Row],[Date]])</f>
        <v>9</v>
      </c>
      <c r="D2874" s="6">
        <f>YEAR(Livros[[#This Row],[Date]])</f>
        <v>2019</v>
      </c>
      <c r="E2874" s="4">
        <v>0</v>
      </c>
      <c r="F2874" s="4">
        <v>0</v>
      </c>
      <c r="G2874" s="6" t="s">
        <v>83</v>
      </c>
      <c r="H2874" s="4">
        <v>1</v>
      </c>
      <c r="I2874" s="18" t="s">
        <v>1002</v>
      </c>
      <c r="J2874" s="8">
        <v>198</v>
      </c>
      <c r="K2874" s="8">
        <f>Livros[[#This Row],[Quantity]]*Livros[[#This Row],[Item Price]]</f>
        <v>198</v>
      </c>
      <c r="L2874" s="8">
        <v>162.23599999999999</v>
      </c>
      <c r="M2874" s="8">
        <f>Livros[[#This Row],[Receita]]-Livros[[#This Row],[Custo]]</f>
        <v>35.76400000000001</v>
      </c>
    </row>
    <row r="2875" spans="1:13" x14ac:dyDescent="0.25">
      <c r="A2875" s="5">
        <v>2874</v>
      </c>
      <c r="B2875" s="7" t="s">
        <v>4503</v>
      </c>
      <c r="C2875" s="7">
        <f>MONTH(Livros[[#This Row],[Date]])</f>
        <v>9</v>
      </c>
      <c r="D2875" s="7">
        <f>YEAR(Livros[[#This Row],[Date]])</f>
        <v>2019</v>
      </c>
      <c r="E2875" s="5">
        <v>0</v>
      </c>
      <c r="F2875" s="5">
        <v>0</v>
      </c>
      <c r="G2875" s="7" t="s">
        <v>83</v>
      </c>
      <c r="H2875" s="5">
        <v>1</v>
      </c>
      <c r="I2875" s="19" t="s">
        <v>193</v>
      </c>
      <c r="J2875" s="9">
        <v>220</v>
      </c>
      <c r="K2875" s="9">
        <f>Livros[[#This Row],[Quantity]]*Livros[[#This Row],[Item Price]]</f>
        <v>220</v>
      </c>
      <c r="L2875" s="9">
        <v>180.04</v>
      </c>
      <c r="M2875" s="9">
        <f>Livros[[#This Row],[Receita]]-Livros[[#This Row],[Custo]]</f>
        <v>39.960000000000008</v>
      </c>
    </row>
    <row r="2876" spans="1:13" x14ac:dyDescent="0.25">
      <c r="A2876" s="4">
        <v>2875</v>
      </c>
      <c r="B2876" s="6" t="s">
        <v>4503</v>
      </c>
      <c r="C2876" s="6">
        <f>MONTH(Livros[[#This Row],[Date]])</f>
        <v>9</v>
      </c>
      <c r="D2876" s="6">
        <f>YEAR(Livros[[#This Row],[Date]])</f>
        <v>2019</v>
      </c>
      <c r="E2876" s="4">
        <v>0</v>
      </c>
      <c r="F2876" s="4">
        <v>0</v>
      </c>
      <c r="G2876" s="6" t="s">
        <v>71</v>
      </c>
      <c r="H2876" s="4">
        <v>1</v>
      </c>
      <c r="I2876" s="18" t="s">
        <v>1002</v>
      </c>
      <c r="J2876" s="8">
        <v>175</v>
      </c>
      <c r="K2876" s="8">
        <f>Livros[[#This Row],[Quantity]]*Livros[[#This Row],[Item Price]]</f>
        <v>175</v>
      </c>
      <c r="L2876" s="8">
        <v>143.35</v>
      </c>
      <c r="M2876" s="8">
        <f>Livros[[#This Row],[Receita]]-Livros[[#This Row],[Custo]]</f>
        <v>31.650000000000006</v>
      </c>
    </row>
    <row r="2877" spans="1:13" x14ac:dyDescent="0.25">
      <c r="A2877" s="5">
        <v>2876</v>
      </c>
      <c r="B2877" s="7" t="s">
        <v>4503</v>
      </c>
      <c r="C2877" s="7">
        <f>MONTH(Livros[[#This Row],[Date]])</f>
        <v>9</v>
      </c>
      <c r="D2877" s="7">
        <f>YEAR(Livros[[#This Row],[Date]])</f>
        <v>2019</v>
      </c>
      <c r="E2877" s="5">
        <v>0</v>
      </c>
      <c r="F2877" s="5">
        <v>0</v>
      </c>
      <c r="G2877" s="7" t="s">
        <v>83</v>
      </c>
      <c r="H2877" s="5">
        <v>1</v>
      </c>
      <c r="I2877" s="19" t="s">
        <v>1002</v>
      </c>
      <c r="J2877" s="9">
        <v>157</v>
      </c>
      <c r="K2877" s="9">
        <f>Livros[[#This Row],[Quantity]]*Livros[[#This Row],[Item Price]]</f>
        <v>157</v>
      </c>
      <c r="L2877" s="9">
        <v>128.874</v>
      </c>
      <c r="M2877" s="9">
        <f>Livros[[#This Row],[Receita]]-Livros[[#This Row],[Custo]]</f>
        <v>28.126000000000005</v>
      </c>
    </row>
    <row r="2878" spans="1:13" x14ac:dyDescent="0.25">
      <c r="A2878" s="4">
        <v>2877</v>
      </c>
      <c r="B2878" s="6" t="s">
        <v>4503</v>
      </c>
      <c r="C2878" s="6">
        <f>MONTH(Livros[[#This Row],[Date]])</f>
        <v>9</v>
      </c>
      <c r="D2878" s="6">
        <f>YEAR(Livros[[#This Row],[Date]])</f>
        <v>2019</v>
      </c>
      <c r="E2878" s="4">
        <v>0</v>
      </c>
      <c r="F2878" s="4">
        <v>0</v>
      </c>
      <c r="G2878" s="6" t="s">
        <v>71</v>
      </c>
      <c r="H2878" s="4">
        <v>1</v>
      </c>
      <c r="I2878" s="18" t="s">
        <v>1002</v>
      </c>
      <c r="J2878" s="8">
        <v>175</v>
      </c>
      <c r="K2878" s="8">
        <f>Livros[[#This Row],[Quantity]]*Livros[[#This Row],[Item Price]]</f>
        <v>175</v>
      </c>
      <c r="L2878" s="8">
        <v>143.35</v>
      </c>
      <c r="M2878" s="8">
        <f>Livros[[#This Row],[Receita]]-Livros[[#This Row],[Custo]]</f>
        <v>31.650000000000006</v>
      </c>
    </row>
    <row r="2879" spans="1:13" x14ac:dyDescent="0.25">
      <c r="A2879" s="5">
        <v>2878</v>
      </c>
      <c r="B2879" s="7" t="s">
        <v>4503</v>
      </c>
      <c r="C2879" s="7">
        <f>MONTH(Livros[[#This Row],[Date]])</f>
        <v>9</v>
      </c>
      <c r="D2879" s="7">
        <f>YEAR(Livros[[#This Row],[Date]])</f>
        <v>2019</v>
      </c>
      <c r="E2879" s="5">
        <v>0</v>
      </c>
      <c r="F2879" s="5">
        <v>0</v>
      </c>
      <c r="G2879" s="7" t="s">
        <v>83</v>
      </c>
      <c r="H2879" s="5">
        <v>1</v>
      </c>
      <c r="I2879" s="19" t="s">
        <v>1002</v>
      </c>
      <c r="J2879" s="9">
        <v>111</v>
      </c>
      <c r="K2879" s="9">
        <f>Livros[[#This Row],[Quantity]]*Livros[[#This Row],[Item Price]]</f>
        <v>111</v>
      </c>
      <c r="L2879" s="9">
        <v>910.02</v>
      </c>
      <c r="M2879" s="9">
        <f>Livros[[#This Row],[Receita]]-Livros[[#This Row],[Custo]]</f>
        <v>-799.02</v>
      </c>
    </row>
    <row r="2880" spans="1:13" x14ac:dyDescent="0.25">
      <c r="A2880" s="4">
        <v>2879</v>
      </c>
      <c r="B2880" s="6" t="s">
        <v>4503</v>
      </c>
      <c r="C2880" s="6">
        <f>MONTH(Livros[[#This Row],[Date]])</f>
        <v>9</v>
      </c>
      <c r="D2880" s="6">
        <f>YEAR(Livros[[#This Row],[Date]])</f>
        <v>2019</v>
      </c>
      <c r="E2880" s="4">
        <v>0</v>
      </c>
      <c r="F2880" s="4">
        <v>0</v>
      </c>
      <c r="G2880" s="6" t="s">
        <v>83</v>
      </c>
      <c r="H2880" s="4">
        <v>1</v>
      </c>
      <c r="I2880" s="18" t="s">
        <v>193</v>
      </c>
      <c r="J2880" s="8">
        <v>180</v>
      </c>
      <c r="K2880" s="8">
        <f>Livros[[#This Row],[Quantity]]*Livros[[#This Row],[Item Price]]</f>
        <v>180</v>
      </c>
      <c r="L2880" s="8">
        <v>147.76</v>
      </c>
      <c r="M2880" s="8">
        <f>Livros[[#This Row],[Receita]]-Livros[[#This Row],[Custo]]</f>
        <v>32.240000000000009</v>
      </c>
    </row>
    <row r="2881" spans="1:13" x14ac:dyDescent="0.25">
      <c r="A2881" s="5">
        <v>2880</v>
      </c>
      <c r="B2881" s="7" t="s">
        <v>4503</v>
      </c>
      <c r="C2881" s="7">
        <f>MONTH(Livros[[#This Row],[Date]])</f>
        <v>9</v>
      </c>
      <c r="D2881" s="7">
        <f>YEAR(Livros[[#This Row],[Date]])</f>
        <v>2019</v>
      </c>
      <c r="E2881" s="5">
        <v>0</v>
      </c>
      <c r="F2881" s="5">
        <v>0</v>
      </c>
      <c r="G2881" s="7" t="s">
        <v>71</v>
      </c>
      <c r="H2881" s="5">
        <v>2</v>
      </c>
      <c r="I2881" s="19" t="s">
        <v>193</v>
      </c>
      <c r="J2881" s="9">
        <v>360</v>
      </c>
      <c r="K2881" s="9">
        <f>Livros[[#This Row],[Quantity]]*Livros[[#This Row],[Item Price]]</f>
        <v>720</v>
      </c>
      <c r="L2881" s="9">
        <v>295.52</v>
      </c>
      <c r="M2881" s="9">
        <f>Livros[[#This Row],[Receita]]-Livros[[#This Row],[Custo]]</f>
        <v>424.48</v>
      </c>
    </row>
    <row r="2882" spans="1:13" x14ac:dyDescent="0.25">
      <c r="A2882" s="4">
        <v>2881</v>
      </c>
      <c r="B2882" s="6" t="s">
        <v>4503</v>
      </c>
      <c r="C2882" s="6">
        <f>MONTH(Livros[[#This Row],[Date]])</f>
        <v>9</v>
      </c>
      <c r="D2882" s="6">
        <f>YEAR(Livros[[#This Row],[Date]])</f>
        <v>2019</v>
      </c>
      <c r="E2882" s="4">
        <v>0</v>
      </c>
      <c r="F2882" s="4">
        <v>0</v>
      </c>
      <c r="G2882" s="6" t="s">
        <v>83</v>
      </c>
      <c r="H2882" s="4">
        <v>1</v>
      </c>
      <c r="I2882" s="18" t="s">
        <v>193</v>
      </c>
      <c r="J2882" s="8">
        <v>180</v>
      </c>
      <c r="K2882" s="8">
        <f>Livros[[#This Row],[Quantity]]*Livros[[#This Row],[Item Price]]</f>
        <v>180</v>
      </c>
      <c r="L2882" s="8">
        <v>147.76</v>
      </c>
      <c r="M2882" s="8">
        <f>Livros[[#This Row],[Receita]]-Livros[[#This Row],[Custo]]</f>
        <v>32.240000000000009</v>
      </c>
    </row>
    <row r="2883" spans="1:13" x14ac:dyDescent="0.25">
      <c r="A2883" s="5">
        <v>2882</v>
      </c>
      <c r="B2883" s="7" t="s">
        <v>4503</v>
      </c>
      <c r="C2883" s="7">
        <f>MONTH(Livros[[#This Row],[Date]])</f>
        <v>9</v>
      </c>
      <c r="D2883" s="7">
        <f>YEAR(Livros[[#This Row],[Date]])</f>
        <v>2019</v>
      </c>
      <c r="E2883" s="5">
        <v>0</v>
      </c>
      <c r="F2883" s="5">
        <v>0</v>
      </c>
      <c r="G2883" s="7" t="s">
        <v>83</v>
      </c>
      <c r="H2883" s="5">
        <v>1</v>
      </c>
      <c r="I2883" s="19" t="s">
        <v>193</v>
      </c>
      <c r="J2883" s="9">
        <v>381</v>
      </c>
      <c r="K2883" s="9">
        <f>Livros[[#This Row],[Quantity]]*Livros[[#This Row],[Item Price]]</f>
        <v>381</v>
      </c>
      <c r="L2883" s="9">
        <v>312.24200000000002</v>
      </c>
      <c r="M2883" s="9">
        <f>Livros[[#This Row],[Receita]]-Livros[[#This Row],[Custo]]</f>
        <v>68.757999999999981</v>
      </c>
    </row>
    <row r="2884" spans="1:13" x14ac:dyDescent="0.25">
      <c r="A2884" s="4">
        <v>2883</v>
      </c>
      <c r="B2884" s="6" t="s">
        <v>4503</v>
      </c>
      <c r="C2884" s="6">
        <f>MONTH(Livros[[#This Row],[Date]])</f>
        <v>9</v>
      </c>
      <c r="D2884" s="6">
        <f>YEAR(Livros[[#This Row],[Date]])</f>
        <v>2019</v>
      </c>
      <c r="E2884" s="4">
        <v>0</v>
      </c>
      <c r="F2884" s="4">
        <v>0</v>
      </c>
      <c r="G2884" s="6" t="s">
        <v>71</v>
      </c>
      <c r="H2884" s="4">
        <v>1</v>
      </c>
      <c r="I2884" s="18" t="s">
        <v>5178</v>
      </c>
      <c r="J2884" s="8">
        <v>998</v>
      </c>
      <c r="K2884" s="8">
        <f>Livros[[#This Row],[Quantity]]*Livros[[#This Row],[Item Price]]</f>
        <v>998</v>
      </c>
      <c r="L2884" s="8">
        <v>828.83399999999995</v>
      </c>
      <c r="M2884" s="8">
        <f>Livros[[#This Row],[Receita]]-Livros[[#This Row],[Custo]]</f>
        <v>169.16600000000005</v>
      </c>
    </row>
    <row r="2885" spans="1:13" x14ac:dyDescent="0.25">
      <c r="A2885" s="5">
        <v>2884</v>
      </c>
      <c r="B2885" s="7" t="s">
        <v>4503</v>
      </c>
      <c r="C2885" s="7">
        <f>MONTH(Livros[[#This Row],[Date]])</f>
        <v>9</v>
      </c>
      <c r="D2885" s="7">
        <f>YEAR(Livros[[#This Row],[Date]])</f>
        <v>2019</v>
      </c>
      <c r="E2885" s="5">
        <v>0</v>
      </c>
      <c r="F2885" s="5">
        <v>0</v>
      </c>
      <c r="G2885" s="7" t="s">
        <v>71</v>
      </c>
      <c r="H2885" s="5">
        <v>1</v>
      </c>
      <c r="I2885" s="19" t="s">
        <v>1002</v>
      </c>
      <c r="J2885" s="9">
        <v>149</v>
      </c>
      <c r="K2885" s="9">
        <f>Livros[[#This Row],[Quantity]]*Livros[[#This Row],[Item Price]]</f>
        <v>149</v>
      </c>
      <c r="L2885" s="9">
        <v>122.218</v>
      </c>
      <c r="M2885" s="9">
        <f>Livros[[#This Row],[Receita]]-Livros[[#This Row],[Custo]]</f>
        <v>26.781999999999996</v>
      </c>
    </row>
    <row r="2886" spans="1:13" x14ac:dyDescent="0.25">
      <c r="A2886" s="4">
        <v>2885</v>
      </c>
      <c r="B2886" s="6" t="s">
        <v>4503</v>
      </c>
      <c r="C2886" s="6">
        <f>MONTH(Livros[[#This Row],[Date]])</f>
        <v>9</v>
      </c>
      <c r="D2886" s="6">
        <f>YEAR(Livros[[#This Row],[Date]])</f>
        <v>2019</v>
      </c>
      <c r="E2886" s="4">
        <v>0</v>
      </c>
      <c r="F2886" s="4">
        <v>0</v>
      </c>
      <c r="G2886" s="6" t="s">
        <v>71</v>
      </c>
      <c r="H2886" s="4">
        <v>1</v>
      </c>
      <c r="I2886" s="18" t="s">
        <v>1002</v>
      </c>
      <c r="J2886" s="8">
        <v>175</v>
      </c>
      <c r="K2886" s="8">
        <f>Livros[[#This Row],[Quantity]]*Livros[[#This Row],[Item Price]]</f>
        <v>175</v>
      </c>
      <c r="L2886" s="8">
        <v>143.35</v>
      </c>
      <c r="M2886" s="8">
        <f>Livros[[#This Row],[Receita]]-Livros[[#This Row],[Custo]]</f>
        <v>31.650000000000006</v>
      </c>
    </row>
    <row r="2887" spans="1:13" x14ac:dyDescent="0.25">
      <c r="A2887" s="5">
        <v>2886</v>
      </c>
      <c r="B2887" s="7" t="s">
        <v>4503</v>
      </c>
      <c r="C2887" s="7">
        <f>MONTH(Livros[[#This Row],[Date]])</f>
        <v>9</v>
      </c>
      <c r="D2887" s="7">
        <f>YEAR(Livros[[#This Row],[Date]])</f>
        <v>2019</v>
      </c>
      <c r="E2887" s="5">
        <v>0</v>
      </c>
      <c r="F2887" s="5">
        <v>0</v>
      </c>
      <c r="G2887" s="7" t="s">
        <v>71</v>
      </c>
      <c r="H2887" s="5">
        <v>1</v>
      </c>
      <c r="I2887" s="19" t="s">
        <v>1002</v>
      </c>
      <c r="J2887" s="9">
        <v>198</v>
      </c>
      <c r="K2887" s="9">
        <f>Livros[[#This Row],[Quantity]]*Livros[[#This Row],[Item Price]]</f>
        <v>198</v>
      </c>
      <c r="L2887" s="9">
        <v>162.23599999999999</v>
      </c>
      <c r="M2887" s="9">
        <f>Livros[[#This Row],[Receita]]-Livros[[#This Row],[Custo]]</f>
        <v>35.76400000000001</v>
      </c>
    </row>
    <row r="2888" spans="1:13" x14ac:dyDescent="0.25">
      <c r="A2888" s="4">
        <v>2887</v>
      </c>
      <c r="B2888" s="6" t="s">
        <v>4503</v>
      </c>
      <c r="C2888" s="6">
        <f>MONTH(Livros[[#This Row],[Date]])</f>
        <v>9</v>
      </c>
      <c r="D2888" s="6">
        <f>YEAR(Livros[[#This Row],[Date]])</f>
        <v>2019</v>
      </c>
      <c r="E2888" s="4">
        <v>0</v>
      </c>
      <c r="F2888" s="4">
        <v>0</v>
      </c>
      <c r="G2888" s="6" t="s">
        <v>71</v>
      </c>
      <c r="H2888" s="4">
        <v>1</v>
      </c>
      <c r="I2888" s="18" t="s">
        <v>1002</v>
      </c>
      <c r="J2888" s="8">
        <v>149</v>
      </c>
      <c r="K2888" s="8">
        <f>Livros[[#This Row],[Quantity]]*Livros[[#This Row],[Item Price]]</f>
        <v>149</v>
      </c>
      <c r="L2888" s="8">
        <v>122.218</v>
      </c>
      <c r="M2888" s="8">
        <f>Livros[[#This Row],[Receita]]-Livros[[#This Row],[Custo]]</f>
        <v>26.781999999999996</v>
      </c>
    </row>
    <row r="2889" spans="1:13" x14ac:dyDescent="0.25">
      <c r="A2889" s="5">
        <v>2888</v>
      </c>
      <c r="B2889" s="7" t="s">
        <v>4503</v>
      </c>
      <c r="C2889" s="7">
        <f>MONTH(Livros[[#This Row],[Date]])</f>
        <v>9</v>
      </c>
      <c r="D2889" s="7">
        <f>YEAR(Livros[[#This Row],[Date]])</f>
        <v>2019</v>
      </c>
      <c r="E2889" s="5">
        <v>0</v>
      </c>
      <c r="F2889" s="5">
        <v>0</v>
      </c>
      <c r="G2889" s="7" t="s">
        <v>83</v>
      </c>
      <c r="H2889" s="5">
        <v>1</v>
      </c>
      <c r="I2889" s="19" t="s">
        <v>1002</v>
      </c>
      <c r="J2889" s="9">
        <v>149</v>
      </c>
      <c r="K2889" s="9">
        <f>Livros[[#This Row],[Quantity]]*Livros[[#This Row],[Item Price]]</f>
        <v>149</v>
      </c>
      <c r="L2889" s="9">
        <v>122.218</v>
      </c>
      <c r="M2889" s="9">
        <f>Livros[[#This Row],[Receita]]-Livros[[#This Row],[Custo]]</f>
        <v>26.781999999999996</v>
      </c>
    </row>
    <row r="2890" spans="1:13" x14ac:dyDescent="0.25">
      <c r="A2890" s="4">
        <v>2889</v>
      </c>
      <c r="B2890" s="6" t="s">
        <v>4503</v>
      </c>
      <c r="C2890" s="6">
        <f>MONTH(Livros[[#This Row],[Date]])</f>
        <v>9</v>
      </c>
      <c r="D2890" s="6">
        <f>YEAR(Livros[[#This Row],[Date]])</f>
        <v>2019</v>
      </c>
      <c r="E2890" s="4">
        <v>0</v>
      </c>
      <c r="F2890" s="4">
        <v>0</v>
      </c>
      <c r="G2890" s="6" t="s">
        <v>71</v>
      </c>
      <c r="H2890" s="4">
        <v>1</v>
      </c>
      <c r="I2890" s="18" t="s">
        <v>5178</v>
      </c>
      <c r="J2890" s="8">
        <v>335</v>
      </c>
      <c r="K2890" s="8">
        <f>Livros[[#This Row],[Quantity]]*Livros[[#This Row],[Item Price]]</f>
        <v>335</v>
      </c>
      <c r="L2890" s="8">
        <v>278.80500000000001</v>
      </c>
      <c r="M2890" s="8">
        <f>Livros[[#This Row],[Receita]]-Livros[[#This Row],[Custo]]</f>
        <v>56.194999999999993</v>
      </c>
    </row>
    <row r="2891" spans="1:13" x14ac:dyDescent="0.25">
      <c r="A2891" s="5">
        <v>2890</v>
      </c>
      <c r="B2891" s="7" t="s">
        <v>4503</v>
      </c>
      <c r="C2891" s="7">
        <f>MONTH(Livros[[#This Row],[Date]])</f>
        <v>9</v>
      </c>
      <c r="D2891" s="7">
        <f>YEAR(Livros[[#This Row],[Date]])</f>
        <v>2019</v>
      </c>
      <c r="E2891" s="5">
        <v>0</v>
      </c>
      <c r="F2891" s="5">
        <v>0</v>
      </c>
      <c r="G2891" s="7" t="s">
        <v>71</v>
      </c>
      <c r="H2891" s="5">
        <v>1</v>
      </c>
      <c r="I2891" s="19" t="s">
        <v>1002</v>
      </c>
      <c r="J2891" s="9">
        <v>420</v>
      </c>
      <c r="K2891" s="9">
        <f>Livros[[#This Row],[Quantity]]*Livros[[#This Row],[Item Price]]</f>
        <v>420</v>
      </c>
      <c r="L2891" s="9">
        <v>344.44</v>
      </c>
      <c r="M2891" s="9">
        <f>Livros[[#This Row],[Receita]]-Livros[[#This Row],[Custo]]</f>
        <v>75.56</v>
      </c>
    </row>
    <row r="2892" spans="1:13" x14ac:dyDescent="0.25">
      <c r="A2892" s="4">
        <v>2891</v>
      </c>
      <c r="B2892" s="6" t="s">
        <v>4503</v>
      </c>
      <c r="C2892" s="6">
        <f>MONTH(Livros[[#This Row],[Date]])</f>
        <v>9</v>
      </c>
      <c r="D2892" s="6">
        <f>YEAR(Livros[[#This Row],[Date]])</f>
        <v>2019</v>
      </c>
      <c r="E2892" s="4">
        <v>0</v>
      </c>
      <c r="F2892" s="4">
        <v>0</v>
      </c>
      <c r="G2892" s="6" t="s">
        <v>83</v>
      </c>
      <c r="H2892" s="4">
        <v>1</v>
      </c>
      <c r="I2892" s="18" t="s">
        <v>1002</v>
      </c>
      <c r="J2892" s="8">
        <v>198</v>
      </c>
      <c r="K2892" s="8">
        <f>Livros[[#This Row],[Quantity]]*Livros[[#This Row],[Item Price]]</f>
        <v>198</v>
      </c>
      <c r="L2892" s="8">
        <v>162.23599999999999</v>
      </c>
      <c r="M2892" s="8">
        <f>Livros[[#This Row],[Receita]]-Livros[[#This Row],[Custo]]</f>
        <v>35.76400000000001</v>
      </c>
    </row>
    <row r="2893" spans="1:13" x14ac:dyDescent="0.25">
      <c r="A2893" s="5">
        <v>2892</v>
      </c>
      <c r="B2893" s="7" t="s">
        <v>4527</v>
      </c>
      <c r="C2893" s="7">
        <f>MONTH(Livros[[#This Row],[Date]])</f>
        <v>10</v>
      </c>
      <c r="D2893" s="7">
        <f>YEAR(Livros[[#This Row],[Date]])</f>
        <v>2019</v>
      </c>
      <c r="E2893" s="5">
        <v>0</v>
      </c>
      <c r="F2893" s="5">
        <v>0</v>
      </c>
      <c r="G2893" s="7" t="s">
        <v>71</v>
      </c>
      <c r="H2893" s="5">
        <v>1</v>
      </c>
      <c r="I2893" s="19" t="s">
        <v>193</v>
      </c>
      <c r="J2893" s="9">
        <v>381</v>
      </c>
      <c r="K2893" s="9">
        <f>Livros[[#This Row],[Quantity]]*Livros[[#This Row],[Item Price]]</f>
        <v>381</v>
      </c>
      <c r="L2893" s="9">
        <v>312.24200000000002</v>
      </c>
      <c r="M2893" s="9">
        <f>Livros[[#This Row],[Receita]]-Livros[[#This Row],[Custo]]</f>
        <v>68.757999999999981</v>
      </c>
    </row>
    <row r="2894" spans="1:13" x14ac:dyDescent="0.25">
      <c r="A2894" s="4">
        <v>2893</v>
      </c>
      <c r="B2894" s="6" t="s">
        <v>4527</v>
      </c>
      <c r="C2894" s="6">
        <f>MONTH(Livros[[#This Row],[Date]])</f>
        <v>10</v>
      </c>
      <c r="D2894" s="6">
        <f>YEAR(Livros[[#This Row],[Date]])</f>
        <v>2019</v>
      </c>
      <c r="E2894" s="4">
        <v>0</v>
      </c>
      <c r="F2894" s="4">
        <v>0</v>
      </c>
      <c r="G2894" s="6" t="s">
        <v>83</v>
      </c>
      <c r="H2894" s="4">
        <v>1</v>
      </c>
      <c r="I2894" s="18" t="s">
        <v>1002</v>
      </c>
      <c r="J2894" s="8">
        <v>138</v>
      </c>
      <c r="K2894" s="8">
        <f>Livros[[#This Row],[Quantity]]*Livros[[#This Row],[Item Price]]</f>
        <v>138</v>
      </c>
      <c r="L2894" s="8">
        <v>113.316</v>
      </c>
      <c r="M2894" s="8">
        <f>Livros[[#This Row],[Receita]]-Livros[[#This Row],[Custo]]</f>
        <v>24.683999999999997</v>
      </c>
    </row>
    <row r="2895" spans="1:13" x14ac:dyDescent="0.25">
      <c r="A2895" s="5">
        <v>2894</v>
      </c>
      <c r="B2895" s="7" t="s">
        <v>4527</v>
      </c>
      <c r="C2895" s="7">
        <f>MONTH(Livros[[#This Row],[Date]])</f>
        <v>10</v>
      </c>
      <c r="D2895" s="7">
        <f>YEAR(Livros[[#This Row],[Date]])</f>
        <v>2019</v>
      </c>
      <c r="E2895" s="5">
        <v>0</v>
      </c>
      <c r="F2895" s="5">
        <v>0</v>
      </c>
      <c r="G2895" s="7" t="s">
        <v>83</v>
      </c>
      <c r="H2895" s="5">
        <v>1</v>
      </c>
      <c r="I2895" s="19" t="s">
        <v>5178</v>
      </c>
      <c r="J2895" s="9">
        <v>998</v>
      </c>
      <c r="K2895" s="9">
        <f>Livros[[#This Row],[Quantity]]*Livros[[#This Row],[Item Price]]</f>
        <v>998</v>
      </c>
      <c r="L2895" s="9">
        <v>828.83399999999995</v>
      </c>
      <c r="M2895" s="9">
        <f>Livros[[#This Row],[Receita]]-Livros[[#This Row],[Custo]]</f>
        <v>169.16600000000005</v>
      </c>
    </row>
    <row r="2896" spans="1:13" x14ac:dyDescent="0.25">
      <c r="A2896" s="4">
        <v>2895</v>
      </c>
      <c r="B2896" s="6" t="s">
        <v>4527</v>
      </c>
      <c r="C2896" s="6">
        <f>MONTH(Livros[[#This Row],[Date]])</f>
        <v>10</v>
      </c>
      <c r="D2896" s="6">
        <f>YEAR(Livros[[#This Row],[Date]])</f>
        <v>2019</v>
      </c>
      <c r="E2896" s="4">
        <v>0</v>
      </c>
      <c r="F2896" s="4">
        <v>0</v>
      </c>
      <c r="G2896" s="6" t="s">
        <v>83</v>
      </c>
      <c r="H2896" s="4">
        <v>1</v>
      </c>
      <c r="I2896" s="18" t="s">
        <v>5178</v>
      </c>
      <c r="J2896" s="8">
        <v>998</v>
      </c>
      <c r="K2896" s="8">
        <f>Livros[[#This Row],[Quantity]]*Livros[[#This Row],[Item Price]]</f>
        <v>998</v>
      </c>
      <c r="L2896" s="8">
        <v>828.83399999999995</v>
      </c>
      <c r="M2896" s="8">
        <f>Livros[[#This Row],[Receita]]-Livros[[#This Row],[Custo]]</f>
        <v>169.16600000000005</v>
      </c>
    </row>
    <row r="2897" spans="1:13" x14ac:dyDescent="0.25">
      <c r="A2897" s="5">
        <v>2896</v>
      </c>
      <c r="B2897" s="7" t="s">
        <v>4527</v>
      </c>
      <c r="C2897" s="7">
        <f>MONTH(Livros[[#This Row],[Date]])</f>
        <v>10</v>
      </c>
      <c r="D2897" s="7">
        <f>YEAR(Livros[[#This Row],[Date]])</f>
        <v>2019</v>
      </c>
      <c r="E2897" s="5">
        <v>0</v>
      </c>
      <c r="F2897" s="5">
        <v>0</v>
      </c>
      <c r="G2897" s="7" t="s">
        <v>83</v>
      </c>
      <c r="H2897" s="5">
        <v>1</v>
      </c>
      <c r="I2897" s="19" t="s">
        <v>77</v>
      </c>
      <c r="J2897" s="9">
        <v>840</v>
      </c>
      <c r="K2897" s="9">
        <f>Livros[[#This Row],[Quantity]]*Livros[[#This Row],[Item Price]]</f>
        <v>840</v>
      </c>
      <c r="L2897" s="9">
        <v>730.08</v>
      </c>
      <c r="M2897" s="9">
        <f>Livros[[#This Row],[Receita]]-Livros[[#This Row],[Custo]]</f>
        <v>109.91999999999996</v>
      </c>
    </row>
    <row r="2898" spans="1:13" x14ac:dyDescent="0.25">
      <c r="A2898" s="4">
        <v>2897</v>
      </c>
      <c r="B2898" s="6" t="s">
        <v>4527</v>
      </c>
      <c r="C2898" s="6">
        <f>MONTH(Livros[[#This Row],[Date]])</f>
        <v>10</v>
      </c>
      <c r="D2898" s="6">
        <f>YEAR(Livros[[#This Row],[Date]])</f>
        <v>2019</v>
      </c>
      <c r="E2898" s="4">
        <v>0</v>
      </c>
      <c r="F2898" s="4">
        <v>0</v>
      </c>
      <c r="G2898" s="6" t="s">
        <v>71</v>
      </c>
      <c r="H2898" s="4">
        <v>1</v>
      </c>
      <c r="I2898" s="18" t="s">
        <v>77</v>
      </c>
      <c r="J2898" s="8">
        <v>6385</v>
      </c>
      <c r="K2898" s="8">
        <f>Livros[[#This Row],[Quantity]]*Livros[[#This Row],[Item Price]]</f>
        <v>6385</v>
      </c>
      <c r="L2898" s="8">
        <v>555.54949999999997</v>
      </c>
      <c r="M2898" s="8">
        <f>Livros[[#This Row],[Receita]]-Livros[[#This Row],[Custo]]</f>
        <v>5829.4504999999999</v>
      </c>
    </row>
    <row r="2899" spans="1:13" x14ac:dyDescent="0.25">
      <c r="A2899" s="5">
        <v>2898</v>
      </c>
      <c r="B2899" s="7" t="s">
        <v>4527</v>
      </c>
      <c r="C2899" s="7">
        <f>MONTH(Livros[[#This Row],[Date]])</f>
        <v>10</v>
      </c>
      <c r="D2899" s="7">
        <f>YEAR(Livros[[#This Row],[Date]])</f>
        <v>2019</v>
      </c>
      <c r="E2899" s="5">
        <v>0</v>
      </c>
      <c r="F2899" s="5">
        <v>0</v>
      </c>
      <c r="G2899" s="7" t="s">
        <v>71</v>
      </c>
      <c r="H2899" s="5">
        <v>1</v>
      </c>
      <c r="I2899" s="19" t="s">
        <v>77</v>
      </c>
      <c r="J2899" s="9">
        <v>192</v>
      </c>
      <c r="K2899" s="9">
        <f>Livros[[#This Row],[Quantity]]*Livros[[#This Row],[Item Price]]</f>
        <v>192</v>
      </c>
      <c r="L2899" s="9">
        <v>167.70400000000001</v>
      </c>
      <c r="M2899" s="9">
        <f>Livros[[#This Row],[Receita]]-Livros[[#This Row],[Custo]]</f>
        <v>24.295999999999992</v>
      </c>
    </row>
    <row r="2900" spans="1:13" x14ac:dyDescent="0.25">
      <c r="A2900" s="4">
        <v>2899</v>
      </c>
      <c r="B2900" s="6" t="s">
        <v>4527</v>
      </c>
      <c r="C2900" s="6">
        <f>MONTH(Livros[[#This Row],[Date]])</f>
        <v>10</v>
      </c>
      <c r="D2900" s="6">
        <f>YEAR(Livros[[#This Row],[Date]])</f>
        <v>2019</v>
      </c>
      <c r="E2900" s="4">
        <v>0</v>
      </c>
      <c r="F2900" s="4">
        <v>0</v>
      </c>
      <c r="G2900" s="6" t="s">
        <v>71</v>
      </c>
      <c r="H2900" s="4">
        <v>1</v>
      </c>
      <c r="I2900" s="18" t="s">
        <v>77</v>
      </c>
      <c r="J2900" s="8">
        <v>200</v>
      </c>
      <c r="K2900" s="8">
        <f>Livros[[#This Row],[Quantity]]*Livros[[#This Row],[Item Price]]</f>
        <v>200</v>
      </c>
      <c r="L2900" s="8">
        <v>174.4</v>
      </c>
      <c r="M2900" s="8">
        <f>Livros[[#This Row],[Receita]]-Livros[[#This Row],[Custo]]</f>
        <v>25.599999999999994</v>
      </c>
    </row>
    <row r="2901" spans="1:13" x14ac:dyDescent="0.25">
      <c r="A2901" s="5">
        <v>2900</v>
      </c>
      <c r="B2901" s="7" t="s">
        <v>4527</v>
      </c>
      <c r="C2901" s="7">
        <f>MONTH(Livros[[#This Row],[Date]])</f>
        <v>10</v>
      </c>
      <c r="D2901" s="7">
        <f>YEAR(Livros[[#This Row],[Date]])</f>
        <v>2019</v>
      </c>
      <c r="E2901" s="5">
        <v>0</v>
      </c>
      <c r="F2901" s="5">
        <v>0</v>
      </c>
      <c r="G2901" s="7" t="s">
        <v>71</v>
      </c>
      <c r="H2901" s="5">
        <v>1</v>
      </c>
      <c r="I2901" s="19" t="s">
        <v>193</v>
      </c>
      <c r="J2901" s="9">
        <v>381</v>
      </c>
      <c r="K2901" s="9">
        <f>Livros[[#This Row],[Quantity]]*Livros[[#This Row],[Item Price]]</f>
        <v>381</v>
      </c>
      <c r="L2901" s="9">
        <v>312.24200000000002</v>
      </c>
      <c r="M2901" s="9">
        <f>Livros[[#This Row],[Receita]]-Livros[[#This Row],[Custo]]</f>
        <v>68.757999999999981</v>
      </c>
    </row>
    <row r="2902" spans="1:13" x14ac:dyDescent="0.25">
      <c r="A2902" s="4">
        <v>2901</v>
      </c>
      <c r="B2902" s="6" t="s">
        <v>4527</v>
      </c>
      <c r="C2902" s="6">
        <f>MONTH(Livros[[#This Row],[Date]])</f>
        <v>10</v>
      </c>
      <c r="D2902" s="6">
        <f>YEAR(Livros[[#This Row],[Date]])</f>
        <v>2019</v>
      </c>
      <c r="E2902" s="4">
        <v>0</v>
      </c>
      <c r="F2902" s="4">
        <v>0</v>
      </c>
      <c r="G2902" s="6" t="s">
        <v>83</v>
      </c>
      <c r="H2902" s="4">
        <v>1</v>
      </c>
      <c r="I2902" s="18" t="s">
        <v>5178</v>
      </c>
      <c r="J2902" s="8">
        <v>998</v>
      </c>
      <c r="K2902" s="8">
        <f>Livros[[#This Row],[Quantity]]*Livros[[#This Row],[Item Price]]</f>
        <v>998</v>
      </c>
      <c r="L2902" s="8">
        <v>828.83399999999995</v>
      </c>
      <c r="M2902" s="8">
        <f>Livros[[#This Row],[Receita]]-Livros[[#This Row],[Custo]]</f>
        <v>169.16600000000005</v>
      </c>
    </row>
    <row r="2903" spans="1:13" x14ac:dyDescent="0.25">
      <c r="A2903" s="5">
        <v>2902</v>
      </c>
      <c r="B2903" s="7" t="s">
        <v>4527</v>
      </c>
      <c r="C2903" s="7">
        <f>MONTH(Livros[[#This Row],[Date]])</f>
        <v>10</v>
      </c>
      <c r="D2903" s="7">
        <f>YEAR(Livros[[#This Row],[Date]])</f>
        <v>2019</v>
      </c>
      <c r="E2903" s="5">
        <v>0</v>
      </c>
      <c r="F2903" s="5">
        <v>0</v>
      </c>
      <c r="G2903" s="7" t="s">
        <v>71</v>
      </c>
      <c r="H2903" s="5">
        <v>1</v>
      </c>
      <c r="I2903" s="19" t="s">
        <v>5178</v>
      </c>
      <c r="J2903" s="9">
        <v>998</v>
      </c>
      <c r="K2903" s="9">
        <f>Livros[[#This Row],[Quantity]]*Livros[[#This Row],[Item Price]]</f>
        <v>998</v>
      </c>
      <c r="L2903" s="9">
        <v>828.83399999999995</v>
      </c>
      <c r="M2903" s="9">
        <f>Livros[[#This Row],[Receita]]-Livros[[#This Row],[Custo]]</f>
        <v>169.16600000000005</v>
      </c>
    </row>
    <row r="2904" spans="1:13" x14ac:dyDescent="0.25">
      <c r="A2904" s="4">
        <v>2903</v>
      </c>
      <c r="B2904" s="6" t="s">
        <v>4536</v>
      </c>
      <c r="C2904" s="6">
        <f>MONTH(Livros[[#This Row],[Date]])</f>
        <v>11</v>
      </c>
      <c r="D2904" s="6">
        <f>YEAR(Livros[[#This Row],[Date]])</f>
        <v>2019</v>
      </c>
      <c r="E2904" s="4">
        <v>0</v>
      </c>
      <c r="F2904" s="4">
        <v>0</v>
      </c>
      <c r="G2904" s="6" t="s">
        <v>71</v>
      </c>
      <c r="H2904" s="4">
        <v>1</v>
      </c>
      <c r="I2904" s="18" t="s">
        <v>1002</v>
      </c>
      <c r="J2904" s="8">
        <v>157</v>
      </c>
      <c r="K2904" s="8">
        <f>Livros[[#This Row],[Quantity]]*Livros[[#This Row],[Item Price]]</f>
        <v>157</v>
      </c>
      <c r="L2904" s="8">
        <v>128.874</v>
      </c>
      <c r="M2904" s="8">
        <f>Livros[[#This Row],[Receita]]-Livros[[#This Row],[Custo]]</f>
        <v>28.126000000000005</v>
      </c>
    </row>
    <row r="2905" spans="1:13" x14ac:dyDescent="0.25">
      <c r="A2905" s="5">
        <v>2904</v>
      </c>
      <c r="B2905" s="7" t="s">
        <v>4536</v>
      </c>
      <c r="C2905" s="7">
        <f>MONTH(Livros[[#This Row],[Date]])</f>
        <v>11</v>
      </c>
      <c r="D2905" s="7">
        <f>YEAR(Livros[[#This Row],[Date]])</f>
        <v>2019</v>
      </c>
      <c r="E2905" s="5">
        <v>0</v>
      </c>
      <c r="F2905" s="5">
        <v>0</v>
      </c>
      <c r="G2905" s="7" t="s">
        <v>71</v>
      </c>
      <c r="H2905" s="5">
        <v>1</v>
      </c>
      <c r="I2905" s="19" t="s">
        <v>77</v>
      </c>
      <c r="J2905" s="9">
        <v>6385</v>
      </c>
      <c r="K2905" s="9">
        <f>Livros[[#This Row],[Quantity]]*Livros[[#This Row],[Item Price]]</f>
        <v>6385</v>
      </c>
      <c r="L2905" s="9">
        <v>555.54949999999997</v>
      </c>
      <c r="M2905" s="9">
        <f>Livros[[#This Row],[Receita]]-Livros[[#This Row],[Custo]]</f>
        <v>5829.4504999999999</v>
      </c>
    </row>
    <row r="2906" spans="1:13" x14ac:dyDescent="0.25">
      <c r="A2906" s="4">
        <v>2905</v>
      </c>
      <c r="B2906" s="6" t="s">
        <v>4536</v>
      </c>
      <c r="C2906" s="6">
        <f>MONTH(Livros[[#This Row],[Date]])</f>
        <v>11</v>
      </c>
      <c r="D2906" s="6">
        <f>YEAR(Livros[[#This Row],[Date]])</f>
        <v>2019</v>
      </c>
      <c r="E2906" s="4">
        <v>0</v>
      </c>
      <c r="F2906" s="4">
        <v>0</v>
      </c>
      <c r="G2906" s="6" t="s">
        <v>83</v>
      </c>
      <c r="H2906" s="4">
        <v>1</v>
      </c>
      <c r="I2906" s="18" t="s">
        <v>77</v>
      </c>
      <c r="J2906" s="8">
        <v>840</v>
      </c>
      <c r="K2906" s="8">
        <f>Livros[[#This Row],[Quantity]]*Livros[[#This Row],[Item Price]]</f>
        <v>840</v>
      </c>
      <c r="L2906" s="8">
        <v>730.08</v>
      </c>
      <c r="M2906" s="8">
        <f>Livros[[#This Row],[Receita]]-Livros[[#This Row],[Custo]]</f>
        <v>109.91999999999996</v>
      </c>
    </row>
    <row r="2907" spans="1:13" x14ac:dyDescent="0.25">
      <c r="A2907" s="5">
        <v>2906</v>
      </c>
      <c r="B2907" s="7" t="s">
        <v>4536</v>
      </c>
      <c r="C2907" s="7">
        <f>MONTH(Livros[[#This Row],[Date]])</f>
        <v>11</v>
      </c>
      <c r="D2907" s="7">
        <f>YEAR(Livros[[#This Row],[Date]])</f>
        <v>2019</v>
      </c>
      <c r="E2907" s="5">
        <v>0</v>
      </c>
      <c r="F2907" s="5">
        <v>0</v>
      </c>
      <c r="G2907" s="7" t="s">
        <v>71</v>
      </c>
      <c r="H2907" s="5">
        <v>1</v>
      </c>
      <c r="I2907" s="19" t="s">
        <v>5178</v>
      </c>
      <c r="J2907" s="9">
        <v>998</v>
      </c>
      <c r="K2907" s="9">
        <f>Livros[[#This Row],[Quantity]]*Livros[[#This Row],[Item Price]]</f>
        <v>998</v>
      </c>
      <c r="L2907" s="9">
        <v>828.83399999999995</v>
      </c>
      <c r="M2907" s="9">
        <f>Livros[[#This Row],[Receita]]-Livros[[#This Row],[Custo]]</f>
        <v>169.16600000000005</v>
      </c>
    </row>
    <row r="2908" spans="1:13" x14ac:dyDescent="0.25">
      <c r="A2908" s="4">
        <v>2907</v>
      </c>
      <c r="B2908" s="6" t="s">
        <v>4536</v>
      </c>
      <c r="C2908" s="6">
        <f>MONTH(Livros[[#This Row],[Date]])</f>
        <v>11</v>
      </c>
      <c r="D2908" s="6">
        <f>YEAR(Livros[[#This Row],[Date]])</f>
        <v>2019</v>
      </c>
      <c r="E2908" s="4">
        <v>0</v>
      </c>
      <c r="F2908" s="4">
        <v>0</v>
      </c>
      <c r="G2908" s="6" t="s">
        <v>71</v>
      </c>
      <c r="H2908" s="4">
        <v>1</v>
      </c>
      <c r="I2908" s="18" t="s">
        <v>5178</v>
      </c>
      <c r="J2908" s="8">
        <v>998</v>
      </c>
      <c r="K2908" s="8">
        <f>Livros[[#This Row],[Quantity]]*Livros[[#This Row],[Item Price]]</f>
        <v>998</v>
      </c>
      <c r="L2908" s="8">
        <v>828.83399999999995</v>
      </c>
      <c r="M2908" s="8">
        <f>Livros[[#This Row],[Receita]]-Livros[[#This Row],[Custo]]</f>
        <v>169.16600000000005</v>
      </c>
    </row>
    <row r="2909" spans="1:13" x14ac:dyDescent="0.25">
      <c r="A2909" s="5">
        <v>2908</v>
      </c>
      <c r="B2909" s="7" t="s">
        <v>4536</v>
      </c>
      <c r="C2909" s="7">
        <f>MONTH(Livros[[#This Row],[Date]])</f>
        <v>11</v>
      </c>
      <c r="D2909" s="7">
        <f>YEAR(Livros[[#This Row],[Date]])</f>
        <v>2019</v>
      </c>
      <c r="E2909" s="5">
        <v>0</v>
      </c>
      <c r="F2909" s="5">
        <v>0</v>
      </c>
      <c r="G2909" s="7" t="s">
        <v>83</v>
      </c>
      <c r="H2909" s="5">
        <v>1</v>
      </c>
      <c r="I2909" s="19" t="s">
        <v>5178</v>
      </c>
      <c r="J2909" s="9">
        <v>998</v>
      </c>
      <c r="K2909" s="9">
        <f>Livros[[#This Row],[Quantity]]*Livros[[#This Row],[Item Price]]</f>
        <v>998</v>
      </c>
      <c r="L2909" s="9">
        <v>828.83399999999995</v>
      </c>
      <c r="M2909" s="9">
        <f>Livros[[#This Row],[Receita]]-Livros[[#This Row],[Custo]]</f>
        <v>169.16600000000005</v>
      </c>
    </row>
    <row r="2910" spans="1:13" x14ac:dyDescent="0.25">
      <c r="A2910" s="4">
        <v>2909</v>
      </c>
      <c r="B2910" s="6" t="s">
        <v>4536</v>
      </c>
      <c r="C2910" s="6">
        <f>MONTH(Livros[[#This Row],[Date]])</f>
        <v>11</v>
      </c>
      <c r="D2910" s="6">
        <f>YEAR(Livros[[#This Row],[Date]])</f>
        <v>2019</v>
      </c>
      <c r="E2910" s="4">
        <v>0</v>
      </c>
      <c r="F2910" s="4">
        <v>0</v>
      </c>
      <c r="G2910" s="6" t="s">
        <v>83</v>
      </c>
      <c r="H2910" s="4">
        <v>1</v>
      </c>
      <c r="I2910" s="18" t="s">
        <v>77</v>
      </c>
      <c r="J2910" s="8">
        <v>6385</v>
      </c>
      <c r="K2910" s="8">
        <f>Livros[[#This Row],[Quantity]]*Livros[[#This Row],[Item Price]]</f>
        <v>6385</v>
      </c>
      <c r="L2910" s="8">
        <v>555.54949999999997</v>
      </c>
      <c r="M2910" s="8">
        <f>Livros[[#This Row],[Receita]]-Livros[[#This Row],[Custo]]</f>
        <v>5829.4504999999999</v>
      </c>
    </row>
    <row r="2911" spans="1:13" x14ac:dyDescent="0.25">
      <c r="A2911" s="5">
        <v>2910</v>
      </c>
      <c r="B2911" s="7" t="s">
        <v>4536</v>
      </c>
      <c r="C2911" s="7">
        <f>MONTH(Livros[[#This Row],[Date]])</f>
        <v>11</v>
      </c>
      <c r="D2911" s="7">
        <f>YEAR(Livros[[#This Row],[Date]])</f>
        <v>2019</v>
      </c>
      <c r="E2911" s="5">
        <v>0</v>
      </c>
      <c r="F2911" s="5">
        <v>0</v>
      </c>
      <c r="G2911" s="7" t="s">
        <v>83</v>
      </c>
      <c r="H2911" s="5">
        <v>1</v>
      </c>
      <c r="I2911" s="19" t="s">
        <v>77</v>
      </c>
      <c r="J2911" s="9">
        <v>6385</v>
      </c>
      <c r="K2911" s="9">
        <f>Livros[[#This Row],[Quantity]]*Livros[[#This Row],[Item Price]]</f>
        <v>6385</v>
      </c>
      <c r="L2911" s="9">
        <v>555.54949999999997</v>
      </c>
      <c r="M2911" s="9">
        <f>Livros[[#This Row],[Receita]]-Livros[[#This Row],[Custo]]</f>
        <v>5829.4504999999999</v>
      </c>
    </row>
    <row r="2912" spans="1:13" x14ac:dyDescent="0.25">
      <c r="A2912" s="4">
        <v>2911</v>
      </c>
      <c r="B2912" s="6" t="s">
        <v>4544</v>
      </c>
      <c r="C2912" s="6">
        <f>MONTH(Livros[[#This Row],[Date]])</f>
        <v>12</v>
      </c>
      <c r="D2912" s="6">
        <f>YEAR(Livros[[#This Row],[Date]])</f>
        <v>2019</v>
      </c>
      <c r="E2912" s="4">
        <v>1</v>
      </c>
      <c r="F2912" s="4">
        <v>0</v>
      </c>
      <c r="G2912" s="6" t="s">
        <v>83</v>
      </c>
      <c r="H2912" s="4">
        <v>1</v>
      </c>
      <c r="I2912" s="18" t="s">
        <v>5178</v>
      </c>
      <c r="J2912" s="8">
        <v>998</v>
      </c>
      <c r="K2912" s="8">
        <f>Livros[[#This Row],[Quantity]]*Livros[[#This Row],[Item Price]]</f>
        <v>998</v>
      </c>
      <c r="L2912" s="8">
        <v>828.83399999999995</v>
      </c>
      <c r="M2912" s="8">
        <f>Livros[[#This Row],[Receita]]-Livros[[#This Row],[Custo]]</f>
        <v>169.16600000000005</v>
      </c>
    </row>
    <row r="2913" spans="1:13" x14ac:dyDescent="0.25">
      <c r="A2913" s="5">
        <v>2912</v>
      </c>
      <c r="B2913" s="7" t="s">
        <v>4546</v>
      </c>
      <c r="C2913" s="7" t="e">
        <f>MONTH(Livros[[#This Row],[Date]])</f>
        <v>#VALUE!</v>
      </c>
      <c r="D2913" s="7" t="e">
        <f>YEAR(Livros[[#This Row],[Date]])</f>
        <v>#VALUE!</v>
      </c>
      <c r="E2913" s="5">
        <v>0</v>
      </c>
      <c r="F2913" s="5">
        <v>1</v>
      </c>
      <c r="G2913" s="7" t="s">
        <v>71</v>
      </c>
      <c r="H2913" s="5">
        <v>1</v>
      </c>
      <c r="I2913" s="19" t="s">
        <v>77</v>
      </c>
      <c r="J2913" s="9">
        <v>6385</v>
      </c>
      <c r="K2913" s="9">
        <f>Livros[[#This Row],[Quantity]]*Livros[[#This Row],[Item Price]]</f>
        <v>6385</v>
      </c>
      <c r="L2913" s="9">
        <v>555.54949999999997</v>
      </c>
      <c r="M2913" s="9">
        <f>Livros[[#This Row],[Receita]]-Livros[[#This Row],[Custo]]</f>
        <v>5829.4504999999999</v>
      </c>
    </row>
    <row r="2914" spans="1:13" x14ac:dyDescent="0.25">
      <c r="A2914" s="4">
        <v>2913</v>
      </c>
      <c r="B2914" s="6" t="s">
        <v>4546</v>
      </c>
      <c r="C2914" s="6" t="e">
        <f>MONTH(Livros[[#This Row],[Date]])</f>
        <v>#VALUE!</v>
      </c>
      <c r="D2914" s="6" t="e">
        <f>YEAR(Livros[[#This Row],[Date]])</f>
        <v>#VALUE!</v>
      </c>
      <c r="E2914" s="4">
        <v>0</v>
      </c>
      <c r="F2914" s="4">
        <v>1</v>
      </c>
      <c r="G2914" s="6" t="s">
        <v>71</v>
      </c>
      <c r="H2914" s="4">
        <v>1</v>
      </c>
      <c r="I2914" s="18" t="s">
        <v>77</v>
      </c>
      <c r="J2914" s="8">
        <v>6385</v>
      </c>
      <c r="K2914" s="8">
        <f>Livros[[#This Row],[Quantity]]*Livros[[#This Row],[Item Price]]</f>
        <v>6385</v>
      </c>
      <c r="L2914" s="8">
        <v>555.54949999999997</v>
      </c>
      <c r="M2914" s="8">
        <f>Livros[[#This Row],[Receita]]-Livros[[#This Row],[Custo]]</f>
        <v>5829.4504999999999</v>
      </c>
    </row>
    <row r="2915" spans="1:13" x14ac:dyDescent="0.25">
      <c r="A2915" s="5">
        <v>2914</v>
      </c>
      <c r="B2915" s="7" t="s">
        <v>4548</v>
      </c>
      <c r="C2915" s="7" t="e">
        <f>MONTH(Livros[[#This Row],[Date]])</f>
        <v>#VALUE!</v>
      </c>
      <c r="D2915" s="7" t="e">
        <f>YEAR(Livros[[#This Row],[Date]])</f>
        <v>#VALUE!</v>
      </c>
      <c r="E2915" s="5">
        <v>0</v>
      </c>
      <c r="F2915" s="5">
        <v>1</v>
      </c>
      <c r="G2915" s="7" t="s">
        <v>83</v>
      </c>
      <c r="H2915" s="5">
        <v>1</v>
      </c>
      <c r="I2915" s="19" t="s">
        <v>193</v>
      </c>
      <c r="J2915" s="9">
        <v>220</v>
      </c>
      <c r="K2915" s="9">
        <f>Livros[[#This Row],[Quantity]]*Livros[[#This Row],[Item Price]]</f>
        <v>220</v>
      </c>
      <c r="L2915" s="9">
        <v>180.04</v>
      </c>
      <c r="M2915" s="9">
        <f>Livros[[#This Row],[Receita]]-Livros[[#This Row],[Custo]]</f>
        <v>39.960000000000008</v>
      </c>
    </row>
    <row r="2916" spans="1:13" x14ac:dyDescent="0.25">
      <c r="A2916" s="4">
        <v>2915</v>
      </c>
      <c r="B2916" s="6" t="s">
        <v>4548</v>
      </c>
      <c r="C2916" s="6" t="e">
        <f>MONTH(Livros[[#This Row],[Date]])</f>
        <v>#VALUE!</v>
      </c>
      <c r="D2916" s="6" t="e">
        <f>YEAR(Livros[[#This Row],[Date]])</f>
        <v>#VALUE!</v>
      </c>
      <c r="E2916" s="4">
        <v>0</v>
      </c>
      <c r="F2916" s="4">
        <v>1</v>
      </c>
      <c r="G2916" s="6" t="s">
        <v>83</v>
      </c>
      <c r="H2916" s="4">
        <v>1</v>
      </c>
      <c r="I2916" s="18" t="s">
        <v>77</v>
      </c>
      <c r="J2916" s="8">
        <v>6385</v>
      </c>
      <c r="K2916" s="8">
        <f>Livros[[#This Row],[Quantity]]*Livros[[#This Row],[Item Price]]</f>
        <v>6385</v>
      </c>
      <c r="L2916" s="8">
        <v>555.54949999999997</v>
      </c>
      <c r="M2916" s="8">
        <f>Livros[[#This Row],[Receita]]-Livros[[#This Row],[Custo]]</f>
        <v>5829.4504999999999</v>
      </c>
    </row>
    <row r="2917" spans="1:13" x14ac:dyDescent="0.25">
      <c r="A2917" s="5">
        <v>2916</v>
      </c>
      <c r="B2917" s="7" t="s">
        <v>4548</v>
      </c>
      <c r="C2917" s="7" t="e">
        <f>MONTH(Livros[[#This Row],[Date]])</f>
        <v>#VALUE!</v>
      </c>
      <c r="D2917" s="7" t="e">
        <f>YEAR(Livros[[#This Row],[Date]])</f>
        <v>#VALUE!</v>
      </c>
      <c r="E2917" s="5">
        <v>0</v>
      </c>
      <c r="F2917" s="5">
        <v>1</v>
      </c>
      <c r="G2917" s="7" t="s">
        <v>71</v>
      </c>
      <c r="H2917" s="5">
        <v>1</v>
      </c>
      <c r="I2917" s="19" t="s">
        <v>1002</v>
      </c>
      <c r="J2917" s="9">
        <v>635</v>
      </c>
      <c r="K2917" s="9">
        <f>Livros[[#This Row],[Quantity]]*Livros[[#This Row],[Item Price]]</f>
        <v>635</v>
      </c>
      <c r="L2917" s="9">
        <v>520.07000000000005</v>
      </c>
      <c r="M2917" s="9">
        <f>Livros[[#This Row],[Receita]]-Livros[[#This Row],[Custo]]</f>
        <v>114.92999999999995</v>
      </c>
    </row>
    <row r="2918" spans="1:13" x14ac:dyDescent="0.25">
      <c r="A2918" s="4">
        <v>2917</v>
      </c>
      <c r="B2918" s="6" t="s">
        <v>4555</v>
      </c>
      <c r="C2918" s="6" t="e">
        <f>MONTH(Livros[[#This Row],[Date]])</f>
        <v>#VALUE!</v>
      </c>
      <c r="D2918" s="6" t="e">
        <f>YEAR(Livros[[#This Row],[Date]])</f>
        <v>#VALUE!</v>
      </c>
      <c r="E2918" s="4">
        <v>1</v>
      </c>
      <c r="F2918" s="4">
        <v>1</v>
      </c>
      <c r="G2918" s="6" t="s">
        <v>83</v>
      </c>
      <c r="H2918" s="4">
        <v>1</v>
      </c>
      <c r="I2918" s="18" t="s">
        <v>77</v>
      </c>
      <c r="J2918" s="8">
        <v>6385</v>
      </c>
      <c r="K2918" s="8">
        <f>Livros[[#This Row],[Quantity]]*Livros[[#This Row],[Item Price]]</f>
        <v>6385</v>
      </c>
      <c r="L2918" s="8">
        <v>555.54949999999997</v>
      </c>
      <c r="M2918" s="8">
        <f>Livros[[#This Row],[Receita]]-Livros[[#This Row],[Custo]]</f>
        <v>5829.4504999999999</v>
      </c>
    </row>
    <row r="2919" spans="1:13" x14ac:dyDescent="0.25">
      <c r="A2919" s="5">
        <v>2918</v>
      </c>
      <c r="B2919" s="7" t="s">
        <v>4555</v>
      </c>
      <c r="C2919" s="7" t="e">
        <f>MONTH(Livros[[#This Row],[Date]])</f>
        <v>#VALUE!</v>
      </c>
      <c r="D2919" s="7" t="e">
        <f>YEAR(Livros[[#This Row],[Date]])</f>
        <v>#VALUE!</v>
      </c>
      <c r="E2919" s="5">
        <v>1</v>
      </c>
      <c r="F2919" s="5">
        <v>1</v>
      </c>
      <c r="G2919" s="7" t="s">
        <v>71</v>
      </c>
      <c r="H2919" s="5">
        <v>1</v>
      </c>
      <c r="I2919" s="19" t="s">
        <v>1002</v>
      </c>
      <c r="J2919" s="9">
        <v>138</v>
      </c>
      <c r="K2919" s="9">
        <f>Livros[[#This Row],[Quantity]]*Livros[[#This Row],[Item Price]]</f>
        <v>138</v>
      </c>
      <c r="L2919" s="9">
        <v>113.316</v>
      </c>
      <c r="M2919" s="9">
        <f>Livros[[#This Row],[Receita]]-Livros[[#This Row],[Custo]]</f>
        <v>24.683999999999997</v>
      </c>
    </row>
    <row r="2920" spans="1:13" x14ac:dyDescent="0.25">
      <c r="A2920" s="4">
        <v>2919</v>
      </c>
      <c r="B2920" s="6" t="s">
        <v>4555</v>
      </c>
      <c r="C2920" s="6" t="e">
        <f>MONTH(Livros[[#This Row],[Date]])</f>
        <v>#VALUE!</v>
      </c>
      <c r="D2920" s="6" t="e">
        <f>YEAR(Livros[[#This Row],[Date]])</f>
        <v>#VALUE!</v>
      </c>
      <c r="E2920" s="4">
        <v>1</v>
      </c>
      <c r="F2920" s="4">
        <v>1</v>
      </c>
      <c r="G2920" s="6" t="s">
        <v>83</v>
      </c>
      <c r="H2920" s="4">
        <v>1</v>
      </c>
      <c r="I2920" s="18" t="s">
        <v>77</v>
      </c>
      <c r="J2920" s="8">
        <v>565</v>
      </c>
      <c r="K2920" s="8">
        <f>Livros[[#This Row],[Quantity]]*Livros[[#This Row],[Item Price]]</f>
        <v>565</v>
      </c>
      <c r="L2920" s="8">
        <v>491.15499999999997</v>
      </c>
      <c r="M2920" s="8">
        <f>Livros[[#This Row],[Receita]]-Livros[[#This Row],[Custo]]</f>
        <v>73.845000000000027</v>
      </c>
    </row>
    <row r="2921" spans="1:13" x14ac:dyDescent="0.25">
      <c r="A2921" s="5">
        <v>2920</v>
      </c>
      <c r="B2921" s="7" t="s">
        <v>4558</v>
      </c>
      <c r="C2921" s="7" t="e">
        <f>MONTH(Livros[[#This Row],[Date]])</f>
        <v>#VALUE!</v>
      </c>
      <c r="D2921" s="7" t="e">
        <f>YEAR(Livros[[#This Row],[Date]])</f>
        <v>#VALUE!</v>
      </c>
      <c r="E2921" s="5">
        <v>0</v>
      </c>
      <c r="F2921" s="5">
        <v>1</v>
      </c>
      <c r="G2921" s="7" t="s">
        <v>83</v>
      </c>
      <c r="H2921" s="5">
        <v>1</v>
      </c>
      <c r="I2921" s="19" t="s">
        <v>1002</v>
      </c>
      <c r="J2921" s="9">
        <v>719</v>
      </c>
      <c r="K2921" s="9">
        <f>Livros[[#This Row],[Quantity]]*Livros[[#This Row],[Item Price]]</f>
        <v>719</v>
      </c>
      <c r="L2921" s="9">
        <v>589.95799999999997</v>
      </c>
      <c r="M2921" s="9">
        <f>Livros[[#This Row],[Receita]]-Livros[[#This Row],[Custo]]</f>
        <v>129.04200000000003</v>
      </c>
    </row>
    <row r="2922" spans="1:13" x14ac:dyDescent="0.25">
      <c r="A2922" s="4">
        <v>2921</v>
      </c>
      <c r="B2922" s="6" t="s">
        <v>4558</v>
      </c>
      <c r="C2922" s="6" t="e">
        <f>MONTH(Livros[[#This Row],[Date]])</f>
        <v>#VALUE!</v>
      </c>
      <c r="D2922" s="6" t="e">
        <f>YEAR(Livros[[#This Row],[Date]])</f>
        <v>#VALUE!</v>
      </c>
      <c r="E2922" s="4">
        <v>0</v>
      </c>
      <c r="F2922" s="4">
        <v>1</v>
      </c>
      <c r="G2922" s="6" t="s">
        <v>83</v>
      </c>
      <c r="H2922" s="4">
        <v>1</v>
      </c>
      <c r="I2922" s="18" t="s">
        <v>77</v>
      </c>
      <c r="J2922" s="8">
        <v>6385</v>
      </c>
      <c r="K2922" s="8">
        <f>Livros[[#This Row],[Quantity]]*Livros[[#This Row],[Item Price]]</f>
        <v>6385</v>
      </c>
      <c r="L2922" s="8">
        <v>555.54949999999997</v>
      </c>
      <c r="M2922" s="8">
        <f>Livros[[#This Row],[Receita]]-Livros[[#This Row],[Custo]]</f>
        <v>5829.4504999999999</v>
      </c>
    </row>
    <row r="2923" spans="1:13" x14ac:dyDescent="0.25">
      <c r="A2923" s="5">
        <v>2922</v>
      </c>
      <c r="B2923" s="7" t="s">
        <v>4558</v>
      </c>
      <c r="C2923" s="7" t="e">
        <f>MONTH(Livros[[#This Row],[Date]])</f>
        <v>#VALUE!</v>
      </c>
      <c r="D2923" s="7" t="e">
        <f>YEAR(Livros[[#This Row],[Date]])</f>
        <v>#VALUE!</v>
      </c>
      <c r="E2923" s="5">
        <v>0</v>
      </c>
      <c r="F2923" s="5">
        <v>1</v>
      </c>
      <c r="G2923" s="7" t="s">
        <v>83</v>
      </c>
      <c r="H2923" s="5">
        <v>1</v>
      </c>
      <c r="I2923" s="19" t="s">
        <v>77</v>
      </c>
      <c r="J2923" s="9">
        <v>6385</v>
      </c>
      <c r="K2923" s="9">
        <f>Livros[[#This Row],[Quantity]]*Livros[[#This Row],[Item Price]]</f>
        <v>6385</v>
      </c>
      <c r="L2923" s="9">
        <v>555.54949999999997</v>
      </c>
      <c r="M2923" s="9">
        <f>Livros[[#This Row],[Receita]]-Livros[[#This Row],[Custo]]</f>
        <v>5829.4504999999999</v>
      </c>
    </row>
    <row r="2924" spans="1:13" x14ac:dyDescent="0.25">
      <c r="A2924" s="4">
        <v>2923</v>
      </c>
      <c r="B2924" s="6" t="s">
        <v>4558</v>
      </c>
      <c r="C2924" s="6" t="e">
        <f>MONTH(Livros[[#This Row],[Date]])</f>
        <v>#VALUE!</v>
      </c>
      <c r="D2924" s="6" t="e">
        <f>YEAR(Livros[[#This Row],[Date]])</f>
        <v>#VALUE!</v>
      </c>
      <c r="E2924" s="4">
        <v>0</v>
      </c>
      <c r="F2924" s="4">
        <v>1</v>
      </c>
      <c r="G2924" s="6" t="s">
        <v>83</v>
      </c>
      <c r="H2924" s="4">
        <v>1</v>
      </c>
      <c r="I2924" s="18" t="s">
        <v>77</v>
      </c>
      <c r="J2924" s="8">
        <v>6385</v>
      </c>
      <c r="K2924" s="8">
        <f>Livros[[#This Row],[Quantity]]*Livros[[#This Row],[Item Price]]</f>
        <v>6385</v>
      </c>
      <c r="L2924" s="8">
        <v>555.54949999999997</v>
      </c>
      <c r="M2924" s="8">
        <f>Livros[[#This Row],[Receita]]-Livros[[#This Row],[Custo]]</f>
        <v>5829.4504999999999</v>
      </c>
    </row>
    <row r="2925" spans="1:13" x14ac:dyDescent="0.25">
      <c r="A2925" s="5">
        <v>2924</v>
      </c>
      <c r="B2925" s="7" t="s">
        <v>4558</v>
      </c>
      <c r="C2925" s="7" t="e">
        <f>MONTH(Livros[[#This Row],[Date]])</f>
        <v>#VALUE!</v>
      </c>
      <c r="D2925" s="7" t="e">
        <f>YEAR(Livros[[#This Row],[Date]])</f>
        <v>#VALUE!</v>
      </c>
      <c r="E2925" s="5">
        <v>0</v>
      </c>
      <c r="F2925" s="5">
        <v>1</v>
      </c>
      <c r="G2925" s="7" t="s">
        <v>71</v>
      </c>
      <c r="H2925" s="5">
        <v>1</v>
      </c>
      <c r="I2925" s="19" t="s">
        <v>77</v>
      </c>
      <c r="J2925" s="9">
        <v>494</v>
      </c>
      <c r="K2925" s="9">
        <f>Livros[[#This Row],[Quantity]]*Livros[[#This Row],[Item Price]]</f>
        <v>494</v>
      </c>
      <c r="L2925" s="9">
        <v>429.97800000000001</v>
      </c>
      <c r="M2925" s="9">
        <f>Livros[[#This Row],[Receita]]-Livros[[#This Row],[Custo]]</f>
        <v>64.021999999999991</v>
      </c>
    </row>
    <row r="2926" spans="1:13" x14ac:dyDescent="0.25">
      <c r="A2926" s="4">
        <v>2925</v>
      </c>
      <c r="B2926" s="6" t="s">
        <v>4564</v>
      </c>
      <c r="C2926" s="6" t="e">
        <f>MONTH(Livros[[#This Row],[Date]])</f>
        <v>#VALUE!</v>
      </c>
      <c r="D2926" s="6" t="e">
        <f>YEAR(Livros[[#This Row],[Date]])</f>
        <v>#VALUE!</v>
      </c>
      <c r="E2926" s="4">
        <v>0</v>
      </c>
      <c r="F2926" s="4">
        <v>1</v>
      </c>
      <c r="G2926" s="6" t="s">
        <v>83</v>
      </c>
      <c r="H2926" s="4">
        <v>1</v>
      </c>
      <c r="I2926" s="18" t="s">
        <v>5178</v>
      </c>
      <c r="J2926" s="8">
        <v>335</v>
      </c>
      <c r="K2926" s="8">
        <f>Livros[[#This Row],[Quantity]]*Livros[[#This Row],[Item Price]]</f>
        <v>335</v>
      </c>
      <c r="L2926" s="8">
        <v>278.80500000000001</v>
      </c>
      <c r="M2926" s="8">
        <f>Livros[[#This Row],[Receita]]-Livros[[#This Row],[Custo]]</f>
        <v>56.194999999999993</v>
      </c>
    </row>
    <row r="2927" spans="1:13" x14ac:dyDescent="0.25">
      <c r="A2927" s="5">
        <v>2926</v>
      </c>
      <c r="B2927" s="7" t="s">
        <v>4567</v>
      </c>
      <c r="C2927" s="7" t="e">
        <f>MONTH(Livros[[#This Row],[Date]])</f>
        <v>#VALUE!</v>
      </c>
      <c r="D2927" s="7" t="e">
        <f>YEAR(Livros[[#This Row],[Date]])</f>
        <v>#VALUE!</v>
      </c>
      <c r="E2927" s="5">
        <v>0</v>
      </c>
      <c r="F2927" s="5">
        <v>1</v>
      </c>
      <c r="G2927" s="7" t="s">
        <v>83</v>
      </c>
      <c r="H2927" s="5">
        <v>1</v>
      </c>
      <c r="I2927" s="19" t="s">
        <v>77</v>
      </c>
      <c r="J2927" s="9">
        <v>6385</v>
      </c>
      <c r="K2927" s="9">
        <f>Livros[[#This Row],[Quantity]]*Livros[[#This Row],[Item Price]]</f>
        <v>6385</v>
      </c>
      <c r="L2927" s="9">
        <v>555.54949999999997</v>
      </c>
      <c r="M2927" s="9">
        <f>Livros[[#This Row],[Receita]]-Livros[[#This Row],[Custo]]</f>
        <v>5829.4504999999999</v>
      </c>
    </row>
    <row r="2928" spans="1:13" x14ac:dyDescent="0.25">
      <c r="A2928" s="4">
        <v>2927</v>
      </c>
      <c r="B2928" s="6" t="s">
        <v>4567</v>
      </c>
      <c r="C2928" s="6" t="e">
        <f>MONTH(Livros[[#This Row],[Date]])</f>
        <v>#VALUE!</v>
      </c>
      <c r="D2928" s="6" t="e">
        <f>YEAR(Livros[[#This Row],[Date]])</f>
        <v>#VALUE!</v>
      </c>
      <c r="E2928" s="4">
        <v>0</v>
      </c>
      <c r="F2928" s="4">
        <v>1</v>
      </c>
      <c r="G2928" s="6" t="s">
        <v>83</v>
      </c>
      <c r="H2928" s="4">
        <v>1</v>
      </c>
      <c r="I2928" s="18" t="s">
        <v>77</v>
      </c>
      <c r="J2928" s="8">
        <v>6385</v>
      </c>
      <c r="K2928" s="8">
        <f>Livros[[#This Row],[Quantity]]*Livros[[#This Row],[Item Price]]</f>
        <v>6385</v>
      </c>
      <c r="L2928" s="8">
        <v>555.54949999999997</v>
      </c>
      <c r="M2928" s="8">
        <f>Livros[[#This Row],[Receita]]-Livros[[#This Row],[Custo]]</f>
        <v>5829.4504999999999</v>
      </c>
    </row>
    <row r="2929" spans="1:13" x14ac:dyDescent="0.25">
      <c r="A2929" s="5">
        <v>2928</v>
      </c>
      <c r="B2929" s="7" t="s">
        <v>4567</v>
      </c>
      <c r="C2929" s="7" t="e">
        <f>MONTH(Livros[[#This Row],[Date]])</f>
        <v>#VALUE!</v>
      </c>
      <c r="D2929" s="7" t="e">
        <f>YEAR(Livros[[#This Row],[Date]])</f>
        <v>#VALUE!</v>
      </c>
      <c r="E2929" s="5">
        <v>0</v>
      </c>
      <c r="F2929" s="5">
        <v>1</v>
      </c>
      <c r="G2929" s="7" t="s">
        <v>83</v>
      </c>
      <c r="H2929" s="5">
        <v>1</v>
      </c>
      <c r="I2929" s="19" t="s">
        <v>77</v>
      </c>
      <c r="J2929" s="9">
        <v>420</v>
      </c>
      <c r="K2929" s="9">
        <f>Livros[[#This Row],[Quantity]]*Livros[[#This Row],[Item Price]]</f>
        <v>420</v>
      </c>
      <c r="L2929" s="9">
        <v>365.54</v>
      </c>
      <c r="M2929" s="9">
        <f>Livros[[#This Row],[Receita]]-Livros[[#This Row],[Custo]]</f>
        <v>54.45999999999998</v>
      </c>
    </row>
    <row r="2930" spans="1:13" x14ac:dyDescent="0.25">
      <c r="A2930" s="4">
        <v>2929</v>
      </c>
      <c r="B2930" s="6" t="s">
        <v>4567</v>
      </c>
      <c r="C2930" s="6" t="e">
        <f>MONTH(Livros[[#This Row],[Date]])</f>
        <v>#VALUE!</v>
      </c>
      <c r="D2930" s="6" t="e">
        <f>YEAR(Livros[[#This Row],[Date]])</f>
        <v>#VALUE!</v>
      </c>
      <c r="E2930" s="4">
        <v>0</v>
      </c>
      <c r="F2930" s="4">
        <v>1</v>
      </c>
      <c r="G2930" s="6" t="s">
        <v>83</v>
      </c>
      <c r="H2930" s="4">
        <v>1</v>
      </c>
      <c r="I2930" s="18" t="s">
        <v>77</v>
      </c>
      <c r="J2930" s="8">
        <v>6385</v>
      </c>
      <c r="K2930" s="8">
        <f>Livros[[#This Row],[Quantity]]*Livros[[#This Row],[Item Price]]</f>
        <v>6385</v>
      </c>
      <c r="L2930" s="8">
        <v>555.54949999999997</v>
      </c>
      <c r="M2930" s="8">
        <f>Livros[[#This Row],[Receita]]-Livros[[#This Row],[Custo]]</f>
        <v>5829.4504999999999</v>
      </c>
    </row>
    <row r="2931" spans="1:13" x14ac:dyDescent="0.25">
      <c r="A2931" s="5">
        <v>2930</v>
      </c>
      <c r="B2931" s="7" t="s">
        <v>4567</v>
      </c>
      <c r="C2931" s="7" t="e">
        <f>MONTH(Livros[[#This Row],[Date]])</f>
        <v>#VALUE!</v>
      </c>
      <c r="D2931" s="7" t="e">
        <f>YEAR(Livros[[#This Row],[Date]])</f>
        <v>#VALUE!</v>
      </c>
      <c r="E2931" s="5">
        <v>0</v>
      </c>
      <c r="F2931" s="5">
        <v>1</v>
      </c>
      <c r="G2931" s="7" t="s">
        <v>83</v>
      </c>
      <c r="H2931" s="5">
        <v>1</v>
      </c>
      <c r="I2931" s="19" t="s">
        <v>5178</v>
      </c>
      <c r="J2931" s="9">
        <v>320</v>
      </c>
      <c r="K2931" s="9">
        <f>Livros[[#This Row],[Quantity]]*Livros[[#This Row],[Item Price]]</f>
        <v>320</v>
      </c>
      <c r="L2931" s="9">
        <v>265.56</v>
      </c>
      <c r="M2931" s="9">
        <f>Livros[[#This Row],[Receita]]-Livros[[#This Row],[Custo]]</f>
        <v>54.44</v>
      </c>
    </row>
    <row r="2932" spans="1:13" x14ac:dyDescent="0.25">
      <c r="A2932" s="4">
        <v>2931</v>
      </c>
      <c r="B2932" s="6" t="s">
        <v>4570</v>
      </c>
      <c r="C2932" s="6" t="e">
        <f>MONTH(Livros[[#This Row],[Date]])</f>
        <v>#VALUE!</v>
      </c>
      <c r="D2932" s="6" t="e">
        <f>YEAR(Livros[[#This Row],[Date]])</f>
        <v>#VALUE!</v>
      </c>
      <c r="E2932" s="4">
        <v>0</v>
      </c>
      <c r="F2932" s="4">
        <v>0</v>
      </c>
      <c r="G2932" s="6" t="s">
        <v>71</v>
      </c>
      <c r="H2932" s="4">
        <v>1</v>
      </c>
      <c r="I2932" s="18" t="s">
        <v>1002</v>
      </c>
      <c r="J2932" s="8">
        <v>719</v>
      </c>
      <c r="K2932" s="8">
        <f>Livros[[#This Row],[Quantity]]*Livros[[#This Row],[Item Price]]</f>
        <v>719</v>
      </c>
      <c r="L2932" s="8">
        <v>589.95799999999997</v>
      </c>
      <c r="M2932" s="8">
        <f>Livros[[#This Row],[Receita]]-Livros[[#This Row],[Custo]]</f>
        <v>129.04200000000003</v>
      </c>
    </row>
    <row r="2933" spans="1:13" x14ac:dyDescent="0.25">
      <c r="A2933" s="5">
        <v>2932</v>
      </c>
      <c r="B2933" s="7" t="s">
        <v>4570</v>
      </c>
      <c r="C2933" s="7" t="e">
        <f>MONTH(Livros[[#This Row],[Date]])</f>
        <v>#VALUE!</v>
      </c>
      <c r="D2933" s="7" t="e">
        <f>YEAR(Livros[[#This Row],[Date]])</f>
        <v>#VALUE!</v>
      </c>
      <c r="E2933" s="5">
        <v>0</v>
      </c>
      <c r="F2933" s="5">
        <v>0</v>
      </c>
      <c r="G2933" s="7" t="s">
        <v>83</v>
      </c>
      <c r="H2933" s="5">
        <v>1</v>
      </c>
      <c r="I2933" s="19" t="s">
        <v>193</v>
      </c>
      <c r="J2933" s="9">
        <v>720</v>
      </c>
      <c r="K2933" s="9">
        <f>Livros[[#This Row],[Quantity]]*Livros[[#This Row],[Item Price]]</f>
        <v>720</v>
      </c>
      <c r="L2933" s="9">
        <v>590.04</v>
      </c>
      <c r="M2933" s="9">
        <f>Livros[[#This Row],[Receita]]-Livros[[#This Row],[Custo]]</f>
        <v>129.96000000000004</v>
      </c>
    </row>
    <row r="2934" spans="1:13" x14ac:dyDescent="0.25">
      <c r="A2934" s="4">
        <v>2933</v>
      </c>
      <c r="B2934" s="6" t="s">
        <v>4570</v>
      </c>
      <c r="C2934" s="6" t="e">
        <f>MONTH(Livros[[#This Row],[Date]])</f>
        <v>#VALUE!</v>
      </c>
      <c r="D2934" s="6" t="e">
        <f>YEAR(Livros[[#This Row],[Date]])</f>
        <v>#VALUE!</v>
      </c>
      <c r="E2934" s="4">
        <v>0</v>
      </c>
      <c r="F2934" s="4">
        <v>0</v>
      </c>
      <c r="G2934" s="6" t="s">
        <v>83</v>
      </c>
      <c r="H2934" s="4">
        <v>1</v>
      </c>
      <c r="I2934" s="18" t="s">
        <v>1002</v>
      </c>
      <c r="J2934" s="8">
        <v>285</v>
      </c>
      <c r="K2934" s="8">
        <f>Livros[[#This Row],[Quantity]]*Livros[[#This Row],[Item Price]]</f>
        <v>285</v>
      </c>
      <c r="L2934" s="8">
        <v>233.37</v>
      </c>
      <c r="M2934" s="8">
        <f>Livros[[#This Row],[Receita]]-Livros[[#This Row],[Custo]]</f>
        <v>51.629999999999995</v>
      </c>
    </row>
    <row r="2935" spans="1:13" x14ac:dyDescent="0.25">
      <c r="A2935" s="5">
        <v>2934</v>
      </c>
      <c r="B2935" s="7" t="s">
        <v>4570</v>
      </c>
      <c r="C2935" s="7" t="e">
        <f>MONTH(Livros[[#This Row],[Date]])</f>
        <v>#VALUE!</v>
      </c>
      <c r="D2935" s="7" t="e">
        <f>YEAR(Livros[[#This Row],[Date]])</f>
        <v>#VALUE!</v>
      </c>
      <c r="E2935" s="5">
        <v>0</v>
      </c>
      <c r="F2935" s="5">
        <v>0</v>
      </c>
      <c r="G2935" s="7" t="s">
        <v>83</v>
      </c>
      <c r="H2935" s="5">
        <v>1</v>
      </c>
      <c r="I2935" s="19" t="s">
        <v>193</v>
      </c>
      <c r="J2935" s="9">
        <v>155</v>
      </c>
      <c r="K2935" s="9">
        <f>Livros[[#This Row],[Quantity]]*Livros[[#This Row],[Item Price]]</f>
        <v>155</v>
      </c>
      <c r="L2935" s="9">
        <v>127.71</v>
      </c>
      <c r="M2935" s="9">
        <f>Livros[[#This Row],[Receita]]-Livros[[#This Row],[Custo]]</f>
        <v>27.290000000000006</v>
      </c>
    </row>
    <row r="2936" spans="1:13" x14ac:dyDescent="0.25">
      <c r="A2936" s="4">
        <v>2935</v>
      </c>
      <c r="B2936" s="6" t="s">
        <v>4578</v>
      </c>
      <c r="C2936" s="6" t="e">
        <f>MONTH(Livros[[#This Row],[Date]])</f>
        <v>#VALUE!</v>
      </c>
      <c r="D2936" s="6" t="e">
        <f>YEAR(Livros[[#This Row],[Date]])</f>
        <v>#VALUE!</v>
      </c>
      <c r="E2936" s="4">
        <v>0</v>
      </c>
      <c r="F2936" s="4">
        <v>0</v>
      </c>
      <c r="G2936" s="6" t="s">
        <v>71</v>
      </c>
      <c r="H2936" s="4">
        <v>1</v>
      </c>
      <c r="I2936" s="18" t="s">
        <v>1002</v>
      </c>
      <c r="J2936" s="8">
        <v>157</v>
      </c>
      <c r="K2936" s="8">
        <f>Livros[[#This Row],[Quantity]]*Livros[[#This Row],[Item Price]]</f>
        <v>157</v>
      </c>
      <c r="L2936" s="8">
        <v>128.874</v>
      </c>
      <c r="M2936" s="8">
        <f>Livros[[#This Row],[Receita]]-Livros[[#This Row],[Custo]]</f>
        <v>28.126000000000005</v>
      </c>
    </row>
    <row r="2937" spans="1:13" x14ac:dyDescent="0.25">
      <c r="A2937" s="5">
        <v>2936</v>
      </c>
      <c r="B2937" s="7" t="s">
        <v>4578</v>
      </c>
      <c r="C2937" s="7" t="e">
        <f>MONTH(Livros[[#This Row],[Date]])</f>
        <v>#VALUE!</v>
      </c>
      <c r="D2937" s="7" t="e">
        <f>YEAR(Livros[[#This Row],[Date]])</f>
        <v>#VALUE!</v>
      </c>
      <c r="E2937" s="5">
        <v>0</v>
      </c>
      <c r="F2937" s="5">
        <v>0</v>
      </c>
      <c r="G2937" s="7" t="s">
        <v>83</v>
      </c>
      <c r="H2937" s="5">
        <v>1</v>
      </c>
      <c r="I2937" s="19" t="s">
        <v>1002</v>
      </c>
      <c r="J2937" s="9">
        <v>157</v>
      </c>
      <c r="K2937" s="9">
        <f>Livros[[#This Row],[Quantity]]*Livros[[#This Row],[Item Price]]</f>
        <v>157</v>
      </c>
      <c r="L2937" s="9">
        <v>128.874</v>
      </c>
      <c r="M2937" s="9">
        <f>Livros[[#This Row],[Receita]]-Livros[[#This Row],[Custo]]</f>
        <v>28.126000000000005</v>
      </c>
    </row>
    <row r="2938" spans="1:13" x14ac:dyDescent="0.25">
      <c r="A2938" s="4">
        <v>2937</v>
      </c>
      <c r="B2938" s="6" t="s">
        <v>4578</v>
      </c>
      <c r="C2938" s="6" t="e">
        <f>MONTH(Livros[[#This Row],[Date]])</f>
        <v>#VALUE!</v>
      </c>
      <c r="D2938" s="6" t="e">
        <f>YEAR(Livros[[#This Row],[Date]])</f>
        <v>#VALUE!</v>
      </c>
      <c r="E2938" s="4">
        <v>0</v>
      </c>
      <c r="F2938" s="4">
        <v>0</v>
      </c>
      <c r="G2938" s="6" t="s">
        <v>71</v>
      </c>
      <c r="H2938" s="4">
        <v>1</v>
      </c>
      <c r="I2938" s="18" t="s">
        <v>77</v>
      </c>
      <c r="J2938" s="8">
        <v>6385</v>
      </c>
      <c r="K2938" s="8">
        <f>Livros[[#This Row],[Quantity]]*Livros[[#This Row],[Item Price]]</f>
        <v>6385</v>
      </c>
      <c r="L2938" s="8">
        <v>555.54949999999997</v>
      </c>
      <c r="M2938" s="8">
        <f>Livros[[#This Row],[Receita]]-Livros[[#This Row],[Custo]]</f>
        <v>5829.4504999999999</v>
      </c>
    </row>
    <row r="2939" spans="1:13" x14ac:dyDescent="0.25">
      <c r="A2939" s="5">
        <v>2938</v>
      </c>
      <c r="B2939" s="7" t="s">
        <v>4582</v>
      </c>
      <c r="C2939" s="7" t="e">
        <f>MONTH(Livros[[#This Row],[Date]])</f>
        <v>#VALUE!</v>
      </c>
      <c r="D2939" s="7" t="e">
        <f>YEAR(Livros[[#This Row],[Date]])</f>
        <v>#VALUE!</v>
      </c>
      <c r="E2939" s="5">
        <v>0</v>
      </c>
      <c r="F2939" s="5">
        <v>0</v>
      </c>
      <c r="G2939" s="7" t="s">
        <v>83</v>
      </c>
      <c r="H2939" s="5">
        <v>1</v>
      </c>
      <c r="I2939" s="19" t="s">
        <v>1002</v>
      </c>
      <c r="J2939" s="9">
        <v>235</v>
      </c>
      <c r="K2939" s="9">
        <f>Livros[[#This Row],[Quantity]]*Livros[[#This Row],[Item Price]]</f>
        <v>235</v>
      </c>
      <c r="L2939" s="9">
        <v>192.27</v>
      </c>
      <c r="M2939" s="9">
        <f>Livros[[#This Row],[Receita]]-Livros[[#This Row],[Custo]]</f>
        <v>42.72999999999999</v>
      </c>
    </row>
    <row r="2940" spans="1:13" x14ac:dyDescent="0.25">
      <c r="A2940" s="4">
        <v>2939</v>
      </c>
      <c r="B2940" s="6" t="s">
        <v>4582</v>
      </c>
      <c r="C2940" s="6" t="e">
        <f>MONTH(Livros[[#This Row],[Date]])</f>
        <v>#VALUE!</v>
      </c>
      <c r="D2940" s="6" t="e">
        <f>YEAR(Livros[[#This Row],[Date]])</f>
        <v>#VALUE!</v>
      </c>
      <c r="E2940" s="4">
        <v>0</v>
      </c>
      <c r="F2940" s="4">
        <v>0</v>
      </c>
      <c r="G2940" s="6" t="s">
        <v>71</v>
      </c>
      <c r="H2940" s="4">
        <v>1</v>
      </c>
      <c r="I2940" s="18" t="s">
        <v>1002</v>
      </c>
      <c r="J2940" s="8">
        <v>235</v>
      </c>
      <c r="K2940" s="8">
        <f>Livros[[#This Row],[Quantity]]*Livros[[#This Row],[Item Price]]</f>
        <v>235</v>
      </c>
      <c r="L2940" s="8">
        <v>192.27</v>
      </c>
      <c r="M2940" s="8">
        <f>Livros[[#This Row],[Receita]]-Livros[[#This Row],[Custo]]</f>
        <v>42.72999999999999</v>
      </c>
    </row>
    <row r="2941" spans="1:13" x14ac:dyDescent="0.25">
      <c r="A2941" s="5">
        <v>2940</v>
      </c>
      <c r="B2941" s="7" t="s">
        <v>4582</v>
      </c>
      <c r="C2941" s="7" t="e">
        <f>MONTH(Livros[[#This Row],[Date]])</f>
        <v>#VALUE!</v>
      </c>
      <c r="D2941" s="7" t="e">
        <f>YEAR(Livros[[#This Row],[Date]])</f>
        <v>#VALUE!</v>
      </c>
      <c r="E2941" s="5">
        <v>0</v>
      </c>
      <c r="F2941" s="5">
        <v>0</v>
      </c>
      <c r="G2941" s="7" t="s">
        <v>83</v>
      </c>
      <c r="H2941" s="5">
        <v>1</v>
      </c>
      <c r="I2941" s="19" t="s">
        <v>1002</v>
      </c>
      <c r="J2941" s="9">
        <v>235</v>
      </c>
      <c r="K2941" s="9">
        <f>Livros[[#This Row],[Quantity]]*Livros[[#This Row],[Item Price]]</f>
        <v>235</v>
      </c>
      <c r="L2941" s="9">
        <v>192.27</v>
      </c>
      <c r="M2941" s="9">
        <f>Livros[[#This Row],[Receita]]-Livros[[#This Row],[Custo]]</f>
        <v>42.72999999999999</v>
      </c>
    </row>
    <row r="2942" spans="1:13" x14ac:dyDescent="0.25">
      <c r="A2942" s="4">
        <v>2941</v>
      </c>
      <c r="B2942" s="6" t="s">
        <v>4582</v>
      </c>
      <c r="C2942" s="6" t="e">
        <f>MONTH(Livros[[#This Row],[Date]])</f>
        <v>#VALUE!</v>
      </c>
      <c r="D2942" s="6" t="e">
        <f>YEAR(Livros[[#This Row],[Date]])</f>
        <v>#VALUE!</v>
      </c>
      <c r="E2942" s="4">
        <v>0</v>
      </c>
      <c r="F2942" s="4">
        <v>0</v>
      </c>
      <c r="G2942" s="6" t="s">
        <v>83</v>
      </c>
      <c r="H2942" s="4">
        <v>1</v>
      </c>
      <c r="I2942" s="18" t="s">
        <v>77</v>
      </c>
      <c r="J2942" s="8">
        <v>6385</v>
      </c>
      <c r="K2942" s="8">
        <f>Livros[[#This Row],[Quantity]]*Livros[[#This Row],[Item Price]]</f>
        <v>6385</v>
      </c>
      <c r="L2942" s="8">
        <v>555.54949999999997</v>
      </c>
      <c r="M2942" s="8">
        <f>Livros[[#This Row],[Receita]]-Livros[[#This Row],[Custo]]</f>
        <v>5829.4504999999999</v>
      </c>
    </row>
    <row r="2943" spans="1:13" x14ac:dyDescent="0.25">
      <c r="A2943" s="5">
        <v>2942</v>
      </c>
      <c r="B2943" s="7" t="s">
        <v>4582</v>
      </c>
      <c r="C2943" s="7" t="e">
        <f>MONTH(Livros[[#This Row],[Date]])</f>
        <v>#VALUE!</v>
      </c>
      <c r="D2943" s="7" t="e">
        <f>YEAR(Livros[[#This Row],[Date]])</f>
        <v>#VALUE!</v>
      </c>
      <c r="E2943" s="5">
        <v>0</v>
      </c>
      <c r="F2943" s="5">
        <v>0</v>
      </c>
      <c r="G2943" s="7" t="s">
        <v>71</v>
      </c>
      <c r="H2943" s="5">
        <v>1</v>
      </c>
      <c r="I2943" s="19" t="s">
        <v>1002</v>
      </c>
      <c r="J2943" s="9">
        <v>235</v>
      </c>
      <c r="K2943" s="9">
        <f>Livros[[#This Row],[Quantity]]*Livros[[#This Row],[Item Price]]</f>
        <v>235</v>
      </c>
      <c r="L2943" s="9">
        <v>192.27</v>
      </c>
      <c r="M2943" s="9">
        <f>Livros[[#This Row],[Receita]]-Livros[[#This Row],[Custo]]</f>
        <v>42.72999999999999</v>
      </c>
    </row>
    <row r="2944" spans="1:13" x14ac:dyDescent="0.25">
      <c r="A2944" s="4">
        <v>2943</v>
      </c>
      <c r="B2944" s="6" t="s">
        <v>4582</v>
      </c>
      <c r="C2944" s="6" t="e">
        <f>MONTH(Livros[[#This Row],[Date]])</f>
        <v>#VALUE!</v>
      </c>
      <c r="D2944" s="6" t="e">
        <f>YEAR(Livros[[#This Row],[Date]])</f>
        <v>#VALUE!</v>
      </c>
      <c r="E2944" s="4">
        <v>0</v>
      </c>
      <c r="F2944" s="4">
        <v>0</v>
      </c>
      <c r="G2944" s="6" t="s">
        <v>83</v>
      </c>
      <c r="H2944" s="4">
        <v>1</v>
      </c>
      <c r="I2944" s="18" t="s">
        <v>1002</v>
      </c>
      <c r="J2944" s="8">
        <v>235</v>
      </c>
      <c r="K2944" s="8">
        <f>Livros[[#This Row],[Quantity]]*Livros[[#This Row],[Item Price]]</f>
        <v>235</v>
      </c>
      <c r="L2944" s="8">
        <v>192.27</v>
      </c>
      <c r="M2944" s="8">
        <f>Livros[[#This Row],[Receita]]-Livros[[#This Row],[Custo]]</f>
        <v>42.72999999999999</v>
      </c>
    </row>
    <row r="2945" spans="1:13" x14ac:dyDescent="0.25">
      <c r="A2945" s="5">
        <v>2944</v>
      </c>
      <c r="B2945" s="7" t="s">
        <v>4582</v>
      </c>
      <c r="C2945" s="7" t="e">
        <f>MONTH(Livros[[#This Row],[Date]])</f>
        <v>#VALUE!</v>
      </c>
      <c r="D2945" s="7" t="e">
        <f>YEAR(Livros[[#This Row],[Date]])</f>
        <v>#VALUE!</v>
      </c>
      <c r="E2945" s="5">
        <v>0</v>
      </c>
      <c r="F2945" s="5">
        <v>0</v>
      </c>
      <c r="G2945" s="7" t="s">
        <v>83</v>
      </c>
      <c r="H2945" s="5">
        <v>1</v>
      </c>
      <c r="I2945" s="19" t="s">
        <v>77</v>
      </c>
      <c r="J2945" s="9">
        <v>6385</v>
      </c>
      <c r="K2945" s="9">
        <f>Livros[[#This Row],[Quantity]]*Livros[[#This Row],[Item Price]]</f>
        <v>6385</v>
      </c>
      <c r="L2945" s="9">
        <v>555.54949999999997</v>
      </c>
      <c r="M2945" s="9">
        <f>Livros[[#This Row],[Receita]]-Livros[[#This Row],[Custo]]</f>
        <v>5829.4504999999999</v>
      </c>
    </row>
    <row r="2946" spans="1:13" x14ac:dyDescent="0.25">
      <c r="A2946" s="4">
        <v>2945</v>
      </c>
      <c r="B2946" s="6" t="s">
        <v>4589</v>
      </c>
      <c r="C2946" s="6" t="e">
        <f>MONTH(Livros[[#This Row],[Date]])</f>
        <v>#VALUE!</v>
      </c>
      <c r="D2946" s="6" t="e">
        <f>YEAR(Livros[[#This Row],[Date]])</f>
        <v>#VALUE!</v>
      </c>
      <c r="E2946" s="4">
        <v>0</v>
      </c>
      <c r="F2946" s="4">
        <v>0</v>
      </c>
      <c r="G2946" s="6" t="s">
        <v>71</v>
      </c>
      <c r="H2946" s="4">
        <v>1</v>
      </c>
      <c r="I2946" s="18" t="s">
        <v>5178</v>
      </c>
      <c r="J2946" s="8">
        <v>335</v>
      </c>
      <c r="K2946" s="8">
        <f>Livros[[#This Row],[Quantity]]*Livros[[#This Row],[Item Price]]</f>
        <v>335</v>
      </c>
      <c r="L2946" s="8">
        <v>278.80500000000001</v>
      </c>
      <c r="M2946" s="8">
        <f>Livros[[#This Row],[Receita]]-Livros[[#This Row],[Custo]]</f>
        <v>56.194999999999993</v>
      </c>
    </row>
    <row r="2947" spans="1:13" x14ac:dyDescent="0.25">
      <c r="A2947" s="5">
        <v>2946</v>
      </c>
      <c r="B2947" s="7" t="s">
        <v>4589</v>
      </c>
      <c r="C2947" s="7" t="e">
        <f>MONTH(Livros[[#This Row],[Date]])</f>
        <v>#VALUE!</v>
      </c>
      <c r="D2947" s="7" t="e">
        <f>YEAR(Livros[[#This Row],[Date]])</f>
        <v>#VALUE!</v>
      </c>
      <c r="E2947" s="5">
        <v>0</v>
      </c>
      <c r="F2947" s="5">
        <v>0</v>
      </c>
      <c r="G2947" s="7" t="s">
        <v>83</v>
      </c>
      <c r="H2947" s="5">
        <v>1</v>
      </c>
      <c r="I2947" s="19" t="s">
        <v>193</v>
      </c>
      <c r="J2947" s="9">
        <v>220</v>
      </c>
      <c r="K2947" s="9">
        <f>Livros[[#This Row],[Quantity]]*Livros[[#This Row],[Item Price]]</f>
        <v>220</v>
      </c>
      <c r="L2947" s="9">
        <v>180.04</v>
      </c>
      <c r="M2947" s="9">
        <f>Livros[[#This Row],[Receita]]-Livros[[#This Row],[Custo]]</f>
        <v>39.960000000000008</v>
      </c>
    </row>
    <row r="2948" spans="1:13" x14ac:dyDescent="0.25">
      <c r="A2948" s="4">
        <v>2947</v>
      </c>
      <c r="B2948" s="6" t="s">
        <v>4589</v>
      </c>
      <c r="C2948" s="6" t="e">
        <f>MONTH(Livros[[#This Row],[Date]])</f>
        <v>#VALUE!</v>
      </c>
      <c r="D2948" s="6" t="e">
        <f>YEAR(Livros[[#This Row],[Date]])</f>
        <v>#VALUE!</v>
      </c>
      <c r="E2948" s="4">
        <v>0</v>
      </c>
      <c r="F2948" s="4">
        <v>0</v>
      </c>
      <c r="G2948" s="6" t="s">
        <v>71</v>
      </c>
      <c r="H2948" s="4">
        <v>1</v>
      </c>
      <c r="I2948" s="18" t="s">
        <v>193</v>
      </c>
      <c r="J2948" s="8">
        <v>225</v>
      </c>
      <c r="K2948" s="8">
        <f>Livros[[#This Row],[Quantity]]*Livros[[#This Row],[Item Price]]</f>
        <v>225</v>
      </c>
      <c r="L2948" s="8">
        <v>184.45</v>
      </c>
      <c r="M2948" s="8">
        <f>Livros[[#This Row],[Receita]]-Livros[[#This Row],[Custo]]</f>
        <v>40.550000000000011</v>
      </c>
    </row>
    <row r="2949" spans="1:13" x14ac:dyDescent="0.25">
      <c r="A2949" s="5">
        <v>2948</v>
      </c>
      <c r="B2949" s="7" t="s">
        <v>4589</v>
      </c>
      <c r="C2949" s="7" t="e">
        <f>MONTH(Livros[[#This Row],[Date]])</f>
        <v>#VALUE!</v>
      </c>
      <c r="D2949" s="7" t="e">
        <f>YEAR(Livros[[#This Row],[Date]])</f>
        <v>#VALUE!</v>
      </c>
      <c r="E2949" s="5">
        <v>0</v>
      </c>
      <c r="F2949" s="5">
        <v>0</v>
      </c>
      <c r="G2949" s="7" t="s">
        <v>83</v>
      </c>
      <c r="H2949" s="5">
        <v>1</v>
      </c>
      <c r="I2949" s="19" t="s">
        <v>193</v>
      </c>
      <c r="J2949" s="9">
        <v>155</v>
      </c>
      <c r="K2949" s="9">
        <f>Livros[[#This Row],[Quantity]]*Livros[[#This Row],[Item Price]]</f>
        <v>155</v>
      </c>
      <c r="L2949" s="9">
        <v>127.71</v>
      </c>
      <c r="M2949" s="9">
        <f>Livros[[#This Row],[Receita]]-Livros[[#This Row],[Custo]]</f>
        <v>27.290000000000006</v>
      </c>
    </row>
    <row r="2950" spans="1:13" x14ac:dyDescent="0.25">
      <c r="A2950" s="4">
        <v>2949</v>
      </c>
      <c r="B2950" s="6" t="s">
        <v>4589</v>
      </c>
      <c r="C2950" s="6" t="e">
        <f>MONTH(Livros[[#This Row],[Date]])</f>
        <v>#VALUE!</v>
      </c>
      <c r="D2950" s="6" t="e">
        <f>YEAR(Livros[[#This Row],[Date]])</f>
        <v>#VALUE!</v>
      </c>
      <c r="E2950" s="4">
        <v>0</v>
      </c>
      <c r="F2950" s="4">
        <v>0</v>
      </c>
      <c r="G2950" s="6" t="s">
        <v>71</v>
      </c>
      <c r="H2950" s="4">
        <v>1</v>
      </c>
      <c r="I2950" s="18" t="s">
        <v>77</v>
      </c>
      <c r="J2950" s="8">
        <v>6385</v>
      </c>
      <c r="K2950" s="8">
        <f>Livros[[#This Row],[Quantity]]*Livros[[#This Row],[Item Price]]</f>
        <v>6385</v>
      </c>
      <c r="L2950" s="8">
        <v>555.54949999999997</v>
      </c>
      <c r="M2950" s="8">
        <f>Livros[[#This Row],[Receita]]-Livros[[#This Row],[Custo]]</f>
        <v>5829.4504999999999</v>
      </c>
    </row>
    <row r="2951" spans="1:13" x14ac:dyDescent="0.25">
      <c r="A2951" s="5">
        <v>2950</v>
      </c>
      <c r="B2951" s="7" t="s">
        <v>4589</v>
      </c>
      <c r="C2951" s="7" t="e">
        <f>MONTH(Livros[[#This Row],[Date]])</f>
        <v>#VALUE!</v>
      </c>
      <c r="D2951" s="7" t="e">
        <f>YEAR(Livros[[#This Row],[Date]])</f>
        <v>#VALUE!</v>
      </c>
      <c r="E2951" s="5">
        <v>0</v>
      </c>
      <c r="F2951" s="5">
        <v>0</v>
      </c>
      <c r="G2951" s="7" t="s">
        <v>71</v>
      </c>
      <c r="H2951" s="5">
        <v>1</v>
      </c>
      <c r="I2951" s="19" t="s">
        <v>77</v>
      </c>
      <c r="J2951" s="9">
        <v>550</v>
      </c>
      <c r="K2951" s="9">
        <f>Livros[[#This Row],[Quantity]]*Livros[[#This Row],[Item Price]]</f>
        <v>550</v>
      </c>
      <c r="L2951" s="9">
        <v>478.85</v>
      </c>
      <c r="M2951" s="9">
        <f>Livros[[#This Row],[Receita]]-Livros[[#This Row],[Custo]]</f>
        <v>71.149999999999977</v>
      </c>
    </row>
    <row r="2952" spans="1:13" x14ac:dyDescent="0.25">
      <c r="A2952" s="4">
        <v>2951</v>
      </c>
      <c r="B2952" s="6" t="s">
        <v>4596</v>
      </c>
      <c r="C2952" s="6" t="e">
        <f>MONTH(Livros[[#This Row],[Date]])</f>
        <v>#VALUE!</v>
      </c>
      <c r="D2952" s="6" t="e">
        <f>YEAR(Livros[[#This Row],[Date]])</f>
        <v>#VALUE!</v>
      </c>
      <c r="E2952" s="4">
        <v>0</v>
      </c>
      <c r="F2952" s="4">
        <v>0</v>
      </c>
      <c r="G2952" s="6" t="s">
        <v>83</v>
      </c>
      <c r="H2952" s="4">
        <v>1</v>
      </c>
      <c r="I2952" s="18" t="s">
        <v>77</v>
      </c>
      <c r="J2952" s="8">
        <v>6385</v>
      </c>
      <c r="K2952" s="8">
        <f>Livros[[#This Row],[Quantity]]*Livros[[#This Row],[Item Price]]</f>
        <v>6385</v>
      </c>
      <c r="L2952" s="8">
        <v>555.54949999999997</v>
      </c>
      <c r="M2952" s="8">
        <f>Livros[[#This Row],[Receita]]-Livros[[#This Row],[Custo]]</f>
        <v>5829.4504999999999</v>
      </c>
    </row>
    <row r="2953" spans="1:13" x14ac:dyDescent="0.25">
      <c r="A2953" s="5">
        <v>2952</v>
      </c>
      <c r="B2953" s="7" t="s">
        <v>4596</v>
      </c>
      <c r="C2953" s="7" t="e">
        <f>MONTH(Livros[[#This Row],[Date]])</f>
        <v>#VALUE!</v>
      </c>
      <c r="D2953" s="7" t="e">
        <f>YEAR(Livros[[#This Row],[Date]])</f>
        <v>#VALUE!</v>
      </c>
      <c r="E2953" s="5">
        <v>0</v>
      </c>
      <c r="F2953" s="5">
        <v>0</v>
      </c>
      <c r="G2953" s="7" t="s">
        <v>71</v>
      </c>
      <c r="H2953" s="5">
        <v>1</v>
      </c>
      <c r="I2953" s="19" t="s">
        <v>77</v>
      </c>
      <c r="J2953" s="9">
        <v>6385</v>
      </c>
      <c r="K2953" s="9">
        <f>Livros[[#This Row],[Quantity]]*Livros[[#This Row],[Item Price]]</f>
        <v>6385</v>
      </c>
      <c r="L2953" s="9">
        <v>555.54949999999997</v>
      </c>
      <c r="M2953" s="9">
        <f>Livros[[#This Row],[Receita]]-Livros[[#This Row],[Custo]]</f>
        <v>5829.4504999999999</v>
      </c>
    </row>
    <row r="2954" spans="1:13" x14ac:dyDescent="0.25">
      <c r="A2954" s="4">
        <v>2953</v>
      </c>
      <c r="B2954" s="6" t="s">
        <v>4596</v>
      </c>
      <c r="C2954" s="6" t="e">
        <f>MONTH(Livros[[#This Row],[Date]])</f>
        <v>#VALUE!</v>
      </c>
      <c r="D2954" s="6" t="e">
        <f>YEAR(Livros[[#This Row],[Date]])</f>
        <v>#VALUE!</v>
      </c>
      <c r="E2954" s="4">
        <v>0</v>
      </c>
      <c r="F2954" s="4">
        <v>0</v>
      </c>
      <c r="G2954" s="6" t="s">
        <v>83</v>
      </c>
      <c r="H2954" s="4">
        <v>1</v>
      </c>
      <c r="I2954" s="18" t="s">
        <v>77</v>
      </c>
      <c r="J2954" s="8">
        <v>6385</v>
      </c>
      <c r="K2954" s="8">
        <f>Livros[[#This Row],[Quantity]]*Livros[[#This Row],[Item Price]]</f>
        <v>6385</v>
      </c>
      <c r="L2954" s="8">
        <v>555.54949999999997</v>
      </c>
      <c r="M2954" s="8">
        <f>Livros[[#This Row],[Receita]]-Livros[[#This Row],[Custo]]</f>
        <v>5829.4504999999999</v>
      </c>
    </row>
    <row r="2955" spans="1:13" x14ac:dyDescent="0.25">
      <c r="A2955" s="5">
        <v>2954</v>
      </c>
      <c r="B2955" s="7" t="s">
        <v>4596</v>
      </c>
      <c r="C2955" s="7" t="e">
        <f>MONTH(Livros[[#This Row],[Date]])</f>
        <v>#VALUE!</v>
      </c>
      <c r="D2955" s="7" t="e">
        <f>YEAR(Livros[[#This Row],[Date]])</f>
        <v>#VALUE!</v>
      </c>
      <c r="E2955" s="5">
        <v>0</v>
      </c>
      <c r="F2955" s="5">
        <v>0</v>
      </c>
      <c r="G2955" s="7" t="s">
        <v>71</v>
      </c>
      <c r="H2955" s="5">
        <v>1</v>
      </c>
      <c r="I2955" s="19" t="s">
        <v>77</v>
      </c>
      <c r="J2955" s="9">
        <v>6385</v>
      </c>
      <c r="K2955" s="9">
        <f>Livros[[#This Row],[Quantity]]*Livros[[#This Row],[Item Price]]</f>
        <v>6385</v>
      </c>
      <c r="L2955" s="9">
        <v>555.54949999999997</v>
      </c>
      <c r="M2955" s="9">
        <f>Livros[[#This Row],[Receita]]-Livros[[#This Row],[Custo]]</f>
        <v>5829.4504999999999</v>
      </c>
    </row>
    <row r="2956" spans="1:13" x14ac:dyDescent="0.25">
      <c r="A2956" s="4">
        <v>2955</v>
      </c>
      <c r="B2956" s="6" t="s">
        <v>4596</v>
      </c>
      <c r="C2956" s="6" t="e">
        <f>MONTH(Livros[[#This Row],[Date]])</f>
        <v>#VALUE!</v>
      </c>
      <c r="D2956" s="6" t="e">
        <f>YEAR(Livros[[#This Row],[Date]])</f>
        <v>#VALUE!</v>
      </c>
      <c r="E2956" s="4">
        <v>0</v>
      </c>
      <c r="F2956" s="4">
        <v>0</v>
      </c>
      <c r="G2956" s="6" t="s">
        <v>83</v>
      </c>
      <c r="H2956" s="4">
        <v>1</v>
      </c>
      <c r="I2956" s="18" t="s">
        <v>193</v>
      </c>
      <c r="J2956" s="8">
        <v>220</v>
      </c>
      <c r="K2956" s="8">
        <f>Livros[[#This Row],[Quantity]]*Livros[[#This Row],[Item Price]]</f>
        <v>220</v>
      </c>
      <c r="L2956" s="8">
        <v>180.04</v>
      </c>
      <c r="M2956" s="8">
        <f>Livros[[#This Row],[Receita]]-Livros[[#This Row],[Custo]]</f>
        <v>39.960000000000008</v>
      </c>
    </row>
    <row r="2957" spans="1:13" x14ac:dyDescent="0.25">
      <c r="A2957" s="5">
        <v>2956</v>
      </c>
      <c r="B2957" s="7" t="s">
        <v>4596</v>
      </c>
      <c r="C2957" s="7" t="e">
        <f>MONTH(Livros[[#This Row],[Date]])</f>
        <v>#VALUE!</v>
      </c>
      <c r="D2957" s="7" t="e">
        <f>YEAR(Livros[[#This Row],[Date]])</f>
        <v>#VALUE!</v>
      </c>
      <c r="E2957" s="5">
        <v>0</v>
      </c>
      <c r="F2957" s="5">
        <v>0</v>
      </c>
      <c r="G2957" s="7" t="s">
        <v>71</v>
      </c>
      <c r="H2957" s="5">
        <v>1</v>
      </c>
      <c r="I2957" s="19" t="s">
        <v>193</v>
      </c>
      <c r="J2957" s="9">
        <v>180</v>
      </c>
      <c r="K2957" s="9">
        <f>Livros[[#This Row],[Quantity]]*Livros[[#This Row],[Item Price]]</f>
        <v>180</v>
      </c>
      <c r="L2957" s="9">
        <v>147.76</v>
      </c>
      <c r="M2957" s="9">
        <f>Livros[[#This Row],[Receita]]-Livros[[#This Row],[Custo]]</f>
        <v>32.240000000000009</v>
      </c>
    </row>
    <row r="2958" spans="1:13" x14ac:dyDescent="0.25">
      <c r="A2958" s="4">
        <v>2957</v>
      </c>
      <c r="B2958" s="6" t="s">
        <v>4596</v>
      </c>
      <c r="C2958" s="6" t="e">
        <f>MONTH(Livros[[#This Row],[Date]])</f>
        <v>#VALUE!</v>
      </c>
      <c r="D2958" s="6" t="e">
        <f>YEAR(Livros[[#This Row],[Date]])</f>
        <v>#VALUE!</v>
      </c>
      <c r="E2958" s="4">
        <v>0</v>
      </c>
      <c r="F2958" s="4">
        <v>0</v>
      </c>
      <c r="G2958" s="6" t="s">
        <v>71</v>
      </c>
      <c r="H2958" s="4">
        <v>1</v>
      </c>
      <c r="I2958" s="18" t="s">
        <v>193</v>
      </c>
      <c r="J2958" s="8">
        <v>240</v>
      </c>
      <c r="K2958" s="8">
        <f>Livros[[#This Row],[Quantity]]*Livros[[#This Row],[Item Price]]</f>
        <v>240</v>
      </c>
      <c r="L2958" s="8">
        <v>196.68</v>
      </c>
      <c r="M2958" s="8">
        <f>Livros[[#This Row],[Receita]]-Livros[[#This Row],[Custo]]</f>
        <v>43.319999999999993</v>
      </c>
    </row>
    <row r="2959" spans="1:13" x14ac:dyDescent="0.25">
      <c r="A2959" s="5">
        <v>2958</v>
      </c>
      <c r="B2959" s="7" t="s">
        <v>4603</v>
      </c>
      <c r="C2959" s="7" t="e">
        <f>MONTH(Livros[[#This Row],[Date]])</f>
        <v>#VALUE!</v>
      </c>
      <c r="D2959" s="7" t="e">
        <f>YEAR(Livros[[#This Row],[Date]])</f>
        <v>#VALUE!</v>
      </c>
      <c r="E2959" s="5">
        <v>1</v>
      </c>
      <c r="F2959" s="5">
        <v>0</v>
      </c>
      <c r="G2959" s="7" t="s">
        <v>83</v>
      </c>
      <c r="H2959" s="5">
        <v>2</v>
      </c>
      <c r="I2959" s="19" t="s">
        <v>77</v>
      </c>
      <c r="J2959" s="9">
        <v>1277</v>
      </c>
      <c r="K2959" s="9">
        <f>Livros[[#This Row],[Quantity]]*Livros[[#This Row],[Item Price]]</f>
        <v>2554</v>
      </c>
      <c r="L2959" s="9">
        <v>111.1099</v>
      </c>
      <c r="M2959" s="9">
        <f>Livros[[#This Row],[Receita]]-Livros[[#This Row],[Custo]]</f>
        <v>2442.8901000000001</v>
      </c>
    </row>
    <row r="2960" spans="1:13" x14ac:dyDescent="0.25">
      <c r="A2960" s="4">
        <v>2959</v>
      </c>
      <c r="B2960" s="6" t="s">
        <v>4603</v>
      </c>
      <c r="C2960" s="6" t="e">
        <f>MONTH(Livros[[#This Row],[Date]])</f>
        <v>#VALUE!</v>
      </c>
      <c r="D2960" s="6" t="e">
        <f>YEAR(Livros[[#This Row],[Date]])</f>
        <v>#VALUE!</v>
      </c>
      <c r="E2960" s="4">
        <v>1</v>
      </c>
      <c r="F2960" s="4">
        <v>0</v>
      </c>
      <c r="G2960" s="6" t="s">
        <v>83</v>
      </c>
      <c r="H2960" s="4">
        <v>1</v>
      </c>
      <c r="I2960" s="18" t="s">
        <v>77</v>
      </c>
      <c r="J2960" s="8">
        <v>6385</v>
      </c>
      <c r="K2960" s="8">
        <f>Livros[[#This Row],[Quantity]]*Livros[[#This Row],[Item Price]]</f>
        <v>6385</v>
      </c>
      <c r="L2960" s="8">
        <v>555.54949999999997</v>
      </c>
      <c r="M2960" s="8">
        <f>Livros[[#This Row],[Receita]]-Livros[[#This Row],[Custo]]</f>
        <v>5829.4504999999999</v>
      </c>
    </row>
    <row r="2961" spans="1:13" x14ac:dyDescent="0.25">
      <c r="A2961" s="5">
        <v>2960</v>
      </c>
      <c r="B2961" s="7" t="s">
        <v>4603</v>
      </c>
      <c r="C2961" s="7" t="e">
        <f>MONTH(Livros[[#This Row],[Date]])</f>
        <v>#VALUE!</v>
      </c>
      <c r="D2961" s="7" t="e">
        <f>YEAR(Livros[[#This Row],[Date]])</f>
        <v>#VALUE!</v>
      </c>
      <c r="E2961" s="5">
        <v>1</v>
      </c>
      <c r="F2961" s="5">
        <v>0</v>
      </c>
      <c r="G2961" s="7" t="s">
        <v>83</v>
      </c>
      <c r="H2961" s="5">
        <v>1</v>
      </c>
      <c r="I2961" s="19" t="s">
        <v>77</v>
      </c>
      <c r="J2961" s="9">
        <v>6385</v>
      </c>
      <c r="K2961" s="9">
        <f>Livros[[#This Row],[Quantity]]*Livros[[#This Row],[Item Price]]</f>
        <v>6385</v>
      </c>
      <c r="L2961" s="9">
        <v>555.54949999999997</v>
      </c>
      <c r="M2961" s="9">
        <f>Livros[[#This Row],[Receita]]-Livros[[#This Row],[Custo]]</f>
        <v>5829.4504999999999</v>
      </c>
    </row>
    <row r="2962" spans="1:13" x14ac:dyDescent="0.25">
      <c r="A2962" s="4">
        <v>2961</v>
      </c>
      <c r="B2962" s="6" t="s">
        <v>4603</v>
      </c>
      <c r="C2962" s="6" t="e">
        <f>MONTH(Livros[[#This Row],[Date]])</f>
        <v>#VALUE!</v>
      </c>
      <c r="D2962" s="6" t="e">
        <f>YEAR(Livros[[#This Row],[Date]])</f>
        <v>#VALUE!</v>
      </c>
      <c r="E2962" s="4">
        <v>1</v>
      </c>
      <c r="F2962" s="4">
        <v>0</v>
      </c>
      <c r="G2962" s="6" t="s">
        <v>83</v>
      </c>
      <c r="H2962" s="4">
        <v>1</v>
      </c>
      <c r="I2962" s="18" t="s">
        <v>77</v>
      </c>
      <c r="J2962" s="8">
        <v>6385</v>
      </c>
      <c r="K2962" s="8">
        <f>Livros[[#This Row],[Quantity]]*Livros[[#This Row],[Item Price]]</f>
        <v>6385</v>
      </c>
      <c r="L2962" s="8">
        <v>555.54949999999997</v>
      </c>
      <c r="M2962" s="8">
        <f>Livros[[#This Row],[Receita]]-Livros[[#This Row],[Custo]]</f>
        <v>5829.4504999999999</v>
      </c>
    </row>
    <row r="2963" spans="1:13" x14ac:dyDescent="0.25">
      <c r="A2963" s="5">
        <v>2962</v>
      </c>
      <c r="B2963" s="7" t="s">
        <v>4603</v>
      </c>
      <c r="C2963" s="7" t="e">
        <f>MONTH(Livros[[#This Row],[Date]])</f>
        <v>#VALUE!</v>
      </c>
      <c r="D2963" s="7" t="e">
        <f>YEAR(Livros[[#This Row],[Date]])</f>
        <v>#VALUE!</v>
      </c>
      <c r="E2963" s="5">
        <v>1</v>
      </c>
      <c r="F2963" s="5">
        <v>0</v>
      </c>
      <c r="G2963" s="7" t="s">
        <v>83</v>
      </c>
      <c r="H2963" s="5">
        <v>1</v>
      </c>
      <c r="I2963" s="19" t="s">
        <v>193</v>
      </c>
      <c r="J2963" s="9">
        <v>959</v>
      </c>
      <c r="K2963" s="9">
        <f>Livros[[#This Row],[Quantity]]*Livros[[#This Row],[Item Price]]</f>
        <v>959</v>
      </c>
      <c r="L2963" s="9">
        <v>786.63800000000003</v>
      </c>
      <c r="M2963" s="9">
        <f>Livros[[#This Row],[Receita]]-Livros[[#This Row],[Custo]]</f>
        <v>172.36199999999997</v>
      </c>
    </row>
    <row r="2964" spans="1:13" x14ac:dyDescent="0.25">
      <c r="A2964" s="4">
        <v>2963</v>
      </c>
      <c r="B2964" s="6" t="s">
        <v>4603</v>
      </c>
      <c r="C2964" s="6" t="e">
        <f>MONTH(Livros[[#This Row],[Date]])</f>
        <v>#VALUE!</v>
      </c>
      <c r="D2964" s="6" t="e">
        <f>YEAR(Livros[[#This Row],[Date]])</f>
        <v>#VALUE!</v>
      </c>
      <c r="E2964" s="4">
        <v>1</v>
      </c>
      <c r="F2964" s="4">
        <v>0</v>
      </c>
      <c r="G2964" s="6" t="s">
        <v>83</v>
      </c>
      <c r="H2964" s="4">
        <v>1</v>
      </c>
      <c r="I2964" s="18" t="s">
        <v>77</v>
      </c>
      <c r="J2964" s="8">
        <v>490</v>
      </c>
      <c r="K2964" s="8">
        <f>Livros[[#This Row],[Quantity]]*Livros[[#This Row],[Item Price]]</f>
        <v>490</v>
      </c>
      <c r="L2964" s="8">
        <v>426.63</v>
      </c>
      <c r="M2964" s="8">
        <f>Livros[[#This Row],[Receita]]-Livros[[#This Row],[Custo]]</f>
        <v>63.370000000000005</v>
      </c>
    </row>
    <row r="2965" spans="1:13" x14ac:dyDescent="0.25">
      <c r="A2965" s="5">
        <v>2964</v>
      </c>
      <c r="B2965" s="7" t="s">
        <v>4603</v>
      </c>
      <c r="C2965" s="7" t="e">
        <f>MONTH(Livros[[#This Row],[Date]])</f>
        <v>#VALUE!</v>
      </c>
      <c r="D2965" s="7" t="e">
        <f>YEAR(Livros[[#This Row],[Date]])</f>
        <v>#VALUE!</v>
      </c>
      <c r="E2965" s="5">
        <v>1</v>
      </c>
      <c r="F2965" s="5">
        <v>0</v>
      </c>
      <c r="G2965" s="7" t="s">
        <v>83</v>
      </c>
      <c r="H2965" s="5">
        <v>1</v>
      </c>
      <c r="I2965" s="19" t="s">
        <v>77</v>
      </c>
      <c r="J2965" s="9">
        <v>490</v>
      </c>
      <c r="K2965" s="9">
        <f>Livros[[#This Row],[Quantity]]*Livros[[#This Row],[Item Price]]</f>
        <v>490</v>
      </c>
      <c r="L2965" s="9">
        <v>426.63</v>
      </c>
      <c r="M2965" s="9">
        <f>Livros[[#This Row],[Receita]]-Livros[[#This Row],[Custo]]</f>
        <v>63.370000000000005</v>
      </c>
    </row>
    <row r="2966" spans="1:13" x14ac:dyDescent="0.25">
      <c r="A2966" s="4">
        <v>2965</v>
      </c>
      <c r="B2966" s="6" t="s">
        <v>4611</v>
      </c>
      <c r="C2966" s="6" t="e">
        <f>MONTH(Livros[[#This Row],[Date]])</f>
        <v>#VALUE!</v>
      </c>
      <c r="D2966" s="6" t="e">
        <f>YEAR(Livros[[#This Row],[Date]])</f>
        <v>#VALUE!</v>
      </c>
      <c r="E2966" s="4">
        <v>0</v>
      </c>
      <c r="F2966" s="4">
        <v>0</v>
      </c>
      <c r="G2966" s="6" t="s">
        <v>83</v>
      </c>
      <c r="H2966" s="4">
        <v>1</v>
      </c>
      <c r="I2966" s="18" t="s">
        <v>193</v>
      </c>
      <c r="J2966" s="8">
        <v>220</v>
      </c>
      <c r="K2966" s="8">
        <f>Livros[[#This Row],[Quantity]]*Livros[[#This Row],[Item Price]]</f>
        <v>220</v>
      </c>
      <c r="L2966" s="8">
        <v>180.04</v>
      </c>
      <c r="M2966" s="8">
        <f>Livros[[#This Row],[Receita]]-Livros[[#This Row],[Custo]]</f>
        <v>39.960000000000008</v>
      </c>
    </row>
    <row r="2967" spans="1:13" x14ac:dyDescent="0.25">
      <c r="A2967" s="5">
        <v>2966</v>
      </c>
      <c r="B2967" s="7" t="s">
        <v>4611</v>
      </c>
      <c r="C2967" s="7" t="e">
        <f>MONTH(Livros[[#This Row],[Date]])</f>
        <v>#VALUE!</v>
      </c>
      <c r="D2967" s="7" t="e">
        <f>YEAR(Livros[[#This Row],[Date]])</f>
        <v>#VALUE!</v>
      </c>
      <c r="E2967" s="5">
        <v>0</v>
      </c>
      <c r="F2967" s="5">
        <v>0</v>
      </c>
      <c r="G2967" s="7" t="s">
        <v>83</v>
      </c>
      <c r="H2967" s="5">
        <v>1</v>
      </c>
      <c r="I2967" s="19" t="s">
        <v>77</v>
      </c>
      <c r="J2967" s="9">
        <v>1200</v>
      </c>
      <c r="K2967" s="9">
        <f>Livros[[#This Row],[Quantity]]*Livros[[#This Row],[Item Price]]</f>
        <v>1200</v>
      </c>
      <c r="L2967" s="9">
        <v>104.44</v>
      </c>
      <c r="M2967" s="9">
        <f>Livros[[#This Row],[Receita]]-Livros[[#This Row],[Custo]]</f>
        <v>1095.56</v>
      </c>
    </row>
    <row r="2968" spans="1:13" x14ac:dyDescent="0.25">
      <c r="A2968" s="4">
        <v>2967</v>
      </c>
      <c r="B2968" s="6" t="s">
        <v>4611</v>
      </c>
      <c r="C2968" s="6" t="e">
        <f>MONTH(Livros[[#This Row],[Date]])</f>
        <v>#VALUE!</v>
      </c>
      <c r="D2968" s="6" t="e">
        <f>YEAR(Livros[[#This Row],[Date]])</f>
        <v>#VALUE!</v>
      </c>
      <c r="E2968" s="4">
        <v>0</v>
      </c>
      <c r="F2968" s="4">
        <v>0</v>
      </c>
      <c r="G2968" s="6" t="s">
        <v>83</v>
      </c>
      <c r="H2968" s="4">
        <v>1</v>
      </c>
      <c r="I2968" s="18" t="s">
        <v>193</v>
      </c>
      <c r="J2968" s="8">
        <v>180</v>
      </c>
      <c r="K2968" s="8">
        <f>Livros[[#This Row],[Quantity]]*Livros[[#This Row],[Item Price]]</f>
        <v>180</v>
      </c>
      <c r="L2968" s="8">
        <v>147.76</v>
      </c>
      <c r="M2968" s="8">
        <f>Livros[[#This Row],[Receita]]-Livros[[#This Row],[Custo]]</f>
        <v>32.240000000000009</v>
      </c>
    </row>
    <row r="2969" spans="1:13" x14ac:dyDescent="0.25">
      <c r="A2969" s="5">
        <v>2968</v>
      </c>
      <c r="B2969" s="7" t="s">
        <v>4618</v>
      </c>
      <c r="C2969" s="7" t="e">
        <f>MONTH(Livros[[#This Row],[Date]])</f>
        <v>#VALUE!</v>
      </c>
      <c r="D2969" s="7" t="e">
        <f>YEAR(Livros[[#This Row],[Date]])</f>
        <v>#VALUE!</v>
      </c>
      <c r="E2969" s="5">
        <v>0</v>
      </c>
      <c r="F2969" s="5">
        <v>0</v>
      </c>
      <c r="G2969" s="7" t="s">
        <v>83</v>
      </c>
      <c r="H2969" s="5">
        <v>1</v>
      </c>
      <c r="I2969" s="19" t="s">
        <v>193</v>
      </c>
      <c r="J2969" s="9">
        <v>220</v>
      </c>
      <c r="K2969" s="9">
        <f>Livros[[#This Row],[Quantity]]*Livros[[#This Row],[Item Price]]</f>
        <v>220</v>
      </c>
      <c r="L2969" s="9">
        <v>180.04</v>
      </c>
      <c r="M2969" s="9">
        <f>Livros[[#This Row],[Receita]]-Livros[[#This Row],[Custo]]</f>
        <v>39.960000000000008</v>
      </c>
    </row>
    <row r="2970" spans="1:13" x14ac:dyDescent="0.25">
      <c r="A2970" s="4">
        <v>2969</v>
      </c>
      <c r="B2970" s="6" t="s">
        <v>4618</v>
      </c>
      <c r="C2970" s="6" t="e">
        <f>MONTH(Livros[[#This Row],[Date]])</f>
        <v>#VALUE!</v>
      </c>
      <c r="D2970" s="6" t="e">
        <f>YEAR(Livros[[#This Row],[Date]])</f>
        <v>#VALUE!</v>
      </c>
      <c r="E2970" s="4">
        <v>0</v>
      </c>
      <c r="F2970" s="4">
        <v>0</v>
      </c>
      <c r="G2970" s="6" t="s">
        <v>71</v>
      </c>
      <c r="H2970" s="4">
        <v>1</v>
      </c>
      <c r="I2970" s="18" t="s">
        <v>77</v>
      </c>
      <c r="J2970" s="8">
        <v>310</v>
      </c>
      <c r="K2970" s="8">
        <f>Livros[[#This Row],[Quantity]]*Livros[[#This Row],[Item Price]]</f>
        <v>310</v>
      </c>
      <c r="L2970" s="8">
        <v>269.97000000000003</v>
      </c>
      <c r="M2970" s="8">
        <f>Livros[[#This Row],[Receita]]-Livros[[#This Row],[Custo]]</f>
        <v>40.029999999999973</v>
      </c>
    </row>
    <row r="2971" spans="1:13" x14ac:dyDescent="0.25">
      <c r="A2971" s="5">
        <v>2970</v>
      </c>
      <c r="B2971" s="7" t="s">
        <v>4618</v>
      </c>
      <c r="C2971" s="7" t="e">
        <f>MONTH(Livros[[#This Row],[Date]])</f>
        <v>#VALUE!</v>
      </c>
      <c r="D2971" s="7" t="e">
        <f>YEAR(Livros[[#This Row],[Date]])</f>
        <v>#VALUE!</v>
      </c>
      <c r="E2971" s="5">
        <v>0</v>
      </c>
      <c r="F2971" s="5">
        <v>0</v>
      </c>
      <c r="G2971" s="7" t="s">
        <v>71</v>
      </c>
      <c r="H2971" s="5">
        <v>1</v>
      </c>
      <c r="I2971" s="19" t="s">
        <v>77</v>
      </c>
      <c r="J2971" s="9">
        <v>490</v>
      </c>
      <c r="K2971" s="9">
        <f>Livros[[#This Row],[Quantity]]*Livros[[#This Row],[Item Price]]</f>
        <v>490</v>
      </c>
      <c r="L2971" s="9">
        <v>426.63</v>
      </c>
      <c r="M2971" s="9">
        <f>Livros[[#This Row],[Receita]]-Livros[[#This Row],[Custo]]</f>
        <v>63.370000000000005</v>
      </c>
    </row>
    <row r="2972" spans="1:13" x14ac:dyDescent="0.25">
      <c r="A2972" s="4">
        <v>2971</v>
      </c>
      <c r="B2972" s="6" t="s">
        <v>4624</v>
      </c>
      <c r="C2972" s="6" t="e">
        <f>MONTH(Livros[[#This Row],[Date]])</f>
        <v>#VALUE!</v>
      </c>
      <c r="D2972" s="6" t="e">
        <f>YEAR(Livros[[#This Row],[Date]])</f>
        <v>#VALUE!</v>
      </c>
      <c r="E2972" s="4">
        <v>0</v>
      </c>
      <c r="F2972" s="4">
        <v>0</v>
      </c>
      <c r="G2972" s="6" t="s">
        <v>83</v>
      </c>
      <c r="H2972" s="4">
        <v>1</v>
      </c>
      <c r="I2972" s="18" t="s">
        <v>77</v>
      </c>
      <c r="J2972" s="8">
        <v>899</v>
      </c>
      <c r="K2972" s="8">
        <f>Livros[[#This Row],[Quantity]]*Livros[[#This Row],[Item Price]]</f>
        <v>899</v>
      </c>
      <c r="L2972" s="8">
        <v>782.21299999999997</v>
      </c>
      <c r="M2972" s="8">
        <f>Livros[[#This Row],[Receita]]-Livros[[#This Row],[Custo]]</f>
        <v>116.78700000000003</v>
      </c>
    </row>
    <row r="2973" spans="1:13" x14ac:dyDescent="0.25">
      <c r="A2973" s="5">
        <v>2972</v>
      </c>
      <c r="B2973" s="7" t="s">
        <v>4624</v>
      </c>
      <c r="C2973" s="7" t="e">
        <f>MONTH(Livros[[#This Row],[Date]])</f>
        <v>#VALUE!</v>
      </c>
      <c r="D2973" s="7" t="e">
        <f>YEAR(Livros[[#This Row],[Date]])</f>
        <v>#VALUE!</v>
      </c>
      <c r="E2973" s="5">
        <v>0</v>
      </c>
      <c r="F2973" s="5">
        <v>0</v>
      </c>
      <c r="G2973" s="7" t="s">
        <v>83</v>
      </c>
      <c r="H2973" s="5">
        <v>1</v>
      </c>
      <c r="I2973" s="19" t="s">
        <v>193</v>
      </c>
      <c r="J2973" s="9">
        <v>220</v>
      </c>
      <c r="K2973" s="9">
        <f>Livros[[#This Row],[Quantity]]*Livros[[#This Row],[Item Price]]</f>
        <v>220</v>
      </c>
      <c r="L2973" s="9">
        <v>180.04</v>
      </c>
      <c r="M2973" s="9">
        <f>Livros[[#This Row],[Receita]]-Livros[[#This Row],[Custo]]</f>
        <v>39.960000000000008</v>
      </c>
    </row>
    <row r="2974" spans="1:13" x14ac:dyDescent="0.25">
      <c r="A2974" s="4">
        <v>2973</v>
      </c>
      <c r="B2974" s="6" t="s">
        <v>4624</v>
      </c>
      <c r="C2974" s="6" t="e">
        <f>MONTH(Livros[[#This Row],[Date]])</f>
        <v>#VALUE!</v>
      </c>
      <c r="D2974" s="6" t="e">
        <f>YEAR(Livros[[#This Row],[Date]])</f>
        <v>#VALUE!</v>
      </c>
      <c r="E2974" s="4">
        <v>0</v>
      </c>
      <c r="F2974" s="4">
        <v>0</v>
      </c>
      <c r="G2974" s="6" t="s">
        <v>71</v>
      </c>
      <c r="H2974" s="4">
        <v>1</v>
      </c>
      <c r="I2974" s="18" t="s">
        <v>193</v>
      </c>
      <c r="J2974" s="8">
        <v>220</v>
      </c>
      <c r="K2974" s="8">
        <f>Livros[[#This Row],[Quantity]]*Livros[[#This Row],[Item Price]]</f>
        <v>220</v>
      </c>
      <c r="L2974" s="8">
        <v>180.04</v>
      </c>
      <c r="M2974" s="8">
        <f>Livros[[#This Row],[Receita]]-Livros[[#This Row],[Custo]]</f>
        <v>39.960000000000008</v>
      </c>
    </row>
    <row r="2975" spans="1:13" x14ac:dyDescent="0.25">
      <c r="A2975" s="5">
        <v>2974</v>
      </c>
      <c r="B2975" s="7" t="s">
        <v>4624</v>
      </c>
      <c r="C2975" s="7" t="e">
        <f>MONTH(Livros[[#This Row],[Date]])</f>
        <v>#VALUE!</v>
      </c>
      <c r="D2975" s="7" t="e">
        <f>YEAR(Livros[[#This Row],[Date]])</f>
        <v>#VALUE!</v>
      </c>
      <c r="E2975" s="5">
        <v>0</v>
      </c>
      <c r="F2975" s="5">
        <v>0</v>
      </c>
      <c r="G2975" s="7" t="s">
        <v>83</v>
      </c>
      <c r="H2975" s="5">
        <v>1</v>
      </c>
      <c r="I2975" s="19" t="s">
        <v>77</v>
      </c>
      <c r="J2975" s="9">
        <v>310</v>
      </c>
      <c r="K2975" s="9">
        <f>Livros[[#This Row],[Quantity]]*Livros[[#This Row],[Item Price]]</f>
        <v>310</v>
      </c>
      <c r="L2975" s="9">
        <v>269.97000000000003</v>
      </c>
      <c r="M2975" s="9">
        <f>Livros[[#This Row],[Receita]]-Livros[[#This Row],[Custo]]</f>
        <v>40.029999999999973</v>
      </c>
    </row>
    <row r="2976" spans="1:13" x14ac:dyDescent="0.25">
      <c r="A2976" s="4">
        <v>2975</v>
      </c>
      <c r="B2976" s="6" t="s">
        <v>4624</v>
      </c>
      <c r="C2976" s="6" t="e">
        <f>MONTH(Livros[[#This Row],[Date]])</f>
        <v>#VALUE!</v>
      </c>
      <c r="D2976" s="6" t="e">
        <f>YEAR(Livros[[#This Row],[Date]])</f>
        <v>#VALUE!</v>
      </c>
      <c r="E2976" s="4">
        <v>0</v>
      </c>
      <c r="F2976" s="4">
        <v>0</v>
      </c>
      <c r="G2976" s="6" t="s">
        <v>83</v>
      </c>
      <c r="H2976" s="4">
        <v>1</v>
      </c>
      <c r="I2976" s="18" t="s">
        <v>77</v>
      </c>
      <c r="J2976" s="8">
        <v>1450</v>
      </c>
      <c r="K2976" s="8">
        <f>Livros[[#This Row],[Quantity]]*Livros[[#This Row],[Item Price]]</f>
        <v>1450</v>
      </c>
      <c r="L2976" s="8">
        <v>126.61499999999999</v>
      </c>
      <c r="M2976" s="8">
        <f>Livros[[#This Row],[Receita]]-Livros[[#This Row],[Custo]]</f>
        <v>1323.385</v>
      </c>
    </row>
    <row r="2977" spans="1:13" x14ac:dyDescent="0.25">
      <c r="A2977" s="5">
        <v>2976</v>
      </c>
      <c r="B2977" s="7" t="s">
        <v>4624</v>
      </c>
      <c r="C2977" s="7" t="e">
        <f>MONTH(Livros[[#This Row],[Date]])</f>
        <v>#VALUE!</v>
      </c>
      <c r="D2977" s="7" t="e">
        <f>YEAR(Livros[[#This Row],[Date]])</f>
        <v>#VALUE!</v>
      </c>
      <c r="E2977" s="5">
        <v>0</v>
      </c>
      <c r="F2977" s="5">
        <v>0</v>
      </c>
      <c r="G2977" s="7" t="s">
        <v>71</v>
      </c>
      <c r="H2977" s="5">
        <v>1</v>
      </c>
      <c r="I2977" s="19" t="s">
        <v>77</v>
      </c>
      <c r="J2977" s="9">
        <v>310</v>
      </c>
      <c r="K2977" s="9">
        <f>Livros[[#This Row],[Quantity]]*Livros[[#This Row],[Item Price]]</f>
        <v>310</v>
      </c>
      <c r="L2977" s="9">
        <v>269.97000000000003</v>
      </c>
      <c r="M2977" s="9">
        <f>Livros[[#This Row],[Receita]]-Livros[[#This Row],[Custo]]</f>
        <v>40.029999999999973</v>
      </c>
    </row>
    <row r="2978" spans="1:13" x14ac:dyDescent="0.25">
      <c r="A2978" s="4">
        <v>2977</v>
      </c>
      <c r="B2978" s="6" t="s">
        <v>4636</v>
      </c>
      <c r="C2978" s="6" t="e">
        <f>MONTH(Livros[[#This Row],[Date]])</f>
        <v>#VALUE!</v>
      </c>
      <c r="D2978" s="6" t="e">
        <f>YEAR(Livros[[#This Row],[Date]])</f>
        <v>#VALUE!</v>
      </c>
      <c r="E2978" s="4">
        <v>0</v>
      </c>
      <c r="F2978" s="4">
        <v>0</v>
      </c>
      <c r="G2978" s="6" t="s">
        <v>83</v>
      </c>
      <c r="H2978" s="4">
        <v>1</v>
      </c>
      <c r="I2978" s="18" t="s">
        <v>193</v>
      </c>
      <c r="J2978" s="8">
        <v>220</v>
      </c>
      <c r="K2978" s="8">
        <f>Livros[[#This Row],[Quantity]]*Livros[[#This Row],[Item Price]]</f>
        <v>220</v>
      </c>
      <c r="L2978" s="8">
        <v>180.04</v>
      </c>
      <c r="M2978" s="8">
        <f>Livros[[#This Row],[Receita]]-Livros[[#This Row],[Custo]]</f>
        <v>39.960000000000008</v>
      </c>
    </row>
    <row r="2979" spans="1:13" x14ac:dyDescent="0.25">
      <c r="A2979" s="5">
        <v>2978</v>
      </c>
      <c r="B2979" s="7" t="s">
        <v>4636</v>
      </c>
      <c r="C2979" s="7" t="e">
        <f>MONTH(Livros[[#This Row],[Date]])</f>
        <v>#VALUE!</v>
      </c>
      <c r="D2979" s="7" t="e">
        <f>YEAR(Livros[[#This Row],[Date]])</f>
        <v>#VALUE!</v>
      </c>
      <c r="E2979" s="5">
        <v>0</v>
      </c>
      <c r="F2979" s="5">
        <v>0</v>
      </c>
      <c r="G2979" s="7" t="s">
        <v>83</v>
      </c>
      <c r="H2979" s="5">
        <v>1</v>
      </c>
      <c r="I2979" s="19" t="s">
        <v>193</v>
      </c>
      <c r="J2979" s="9">
        <v>220</v>
      </c>
      <c r="K2979" s="9">
        <f>Livros[[#This Row],[Quantity]]*Livros[[#This Row],[Item Price]]</f>
        <v>220</v>
      </c>
      <c r="L2979" s="9">
        <v>180.04</v>
      </c>
      <c r="M2979" s="9">
        <f>Livros[[#This Row],[Receita]]-Livros[[#This Row],[Custo]]</f>
        <v>39.960000000000008</v>
      </c>
    </row>
    <row r="2980" spans="1:13" x14ac:dyDescent="0.25">
      <c r="A2980" s="4">
        <v>2979</v>
      </c>
      <c r="B2980" s="6" t="s">
        <v>4636</v>
      </c>
      <c r="C2980" s="6" t="e">
        <f>MONTH(Livros[[#This Row],[Date]])</f>
        <v>#VALUE!</v>
      </c>
      <c r="D2980" s="6" t="e">
        <f>YEAR(Livros[[#This Row],[Date]])</f>
        <v>#VALUE!</v>
      </c>
      <c r="E2980" s="4">
        <v>0</v>
      </c>
      <c r="F2980" s="4">
        <v>0</v>
      </c>
      <c r="G2980" s="6" t="s">
        <v>83</v>
      </c>
      <c r="H2980" s="4">
        <v>1</v>
      </c>
      <c r="I2980" s="18" t="s">
        <v>193</v>
      </c>
      <c r="J2980" s="8">
        <v>220</v>
      </c>
      <c r="K2980" s="8">
        <f>Livros[[#This Row],[Quantity]]*Livros[[#This Row],[Item Price]]</f>
        <v>220</v>
      </c>
      <c r="L2980" s="8">
        <v>180.04</v>
      </c>
      <c r="M2980" s="8">
        <f>Livros[[#This Row],[Receita]]-Livros[[#This Row],[Custo]]</f>
        <v>39.960000000000008</v>
      </c>
    </row>
    <row r="2981" spans="1:13" x14ac:dyDescent="0.25">
      <c r="A2981" s="5">
        <v>2980</v>
      </c>
      <c r="B2981" s="7" t="s">
        <v>4636</v>
      </c>
      <c r="C2981" s="7" t="e">
        <f>MONTH(Livros[[#This Row],[Date]])</f>
        <v>#VALUE!</v>
      </c>
      <c r="D2981" s="7" t="e">
        <f>YEAR(Livros[[#This Row],[Date]])</f>
        <v>#VALUE!</v>
      </c>
      <c r="E2981" s="5">
        <v>0</v>
      </c>
      <c r="F2981" s="5">
        <v>0</v>
      </c>
      <c r="G2981" s="7" t="s">
        <v>71</v>
      </c>
      <c r="H2981" s="5">
        <v>1</v>
      </c>
      <c r="I2981" s="19" t="s">
        <v>77</v>
      </c>
      <c r="J2981" s="9">
        <v>899</v>
      </c>
      <c r="K2981" s="9">
        <f>Livros[[#This Row],[Quantity]]*Livros[[#This Row],[Item Price]]</f>
        <v>899</v>
      </c>
      <c r="L2981" s="9">
        <v>782.21299999999997</v>
      </c>
      <c r="M2981" s="9">
        <f>Livros[[#This Row],[Receita]]-Livros[[#This Row],[Custo]]</f>
        <v>116.78700000000003</v>
      </c>
    </row>
    <row r="2982" spans="1:13" x14ac:dyDescent="0.25">
      <c r="A2982" s="4">
        <v>2981</v>
      </c>
      <c r="B2982" s="6" t="s">
        <v>4636</v>
      </c>
      <c r="C2982" s="6" t="e">
        <f>MONTH(Livros[[#This Row],[Date]])</f>
        <v>#VALUE!</v>
      </c>
      <c r="D2982" s="6" t="e">
        <f>YEAR(Livros[[#This Row],[Date]])</f>
        <v>#VALUE!</v>
      </c>
      <c r="E2982" s="4">
        <v>0</v>
      </c>
      <c r="F2982" s="4">
        <v>0</v>
      </c>
      <c r="G2982" s="6" t="s">
        <v>71</v>
      </c>
      <c r="H2982" s="4">
        <v>1</v>
      </c>
      <c r="I2982" s="18" t="s">
        <v>193</v>
      </c>
      <c r="J2982" s="8">
        <v>240</v>
      </c>
      <c r="K2982" s="8">
        <f>Livros[[#This Row],[Quantity]]*Livros[[#This Row],[Item Price]]</f>
        <v>240</v>
      </c>
      <c r="L2982" s="8">
        <v>196.68</v>
      </c>
      <c r="M2982" s="8">
        <f>Livros[[#This Row],[Receita]]-Livros[[#This Row],[Custo]]</f>
        <v>43.319999999999993</v>
      </c>
    </row>
    <row r="2983" spans="1:13" x14ac:dyDescent="0.25">
      <c r="A2983" s="5">
        <v>2982</v>
      </c>
      <c r="B2983" s="7" t="s">
        <v>4636</v>
      </c>
      <c r="C2983" s="7" t="e">
        <f>MONTH(Livros[[#This Row],[Date]])</f>
        <v>#VALUE!</v>
      </c>
      <c r="D2983" s="7" t="e">
        <f>YEAR(Livros[[#This Row],[Date]])</f>
        <v>#VALUE!</v>
      </c>
      <c r="E2983" s="5">
        <v>0</v>
      </c>
      <c r="F2983" s="5">
        <v>0</v>
      </c>
      <c r="G2983" s="7" t="s">
        <v>83</v>
      </c>
      <c r="H2983" s="5">
        <v>1</v>
      </c>
      <c r="I2983" s="19" t="s">
        <v>1002</v>
      </c>
      <c r="J2983" s="9">
        <v>1110</v>
      </c>
      <c r="K2983" s="9">
        <f>Livros[[#This Row],[Quantity]]*Livros[[#This Row],[Item Price]]</f>
        <v>1110</v>
      </c>
      <c r="L2983" s="9">
        <v>910.02</v>
      </c>
      <c r="M2983" s="9">
        <f>Livros[[#This Row],[Receita]]-Livros[[#This Row],[Custo]]</f>
        <v>199.98000000000002</v>
      </c>
    </row>
    <row r="2984" spans="1:13" x14ac:dyDescent="0.25">
      <c r="A2984" s="4">
        <v>2983</v>
      </c>
      <c r="B2984" s="6" t="s">
        <v>4636</v>
      </c>
      <c r="C2984" s="6" t="e">
        <f>MONTH(Livros[[#This Row],[Date]])</f>
        <v>#VALUE!</v>
      </c>
      <c r="D2984" s="6" t="e">
        <f>YEAR(Livros[[#This Row],[Date]])</f>
        <v>#VALUE!</v>
      </c>
      <c r="E2984" s="4">
        <v>0</v>
      </c>
      <c r="F2984" s="4">
        <v>0</v>
      </c>
      <c r="G2984" s="6" t="s">
        <v>71</v>
      </c>
      <c r="H2984" s="4">
        <v>1</v>
      </c>
      <c r="I2984" s="18" t="s">
        <v>77</v>
      </c>
      <c r="J2984" s="8">
        <v>490</v>
      </c>
      <c r="K2984" s="8">
        <f>Livros[[#This Row],[Quantity]]*Livros[[#This Row],[Item Price]]</f>
        <v>490</v>
      </c>
      <c r="L2984" s="8">
        <v>426.63</v>
      </c>
      <c r="M2984" s="8">
        <f>Livros[[#This Row],[Receita]]-Livros[[#This Row],[Custo]]</f>
        <v>63.370000000000005</v>
      </c>
    </row>
    <row r="2985" spans="1:13" x14ac:dyDescent="0.25">
      <c r="A2985" s="5">
        <v>2984</v>
      </c>
      <c r="B2985" s="7" t="s">
        <v>4643</v>
      </c>
      <c r="C2985" s="7" t="e">
        <f>MONTH(Livros[[#This Row],[Date]])</f>
        <v>#VALUE!</v>
      </c>
      <c r="D2985" s="7" t="e">
        <f>YEAR(Livros[[#This Row],[Date]])</f>
        <v>#VALUE!</v>
      </c>
      <c r="E2985" s="5">
        <v>0</v>
      </c>
      <c r="F2985" s="5">
        <v>0</v>
      </c>
      <c r="G2985" s="7" t="s">
        <v>71</v>
      </c>
      <c r="H2985" s="5">
        <v>1</v>
      </c>
      <c r="I2985" s="19" t="s">
        <v>193</v>
      </c>
      <c r="J2985" s="9">
        <v>240</v>
      </c>
      <c r="K2985" s="9">
        <f>Livros[[#This Row],[Quantity]]*Livros[[#This Row],[Item Price]]</f>
        <v>240</v>
      </c>
      <c r="L2985" s="9">
        <v>196.68</v>
      </c>
      <c r="M2985" s="9">
        <f>Livros[[#This Row],[Receita]]-Livros[[#This Row],[Custo]]</f>
        <v>43.319999999999993</v>
      </c>
    </row>
    <row r="2986" spans="1:13" x14ac:dyDescent="0.25">
      <c r="A2986" s="4">
        <v>2985</v>
      </c>
      <c r="B2986" s="6" t="s">
        <v>4643</v>
      </c>
      <c r="C2986" s="6" t="e">
        <f>MONTH(Livros[[#This Row],[Date]])</f>
        <v>#VALUE!</v>
      </c>
      <c r="D2986" s="6" t="e">
        <f>YEAR(Livros[[#This Row],[Date]])</f>
        <v>#VALUE!</v>
      </c>
      <c r="E2986" s="4">
        <v>0</v>
      </c>
      <c r="F2986" s="4">
        <v>0</v>
      </c>
      <c r="G2986" s="6" t="s">
        <v>71</v>
      </c>
      <c r="H2986" s="4">
        <v>1</v>
      </c>
      <c r="I2986" s="18" t="s">
        <v>1002</v>
      </c>
      <c r="J2986" s="8">
        <v>285</v>
      </c>
      <c r="K2986" s="8">
        <f>Livros[[#This Row],[Quantity]]*Livros[[#This Row],[Item Price]]</f>
        <v>285</v>
      </c>
      <c r="L2986" s="8">
        <v>233.37</v>
      </c>
      <c r="M2986" s="8">
        <f>Livros[[#This Row],[Receita]]-Livros[[#This Row],[Custo]]</f>
        <v>51.629999999999995</v>
      </c>
    </row>
    <row r="2987" spans="1:13" x14ac:dyDescent="0.25">
      <c r="A2987" s="5">
        <v>2986</v>
      </c>
      <c r="B2987" s="7" t="s">
        <v>4643</v>
      </c>
      <c r="C2987" s="7" t="e">
        <f>MONTH(Livros[[#This Row],[Date]])</f>
        <v>#VALUE!</v>
      </c>
      <c r="D2987" s="7" t="e">
        <f>YEAR(Livros[[#This Row],[Date]])</f>
        <v>#VALUE!</v>
      </c>
      <c r="E2987" s="5">
        <v>0</v>
      </c>
      <c r="F2987" s="5">
        <v>0</v>
      </c>
      <c r="G2987" s="7" t="s">
        <v>71</v>
      </c>
      <c r="H2987" s="5">
        <v>1</v>
      </c>
      <c r="I2987" s="19" t="s">
        <v>77</v>
      </c>
      <c r="J2987" s="9">
        <v>310</v>
      </c>
      <c r="K2987" s="9">
        <f>Livros[[#This Row],[Quantity]]*Livros[[#This Row],[Item Price]]</f>
        <v>310</v>
      </c>
      <c r="L2987" s="9">
        <v>269.97000000000003</v>
      </c>
      <c r="M2987" s="9">
        <f>Livros[[#This Row],[Receita]]-Livros[[#This Row],[Custo]]</f>
        <v>40.029999999999973</v>
      </c>
    </row>
    <row r="2988" spans="1:13" x14ac:dyDescent="0.25">
      <c r="A2988" s="4">
        <v>2987</v>
      </c>
      <c r="B2988" s="6" t="s">
        <v>4643</v>
      </c>
      <c r="C2988" s="6" t="e">
        <f>MONTH(Livros[[#This Row],[Date]])</f>
        <v>#VALUE!</v>
      </c>
      <c r="D2988" s="6" t="e">
        <f>YEAR(Livros[[#This Row],[Date]])</f>
        <v>#VALUE!</v>
      </c>
      <c r="E2988" s="4">
        <v>0</v>
      </c>
      <c r="F2988" s="4">
        <v>0</v>
      </c>
      <c r="G2988" s="6" t="s">
        <v>71</v>
      </c>
      <c r="H2988" s="4">
        <v>1</v>
      </c>
      <c r="I2988" s="18" t="s">
        <v>193</v>
      </c>
      <c r="J2988" s="8">
        <v>959</v>
      </c>
      <c r="K2988" s="8">
        <f>Livros[[#This Row],[Quantity]]*Livros[[#This Row],[Item Price]]</f>
        <v>959</v>
      </c>
      <c r="L2988" s="8">
        <v>786.63800000000003</v>
      </c>
      <c r="M2988" s="8">
        <f>Livros[[#This Row],[Receita]]-Livros[[#This Row],[Custo]]</f>
        <v>172.36199999999997</v>
      </c>
    </row>
    <row r="2989" spans="1:13" x14ac:dyDescent="0.25">
      <c r="A2989" s="5">
        <v>2988</v>
      </c>
      <c r="B2989" s="7" t="s">
        <v>4643</v>
      </c>
      <c r="C2989" s="7" t="e">
        <f>MONTH(Livros[[#This Row],[Date]])</f>
        <v>#VALUE!</v>
      </c>
      <c r="D2989" s="7" t="e">
        <f>YEAR(Livros[[#This Row],[Date]])</f>
        <v>#VALUE!</v>
      </c>
      <c r="E2989" s="5">
        <v>0</v>
      </c>
      <c r="F2989" s="5">
        <v>0</v>
      </c>
      <c r="G2989" s="7" t="s">
        <v>71</v>
      </c>
      <c r="H2989" s="5">
        <v>1</v>
      </c>
      <c r="I2989" s="19" t="s">
        <v>193</v>
      </c>
      <c r="J2989" s="9">
        <v>220</v>
      </c>
      <c r="K2989" s="9">
        <f>Livros[[#This Row],[Quantity]]*Livros[[#This Row],[Item Price]]</f>
        <v>220</v>
      </c>
      <c r="L2989" s="9">
        <v>180.04</v>
      </c>
      <c r="M2989" s="9">
        <f>Livros[[#This Row],[Receita]]-Livros[[#This Row],[Custo]]</f>
        <v>39.960000000000008</v>
      </c>
    </row>
    <row r="2990" spans="1:13" x14ac:dyDescent="0.25">
      <c r="A2990" s="4">
        <v>2989</v>
      </c>
      <c r="B2990" s="6" t="s">
        <v>4643</v>
      </c>
      <c r="C2990" s="6" t="e">
        <f>MONTH(Livros[[#This Row],[Date]])</f>
        <v>#VALUE!</v>
      </c>
      <c r="D2990" s="6" t="e">
        <f>YEAR(Livros[[#This Row],[Date]])</f>
        <v>#VALUE!</v>
      </c>
      <c r="E2990" s="4">
        <v>0</v>
      </c>
      <c r="F2990" s="4">
        <v>0</v>
      </c>
      <c r="G2990" s="6" t="s">
        <v>83</v>
      </c>
      <c r="H2990" s="4">
        <v>1</v>
      </c>
      <c r="I2990" s="18" t="s">
        <v>77</v>
      </c>
      <c r="J2990" s="8">
        <v>899</v>
      </c>
      <c r="K2990" s="8">
        <f>Livros[[#This Row],[Quantity]]*Livros[[#This Row],[Item Price]]</f>
        <v>899</v>
      </c>
      <c r="L2990" s="8">
        <v>782.21299999999997</v>
      </c>
      <c r="M2990" s="8">
        <f>Livros[[#This Row],[Receita]]-Livros[[#This Row],[Custo]]</f>
        <v>116.78700000000003</v>
      </c>
    </row>
    <row r="2991" spans="1:13" x14ac:dyDescent="0.25">
      <c r="A2991" s="5">
        <v>2990</v>
      </c>
      <c r="B2991" s="7" t="s">
        <v>4654</v>
      </c>
      <c r="C2991" s="7" t="e">
        <f>MONTH(Livros[[#This Row],[Date]])</f>
        <v>#VALUE!</v>
      </c>
      <c r="D2991" s="7" t="e">
        <f>YEAR(Livros[[#This Row],[Date]])</f>
        <v>#VALUE!</v>
      </c>
      <c r="E2991" s="5">
        <v>0</v>
      </c>
      <c r="F2991" s="5">
        <v>0</v>
      </c>
      <c r="G2991" s="7" t="s">
        <v>83</v>
      </c>
      <c r="H2991" s="5">
        <v>3</v>
      </c>
      <c r="I2991" s="19" t="s">
        <v>193</v>
      </c>
      <c r="J2991" s="9">
        <v>1143</v>
      </c>
      <c r="K2991" s="9">
        <f>Livros[[#This Row],[Quantity]]*Livros[[#This Row],[Item Price]]</f>
        <v>3429</v>
      </c>
      <c r="L2991" s="9">
        <v>937.726</v>
      </c>
      <c r="M2991" s="9">
        <f>Livros[[#This Row],[Receita]]-Livros[[#This Row],[Custo]]</f>
        <v>2491.2739999999999</v>
      </c>
    </row>
    <row r="2992" spans="1:13" x14ac:dyDescent="0.25">
      <c r="A2992" s="4">
        <v>2991</v>
      </c>
      <c r="B2992" s="6" t="s">
        <v>4654</v>
      </c>
      <c r="C2992" s="6" t="e">
        <f>MONTH(Livros[[#This Row],[Date]])</f>
        <v>#VALUE!</v>
      </c>
      <c r="D2992" s="6" t="e">
        <f>YEAR(Livros[[#This Row],[Date]])</f>
        <v>#VALUE!</v>
      </c>
      <c r="E2992" s="4">
        <v>0</v>
      </c>
      <c r="F2992" s="4">
        <v>0</v>
      </c>
      <c r="G2992" s="6" t="s">
        <v>83</v>
      </c>
      <c r="H2992" s="4">
        <v>1</v>
      </c>
      <c r="I2992" s="18" t="s">
        <v>193</v>
      </c>
      <c r="J2992" s="8">
        <v>220</v>
      </c>
      <c r="K2992" s="8">
        <f>Livros[[#This Row],[Quantity]]*Livros[[#This Row],[Item Price]]</f>
        <v>220</v>
      </c>
      <c r="L2992" s="8">
        <v>180.04</v>
      </c>
      <c r="M2992" s="8">
        <f>Livros[[#This Row],[Receita]]-Livros[[#This Row],[Custo]]</f>
        <v>39.960000000000008</v>
      </c>
    </row>
    <row r="2993" spans="1:13" x14ac:dyDescent="0.25">
      <c r="A2993" s="5">
        <v>2992</v>
      </c>
      <c r="B2993" s="7" t="s">
        <v>4654</v>
      </c>
      <c r="C2993" s="7" t="e">
        <f>MONTH(Livros[[#This Row],[Date]])</f>
        <v>#VALUE!</v>
      </c>
      <c r="D2993" s="7" t="e">
        <f>YEAR(Livros[[#This Row],[Date]])</f>
        <v>#VALUE!</v>
      </c>
      <c r="E2993" s="5">
        <v>0</v>
      </c>
      <c r="F2993" s="5">
        <v>0</v>
      </c>
      <c r="G2993" s="7" t="s">
        <v>71</v>
      </c>
      <c r="H2993" s="5">
        <v>1</v>
      </c>
      <c r="I2993" s="19" t="s">
        <v>193</v>
      </c>
      <c r="J2993" s="9">
        <v>240</v>
      </c>
      <c r="K2993" s="9">
        <f>Livros[[#This Row],[Quantity]]*Livros[[#This Row],[Item Price]]</f>
        <v>240</v>
      </c>
      <c r="L2993" s="9">
        <v>196.68</v>
      </c>
      <c r="M2993" s="9">
        <f>Livros[[#This Row],[Receita]]-Livros[[#This Row],[Custo]]</f>
        <v>43.319999999999993</v>
      </c>
    </row>
    <row r="2994" spans="1:13" x14ac:dyDescent="0.25">
      <c r="A2994" s="4">
        <v>2993</v>
      </c>
      <c r="B2994" s="6" t="s">
        <v>4654</v>
      </c>
      <c r="C2994" s="6" t="e">
        <f>MONTH(Livros[[#This Row],[Date]])</f>
        <v>#VALUE!</v>
      </c>
      <c r="D2994" s="6" t="e">
        <f>YEAR(Livros[[#This Row],[Date]])</f>
        <v>#VALUE!</v>
      </c>
      <c r="E2994" s="4">
        <v>0</v>
      </c>
      <c r="F2994" s="4">
        <v>0</v>
      </c>
      <c r="G2994" s="6" t="s">
        <v>71</v>
      </c>
      <c r="H2994" s="4">
        <v>1</v>
      </c>
      <c r="I2994" s="18" t="s">
        <v>193</v>
      </c>
      <c r="J2994" s="8">
        <v>381</v>
      </c>
      <c r="K2994" s="8">
        <f>Livros[[#This Row],[Quantity]]*Livros[[#This Row],[Item Price]]</f>
        <v>381</v>
      </c>
      <c r="L2994" s="8">
        <v>312.24200000000002</v>
      </c>
      <c r="M2994" s="8">
        <f>Livros[[#This Row],[Receita]]-Livros[[#This Row],[Custo]]</f>
        <v>68.757999999999981</v>
      </c>
    </row>
    <row r="2995" spans="1:13" x14ac:dyDescent="0.25">
      <c r="A2995" s="5">
        <v>2994</v>
      </c>
      <c r="B2995" s="7" t="s">
        <v>4654</v>
      </c>
      <c r="C2995" s="7" t="e">
        <f>MONTH(Livros[[#This Row],[Date]])</f>
        <v>#VALUE!</v>
      </c>
      <c r="D2995" s="7" t="e">
        <f>YEAR(Livros[[#This Row],[Date]])</f>
        <v>#VALUE!</v>
      </c>
      <c r="E2995" s="5">
        <v>0</v>
      </c>
      <c r="F2995" s="5">
        <v>0</v>
      </c>
      <c r="G2995" s="7" t="s">
        <v>83</v>
      </c>
      <c r="H2995" s="5">
        <v>1</v>
      </c>
      <c r="I2995" s="19" t="s">
        <v>77</v>
      </c>
      <c r="J2995" s="9">
        <v>6385</v>
      </c>
      <c r="K2995" s="9">
        <f>Livros[[#This Row],[Quantity]]*Livros[[#This Row],[Item Price]]</f>
        <v>6385</v>
      </c>
      <c r="L2995" s="9">
        <v>555.54949999999997</v>
      </c>
      <c r="M2995" s="9">
        <f>Livros[[#This Row],[Receita]]-Livros[[#This Row],[Custo]]</f>
        <v>5829.4504999999999</v>
      </c>
    </row>
    <row r="2996" spans="1:13" x14ac:dyDescent="0.25">
      <c r="A2996" s="4">
        <v>2995</v>
      </c>
      <c r="B2996" s="6" t="s">
        <v>4654</v>
      </c>
      <c r="C2996" s="6" t="e">
        <f>MONTH(Livros[[#This Row],[Date]])</f>
        <v>#VALUE!</v>
      </c>
      <c r="D2996" s="6" t="e">
        <f>YEAR(Livros[[#This Row],[Date]])</f>
        <v>#VALUE!</v>
      </c>
      <c r="E2996" s="4">
        <v>0</v>
      </c>
      <c r="F2996" s="4">
        <v>0</v>
      </c>
      <c r="G2996" s="6" t="s">
        <v>71</v>
      </c>
      <c r="H2996" s="4">
        <v>1</v>
      </c>
      <c r="I2996" s="18" t="s">
        <v>77</v>
      </c>
      <c r="J2996" s="8">
        <v>6385</v>
      </c>
      <c r="K2996" s="8">
        <f>Livros[[#This Row],[Quantity]]*Livros[[#This Row],[Item Price]]</f>
        <v>6385</v>
      </c>
      <c r="L2996" s="8">
        <v>555.54949999999997</v>
      </c>
      <c r="M2996" s="8">
        <f>Livros[[#This Row],[Receita]]-Livros[[#This Row],[Custo]]</f>
        <v>5829.4504999999999</v>
      </c>
    </row>
    <row r="2997" spans="1:13" x14ac:dyDescent="0.25">
      <c r="A2997" s="5">
        <v>2996</v>
      </c>
      <c r="B2997" s="7" t="s">
        <v>4659</v>
      </c>
      <c r="C2997" s="7" t="e">
        <f>MONTH(Livros[[#This Row],[Date]])</f>
        <v>#VALUE!</v>
      </c>
      <c r="D2997" s="7" t="e">
        <f>YEAR(Livros[[#This Row],[Date]])</f>
        <v>#VALUE!</v>
      </c>
      <c r="E2997" s="5">
        <v>1</v>
      </c>
      <c r="F2997" s="5">
        <v>0</v>
      </c>
      <c r="G2997" s="7" t="s">
        <v>83</v>
      </c>
      <c r="H2997" s="5">
        <v>1</v>
      </c>
      <c r="I2997" s="19" t="s">
        <v>77</v>
      </c>
      <c r="J2997" s="9">
        <v>4695</v>
      </c>
      <c r="K2997" s="9">
        <f>Livros[[#This Row],[Quantity]]*Livros[[#This Row],[Item Price]]</f>
        <v>4695</v>
      </c>
      <c r="L2997" s="9">
        <v>408.84649999999999</v>
      </c>
      <c r="M2997" s="9">
        <f>Livros[[#This Row],[Receita]]-Livros[[#This Row],[Custo]]</f>
        <v>4286.1535000000003</v>
      </c>
    </row>
    <row r="2998" spans="1:13" x14ac:dyDescent="0.25">
      <c r="A2998" s="4">
        <v>2997</v>
      </c>
      <c r="B2998" s="6" t="s">
        <v>4659</v>
      </c>
      <c r="C2998" s="6" t="e">
        <f>MONTH(Livros[[#This Row],[Date]])</f>
        <v>#VALUE!</v>
      </c>
      <c r="D2998" s="6" t="e">
        <f>YEAR(Livros[[#This Row],[Date]])</f>
        <v>#VALUE!</v>
      </c>
      <c r="E2998" s="4">
        <v>1</v>
      </c>
      <c r="F2998" s="4">
        <v>0</v>
      </c>
      <c r="G2998" s="6" t="s">
        <v>71</v>
      </c>
      <c r="H2998" s="4">
        <v>1</v>
      </c>
      <c r="I2998" s="18" t="s">
        <v>77</v>
      </c>
      <c r="J2998" s="8">
        <v>4695</v>
      </c>
      <c r="K2998" s="8">
        <f>Livros[[#This Row],[Quantity]]*Livros[[#This Row],[Item Price]]</f>
        <v>4695</v>
      </c>
      <c r="L2998" s="8">
        <v>408.84649999999999</v>
      </c>
      <c r="M2998" s="8">
        <f>Livros[[#This Row],[Receita]]-Livros[[#This Row],[Custo]]</f>
        <v>4286.1535000000003</v>
      </c>
    </row>
    <row r="2999" spans="1:13" x14ac:dyDescent="0.25">
      <c r="A2999" s="5">
        <v>2998</v>
      </c>
      <c r="B2999" s="7" t="s">
        <v>4659</v>
      </c>
      <c r="C2999" s="7" t="e">
        <f>MONTH(Livros[[#This Row],[Date]])</f>
        <v>#VALUE!</v>
      </c>
      <c r="D2999" s="7" t="e">
        <f>YEAR(Livros[[#This Row],[Date]])</f>
        <v>#VALUE!</v>
      </c>
      <c r="E2999" s="5">
        <v>1</v>
      </c>
      <c r="F2999" s="5">
        <v>0</v>
      </c>
      <c r="G2999" s="7" t="s">
        <v>83</v>
      </c>
      <c r="H2999" s="5">
        <v>1</v>
      </c>
      <c r="I2999" s="19" t="s">
        <v>1002</v>
      </c>
      <c r="J2999" s="9">
        <v>138</v>
      </c>
      <c r="K2999" s="9">
        <f>Livros[[#This Row],[Quantity]]*Livros[[#This Row],[Item Price]]</f>
        <v>138</v>
      </c>
      <c r="L2999" s="9">
        <v>113.316</v>
      </c>
      <c r="M2999" s="9">
        <f>Livros[[#This Row],[Receita]]-Livros[[#This Row],[Custo]]</f>
        <v>24.683999999999997</v>
      </c>
    </row>
    <row r="3000" spans="1:13" x14ac:dyDescent="0.25">
      <c r="A3000" s="4">
        <v>2999</v>
      </c>
      <c r="B3000" s="6" t="s">
        <v>4659</v>
      </c>
      <c r="C3000" s="6" t="e">
        <f>MONTH(Livros[[#This Row],[Date]])</f>
        <v>#VALUE!</v>
      </c>
      <c r="D3000" s="6" t="e">
        <f>YEAR(Livros[[#This Row],[Date]])</f>
        <v>#VALUE!</v>
      </c>
      <c r="E3000" s="4">
        <v>1</v>
      </c>
      <c r="F3000" s="4">
        <v>0</v>
      </c>
      <c r="G3000" s="6" t="s">
        <v>71</v>
      </c>
      <c r="H3000" s="4">
        <v>1</v>
      </c>
      <c r="I3000" s="18" t="s">
        <v>1002</v>
      </c>
      <c r="J3000" s="8">
        <v>175</v>
      </c>
      <c r="K3000" s="8">
        <f>Livros[[#This Row],[Quantity]]*Livros[[#This Row],[Item Price]]</f>
        <v>175</v>
      </c>
      <c r="L3000" s="8">
        <v>143.35</v>
      </c>
      <c r="M3000" s="8">
        <f>Livros[[#This Row],[Receita]]-Livros[[#This Row],[Custo]]</f>
        <v>31.650000000000006</v>
      </c>
    </row>
    <row r="3001" spans="1:13" x14ac:dyDescent="0.25">
      <c r="A3001" s="5">
        <v>3000</v>
      </c>
      <c r="B3001" s="7" t="s">
        <v>4659</v>
      </c>
      <c r="C3001" s="7" t="e">
        <f>MONTH(Livros[[#This Row],[Date]])</f>
        <v>#VALUE!</v>
      </c>
      <c r="D3001" s="7" t="e">
        <f>YEAR(Livros[[#This Row],[Date]])</f>
        <v>#VALUE!</v>
      </c>
      <c r="E3001" s="5">
        <v>1</v>
      </c>
      <c r="F3001" s="5">
        <v>0</v>
      </c>
      <c r="G3001" s="7" t="s">
        <v>71</v>
      </c>
      <c r="H3001" s="5">
        <v>1</v>
      </c>
      <c r="I3001" s="19" t="s">
        <v>77</v>
      </c>
      <c r="J3001" s="9">
        <v>6385</v>
      </c>
      <c r="K3001" s="9">
        <f>Livros[[#This Row],[Quantity]]*Livros[[#This Row],[Item Price]]</f>
        <v>6385</v>
      </c>
      <c r="L3001" s="9">
        <v>555.54949999999997</v>
      </c>
      <c r="M3001" s="9">
        <f>Livros[[#This Row],[Receita]]-Livros[[#This Row],[Custo]]</f>
        <v>5829.4504999999999</v>
      </c>
    </row>
    <row r="3002" spans="1:13" x14ac:dyDescent="0.25">
      <c r="A3002" s="4">
        <v>3001</v>
      </c>
      <c r="B3002" s="6" t="s">
        <v>4665</v>
      </c>
      <c r="C3002" s="6">
        <f>MONTH(Livros[[#This Row],[Date]])</f>
        <v>1</v>
      </c>
      <c r="D3002" s="6">
        <f>YEAR(Livros[[#This Row],[Date]])</f>
        <v>2019</v>
      </c>
      <c r="E3002" s="4">
        <v>1</v>
      </c>
      <c r="F3002" s="4">
        <v>0</v>
      </c>
      <c r="G3002" s="6" t="s">
        <v>83</v>
      </c>
      <c r="H3002" s="4">
        <v>1</v>
      </c>
      <c r="I3002" s="18" t="s">
        <v>193</v>
      </c>
      <c r="J3002" s="8">
        <v>240</v>
      </c>
      <c r="K3002" s="8">
        <f>Livros[[#This Row],[Quantity]]*Livros[[#This Row],[Item Price]]</f>
        <v>240</v>
      </c>
      <c r="L3002" s="8">
        <v>196.68</v>
      </c>
      <c r="M3002" s="8">
        <f>Livros[[#This Row],[Receita]]-Livros[[#This Row],[Custo]]</f>
        <v>43.319999999999993</v>
      </c>
    </row>
    <row r="3003" spans="1:13" x14ac:dyDescent="0.25">
      <c r="A3003" s="5">
        <v>3002</v>
      </c>
      <c r="B3003" s="7" t="s">
        <v>4665</v>
      </c>
      <c r="C3003" s="7">
        <f>MONTH(Livros[[#This Row],[Date]])</f>
        <v>1</v>
      </c>
      <c r="D3003" s="7">
        <f>YEAR(Livros[[#This Row],[Date]])</f>
        <v>2019</v>
      </c>
      <c r="E3003" s="5">
        <v>1</v>
      </c>
      <c r="F3003" s="5">
        <v>0</v>
      </c>
      <c r="G3003" s="7" t="s">
        <v>83</v>
      </c>
      <c r="H3003" s="5">
        <v>1</v>
      </c>
      <c r="I3003" s="19" t="s">
        <v>1002</v>
      </c>
      <c r="J3003" s="9">
        <v>207</v>
      </c>
      <c r="K3003" s="9">
        <f>Livros[[#This Row],[Quantity]]*Livros[[#This Row],[Item Price]]</f>
        <v>207</v>
      </c>
      <c r="L3003" s="9">
        <v>169.97399999999999</v>
      </c>
      <c r="M3003" s="9">
        <f>Livros[[#This Row],[Receita]]-Livros[[#This Row],[Custo]]</f>
        <v>37.02600000000001</v>
      </c>
    </row>
    <row r="3004" spans="1:13" x14ac:dyDescent="0.25">
      <c r="A3004" s="4">
        <v>3003</v>
      </c>
      <c r="B3004" s="6" t="s">
        <v>4665</v>
      </c>
      <c r="C3004" s="6">
        <f>MONTH(Livros[[#This Row],[Date]])</f>
        <v>1</v>
      </c>
      <c r="D3004" s="6">
        <f>YEAR(Livros[[#This Row],[Date]])</f>
        <v>2019</v>
      </c>
      <c r="E3004" s="4">
        <v>1</v>
      </c>
      <c r="F3004" s="4">
        <v>0</v>
      </c>
      <c r="G3004" s="6" t="s">
        <v>71</v>
      </c>
      <c r="H3004" s="4">
        <v>2</v>
      </c>
      <c r="I3004" s="18" t="s">
        <v>1002</v>
      </c>
      <c r="J3004" s="8">
        <v>350</v>
      </c>
      <c r="K3004" s="8">
        <f>Livros[[#This Row],[Quantity]]*Livros[[#This Row],[Item Price]]</f>
        <v>700</v>
      </c>
      <c r="L3004" s="8">
        <v>287.7</v>
      </c>
      <c r="M3004" s="8">
        <f>Livros[[#This Row],[Receita]]-Livros[[#This Row],[Custo]]</f>
        <v>412.3</v>
      </c>
    </row>
    <row r="3005" spans="1:13" x14ac:dyDescent="0.25">
      <c r="A3005" s="5">
        <v>3004</v>
      </c>
      <c r="B3005" s="7" t="s">
        <v>4665</v>
      </c>
      <c r="C3005" s="7">
        <f>MONTH(Livros[[#This Row],[Date]])</f>
        <v>1</v>
      </c>
      <c r="D3005" s="7">
        <f>YEAR(Livros[[#This Row],[Date]])</f>
        <v>2019</v>
      </c>
      <c r="E3005" s="5">
        <v>1</v>
      </c>
      <c r="F3005" s="5">
        <v>0</v>
      </c>
      <c r="G3005" s="7" t="s">
        <v>71</v>
      </c>
      <c r="H3005" s="5">
        <v>1</v>
      </c>
      <c r="I3005" s="19" t="s">
        <v>1002</v>
      </c>
      <c r="J3005" s="9">
        <v>207</v>
      </c>
      <c r="K3005" s="9">
        <f>Livros[[#This Row],[Quantity]]*Livros[[#This Row],[Item Price]]</f>
        <v>207</v>
      </c>
      <c r="L3005" s="9">
        <v>169.97399999999999</v>
      </c>
      <c r="M3005" s="9">
        <f>Livros[[#This Row],[Receita]]-Livros[[#This Row],[Custo]]</f>
        <v>37.02600000000001</v>
      </c>
    </row>
    <row r="3006" spans="1:13" x14ac:dyDescent="0.25">
      <c r="A3006" s="4">
        <v>3005</v>
      </c>
      <c r="B3006" s="6" t="s">
        <v>4665</v>
      </c>
      <c r="C3006" s="6">
        <f>MONTH(Livros[[#This Row],[Date]])</f>
        <v>1</v>
      </c>
      <c r="D3006" s="6">
        <f>YEAR(Livros[[#This Row],[Date]])</f>
        <v>2019</v>
      </c>
      <c r="E3006" s="4">
        <v>1</v>
      </c>
      <c r="F3006" s="4">
        <v>0</v>
      </c>
      <c r="G3006" s="6" t="s">
        <v>71</v>
      </c>
      <c r="H3006" s="4">
        <v>1</v>
      </c>
      <c r="I3006" s="18" t="s">
        <v>5178</v>
      </c>
      <c r="J3006" s="8">
        <v>315</v>
      </c>
      <c r="K3006" s="8">
        <f>Livros[[#This Row],[Quantity]]*Livros[[#This Row],[Item Price]]</f>
        <v>315</v>
      </c>
      <c r="L3006" s="8">
        <v>261.14499999999998</v>
      </c>
      <c r="M3006" s="8">
        <f>Livros[[#This Row],[Receita]]-Livros[[#This Row],[Custo]]</f>
        <v>53.855000000000018</v>
      </c>
    </row>
    <row r="3007" spans="1:13" x14ac:dyDescent="0.25">
      <c r="A3007" s="5">
        <v>3006</v>
      </c>
      <c r="B3007" s="7" t="s">
        <v>4665</v>
      </c>
      <c r="C3007" s="7">
        <f>MONTH(Livros[[#This Row],[Date]])</f>
        <v>1</v>
      </c>
      <c r="D3007" s="7">
        <f>YEAR(Livros[[#This Row],[Date]])</f>
        <v>2019</v>
      </c>
      <c r="E3007" s="5">
        <v>1</v>
      </c>
      <c r="F3007" s="5">
        <v>0</v>
      </c>
      <c r="G3007" s="7" t="s">
        <v>83</v>
      </c>
      <c r="H3007" s="5">
        <v>1</v>
      </c>
      <c r="I3007" s="19" t="s">
        <v>1002</v>
      </c>
      <c r="J3007" s="9">
        <v>207</v>
      </c>
      <c r="K3007" s="9">
        <f>Livros[[#This Row],[Quantity]]*Livros[[#This Row],[Item Price]]</f>
        <v>207</v>
      </c>
      <c r="L3007" s="9">
        <v>169.97399999999999</v>
      </c>
      <c r="M3007" s="9">
        <f>Livros[[#This Row],[Receita]]-Livros[[#This Row],[Custo]]</f>
        <v>37.02600000000001</v>
      </c>
    </row>
    <row r="3008" spans="1:13" x14ac:dyDescent="0.25">
      <c r="A3008" s="4">
        <v>3007</v>
      </c>
      <c r="B3008" s="6" t="s">
        <v>4673</v>
      </c>
      <c r="C3008" s="6">
        <f>MONTH(Livros[[#This Row],[Date]])</f>
        <v>2</v>
      </c>
      <c r="D3008" s="6">
        <f>YEAR(Livros[[#This Row],[Date]])</f>
        <v>2019</v>
      </c>
      <c r="E3008" s="4">
        <v>0</v>
      </c>
      <c r="F3008" s="4">
        <v>0</v>
      </c>
      <c r="G3008" s="6" t="s">
        <v>71</v>
      </c>
      <c r="H3008" s="4">
        <v>1</v>
      </c>
      <c r="I3008" s="18" t="s">
        <v>1002</v>
      </c>
      <c r="J3008" s="8">
        <v>1110</v>
      </c>
      <c r="K3008" s="8">
        <f>Livros[[#This Row],[Quantity]]*Livros[[#This Row],[Item Price]]</f>
        <v>1110</v>
      </c>
      <c r="L3008" s="8">
        <v>910.02</v>
      </c>
      <c r="M3008" s="8">
        <f>Livros[[#This Row],[Receita]]-Livros[[#This Row],[Custo]]</f>
        <v>199.98000000000002</v>
      </c>
    </row>
    <row r="3009" spans="1:13" x14ac:dyDescent="0.25">
      <c r="A3009" s="5">
        <v>3008</v>
      </c>
      <c r="B3009" s="7" t="s">
        <v>4673</v>
      </c>
      <c r="C3009" s="7">
        <f>MONTH(Livros[[#This Row],[Date]])</f>
        <v>2</v>
      </c>
      <c r="D3009" s="7">
        <f>YEAR(Livros[[#This Row],[Date]])</f>
        <v>2019</v>
      </c>
      <c r="E3009" s="5">
        <v>0</v>
      </c>
      <c r="F3009" s="5">
        <v>0</v>
      </c>
      <c r="G3009" s="7" t="s">
        <v>83</v>
      </c>
      <c r="H3009" s="5">
        <v>1</v>
      </c>
      <c r="I3009" s="19" t="s">
        <v>77</v>
      </c>
      <c r="J3009" s="9">
        <v>6385</v>
      </c>
      <c r="K3009" s="9">
        <f>Livros[[#This Row],[Quantity]]*Livros[[#This Row],[Item Price]]</f>
        <v>6385</v>
      </c>
      <c r="L3009" s="9">
        <v>555.54949999999997</v>
      </c>
      <c r="M3009" s="9">
        <f>Livros[[#This Row],[Receita]]-Livros[[#This Row],[Custo]]</f>
        <v>5829.4504999999999</v>
      </c>
    </row>
    <row r="3010" spans="1:13" x14ac:dyDescent="0.25">
      <c r="A3010" s="4">
        <v>3009</v>
      </c>
      <c r="B3010" s="6" t="s">
        <v>4673</v>
      </c>
      <c r="C3010" s="6">
        <f>MONTH(Livros[[#This Row],[Date]])</f>
        <v>2</v>
      </c>
      <c r="D3010" s="6">
        <f>YEAR(Livros[[#This Row],[Date]])</f>
        <v>2019</v>
      </c>
      <c r="E3010" s="4">
        <v>0</v>
      </c>
      <c r="F3010" s="4">
        <v>0</v>
      </c>
      <c r="G3010" s="6" t="s">
        <v>71</v>
      </c>
      <c r="H3010" s="4">
        <v>1</v>
      </c>
      <c r="I3010" s="18" t="s">
        <v>1002</v>
      </c>
      <c r="J3010" s="8">
        <v>207</v>
      </c>
      <c r="K3010" s="8">
        <f>Livros[[#This Row],[Quantity]]*Livros[[#This Row],[Item Price]]</f>
        <v>207</v>
      </c>
      <c r="L3010" s="8">
        <v>169.97399999999999</v>
      </c>
      <c r="M3010" s="8">
        <f>Livros[[#This Row],[Receita]]-Livros[[#This Row],[Custo]]</f>
        <v>37.02600000000001</v>
      </c>
    </row>
    <row r="3011" spans="1:13" x14ac:dyDescent="0.25">
      <c r="A3011" s="5">
        <v>3010</v>
      </c>
      <c r="B3011" s="7" t="s">
        <v>4673</v>
      </c>
      <c r="C3011" s="7">
        <f>MONTH(Livros[[#This Row],[Date]])</f>
        <v>2</v>
      </c>
      <c r="D3011" s="7">
        <f>YEAR(Livros[[#This Row],[Date]])</f>
        <v>2019</v>
      </c>
      <c r="E3011" s="5">
        <v>0</v>
      </c>
      <c r="F3011" s="5">
        <v>0</v>
      </c>
      <c r="G3011" s="7" t="s">
        <v>71</v>
      </c>
      <c r="H3011" s="5">
        <v>1</v>
      </c>
      <c r="I3011" s="19" t="s">
        <v>77</v>
      </c>
      <c r="J3011" s="9">
        <v>550</v>
      </c>
      <c r="K3011" s="9">
        <f>Livros[[#This Row],[Quantity]]*Livros[[#This Row],[Item Price]]</f>
        <v>550</v>
      </c>
      <c r="L3011" s="9">
        <v>478.85</v>
      </c>
      <c r="M3011" s="9">
        <f>Livros[[#This Row],[Receita]]-Livros[[#This Row],[Custo]]</f>
        <v>71.149999999999977</v>
      </c>
    </row>
    <row r="3012" spans="1:13" x14ac:dyDescent="0.25">
      <c r="A3012" s="4">
        <v>3011</v>
      </c>
      <c r="B3012" s="6" t="s">
        <v>4673</v>
      </c>
      <c r="C3012" s="6">
        <f>MONTH(Livros[[#This Row],[Date]])</f>
        <v>2</v>
      </c>
      <c r="D3012" s="6">
        <f>YEAR(Livros[[#This Row],[Date]])</f>
        <v>2019</v>
      </c>
      <c r="E3012" s="4">
        <v>0</v>
      </c>
      <c r="F3012" s="4">
        <v>0</v>
      </c>
      <c r="G3012" s="6" t="s">
        <v>71</v>
      </c>
      <c r="H3012" s="4">
        <v>1</v>
      </c>
      <c r="I3012" s="18" t="s">
        <v>77</v>
      </c>
      <c r="J3012" s="8">
        <v>550</v>
      </c>
      <c r="K3012" s="8">
        <f>Livros[[#This Row],[Quantity]]*Livros[[#This Row],[Item Price]]</f>
        <v>550</v>
      </c>
      <c r="L3012" s="8">
        <v>478.85</v>
      </c>
      <c r="M3012" s="8">
        <f>Livros[[#This Row],[Receita]]-Livros[[#This Row],[Custo]]</f>
        <v>71.149999999999977</v>
      </c>
    </row>
    <row r="3013" spans="1:13" x14ac:dyDescent="0.25">
      <c r="A3013" s="5">
        <v>3012</v>
      </c>
      <c r="B3013" s="7" t="s">
        <v>4673</v>
      </c>
      <c r="C3013" s="7">
        <f>MONTH(Livros[[#This Row],[Date]])</f>
        <v>2</v>
      </c>
      <c r="D3013" s="7">
        <f>YEAR(Livros[[#This Row],[Date]])</f>
        <v>2019</v>
      </c>
      <c r="E3013" s="5">
        <v>0</v>
      </c>
      <c r="F3013" s="5">
        <v>0</v>
      </c>
      <c r="G3013" s="7" t="s">
        <v>71</v>
      </c>
      <c r="H3013" s="5">
        <v>1</v>
      </c>
      <c r="I3013" s="19" t="s">
        <v>5178</v>
      </c>
      <c r="J3013" s="9">
        <v>615</v>
      </c>
      <c r="K3013" s="9">
        <f>Livros[[#This Row],[Quantity]]*Livros[[#This Row],[Item Price]]</f>
        <v>615</v>
      </c>
      <c r="L3013" s="9">
        <v>510.04500000000002</v>
      </c>
      <c r="M3013" s="9">
        <f>Livros[[#This Row],[Receita]]-Livros[[#This Row],[Custo]]</f>
        <v>104.95499999999998</v>
      </c>
    </row>
    <row r="3014" spans="1:13" x14ac:dyDescent="0.25">
      <c r="A3014" s="4">
        <v>3013</v>
      </c>
      <c r="B3014" s="6" t="s">
        <v>4673</v>
      </c>
      <c r="C3014" s="6">
        <f>MONTH(Livros[[#This Row],[Date]])</f>
        <v>2</v>
      </c>
      <c r="D3014" s="6">
        <f>YEAR(Livros[[#This Row],[Date]])</f>
        <v>2019</v>
      </c>
      <c r="E3014" s="4">
        <v>0</v>
      </c>
      <c r="F3014" s="4">
        <v>0</v>
      </c>
      <c r="G3014" s="6" t="s">
        <v>83</v>
      </c>
      <c r="H3014" s="4">
        <v>1</v>
      </c>
      <c r="I3014" s="18" t="s">
        <v>1002</v>
      </c>
      <c r="J3014" s="8">
        <v>175</v>
      </c>
      <c r="K3014" s="8">
        <f>Livros[[#This Row],[Quantity]]*Livros[[#This Row],[Item Price]]</f>
        <v>175</v>
      </c>
      <c r="L3014" s="8">
        <v>143.35</v>
      </c>
      <c r="M3014" s="8">
        <f>Livros[[#This Row],[Receita]]-Livros[[#This Row],[Custo]]</f>
        <v>31.650000000000006</v>
      </c>
    </row>
    <row r="3015" spans="1:13" x14ac:dyDescent="0.25">
      <c r="A3015" s="5">
        <v>3014</v>
      </c>
      <c r="B3015" s="7" t="s">
        <v>4673</v>
      </c>
      <c r="C3015" s="7">
        <f>MONTH(Livros[[#This Row],[Date]])</f>
        <v>2</v>
      </c>
      <c r="D3015" s="7">
        <f>YEAR(Livros[[#This Row],[Date]])</f>
        <v>2019</v>
      </c>
      <c r="E3015" s="5">
        <v>0</v>
      </c>
      <c r="F3015" s="5">
        <v>0</v>
      </c>
      <c r="G3015" s="7" t="s">
        <v>83</v>
      </c>
      <c r="H3015" s="5">
        <v>1</v>
      </c>
      <c r="I3015" s="19" t="s">
        <v>77</v>
      </c>
      <c r="J3015" s="9">
        <v>6385</v>
      </c>
      <c r="K3015" s="9">
        <f>Livros[[#This Row],[Quantity]]*Livros[[#This Row],[Item Price]]</f>
        <v>6385</v>
      </c>
      <c r="L3015" s="9">
        <v>555.54949999999997</v>
      </c>
      <c r="M3015" s="9">
        <f>Livros[[#This Row],[Receita]]-Livros[[#This Row],[Custo]]</f>
        <v>5829.4504999999999</v>
      </c>
    </row>
    <row r="3016" spans="1:13" x14ac:dyDescent="0.25">
      <c r="A3016" s="4">
        <v>3015</v>
      </c>
      <c r="B3016" s="6" t="s">
        <v>4673</v>
      </c>
      <c r="C3016" s="6">
        <f>MONTH(Livros[[#This Row],[Date]])</f>
        <v>2</v>
      </c>
      <c r="D3016" s="6">
        <f>YEAR(Livros[[#This Row],[Date]])</f>
        <v>2019</v>
      </c>
      <c r="E3016" s="4">
        <v>0</v>
      </c>
      <c r="F3016" s="4">
        <v>0</v>
      </c>
      <c r="G3016" s="6" t="s">
        <v>83</v>
      </c>
      <c r="H3016" s="4">
        <v>1</v>
      </c>
      <c r="I3016" s="18" t="s">
        <v>193</v>
      </c>
      <c r="J3016" s="8">
        <v>240</v>
      </c>
      <c r="K3016" s="8">
        <f>Livros[[#This Row],[Quantity]]*Livros[[#This Row],[Item Price]]</f>
        <v>240</v>
      </c>
      <c r="L3016" s="8">
        <v>196.68</v>
      </c>
      <c r="M3016" s="8">
        <f>Livros[[#This Row],[Receita]]-Livros[[#This Row],[Custo]]</f>
        <v>43.319999999999993</v>
      </c>
    </row>
    <row r="3017" spans="1:13" x14ac:dyDescent="0.25">
      <c r="A3017" s="5">
        <v>3016</v>
      </c>
      <c r="B3017" s="7" t="s">
        <v>4673</v>
      </c>
      <c r="C3017" s="7">
        <f>MONTH(Livros[[#This Row],[Date]])</f>
        <v>2</v>
      </c>
      <c r="D3017" s="7">
        <f>YEAR(Livros[[#This Row],[Date]])</f>
        <v>2019</v>
      </c>
      <c r="E3017" s="5">
        <v>0</v>
      </c>
      <c r="F3017" s="5">
        <v>0</v>
      </c>
      <c r="G3017" s="7" t="s">
        <v>71</v>
      </c>
      <c r="H3017" s="5">
        <v>1</v>
      </c>
      <c r="I3017" s="19" t="s">
        <v>1002</v>
      </c>
      <c r="J3017" s="9">
        <v>175</v>
      </c>
      <c r="K3017" s="9">
        <f>Livros[[#This Row],[Quantity]]*Livros[[#This Row],[Item Price]]</f>
        <v>175</v>
      </c>
      <c r="L3017" s="9">
        <v>143.35</v>
      </c>
      <c r="M3017" s="9">
        <f>Livros[[#This Row],[Receita]]-Livros[[#This Row],[Custo]]</f>
        <v>31.650000000000006</v>
      </c>
    </row>
    <row r="3018" spans="1:13" x14ac:dyDescent="0.25">
      <c r="A3018" s="4">
        <v>3017</v>
      </c>
      <c r="B3018" s="6" t="s">
        <v>4684</v>
      </c>
      <c r="C3018" s="6">
        <f>MONTH(Livros[[#This Row],[Date]])</f>
        <v>3</v>
      </c>
      <c r="D3018" s="6">
        <f>YEAR(Livros[[#This Row],[Date]])</f>
        <v>2019</v>
      </c>
      <c r="E3018" s="4">
        <v>0</v>
      </c>
      <c r="F3018" s="4">
        <v>0</v>
      </c>
      <c r="G3018" s="6" t="s">
        <v>71</v>
      </c>
      <c r="H3018" s="4">
        <v>1</v>
      </c>
      <c r="I3018" s="18" t="s">
        <v>1002</v>
      </c>
      <c r="J3018" s="8">
        <v>138</v>
      </c>
      <c r="K3018" s="8">
        <f>Livros[[#This Row],[Quantity]]*Livros[[#This Row],[Item Price]]</f>
        <v>138</v>
      </c>
      <c r="L3018" s="8">
        <v>113.316</v>
      </c>
      <c r="M3018" s="8">
        <f>Livros[[#This Row],[Receita]]-Livros[[#This Row],[Custo]]</f>
        <v>24.683999999999997</v>
      </c>
    </row>
    <row r="3019" spans="1:13" x14ac:dyDescent="0.25">
      <c r="A3019" s="5">
        <v>3018</v>
      </c>
      <c r="B3019" s="7" t="s">
        <v>4684</v>
      </c>
      <c r="C3019" s="7">
        <f>MONTH(Livros[[#This Row],[Date]])</f>
        <v>3</v>
      </c>
      <c r="D3019" s="7">
        <f>YEAR(Livros[[#This Row],[Date]])</f>
        <v>2019</v>
      </c>
      <c r="E3019" s="5">
        <v>0</v>
      </c>
      <c r="F3019" s="5">
        <v>0</v>
      </c>
      <c r="G3019" s="7" t="s">
        <v>83</v>
      </c>
      <c r="H3019" s="5">
        <v>1</v>
      </c>
      <c r="I3019" s="19" t="s">
        <v>77</v>
      </c>
      <c r="J3019" s="9">
        <v>550</v>
      </c>
      <c r="K3019" s="9">
        <f>Livros[[#This Row],[Quantity]]*Livros[[#This Row],[Item Price]]</f>
        <v>550</v>
      </c>
      <c r="L3019" s="9">
        <v>478.85</v>
      </c>
      <c r="M3019" s="9">
        <f>Livros[[#This Row],[Receita]]-Livros[[#This Row],[Custo]]</f>
        <v>71.149999999999977</v>
      </c>
    </row>
    <row r="3020" spans="1:13" x14ac:dyDescent="0.25">
      <c r="A3020" s="4">
        <v>3019</v>
      </c>
      <c r="B3020" s="6" t="s">
        <v>4684</v>
      </c>
      <c r="C3020" s="6">
        <f>MONTH(Livros[[#This Row],[Date]])</f>
        <v>3</v>
      </c>
      <c r="D3020" s="6">
        <f>YEAR(Livros[[#This Row],[Date]])</f>
        <v>2019</v>
      </c>
      <c r="E3020" s="4">
        <v>0</v>
      </c>
      <c r="F3020" s="4">
        <v>0</v>
      </c>
      <c r="G3020" s="6" t="s">
        <v>83</v>
      </c>
      <c r="H3020" s="4">
        <v>1</v>
      </c>
      <c r="I3020" s="18" t="s">
        <v>77</v>
      </c>
      <c r="J3020" s="8">
        <v>6385</v>
      </c>
      <c r="K3020" s="8">
        <f>Livros[[#This Row],[Quantity]]*Livros[[#This Row],[Item Price]]</f>
        <v>6385</v>
      </c>
      <c r="L3020" s="8">
        <v>555.54949999999997</v>
      </c>
      <c r="M3020" s="8">
        <f>Livros[[#This Row],[Receita]]-Livros[[#This Row],[Custo]]</f>
        <v>5829.4504999999999</v>
      </c>
    </row>
    <row r="3021" spans="1:13" x14ac:dyDescent="0.25">
      <c r="A3021" s="5">
        <v>3020</v>
      </c>
      <c r="B3021" s="7" t="s">
        <v>4684</v>
      </c>
      <c r="C3021" s="7">
        <f>MONTH(Livros[[#This Row],[Date]])</f>
        <v>3</v>
      </c>
      <c r="D3021" s="7">
        <f>YEAR(Livros[[#This Row],[Date]])</f>
        <v>2019</v>
      </c>
      <c r="E3021" s="5">
        <v>0</v>
      </c>
      <c r="F3021" s="5">
        <v>0</v>
      </c>
      <c r="G3021" s="7" t="s">
        <v>71</v>
      </c>
      <c r="H3021" s="5">
        <v>1</v>
      </c>
      <c r="I3021" s="19" t="s">
        <v>77</v>
      </c>
      <c r="J3021" s="9">
        <v>1825</v>
      </c>
      <c r="K3021" s="9">
        <f>Livros[[#This Row],[Quantity]]*Livros[[#This Row],[Item Price]]</f>
        <v>1825</v>
      </c>
      <c r="L3021" s="9">
        <v>158.8775</v>
      </c>
      <c r="M3021" s="9">
        <f>Livros[[#This Row],[Receita]]-Livros[[#This Row],[Custo]]</f>
        <v>1666.1224999999999</v>
      </c>
    </row>
    <row r="3022" spans="1:13" x14ac:dyDescent="0.25">
      <c r="A3022" s="4">
        <v>3021</v>
      </c>
      <c r="B3022" s="6" t="s">
        <v>4684</v>
      </c>
      <c r="C3022" s="6">
        <f>MONTH(Livros[[#This Row],[Date]])</f>
        <v>3</v>
      </c>
      <c r="D3022" s="6">
        <f>YEAR(Livros[[#This Row],[Date]])</f>
        <v>2019</v>
      </c>
      <c r="E3022" s="4">
        <v>0</v>
      </c>
      <c r="F3022" s="4">
        <v>0</v>
      </c>
      <c r="G3022" s="6" t="s">
        <v>71</v>
      </c>
      <c r="H3022" s="4">
        <v>2</v>
      </c>
      <c r="I3022" s="18" t="s">
        <v>193</v>
      </c>
      <c r="J3022" s="8">
        <v>200</v>
      </c>
      <c r="K3022" s="8">
        <f>Livros[[#This Row],[Quantity]]*Livros[[#This Row],[Item Price]]</f>
        <v>400</v>
      </c>
      <c r="L3022" s="8">
        <v>164.4</v>
      </c>
      <c r="M3022" s="8">
        <f>Livros[[#This Row],[Receita]]-Livros[[#This Row],[Custo]]</f>
        <v>235.6</v>
      </c>
    </row>
    <row r="3023" spans="1:13" x14ac:dyDescent="0.25">
      <c r="A3023" s="5">
        <v>3022</v>
      </c>
      <c r="B3023" s="7" t="s">
        <v>4684</v>
      </c>
      <c r="C3023" s="7">
        <f>MONTH(Livros[[#This Row],[Date]])</f>
        <v>3</v>
      </c>
      <c r="D3023" s="7">
        <f>YEAR(Livros[[#This Row],[Date]])</f>
        <v>2019</v>
      </c>
      <c r="E3023" s="5">
        <v>0</v>
      </c>
      <c r="F3023" s="5">
        <v>0</v>
      </c>
      <c r="G3023" s="7" t="s">
        <v>71</v>
      </c>
      <c r="H3023" s="5">
        <v>1</v>
      </c>
      <c r="I3023" s="19" t="s">
        <v>193</v>
      </c>
      <c r="J3023" s="9">
        <v>155</v>
      </c>
      <c r="K3023" s="9">
        <f>Livros[[#This Row],[Quantity]]*Livros[[#This Row],[Item Price]]</f>
        <v>155</v>
      </c>
      <c r="L3023" s="9">
        <v>127.71</v>
      </c>
      <c r="M3023" s="9">
        <f>Livros[[#This Row],[Receita]]-Livros[[#This Row],[Custo]]</f>
        <v>27.290000000000006</v>
      </c>
    </row>
    <row r="3024" spans="1:13" x14ac:dyDescent="0.25">
      <c r="A3024" s="4">
        <v>3023</v>
      </c>
      <c r="B3024" s="6" t="s">
        <v>4684</v>
      </c>
      <c r="C3024" s="6">
        <f>MONTH(Livros[[#This Row],[Date]])</f>
        <v>3</v>
      </c>
      <c r="D3024" s="6">
        <f>YEAR(Livros[[#This Row],[Date]])</f>
        <v>2019</v>
      </c>
      <c r="E3024" s="4">
        <v>0</v>
      </c>
      <c r="F3024" s="4">
        <v>0</v>
      </c>
      <c r="G3024" s="6" t="s">
        <v>83</v>
      </c>
      <c r="H3024" s="4">
        <v>1</v>
      </c>
      <c r="I3024" s="18" t="s">
        <v>1002</v>
      </c>
      <c r="J3024" s="8">
        <v>138</v>
      </c>
      <c r="K3024" s="8">
        <f>Livros[[#This Row],[Quantity]]*Livros[[#This Row],[Item Price]]</f>
        <v>138</v>
      </c>
      <c r="L3024" s="8">
        <v>113.316</v>
      </c>
      <c r="M3024" s="8">
        <f>Livros[[#This Row],[Receita]]-Livros[[#This Row],[Custo]]</f>
        <v>24.683999999999997</v>
      </c>
    </row>
    <row r="3025" spans="1:13" x14ac:dyDescent="0.25">
      <c r="A3025" s="5">
        <v>3024</v>
      </c>
      <c r="B3025" s="7" t="s">
        <v>4684</v>
      </c>
      <c r="C3025" s="7">
        <f>MONTH(Livros[[#This Row],[Date]])</f>
        <v>3</v>
      </c>
      <c r="D3025" s="7">
        <f>YEAR(Livros[[#This Row],[Date]])</f>
        <v>2019</v>
      </c>
      <c r="E3025" s="5">
        <v>0</v>
      </c>
      <c r="F3025" s="5">
        <v>0</v>
      </c>
      <c r="G3025" s="7" t="s">
        <v>71</v>
      </c>
      <c r="H3025" s="5">
        <v>1</v>
      </c>
      <c r="I3025" s="19" t="s">
        <v>193</v>
      </c>
      <c r="J3025" s="9">
        <v>220</v>
      </c>
      <c r="K3025" s="9">
        <f>Livros[[#This Row],[Quantity]]*Livros[[#This Row],[Item Price]]</f>
        <v>220</v>
      </c>
      <c r="L3025" s="9">
        <v>180.04</v>
      </c>
      <c r="M3025" s="9">
        <f>Livros[[#This Row],[Receita]]-Livros[[#This Row],[Custo]]</f>
        <v>39.960000000000008</v>
      </c>
    </row>
    <row r="3026" spans="1:13" x14ac:dyDescent="0.25">
      <c r="A3026" s="4">
        <v>3025</v>
      </c>
      <c r="B3026" s="6" t="s">
        <v>4684</v>
      </c>
      <c r="C3026" s="6">
        <f>MONTH(Livros[[#This Row],[Date]])</f>
        <v>3</v>
      </c>
      <c r="D3026" s="6">
        <f>YEAR(Livros[[#This Row],[Date]])</f>
        <v>2019</v>
      </c>
      <c r="E3026" s="4">
        <v>0</v>
      </c>
      <c r="F3026" s="4">
        <v>0</v>
      </c>
      <c r="G3026" s="6" t="s">
        <v>71</v>
      </c>
      <c r="H3026" s="4">
        <v>1</v>
      </c>
      <c r="I3026" s="18" t="s">
        <v>193</v>
      </c>
      <c r="J3026" s="8">
        <v>220</v>
      </c>
      <c r="K3026" s="8">
        <f>Livros[[#This Row],[Quantity]]*Livros[[#This Row],[Item Price]]</f>
        <v>220</v>
      </c>
      <c r="L3026" s="8">
        <v>180.04</v>
      </c>
      <c r="M3026" s="8">
        <f>Livros[[#This Row],[Receita]]-Livros[[#This Row],[Custo]]</f>
        <v>39.960000000000008</v>
      </c>
    </row>
    <row r="3027" spans="1:13" x14ac:dyDescent="0.25">
      <c r="A3027" s="5">
        <v>3026</v>
      </c>
      <c r="B3027" s="7" t="s">
        <v>4684</v>
      </c>
      <c r="C3027" s="7">
        <f>MONTH(Livros[[#This Row],[Date]])</f>
        <v>3</v>
      </c>
      <c r="D3027" s="7">
        <f>YEAR(Livros[[#This Row],[Date]])</f>
        <v>2019</v>
      </c>
      <c r="E3027" s="5">
        <v>0</v>
      </c>
      <c r="F3027" s="5">
        <v>0</v>
      </c>
      <c r="G3027" s="7" t="s">
        <v>71</v>
      </c>
      <c r="H3027" s="5">
        <v>1</v>
      </c>
      <c r="I3027" s="19" t="s">
        <v>193</v>
      </c>
      <c r="J3027" s="9">
        <v>381</v>
      </c>
      <c r="K3027" s="9">
        <f>Livros[[#This Row],[Quantity]]*Livros[[#This Row],[Item Price]]</f>
        <v>381</v>
      </c>
      <c r="L3027" s="9">
        <v>312.24200000000002</v>
      </c>
      <c r="M3027" s="9">
        <f>Livros[[#This Row],[Receita]]-Livros[[#This Row],[Custo]]</f>
        <v>68.757999999999981</v>
      </c>
    </row>
    <row r="3028" spans="1:13" x14ac:dyDescent="0.25">
      <c r="A3028" s="4">
        <v>3027</v>
      </c>
      <c r="B3028" s="6" t="s">
        <v>4697</v>
      </c>
      <c r="C3028" s="6">
        <f>MONTH(Livros[[#This Row],[Date]])</f>
        <v>4</v>
      </c>
      <c r="D3028" s="6">
        <f>YEAR(Livros[[#This Row],[Date]])</f>
        <v>2019</v>
      </c>
      <c r="E3028" s="4">
        <v>0</v>
      </c>
      <c r="F3028" s="4">
        <v>0</v>
      </c>
      <c r="G3028" s="6" t="s">
        <v>83</v>
      </c>
      <c r="H3028" s="4">
        <v>1</v>
      </c>
      <c r="I3028" s="18" t="s">
        <v>1002</v>
      </c>
      <c r="J3028" s="8">
        <v>285</v>
      </c>
      <c r="K3028" s="8">
        <f>Livros[[#This Row],[Quantity]]*Livros[[#This Row],[Item Price]]</f>
        <v>285</v>
      </c>
      <c r="L3028" s="8">
        <v>233.37</v>
      </c>
      <c r="M3028" s="8">
        <f>Livros[[#This Row],[Receita]]-Livros[[#This Row],[Custo]]</f>
        <v>51.629999999999995</v>
      </c>
    </row>
    <row r="3029" spans="1:13" x14ac:dyDescent="0.25">
      <c r="A3029" s="5">
        <v>3028</v>
      </c>
      <c r="B3029" s="7" t="s">
        <v>4697</v>
      </c>
      <c r="C3029" s="7">
        <f>MONTH(Livros[[#This Row],[Date]])</f>
        <v>4</v>
      </c>
      <c r="D3029" s="7">
        <f>YEAR(Livros[[#This Row],[Date]])</f>
        <v>2019</v>
      </c>
      <c r="E3029" s="5">
        <v>0</v>
      </c>
      <c r="F3029" s="5">
        <v>0</v>
      </c>
      <c r="G3029" s="7" t="s">
        <v>83</v>
      </c>
      <c r="H3029" s="5">
        <v>1</v>
      </c>
      <c r="I3029" s="19" t="s">
        <v>193</v>
      </c>
      <c r="J3029" s="9">
        <v>220</v>
      </c>
      <c r="K3029" s="9">
        <f>Livros[[#This Row],[Quantity]]*Livros[[#This Row],[Item Price]]</f>
        <v>220</v>
      </c>
      <c r="L3029" s="9">
        <v>180.04</v>
      </c>
      <c r="M3029" s="9">
        <f>Livros[[#This Row],[Receita]]-Livros[[#This Row],[Custo]]</f>
        <v>39.960000000000008</v>
      </c>
    </row>
    <row r="3030" spans="1:13" x14ac:dyDescent="0.25">
      <c r="A3030" s="4">
        <v>3029</v>
      </c>
      <c r="B3030" s="6" t="s">
        <v>4697</v>
      </c>
      <c r="C3030" s="6">
        <f>MONTH(Livros[[#This Row],[Date]])</f>
        <v>4</v>
      </c>
      <c r="D3030" s="6">
        <f>YEAR(Livros[[#This Row],[Date]])</f>
        <v>2019</v>
      </c>
      <c r="E3030" s="4">
        <v>0</v>
      </c>
      <c r="F3030" s="4">
        <v>0</v>
      </c>
      <c r="G3030" s="6" t="s">
        <v>83</v>
      </c>
      <c r="H3030" s="4">
        <v>1</v>
      </c>
      <c r="I3030" s="18" t="s">
        <v>77</v>
      </c>
      <c r="J3030" s="8">
        <v>6385</v>
      </c>
      <c r="K3030" s="8">
        <f>Livros[[#This Row],[Quantity]]*Livros[[#This Row],[Item Price]]</f>
        <v>6385</v>
      </c>
      <c r="L3030" s="8">
        <v>555.54949999999997</v>
      </c>
      <c r="M3030" s="8">
        <f>Livros[[#This Row],[Receita]]-Livros[[#This Row],[Custo]]</f>
        <v>5829.4504999999999</v>
      </c>
    </row>
    <row r="3031" spans="1:13" x14ac:dyDescent="0.25">
      <c r="A3031" s="5">
        <v>3030</v>
      </c>
      <c r="B3031" s="7" t="s">
        <v>4697</v>
      </c>
      <c r="C3031" s="7">
        <f>MONTH(Livros[[#This Row],[Date]])</f>
        <v>4</v>
      </c>
      <c r="D3031" s="7">
        <f>YEAR(Livros[[#This Row],[Date]])</f>
        <v>2019</v>
      </c>
      <c r="E3031" s="5">
        <v>0</v>
      </c>
      <c r="F3031" s="5">
        <v>0</v>
      </c>
      <c r="G3031" s="7" t="s">
        <v>83</v>
      </c>
      <c r="H3031" s="5">
        <v>1</v>
      </c>
      <c r="I3031" s="19" t="s">
        <v>1002</v>
      </c>
      <c r="J3031" s="9">
        <v>285</v>
      </c>
      <c r="K3031" s="9">
        <f>Livros[[#This Row],[Quantity]]*Livros[[#This Row],[Item Price]]</f>
        <v>285</v>
      </c>
      <c r="L3031" s="9">
        <v>233.37</v>
      </c>
      <c r="M3031" s="9">
        <f>Livros[[#This Row],[Receita]]-Livros[[#This Row],[Custo]]</f>
        <v>51.629999999999995</v>
      </c>
    </row>
    <row r="3032" spans="1:13" x14ac:dyDescent="0.25">
      <c r="A3032" s="4">
        <v>3031</v>
      </c>
      <c r="B3032" s="6" t="s">
        <v>4697</v>
      </c>
      <c r="C3032" s="6">
        <f>MONTH(Livros[[#This Row],[Date]])</f>
        <v>4</v>
      </c>
      <c r="D3032" s="6">
        <f>YEAR(Livros[[#This Row],[Date]])</f>
        <v>2019</v>
      </c>
      <c r="E3032" s="4">
        <v>0</v>
      </c>
      <c r="F3032" s="4">
        <v>0</v>
      </c>
      <c r="G3032" s="6" t="s">
        <v>71</v>
      </c>
      <c r="H3032" s="4">
        <v>1</v>
      </c>
      <c r="I3032" s="18" t="s">
        <v>193</v>
      </c>
      <c r="J3032" s="8">
        <v>240</v>
      </c>
      <c r="K3032" s="8">
        <f>Livros[[#This Row],[Quantity]]*Livros[[#This Row],[Item Price]]</f>
        <v>240</v>
      </c>
      <c r="L3032" s="8">
        <v>196.68</v>
      </c>
      <c r="M3032" s="8">
        <f>Livros[[#This Row],[Receita]]-Livros[[#This Row],[Custo]]</f>
        <v>43.319999999999993</v>
      </c>
    </row>
    <row r="3033" spans="1:13" x14ac:dyDescent="0.25">
      <c r="A3033" s="5">
        <v>3032</v>
      </c>
      <c r="B3033" s="7" t="s">
        <v>4701</v>
      </c>
      <c r="C3033" s="7">
        <f>MONTH(Livros[[#This Row],[Date]])</f>
        <v>5</v>
      </c>
      <c r="D3033" s="7">
        <f>YEAR(Livros[[#This Row],[Date]])</f>
        <v>2019</v>
      </c>
      <c r="E3033" s="5">
        <v>0</v>
      </c>
      <c r="F3033" s="5">
        <v>0</v>
      </c>
      <c r="G3033" s="7" t="s">
        <v>83</v>
      </c>
      <c r="H3033" s="5">
        <v>1</v>
      </c>
      <c r="I3033" s="19" t="s">
        <v>1002</v>
      </c>
      <c r="J3033" s="9">
        <v>175</v>
      </c>
      <c r="K3033" s="9">
        <f>Livros[[#This Row],[Quantity]]*Livros[[#This Row],[Item Price]]</f>
        <v>175</v>
      </c>
      <c r="L3033" s="9">
        <v>143.35</v>
      </c>
      <c r="M3033" s="9">
        <f>Livros[[#This Row],[Receita]]-Livros[[#This Row],[Custo]]</f>
        <v>31.650000000000006</v>
      </c>
    </row>
    <row r="3034" spans="1:13" x14ac:dyDescent="0.25">
      <c r="A3034" s="4">
        <v>3033</v>
      </c>
      <c r="B3034" s="6" t="s">
        <v>4701</v>
      </c>
      <c r="C3034" s="6">
        <f>MONTH(Livros[[#This Row],[Date]])</f>
        <v>5</v>
      </c>
      <c r="D3034" s="6">
        <f>YEAR(Livros[[#This Row],[Date]])</f>
        <v>2019</v>
      </c>
      <c r="E3034" s="4">
        <v>0</v>
      </c>
      <c r="F3034" s="4">
        <v>0</v>
      </c>
      <c r="G3034" s="6" t="s">
        <v>83</v>
      </c>
      <c r="H3034" s="4">
        <v>1</v>
      </c>
      <c r="I3034" s="18" t="s">
        <v>77</v>
      </c>
      <c r="J3034" s="8">
        <v>6385</v>
      </c>
      <c r="K3034" s="8">
        <f>Livros[[#This Row],[Quantity]]*Livros[[#This Row],[Item Price]]</f>
        <v>6385</v>
      </c>
      <c r="L3034" s="8">
        <v>555.54949999999997</v>
      </c>
      <c r="M3034" s="8">
        <f>Livros[[#This Row],[Receita]]-Livros[[#This Row],[Custo]]</f>
        <v>5829.4504999999999</v>
      </c>
    </row>
    <row r="3035" spans="1:13" x14ac:dyDescent="0.25">
      <c r="A3035" s="5">
        <v>3034</v>
      </c>
      <c r="B3035" s="7" t="s">
        <v>4701</v>
      </c>
      <c r="C3035" s="7">
        <f>MONTH(Livros[[#This Row],[Date]])</f>
        <v>5</v>
      </c>
      <c r="D3035" s="7">
        <f>YEAR(Livros[[#This Row],[Date]])</f>
        <v>2019</v>
      </c>
      <c r="E3035" s="5">
        <v>0</v>
      </c>
      <c r="F3035" s="5">
        <v>0</v>
      </c>
      <c r="G3035" s="7" t="s">
        <v>83</v>
      </c>
      <c r="H3035" s="5">
        <v>1</v>
      </c>
      <c r="I3035" s="19" t="s">
        <v>5178</v>
      </c>
      <c r="J3035" s="9">
        <v>405</v>
      </c>
      <c r="K3035" s="9">
        <f>Livros[[#This Row],[Quantity]]*Livros[[#This Row],[Item Price]]</f>
        <v>405</v>
      </c>
      <c r="L3035" s="9">
        <v>336.61500000000001</v>
      </c>
      <c r="M3035" s="9">
        <f>Livros[[#This Row],[Receita]]-Livros[[#This Row],[Custo]]</f>
        <v>68.384999999999991</v>
      </c>
    </row>
    <row r="3036" spans="1:13" x14ac:dyDescent="0.25">
      <c r="A3036" s="4">
        <v>3035</v>
      </c>
      <c r="B3036" s="6" t="s">
        <v>4701</v>
      </c>
      <c r="C3036" s="6">
        <f>MONTH(Livros[[#This Row],[Date]])</f>
        <v>5</v>
      </c>
      <c r="D3036" s="6">
        <f>YEAR(Livros[[#This Row],[Date]])</f>
        <v>2019</v>
      </c>
      <c r="E3036" s="4">
        <v>0</v>
      </c>
      <c r="F3036" s="4">
        <v>0</v>
      </c>
      <c r="G3036" s="6" t="s">
        <v>83</v>
      </c>
      <c r="H3036" s="4">
        <v>1</v>
      </c>
      <c r="I3036" s="18" t="s">
        <v>1002</v>
      </c>
      <c r="J3036" s="8">
        <v>175</v>
      </c>
      <c r="K3036" s="8">
        <f>Livros[[#This Row],[Quantity]]*Livros[[#This Row],[Item Price]]</f>
        <v>175</v>
      </c>
      <c r="L3036" s="8">
        <v>143.35</v>
      </c>
      <c r="M3036" s="8">
        <f>Livros[[#This Row],[Receita]]-Livros[[#This Row],[Custo]]</f>
        <v>31.650000000000006</v>
      </c>
    </row>
    <row r="3037" spans="1:13" x14ac:dyDescent="0.25">
      <c r="A3037" s="5">
        <v>3036</v>
      </c>
      <c r="B3037" s="7" t="s">
        <v>4701</v>
      </c>
      <c r="C3037" s="7">
        <f>MONTH(Livros[[#This Row],[Date]])</f>
        <v>5</v>
      </c>
      <c r="D3037" s="7">
        <f>YEAR(Livros[[#This Row],[Date]])</f>
        <v>2019</v>
      </c>
      <c r="E3037" s="5">
        <v>0</v>
      </c>
      <c r="F3037" s="5">
        <v>0</v>
      </c>
      <c r="G3037" s="7" t="s">
        <v>83</v>
      </c>
      <c r="H3037" s="5">
        <v>1</v>
      </c>
      <c r="I3037" s="19" t="s">
        <v>1002</v>
      </c>
      <c r="J3037" s="9">
        <v>175</v>
      </c>
      <c r="K3037" s="9">
        <f>Livros[[#This Row],[Quantity]]*Livros[[#This Row],[Item Price]]</f>
        <v>175</v>
      </c>
      <c r="L3037" s="9">
        <v>143.35</v>
      </c>
      <c r="M3037" s="9">
        <f>Livros[[#This Row],[Receita]]-Livros[[#This Row],[Custo]]</f>
        <v>31.650000000000006</v>
      </c>
    </row>
    <row r="3038" spans="1:13" x14ac:dyDescent="0.25">
      <c r="A3038" s="4">
        <v>3037</v>
      </c>
      <c r="B3038" s="6" t="s">
        <v>4701</v>
      </c>
      <c r="C3038" s="6">
        <f>MONTH(Livros[[#This Row],[Date]])</f>
        <v>5</v>
      </c>
      <c r="D3038" s="6">
        <f>YEAR(Livros[[#This Row],[Date]])</f>
        <v>2019</v>
      </c>
      <c r="E3038" s="4">
        <v>0</v>
      </c>
      <c r="F3038" s="4">
        <v>0</v>
      </c>
      <c r="G3038" s="6" t="s">
        <v>83</v>
      </c>
      <c r="H3038" s="4">
        <v>1</v>
      </c>
      <c r="I3038" s="18" t="s">
        <v>1002</v>
      </c>
      <c r="J3038" s="8">
        <v>175</v>
      </c>
      <c r="K3038" s="8">
        <f>Livros[[#This Row],[Quantity]]*Livros[[#This Row],[Item Price]]</f>
        <v>175</v>
      </c>
      <c r="L3038" s="8">
        <v>143.35</v>
      </c>
      <c r="M3038" s="8">
        <f>Livros[[#This Row],[Receita]]-Livros[[#This Row],[Custo]]</f>
        <v>31.650000000000006</v>
      </c>
    </row>
    <row r="3039" spans="1:13" x14ac:dyDescent="0.25">
      <c r="A3039" s="5">
        <v>3038</v>
      </c>
      <c r="B3039" s="7" t="s">
        <v>4701</v>
      </c>
      <c r="C3039" s="7">
        <f>MONTH(Livros[[#This Row],[Date]])</f>
        <v>5</v>
      </c>
      <c r="D3039" s="7">
        <f>YEAR(Livros[[#This Row],[Date]])</f>
        <v>2019</v>
      </c>
      <c r="E3039" s="5">
        <v>0</v>
      </c>
      <c r="F3039" s="5">
        <v>0</v>
      </c>
      <c r="G3039" s="7" t="s">
        <v>71</v>
      </c>
      <c r="H3039" s="5">
        <v>1</v>
      </c>
      <c r="I3039" s="19" t="s">
        <v>77</v>
      </c>
      <c r="J3039" s="9">
        <v>6385</v>
      </c>
      <c r="K3039" s="9">
        <f>Livros[[#This Row],[Quantity]]*Livros[[#This Row],[Item Price]]</f>
        <v>6385</v>
      </c>
      <c r="L3039" s="9">
        <v>555.54949999999997</v>
      </c>
      <c r="M3039" s="9">
        <f>Livros[[#This Row],[Receita]]-Livros[[#This Row],[Custo]]</f>
        <v>5829.4504999999999</v>
      </c>
    </row>
    <row r="3040" spans="1:13" x14ac:dyDescent="0.25">
      <c r="A3040" s="4">
        <v>3039</v>
      </c>
      <c r="B3040" s="6" t="s">
        <v>4701</v>
      </c>
      <c r="C3040" s="6">
        <f>MONTH(Livros[[#This Row],[Date]])</f>
        <v>5</v>
      </c>
      <c r="D3040" s="6">
        <f>YEAR(Livros[[#This Row],[Date]])</f>
        <v>2019</v>
      </c>
      <c r="E3040" s="4">
        <v>0</v>
      </c>
      <c r="F3040" s="4">
        <v>0</v>
      </c>
      <c r="G3040" s="6" t="s">
        <v>83</v>
      </c>
      <c r="H3040" s="4">
        <v>1</v>
      </c>
      <c r="I3040" s="18" t="s">
        <v>77</v>
      </c>
      <c r="J3040" s="8">
        <v>6385</v>
      </c>
      <c r="K3040" s="8">
        <f>Livros[[#This Row],[Quantity]]*Livros[[#This Row],[Item Price]]</f>
        <v>6385</v>
      </c>
      <c r="L3040" s="8">
        <v>555.54949999999997</v>
      </c>
      <c r="M3040" s="8">
        <f>Livros[[#This Row],[Receita]]-Livros[[#This Row],[Custo]]</f>
        <v>5829.4504999999999</v>
      </c>
    </row>
    <row r="3041" spans="1:13" x14ac:dyDescent="0.25">
      <c r="A3041" s="5">
        <v>3040</v>
      </c>
      <c r="B3041" s="7" t="s">
        <v>4701</v>
      </c>
      <c r="C3041" s="7">
        <f>MONTH(Livros[[#This Row],[Date]])</f>
        <v>5</v>
      </c>
      <c r="D3041" s="7">
        <f>YEAR(Livros[[#This Row],[Date]])</f>
        <v>2019</v>
      </c>
      <c r="E3041" s="5">
        <v>0</v>
      </c>
      <c r="F3041" s="5">
        <v>0</v>
      </c>
      <c r="G3041" s="7" t="s">
        <v>83</v>
      </c>
      <c r="H3041" s="5">
        <v>1</v>
      </c>
      <c r="I3041" s="19" t="s">
        <v>193</v>
      </c>
      <c r="J3041" s="9">
        <v>220</v>
      </c>
      <c r="K3041" s="9">
        <f>Livros[[#This Row],[Quantity]]*Livros[[#This Row],[Item Price]]</f>
        <v>220</v>
      </c>
      <c r="L3041" s="9">
        <v>180.04</v>
      </c>
      <c r="M3041" s="9">
        <f>Livros[[#This Row],[Receita]]-Livros[[#This Row],[Custo]]</f>
        <v>39.960000000000008</v>
      </c>
    </row>
    <row r="3042" spans="1:13" x14ac:dyDescent="0.25">
      <c r="A3042" s="4">
        <v>3041</v>
      </c>
      <c r="B3042" s="6" t="s">
        <v>4701</v>
      </c>
      <c r="C3042" s="6">
        <f>MONTH(Livros[[#This Row],[Date]])</f>
        <v>5</v>
      </c>
      <c r="D3042" s="6">
        <f>YEAR(Livros[[#This Row],[Date]])</f>
        <v>2019</v>
      </c>
      <c r="E3042" s="4">
        <v>0</v>
      </c>
      <c r="F3042" s="4">
        <v>0</v>
      </c>
      <c r="G3042" s="6" t="s">
        <v>71</v>
      </c>
      <c r="H3042" s="4">
        <v>1</v>
      </c>
      <c r="I3042" s="18" t="s">
        <v>1002</v>
      </c>
      <c r="J3042" s="8">
        <v>138</v>
      </c>
      <c r="K3042" s="8">
        <f>Livros[[#This Row],[Quantity]]*Livros[[#This Row],[Item Price]]</f>
        <v>138</v>
      </c>
      <c r="L3042" s="8">
        <v>113.316</v>
      </c>
      <c r="M3042" s="8">
        <f>Livros[[#This Row],[Receita]]-Livros[[#This Row],[Custo]]</f>
        <v>24.683999999999997</v>
      </c>
    </row>
    <row r="3043" spans="1:13" x14ac:dyDescent="0.25">
      <c r="A3043" s="5">
        <v>3042</v>
      </c>
      <c r="B3043" s="7" t="s">
        <v>4701</v>
      </c>
      <c r="C3043" s="7">
        <f>MONTH(Livros[[#This Row],[Date]])</f>
        <v>5</v>
      </c>
      <c r="D3043" s="7">
        <f>YEAR(Livros[[#This Row],[Date]])</f>
        <v>2019</v>
      </c>
      <c r="E3043" s="5">
        <v>0</v>
      </c>
      <c r="F3043" s="5">
        <v>0</v>
      </c>
      <c r="G3043" s="7" t="s">
        <v>71</v>
      </c>
      <c r="H3043" s="5">
        <v>1</v>
      </c>
      <c r="I3043" s="19" t="s">
        <v>193</v>
      </c>
      <c r="J3043" s="9">
        <v>220</v>
      </c>
      <c r="K3043" s="9">
        <f>Livros[[#This Row],[Quantity]]*Livros[[#This Row],[Item Price]]</f>
        <v>220</v>
      </c>
      <c r="L3043" s="9">
        <v>180.04</v>
      </c>
      <c r="M3043" s="9">
        <f>Livros[[#This Row],[Receita]]-Livros[[#This Row],[Custo]]</f>
        <v>39.960000000000008</v>
      </c>
    </row>
    <row r="3044" spans="1:13" x14ac:dyDescent="0.25">
      <c r="A3044" s="4">
        <v>3043</v>
      </c>
      <c r="B3044" s="6" t="s">
        <v>4701</v>
      </c>
      <c r="C3044" s="6">
        <f>MONTH(Livros[[#This Row],[Date]])</f>
        <v>5</v>
      </c>
      <c r="D3044" s="6">
        <f>YEAR(Livros[[#This Row],[Date]])</f>
        <v>2019</v>
      </c>
      <c r="E3044" s="4">
        <v>0</v>
      </c>
      <c r="F3044" s="4">
        <v>0</v>
      </c>
      <c r="G3044" s="6" t="s">
        <v>71</v>
      </c>
      <c r="H3044" s="4">
        <v>1</v>
      </c>
      <c r="I3044" s="18" t="s">
        <v>193</v>
      </c>
      <c r="J3044" s="8">
        <v>220</v>
      </c>
      <c r="K3044" s="8">
        <f>Livros[[#This Row],[Quantity]]*Livros[[#This Row],[Item Price]]</f>
        <v>220</v>
      </c>
      <c r="L3044" s="8">
        <v>180.04</v>
      </c>
      <c r="M3044" s="8">
        <f>Livros[[#This Row],[Receita]]-Livros[[#This Row],[Custo]]</f>
        <v>39.960000000000008</v>
      </c>
    </row>
    <row r="3045" spans="1:13" x14ac:dyDescent="0.25">
      <c r="A3045" s="5">
        <v>3044</v>
      </c>
      <c r="B3045" s="7" t="s">
        <v>4701</v>
      </c>
      <c r="C3045" s="7">
        <f>MONTH(Livros[[#This Row],[Date]])</f>
        <v>5</v>
      </c>
      <c r="D3045" s="7">
        <f>YEAR(Livros[[#This Row],[Date]])</f>
        <v>2019</v>
      </c>
      <c r="E3045" s="5">
        <v>0</v>
      </c>
      <c r="F3045" s="5">
        <v>0</v>
      </c>
      <c r="G3045" s="7" t="s">
        <v>71</v>
      </c>
      <c r="H3045" s="5">
        <v>1</v>
      </c>
      <c r="I3045" s="19" t="s">
        <v>1002</v>
      </c>
      <c r="J3045" s="9">
        <v>175</v>
      </c>
      <c r="K3045" s="9">
        <f>Livros[[#This Row],[Quantity]]*Livros[[#This Row],[Item Price]]</f>
        <v>175</v>
      </c>
      <c r="L3045" s="9">
        <v>143.35</v>
      </c>
      <c r="M3045" s="9">
        <f>Livros[[#This Row],[Receita]]-Livros[[#This Row],[Custo]]</f>
        <v>31.650000000000006</v>
      </c>
    </row>
    <row r="3046" spans="1:13" x14ac:dyDescent="0.25">
      <c r="A3046" s="4">
        <v>3045</v>
      </c>
      <c r="B3046" s="6" t="s">
        <v>4701</v>
      </c>
      <c r="C3046" s="6">
        <f>MONTH(Livros[[#This Row],[Date]])</f>
        <v>5</v>
      </c>
      <c r="D3046" s="6">
        <f>YEAR(Livros[[#This Row],[Date]])</f>
        <v>2019</v>
      </c>
      <c r="E3046" s="4">
        <v>0</v>
      </c>
      <c r="F3046" s="4">
        <v>0</v>
      </c>
      <c r="G3046" s="6" t="s">
        <v>83</v>
      </c>
      <c r="H3046" s="4">
        <v>1</v>
      </c>
      <c r="I3046" s="18" t="s">
        <v>1002</v>
      </c>
      <c r="J3046" s="8">
        <v>175</v>
      </c>
      <c r="K3046" s="8">
        <f>Livros[[#This Row],[Quantity]]*Livros[[#This Row],[Item Price]]</f>
        <v>175</v>
      </c>
      <c r="L3046" s="8">
        <v>143.35</v>
      </c>
      <c r="M3046" s="8">
        <f>Livros[[#This Row],[Receita]]-Livros[[#This Row],[Custo]]</f>
        <v>31.650000000000006</v>
      </c>
    </row>
    <row r="3047" spans="1:13" x14ac:dyDescent="0.25">
      <c r="A3047" s="5">
        <v>3046</v>
      </c>
      <c r="B3047" s="7" t="s">
        <v>4715</v>
      </c>
      <c r="C3047" s="7">
        <f>MONTH(Livros[[#This Row],[Date]])</f>
        <v>6</v>
      </c>
      <c r="D3047" s="7">
        <f>YEAR(Livros[[#This Row],[Date]])</f>
        <v>2019</v>
      </c>
      <c r="E3047" s="5">
        <v>0</v>
      </c>
      <c r="F3047" s="5">
        <v>0</v>
      </c>
      <c r="G3047" s="7" t="s">
        <v>83</v>
      </c>
      <c r="H3047" s="5">
        <v>1</v>
      </c>
      <c r="I3047" s="19" t="s">
        <v>77</v>
      </c>
      <c r="J3047" s="9">
        <v>6385</v>
      </c>
      <c r="K3047" s="9">
        <f>Livros[[#This Row],[Quantity]]*Livros[[#This Row],[Item Price]]</f>
        <v>6385</v>
      </c>
      <c r="L3047" s="9">
        <v>555.54949999999997</v>
      </c>
      <c r="M3047" s="9">
        <f>Livros[[#This Row],[Receita]]-Livros[[#This Row],[Custo]]</f>
        <v>5829.4504999999999</v>
      </c>
    </row>
    <row r="3048" spans="1:13" x14ac:dyDescent="0.25">
      <c r="A3048" s="4">
        <v>3047</v>
      </c>
      <c r="B3048" s="6" t="s">
        <v>4715</v>
      </c>
      <c r="C3048" s="6">
        <f>MONTH(Livros[[#This Row],[Date]])</f>
        <v>6</v>
      </c>
      <c r="D3048" s="6">
        <f>YEAR(Livros[[#This Row],[Date]])</f>
        <v>2019</v>
      </c>
      <c r="E3048" s="4">
        <v>0</v>
      </c>
      <c r="F3048" s="4">
        <v>0</v>
      </c>
      <c r="G3048" s="6" t="s">
        <v>71</v>
      </c>
      <c r="H3048" s="4">
        <v>1</v>
      </c>
      <c r="I3048" s="18" t="s">
        <v>1002</v>
      </c>
      <c r="J3048" s="8">
        <v>489</v>
      </c>
      <c r="K3048" s="8">
        <f>Livros[[#This Row],[Quantity]]*Livros[[#This Row],[Item Price]]</f>
        <v>489</v>
      </c>
      <c r="L3048" s="8">
        <v>400.09800000000001</v>
      </c>
      <c r="M3048" s="8">
        <f>Livros[[#This Row],[Receita]]-Livros[[#This Row],[Custo]]</f>
        <v>88.901999999999987</v>
      </c>
    </row>
    <row r="3049" spans="1:13" x14ac:dyDescent="0.25">
      <c r="A3049" s="5">
        <v>3048</v>
      </c>
      <c r="B3049" s="7" t="s">
        <v>4715</v>
      </c>
      <c r="C3049" s="7">
        <f>MONTH(Livros[[#This Row],[Date]])</f>
        <v>6</v>
      </c>
      <c r="D3049" s="7">
        <f>YEAR(Livros[[#This Row],[Date]])</f>
        <v>2019</v>
      </c>
      <c r="E3049" s="5">
        <v>0</v>
      </c>
      <c r="F3049" s="5">
        <v>0</v>
      </c>
      <c r="G3049" s="7" t="s">
        <v>71</v>
      </c>
      <c r="H3049" s="5">
        <v>1</v>
      </c>
      <c r="I3049" s="19" t="s">
        <v>1002</v>
      </c>
      <c r="J3049" s="9">
        <v>489</v>
      </c>
      <c r="K3049" s="9">
        <f>Livros[[#This Row],[Quantity]]*Livros[[#This Row],[Item Price]]</f>
        <v>489</v>
      </c>
      <c r="L3049" s="9">
        <v>400.09800000000001</v>
      </c>
      <c r="M3049" s="9">
        <f>Livros[[#This Row],[Receita]]-Livros[[#This Row],[Custo]]</f>
        <v>88.901999999999987</v>
      </c>
    </row>
    <row r="3050" spans="1:13" x14ac:dyDescent="0.25">
      <c r="A3050" s="4">
        <v>3049</v>
      </c>
      <c r="B3050" s="6" t="s">
        <v>4715</v>
      </c>
      <c r="C3050" s="6">
        <f>MONTH(Livros[[#This Row],[Date]])</f>
        <v>6</v>
      </c>
      <c r="D3050" s="6">
        <f>YEAR(Livros[[#This Row],[Date]])</f>
        <v>2019</v>
      </c>
      <c r="E3050" s="4">
        <v>0</v>
      </c>
      <c r="F3050" s="4">
        <v>0</v>
      </c>
      <c r="G3050" s="6" t="s">
        <v>71</v>
      </c>
      <c r="H3050" s="4">
        <v>1</v>
      </c>
      <c r="I3050" s="18" t="s">
        <v>1002</v>
      </c>
      <c r="J3050" s="8">
        <v>175</v>
      </c>
      <c r="K3050" s="8">
        <f>Livros[[#This Row],[Quantity]]*Livros[[#This Row],[Item Price]]</f>
        <v>175</v>
      </c>
      <c r="L3050" s="8">
        <v>143.35</v>
      </c>
      <c r="M3050" s="8">
        <f>Livros[[#This Row],[Receita]]-Livros[[#This Row],[Custo]]</f>
        <v>31.650000000000006</v>
      </c>
    </row>
    <row r="3051" spans="1:13" x14ac:dyDescent="0.25">
      <c r="A3051" s="5">
        <v>3050</v>
      </c>
      <c r="B3051" s="7" t="s">
        <v>4715</v>
      </c>
      <c r="C3051" s="7">
        <f>MONTH(Livros[[#This Row],[Date]])</f>
        <v>6</v>
      </c>
      <c r="D3051" s="7">
        <f>YEAR(Livros[[#This Row],[Date]])</f>
        <v>2019</v>
      </c>
      <c r="E3051" s="5">
        <v>0</v>
      </c>
      <c r="F3051" s="5">
        <v>0</v>
      </c>
      <c r="G3051" s="7" t="s">
        <v>71</v>
      </c>
      <c r="H3051" s="5">
        <v>1</v>
      </c>
      <c r="I3051" s="19" t="s">
        <v>1002</v>
      </c>
      <c r="J3051" s="9">
        <v>175</v>
      </c>
      <c r="K3051" s="9">
        <f>Livros[[#This Row],[Quantity]]*Livros[[#This Row],[Item Price]]</f>
        <v>175</v>
      </c>
      <c r="L3051" s="9">
        <v>143.35</v>
      </c>
      <c r="M3051" s="9">
        <f>Livros[[#This Row],[Receita]]-Livros[[#This Row],[Custo]]</f>
        <v>31.650000000000006</v>
      </c>
    </row>
    <row r="3052" spans="1:13" x14ac:dyDescent="0.25">
      <c r="A3052" s="4">
        <v>3051</v>
      </c>
      <c r="B3052" s="6" t="s">
        <v>4715</v>
      </c>
      <c r="C3052" s="6">
        <f>MONTH(Livros[[#This Row],[Date]])</f>
        <v>6</v>
      </c>
      <c r="D3052" s="6">
        <f>YEAR(Livros[[#This Row],[Date]])</f>
        <v>2019</v>
      </c>
      <c r="E3052" s="4">
        <v>0</v>
      </c>
      <c r="F3052" s="4">
        <v>0</v>
      </c>
      <c r="G3052" s="6" t="s">
        <v>83</v>
      </c>
      <c r="H3052" s="4">
        <v>1</v>
      </c>
      <c r="I3052" s="18" t="s">
        <v>1002</v>
      </c>
      <c r="J3052" s="8">
        <v>138</v>
      </c>
      <c r="K3052" s="8">
        <f>Livros[[#This Row],[Quantity]]*Livros[[#This Row],[Item Price]]</f>
        <v>138</v>
      </c>
      <c r="L3052" s="8">
        <v>113.316</v>
      </c>
      <c r="M3052" s="8">
        <f>Livros[[#This Row],[Receita]]-Livros[[#This Row],[Custo]]</f>
        <v>24.683999999999997</v>
      </c>
    </row>
    <row r="3053" spans="1:13" x14ac:dyDescent="0.25">
      <c r="A3053" s="5">
        <v>3052</v>
      </c>
      <c r="B3053" s="7" t="s">
        <v>4715</v>
      </c>
      <c r="C3053" s="7">
        <f>MONTH(Livros[[#This Row],[Date]])</f>
        <v>6</v>
      </c>
      <c r="D3053" s="7">
        <f>YEAR(Livros[[#This Row],[Date]])</f>
        <v>2019</v>
      </c>
      <c r="E3053" s="5">
        <v>0</v>
      </c>
      <c r="F3053" s="5">
        <v>0</v>
      </c>
      <c r="G3053" s="7" t="s">
        <v>83</v>
      </c>
      <c r="H3053" s="5">
        <v>1</v>
      </c>
      <c r="I3053" s="19" t="s">
        <v>1002</v>
      </c>
      <c r="J3053" s="9">
        <v>175</v>
      </c>
      <c r="K3053" s="9">
        <f>Livros[[#This Row],[Quantity]]*Livros[[#This Row],[Item Price]]</f>
        <v>175</v>
      </c>
      <c r="L3053" s="9">
        <v>143.35</v>
      </c>
      <c r="M3053" s="9">
        <f>Livros[[#This Row],[Receita]]-Livros[[#This Row],[Custo]]</f>
        <v>31.650000000000006</v>
      </c>
    </row>
    <row r="3054" spans="1:13" x14ac:dyDescent="0.25">
      <c r="A3054" s="4">
        <v>3053</v>
      </c>
      <c r="B3054" s="6" t="s">
        <v>4715</v>
      </c>
      <c r="C3054" s="6">
        <f>MONTH(Livros[[#This Row],[Date]])</f>
        <v>6</v>
      </c>
      <c r="D3054" s="6">
        <f>YEAR(Livros[[#This Row],[Date]])</f>
        <v>2019</v>
      </c>
      <c r="E3054" s="4">
        <v>0</v>
      </c>
      <c r="F3054" s="4">
        <v>0</v>
      </c>
      <c r="G3054" s="6" t="s">
        <v>71</v>
      </c>
      <c r="H3054" s="4">
        <v>1</v>
      </c>
      <c r="I3054" s="18" t="s">
        <v>77</v>
      </c>
      <c r="J3054" s="8">
        <v>6385</v>
      </c>
      <c r="K3054" s="8">
        <f>Livros[[#This Row],[Quantity]]*Livros[[#This Row],[Item Price]]</f>
        <v>6385</v>
      </c>
      <c r="L3054" s="8">
        <v>555.54949999999997</v>
      </c>
      <c r="M3054" s="8">
        <f>Livros[[#This Row],[Receita]]-Livros[[#This Row],[Custo]]</f>
        <v>5829.4504999999999</v>
      </c>
    </row>
    <row r="3055" spans="1:13" x14ac:dyDescent="0.25">
      <c r="A3055" s="5">
        <v>3054</v>
      </c>
      <c r="B3055" s="7" t="s">
        <v>4721</v>
      </c>
      <c r="C3055" s="7">
        <f>MONTH(Livros[[#This Row],[Date]])</f>
        <v>7</v>
      </c>
      <c r="D3055" s="7">
        <f>YEAR(Livros[[#This Row],[Date]])</f>
        <v>2019</v>
      </c>
      <c r="E3055" s="5">
        <v>0</v>
      </c>
      <c r="F3055" s="5">
        <v>0</v>
      </c>
      <c r="G3055" s="7" t="s">
        <v>83</v>
      </c>
      <c r="H3055" s="5">
        <v>1</v>
      </c>
      <c r="I3055" s="19" t="s">
        <v>1002</v>
      </c>
      <c r="J3055" s="9">
        <v>285</v>
      </c>
      <c r="K3055" s="9">
        <f>Livros[[#This Row],[Quantity]]*Livros[[#This Row],[Item Price]]</f>
        <v>285</v>
      </c>
      <c r="L3055" s="9">
        <v>233.37</v>
      </c>
      <c r="M3055" s="9">
        <f>Livros[[#This Row],[Receita]]-Livros[[#This Row],[Custo]]</f>
        <v>51.629999999999995</v>
      </c>
    </row>
    <row r="3056" spans="1:13" x14ac:dyDescent="0.25">
      <c r="A3056" s="4">
        <v>3055</v>
      </c>
      <c r="B3056" s="6" t="s">
        <v>4721</v>
      </c>
      <c r="C3056" s="6">
        <f>MONTH(Livros[[#This Row],[Date]])</f>
        <v>7</v>
      </c>
      <c r="D3056" s="6">
        <f>YEAR(Livros[[#This Row],[Date]])</f>
        <v>2019</v>
      </c>
      <c r="E3056" s="4">
        <v>0</v>
      </c>
      <c r="F3056" s="4">
        <v>0</v>
      </c>
      <c r="G3056" s="6" t="s">
        <v>71</v>
      </c>
      <c r="H3056" s="4">
        <v>1</v>
      </c>
      <c r="I3056" s="18" t="s">
        <v>1002</v>
      </c>
      <c r="J3056" s="8">
        <v>175</v>
      </c>
      <c r="K3056" s="8">
        <f>Livros[[#This Row],[Quantity]]*Livros[[#This Row],[Item Price]]</f>
        <v>175</v>
      </c>
      <c r="L3056" s="8">
        <v>143.35</v>
      </c>
      <c r="M3056" s="8">
        <f>Livros[[#This Row],[Receita]]-Livros[[#This Row],[Custo]]</f>
        <v>31.650000000000006</v>
      </c>
    </row>
    <row r="3057" spans="1:13" x14ac:dyDescent="0.25">
      <c r="A3057" s="5">
        <v>3056</v>
      </c>
      <c r="B3057" s="7" t="s">
        <v>4721</v>
      </c>
      <c r="C3057" s="7">
        <f>MONTH(Livros[[#This Row],[Date]])</f>
        <v>7</v>
      </c>
      <c r="D3057" s="7">
        <f>YEAR(Livros[[#This Row],[Date]])</f>
        <v>2019</v>
      </c>
      <c r="E3057" s="5">
        <v>0</v>
      </c>
      <c r="F3057" s="5">
        <v>0</v>
      </c>
      <c r="G3057" s="7" t="s">
        <v>83</v>
      </c>
      <c r="H3057" s="5">
        <v>1</v>
      </c>
      <c r="I3057" s="19" t="s">
        <v>1002</v>
      </c>
      <c r="J3057" s="9">
        <v>138</v>
      </c>
      <c r="K3057" s="9">
        <f>Livros[[#This Row],[Quantity]]*Livros[[#This Row],[Item Price]]</f>
        <v>138</v>
      </c>
      <c r="L3057" s="9">
        <v>113.316</v>
      </c>
      <c r="M3057" s="9">
        <f>Livros[[#This Row],[Receita]]-Livros[[#This Row],[Custo]]</f>
        <v>24.683999999999997</v>
      </c>
    </row>
    <row r="3058" spans="1:13" x14ac:dyDescent="0.25">
      <c r="A3058" s="4">
        <v>3057</v>
      </c>
      <c r="B3058" s="6" t="s">
        <v>4721</v>
      </c>
      <c r="C3058" s="6">
        <f>MONTH(Livros[[#This Row],[Date]])</f>
        <v>7</v>
      </c>
      <c r="D3058" s="6">
        <f>YEAR(Livros[[#This Row],[Date]])</f>
        <v>2019</v>
      </c>
      <c r="E3058" s="4">
        <v>0</v>
      </c>
      <c r="F3058" s="4">
        <v>0</v>
      </c>
      <c r="G3058" s="6" t="s">
        <v>83</v>
      </c>
      <c r="H3058" s="4">
        <v>1</v>
      </c>
      <c r="I3058" s="18" t="s">
        <v>77</v>
      </c>
      <c r="J3058" s="8">
        <v>6385</v>
      </c>
      <c r="K3058" s="8">
        <f>Livros[[#This Row],[Quantity]]*Livros[[#This Row],[Item Price]]</f>
        <v>6385</v>
      </c>
      <c r="L3058" s="8">
        <v>555.54949999999997</v>
      </c>
      <c r="M3058" s="8">
        <f>Livros[[#This Row],[Receita]]-Livros[[#This Row],[Custo]]</f>
        <v>5829.4504999999999</v>
      </c>
    </row>
    <row r="3059" spans="1:13" x14ac:dyDescent="0.25">
      <c r="A3059" s="5">
        <v>3058</v>
      </c>
      <c r="B3059" s="7" t="s">
        <v>4721</v>
      </c>
      <c r="C3059" s="7">
        <f>MONTH(Livros[[#This Row],[Date]])</f>
        <v>7</v>
      </c>
      <c r="D3059" s="7">
        <f>YEAR(Livros[[#This Row],[Date]])</f>
        <v>2019</v>
      </c>
      <c r="E3059" s="5">
        <v>0</v>
      </c>
      <c r="F3059" s="5">
        <v>0</v>
      </c>
      <c r="G3059" s="7" t="s">
        <v>71</v>
      </c>
      <c r="H3059" s="5">
        <v>1</v>
      </c>
      <c r="I3059" s="19" t="s">
        <v>77</v>
      </c>
      <c r="J3059" s="9">
        <v>6385</v>
      </c>
      <c r="K3059" s="9">
        <f>Livros[[#This Row],[Quantity]]*Livros[[#This Row],[Item Price]]</f>
        <v>6385</v>
      </c>
      <c r="L3059" s="9">
        <v>555.54949999999997</v>
      </c>
      <c r="M3059" s="9">
        <f>Livros[[#This Row],[Receita]]-Livros[[#This Row],[Custo]]</f>
        <v>5829.4504999999999</v>
      </c>
    </row>
    <row r="3060" spans="1:13" x14ac:dyDescent="0.25">
      <c r="A3060" s="4">
        <v>3059</v>
      </c>
      <c r="B3060" s="6" t="s">
        <v>4727</v>
      </c>
      <c r="C3060" s="6">
        <f>MONTH(Livros[[#This Row],[Date]])</f>
        <v>8</v>
      </c>
      <c r="D3060" s="6">
        <f>YEAR(Livros[[#This Row],[Date]])</f>
        <v>2019</v>
      </c>
      <c r="E3060" s="4">
        <v>0</v>
      </c>
      <c r="F3060" s="4">
        <v>0</v>
      </c>
      <c r="G3060" s="6" t="s">
        <v>83</v>
      </c>
      <c r="H3060" s="4">
        <v>1</v>
      </c>
      <c r="I3060" s="18" t="s">
        <v>77</v>
      </c>
      <c r="J3060" s="8">
        <v>6385</v>
      </c>
      <c r="K3060" s="8">
        <f>Livros[[#This Row],[Quantity]]*Livros[[#This Row],[Item Price]]</f>
        <v>6385</v>
      </c>
      <c r="L3060" s="8">
        <v>555.54949999999997</v>
      </c>
      <c r="M3060" s="8">
        <f>Livros[[#This Row],[Receita]]-Livros[[#This Row],[Custo]]</f>
        <v>5829.4504999999999</v>
      </c>
    </row>
    <row r="3061" spans="1:13" x14ac:dyDescent="0.25">
      <c r="A3061" s="5">
        <v>3060</v>
      </c>
      <c r="B3061" s="7" t="s">
        <v>4727</v>
      </c>
      <c r="C3061" s="7">
        <f>MONTH(Livros[[#This Row],[Date]])</f>
        <v>8</v>
      </c>
      <c r="D3061" s="7">
        <f>YEAR(Livros[[#This Row],[Date]])</f>
        <v>2019</v>
      </c>
      <c r="E3061" s="5">
        <v>0</v>
      </c>
      <c r="F3061" s="5">
        <v>0</v>
      </c>
      <c r="G3061" s="7" t="s">
        <v>83</v>
      </c>
      <c r="H3061" s="5">
        <v>1</v>
      </c>
      <c r="I3061" s="19" t="s">
        <v>77</v>
      </c>
      <c r="J3061" s="9">
        <v>550</v>
      </c>
      <c r="K3061" s="9">
        <f>Livros[[#This Row],[Quantity]]*Livros[[#This Row],[Item Price]]</f>
        <v>550</v>
      </c>
      <c r="L3061" s="9">
        <v>478.85</v>
      </c>
      <c r="M3061" s="9">
        <f>Livros[[#This Row],[Receita]]-Livros[[#This Row],[Custo]]</f>
        <v>71.149999999999977</v>
      </c>
    </row>
    <row r="3062" spans="1:13" x14ac:dyDescent="0.25">
      <c r="A3062" s="4">
        <v>3061</v>
      </c>
      <c r="B3062" s="6" t="s">
        <v>4727</v>
      </c>
      <c r="C3062" s="6">
        <f>MONTH(Livros[[#This Row],[Date]])</f>
        <v>8</v>
      </c>
      <c r="D3062" s="6">
        <f>YEAR(Livros[[#This Row],[Date]])</f>
        <v>2019</v>
      </c>
      <c r="E3062" s="4">
        <v>0</v>
      </c>
      <c r="F3062" s="4">
        <v>0</v>
      </c>
      <c r="G3062" s="6" t="s">
        <v>71</v>
      </c>
      <c r="H3062" s="4">
        <v>1</v>
      </c>
      <c r="I3062" s="18" t="s">
        <v>193</v>
      </c>
      <c r="J3062" s="8">
        <v>192</v>
      </c>
      <c r="K3062" s="8">
        <f>Livros[[#This Row],[Quantity]]*Livros[[#This Row],[Item Price]]</f>
        <v>192</v>
      </c>
      <c r="L3062" s="8">
        <v>157.744</v>
      </c>
      <c r="M3062" s="8">
        <f>Livros[[#This Row],[Receita]]-Livros[[#This Row],[Custo]]</f>
        <v>34.256</v>
      </c>
    </row>
    <row r="3063" spans="1:13" x14ac:dyDescent="0.25">
      <c r="A3063" s="5">
        <v>3062</v>
      </c>
      <c r="B3063" s="7" t="s">
        <v>4727</v>
      </c>
      <c r="C3063" s="7">
        <f>MONTH(Livros[[#This Row],[Date]])</f>
        <v>8</v>
      </c>
      <c r="D3063" s="7">
        <f>YEAR(Livros[[#This Row],[Date]])</f>
        <v>2019</v>
      </c>
      <c r="E3063" s="5">
        <v>0</v>
      </c>
      <c r="F3063" s="5">
        <v>0</v>
      </c>
      <c r="G3063" s="7" t="s">
        <v>71</v>
      </c>
      <c r="H3063" s="5">
        <v>1</v>
      </c>
      <c r="I3063" s="19" t="s">
        <v>77</v>
      </c>
      <c r="J3063" s="9">
        <v>6385</v>
      </c>
      <c r="K3063" s="9">
        <f>Livros[[#This Row],[Quantity]]*Livros[[#This Row],[Item Price]]</f>
        <v>6385</v>
      </c>
      <c r="L3063" s="9">
        <v>555.54949999999997</v>
      </c>
      <c r="M3063" s="9">
        <f>Livros[[#This Row],[Receita]]-Livros[[#This Row],[Custo]]</f>
        <v>5829.4504999999999</v>
      </c>
    </row>
    <row r="3064" spans="1:13" x14ac:dyDescent="0.25">
      <c r="A3064" s="4">
        <v>3063</v>
      </c>
      <c r="B3064" s="6" t="s">
        <v>4727</v>
      </c>
      <c r="C3064" s="6">
        <f>MONTH(Livros[[#This Row],[Date]])</f>
        <v>8</v>
      </c>
      <c r="D3064" s="6">
        <f>YEAR(Livros[[#This Row],[Date]])</f>
        <v>2019</v>
      </c>
      <c r="E3064" s="4">
        <v>0</v>
      </c>
      <c r="F3064" s="4">
        <v>0</v>
      </c>
      <c r="G3064" s="6" t="s">
        <v>83</v>
      </c>
      <c r="H3064" s="4">
        <v>1</v>
      </c>
      <c r="I3064" s="18" t="s">
        <v>77</v>
      </c>
      <c r="J3064" s="8">
        <v>6385</v>
      </c>
      <c r="K3064" s="8">
        <f>Livros[[#This Row],[Quantity]]*Livros[[#This Row],[Item Price]]</f>
        <v>6385</v>
      </c>
      <c r="L3064" s="8">
        <v>555.54949999999997</v>
      </c>
      <c r="M3064" s="8">
        <f>Livros[[#This Row],[Receita]]-Livros[[#This Row],[Custo]]</f>
        <v>5829.4504999999999</v>
      </c>
    </row>
    <row r="3065" spans="1:13" x14ac:dyDescent="0.25">
      <c r="A3065" s="5">
        <v>3064</v>
      </c>
      <c r="B3065" s="7" t="s">
        <v>4727</v>
      </c>
      <c r="C3065" s="7">
        <f>MONTH(Livros[[#This Row],[Date]])</f>
        <v>8</v>
      </c>
      <c r="D3065" s="7">
        <f>YEAR(Livros[[#This Row],[Date]])</f>
        <v>2019</v>
      </c>
      <c r="E3065" s="5">
        <v>0</v>
      </c>
      <c r="F3065" s="5">
        <v>0</v>
      </c>
      <c r="G3065" s="7" t="s">
        <v>71</v>
      </c>
      <c r="H3065" s="5">
        <v>1</v>
      </c>
      <c r="I3065" s="19" t="s">
        <v>77</v>
      </c>
      <c r="J3065" s="9">
        <v>6385</v>
      </c>
      <c r="K3065" s="9">
        <f>Livros[[#This Row],[Quantity]]*Livros[[#This Row],[Item Price]]</f>
        <v>6385</v>
      </c>
      <c r="L3065" s="9">
        <v>555.54949999999997</v>
      </c>
      <c r="M3065" s="9">
        <f>Livros[[#This Row],[Receita]]-Livros[[#This Row],[Custo]]</f>
        <v>5829.4504999999999</v>
      </c>
    </row>
    <row r="3066" spans="1:13" x14ac:dyDescent="0.25">
      <c r="A3066" s="4">
        <v>3065</v>
      </c>
      <c r="B3066" s="6" t="s">
        <v>4727</v>
      </c>
      <c r="C3066" s="6">
        <f>MONTH(Livros[[#This Row],[Date]])</f>
        <v>8</v>
      </c>
      <c r="D3066" s="6">
        <f>YEAR(Livros[[#This Row],[Date]])</f>
        <v>2019</v>
      </c>
      <c r="E3066" s="4">
        <v>0</v>
      </c>
      <c r="F3066" s="4">
        <v>0</v>
      </c>
      <c r="G3066" s="6" t="s">
        <v>71</v>
      </c>
      <c r="H3066" s="4">
        <v>1</v>
      </c>
      <c r="I3066" s="18" t="s">
        <v>193</v>
      </c>
      <c r="J3066" s="8">
        <v>192</v>
      </c>
      <c r="K3066" s="8">
        <f>Livros[[#This Row],[Quantity]]*Livros[[#This Row],[Item Price]]</f>
        <v>192</v>
      </c>
      <c r="L3066" s="8">
        <v>157.744</v>
      </c>
      <c r="M3066" s="8">
        <f>Livros[[#This Row],[Receita]]-Livros[[#This Row],[Custo]]</f>
        <v>34.256</v>
      </c>
    </row>
    <row r="3067" spans="1:13" x14ac:dyDescent="0.25">
      <c r="A3067" s="5">
        <v>3066</v>
      </c>
      <c r="B3067" s="7" t="s">
        <v>4727</v>
      </c>
      <c r="C3067" s="7">
        <f>MONTH(Livros[[#This Row],[Date]])</f>
        <v>8</v>
      </c>
      <c r="D3067" s="7">
        <f>YEAR(Livros[[#This Row],[Date]])</f>
        <v>2019</v>
      </c>
      <c r="E3067" s="5">
        <v>0</v>
      </c>
      <c r="F3067" s="5">
        <v>0</v>
      </c>
      <c r="G3067" s="7" t="s">
        <v>71</v>
      </c>
      <c r="H3067" s="5">
        <v>1</v>
      </c>
      <c r="I3067" s="19" t="s">
        <v>1002</v>
      </c>
      <c r="J3067" s="9">
        <v>149</v>
      </c>
      <c r="K3067" s="9">
        <f>Livros[[#This Row],[Quantity]]*Livros[[#This Row],[Item Price]]</f>
        <v>149</v>
      </c>
      <c r="L3067" s="9">
        <v>122.218</v>
      </c>
      <c r="M3067" s="9">
        <f>Livros[[#This Row],[Receita]]-Livros[[#This Row],[Custo]]</f>
        <v>26.781999999999996</v>
      </c>
    </row>
    <row r="3068" spans="1:13" x14ac:dyDescent="0.25">
      <c r="A3068" s="4">
        <v>3067</v>
      </c>
      <c r="B3068" s="6" t="s">
        <v>4727</v>
      </c>
      <c r="C3068" s="6">
        <f>MONTH(Livros[[#This Row],[Date]])</f>
        <v>8</v>
      </c>
      <c r="D3068" s="6">
        <f>YEAR(Livros[[#This Row],[Date]])</f>
        <v>2019</v>
      </c>
      <c r="E3068" s="4">
        <v>0</v>
      </c>
      <c r="F3068" s="4">
        <v>0</v>
      </c>
      <c r="G3068" s="6" t="s">
        <v>83</v>
      </c>
      <c r="H3068" s="4">
        <v>1</v>
      </c>
      <c r="I3068" s="18" t="s">
        <v>1002</v>
      </c>
      <c r="J3068" s="8">
        <v>207</v>
      </c>
      <c r="K3068" s="8">
        <f>Livros[[#This Row],[Quantity]]*Livros[[#This Row],[Item Price]]</f>
        <v>207</v>
      </c>
      <c r="L3068" s="8">
        <v>169.97399999999999</v>
      </c>
      <c r="M3068" s="8">
        <f>Livros[[#This Row],[Receita]]-Livros[[#This Row],[Custo]]</f>
        <v>37.02600000000001</v>
      </c>
    </row>
    <row r="3069" spans="1:13" x14ac:dyDescent="0.25">
      <c r="A3069" s="5">
        <v>3068</v>
      </c>
      <c r="B3069" s="7" t="s">
        <v>4727</v>
      </c>
      <c r="C3069" s="7">
        <f>MONTH(Livros[[#This Row],[Date]])</f>
        <v>8</v>
      </c>
      <c r="D3069" s="7">
        <f>YEAR(Livros[[#This Row],[Date]])</f>
        <v>2019</v>
      </c>
      <c r="E3069" s="5">
        <v>0</v>
      </c>
      <c r="F3069" s="5">
        <v>0</v>
      </c>
      <c r="G3069" s="7" t="s">
        <v>83</v>
      </c>
      <c r="H3069" s="5">
        <v>1</v>
      </c>
      <c r="I3069" s="19" t="s">
        <v>77</v>
      </c>
      <c r="J3069" s="9">
        <v>6385</v>
      </c>
      <c r="K3069" s="9">
        <f>Livros[[#This Row],[Quantity]]*Livros[[#This Row],[Item Price]]</f>
        <v>6385</v>
      </c>
      <c r="L3069" s="9">
        <v>555.54949999999997</v>
      </c>
      <c r="M3069" s="9">
        <f>Livros[[#This Row],[Receita]]-Livros[[#This Row],[Custo]]</f>
        <v>5829.4504999999999</v>
      </c>
    </row>
    <row r="3070" spans="1:13" x14ac:dyDescent="0.25">
      <c r="A3070" s="4">
        <v>3069</v>
      </c>
      <c r="B3070" s="6" t="s">
        <v>4727</v>
      </c>
      <c r="C3070" s="6">
        <f>MONTH(Livros[[#This Row],[Date]])</f>
        <v>8</v>
      </c>
      <c r="D3070" s="6">
        <f>YEAR(Livros[[#This Row],[Date]])</f>
        <v>2019</v>
      </c>
      <c r="E3070" s="4">
        <v>0</v>
      </c>
      <c r="F3070" s="4">
        <v>0</v>
      </c>
      <c r="G3070" s="6" t="s">
        <v>71</v>
      </c>
      <c r="H3070" s="4">
        <v>1</v>
      </c>
      <c r="I3070" s="18" t="s">
        <v>193</v>
      </c>
      <c r="J3070" s="8">
        <v>192</v>
      </c>
      <c r="K3070" s="8">
        <f>Livros[[#This Row],[Quantity]]*Livros[[#This Row],[Item Price]]</f>
        <v>192</v>
      </c>
      <c r="L3070" s="8">
        <v>157.744</v>
      </c>
      <c r="M3070" s="8">
        <f>Livros[[#This Row],[Receita]]-Livros[[#This Row],[Custo]]</f>
        <v>34.256</v>
      </c>
    </row>
    <row r="3071" spans="1:13" x14ac:dyDescent="0.25">
      <c r="A3071" s="5">
        <v>3070</v>
      </c>
      <c r="B3071" s="7" t="s">
        <v>4727</v>
      </c>
      <c r="C3071" s="7">
        <f>MONTH(Livros[[#This Row],[Date]])</f>
        <v>8</v>
      </c>
      <c r="D3071" s="7">
        <f>YEAR(Livros[[#This Row],[Date]])</f>
        <v>2019</v>
      </c>
      <c r="E3071" s="5">
        <v>0</v>
      </c>
      <c r="F3071" s="5">
        <v>0</v>
      </c>
      <c r="G3071" s="7" t="s">
        <v>83</v>
      </c>
      <c r="H3071" s="5">
        <v>1</v>
      </c>
      <c r="I3071" s="19" t="s">
        <v>193</v>
      </c>
      <c r="J3071" s="9">
        <v>192</v>
      </c>
      <c r="K3071" s="9">
        <f>Livros[[#This Row],[Quantity]]*Livros[[#This Row],[Item Price]]</f>
        <v>192</v>
      </c>
      <c r="L3071" s="9">
        <v>157.744</v>
      </c>
      <c r="M3071" s="9">
        <f>Livros[[#This Row],[Receita]]-Livros[[#This Row],[Custo]]</f>
        <v>34.256</v>
      </c>
    </row>
    <row r="3072" spans="1:13" x14ac:dyDescent="0.25">
      <c r="A3072" s="4">
        <v>3071</v>
      </c>
      <c r="B3072" s="6" t="s">
        <v>4734</v>
      </c>
      <c r="C3072" s="6">
        <f>MONTH(Livros[[#This Row],[Date]])</f>
        <v>9</v>
      </c>
      <c r="D3072" s="6">
        <f>YEAR(Livros[[#This Row],[Date]])</f>
        <v>2019</v>
      </c>
      <c r="E3072" s="4">
        <v>0</v>
      </c>
      <c r="F3072" s="4">
        <v>0</v>
      </c>
      <c r="G3072" s="6" t="s">
        <v>71</v>
      </c>
      <c r="H3072" s="4">
        <v>1</v>
      </c>
      <c r="I3072" s="18" t="s">
        <v>1002</v>
      </c>
      <c r="J3072" s="8">
        <v>175</v>
      </c>
      <c r="K3072" s="8">
        <f>Livros[[#This Row],[Quantity]]*Livros[[#This Row],[Item Price]]</f>
        <v>175</v>
      </c>
      <c r="L3072" s="8">
        <v>143.35</v>
      </c>
      <c r="M3072" s="8">
        <f>Livros[[#This Row],[Receita]]-Livros[[#This Row],[Custo]]</f>
        <v>31.650000000000006</v>
      </c>
    </row>
    <row r="3073" spans="1:13" x14ac:dyDescent="0.25">
      <c r="A3073" s="5">
        <v>3072</v>
      </c>
      <c r="B3073" s="7" t="s">
        <v>4734</v>
      </c>
      <c r="C3073" s="7">
        <f>MONTH(Livros[[#This Row],[Date]])</f>
        <v>9</v>
      </c>
      <c r="D3073" s="7">
        <f>YEAR(Livros[[#This Row],[Date]])</f>
        <v>2019</v>
      </c>
      <c r="E3073" s="5">
        <v>0</v>
      </c>
      <c r="F3073" s="5">
        <v>0</v>
      </c>
      <c r="G3073" s="7" t="s">
        <v>83</v>
      </c>
      <c r="H3073" s="5">
        <v>1</v>
      </c>
      <c r="I3073" s="19" t="s">
        <v>1002</v>
      </c>
      <c r="J3073" s="9">
        <v>175</v>
      </c>
      <c r="K3073" s="9">
        <f>Livros[[#This Row],[Quantity]]*Livros[[#This Row],[Item Price]]</f>
        <v>175</v>
      </c>
      <c r="L3073" s="9">
        <v>143.35</v>
      </c>
      <c r="M3073" s="9">
        <f>Livros[[#This Row],[Receita]]-Livros[[#This Row],[Custo]]</f>
        <v>31.650000000000006</v>
      </c>
    </row>
    <row r="3074" spans="1:13" x14ac:dyDescent="0.25">
      <c r="A3074" s="4">
        <v>3073</v>
      </c>
      <c r="B3074" s="6" t="s">
        <v>4734</v>
      </c>
      <c r="C3074" s="6">
        <f>MONTH(Livros[[#This Row],[Date]])</f>
        <v>9</v>
      </c>
      <c r="D3074" s="6">
        <f>YEAR(Livros[[#This Row],[Date]])</f>
        <v>2019</v>
      </c>
      <c r="E3074" s="4">
        <v>0</v>
      </c>
      <c r="F3074" s="4">
        <v>0</v>
      </c>
      <c r="G3074" s="6" t="s">
        <v>71</v>
      </c>
      <c r="H3074" s="4">
        <v>1</v>
      </c>
      <c r="I3074" s="18" t="s">
        <v>1002</v>
      </c>
      <c r="J3074" s="8">
        <v>175</v>
      </c>
      <c r="K3074" s="8">
        <f>Livros[[#This Row],[Quantity]]*Livros[[#This Row],[Item Price]]</f>
        <v>175</v>
      </c>
      <c r="L3074" s="8">
        <v>143.35</v>
      </c>
      <c r="M3074" s="8">
        <f>Livros[[#This Row],[Receita]]-Livros[[#This Row],[Custo]]</f>
        <v>31.650000000000006</v>
      </c>
    </row>
    <row r="3075" spans="1:13" x14ac:dyDescent="0.25">
      <c r="A3075" s="5">
        <v>3074</v>
      </c>
      <c r="B3075" s="7" t="s">
        <v>4734</v>
      </c>
      <c r="C3075" s="7">
        <f>MONTH(Livros[[#This Row],[Date]])</f>
        <v>9</v>
      </c>
      <c r="D3075" s="7">
        <f>YEAR(Livros[[#This Row],[Date]])</f>
        <v>2019</v>
      </c>
      <c r="E3075" s="5">
        <v>0</v>
      </c>
      <c r="F3075" s="5">
        <v>0</v>
      </c>
      <c r="G3075" s="7" t="s">
        <v>83</v>
      </c>
      <c r="H3075" s="5">
        <v>1</v>
      </c>
      <c r="I3075" s="19" t="s">
        <v>77</v>
      </c>
      <c r="J3075" s="9">
        <v>6385</v>
      </c>
      <c r="K3075" s="9">
        <f>Livros[[#This Row],[Quantity]]*Livros[[#This Row],[Item Price]]</f>
        <v>6385</v>
      </c>
      <c r="L3075" s="9">
        <v>555.54949999999997</v>
      </c>
      <c r="M3075" s="9">
        <f>Livros[[#This Row],[Receita]]-Livros[[#This Row],[Custo]]</f>
        <v>5829.4504999999999</v>
      </c>
    </row>
    <row r="3076" spans="1:13" x14ac:dyDescent="0.25">
      <c r="A3076" s="4">
        <v>3075</v>
      </c>
      <c r="B3076" s="6" t="s">
        <v>4734</v>
      </c>
      <c r="C3076" s="6">
        <f>MONTH(Livros[[#This Row],[Date]])</f>
        <v>9</v>
      </c>
      <c r="D3076" s="6">
        <f>YEAR(Livros[[#This Row],[Date]])</f>
        <v>2019</v>
      </c>
      <c r="E3076" s="4">
        <v>0</v>
      </c>
      <c r="F3076" s="4">
        <v>0</v>
      </c>
      <c r="G3076" s="6" t="s">
        <v>83</v>
      </c>
      <c r="H3076" s="4">
        <v>1</v>
      </c>
      <c r="I3076" s="18" t="s">
        <v>77</v>
      </c>
      <c r="J3076" s="8">
        <v>160</v>
      </c>
      <c r="K3076" s="8">
        <f>Livros[[#This Row],[Quantity]]*Livros[[#This Row],[Item Price]]</f>
        <v>160</v>
      </c>
      <c r="L3076" s="8">
        <v>139.91999999999999</v>
      </c>
      <c r="M3076" s="8">
        <f>Livros[[#This Row],[Receita]]-Livros[[#This Row],[Custo]]</f>
        <v>20.080000000000013</v>
      </c>
    </row>
    <row r="3077" spans="1:13" x14ac:dyDescent="0.25">
      <c r="A3077" s="5">
        <v>3076</v>
      </c>
      <c r="B3077" s="7" t="s">
        <v>4734</v>
      </c>
      <c r="C3077" s="7">
        <f>MONTH(Livros[[#This Row],[Date]])</f>
        <v>9</v>
      </c>
      <c r="D3077" s="7">
        <f>YEAR(Livros[[#This Row],[Date]])</f>
        <v>2019</v>
      </c>
      <c r="E3077" s="5">
        <v>0</v>
      </c>
      <c r="F3077" s="5">
        <v>0</v>
      </c>
      <c r="G3077" s="7" t="s">
        <v>83</v>
      </c>
      <c r="H3077" s="5">
        <v>1</v>
      </c>
      <c r="I3077" s="19" t="s">
        <v>77</v>
      </c>
      <c r="J3077" s="9">
        <v>200</v>
      </c>
      <c r="K3077" s="9">
        <f>Livros[[#This Row],[Quantity]]*Livros[[#This Row],[Item Price]]</f>
        <v>200</v>
      </c>
      <c r="L3077" s="9">
        <v>174.4</v>
      </c>
      <c r="M3077" s="9">
        <f>Livros[[#This Row],[Receita]]-Livros[[#This Row],[Custo]]</f>
        <v>25.599999999999994</v>
      </c>
    </row>
    <row r="3078" spans="1:13" x14ac:dyDescent="0.25">
      <c r="A3078" s="4">
        <v>3077</v>
      </c>
      <c r="B3078" s="6" t="s">
        <v>4734</v>
      </c>
      <c r="C3078" s="6">
        <f>MONTH(Livros[[#This Row],[Date]])</f>
        <v>9</v>
      </c>
      <c r="D3078" s="6">
        <f>YEAR(Livros[[#This Row],[Date]])</f>
        <v>2019</v>
      </c>
      <c r="E3078" s="4">
        <v>0</v>
      </c>
      <c r="F3078" s="4">
        <v>0</v>
      </c>
      <c r="G3078" s="6" t="s">
        <v>83</v>
      </c>
      <c r="H3078" s="4">
        <v>1</v>
      </c>
      <c r="I3078" s="18" t="s">
        <v>77</v>
      </c>
      <c r="J3078" s="8">
        <v>6385</v>
      </c>
      <c r="K3078" s="8">
        <f>Livros[[#This Row],[Quantity]]*Livros[[#This Row],[Item Price]]</f>
        <v>6385</v>
      </c>
      <c r="L3078" s="8">
        <v>555.54949999999997</v>
      </c>
      <c r="M3078" s="8">
        <f>Livros[[#This Row],[Receita]]-Livros[[#This Row],[Custo]]</f>
        <v>5829.4504999999999</v>
      </c>
    </row>
    <row r="3079" spans="1:13" x14ac:dyDescent="0.25">
      <c r="A3079" s="5">
        <v>3078</v>
      </c>
      <c r="B3079" s="7" t="s">
        <v>4734</v>
      </c>
      <c r="C3079" s="7">
        <f>MONTH(Livros[[#This Row],[Date]])</f>
        <v>9</v>
      </c>
      <c r="D3079" s="7">
        <f>YEAR(Livros[[#This Row],[Date]])</f>
        <v>2019</v>
      </c>
      <c r="E3079" s="5">
        <v>0</v>
      </c>
      <c r="F3079" s="5">
        <v>0</v>
      </c>
      <c r="G3079" s="7" t="s">
        <v>71</v>
      </c>
      <c r="H3079" s="5">
        <v>1</v>
      </c>
      <c r="I3079" s="19" t="s">
        <v>1002</v>
      </c>
      <c r="J3079" s="9">
        <v>175</v>
      </c>
      <c r="K3079" s="9">
        <f>Livros[[#This Row],[Quantity]]*Livros[[#This Row],[Item Price]]</f>
        <v>175</v>
      </c>
      <c r="L3079" s="9">
        <v>143.35</v>
      </c>
      <c r="M3079" s="9">
        <f>Livros[[#This Row],[Receita]]-Livros[[#This Row],[Custo]]</f>
        <v>31.650000000000006</v>
      </c>
    </row>
    <row r="3080" spans="1:13" x14ac:dyDescent="0.25">
      <c r="A3080" s="4">
        <v>3079</v>
      </c>
      <c r="B3080" s="6" t="s">
        <v>4740</v>
      </c>
      <c r="C3080" s="6">
        <f>MONTH(Livros[[#This Row],[Date]])</f>
        <v>10</v>
      </c>
      <c r="D3080" s="6">
        <f>YEAR(Livros[[#This Row],[Date]])</f>
        <v>2019</v>
      </c>
      <c r="E3080" s="4">
        <v>1</v>
      </c>
      <c r="F3080" s="4">
        <v>0</v>
      </c>
      <c r="G3080" s="6" t="s">
        <v>83</v>
      </c>
      <c r="H3080" s="4">
        <v>1</v>
      </c>
      <c r="I3080" s="18" t="s">
        <v>1002</v>
      </c>
      <c r="J3080" s="8">
        <v>175</v>
      </c>
      <c r="K3080" s="8">
        <f>Livros[[#This Row],[Quantity]]*Livros[[#This Row],[Item Price]]</f>
        <v>175</v>
      </c>
      <c r="L3080" s="8">
        <v>143.35</v>
      </c>
      <c r="M3080" s="8">
        <f>Livros[[#This Row],[Receita]]-Livros[[#This Row],[Custo]]</f>
        <v>31.650000000000006</v>
      </c>
    </row>
    <row r="3081" spans="1:13" x14ac:dyDescent="0.25">
      <c r="A3081" s="5">
        <v>3080</v>
      </c>
      <c r="B3081" s="7" t="s">
        <v>4740</v>
      </c>
      <c r="C3081" s="7">
        <f>MONTH(Livros[[#This Row],[Date]])</f>
        <v>10</v>
      </c>
      <c r="D3081" s="7">
        <f>YEAR(Livros[[#This Row],[Date]])</f>
        <v>2019</v>
      </c>
      <c r="E3081" s="5">
        <v>1</v>
      </c>
      <c r="F3081" s="5">
        <v>0</v>
      </c>
      <c r="G3081" s="7" t="s">
        <v>83</v>
      </c>
      <c r="H3081" s="5">
        <v>1</v>
      </c>
      <c r="I3081" s="19" t="s">
        <v>1002</v>
      </c>
      <c r="J3081" s="9">
        <v>175</v>
      </c>
      <c r="K3081" s="9">
        <f>Livros[[#This Row],[Quantity]]*Livros[[#This Row],[Item Price]]</f>
        <v>175</v>
      </c>
      <c r="L3081" s="9">
        <v>143.35</v>
      </c>
      <c r="M3081" s="9">
        <f>Livros[[#This Row],[Receita]]-Livros[[#This Row],[Custo]]</f>
        <v>31.650000000000006</v>
      </c>
    </row>
    <row r="3082" spans="1:13" x14ac:dyDescent="0.25">
      <c r="A3082" s="4">
        <v>3081</v>
      </c>
      <c r="B3082" s="6" t="s">
        <v>4740</v>
      </c>
      <c r="C3082" s="6">
        <f>MONTH(Livros[[#This Row],[Date]])</f>
        <v>10</v>
      </c>
      <c r="D3082" s="6">
        <f>YEAR(Livros[[#This Row],[Date]])</f>
        <v>2019</v>
      </c>
      <c r="E3082" s="4">
        <v>1</v>
      </c>
      <c r="F3082" s="4">
        <v>0</v>
      </c>
      <c r="G3082" s="6" t="s">
        <v>71</v>
      </c>
      <c r="H3082" s="4">
        <v>1</v>
      </c>
      <c r="I3082" s="18" t="s">
        <v>193</v>
      </c>
      <c r="J3082" s="8">
        <v>192</v>
      </c>
      <c r="K3082" s="8">
        <f>Livros[[#This Row],[Quantity]]*Livros[[#This Row],[Item Price]]</f>
        <v>192</v>
      </c>
      <c r="L3082" s="8">
        <v>157.744</v>
      </c>
      <c r="M3082" s="8">
        <f>Livros[[#This Row],[Receita]]-Livros[[#This Row],[Custo]]</f>
        <v>34.256</v>
      </c>
    </row>
    <row r="3083" spans="1:13" x14ac:dyDescent="0.25">
      <c r="A3083" s="5">
        <v>3082</v>
      </c>
      <c r="B3083" s="7" t="s">
        <v>4740</v>
      </c>
      <c r="C3083" s="7">
        <f>MONTH(Livros[[#This Row],[Date]])</f>
        <v>10</v>
      </c>
      <c r="D3083" s="7">
        <f>YEAR(Livros[[#This Row],[Date]])</f>
        <v>2019</v>
      </c>
      <c r="E3083" s="5">
        <v>1</v>
      </c>
      <c r="F3083" s="5">
        <v>0</v>
      </c>
      <c r="G3083" s="7" t="s">
        <v>83</v>
      </c>
      <c r="H3083" s="5">
        <v>1</v>
      </c>
      <c r="I3083" s="19" t="s">
        <v>1002</v>
      </c>
      <c r="J3083" s="9">
        <v>175</v>
      </c>
      <c r="K3083" s="9">
        <f>Livros[[#This Row],[Quantity]]*Livros[[#This Row],[Item Price]]</f>
        <v>175</v>
      </c>
      <c r="L3083" s="9">
        <v>143.35</v>
      </c>
      <c r="M3083" s="9">
        <f>Livros[[#This Row],[Receita]]-Livros[[#This Row],[Custo]]</f>
        <v>31.650000000000006</v>
      </c>
    </row>
    <row r="3084" spans="1:13" x14ac:dyDescent="0.25">
      <c r="A3084" s="4">
        <v>3083</v>
      </c>
      <c r="B3084" s="6" t="s">
        <v>4740</v>
      </c>
      <c r="C3084" s="6">
        <f>MONTH(Livros[[#This Row],[Date]])</f>
        <v>10</v>
      </c>
      <c r="D3084" s="6">
        <f>YEAR(Livros[[#This Row],[Date]])</f>
        <v>2019</v>
      </c>
      <c r="E3084" s="4">
        <v>1</v>
      </c>
      <c r="F3084" s="4">
        <v>0</v>
      </c>
      <c r="G3084" s="6" t="s">
        <v>83</v>
      </c>
      <c r="H3084" s="4">
        <v>1</v>
      </c>
      <c r="I3084" s="18" t="s">
        <v>77</v>
      </c>
      <c r="J3084" s="8">
        <v>6385</v>
      </c>
      <c r="K3084" s="8">
        <f>Livros[[#This Row],[Quantity]]*Livros[[#This Row],[Item Price]]</f>
        <v>6385</v>
      </c>
      <c r="L3084" s="8">
        <v>555.54949999999997</v>
      </c>
      <c r="M3084" s="8">
        <f>Livros[[#This Row],[Receita]]-Livros[[#This Row],[Custo]]</f>
        <v>5829.4504999999999</v>
      </c>
    </row>
    <row r="3085" spans="1:13" x14ac:dyDescent="0.25">
      <c r="A3085" s="5">
        <v>3084</v>
      </c>
      <c r="B3085" s="7" t="s">
        <v>4740</v>
      </c>
      <c r="C3085" s="7">
        <f>MONTH(Livros[[#This Row],[Date]])</f>
        <v>10</v>
      </c>
      <c r="D3085" s="7">
        <f>YEAR(Livros[[#This Row],[Date]])</f>
        <v>2019</v>
      </c>
      <c r="E3085" s="5">
        <v>1</v>
      </c>
      <c r="F3085" s="5">
        <v>0</v>
      </c>
      <c r="G3085" s="7" t="s">
        <v>71</v>
      </c>
      <c r="H3085" s="5">
        <v>1</v>
      </c>
      <c r="I3085" s="19" t="s">
        <v>77</v>
      </c>
      <c r="J3085" s="9">
        <v>6385</v>
      </c>
      <c r="K3085" s="9">
        <f>Livros[[#This Row],[Quantity]]*Livros[[#This Row],[Item Price]]</f>
        <v>6385</v>
      </c>
      <c r="L3085" s="9">
        <v>555.54949999999997</v>
      </c>
      <c r="M3085" s="9">
        <f>Livros[[#This Row],[Receita]]-Livros[[#This Row],[Custo]]</f>
        <v>5829.4504999999999</v>
      </c>
    </row>
    <row r="3086" spans="1:13" x14ac:dyDescent="0.25">
      <c r="A3086" s="4">
        <v>3085</v>
      </c>
      <c r="B3086" s="6" t="s">
        <v>4740</v>
      </c>
      <c r="C3086" s="6">
        <f>MONTH(Livros[[#This Row],[Date]])</f>
        <v>10</v>
      </c>
      <c r="D3086" s="6">
        <f>YEAR(Livros[[#This Row],[Date]])</f>
        <v>2019</v>
      </c>
      <c r="E3086" s="4">
        <v>1</v>
      </c>
      <c r="F3086" s="4">
        <v>0</v>
      </c>
      <c r="G3086" s="6" t="s">
        <v>83</v>
      </c>
      <c r="H3086" s="4">
        <v>1</v>
      </c>
      <c r="I3086" s="18" t="s">
        <v>77</v>
      </c>
      <c r="J3086" s="8">
        <v>6385</v>
      </c>
      <c r="K3086" s="8">
        <f>Livros[[#This Row],[Quantity]]*Livros[[#This Row],[Item Price]]</f>
        <v>6385</v>
      </c>
      <c r="L3086" s="8">
        <v>555.54949999999997</v>
      </c>
      <c r="M3086" s="8">
        <f>Livros[[#This Row],[Receita]]-Livros[[#This Row],[Custo]]</f>
        <v>5829.4504999999999</v>
      </c>
    </row>
    <row r="3087" spans="1:13" x14ac:dyDescent="0.25">
      <c r="A3087" s="5">
        <v>3086</v>
      </c>
      <c r="B3087" s="7" t="s">
        <v>4740</v>
      </c>
      <c r="C3087" s="7">
        <f>MONTH(Livros[[#This Row],[Date]])</f>
        <v>10</v>
      </c>
      <c r="D3087" s="7">
        <f>YEAR(Livros[[#This Row],[Date]])</f>
        <v>2019</v>
      </c>
      <c r="E3087" s="5">
        <v>1</v>
      </c>
      <c r="F3087" s="5">
        <v>0</v>
      </c>
      <c r="G3087" s="7" t="s">
        <v>83</v>
      </c>
      <c r="H3087" s="5">
        <v>1</v>
      </c>
      <c r="I3087" s="19" t="s">
        <v>77</v>
      </c>
      <c r="J3087" s="9">
        <v>6385</v>
      </c>
      <c r="K3087" s="9">
        <f>Livros[[#This Row],[Quantity]]*Livros[[#This Row],[Item Price]]</f>
        <v>6385</v>
      </c>
      <c r="L3087" s="9">
        <v>555.54949999999997</v>
      </c>
      <c r="M3087" s="9">
        <f>Livros[[#This Row],[Receita]]-Livros[[#This Row],[Custo]]</f>
        <v>5829.4504999999999</v>
      </c>
    </row>
    <row r="3088" spans="1:13" x14ac:dyDescent="0.25">
      <c r="A3088" s="4">
        <v>3087</v>
      </c>
      <c r="B3088" s="6" t="s">
        <v>4740</v>
      </c>
      <c r="C3088" s="6">
        <f>MONTH(Livros[[#This Row],[Date]])</f>
        <v>10</v>
      </c>
      <c r="D3088" s="6">
        <f>YEAR(Livros[[#This Row],[Date]])</f>
        <v>2019</v>
      </c>
      <c r="E3088" s="4">
        <v>1</v>
      </c>
      <c r="F3088" s="4">
        <v>0</v>
      </c>
      <c r="G3088" s="6" t="s">
        <v>83</v>
      </c>
      <c r="H3088" s="4">
        <v>1</v>
      </c>
      <c r="I3088" s="18" t="s">
        <v>77</v>
      </c>
      <c r="J3088" s="8">
        <v>470</v>
      </c>
      <c r="K3088" s="8">
        <f>Livros[[#This Row],[Quantity]]*Livros[[#This Row],[Item Price]]</f>
        <v>470</v>
      </c>
      <c r="L3088" s="8">
        <v>408.89</v>
      </c>
      <c r="M3088" s="8">
        <f>Livros[[#This Row],[Receita]]-Livros[[#This Row],[Custo]]</f>
        <v>61.110000000000014</v>
      </c>
    </row>
    <row r="3089" spans="1:13" x14ac:dyDescent="0.25">
      <c r="A3089" s="5">
        <v>3088</v>
      </c>
      <c r="B3089" s="7" t="s">
        <v>4740</v>
      </c>
      <c r="C3089" s="7">
        <f>MONTH(Livros[[#This Row],[Date]])</f>
        <v>10</v>
      </c>
      <c r="D3089" s="7">
        <f>YEAR(Livros[[#This Row],[Date]])</f>
        <v>2019</v>
      </c>
      <c r="E3089" s="5">
        <v>1</v>
      </c>
      <c r="F3089" s="5">
        <v>0</v>
      </c>
      <c r="G3089" s="7" t="s">
        <v>71</v>
      </c>
      <c r="H3089" s="5">
        <v>1</v>
      </c>
      <c r="I3089" s="19" t="s">
        <v>1002</v>
      </c>
      <c r="J3089" s="9">
        <v>175</v>
      </c>
      <c r="K3089" s="9">
        <f>Livros[[#This Row],[Quantity]]*Livros[[#This Row],[Item Price]]</f>
        <v>175</v>
      </c>
      <c r="L3089" s="9">
        <v>143.35</v>
      </c>
      <c r="M3089" s="9">
        <f>Livros[[#This Row],[Receita]]-Livros[[#This Row],[Custo]]</f>
        <v>31.650000000000006</v>
      </c>
    </row>
    <row r="3090" spans="1:13" x14ac:dyDescent="0.25">
      <c r="A3090" s="4">
        <v>3089</v>
      </c>
      <c r="B3090" s="6" t="s">
        <v>4740</v>
      </c>
      <c r="C3090" s="6">
        <f>MONTH(Livros[[#This Row],[Date]])</f>
        <v>10</v>
      </c>
      <c r="D3090" s="6">
        <f>YEAR(Livros[[#This Row],[Date]])</f>
        <v>2019</v>
      </c>
      <c r="E3090" s="4">
        <v>1</v>
      </c>
      <c r="F3090" s="4">
        <v>0</v>
      </c>
      <c r="G3090" s="6" t="s">
        <v>71</v>
      </c>
      <c r="H3090" s="4">
        <v>1</v>
      </c>
      <c r="I3090" s="18" t="s">
        <v>1002</v>
      </c>
      <c r="J3090" s="8">
        <v>175</v>
      </c>
      <c r="K3090" s="8">
        <f>Livros[[#This Row],[Quantity]]*Livros[[#This Row],[Item Price]]</f>
        <v>175</v>
      </c>
      <c r="L3090" s="8">
        <v>143.35</v>
      </c>
      <c r="M3090" s="8">
        <f>Livros[[#This Row],[Receita]]-Livros[[#This Row],[Custo]]</f>
        <v>31.650000000000006</v>
      </c>
    </row>
    <row r="3091" spans="1:13" x14ac:dyDescent="0.25">
      <c r="A3091" s="5">
        <v>3090</v>
      </c>
      <c r="B3091" s="7" t="s">
        <v>4740</v>
      </c>
      <c r="C3091" s="7">
        <f>MONTH(Livros[[#This Row],[Date]])</f>
        <v>10</v>
      </c>
      <c r="D3091" s="7">
        <f>YEAR(Livros[[#This Row],[Date]])</f>
        <v>2019</v>
      </c>
      <c r="E3091" s="5">
        <v>1</v>
      </c>
      <c r="F3091" s="5">
        <v>0</v>
      </c>
      <c r="G3091" s="7" t="s">
        <v>71</v>
      </c>
      <c r="H3091" s="5">
        <v>1</v>
      </c>
      <c r="I3091" s="19" t="s">
        <v>77</v>
      </c>
      <c r="J3091" s="9">
        <v>1825</v>
      </c>
      <c r="K3091" s="9">
        <f>Livros[[#This Row],[Quantity]]*Livros[[#This Row],[Item Price]]</f>
        <v>1825</v>
      </c>
      <c r="L3091" s="9">
        <v>158.8775</v>
      </c>
      <c r="M3091" s="9">
        <f>Livros[[#This Row],[Receita]]-Livros[[#This Row],[Custo]]</f>
        <v>1666.1224999999999</v>
      </c>
    </row>
    <row r="3092" spans="1:13" x14ac:dyDescent="0.25">
      <c r="A3092" s="4">
        <v>3091</v>
      </c>
      <c r="B3092" s="6" t="s">
        <v>4740</v>
      </c>
      <c r="C3092" s="6">
        <f>MONTH(Livros[[#This Row],[Date]])</f>
        <v>10</v>
      </c>
      <c r="D3092" s="6">
        <f>YEAR(Livros[[#This Row],[Date]])</f>
        <v>2019</v>
      </c>
      <c r="E3092" s="4">
        <v>1</v>
      </c>
      <c r="F3092" s="4">
        <v>0</v>
      </c>
      <c r="G3092" s="6" t="s">
        <v>71</v>
      </c>
      <c r="H3092" s="4">
        <v>1</v>
      </c>
      <c r="I3092" s="18" t="s">
        <v>77</v>
      </c>
      <c r="J3092" s="8">
        <v>1825</v>
      </c>
      <c r="K3092" s="8">
        <f>Livros[[#This Row],[Quantity]]*Livros[[#This Row],[Item Price]]</f>
        <v>1825</v>
      </c>
      <c r="L3092" s="8">
        <v>158.8775</v>
      </c>
      <c r="M3092" s="8">
        <f>Livros[[#This Row],[Receita]]-Livros[[#This Row],[Custo]]</f>
        <v>1666.1224999999999</v>
      </c>
    </row>
    <row r="3093" spans="1:13" x14ac:dyDescent="0.25">
      <c r="A3093" s="5">
        <v>3092</v>
      </c>
      <c r="B3093" s="7" t="s">
        <v>4756</v>
      </c>
      <c r="C3093" s="7">
        <f>MONTH(Livros[[#This Row],[Date]])</f>
        <v>11</v>
      </c>
      <c r="D3093" s="7">
        <f>YEAR(Livros[[#This Row],[Date]])</f>
        <v>2019</v>
      </c>
      <c r="E3093" s="5">
        <v>0</v>
      </c>
      <c r="F3093" s="5">
        <v>0</v>
      </c>
      <c r="G3093" s="7" t="s">
        <v>71</v>
      </c>
      <c r="H3093" s="5">
        <v>1</v>
      </c>
      <c r="I3093" s="19" t="s">
        <v>1002</v>
      </c>
      <c r="J3093" s="9">
        <v>175</v>
      </c>
      <c r="K3093" s="9">
        <f>Livros[[#This Row],[Quantity]]*Livros[[#This Row],[Item Price]]</f>
        <v>175</v>
      </c>
      <c r="L3093" s="9">
        <v>143.35</v>
      </c>
      <c r="M3093" s="9">
        <f>Livros[[#This Row],[Receita]]-Livros[[#This Row],[Custo]]</f>
        <v>31.650000000000006</v>
      </c>
    </row>
    <row r="3094" spans="1:13" x14ac:dyDescent="0.25">
      <c r="A3094" s="4">
        <v>3093</v>
      </c>
      <c r="B3094" s="6" t="s">
        <v>4756</v>
      </c>
      <c r="C3094" s="6">
        <f>MONTH(Livros[[#This Row],[Date]])</f>
        <v>11</v>
      </c>
      <c r="D3094" s="6">
        <f>YEAR(Livros[[#This Row],[Date]])</f>
        <v>2019</v>
      </c>
      <c r="E3094" s="4">
        <v>0</v>
      </c>
      <c r="F3094" s="4">
        <v>0</v>
      </c>
      <c r="G3094" s="6" t="s">
        <v>71</v>
      </c>
      <c r="H3094" s="4">
        <v>1</v>
      </c>
      <c r="I3094" s="18" t="s">
        <v>1002</v>
      </c>
      <c r="J3094" s="8">
        <v>175</v>
      </c>
      <c r="K3094" s="8">
        <f>Livros[[#This Row],[Quantity]]*Livros[[#This Row],[Item Price]]</f>
        <v>175</v>
      </c>
      <c r="L3094" s="8">
        <v>143.35</v>
      </c>
      <c r="M3094" s="8">
        <f>Livros[[#This Row],[Receita]]-Livros[[#This Row],[Custo]]</f>
        <v>31.650000000000006</v>
      </c>
    </row>
    <row r="3095" spans="1:13" x14ac:dyDescent="0.25">
      <c r="A3095" s="5">
        <v>3094</v>
      </c>
      <c r="B3095" s="7" t="s">
        <v>4756</v>
      </c>
      <c r="C3095" s="7">
        <f>MONTH(Livros[[#This Row],[Date]])</f>
        <v>11</v>
      </c>
      <c r="D3095" s="7">
        <f>YEAR(Livros[[#This Row],[Date]])</f>
        <v>2019</v>
      </c>
      <c r="E3095" s="5">
        <v>0</v>
      </c>
      <c r="F3095" s="5">
        <v>0</v>
      </c>
      <c r="G3095" s="7" t="s">
        <v>71</v>
      </c>
      <c r="H3095" s="5">
        <v>1</v>
      </c>
      <c r="I3095" s="19" t="s">
        <v>1002</v>
      </c>
      <c r="J3095" s="9">
        <v>175</v>
      </c>
      <c r="K3095" s="9">
        <f>Livros[[#This Row],[Quantity]]*Livros[[#This Row],[Item Price]]</f>
        <v>175</v>
      </c>
      <c r="L3095" s="9">
        <v>143.35</v>
      </c>
      <c r="M3095" s="9">
        <f>Livros[[#This Row],[Receita]]-Livros[[#This Row],[Custo]]</f>
        <v>31.650000000000006</v>
      </c>
    </row>
    <row r="3096" spans="1:13" x14ac:dyDescent="0.25">
      <c r="A3096" s="4">
        <v>3095</v>
      </c>
      <c r="B3096" s="6" t="s">
        <v>4756</v>
      </c>
      <c r="C3096" s="6">
        <f>MONTH(Livros[[#This Row],[Date]])</f>
        <v>11</v>
      </c>
      <c r="D3096" s="6">
        <f>YEAR(Livros[[#This Row],[Date]])</f>
        <v>2019</v>
      </c>
      <c r="E3096" s="4">
        <v>0</v>
      </c>
      <c r="F3096" s="4">
        <v>0</v>
      </c>
      <c r="G3096" s="6" t="s">
        <v>71</v>
      </c>
      <c r="H3096" s="4">
        <v>1</v>
      </c>
      <c r="I3096" s="18" t="s">
        <v>193</v>
      </c>
      <c r="J3096" s="8">
        <v>192</v>
      </c>
      <c r="K3096" s="8">
        <f>Livros[[#This Row],[Quantity]]*Livros[[#This Row],[Item Price]]</f>
        <v>192</v>
      </c>
      <c r="L3096" s="8">
        <v>157.744</v>
      </c>
      <c r="M3096" s="8">
        <f>Livros[[#This Row],[Receita]]-Livros[[#This Row],[Custo]]</f>
        <v>34.256</v>
      </c>
    </row>
    <row r="3097" spans="1:13" x14ac:dyDescent="0.25">
      <c r="A3097" s="5">
        <v>3096</v>
      </c>
      <c r="B3097" s="7" t="s">
        <v>4756</v>
      </c>
      <c r="C3097" s="7">
        <f>MONTH(Livros[[#This Row],[Date]])</f>
        <v>11</v>
      </c>
      <c r="D3097" s="7">
        <f>YEAR(Livros[[#This Row],[Date]])</f>
        <v>2019</v>
      </c>
      <c r="E3097" s="5">
        <v>0</v>
      </c>
      <c r="F3097" s="5">
        <v>0</v>
      </c>
      <c r="G3097" s="7" t="s">
        <v>71</v>
      </c>
      <c r="H3097" s="5">
        <v>1</v>
      </c>
      <c r="I3097" s="19" t="s">
        <v>1002</v>
      </c>
      <c r="J3097" s="9">
        <v>175</v>
      </c>
      <c r="K3097" s="9">
        <f>Livros[[#This Row],[Quantity]]*Livros[[#This Row],[Item Price]]</f>
        <v>175</v>
      </c>
      <c r="L3097" s="9">
        <v>143.35</v>
      </c>
      <c r="M3097" s="9">
        <f>Livros[[#This Row],[Receita]]-Livros[[#This Row],[Custo]]</f>
        <v>31.650000000000006</v>
      </c>
    </row>
    <row r="3098" spans="1:13" x14ac:dyDescent="0.25">
      <c r="A3098" s="4">
        <v>3097</v>
      </c>
      <c r="B3098" s="6" t="s">
        <v>4756</v>
      </c>
      <c r="C3098" s="6">
        <f>MONTH(Livros[[#This Row],[Date]])</f>
        <v>11</v>
      </c>
      <c r="D3098" s="6">
        <f>YEAR(Livros[[#This Row],[Date]])</f>
        <v>2019</v>
      </c>
      <c r="E3098" s="4">
        <v>0</v>
      </c>
      <c r="F3098" s="4">
        <v>0</v>
      </c>
      <c r="G3098" s="6" t="s">
        <v>71</v>
      </c>
      <c r="H3098" s="4">
        <v>1</v>
      </c>
      <c r="I3098" s="18" t="s">
        <v>1002</v>
      </c>
      <c r="J3098" s="8">
        <v>175</v>
      </c>
      <c r="K3098" s="8">
        <f>Livros[[#This Row],[Quantity]]*Livros[[#This Row],[Item Price]]</f>
        <v>175</v>
      </c>
      <c r="L3098" s="8">
        <v>143.35</v>
      </c>
      <c r="M3098" s="8">
        <f>Livros[[#This Row],[Receita]]-Livros[[#This Row],[Custo]]</f>
        <v>31.650000000000006</v>
      </c>
    </row>
    <row r="3099" spans="1:13" x14ac:dyDescent="0.25">
      <c r="A3099" s="5">
        <v>3098</v>
      </c>
      <c r="B3099" s="7" t="s">
        <v>4756</v>
      </c>
      <c r="C3099" s="7">
        <f>MONTH(Livros[[#This Row],[Date]])</f>
        <v>11</v>
      </c>
      <c r="D3099" s="7">
        <f>YEAR(Livros[[#This Row],[Date]])</f>
        <v>2019</v>
      </c>
      <c r="E3099" s="5">
        <v>0</v>
      </c>
      <c r="F3099" s="5">
        <v>0</v>
      </c>
      <c r="G3099" s="7" t="s">
        <v>71</v>
      </c>
      <c r="H3099" s="5">
        <v>1</v>
      </c>
      <c r="I3099" s="19" t="s">
        <v>193</v>
      </c>
      <c r="J3099" s="9">
        <v>192</v>
      </c>
      <c r="K3099" s="9">
        <f>Livros[[#This Row],[Quantity]]*Livros[[#This Row],[Item Price]]</f>
        <v>192</v>
      </c>
      <c r="L3099" s="9">
        <v>157.744</v>
      </c>
      <c r="M3099" s="9">
        <f>Livros[[#This Row],[Receita]]-Livros[[#This Row],[Custo]]</f>
        <v>34.256</v>
      </c>
    </row>
    <row r="3100" spans="1:13" x14ac:dyDescent="0.25">
      <c r="A3100" s="4">
        <v>3099</v>
      </c>
      <c r="B3100" s="6" t="s">
        <v>4756</v>
      </c>
      <c r="C3100" s="6">
        <f>MONTH(Livros[[#This Row],[Date]])</f>
        <v>11</v>
      </c>
      <c r="D3100" s="6">
        <f>YEAR(Livros[[#This Row],[Date]])</f>
        <v>2019</v>
      </c>
      <c r="E3100" s="4">
        <v>0</v>
      </c>
      <c r="F3100" s="4">
        <v>0</v>
      </c>
      <c r="G3100" s="6" t="s">
        <v>71</v>
      </c>
      <c r="H3100" s="4">
        <v>1</v>
      </c>
      <c r="I3100" s="18" t="s">
        <v>77</v>
      </c>
      <c r="J3100" s="8">
        <v>470</v>
      </c>
      <c r="K3100" s="8">
        <f>Livros[[#This Row],[Quantity]]*Livros[[#This Row],[Item Price]]</f>
        <v>470</v>
      </c>
      <c r="L3100" s="8">
        <v>408.89</v>
      </c>
      <c r="M3100" s="8">
        <f>Livros[[#This Row],[Receita]]-Livros[[#This Row],[Custo]]</f>
        <v>61.110000000000014</v>
      </c>
    </row>
    <row r="3101" spans="1:13" x14ac:dyDescent="0.25">
      <c r="A3101" s="5">
        <v>3100</v>
      </c>
      <c r="B3101" s="7" t="s">
        <v>4756</v>
      </c>
      <c r="C3101" s="7">
        <f>MONTH(Livros[[#This Row],[Date]])</f>
        <v>11</v>
      </c>
      <c r="D3101" s="7">
        <f>YEAR(Livros[[#This Row],[Date]])</f>
        <v>2019</v>
      </c>
      <c r="E3101" s="5">
        <v>0</v>
      </c>
      <c r="F3101" s="5">
        <v>0</v>
      </c>
      <c r="G3101" s="7" t="s">
        <v>71</v>
      </c>
      <c r="H3101" s="5">
        <v>1</v>
      </c>
      <c r="I3101" s="19" t="s">
        <v>1002</v>
      </c>
      <c r="J3101" s="9">
        <v>285</v>
      </c>
      <c r="K3101" s="9">
        <f>Livros[[#This Row],[Quantity]]*Livros[[#This Row],[Item Price]]</f>
        <v>285</v>
      </c>
      <c r="L3101" s="9">
        <v>233.37</v>
      </c>
      <c r="M3101" s="9">
        <f>Livros[[#This Row],[Receita]]-Livros[[#This Row],[Custo]]</f>
        <v>51.629999999999995</v>
      </c>
    </row>
    <row r="3102" spans="1:13" x14ac:dyDescent="0.25">
      <c r="A3102" s="4">
        <v>3101</v>
      </c>
      <c r="B3102" s="6" t="s">
        <v>4762</v>
      </c>
      <c r="C3102" s="6">
        <f>MONTH(Livros[[#This Row],[Date]])</f>
        <v>12</v>
      </c>
      <c r="D3102" s="6">
        <f>YEAR(Livros[[#This Row],[Date]])</f>
        <v>2019</v>
      </c>
      <c r="E3102" s="4">
        <v>0</v>
      </c>
      <c r="F3102" s="4">
        <v>0</v>
      </c>
      <c r="G3102" s="6" t="s">
        <v>83</v>
      </c>
      <c r="H3102" s="4">
        <v>1</v>
      </c>
      <c r="I3102" s="18" t="s">
        <v>193</v>
      </c>
      <c r="J3102" s="8">
        <v>192</v>
      </c>
      <c r="K3102" s="8">
        <f>Livros[[#This Row],[Quantity]]*Livros[[#This Row],[Item Price]]</f>
        <v>192</v>
      </c>
      <c r="L3102" s="8">
        <v>157.744</v>
      </c>
      <c r="M3102" s="8">
        <f>Livros[[#This Row],[Receita]]-Livros[[#This Row],[Custo]]</f>
        <v>34.256</v>
      </c>
    </row>
    <row r="3103" spans="1:13" x14ac:dyDescent="0.25">
      <c r="A3103" s="5">
        <v>3102</v>
      </c>
      <c r="B3103" s="7" t="s">
        <v>4762</v>
      </c>
      <c r="C3103" s="7">
        <f>MONTH(Livros[[#This Row],[Date]])</f>
        <v>12</v>
      </c>
      <c r="D3103" s="7">
        <f>YEAR(Livros[[#This Row],[Date]])</f>
        <v>2019</v>
      </c>
      <c r="E3103" s="5">
        <v>0</v>
      </c>
      <c r="F3103" s="5">
        <v>0</v>
      </c>
      <c r="G3103" s="7" t="s">
        <v>71</v>
      </c>
      <c r="H3103" s="5">
        <v>1</v>
      </c>
      <c r="I3103" s="19" t="s">
        <v>1002</v>
      </c>
      <c r="J3103" s="9">
        <v>129</v>
      </c>
      <c r="K3103" s="9">
        <f>Livros[[#This Row],[Quantity]]*Livros[[#This Row],[Item Price]]</f>
        <v>129</v>
      </c>
      <c r="L3103" s="9">
        <v>105.578</v>
      </c>
      <c r="M3103" s="9">
        <f>Livros[[#This Row],[Receita]]-Livros[[#This Row],[Custo]]</f>
        <v>23.421999999999997</v>
      </c>
    </row>
    <row r="3104" spans="1:13" x14ac:dyDescent="0.25">
      <c r="A3104" s="4">
        <v>3103</v>
      </c>
      <c r="B3104" s="6" t="s">
        <v>4762</v>
      </c>
      <c r="C3104" s="6">
        <f>MONTH(Livros[[#This Row],[Date]])</f>
        <v>12</v>
      </c>
      <c r="D3104" s="6">
        <f>YEAR(Livros[[#This Row],[Date]])</f>
        <v>2019</v>
      </c>
      <c r="E3104" s="4">
        <v>0</v>
      </c>
      <c r="F3104" s="4">
        <v>0</v>
      </c>
      <c r="G3104" s="6" t="s">
        <v>83</v>
      </c>
      <c r="H3104" s="4">
        <v>1</v>
      </c>
      <c r="I3104" s="18" t="s">
        <v>1002</v>
      </c>
      <c r="J3104" s="8">
        <v>175</v>
      </c>
      <c r="K3104" s="8">
        <f>Livros[[#This Row],[Quantity]]*Livros[[#This Row],[Item Price]]</f>
        <v>175</v>
      </c>
      <c r="L3104" s="8">
        <v>143.35</v>
      </c>
      <c r="M3104" s="8">
        <f>Livros[[#This Row],[Receita]]-Livros[[#This Row],[Custo]]</f>
        <v>31.650000000000006</v>
      </c>
    </row>
    <row r="3105" spans="1:13" x14ac:dyDescent="0.25">
      <c r="A3105" s="5">
        <v>3104</v>
      </c>
      <c r="B3105" s="7" t="s">
        <v>4762</v>
      </c>
      <c r="C3105" s="7">
        <f>MONTH(Livros[[#This Row],[Date]])</f>
        <v>12</v>
      </c>
      <c r="D3105" s="7">
        <f>YEAR(Livros[[#This Row],[Date]])</f>
        <v>2019</v>
      </c>
      <c r="E3105" s="5">
        <v>0</v>
      </c>
      <c r="F3105" s="5">
        <v>0</v>
      </c>
      <c r="G3105" s="7" t="s">
        <v>83</v>
      </c>
      <c r="H3105" s="5">
        <v>1</v>
      </c>
      <c r="I3105" s="19" t="s">
        <v>77</v>
      </c>
      <c r="J3105" s="9">
        <v>6385</v>
      </c>
      <c r="K3105" s="9">
        <f>Livros[[#This Row],[Quantity]]*Livros[[#This Row],[Item Price]]</f>
        <v>6385</v>
      </c>
      <c r="L3105" s="9">
        <v>555.54949999999997</v>
      </c>
      <c r="M3105" s="9">
        <f>Livros[[#This Row],[Receita]]-Livros[[#This Row],[Custo]]</f>
        <v>5829.4504999999999</v>
      </c>
    </row>
    <row r="3106" spans="1:13" x14ac:dyDescent="0.25">
      <c r="A3106" s="4">
        <v>3105</v>
      </c>
      <c r="B3106" s="6" t="s">
        <v>4762</v>
      </c>
      <c r="C3106" s="6">
        <f>MONTH(Livros[[#This Row],[Date]])</f>
        <v>12</v>
      </c>
      <c r="D3106" s="6">
        <f>YEAR(Livros[[#This Row],[Date]])</f>
        <v>2019</v>
      </c>
      <c r="E3106" s="4">
        <v>0</v>
      </c>
      <c r="F3106" s="4">
        <v>0</v>
      </c>
      <c r="G3106" s="6" t="s">
        <v>83</v>
      </c>
      <c r="H3106" s="4">
        <v>1</v>
      </c>
      <c r="I3106" s="18" t="s">
        <v>77</v>
      </c>
      <c r="J3106" s="8">
        <v>615</v>
      </c>
      <c r="K3106" s="8">
        <f>Livros[[#This Row],[Quantity]]*Livros[[#This Row],[Item Price]]</f>
        <v>615</v>
      </c>
      <c r="L3106" s="8">
        <v>535.505</v>
      </c>
      <c r="M3106" s="8">
        <f>Livros[[#This Row],[Receita]]-Livros[[#This Row],[Custo]]</f>
        <v>79.495000000000005</v>
      </c>
    </row>
    <row r="3107" spans="1:13" x14ac:dyDescent="0.25">
      <c r="A3107" s="5">
        <v>3106</v>
      </c>
      <c r="B3107" s="7" t="s">
        <v>4762</v>
      </c>
      <c r="C3107" s="7">
        <f>MONTH(Livros[[#This Row],[Date]])</f>
        <v>12</v>
      </c>
      <c r="D3107" s="7">
        <f>YEAR(Livros[[#This Row],[Date]])</f>
        <v>2019</v>
      </c>
      <c r="E3107" s="5">
        <v>0</v>
      </c>
      <c r="F3107" s="5">
        <v>0</v>
      </c>
      <c r="G3107" s="7" t="s">
        <v>83</v>
      </c>
      <c r="H3107" s="5">
        <v>1</v>
      </c>
      <c r="I3107" s="19" t="s">
        <v>193</v>
      </c>
      <c r="J3107" s="9">
        <v>192</v>
      </c>
      <c r="K3107" s="9">
        <f>Livros[[#This Row],[Quantity]]*Livros[[#This Row],[Item Price]]</f>
        <v>192</v>
      </c>
      <c r="L3107" s="9">
        <v>157.744</v>
      </c>
      <c r="M3107" s="9">
        <f>Livros[[#This Row],[Receita]]-Livros[[#This Row],[Custo]]</f>
        <v>34.256</v>
      </c>
    </row>
    <row r="3108" spans="1:13" x14ac:dyDescent="0.25">
      <c r="A3108" s="4">
        <v>3107</v>
      </c>
      <c r="B3108" s="6" t="s">
        <v>4762</v>
      </c>
      <c r="C3108" s="6">
        <f>MONTH(Livros[[#This Row],[Date]])</f>
        <v>12</v>
      </c>
      <c r="D3108" s="6">
        <f>YEAR(Livros[[#This Row],[Date]])</f>
        <v>2019</v>
      </c>
      <c r="E3108" s="4">
        <v>0</v>
      </c>
      <c r="F3108" s="4">
        <v>0</v>
      </c>
      <c r="G3108" s="6" t="s">
        <v>71</v>
      </c>
      <c r="H3108" s="4">
        <v>1</v>
      </c>
      <c r="I3108" s="18" t="s">
        <v>1002</v>
      </c>
      <c r="J3108" s="8">
        <v>207</v>
      </c>
      <c r="K3108" s="8">
        <f>Livros[[#This Row],[Quantity]]*Livros[[#This Row],[Item Price]]</f>
        <v>207</v>
      </c>
      <c r="L3108" s="8">
        <v>169.97399999999999</v>
      </c>
      <c r="M3108" s="8">
        <f>Livros[[#This Row],[Receita]]-Livros[[#This Row],[Custo]]</f>
        <v>37.02600000000001</v>
      </c>
    </row>
    <row r="3109" spans="1:13" x14ac:dyDescent="0.25">
      <c r="A3109" s="5">
        <v>3108</v>
      </c>
      <c r="B3109" s="7" t="s">
        <v>4762</v>
      </c>
      <c r="C3109" s="7">
        <f>MONTH(Livros[[#This Row],[Date]])</f>
        <v>12</v>
      </c>
      <c r="D3109" s="7">
        <f>YEAR(Livros[[#This Row],[Date]])</f>
        <v>2019</v>
      </c>
      <c r="E3109" s="5">
        <v>0</v>
      </c>
      <c r="F3109" s="5">
        <v>0</v>
      </c>
      <c r="G3109" s="7" t="s">
        <v>83</v>
      </c>
      <c r="H3109" s="5">
        <v>1</v>
      </c>
      <c r="I3109" s="19" t="s">
        <v>1002</v>
      </c>
      <c r="J3109" s="9">
        <v>138</v>
      </c>
      <c r="K3109" s="9">
        <f>Livros[[#This Row],[Quantity]]*Livros[[#This Row],[Item Price]]</f>
        <v>138</v>
      </c>
      <c r="L3109" s="9">
        <v>113.316</v>
      </c>
      <c r="M3109" s="9">
        <f>Livros[[#This Row],[Receita]]-Livros[[#This Row],[Custo]]</f>
        <v>24.683999999999997</v>
      </c>
    </row>
    <row r="3110" spans="1:13" x14ac:dyDescent="0.25">
      <c r="A3110" s="4">
        <v>3109</v>
      </c>
      <c r="B3110" s="6" t="s">
        <v>4762</v>
      </c>
      <c r="C3110" s="6">
        <f>MONTH(Livros[[#This Row],[Date]])</f>
        <v>12</v>
      </c>
      <c r="D3110" s="6">
        <f>YEAR(Livros[[#This Row],[Date]])</f>
        <v>2019</v>
      </c>
      <c r="E3110" s="4">
        <v>0</v>
      </c>
      <c r="F3110" s="4">
        <v>0</v>
      </c>
      <c r="G3110" s="6" t="s">
        <v>83</v>
      </c>
      <c r="H3110" s="4">
        <v>1</v>
      </c>
      <c r="I3110" s="18" t="s">
        <v>77</v>
      </c>
      <c r="J3110" s="8">
        <v>6385</v>
      </c>
      <c r="K3110" s="8">
        <f>Livros[[#This Row],[Quantity]]*Livros[[#This Row],[Item Price]]</f>
        <v>6385</v>
      </c>
      <c r="L3110" s="8">
        <v>555.54949999999997</v>
      </c>
      <c r="M3110" s="8">
        <f>Livros[[#This Row],[Receita]]-Livros[[#This Row],[Custo]]</f>
        <v>5829.4504999999999</v>
      </c>
    </row>
    <row r="3111" spans="1:13" x14ac:dyDescent="0.25">
      <c r="A3111" s="5">
        <v>3110</v>
      </c>
      <c r="B3111" s="7" t="s">
        <v>4771</v>
      </c>
      <c r="C3111" s="7" t="e">
        <f>MONTH(Livros[[#This Row],[Date]])</f>
        <v>#VALUE!</v>
      </c>
      <c r="D3111" s="7" t="e">
        <f>YEAR(Livros[[#This Row],[Date]])</f>
        <v>#VALUE!</v>
      </c>
      <c r="E3111" s="5">
        <v>0</v>
      </c>
      <c r="F3111" s="5">
        <v>0</v>
      </c>
      <c r="G3111" s="7" t="s">
        <v>71</v>
      </c>
      <c r="H3111" s="5">
        <v>1</v>
      </c>
      <c r="I3111" s="19" t="s">
        <v>77</v>
      </c>
      <c r="J3111" s="9">
        <v>200</v>
      </c>
      <c r="K3111" s="9">
        <f>Livros[[#This Row],[Quantity]]*Livros[[#This Row],[Item Price]]</f>
        <v>200</v>
      </c>
      <c r="L3111" s="9">
        <v>174.4</v>
      </c>
      <c r="M3111" s="9">
        <f>Livros[[#This Row],[Receita]]-Livros[[#This Row],[Custo]]</f>
        <v>25.599999999999994</v>
      </c>
    </row>
    <row r="3112" spans="1:13" x14ac:dyDescent="0.25">
      <c r="A3112" s="4">
        <v>3111</v>
      </c>
      <c r="B3112" s="6" t="s">
        <v>4771</v>
      </c>
      <c r="C3112" s="6" t="e">
        <f>MONTH(Livros[[#This Row],[Date]])</f>
        <v>#VALUE!</v>
      </c>
      <c r="D3112" s="6" t="e">
        <f>YEAR(Livros[[#This Row],[Date]])</f>
        <v>#VALUE!</v>
      </c>
      <c r="E3112" s="4">
        <v>0</v>
      </c>
      <c r="F3112" s="4">
        <v>0</v>
      </c>
      <c r="G3112" s="6" t="s">
        <v>71</v>
      </c>
      <c r="H3112" s="4">
        <v>1</v>
      </c>
      <c r="I3112" s="18" t="s">
        <v>1002</v>
      </c>
      <c r="J3112" s="8">
        <v>175</v>
      </c>
      <c r="K3112" s="8">
        <f>Livros[[#This Row],[Quantity]]*Livros[[#This Row],[Item Price]]</f>
        <v>175</v>
      </c>
      <c r="L3112" s="8">
        <v>143.35</v>
      </c>
      <c r="M3112" s="8">
        <f>Livros[[#This Row],[Receita]]-Livros[[#This Row],[Custo]]</f>
        <v>31.650000000000006</v>
      </c>
    </row>
    <row r="3113" spans="1:13" x14ac:dyDescent="0.25">
      <c r="A3113" s="5">
        <v>3112</v>
      </c>
      <c r="B3113" s="7" t="s">
        <v>4771</v>
      </c>
      <c r="C3113" s="7" t="e">
        <f>MONTH(Livros[[#This Row],[Date]])</f>
        <v>#VALUE!</v>
      </c>
      <c r="D3113" s="7" t="e">
        <f>YEAR(Livros[[#This Row],[Date]])</f>
        <v>#VALUE!</v>
      </c>
      <c r="E3113" s="5">
        <v>0</v>
      </c>
      <c r="F3113" s="5">
        <v>0</v>
      </c>
      <c r="G3113" s="7" t="s">
        <v>83</v>
      </c>
      <c r="H3113" s="5">
        <v>1</v>
      </c>
      <c r="I3113" s="19" t="s">
        <v>1002</v>
      </c>
      <c r="J3113" s="9">
        <v>138</v>
      </c>
      <c r="K3113" s="9">
        <f>Livros[[#This Row],[Quantity]]*Livros[[#This Row],[Item Price]]</f>
        <v>138</v>
      </c>
      <c r="L3113" s="9">
        <v>113.316</v>
      </c>
      <c r="M3113" s="9">
        <f>Livros[[#This Row],[Receita]]-Livros[[#This Row],[Custo]]</f>
        <v>24.683999999999997</v>
      </c>
    </row>
    <row r="3114" spans="1:13" x14ac:dyDescent="0.25">
      <c r="A3114" s="4">
        <v>3113</v>
      </c>
      <c r="B3114" s="6" t="s">
        <v>4771</v>
      </c>
      <c r="C3114" s="6" t="e">
        <f>MONTH(Livros[[#This Row],[Date]])</f>
        <v>#VALUE!</v>
      </c>
      <c r="D3114" s="6" t="e">
        <f>YEAR(Livros[[#This Row],[Date]])</f>
        <v>#VALUE!</v>
      </c>
      <c r="E3114" s="4">
        <v>0</v>
      </c>
      <c r="F3114" s="4">
        <v>0</v>
      </c>
      <c r="G3114" s="6" t="s">
        <v>71</v>
      </c>
      <c r="H3114" s="4">
        <v>1</v>
      </c>
      <c r="I3114" s="18" t="s">
        <v>1002</v>
      </c>
      <c r="J3114" s="8">
        <v>149</v>
      </c>
      <c r="K3114" s="8">
        <f>Livros[[#This Row],[Quantity]]*Livros[[#This Row],[Item Price]]</f>
        <v>149</v>
      </c>
      <c r="L3114" s="8">
        <v>122.218</v>
      </c>
      <c r="M3114" s="8">
        <f>Livros[[#This Row],[Receita]]-Livros[[#This Row],[Custo]]</f>
        <v>26.781999999999996</v>
      </c>
    </row>
    <row r="3115" spans="1:13" x14ac:dyDescent="0.25">
      <c r="A3115" s="5">
        <v>3114</v>
      </c>
      <c r="B3115" s="7" t="s">
        <v>4771</v>
      </c>
      <c r="C3115" s="7" t="e">
        <f>MONTH(Livros[[#This Row],[Date]])</f>
        <v>#VALUE!</v>
      </c>
      <c r="D3115" s="7" t="e">
        <f>YEAR(Livros[[#This Row],[Date]])</f>
        <v>#VALUE!</v>
      </c>
      <c r="E3115" s="5">
        <v>0</v>
      </c>
      <c r="F3115" s="5">
        <v>0</v>
      </c>
      <c r="G3115" s="7" t="s">
        <v>83</v>
      </c>
      <c r="H3115" s="5">
        <v>1</v>
      </c>
      <c r="I3115" s="19" t="s">
        <v>77</v>
      </c>
      <c r="J3115" s="9">
        <v>899</v>
      </c>
      <c r="K3115" s="9">
        <f>Livros[[#This Row],[Quantity]]*Livros[[#This Row],[Item Price]]</f>
        <v>899</v>
      </c>
      <c r="L3115" s="9">
        <v>782.21299999999997</v>
      </c>
      <c r="M3115" s="9">
        <f>Livros[[#This Row],[Receita]]-Livros[[#This Row],[Custo]]</f>
        <v>116.78700000000003</v>
      </c>
    </row>
    <row r="3116" spans="1:13" x14ac:dyDescent="0.25">
      <c r="A3116" s="4">
        <v>3115</v>
      </c>
      <c r="B3116" s="6" t="s">
        <v>4771</v>
      </c>
      <c r="C3116" s="6" t="e">
        <f>MONTH(Livros[[#This Row],[Date]])</f>
        <v>#VALUE!</v>
      </c>
      <c r="D3116" s="6" t="e">
        <f>YEAR(Livros[[#This Row],[Date]])</f>
        <v>#VALUE!</v>
      </c>
      <c r="E3116" s="4">
        <v>0</v>
      </c>
      <c r="F3116" s="4">
        <v>0</v>
      </c>
      <c r="G3116" s="6" t="s">
        <v>71</v>
      </c>
      <c r="H3116" s="4">
        <v>1</v>
      </c>
      <c r="I3116" s="18" t="s">
        <v>1002</v>
      </c>
      <c r="J3116" s="8">
        <v>175</v>
      </c>
      <c r="K3116" s="8">
        <f>Livros[[#This Row],[Quantity]]*Livros[[#This Row],[Item Price]]</f>
        <v>175</v>
      </c>
      <c r="L3116" s="8">
        <v>143.35</v>
      </c>
      <c r="M3116" s="8">
        <f>Livros[[#This Row],[Receita]]-Livros[[#This Row],[Custo]]</f>
        <v>31.650000000000006</v>
      </c>
    </row>
    <row r="3117" spans="1:13" x14ac:dyDescent="0.25">
      <c r="A3117" s="5">
        <v>3116</v>
      </c>
      <c r="B3117" s="7" t="s">
        <v>4772</v>
      </c>
      <c r="C3117" s="7" t="e">
        <f>MONTH(Livros[[#This Row],[Date]])</f>
        <v>#VALUE!</v>
      </c>
      <c r="D3117" s="7" t="e">
        <f>YEAR(Livros[[#This Row],[Date]])</f>
        <v>#VALUE!</v>
      </c>
      <c r="E3117" s="5">
        <v>0</v>
      </c>
      <c r="F3117" s="5">
        <v>0</v>
      </c>
      <c r="G3117" s="7" t="s">
        <v>83</v>
      </c>
      <c r="H3117" s="5">
        <v>1</v>
      </c>
      <c r="I3117" s="19" t="s">
        <v>1002</v>
      </c>
      <c r="J3117" s="9">
        <v>138</v>
      </c>
      <c r="K3117" s="9">
        <f>Livros[[#This Row],[Quantity]]*Livros[[#This Row],[Item Price]]</f>
        <v>138</v>
      </c>
      <c r="L3117" s="9">
        <v>113.316</v>
      </c>
      <c r="M3117" s="9">
        <f>Livros[[#This Row],[Receita]]-Livros[[#This Row],[Custo]]</f>
        <v>24.683999999999997</v>
      </c>
    </row>
    <row r="3118" spans="1:13" x14ac:dyDescent="0.25">
      <c r="A3118" s="4">
        <v>3117</v>
      </c>
      <c r="B3118" s="6" t="s">
        <v>4772</v>
      </c>
      <c r="C3118" s="6" t="e">
        <f>MONTH(Livros[[#This Row],[Date]])</f>
        <v>#VALUE!</v>
      </c>
      <c r="D3118" s="6" t="e">
        <f>YEAR(Livros[[#This Row],[Date]])</f>
        <v>#VALUE!</v>
      </c>
      <c r="E3118" s="4">
        <v>0</v>
      </c>
      <c r="F3118" s="4">
        <v>0</v>
      </c>
      <c r="G3118" s="6" t="s">
        <v>83</v>
      </c>
      <c r="H3118" s="4">
        <v>1</v>
      </c>
      <c r="I3118" s="18" t="s">
        <v>1002</v>
      </c>
      <c r="J3118" s="8">
        <v>14245</v>
      </c>
      <c r="K3118" s="8">
        <f>Livros[[#This Row],[Quantity]]*Livros[[#This Row],[Item Price]]</f>
        <v>14245</v>
      </c>
      <c r="L3118" s="8">
        <v>116.68089999999999</v>
      </c>
      <c r="M3118" s="8">
        <f>Livros[[#This Row],[Receita]]-Livros[[#This Row],[Custo]]</f>
        <v>14128.319100000001</v>
      </c>
    </row>
    <row r="3119" spans="1:13" x14ac:dyDescent="0.25">
      <c r="A3119" s="5">
        <v>3118</v>
      </c>
      <c r="B3119" s="7" t="s">
        <v>4773</v>
      </c>
      <c r="C3119" s="7" t="e">
        <f>MONTH(Livros[[#This Row],[Date]])</f>
        <v>#VALUE!</v>
      </c>
      <c r="D3119" s="7" t="e">
        <f>YEAR(Livros[[#This Row],[Date]])</f>
        <v>#VALUE!</v>
      </c>
      <c r="E3119" s="5">
        <v>0</v>
      </c>
      <c r="F3119" s="5">
        <v>0</v>
      </c>
      <c r="G3119" s="7" t="s">
        <v>71</v>
      </c>
      <c r="H3119" s="5">
        <v>1</v>
      </c>
      <c r="I3119" s="19" t="s">
        <v>77</v>
      </c>
      <c r="J3119" s="9">
        <v>310</v>
      </c>
      <c r="K3119" s="9">
        <f>Livros[[#This Row],[Quantity]]*Livros[[#This Row],[Item Price]]</f>
        <v>310</v>
      </c>
      <c r="L3119" s="9">
        <v>269.97000000000003</v>
      </c>
      <c r="M3119" s="9">
        <f>Livros[[#This Row],[Receita]]-Livros[[#This Row],[Custo]]</f>
        <v>40.029999999999973</v>
      </c>
    </row>
    <row r="3120" spans="1:13" x14ac:dyDescent="0.25">
      <c r="A3120" s="4">
        <v>3119</v>
      </c>
      <c r="B3120" s="6" t="s">
        <v>4774</v>
      </c>
      <c r="C3120" s="6" t="e">
        <f>MONTH(Livros[[#This Row],[Date]])</f>
        <v>#VALUE!</v>
      </c>
      <c r="D3120" s="6" t="e">
        <f>YEAR(Livros[[#This Row],[Date]])</f>
        <v>#VALUE!</v>
      </c>
      <c r="E3120" s="4">
        <v>0</v>
      </c>
      <c r="F3120" s="4">
        <v>0</v>
      </c>
      <c r="G3120" s="6" t="s">
        <v>71</v>
      </c>
      <c r="H3120" s="4">
        <v>1</v>
      </c>
      <c r="I3120" s="18" t="s">
        <v>77</v>
      </c>
      <c r="J3120" s="8">
        <v>200</v>
      </c>
      <c r="K3120" s="8">
        <f>Livros[[#This Row],[Quantity]]*Livros[[#This Row],[Item Price]]</f>
        <v>200</v>
      </c>
      <c r="L3120" s="8">
        <v>174.4</v>
      </c>
      <c r="M3120" s="8">
        <f>Livros[[#This Row],[Receita]]-Livros[[#This Row],[Custo]]</f>
        <v>25.599999999999994</v>
      </c>
    </row>
    <row r="3121" spans="1:13" x14ac:dyDescent="0.25">
      <c r="A3121" s="5">
        <v>3120</v>
      </c>
      <c r="B3121" s="7" t="s">
        <v>4777</v>
      </c>
      <c r="C3121" s="7" t="e">
        <f>MONTH(Livros[[#This Row],[Date]])</f>
        <v>#VALUE!</v>
      </c>
      <c r="D3121" s="7" t="e">
        <f>YEAR(Livros[[#This Row],[Date]])</f>
        <v>#VALUE!</v>
      </c>
      <c r="E3121" s="5">
        <v>0</v>
      </c>
      <c r="F3121" s="5">
        <v>0</v>
      </c>
      <c r="G3121" s="7" t="s">
        <v>71</v>
      </c>
      <c r="H3121" s="5">
        <v>1</v>
      </c>
      <c r="I3121" s="19" t="s">
        <v>1002</v>
      </c>
      <c r="J3121" s="9">
        <v>129</v>
      </c>
      <c r="K3121" s="9">
        <f>Livros[[#This Row],[Quantity]]*Livros[[#This Row],[Item Price]]</f>
        <v>129</v>
      </c>
      <c r="L3121" s="9">
        <v>105.578</v>
      </c>
      <c r="M3121" s="9">
        <f>Livros[[#This Row],[Receita]]-Livros[[#This Row],[Custo]]</f>
        <v>23.421999999999997</v>
      </c>
    </row>
    <row r="3122" spans="1:13" x14ac:dyDescent="0.25">
      <c r="A3122" s="4">
        <v>3121</v>
      </c>
      <c r="B3122" s="6" t="s">
        <v>4778</v>
      </c>
      <c r="C3122" s="6" t="e">
        <f>MONTH(Livros[[#This Row],[Date]])</f>
        <v>#VALUE!</v>
      </c>
      <c r="D3122" s="6" t="e">
        <f>YEAR(Livros[[#This Row],[Date]])</f>
        <v>#VALUE!</v>
      </c>
      <c r="E3122" s="4">
        <v>0</v>
      </c>
      <c r="F3122" s="4">
        <v>0</v>
      </c>
      <c r="G3122" s="6" t="s">
        <v>71</v>
      </c>
      <c r="H3122" s="4">
        <v>1</v>
      </c>
      <c r="I3122" s="18" t="s">
        <v>5178</v>
      </c>
      <c r="J3122" s="8">
        <v>320</v>
      </c>
      <c r="K3122" s="8">
        <f>Livros[[#This Row],[Quantity]]*Livros[[#This Row],[Item Price]]</f>
        <v>320</v>
      </c>
      <c r="L3122" s="8">
        <v>265.56</v>
      </c>
      <c r="M3122" s="8">
        <f>Livros[[#This Row],[Receita]]-Livros[[#This Row],[Custo]]</f>
        <v>54.44</v>
      </c>
    </row>
    <row r="3123" spans="1:13" x14ac:dyDescent="0.25">
      <c r="A3123" s="5">
        <v>3122</v>
      </c>
      <c r="B3123" s="7" t="s">
        <v>4778</v>
      </c>
      <c r="C3123" s="7" t="e">
        <f>MONTH(Livros[[#This Row],[Date]])</f>
        <v>#VALUE!</v>
      </c>
      <c r="D3123" s="7" t="e">
        <f>YEAR(Livros[[#This Row],[Date]])</f>
        <v>#VALUE!</v>
      </c>
      <c r="E3123" s="5">
        <v>0</v>
      </c>
      <c r="F3123" s="5">
        <v>0</v>
      </c>
      <c r="G3123" s="7" t="s">
        <v>83</v>
      </c>
      <c r="H3123" s="5">
        <v>1</v>
      </c>
      <c r="I3123" s="19" t="s">
        <v>5178</v>
      </c>
      <c r="J3123" s="9">
        <v>320</v>
      </c>
      <c r="K3123" s="9">
        <f>Livros[[#This Row],[Quantity]]*Livros[[#This Row],[Item Price]]</f>
        <v>320</v>
      </c>
      <c r="L3123" s="9">
        <v>265.56</v>
      </c>
      <c r="M3123" s="9">
        <f>Livros[[#This Row],[Receita]]-Livros[[#This Row],[Custo]]</f>
        <v>54.44</v>
      </c>
    </row>
    <row r="3124" spans="1:13" x14ac:dyDescent="0.25">
      <c r="A3124" s="4">
        <v>3123</v>
      </c>
      <c r="B3124" s="6" t="s">
        <v>4778</v>
      </c>
      <c r="C3124" s="6" t="e">
        <f>MONTH(Livros[[#This Row],[Date]])</f>
        <v>#VALUE!</v>
      </c>
      <c r="D3124" s="6" t="e">
        <f>YEAR(Livros[[#This Row],[Date]])</f>
        <v>#VALUE!</v>
      </c>
      <c r="E3124" s="4">
        <v>0</v>
      </c>
      <c r="F3124" s="4">
        <v>0</v>
      </c>
      <c r="G3124" s="6" t="s">
        <v>83</v>
      </c>
      <c r="H3124" s="4">
        <v>1</v>
      </c>
      <c r="I3124" s="18" t="s">
        <v>1002</v>
      </c>
      <c r="J3124" s="8">
        <v>175</v>
      </c>
      <c r="K3124" s="8">
        <f>Livros[[#This Row],[Quantity]]*Livros[[#This Row],[Item Price]]</f>
        <v>175</v>
      </c>
      <c r="L3124" s="8">
        <v>143.35</v>
      </c>
      <c r="M3124" s="8">
        <f>Livros[[#This Row],[Receita]]-Livros[[#This Row],[Custo]]</f>
        <v>31.650000000000006</v>
      </c>
    </row>
    <row r="3125" spans="1:13" x14ac:dyDescent="0.25">
      <c r="A3125" s="5">
        <v>3124</v>
      </c>
      <c r="B3125" s="7" t="s">
        <v>4778</v>
      </c>
      <c r="C3125" s="7" t="e">
        <f>MONTH(Livros[[#This Row],[Date]])</f>
        <v>#VALUE!</v>
      </c>
      <c r="D3125" s="7" t="e">
        <f>YEAR(Livros[[#This Row],[Date]])</f>
        <v>#VALUE!</v>
      </c>
      <c r="E3125" s="5">
        <v>0</v>
      </c>
      <c r="F3125" s="5">
        <v>0</v>
      </c>
      <c r="G3125" s="7" t="s">
        <v>71</v>
      </c>
      <c r="H3125" s="5">
        <v>1</v>
      </c>
      <c r="I3125" s="19" t="s">
        <v>77</v>
      </c>
      <c r="J3125" s="9">
        <v>200</v>
      </c>
      <c r="K3125" s="9">
        <f>Livros[[#This Row],[Quantity]]*Livros[[#This Row],[Item Price]]</f>
        <v>200</v>
      </c>
      <c r="L3125" s="9">
        <v>174.4</v>
      </c>
      <c r="M3125" s="9">
        <f>Livros[[#This Row],[Receita]]-Livros[[#This Row],[Custo]]</f>
        <v>25.599999999999994</v>
      </c>
    </row>
    <row r="3126" spans="1:13" x14ac:dyDescent="0.25">
      <c r="A3126" s="4">
        <v>3125</v>
      </c>
      <c r="B3126" s="6" t="s">
        <v>4778</v>
      </c>
      <c r="C3126" s="6" t="e">
        <f>MONTH(Livros[[#This Row],[Date]])</f>
        <v>#VALUE!</v>
      </c>
      <c r="D3126" s="6" t="e">
        <f>YEAR(Livros[[#This Row],[Date]])</f>
        <v>#VALUE!</v>
      </c>
      <c r="E3126" s="4">
        <v>0</v>
      </c>
      <c r="F3126" s="4">
        <v>0</v>
      </c>
      <c r="G3126" s="6" t="s">
        <v>83</v>
      </c>
      <c r="H3126" s="4">
        <v>1</v>
      </c>
      <c r="I3126" s="18" t="s">
        <v>1002</v>
      </c>
      <c r="J3126" s="8">
        <v>138</v>
      </c>
      <c r="K3126" s="8">
        <f>Livros[[#This Row],[Quantity]]*Livros[[#This Row],[Item Price]]</f>
        <v>138</v>
      </c>
      <c r="L3126" s="8">
        <v>113.316</v>
      </c>
      <c r="M3126" s="8">
        <f>Livros[[#This Row],[Receita]]-Livros[[#This Row],[Custo]]</f>
        <v>24.683999999999997</v>
      </c>
    </row>
    <row r="3127" spans="1:13" x14ac:dyDescent="0.25">
      <c r="A3127" s="5">
        <v>3126</v>
      </c>
      <c r="B3127" s="7" t="s">
        <v>4778</v>
      </c>
      <c r="C3127" s="7" t="e">
        <f>MONTH(Livros[[#This Row],[Date]])</f>
        <v>#VALUE!</v>
      </c>
      <c r="D3127" s="7" t="e">
        <f>YEAR(Livros[[#This Row],[Date]])</f>
        <v>#VALUE!</v>
      </c>
      <c r="E3127" s="5">
        <v>0</v>
      </c>
      <c r="F3127" s="5">
        <v>0</v>
      </c>
      <c r="G3127" s="7" t="s">
        <v>71</v>
      </c>
      <c r="H3127" s="5">
        <v>1</v>
      </c>
      <c r="I3127" s="19" t="s">
        <v>1002</v>
      </c>
      <c r="J3127" s="9">
        <v>285</v>
      </c>
      <c r="K3127" s="9">
        <f>Livros[[#This Row],[Quantity]]*Livros[[#This Row],[Item Price]]</f>
        <v>285</v>
      </c>
      <c r="L3127" s="9">
        <v>233.37</v>
      </c>
      <c r="M3127" s="9">
        <f>Livros[[#This Row],[Receita]]-Livros[[#This Row],[Custo]]</f>
        <v>51.629999999999995</v>
      </c>
    </row>
    <row r="3128" spans="1:13" x14ac:dyDescent="0.25">
      <c r="A3128" s="4">
        <v>3127</v>
      </c>
      <c r="B3128" s="6" t="s">
        <v>4778</v>
      </c>
      <c r="C3128" s="6" t="e">
        <f>MONTH(Livros[[#This Row],[Date]])</f>
        <v>#VALUE!</v>
      </c>
      <c r="D3128" s="6" t="e">
        <f>YEAR(Livros[[#This Row],[Date]])</f>
        <v>#VALUE!</v>
      </c>
      <c r="E3128" s="4">
        <v>0</v>
      </c>
      <c r="F3128" s="4">
        <v>0</v>
      </c>
      <c r="G3128" s="6" t="s">
        <v>71</v>
      </c>
      <c r="H3128" s="4">
        <v>1</v>
      </c>
      <c r="I3128" s="18" t="s">
        <v>77</v>
      </c>
      <c r="J3128" s="8">
        <v>6385</v>
      </c>
      <c r="K3128" s="8">
        <f>Livros[[#This Row],[Quantity]]*Livros[[#This Row],[Item Price]]</f>
        <v>6385</v>
      </c>
      <c r="L3128" s="8">
        <v>555.54949999999997</v>
      </c>
      <c r="M3128" s="8">
        <f>Livros[[#This Row],[Receita]]-Livros[[#This Row],[Custo]]</f>
        <v>5829.4504999999999</v>
      </c>
    </row>
    <row r="3129" spans="1:13" x14ac:dyDescent="0.25">
      <c r="A3129" s="5">
        <v>3128</v>
      </c>
      <c r="B3129" s="7" t="s">
        <v>4787</v>
      </c>
      <c r="C3129" s="7" t="e">
        <f>MONTH(Livros[[#This Row],[Date]])</f>
        <v>#VALUE!</v>
      </c>
      <c r="D3129" s="7" t="e">
        <f>YEAR(Livros[[#This Row],[Date]])</f>
        <v>#VALUE!</v>
      </c>
      <c r="E3129" s="5">
        <v>0</v>
      </c>
      <c r="F3129" s="5">
        <v>0</v>
      </c>
      <c r="G3129" s="7" t="s">
        <v>71</v>
      </c>
      <c r="H3129" s="5">
        <v>1</v>
      </c>
      <c r="I3129" s="19" t="s">
        <v>1002</v>
      </c>
      <c r="J3129" s="9">
        <v>138</v>
      </c>
      <c r="K3129" s="9">
        <f>Livros[[#This Row],[Quantity]]*Livros[[#This Row],[Item Price]]</f>
        <v>138</v>
      </c>
      <c r="L3129" s="9">
        <v>113.316</v>
      </c>
      <c r="M3129" s="9">
        <f>Livros[[#This Row],[Receita]]-Livros[[#This Row],[Custo]]</f>
        <v>24.683999999999997</v>
      </c>
    </row>
    <row r="3130" spans="1:13" x14ac:dyDescent="0.25">
      <c r="A3130" s="4">
        <v>3129</v>
      </c>
      <c r="B3130" s="6" t="s">
        <v>4787</v>
      </c>
      <c r="C3130" s="6" t="e">
        <f>MONTH(Livros[[#This Row],[Date]])</f>
        <v>#VALUE!</v>
      </c>
      <c r="D3130" s="6" t="e">
        <f>YEAR(Livros[[#This Row],[Date]])</f>
        <v>#VALUE!</v>
      </c>
      <c r="E3130" s="4">
        <v>0</v>
      </c>
      <c r="F3130" s="4">
        <v>0</v>
      </c>
      <c r="G3130" s="6" t="s">
        <v>83</v>
      </c>
      <c r="H3130" s="4">
        <v>1</v>
      </c>
      <c r="I3130" s="18" t="s">
        <v>77</v>
      </c>
      <c r="J3130" s="8">
        <v>6385</v>
      </c>
      <c r="K3130" s="8">
        <f>Livros[[#This Row],[Quantity]]*Livros[[#This Row],[Item Price]]</f>
        <v>6385</v>
      </c>
      <c r="L3130" s="8">
        <v>555.54949999999997</v>
      </c>
      <c r="M3130" s="8">
        <f>Livros[[#This Row],[Receita]]-Livros[[#This Row],[Custo]]</f>
        <v>5829.4504999999999</v>
      </c>
    </row>
    <row r="3131" spans="1:13" x14ac:dyDescent="0.25">
      <c r="A3131" s="5">
        <v>3130</v>
      </c>
      <c r="B3131" s="7" t="s">
        <v>4787</v>
      </c>
      <c r="C3131" s="7" t="e">
        <f>MONTH(Livros[[#This Row],[Date]])</f>
        <v>#VALUE!</v>
      </c>
      <c r="D3131" s="7" t="e">
        <f>YEAR(Livros[[#This Row],[Date]])</f>
        <v>#VALUE!</v>
      </c>
      <c r="E3131" s="5">
        <v>0</v>
      </c>
      <c r="F3131" s="5">
        <v>0</v>
      </c>
      <c r="G3131" s="7" t="s">
        <v>71</v>
      </c>
      <c r="H3131" s="5">
        <v>1</v>
      </c>
      <c r="I3131" s="19" t="s">
        <v>1002</v>
      </c>
      <c r="J3131" s="9">
        <v>180</v>
      </c>
      <c r="K3131" s="9">
        <f>Livros[[#This Row],[Quantity]]*Livros[[#This Row],[Item Price]]</f>
        <v>180</v>
      </c>
      <c r="L3131" s="9">
        <v>147.76</v>
      </c>
      <c r="M3131" s="9">
        <f>Livros[[#This Row],[Receita]]-Livros[[#This Row],[Custo]]</f>
        <v>32.240000000000009</v>
      </c>
    </row>
    <row r="3132" spans="1:13" x14ac:dyDescent="0.25">
      <c r="A3132" s="4">
        <v>3131</v>
      </c>
      <c r="B3132" s="6" t="s">
        <v>4790</v>
      </c>
      <c r="C3132" s="6" t="e">
        <f>MONTH(Livros[[#This Row],[Date]])</f>
        <v>#VALUE!</v>
      </c>
      <c r="D3132" s="6" t="e">
        <f>YEAR(Livros[[#This Row],[Date]])</f>
        <v>#VALUE!</v>
      </c>
      <c r="E3132" s="4">
        <v>0</v>
      </c>
      <c r="F3132" s="4">
        <v>0</v>
      </c>
      <c r="G3132" s="6" t="s">
        <v>71</v>
      </c>
      <c r="H3132" s="4">
        <v>1</v>
      </c>
      <c r="I3132" s="18" t="s">
        <v>77</v>
      </c>
      <c r="J3132" s="8">
        <v>315</v>
      </c>
      <c r="K3132" s="8">
        <f>Livros[[#This Row],[Quantity]]*Livros[[#This Row],[Item Price]]</f>
        <v>315</v>
      </c>
      <c r="L3132" s="8">
        <v>274.40499999999997</v>
      </c>
      <c r="M3132" s="8">
        <f>Livros[[#This Row],[Receita]]-Livros[[#This Row],[Custo]]</f>
        <v>40.595000000000027</v>
      </c>
    </row>
    <row r="3133" spans="1:13" x14ac:dyDescent="0.25">
      <c r="A3133" s="5">
        <v>3132</v>
      </c>
      <c r="B3133" s="7" t="s">
        <v>4790</v>
      </c>
      <c r="C3133" s="7" t="e">
        <f>MONTH(Livros[[#This Row],[Date]])</f>
        <v>#VALUE!</v>
      </c>
      <c r="D3133" s="7" t="e">
        <f>YEAR(Livros[[#This Row],[Date]])</f>
        <v>#VALUE!</v>
      </c>
      <c r="E3133" s="5">
        <v>0</v>
      </c>
      <c r="F3133" s="5">
        <v>0</v>
      </c>
      <c r="G3133" s="7" t="s">
        <v>71</v>
      </c>
      <c r="H3133" s="5">
        <v>1</v>
      </c>
      <c r="I3133" s="19" t="s">
        <v>77</v>
      </c>
      <c r="J3133" s="9">
        <v>200</v>
      </c>
      <c r="K3133" s="9">
        <f>Livros[[#This Row],[Quantity]]*Livros[[#This Row],[Item Price]]</f>
        <v>200</v>
      </c>
      <c r="L3133" s="9">
        <v>174.4</v>
      </c>
      <c r="M3133" s="9">
        <f>Livros[[#This Row],[Receita]]-Livros[[#This Row],[Custo]]</f>
        <v>25.599999999999994</v>
      </c>
    </row>
    <row r="3134" spans="1:13" x14ac:dyDescent="0.25">
      <c r="A3134" s="4">
        <v>3133</v>
      </c>
      <c r="B3134" s="6" t="s">
        <v>4790</v>
      </c>
      <c r="C3134" s="6" t="e">
        <f>MONTH(Livros[[#This Row],[Date]])</f>
        <v>#VALUE!</v>
      </c>
      <c r="D3134" s="6" t="e">
        <f>YEAR(Livros[[#This Row],[Date]])</f>
        <v>#VALUE!</v>
      </c>
      <c r="E3134" s="4">
        <v>0</v>
      </c>
      <c r="F3134" s="4">
        <v>0</v>
      </c>
      <c r="G3134" s="6" t="s">
        <v>83</v>
      </c>
      <c r="H3134" s="4">
        <v>1</v>
      </c>
      <c r="I3134" s="18" t="s">
        <v>1002</v>
      </c>
      <c r="J3134" s="8">
        <v>175</v>
      </c>
      <c r="K3134" s="8">
        <f>Livros[[#This Row],[Quantity]]*Livros[[#This Row],[Item Price]]</f>
        <v>175</v>
      </c>
      <c r="L3134" s="8">
        <v>143.35</v>
      </c>
      <c r="M3134" s="8">
        <f>Livros[[#This Row],[Receita]]-Livros[[#This Row],[Custo]]</f>
        <v>31.650000000000006</v>
      </c>
    </row>
    <row r="3135" spans="1:13" x14ac:dyDescent="0.25">
      <c r="A3135" s="5">
        <v>3134</v>
      </c>
      <c r="B3135" s="7" t="s">
        <v>4790</v>
      </c>
      <c r="C3135" s="7" t="e">
        <f>MONTH(Livros[[#This Row],[Date]])</f>
        <v>#VALUE!</v>
      </c>
      <c r="D3135" s="7" t="e">
        <f>YEAR(Livros[[#This Row],[Date]])</f>
        <v>#VALUE!</v>
      </c>
      <c r="E3135" s="5">
        <v>0</v>
      </c>
      <c r="F3135" s="5">
        <v>0</v>
      </c>
      <c r="G3135" s="7" t="s">
        <v>83</v>
      </c>
      <c r="H3135" s="5">
        <v>1</v>
      </c>
      <c r="I3135" s="19" t="s">
        <v>1002</v>
      </c>
      <c r="J3135" s="9">
        <v>175</v>
      </c>
      <c r="K3135" s="9">
        <f>Livros[[#This Row],[Quantity]]*Livros[[#This Row],[Item Price]]</f>
        <v>175</v>
      </c>
      <c r="L3135" s="9">
        <v>143.35</v>
      </c>
      <c r="M3135" s="9">
        <f>Livros[[#This Row],[Receita]]-Livros[[#This Row],[Custo]]</f>
        <v>31.650000000000006</v>
      </c>
    </row>
    <row r="3136" spans="1:13" x14ac:dyDescent="0.25">
      <c r="A3136" s="4">
        <v>3135</v>
      </c>
      <c r="B3136" s="6" t="s">
        <v>4792</v>
      </c>
      <c r="C3136" s="6" t="e">
        <f>MONTH(Livros[[#This Row],[Date]])</f>
        <v>#VALUE!</v>
      </c>
      <c r="D3136" s="6" t="e">
        <f>YEAR(Livros[[#This Row],[Date]])</f>
        <v>#VALUE!</v>
      </c>
      <c r="E3136" s="4">
        <v>0</v>
      </c>
      <c r="F3136" s="4">
        <v>0</v>
      </c>
      <c r="G3136" s="6" t="s">
        <v>83</v>
      </c>
      <c r="H3136" s="4">
        <v>1</v>
      </c>
      <c r="I3136" s="18" t="s">
        <v>1002</v>
      </c>
      <c r="J3136" s="8">
        <v>175</v>
      </c>
      <c r="K3136" s="8">
        <f>Livros[[#This Row],[Quantity]]*Livros[[#This Row],[Item Price]]</f>
        <v>175</v>
      </c>
      <c r="L3136" s="8">
        <v>143.35</v>
      </c>
      <c r="M3136" s="8">
        <f>Livros[[#This Row],[Receita]]-Livros[[#This Row],[Custo]]</f>
        <v>31.650000000000006</v>
      </c>
    </row>
    <row r="3137" spans="1:13" x14ac:dyDescent="0.25">
      <c r="A3137" s="5">
        <v>3136</v>
      </c>
      <c r="B3137" s="7" t="s">
        <v>4792</v>
      </c>
      <c r="C3137" s="7" t="e">
        <f>MONTH(Livros[[#This Row],[Date]])</f>
        <v>#VALUE!</v>
      </c>
      <c r="D3137" s="7" t="e">
        <f>YEAR(Livros[[#This Row],[Date]])</f>
        <v>#VALUE!</v>
      </c>
      <c r="E3137" s="5">
        <v>0</v>
      </c>
      <c r="F3137" s="5">
        <v>0</v>
      </c>
      <c r="G3137" s="7" t="s">
        <v>83</v>
      </c>
      <c r="H3137" s="5">
        <v>1</v>
      </c>
      <c r="I3137" s="19" t="s">
        <v>77</v>
      </c>
      <c r="J3137" s="9">
        <v>1790</v>
      </c>
      <c r="K3137" s="9">
        <f>Livros[[#This Row],[Quantity]]*Livros[[#This Row],[Item Price]]</f>
        <v>1790</v>
      </c>
      <c r="L3137" s="9">
        <v>155.57300000000001</v>
      </c>
      <c r="M3137" s="9">
        <f>Livros[[#This Row],[Receita]]-Livros[[#This Row],[Custo]]</f>
        <v>1634.4269999999999</v>
      </c>
    </row>
    <row r="3138" spans="1:13" x14ac:dyDescent="0.25">
      <c r="A3138" s="4">
        <v>3137</v>
      </c>
      <c r="B3138" s="6" t="s">
        <v>4792</v>
      </c>
      <c r="C3138" s="6" t="e">
        <f>MONTH(Livros[[#This Row],[Date]])</f>
        <v>#VALUE!</v>
      </c>
      <c r="D3138" s="6" t="e">
        <f>YEAR(Livros[[#This Row],[Date]])</f>
        <v>#VALUE!</v>
      </c>
      <c r="E3138" s="4">
        <v>0</v>
      </c>
      <c r="F3138" s="4">
        <v>0</v>
      </c>
      <c r="G3138" s="6" t="s">
        <v>83</v>
      </c>
      <c r="H3138" s="4">
        <v>1</v>
      </c>
      <c r="I3138" s="18" t="s">
        <v>1002</v>
      </c>
      <c r="J3138" s="8">
        <v>175</v>
      </c>
      <c r="K3138" s="8">
        <f>Livros[[#This Row],[Quantity]]*Livros[[#This Row],[Item Price]]</f>
        <v>175</v>
      </c>
      <c r="L3138" s="8">
        <v>143.35</v>
      </c>
      <c r="M3138" s="8">
        <f>Livros[[#This Row],[Receita]]-Livros[[#This Row],[Custo]]</f>
        <v>31.650000000000006</v>
      </c>
    </row>
    <row r="3139" spans="1:13" x14ac:dyDescent="0.25">
      <c r="A3139" s="5">
        <v>3138</v>
      </c>
      <c r="B3139" s="7" t="s">
        <v>4792</v>
      </c>
      <c r="C3139" s="7" t="e">
        <f>MONTH(Livros[[#This Row],[Date]])</f>
        <v>#VALUE!</v>
      </c>
      <c r="D3139" s="7" t="e">
        <f>YEAR(Livros[[#This Row],[Date]])</f>
        <v>#VALUE!</v>
      </c>
      <c r="E3139" s="5">
        <v>0</v>
      </c>
      <c r="F3139" s="5">
        <v>0</v>
      </c>
      <c r="G3139" s="7" t="s">
        <v>71</v>
      </c>
      <c r="H3139" s="5">
        <v>1</v>
      </c>
      <c r="I3139" s="19" t="s">
        <v>1002</v>
      </c>
      <c r="J3139" s="9">
        <v>175</v>
      </c>
      <c r="K3139" s="9">
        <f>Livros[[#This Row],[Quantity]]*Livros[[#This Row],[Item Price]]</f>
        <v>175</v>
      </c>
      <c r="L3139" s="9">
        <v>143.35</v>
      </c>
      <c r="M3139" s="9">
        <f>Livros[[#This Row],[Receita]]-Livros[[#This Row],[Custo]]</f>
        <v>31.650000000000006</v>
      </c>
    </row>
    <row r="3140" spans="1:13" x14ac:dyDescent="0.25">
      <c r="A3140" s="4">
        <v>3139</v>
      </c>
      <c r="B3140" s="6" t="s">
        <v>4792</v>
      </c>
      <c r="C3140" s="6" t="e">
        <f>MONTH(Livros[[#This Row],[Date]])</f>
        <v>#VALUE!</v>
      </c>
      <c r="D3140" s="6" t="e">
        <f>YEAR(Livros[[#This Row],[Date]])</f>
        <v>#VALUE!</v>
      </c>
      <c r="E3140" s="4">
        <v>0</v>
      </c>
      <c r="F3140" s="4">
        <v>0</v>
      </c>
      <c r="G3140" s="6" t="s">
        <v>71</v>
      </c>
      <c r="H3140" s="4">
        <v>1</v>
      </c>
      <c r="I3140" s="18" t="s">
        <v>77</v>
      </c>
      <c r="J3140" s="8">
        <v>395</v>
      </c>
      <c r="K3140" s="8">
        <f>Livros[[#This Row],[Quantity]]*Livros[[#This Row],[Item Price]]</f>
        <v>395</v>
      </c>
      <c r="L3140" s="8">
        <v>343.36500000000001</v>
      </c>
      <c r="M3140" s="8">
        <f>Livros[[#This Row],[Receita]]-Livros[[#This Row],[Custo]]</f>
        <v>51.634999999999991</v>
      </c>
    </row>
    <row r="3141" spans="1:13" x14ac:dyDescent="0.25">
      <c r="A3141" s="5">
        <v>3140</v>
      </c>
      <c r="B3141" s="7" t="s">
        <v>4792</v>
      </c>
      <c r="C3141" s="7" t="e">
        <f>MONTH(Livros[[#This Row],[Date]])</f>
        <v>#VALUE!</v>
      </c>
      <c r="D3141" s="7" t="e">
        <f>YEAR(Livros[[#This Row],[Date]])</f>
        <v>#VALUE!</v>
      </c>
      <c r="E3141" s="5">
        <v>0</v>
      </c>
      <c r="F3141" s="5">
        <v>0</v>
      </c>
      <c r="G3141" s="7" t="s">
        <v>71</v>
      </c>
      <c r="H3141" s="5">
        <v>1</v>
      </c>
      <c r="I3141" s="19" t="s">
        <v>1002</v>
      </c>
      <c r="J3141" s="9">
        <v>175</v>
      </c>
      <c r="K3141" s="9">
        <f>Livros[[#This Row],[Quantity]]*Livros[[#This Row],[Item Price]]</f>
        <v>175</v>
      </c>
      <c r="L3141" s="9">
        <v>143.35</v>
      </c>
      <c r="M3141" s="9">
        <f>Livros[[#This Row],[Receita]]-Livros[[#This Row],[Custo]]</f>
        <v>31.650000000000006</v>
      </c>
    </row>
    <row r="3142" spans="1:13" x14ac:dyDescent="0.25">
      <c r="A3142" s="4">
        <v>3141</v>
      </c>
      <c r="B3142" s="6" t="s">
        <v>4792</v>
      </c>
      <c r="C3142" s="6" t="e">
        <f>MONTH(Livros[[#This Row],[Date]])</f>
        <v>#VALUE!</v>
      </c>
      <c r="D3142" s="6" t="e">
        <f>YEAR(Livros[[#This Row],[Date]])</f>
        <v>#VALUE!</v>
      </c>
      <c r="E3142" s="4">
        <v>0</v>
      </c>
      <c r="F3142" s="4">
        <v>0</v>
      </c>
      <c r="G3142" s="6" t="s">
        <v>83</v>
      </c>
      <c r="H3142" s="4">
        <v>1</v>
      </c>
      <c r="I3142" s="18" t="s">
        <v>77</v>
      </c>
      <c r="J3142" s="8">
        <v>200</v>
      </c>
      <c r="K3142" s="8">
        <f>Livros[[#This Row],[Quantity]]*Livros[[#This Row],[Item Price]]</f>
        <v>200</v>
      </c>
      <c r="L3142" s="8">
        <v>174.4</v>
      </c>
      <c r="M3142" s="8">
        <f>Livros[[#This Row],[Receita]]-Livros[[#This Row],[Custo]]</f>
        <v>25.599999999999994</v>
      </c>
    </row>
    <row r="3143" spans="1:13" x14ac:dyDescent="0.25">
      <c r="A3143" s="5">
        <v>3142</v>
      </c>
      <c r="B3143" s="7" t="s">
        <v>4802</v>
      </c>
      <c r="C3143" s="7" t="e">
        <f>MONTH(Livros[[#This Row],[Date]])</f>
        <v>#VALUE!</v>
      </c>
      <c r="D3143" s="7" t="e">
        <f>YEAR(Livros[[#This Row],[Date]])</f>
        <v>#VALUE!</v>
      </c>
      <c r="E3143" s="5">
        <v>0</v>
      </c>
      <c r="F3143" s="5">
        <v>0</v>
      </c>
      <c r="G3143" s="7" t="s">
        <v>83</v>
      </c>
      <c r="H3143" s="5">
        <v>1</v>
      </c>
      <c r="I3143" s="19" t="s">
        <v>1002</v>
      </c>
      <c r="J3143" s="9">
        <v>175</v>
      </c>
      <c r="K3143" s="9">
        <f>Livros[[#This Row],[Quantity]]*Livros[[#This Row],[Item Price]]</f>
        <v>175</v>
      </c>
      <c r="L3143" s="9">
        <v>143.35</v>
      </c>
      <c r="M3143" s="9">
        <f>Livros[[#This Row],[Receita]]-Livros[[#This Row],[Custo]]</f>
        <v>31.650000000000006</v>
      </c>
    </row>
    <row r="3144" spans="1:13" x14ac:dyDescent="0.25">
      <c r="A3144" s="4">
        <v>3143</v>
      </c>
      <c r="B3144" s="6" t="s">
        <v>4802</v>
      </c>
      <c r="C3144" s="6" t="e">
        <f>MONTH(Livros[[#This Row],[Date]])</f>
        <v>#VALUE!</v>
      </c>
      <c r="D3144" s="6" t="e">
        <f>YEAR(Livros[[#This Row],[Date]])</f>
        <v>#VALUE!</v>
      </c>
      <c r="E3144" s="4">
        <v>0</v>
      </c>
      <c r="F3144" s="4">
        <v>0</v>
      </c>
      <c r="G3144" s="6" t="s">
        <v>83</v>
      </c>
      <c r="H3144" s="4">
        <v>1</v>
      </c>
      <c r="I3144" s="18" t="s">
        <v>1002</v>
      </c>
      <c r="J3144" s="8">
        <v>175</v>
      </c>
      <c r="K3144" s="8">
        <f>Livros[[#This Row],[Quantity]]*Livros[[#This Row],[Item Price]]</f>
        <v>175</v>
      </c>
      <c r="L3144" s="8">
        <v>143.35</v>
      </c>
      <c r="M3144" s="8">
        <f>Livros[[#This Row],[Receita]]-Livros[[#This Row],[Custo]]</f>
        <v>31.650000000000006</v>
      </c>
    </row>
    <row r="3145" spans="1:13" x14ac:dyDescent="0.25">
      <c r="A3145" s="5">
        <v>3144</v>
      </c>
      <c r="B3145" s="7" t="s">
        <v>4802</v>
      </c>
      <c r="C3145" s="7" t="e">
        <f>MONTH(Livros[[#This Row],[Date]])</f>
        <v>#VALUE!</v>
      </c>
      <c r="D3145" s="7" t="e">
        <f>YEAR(Livros[[#This Row],[Date]])</f>
        <v>#VALUE!</v>
      </c>
      <c r="E3145" s="5">
        <v>0</v>
      </c>
      <c r="F3145" s="5">
        <v>0</v>
      </c>
      <c r="G3145" s="7" t="s">
        <v>71</v>
      </c>
      <c r="H3145" s="5">
        <v>1</v>
      </c>
      <c r="I3145" s="19" t="s">
        <v>1002</v>
      </c>
      <c r="J3145" s="9">
        <v>175</v>
      </c>
      <c r="K3145" s="9">
        <f>Livros[[#This Row],[Quantity]]*Livros[[#This Row],[Item Price]]</f>
        <v>175</v>
      </c>
      <c r="L3145" s="9">
        <v>143.35</v>
      </c>
      <c r="M3145" s="9">
        <f>Livros[[#This Row],[Receita]]-Livros[[#This Row],[Custo]]</f>
        <v>31.650000000000006</v>
      </c>
    </row>
    <row r="3146" spans="1:13" x14ac:dyDescent="0.25">
      <c r="A3146" s="4">
        <v>3145</v>
      </c>
      <c r="B3146" s="6" t="s">
        <v>4802</v>
      </c>
      <c r="C3146" s="6" t="e">
        <f>MONTH(Livros[[#This Row],[Date]])</f>
        <v>#VALUE!</v>
      </c>
      <c r="D3146" s="6" t="e">
        <f>YEAR(Livros[[#This Row],[Date]])</f>
        <v>#VALUE!</v>
      </c>
      <c r="E3146" s="4">
        <v>0</v>
      </c>
      <c r="F3146" s="4">
        <v>0</v>
      </c>
      <c r="G3146" s="6" t="s">
        <v>71</v>
      </c>
      <c r="H3146" s="4">
        <v>1</v>
      </c>
      <c r="I3146" s="18" t="s">
        <v>1002</v>
      </c>
      <c r="J3146" s="8">
        <v>175</v>
      </c>
      <c r="K3146" s="8">
        <f>Livros[[#This Row],[Quantity]]*Livros[[#This Row],[Item Price]]</f>
        <v>175</v>
      </c>
      <c r="L3146" s="8">
        <v>143.35</v>
      </c>
      <c r="M3146" s="8">
        <f>Livros[[#This Row],[Receita]]-Livros[[#This Row],[Custo]]</f>
        <v>31.650000000000006</v>
      </c>
    </row>
    <row r="3147" spans="1:13" x14ac:dyDescent="0.25">
      <c r="A3147" s="5">
        <v>3146</v>
      </c>
      <c r="B3147" s="7" t="s">
        <v>4802</v>
      </c>
      <c r="C3147" s="7" t="e">
        <f>MONTH(Livros[[#This Row],[Date]])</f>
        <v>#VALUE!</v>
      </c>
      <c r="D3147" s="7" t="e">
        <f>YEAR(Livros[[#This Row],[Date]])</f>
        <v>#VALUE!</v>
      </c>
      <c r="E3147" s="5">
        <v>0</v>
      </c>
      <c r="F3147" s="5">
        <v>0</v>
      </c>
      <c r="G3147" s="7" t="s">
        <v>71</v>
      </c>
      <c r="H3147" s="5">
        <v>1</v>
      </c>
      <c r="I3147" s="19" t="s">
        <v>1002</v>
      </c>
      <c r="J3147" s="9">
        <v>285</v>
      </c>
      <c r="K3147" s="9">
        <f>Livros[[#This Row],[Quantity]]*Livros[[#This Row],[Item Price]]</f>
        <v>285</v>
      </c>
      <c r="L3147" s="9">
        <v>233.37</v>
      </c>
      <c r="M3147" s="9">
        <f>Livros[[#This Row],[Receita]]-Livros[[#This Row],[Custo]]</f>
        <v>51.629999999999995</v>
      </c>
    </row>
    <row r="3148" spans="1:13" x14ac:dyDescent="0.25">
      <c r="A3148" s="4">
        <v>3147</v>
      </c>
      <c r="B3148" s="6" t="s">
        <v>4802</v>
      </c>
      <c r="C3148" s="6" t="e">
        <f>MONTH(Livros[[#This Row],[Date]])</f>
        <v>#VALUE!</v>
      </c>
      <c r="D3148" s="6" t="e">
        <f>YEAR(Livros[[#This Row],[Date]])</f>
        <v>#VALUE!</v>
      </c>
      <c r="E3148" s="4">
        <v>0</v>
      </c>
      <c r="F3148" s="4">
        <v>0</v>
      </c>
      <c r="G3148" s="6" t="s">
        <v>83</v>
      </c>
      <c r="H3148" s="4">
        <v>1</v>
      </c>
      <c r="I3148" s="18" t="s">
        <v>1002</v>
      </c>
      <c r="J3148" s="8">
        <v>285</v>
      </c>
      <c r="K3148" s="8">
        <f>Livros[[#This Row],[Quantity]]*Livros[[#This Row],[Item Price]]</f>
        <v>285</v>
      </c>
      <c r="L3148" s="8">
        <v>233.37</v>
      </c>
      <c r="M3148" s="8">
        <f>Livros[[#This Row],[Receita]]-Livros[[#This Row],[Custo]]</f>
        <v>51.629999999999995</v>
      </c>
    </row>
    <row r="3149" spans="1:13" x14ac:dyDescent="0.25">
      <c r="A3149" s="5">
        <v>3148</v>
      </c>
      <c r="B3149" s="7" t="s">
        <v>4806</v>
      </c>
      <c r="C3149" s="7" t="e">
        <f>MONTH(Livros[[#This Row],[Date]])</f>
        <v>#VALUE!</v>
      </c>
      <c r="D3149" s="7" t="e">
        <f>YEAR(Livros[[#This Row],[Date]])</f>
        <v>#VALUE!</v>
      </c>
      <c r="E3149" s="5">
        <v>0</v>
      </c>
      <c r="F3149" s="5">
        <v>0</v>
      </c>
      <c r="G3149" s="7" t="s">
        <v>71</v>
      </c>
      <c r="H3149" s="5">
        <v>1</v>
      </c>
      <c r="I3149" s="19" t="s">
        <v>1002</v>
      </c>
      <c r="J3149" s="9">
        <v>175</v>
      </c>
      <c r="K3149" s="9">
        <f>Livros[[#This Row],[Quantity]]*Livros[[#This Row],[Item Price]]</f>
        <v>175</v>
      </c>
      <c r="L3149" s="9">
        <v>143.35</v>
      </c>
      <c r="M3149" s="9">
        <f>Livros[[#This Row],[Receita]]-Livros[[#This Row],[Custo]]</f>
        <v>31.650000000000006</v>
      </c>
    </row>
    <row r="3150" spans="1:13" x14ac:dyDescent="0.25">
      <c r="A3150" s="4">
        <v>3149</v>
      </c>
      <c r="B3150" s="6" t="s">
        <v>4806</v>
      </c>
      <c r="C3150" s="6" t="e">
        <f>MONTH(Livros[[#This Row],[Date]])</f>
        <v>#VALUE!</v>
      </c>
      <c r="D3150" s="6" t="e">
        <f>YEAR(Livros[[#This Row],[Date]])</f>
        <v>#VALUE!</v>
      </c>
      <c r="E3150" s="4">
        <v>0</v>
      </c>
      <c r="F3150" s="4">
        <v>0</v>
      </c>
      <c r="G3150" s="6" t="s">
        <v>71</v>
      </c>
      <c r="H3150" s="4">
        <v>1</v>
      </c>
      <c r="I3150" s="18" t="s">
        <v>1002</v>
      </c>
      <c r="J3150" s="8">
        <v>175</v>
      </c>
      <c r="K3150" s="8">
        <f>Livros[[#This Row],[Quantity]]*Livros[[#This Row],[Item Price]]</f>
        <v>175</v>
      </c>
      <c r="L3150" s="8">
        <v>143.35</v>
      </c>
      <c r="M3150" s="8">
        <f>Livros[[#This Row],[Receita]]-Livros[[#This Row],[Custo]]</f>
        <v>31.650000000000006</v>
      </c>
    </row>
    <row r="3151" spans="1:13" x14ac:dyDescent="0.25">
      <c r="A3151" s="5">
        <v>3150</v>
      </c>
      <c r="B3151" s="7" t="s">
        <v>4806</v>
      </c>
      <c r="C3151" s="7" t="e">
        <f>MONTH(Livros[[#This Row],[Date]])</f>
        <v>#VALUE!</v>
      </c>
      <c r="D3151" s="7" t="e">
        <f>YEAR(Livros[[#This Row],[Date]])</f>
        <v>#VALUE!</v>
      </c>
      <c r="E3151" s="5">
        <v>0</v>
      </c>
      <c r="F3151" s="5">
        <v>0</v>
      </c>
      <c r="G3151" s="7" t="s">
        <v>71</v>
      </c>
      <c r="H3151" s="5">
        <v>1</v>
      </c>
      <c r="I3151" s="19" t="s">
        <v>77</v>
      </c>
      <c r="J3151" s="9">
        <v>104</v>
      </c>
      <c r="K3151" s="9">
        <f>Livros[[#This Row],[Quantity]]*Livros[[#This Row],[Item Price]]</f>
        <v>104</v>
      </c>
      <c r="L3151" s="9">
        <v>904.48</v>
      </c>
      <c r="M3151" s="9">
        <f>Livros[[#This Row],[Receita]]-Livros[[#This Row],[Custo]]</f>
        <v>-800.48</v>
      </c>
    </row>
    <row r="3152" spans="1:13" x14ac:dyDescent="0.25">
      <c r="A3152" s="4">
        <v>3151</v>
      </c>
      <c r="B3152" s="6" t="s">
        <v>4806</v>
      </c>
      <c r="C3152" s="6" t="e">
        <f>MONTH(Livros[[#This Row],[Date]])</f>
        <v>#VALUE!</v>
      </c>
      <c r="D3152" s="6" t="e">
        <f>YEAR(Livros[[#This Row],[Date]])</f>
        <v>#VALUE!</v>
      </c>
      <c r="E3152" s="4">
        <v>0</v>
      </c>
      <c r="F3152" s="4">
        <v>0</v>
      </c>
      <c r="G3152" s="6" t="s">
        <v>83</v>
      </c>
      <c r="H3152" s="4">
        <v>1</v>
      </c>
      <c r="I3152" s="18" t="s">
        <v>1002</v>
      </c>
      <c r="J3152" s="8">
        <v>175</v>
      </c>
      <c r="K3152" s="8">
        <f>Livros[[#This Row],[Quantity]]*Livros[[#This Row],[Item Price]]</f>
        <v>175</v>
      </c>
      <c r="L3152" s="8">
        <v>143.35</v>
      </c>
      <c r="M3152" s="8">
        <f>Livros[[#This Row],[Receita]]-Livros[[#This Row],[Custo]]</f>
        <v>31.650000000000006</v>
      </c>
    </row>
    <row r="3153" spans="1:13" x14ac:dyDescent="0.25">
      <c r="A3153" s="5">
        <v>3152</v>
      </c>
      <c r="B3153" s="7" t="s">
        <v>4808</v>
      </c>
      <c r="C3153" s="7" t="e">
        <f>MONTH(Livros[[#This Row],[Date]])</f>
        <v>#VALUE!</v>
      </c>
      <c r="D3153" s="7" t="e">
        <f>YEAR(Livros[[#This Row],[Date]])</f>
        <v>#VALUE!</v>
      </c>
      <c r="E3153" s="5">
        <v>0</v>
      </c>
      <c r="F3153" s="5">
        <v>0</v>
      </c>
      <c r="G3153" s="7" t="s">
        <v>83</v>
      </c>
      <c r="H3153" s="5">
        <v>1</v>
      </c>
      <c r="I3153" s="19" t="s">
        <v>1002</v>
      </c>
      <c r="J3153" s="9">
        <v>175</v>
      </c>
      <c r="K3153" s="9">
        <f>Livros[[#This Row],[Quantity]]*Livros[[#This Row],[Item Price]]</f>
        <v>175</v>
      </c>
      <c r="L3153" s="9">
        <v>143.35</v>
      </c>
      <c r="M3153" s="9">
        <f>Livros[[#This Row],[Receita]]-Livros[[#This Row],[Custo]]</f>
        <v>31.650000000000006</v>
      </c>
    </row>
    <row r="3154" spans="1:13" x14ac:dyDescent="0.25">
      <c r="A3154" s="4">
        <v>3153</v>
      </c>
      <c r="B3154" s="6" t="s">
        <v>4808</v>
      </c>
      <c r="C3154" s="6" t="e">
        <f>MONTH(Livros[[#This Row],[Date]])</f>
        <v>#VALUE!</v>
      </c>
      <c r="D3154" s="6" t="e">
        <f>YEAR(Livros[[#This Row],[Date]])</f>
        <v>#VALUE!</v>
      </c>
      <c r="E3154" s="4">
        <v>0</v>
      </c>
      <c r="F3154" s="4">
        <v>0</v>
      </c>
      <c r="G3154" s="6" t="s">
        <v>83</v>
      </c>
      <c r="H3154" s="4">
        <v>1</v>
      </c>
      <c r="I3154" s="18" t="s">
        <v>1002</v>
      </c>
      <c r="J3154" s="8">
        <v>145</v>
      </c>
      <c r="K3154" s="8">
        <f>Livros[[#This Row],[Quantity]]*Livros[[#This Row],[Item Price]]</f>
        <v>145</v>
      </c>
      <c r="L3154" s="8">
        <v>118.89</v>
      </c>
      <c r="M3154" s="8">
        <f>Livros[[#This Row],[Receita]]-Livros[[#This Row],[Custo]]</f>
        <v>26.11</v>
      </c>
    </row>
    <row r="3155" spans="1:13" x14ac:dyDescent="0.25">
      <c r="A3155" s="5">
        <v>3154</v>
      </c>
      <c r="B3155" s="7" t="s">
        <v>4808</v>
      </c>
      <c r="C3155" s="7" t="e">
        <f>MONTH(Livros[[#This Row],[Date]])</f>
        <v>#VALUE!</v>
      </c>
      <c r="D3155" s="7" t="e">
        <f>YEAR(Livros[[#This Row],[Date]])</f>
        <v>#VALUE!</v>
      </c>
      <c r="E3155" s="5">
        <v>0</v>
      </c>
      <c r="F3155" s="5">
        <v>0</v>
      </c>
      <c r="G3155" s="7" t="s">
        <v>71</v>
      </c>
      <c r="H3155" s="5">
        <v>1</v>
      </c>
      <c r="I3155" s="19" t="s">
        <v>1002</v>
      </c>
      <c r="J3155" s="9">
        <v>175</v>
      </c>
      <c r="K3155" s="9">
        <f>Livros[[#This Row],[Quantity]]*Livros[[#This Row],[Item Price]]</f>
        <v>175</v>
      </c>
      <c r="L3155" s="9">
        <v>143.35</v>
      </c>
      <c r="M3155" s="9">
        <f>Livros[[#This Row],[Receita]]-Livros[[#This Row],[Custo]]</f>
        <v>31.650000000000006</v>
      </c>
    </row>
    <row r="3156" spans="1:13" x14ac:dyDescent="0.25">
      <c r="A3156" s="4">
        <v>3155</v>
      </c>
      <c r="B3156" s="6" t="s">
        <v>4808</v>
      </c>
      <c r="C3156" s="6" t="e">
        <f>MONTH(Livros[[#This Row],[Date]])</f>
        <v>#VALUE!</v>
      </c>
      <c r="D3156" s="6" t="e">
        <f>YEAR(Livros[[#This Row],[Date]])</f>
        <v>#VALUE!</v>
      </c>
      <c r="E3156" s="4">
        <v>0</v>
      </c>
      <c r="F3156" s="4">
        <v>0</v>
      </c>
      <c r="G3156" s="6" t="s">
        <v>83</v>
      </c>
      <c r="H3156" s="4">
        <v>1</v>
      </c>
      <c r="I3156" s="18" t="s">
        <v>1002</v>
      </c>
      <c r="J3156" s="8">
        <v>175</v>
      </c>
      <c r="K3156" s="8">
        <f>Livros[[#This Row],[Quantity]]*Livros[[#This Row],[Item Price]]</f>
        <v>175</v>
      </c>
      <c r="L3156" s="8">
        <v>143.35</v>
      </c>
      <c r="M3156" s="8">
        <f>Livros[[#This Row],[Receita]]-Livros[[#This Row],[Custo]]</f>
        <v>31.650000000000006</v>
      </c>
    </row>
    <row r="3157" spans="1:13" x14ac:dyDescent="0.25">
      <c r="A3157" s="5">
        <v>3156</v>
      </c>
      <c r="B3157" s="7" t="s">
        <v>4808</v>
      </c>
      <c r="C3157" s="7" t="e">
        <f>MONTH(Livros[[#This Row],[Date]])</f>
        <v>#VALUE!</v>
      </c>
      <c r="D3157" s="7" t="e">
        <f>YEAR(Livros[[#This Row],[Date]])</f>
        <v>#VALUE!</v>
      </c>
      <c r="E3157" s="5">
        <v>0</v>
      </c>
      <c r="F3157" s="5">
        <v>0</v>
      </c>
      <c r="G3157" s="7" t="s">
        <v>71</v>
      </c>
      <c r="H3157" s="5">
        <v>1</v>
      </c>
      <c r="I3157" s="19" t="s">
        <v>1002</v>
      </c>
      <c r="J3157" s="9">
        <v>138</v>
      </c>
      <c r="K3157" s="9">
        <f>Livros[[#This Row],[Quantity]]*Livros[[#This Row],[Item Price]]</f>
        <v>138</v>
      </c>
      <c r="L3157" s="9">
        <v>113.316</v>
      </c>
      <c r="M3157" s="9">
        <f>Livros[[#This Row],[Receita]]-Livros[[#This Row],[Custo]]</f>
        <v>24.683999999999997</v>
      </c>
    </row>
    <row r="3158" spans="1:13" x14ac:dyDescent="0.25">
      <c r="A3158" s="4">
        <v>3157</v>
      </c>
      <c r="B3158" s="6" t="s">
        <v>4808</v>
      </c>
      <c r="C3158" s="6" t="e">
        <f>MONTH(Livros[[#This Row],[Date]])</f>
        <v>#VALUE!</v>
      </c>
      <c r="D3158" s="6" t="e">
        <f>YEAR(Livros[[#This Row],[Date]])</f>
        <v>#VALUE!</v>
      </c>
      <c r="E3158" s="4">
        <v>0</v>
      </c>
      <c r="F3158" s="4">
        <v>0</v>
      </c>
      <c r="G3158" s="6" t="s">
        <v>83</v>
      </c>
      <c r="H3158" s="4">
        <v>1</v>
      </c>
      <c r="I3158" s="18" t="s">
        <v>1002</v>
      </c>
      <c r="J3158" s="8">
        <v>175</v>
      </c>
      <c r="K3158" s="8">
        <f>Livros[[#This Row],[Quantity]]*Livros[[#This Row],[Item Price]]</f>
        <v>175</v>
      </c>
      <c r="L3158" s="8">
        <v>143.35</v>
      </c>
      <c r="M3158" s="8">
        <f>Livros[[#This Row],[Receita]]-Livros[[#This Row],[Custo]]</f>
        <v>31.650000000000006</v>
      </c>
    </row>
    <row r="3159" spans="1:13" x14ac:dyDescent="0.25">
      <c r="A3159" s="5">
        <v>3158</v>
      </c>
      <c r="B3159" s="7" t="s">
        <v>4816</v>
      </c>
      <c r="C3159" s="7" t="e">
        <f>MONTH(Livros[[#This Row],[Date]])</f>
        <v>#VALUE!</v>
      </c>
      <c r="D3159" s="7" t="e">
        <f>YEAR(Livros[[#This Row],[Date]])</f>
        <v>#VALUE!</v>
      </c>
      <c r="E3159" s="5">
        <v>0</v>
      </c>
      <c r="F3159" s="5">
        <v>0</v>
      </c>
      <c r="G3159" s="7" t="s">
        <v>71</v>
      </c>
      <c r="H3159" s="5">
        <v>1</v>
      </c>
      <c r="I3159" s="19" t="s">
        <v>77</v>
      </c>
      <c r="J3159" s="9">
        <v>1790</v>
      </c>
      <c r="K3159" s="9">
        <f>Livros[[#This Row],[Quantity]]*Livros[[#This Row],[Item Price]]</f>
        <v>1790</v>
      </c>
      <c r="L3159" s="9">
        <v>155.57300000000001</v>
      </c>
      <c r="M3159" s="9">
        <f>Livros[[#This Row],[Receita]]-Livros[[#This Row],[Custo]]</f>
        <v>1634.4269999999999</v>
      </c>
    </row>
    <row r="3160" spans="1:13" x14ac:dyDescent="0.25">
      <c r="A3160" s="4">
        <v>3159</v>
      </c>
      <c r="B3160" s="6" t="s">
        <v>4816</v>
      </c>
      <c r="C3160" s="6" t="e">
        <f>MONTH(Livros[[#This Row],[Date]])</f>
        <v>#VALUE!</v>
      </c>
      <c r="D3160" s="6" t="e">
        <f>YEAR(Livros[[#This Row],[Date]])</f>
        <v>#VALUE!</v>
      </c>
      <c r="E3160" s="4">
        <v>0</v>
      </c>
      <c r="F3160" s="4">
        <v>0</v>
      </c>
      <c r="G3160" s="6" t="s">
        <v>71</v>
      </c>
      <c r="H3160" s="4">
        <v>1</v>
      </c>
      <c r="I3160" s="18" t="s">
        <v>1002</v>
      </c>
      <c r="J3160" s="8">
        <v>175</v>
      </c>
      <c r="K3160" s="8">
        <f>Livros[[#This Row],[Quantity]]*Livros[[#This Row],[Item Price]]</f>
        <v>175</v>
      </c>
      <c r="L3160" s="8">
        <v>143.35</v>
      </c>
      <c r="M3160" s="8">
        <f>Livros[[#This Row],[Receita]]-Livros[[#This Row],[Custo]]</f>
        <v>31.650000000000006</v>
      </c>
    </row>
    <row r="3161" spans="1:13" x14ac:dyDescent="0.25">
      <c r="A3161" s="5">
        <v>3160</v>
      </c>
      <c r="B3161" s="7" t="s">
        <v>4816</v>
      </c>
      <c r="C3161" s="7" t="e">
        <f>MONTH(Livros[[#This Row],[Date]])</f>
        <v>#VALUE!</v>
      </c>
      <c r="D3161" s="7" t="e">
        <f>YEAR(Livros[[#This Row],[Date]])</f>
        <v>#VALUE!</v>
      </c>
      <c r="E3161" s="5">
        <v>0</v>
      </c>
      <c r="F3161" s="5">
        <v>0</v>
      </c>
      <c r="G3161" s="7" t="s">
        <v>71</v>
      </c>
      <c r="H3161" s="5">
        <v>1</v>
      </c>
      <c r="I3161" s="19" t="s">
        <v>1002</v>
      </c>
      <c r="J3161" s="9">
        <v>149</v>
      </c>
      <c r="K3161" s="9">
        <f>Livros[[#This Row],[Quantity]]*Livros[[#This Row],[Item Price]]</f>
        <v>149</v>
      </c>
      <c r="L3161" s="9">
        <v>122.218</v>
      </c>
      <c r="M3161" s="9">
        <f>Livros[[#This Row],[Receita]]-Livros[[#This Row],[Custo]]</f>
        <v>26.781999999999996</v>
      </c>
    </row>
    <row r="3162" spans="1:13" x14ac:dyDescent="0.25">
      <c r="A3162" s="4">
        <v>3161</v>
      </c>
      <c r="B3162" s="6" t="s">
        <v>4816</v>
      </c>
      <c r="C3162" s="6" t="e">
        <f>MONTH(Livros[[#This Row],[Date]])</f>
        <v>#VALUE!</v>
      </c>
      <c r="D3162" s="6" t="e">
        <f>YEAR(Livros[[#This Row],[Date]])</f>
        <v>#VALUE!</v>
      </c>
      <c r="E3162" s="4">
        <v>0</v>
      </c>
      <c r="F3162" s="4">
        <v>0</v>
      </c>
      <c r="G3162" s="6" t="s">
        <v>83</v>
      </c>
      <c r="H3162" s="4">
        <v>1</v>
      </c>
      <c r="I3162" s="18" t="s">
        <v>1002</v>
      </c>
      <c r="J3162" s="8">
        <v>157</v>
      </c>
      <c r="K3162" s="8">
        <f>Livros[[#This Row],[Quantity]]*Livros[[#This Row],[Item Price]]</f>
        <v>157</v>
      </c>
      <c r="L3162" s="8">
        <v>128.874</v>
      </c>
      <c r="M3162" s="8">
        <f>Livros[[#This Row],[Receita]]-Livros[[#This Row],[Custo]]</f>
        <v>28.126000000000005</v>
      </c>
    </row>
    <row r="3163" spans="1:13" x14ac:dyDescent="0.25">
      <c r="A3163" s="5">
        <v>3162</v>
      </c>
      <c r="B3163" s="7" t="s">
        <v>4821</v>
      </c>
      <c r="C3163" s="7" t="e">
        <f>MONTH(Livros[[#This Row],[Date]])</f>
        <v>#VALUE!</v>
      </c>
      <c r="D3163" s="7" t="e">
        <f>YEAR(Livros[[#This Row],[Date]])</f>
        <v>#VALUE!</v>
      </c>
      <c r="E3163" s="5">
        <v>0</v>
      </c>
      <c r="F3163" s="5">
        <v>0</v>
      </c>
      <c r="G3163" s="7" t="s">
        <v>71</v>
      </c>
      <c r="H3163" s="5">
        <v>1</v>
      </c>
      <c r="I3163" s="19" t="s">
        <v>1002</v>
      </c>
      <c r="J3163" s="9">
        <v>138</v>
      </c>
      <c r="K3163" s="9">
        <f>Livros[[#This Row],[Quantity]]*Livros[[#This Row],[Item Price]]</f>
        <v>138</v>
      </c>
      <c r="L3163" s="9">
        <v>113.316</v>
      </c>
      <c r="M3163" s="9">
        <f>Livros[[#This Row],[Receita]]-Livros[[#This Row],[Custo]]</f>
        <v>24.683999999999997</v>
      </c>
    </row>
    <row r="3164" spans="1:13" x14ac:dyDescent="0.25">
      <c r="A3164" s="4">
        <v>3163</v>
      </c>
      <c r="B3164" s="6" t="s">
        <v>4821</v>
      </c>
      <c r="C3164" s="6" t="e">
        <f>MONTH(Livros[[#This Row],[Date]])</f>
        <v>#VALUE!</v>
      </c>
      <c r="D3164" s="6" t="e">
        <f>YEAR(Livros[[#This Row],[Date]])</f>
        <v>#VALUE!</v>
      </c>
      <c r="E3164" s="4">
        <v>0</v>
      </c>
      <c r="F3164" s="4">
        <v>0</v>
      </c>
      <c r="G3164" s="6" t="s">
        <v>83</v>
      </c>
      <c r="H3164" s="4">
        <v>1</v>
      </c>
      <c r="I3164" s="18" t="s">
        <v>77</v>
      </c>
      <c r="J3164" s="8">
        <v>200</v>
      </c>
      <c r="K3164" s="8">
        <f>Livros[[#This Row],[Quantity]]*Livros[[#This Row],[Item Price]]</f>
        <v>200</v>
      </c>
      <c r="L3164" s="8">
        <v>174.4</v>
      </c>
      <c r="M3164" s="8">
        <f>Livros[[#This Row],[Receita]]-Livros[[#This Row],[Custo]]</f>
        <v>25.599999999999994</v>
      </c>
    </row>
    <row r="3165" spans="1:13" x14ac:dyDescent="0.25">
      <c r="A3165" s="5">
        <v>3164</v>
      </c>
      <c r="B3165" s="7" t="s">
        <v>4821</v>
      </c>
      <c r="C3165" s="7" t="e">
        <f>MONTH(Livros[[#This Row],[Date]])</f>
        <v>#VALUE!</v>
      </c>
      <c r="D3165" s="7" t="e">
        <f>YEAR(Livros[[#This Row],[Date]])</f>
        <v>#VALUE!</v>
      </c>
      <c r="E3165" s="5">
        <v>0</v>
      </c>
      <c r="F3165" s="5">
        <v>0</v>
      </c>
      <c r="G3165" s="7" t="s">
        <v>71</v>
      </c>
      <c r="H3165" s="5">
        <v>1</v>
      </c>
      <c r="I3165" s="19" t="s">
        <v>77</v>
      </c>
      <c r="J3165" s="9">
        <v>200</v>
      </c>
      <c r="K3165" s="9">
        <f>Livros[[#This Row],[Quantity]]*Livros[[#This Row],[Item Price]]</f>
        <v>200</v>
      </c>
      <c r="L3165" s="9">
        <v>174.4</v>
      </c>
      <c r="M3165" s="9">
        <f>Livros[[#This Row],[Receita]]-Livros[[#This Row],[Custo]]</f>
        <v>25.599999999999994</v>
      </c>
    </row>
    <row r="3166" spans="1:13" x14ac:dyDescent="0.25">
      <c r="A3166" s="4">
        <v>3165</v>
      </c>
      <c r="B3166" s="6" t="s">
        <v>4821</v>
      </c>
      <c r="C3166" s="6" t="e">
        <f>MONTH(Livros[[#This Row],[Date]])</f>
        <v>#VALUE!</v>
      </c>
      <c r="D3166" s="6" t="e">
        <f>YEAR(Livros[[#This Row],[Date]])</f>
        <v>#VALUE!</v>
      </c>
      <c r="E3166" s="4">
        <v>0</v>
      </c>
      <c r="F3166" s="4">
        <v>0</v>
      </c>
      <c r="G3166" s="6" t="s">
        <v>83</v>
      </c>
      <c r="H3166" s="4">
        <v>1</v>
      </c>
      <c r="I3166" s="18" t="s">
        <v>1002</v>
      </c>
      <c r="J3166" s="8">
        <v>285</v>
      </c>
      <c r="K3166" s="8">
        <f>Livros[[#This Row],[Quantity]]*Livros[[#This Row],[Item Price]]</f>
        <v>285</v>
      </c>
      <c r="L3166" s="8">
        <v>233.37</v>
      </c>
      <c r="M3166" s="8">
        <f>Livros[[#This Row],[Receita]]-Livros[[#This Row],[Custo]]</f>
        <v>51.629999999999995</v>
      </c>
    </row>
    <row r="3167" spans="1:13" x14ac:dyDescent="0.25">
      <c r="A3167" s="5">
        <v>3166</v>
      </c>
      <c r="B3167" s="7" t="s">
        <v>4823</v>
      </c>
      <c r="C3167" s="7" t="e">
        <f>MONTH(Livros[[#This Row],[Date]])</f>
        <v>#VALUE!</v>
      </c>
      <c r="D3167" s="7" t="e">
        <f>YEAR(Livros[[#This Row],[Date]])</f>
        <v>#VALUE!</v>
      </c>
      <c r="E3167" s="5">
        <v>0</v>
      </c>
      <c r="F3167" s="5">
        <v>0</v>
      </c>
      <c r="G3167" s="7" t="s">
        <v>71</v>
      </c>
      <c r="H3167" s="5">
        <v>1</v>
      </c>
      <c r="I3167" s="19" t="s">
        <v>1002</v>
      </c>
      <c r="J3167" s="9">
        <v>899</v>
      </c>
      <c r="K3167" s="9">
        <f>Livros[[#This Row],[Quantity]]*Livros[[#This Row],[Item Price]]</f>
        <v>899</v>
      </c>
      <c r="L3167" s="9">
        <v>737.71799999999996</v>
      </c>
      <c r="M3167" s="9">
        <f>Livros[[#This Row],[Receita]]-Livros[[#This Row],[Custo]]</f>
        <v>161.28200000000004</v>
      </c>
    </row>
    <row r="3168" spans="1:13" x14ac:dyDescent="0.25">
      <c r="A3168" s="4">
        <v>3167</v>
      </c>
      <c r="B3168" s="6" t="s">
        <v>4823</v>
      </c>
      <c r="C3168" s="6" t="e">
        <f>MONTH(Livros[[#This Row],[Date]])</f>
        <v>#VALUE!</v>
      </c>
      <c r="D3168" s="6" t="e">
        <f>YEAR(Livros[[#This Row],[Date]])</f>
        <v>#VALUE!</v>
      </c>
      <c r="E3168" s="4">
        <v>0</v>
      </c>
      <c r="F3168" s="4">
        <v>0</v>
      </c>
      <c r="G3168" s="6" t="s">
        <v>83</v>
      </c>
      <c r="H3168" s="4">
        <v>2</v>
      </c>
      <c r="I3168" s="18" t="s">
        <v>1002</v>
      </c>
      <c r="J3168" s="8">
        <v>350</v>
      </c>
      <c r="K3168" s="8">
        <f>Livros[[#This Row],[Quantity]]*Livros[[#This Row],[Item Price]]</f>
        <v>700</v>
      </c>
      <c r="L3168" s="8">
        <v>287.7</v>
      </c>
      <c r="M3168" s="8">
        <f>Livros[[#This Row],[Receita]]-Livros[[#This Row],[Custo]]</f>
        <v>412.3</v>
      </c>
    </row>
    <row r="3169" spans="1:13" x14ac:dyDescent="0.25">
      <c r="A3169" s="5">
        <v>3168</v>
      </c>
      <c r="B3169" s="7" t="s">
        <v>4823</v>
      </c>
      <c r="C3169" s="7" t="e">
        <f>MONTH(Livros[[#This Row],[Date]])</f>
        <v>#VALUE!</v>
      </c>
      <c r="D3169" s="7" t="e">
        <f>YEAR(Livros[[#This Row],[Date]])</f>
        <v>#VALUE!</v>
      </c>
      <c r="E3169" s="5">
        <v>0</v>
      </c>
      <c r="F3169" s="5">
        <v>0</v>
      </c>
      <c r="G3169" s="7" t="s">
        <v>71</v>
      </c>
      <c r="H3169" s="5">
        <v>1</v>
      </c>
      <c r="I3169" s="19" t="s">
        <v>1002</v>
      </c>
      <c r="J3169" s="9">
        <v>14245</v>
      </c>
      <c r="K3169" s="9">
        <f>Livros[[#This Row],[Quantity]]*Livros[[#This Row],[Item Price]]</f>
        <v>14245</v>
      </c>
      <c r="L3169" s="9">
        <v>116.68089999999999</v>
      </c>
      <c r="M3169" s="9">
        <f>Livros[[#This Row],[Receita]]-Livros[[#This Row],[Custo]]</f>
        <v>14128.319100000001</v>
      </c>
    </row>
    <row r="3170" spans="1:13" x14ac:dyDescent="0.25">
      <c r="A3170" s="4">
        <v>3169</v>
      </c>
      <c r="B3170" s="6" t="s">
        <v>4823</v>
      </c>
      <c r="C3170" s="6" t="e">
        <f>MONTH(Livros[[#This Row],[Date]])</f>
        <v>#VALUE!</v>
      </c>
      <c r="D3170" s="6" t="e">
        <f>YEAR(Livros[[#This Row],[Date]])</f>
        <v>#VALUE!</v>
      </c>
      <c r="E3170" s="4">
        <v>0</v>
      </c>
      <c r="F3170" s="4">
        <v>0</v>
      </c>
      <c r="G3170" s="6" t="s">
        <v>71</v>
      </c>
      <c r="H3170" s="4">
        <v>1</v>
      </c>
      <c r="I3170" s="18" t="s">
        <v>1002</v>
      </c>
      <c r="J3170" s="8">
        <v>14245</v>
      </c>
      <c r="K3170" s="8">
        <f>Livros[[#This Row],[Quantity]]*Livros[[#This Row],[Item Price]]</f>
        <v>14245</v>
      </c>
      <c r="L3170" s="8">
        <v>116.68089999999999</v>
      </c>
      <c r="M3170" s="8">
        <f>Livros[[#This Row],[Receita]]-Livros[[#This Row],[Custo]]</f>
        <v>14128.319100000001</v>
      </c>
    </row>
    <row r="3171" spans="1:13" x14ac:dyDescent="0.25">
      <c r="A3171" s="5">
        <v>3170</v>
      </c>
      <c r="B3171" s="7" t="s">
        <v>4823</v>
      </c>
      <c r="C3171" s="7" t="e">
        <f>MONTH(Livros[[#This Row],[Date]])</f>
        <v>#VALUE!</v>
      </c>
      <c r="D3171" s="7" t="e">
        <f>YEAR(Livros[[#This Row],[Date]])</f>
        <v>#VALUE!</v>
      </c>
      <c r="E3171" s="5">
        <v>0</v>
      </c>
      <c r="F3171" s="5">
        <v>0</v>
      </c>
      <c r="G3171" s="7" t="s">
        <v>71</v>
      </c>
      <c r="H3171" s="5">
        <v>1</v>
      </c>
      <c r="I3171" s="19" t="s">
        <v>1002</v>
      </c>
      <c r="J3171" s="9">
        <v>14245</v>
      </c>
      <c r="K3171" s="9">
        <f>Livros[[#This Row],[Quantity]]*Livros[[#This Row],[Item Price]]</f>
        <v>14245</v>
      </c>
      <c r="L3171" s="9">
        <v>116.68089999999999</v>
      </c>
      <c r="M3171" s="9">
        <f>Livros[[#This Row],[Receita]]-Livros[[#This Row],[Custo]]</f>
        <v>14128.319100000001</v>
      </c>
    </row>
    <row r="3172" spans="1:13" x14ac:dyDescent="0.25">
      <c r="A3172" s="4">
        <v>3171</v>
      </c>
      <c r="B3172" s="6" t="s">
        <v>4823</v>
      </c>
      <c r="C3172" s="6" t="e">
        <f>MONTH(Livros[[#This Row],[Date]])</f>
        <v>#VALUE!</v>
      </c>
      <c r="D3172" s="6" t="e">
        <f>YEAR(Livros[[#This Row],[Date]])</f>
        <v>#VALUE!</v>
      </c>
      <c r="E3172" s="4">
        <v>0</v>
      </c>
      <c r="F3172" s="4">
        <v>0</v>
      </c>
      <c r="G3172" s="6" t="s">
        <v>71</v>
      </c>
      <c r="H3172" s="4">
        <v>1</v>
      </c>
      <c r="I3172" s="18" t="s">
        <v>1002</v>
      </c>
      <c r="J3172" s="8">
        <v>14245</v>
      </c>
      <c r="K3172" s="8">
        <f>Livros[[#This Row],[Quantity]]*Livros[[#This Row],[Item Price]]</f>
        <v>14245</v>
      </c>
      <c r="L3172" s="8">
        <v>116.68089999999999</v>
      </c>
      <c r="M3172" s="8">
        <f>Livros[[#This Row],[Receita]]-Livros[[#This Row],[Custo]]</f>
        <v>14128.319100000001</v>
      </c>
    </row>
    <row r="3173" spans="1:13" x14ac:dyDescent="0.25">
      <c r="A3173" s="5">
        <v>3172</v>
      </c>
      <c r="B3173" s="7" t="s">
        <v>4823</v>
      </c>
      <c r="C3173" s="7" t="e">
        <f>MONTH(Livros[[#This Row],[Date]])</f>
        <v>#VALUE!</v>
      </c>
      <c r="D3173" s="7" t="e">
        <f>YEAR(Livros[[#This Row],[Date]])</f>
        <v>#VALUE!</v>
      </c>
      <c r="E3173" s="5">
        <v>0</v>
      </c>
      <c r="F3173" s="5">
        <v>0</v>
      </c>
      <c r="G3173" s="7" t="s">
        <v>71</v>
      </c>
      <c r="H3173" s="5">
        <v>1</v>
      </c>
      <c r="I3173" s="19" t="s">
        <v>193</v>
      </c>
      <c r="J3173" s="9">
        <v>720</v>
      </c>
      <c r="K3173" s="9">
        <f>Livros[[#This Row],[Quantity]]*Livros[[#This Row],[Item Price]]</f>
        <v>720</v>
      </c>
      <c r="L3173" s="9">
        <v>590.04</v>
      </c>
      <c r="M3173" s="9">
        <f>Livros[[#This Row],[Receita]]-Livros[[#This Row],[Custo]]</f>
        <v>129.96000000000004</v>
      </c>
    </row>
    <row r="3174" spans="1:13" x14ac:dyDescent="0.25">
      <c r="A3174" s="4">
        <v>3173</v>
      </c>
      <c r="B3174" s="6" t="s">
        <v>4823</v>
      </c>
      <c r="C3174" s="6" t="e">
        <f>MONTH(Livros[[#This Row],[Date]])</f>
        <v>#VALUE!</v>
      </c>
      <c r="D3174" s="6" t="e">
        <f>YEAR(Livros[[#This Row],[Date]])</f>
        <v>#VALUE!</v>
      </c>
      <c r="E3174" s="4">
        <v>0</v>
      </c>
      <c r="F3174" s="4">
        <v>0</v>
      </c>
      <c r="G3174" s="6" t="s">
        <v>71</v>
      </c>
      <c r="H3174" s="4">
        <v>1</v>
      </c>
      <c r="I3174" s="18" t="s">
        <v>1002</v>
      </c>
      <c r="J3174" s="8">
        <v>14245</v>
      </c>
      <c r="K3174" s="8">
        <f>Livros[[#This Row],[Quantity]]*Livros[[#This Row],[Item Price]]</f>
        <v>14245</v>
      </c>
      <c r="L3174" s="8">
        <v>116.68089999999999</v>
      </c>
      <c r="M3174" s="8">
        <f>Livros[[#This Row],[Receita]]-Livros[[#This Row],[Custo]]</f>
        <v>14128.319100000001</v>
      </c>
    </row>
    <row r="3175" spans="1:13" x14ac:dyDescent="0.25">
      <c r="A3175" s="5">
        <v>3174</v>
      </c>
      <c r="B3175" s="7" t="s">
        <v>4827</v>
      </c>
      <c r="C3175" s="7" t="e">
        <f>MONTH(Livros[[#This Row],[Date]])</f>
        <v>#VALUE!</v>
      </c>
      <c r="D3175" s="7" t="e">
        <f>YEAR(Livros[[#This Row],[Date]])</f>
        <v>#VALUE!</v>
      </c>
      <c r="E3175" s="5">
        <v>0</v>
      </c>
      <c r="F3175" s="5">
        <v>0</v>
      </c>
      <c r="G3175" s="7" t="s">
        <v>83</v>
      </c>
      <c r="H3175" s="5">
        <v>1</v>
      </c>
      <c r="I3175" s="19" t="s">
        <v>1002</v>
      </c>
      <c r="J3175" s="9">
        <v>175</v>
      </c>
      <c r="K3175" s="9">
        <f>Livros[[#This Row],[Quantity]]*Livros[[#This Row],[Item Price]]</f>
        <v>175</v>
      </c>
      <c r="L3175" s="9">
        <v>143.35</v>
      </c>
      <c r="M3175" s="9">
        <f>Livros[[#This Row],[Receita]]-Livros[[#This Row],[Custo]]</f>
        <v>31.650000000000006</v>
      </c>
    </row>
    <row r="3176" spans="1:13" x14ac:dyDescent="0.25">
      <c r="A3176" s="4">
        <v>3175</v>
      </c>
      <c r="B3176" s="6" t="s">
        <v>4827</v>
      </c>
      <c r="C3176" s="6" t="e">
        <f>MONTH(Livros[[#This Row],[Date]])</f>
        <v>#VALUE!</v>
      </c>
      <c r="D3176" s="6" t="e">
        <f>YEAR(Livros[[#This Row],[Date]])</f>
        <v>#VALUE!</v>
      </c>
      <c r="E3176" s="4">
        <v>0</v>
      </c>
      <c r="F3176" s="4">
        <v>0</v>
      </c>
      <c r="G3176" s="6" t="s">
        <v>71</v>
      </c>
      <c r="H3176" s="4">
        <v>1</v>
      </c>
      <c r="I3176" s="18" t="s">
        <v>1002</v>
      </c>
      <c r="J3176" s="8">
        <v>175</v>
      </c>
      <c r="K3176" s="8">
        <f>Livros[[#This Row],[Quantity]]*Livros[[#This Row],[Item Price]]</f>
        <v>175</v>
      </c>
      <c r="L3176" s="8">
        <v>143.35</v>
      </c>
      <c r="M3176" s="8">
        <f>Livros[[#This Row],[Receita]]-Livros[[#This Row],[Custo]]</f>
        <v>31.650000000000006</v>
      </c>
    </row>
    <row r="3177" spans="1:13" x14ac:dyDescent="0.25">
      <c r="A3177" s="5">
        <v>3176</v>
      </c>
      <c r="B3177" s="7" t="s">
        <v>4827</v>
      </c>
      <c r="C3177" s="7" t="e">
        <f>MONTH(Livros[[#This Row],[Date]])</f>
        <v>#VALUE!</v>
      </c>
      <c r="D3177" s="7" t="e">
        <f>YEAR(Livros[[#This Row],[Date]])</f>
        <v>#VALUE!</v>
      </c>
      <c r="E3177" s="5">
        <v>0</v>
      </c>
      <c r="F3177" s="5">
        <v>0</v>
      </c>
      <c r="G3177" s="7" t="s">
        <v>71</v>
      </c>
      <c r="H3177" s="5">
        <v>1</v>
      </c>
      <c r="I3177" s="19" t="s">
        <v>1002</v>
      </c>
      <c r="J3177" s="9">
        <v>175</v>
      </c>
      <c r="K3177" s="9">
        <f>Livros[[#This Row],[Quantity]]*Livros[[#This Row],[Item Price]]</f>
        <v>175</v>
      </c>
      <c r="L3177" s="9">
        <v>143.35</v>
      </c>
      <c r="M3177" s="9">
        <f>Livros[[#This Row],[Receita]]-Livros[[#This Row],[Custo]]</f>
        <v>31.650000000000006</v>
      </c>
    </row>
    <row r="3178" spans="1:13" x14ac:dyDescent="0.25">
      <c r="A3178" s="4">
        <v>3177</v>
      </c>
      <c r="B3178" s="6" t="s">
        <v>4827</v>
      </c>
      <c r="C3178" s="6" t="e">
        <f>MONTH(Livros[[#This Row],[Date]])</f>
        <v>#VALUE!</v>
      </c>
      <c r="D3178" s="6" t="e">
        <f>YEAR(Livros[[#This Row],[Date]])</f>
        <v>#VALUE!</v>
      </c>
      <c r="E3178" s="4">
        <v>0</v>
      </c>
      <c r="F3178" s="4">
        <v>0</v>
      </c>
      <c r="G3178" s="6" t="s">
        <v>83</v>
      </c>
      <c r="H3178" s="4">
        <v>1</v>
      </c>
      <c r="I3178" s="18" t="s">
        <v>77</v>
      </c>
      <c r="J3178" s="8">
        <v>275</v>
      </c>
      <c r="K3178" s="8">
        <f>Livros[[#This Row],[Quantity]]*Livros[[#This Row],[Item Price]]</f>
        <v>275</v>
      </c>
      <c r="L3178" s="8">
        <v>239.92500000000001</v>
      </c>
      <c r="M3178" s="8">
        <f>Livros[[#This Row],[Receita]]-Livros[[#This Row],[Custo]]</f>
        <v>35.074999999999989</v>
      </c>
    </row>
    <row r="3179" spans="1:13" x14ac:dyDescent="0.25">
      <c r="A3179" s="5">
        <v>3178</v>
      </c>
      <c r="B3179" s="7" t="s">
        <v>4833</v>
      </c>
      <c r="C3179" s="7" t="e">
        <f>MONTH(Livros[[#This Row],[Date]])</f>
        <v>#VALUE!</v>
      </c>
      <c r="D3179" s="7" t="e">
        <f>YEAR(Livros[[#This Row],[Date]])</f>
        <v>#VALUE!</v>
      </c>
      <c r="E3179" s="5">
        <v>0</v>
      </c>
      <c r="F3179" s="5">
        <v>0</v>
      </c>
      <c r="G3179" s="7" t="s">
        <v>83</v>
      </c>
      <c r="H3179" s="5">
        <v>1</v>
      </c>
      <c r="I3179" s="19" t="s">
        <v>1002</v>
      </c>
      <c r="J3179" s="9">
        <v>175</v>
      </c>
      <c r="K3179" s="9">
        <f>Livros[[#This Row],[Quantity]]*Livros[[#This Row],[Item Price]]</f>
        <v>175</v>
      </c>
      <c r="L3179" s="9">
        <v>143.35</v>
      </c>
      <c r="M3179" s="9">
        <f>Livros[[#This Row],[Receita]]-Livros[[#This Row],[Custo]]</f>
        <v>31.650000000000006</v>
      </c>
    </row>
    <row r="3180" spans="1:13" x14ac:dyDescent="0.25">
      <c r="A3180" s="4">
        <v>3179</v>
      </c>
      <c r="B3180" s="6" t="s">
        <v>4833</v>
      </c>
      <c r="C3180" s="6" t="e">
        <f>MONTH(Livros[[#This Row],[Date]])</f>
        <v>#VALUE!</v>
      </c>
      <c r="D3180" s="6" t="e">
        <f>YEAR(Livros[[#This Row],[Date]])</f>
        <v>#VALUE!</v>
      </c>
      <c r="E3180" s="4">
        <v>0</v>
      </c>
      <c r="F3180" s="4">
        <v>0</v>
      </c>
      <c r="G3180" s="6" t="s">
        <v>83</v>
      </c>
      <c r="H3180" s="4">
        <v>1</v>
      </c>
      <c r="I3180" s="18" t="s">
        <v>1002</v>
      </c>
      <c r="J3180" s="8">
        <v>14245</v>
      </c>
      <c r="K3180" s="8">
        <f>Livros[[#This Row],[Quantity]]*Livros[[#This Row],[Item Price]]</f>
        <v>14245</v>
      </c>
      <c r="L3180" s="8">
        <v>116.68089999999999</v>
      </c>
      <c r="M3180" s="8">
        <f>Livros[[#This Row],[Receita]]-Livros[[#This Row],[Custo]]</f>
        <v>14128.319100000001</v>
      </c>
    </row>
    <row r="3181" spans="1:13" x14ac:dyDescent="0.25">
      <c r="A3181" s="5">
        <v>3180</v>
      </c>
      <c r="B3181" s="7" t="s">
        <v>4833</v>
      </c>
      <c r="C3181" s="7" t="e">
        <f>MONTH(Livros[[#This Row],[Date]])</f>
        <v>#VALUE!</v>
      </c>
      <c r="D3181" s="7" t="e">
        <f>YEAR(Livros[[#This Row],[Date]])</f>
        <v>#VALUE!</v>
      </c>
      <c r="E3181" s="5">
        <v>0</v>
      </c>
      <c r="F3181" s="5">
        <v>0</v>
      </c>
      <c r="G3181" s="7" t="s">
        <v>71</v>
      </c>
      <c r="H3181" s="5">
        <v>1</v>
      </c>
      <c r="I3181" s="19" t="s">
        <v>1002</v>
      </c>
      <c r="J3181" s="9">
        <v>175</v>
      </c>
      <c r="K3181" s="9">
        <f>Livros[[#This Row],[Quantity]]*Livros[[#This Row],[Item Price]]</f>
        <v>175</v>
      </c>
      <c r="L3181" s="9">
        <v>143.35</v>
      </c>
      <c r="M3181" s="9">
        <f>Livros[[#This Row],[Receita]]-Livros[[#This Row],[Custo]]</f>
        <v>31.650000000000006</v>
      </c>
    </row>
    <row r="3182" spans="1:13" x14ac:dyDescent="0.25">
      <c r="A3182" s="4">
        <v>3181</v>
      </c>
      <c r="B3182" s="6" t="s">
        <v>4833</v>
      </c>
      <c r="C3182" s="6" t="e">
        <f>MONTH(Livros[[#This Row],[Date]])</f>
        <v>#VALUE!</v>
      </c>
      <c r="D3182" s="6" t="e">
        <f>YEAR(Livros[[#This Row],[Date]])</f>
        <v>#VALUE!</v>
      </c>
      <c r="E3182" s="4">
        <v>0</v>
      </c>
      <c r="F3182" s="4">
        <v>0</v>
      </c>
      <c r="G3182" s="6" t="s">
        <v>71</v>
      </c>
      <c r="H3182" s="4">
        <v>1</v>
      </c>
      <c r="I3182" s="18" t="s">
        <v>1002</v>
      </c>
      <c r="J3182" s="8">
        <v>899</v>
      </c>
      <c r="K3182" s="8">
        <f>Livros[[#This Row],[Quantity]]*Livros[[#This Row],[Item Price]]</f>
        <v>899</v>
      </c>
      <c r="L3182" s="8">
        <v>737.71799999999996</v>
      </c>
      <c r="M3182" s="8">
        <f>Livros[[#This Row],[Receita]]-Livros[[#This Row],[Custo]]</f>
        <v>161.28200000000004</v>
      </c>
    </row>
    <row r="3183" spans="1:13" x14ac:dyDescent="0.25">
      <c r="A3183" s="5">
        <v>3182</v>
      </c>
      <c r="B3183" s="7" t="s">
        <v>4833</v>
      </c>
      <c r="C3183" s="7" t="e">
        <f>MONTH(Livros[[#This Row],[Date]])</f>
        <v>#VALUE!</v>
      </c>
      <c r="D3183" s="7" t="e">
        <f>YEAR(Livros[[#This Row],[Date]])</f>
        <v>#VALUE!</v>
      </c>
      <c r="E3183" s="5">
        <v>0</v>
      </c>
      <c r="F3183" s="5">
        <v>0</v>
      </c>
      <c r="G3183" s="7" t="s">
        <v>71</v>
      </c>
      <c r="H3183" s="5">
        <v>1</v>
      </c>
      <c r="I3183" s="19" t="s">
        <v>1002</v>
      </c>
      <c r="J3183" s="9">
        <v>175</v>
      </c>
      <c r="K3183" s="9">
        <f>Livros[[#This Row],[Quantity]]*Livros[[#This Row],[Item Price]]</f>
        <v>175</v>
      </c>
      <c r="L3183" s="9">
        <v>143.35</v>
      </c>
      <c r="M3183" s="9">
        <f>Livros[[#This Row],[Receita]]-Livros[[#This Row],[Custo]]</f>
        <v>31.650000000000006</v>
      </c>
    </row>
    <row r="3184" spans="1:13" x14ac:dyDescent="0.25">
      <c r="A3184" s="4">
        <v>3183</v>
      </c>
      <c r="B3184" s="6" t="s">
        <v>4833</v>
      </c>
      <c r="C3184" s="6" t="e">
        <f>MONTH(Livros[[#This Row],[Date]])</f>
        <v>#VALUE!</v>
      </c>
      <c r="D3184" s="6" t="e">
        <f>YEAR(Livros[[#This Row],[Date]])</f>
        <v>#VALUE!</v>
      </c>
      <c r="E3184" s="4">
        <v>0</v>
      </c>
      <c r="F3184" s="4">
        <v>0</v>
      </c>
      <c r="G3184" s="6" t="s">
        <v>71</v>
      </c>
      <c r="H3184" s="4">
        <v>1</v>
      </c>
      <c r="I3184" s="18" t="s">
        <v>1002</v>
      </c>
      <c r="J3184" s="8">
        <v>175</v>
      </c>
      <c r="K3184" s="8">
        <f>Livros[[#This Row],[Quantity]]*Livros[[#This Row],[Item Price]]</f>
        <v>175</v>
      </c>
      <c r="L3184" s="8">
        <v>143.35</v>
      </c>
      <c r="M3184" s="8">
        <f>Livros[[#This Row],[Receita]]-Livros[[#This Row],[Custo]]</f>
        <v>31.650000000000006</v>
      </c>
    </row>
    <row r="3185" spans="1:13" x14ac:dyDescent="0.25">
      <c r="A3185" s="5">
        <v>3184</v>
      </c>
      <c r="B3185" s="7" t="s">
        <v>4833</v>
      </c>
      <c r="C3185" s="7" t="e">
        <f>MONTH(Livros[[#This Row],[Date]])</f>
        <v>#VALUE!</v>
      </c>
      <c r="D3185" s="7" t="e">
        <f>YEAR(Livros[[#This Row],[Date]])</f>
        <v>#VALUE!</v>
      </c>
      <c r="E3185" s="5">
        <v>0</v>
      </c>
      <c r="F3185" s="5">
        <v>0</v>
      </c>
      <c r="G3185" s="7" t="s">
        <v>71</v>
      </c>
      <c r="H3185" s="5">
        <v>1</v>
      </c>
      <c r="I3185" s="19" t="s">
        <v>1002</v>
      </c>
      <c r="J3185" s="9">
        <v>175</v>
      </c>
      <c r="K3185" s="9">
        <f>Livros[[#This Row],[Quantity]]*Livros[[#This Row],[Item Price]]</f>
        <v>175</v>
      </c>
      <c r="L3185" s="9">
        <v>143.35</v>
      </c>
      <c r="M3185" s="9">
        <f>Livros[[#This Row],[Receita]]-Livros[[#This Row],[Custo]]</f>
        <v>31.650000000000006</v>
      </c>
    </row>
    <row r="3186" spans="1:13" x14ac:dyDescent="0.25">
      <c r="A3186" s="4">
        <v>3185</v>
      </c>
      <c r="B3186" s="6" t="s">
        <v>4833</v>
      </c>
      <c r="C3186" s="6" t="e">
        <f>MONTH(Livros[[#This Row],[Date]])</f>
        <v>#VALUE!</v>
      </c>
      <c r="D3186" s="6" t="e">
        <f>YEAR(Livros[[#This Row],[Date]])</f>
        <v>#VALUE!</v>
      </c>
      <c r="E3186" s="4">
        <v>0</v>
      </c>
      <c r="F3186" s="4">
        <v>0</v>
      </c>
      <c r="G3186" s="6" t="s">
        <v>71</v>
      </c>
      <c r="H3186" s="4">
        <v>1</v>
      </c>
      <c r="I3186" s="18" t="s">
        <v>5178</v>
      </c>
      <c r="J3186" s="8">
        <v>320</v>
      </c>
      <c r="K3186" s="8">
        <f>Livros[[#This Row],[Quantity]]*Livros[[#This Row],[Item Price]]</f>
        <v>320</v>
      </c>
      <c r="L3186" s="8">
        <v>265.56</v>
      </c>
      <c r="M3186" s="8">
        <f>Livros[[#This Row],[Receita]]-Livros[[#This Row],[Custo]]</f>
        <v>54.44</v>
      </c>
    </row>
    <row r="3187" spans="1:13" x14ac:dyDescent="0.25">
      <c r="A3187" s="5">
        <v>3186</v>
      </c>
      <c r="B3187" s="7" t="s">
        <v>4840</v>
      </c>
      <c r="C3187" s="7" t="e">
        <f>MONTH(Livros[[#This Row],[Date]])</f>
        <v>#VALUE!</v>
      </c>
      <c r="D3187" s="7" t="e">
        <f>YEAR(Livros[[#This Row],[Date]])</f>
        <v>#VALUE!</v>
      </c>
      <c r="E3187" s="5">
        <v>1</v>
      </c>
      <c r="F3187" s="5">
        <v>0</v>
      </c>
      <c r="G3187" s="7" t="s">
        <v>71</v>
      </c>
      <c r="H3187" s="5">
        <v>1</v>
      </c>
      <c r="I3187" s="19" t="s">
        <v>5178</v>
      </c>
      <c r="J3187" s="9">
        <v>405</v>
      </c>
      <c r="K3187" s="9">
        <f>Livros[[#This Row],[Quantity]]*Livros[[#This Row],[Item Price]]</f>
        <v>405</v>
      </c>
      <c r="L3187" s="9">
        <v>336.61500000000001</v>
      </c>
      <c r="M3187" s="9">
        <f>Livros[[#This Row],[Receita]]-Livros[[#This Row],[Custo]]</f>
        <v>68.384999999999991</v>
      </c>
    </row>
    <row r="3188" spans="1:13" x14ac:dyDescent="0.25">
      <c r="A3188" s="4">
        <v>3187</v>
      </c>
      <c r="B3188" s="6" t="s">
        <v>4840</v>
      </c>
      <c r="C3188" s="6" t="e">
        <f>MONTH(Livros[[#This Row],[Date]])</f>
        <v>#VALUE!</v>
      </c>
      <c r="D3188" s="6" t="e">
        <f>YEAR(Livros[[#This Row],[Date]])</f>
        <v>#VALUE!</v>
      </c>
      <c r="E3188" s="4">
        <v>1</v>
      </c>
      <c r="F3188" s="4">
        <v>0</v>
      </c>
      <c r="G3188" s="6" t="s">
        <v>71</v>
      </c>
      <c r="H3188" s="4">
        <v>1</v>
      </c>
      <c r="I3188" s="18" t="s">
        <v>1002</v>
      </c>
      <c r="J3188" s="8">
        <v>175</v>
      </c>
      <c r="K3188" s="8">
        <f>Livros[[#This Row],[Quantity]]*Livros[[#This Row],[Item Price]]</f>
        <v>175</v>
      </c>
      <c r="L3188" s="8">
        <v>143.35</v>
      </c>
      <c r="M3188" s="8">
        <f>Livros[[#This Row],[Receita]]-Livros[[#This Row],[Custo]]</f>
        <v>31.650000000000006</v>
      </c>
    </row>
    <row r="3189" spans="1:13" x14ac:dyDescent="0.25">
      <c r="A3189" s="5">
        <v>3188</v>
      </c>
      <c r="B3189" s="7" t="s">
        <v>4840</v>
      </c>
      <c r="C3189" s="7" t="e">
        <f>MONTH(Livros[[#This Row],[Date]])</f>
        <v>#VALUE!</v>
      </c>
      <c r="D3189" s="7" t="e">
        <f>YEAR(Livros[[#This Row],[Date]])</f>
        <v>#VALUE!</v>
      </c>
      <c r="E3189" s="5">
        <v>1</v>
      </c>
      <c r="F3189" s="5">
        <v>0</v>
      </c>
      <c r="G3189" s="7" t="s">
        <v>71</v>
      </c>
      <c r="H3189" s="5">
        <v>1</v>
      </c>
      <c r="I3189" s="19" t="s">
        <v>1002</v>
      </c>
      <c r="J3189" s="9">
        <v>175</v>
      </c>
      <c r="K3189" s="9">
        <f>Livros[[#This Row],[Quantity]]*Livros[[#This Row],[Item Price]]</f>
        <v>175</v>
      </c>
      <c r="L3189" s="9">
        <v>143.35</v>
      </c>
      <c r="M3189" s="9">
        <f>Livros[[#This Row],[Receita]]-Livros[[#This Row],[Custo]]</f>
        <v>31.650000000000006</v>
      </c>
    </row>
    <row r="3190" spans="1:13" x14ac:dyDescent="0.25">
      <c r="A3190" s="4">
        <v>3189</v>
      </c>
      <c r="B3190" s="6" t="s">
        <v>4840</v>
      </c>
      <c r="C3190" s="6" t="e">
        <f>MONTH(Livros[[#This Row],[Date]])</f>
        <v>#VALUE!</v>
      </c>
      <c r="D3190" s="6" t="e">
        <f>YEAR(Livros[[#This Row],[Date]])</f>
        <v>#VALUE!</v>
      </c>
      <c r="E3190" s="4">
        <v>1</v>
      </c>
      <c r="F3190" s="4">
        <v>0</v>
      </c>
      <c r="G3190" s="6" t="s">
        <v>83</v>
      </c>
      <c r="H3190" s="4">
        <v>1</v>
      </c>
      <c r="I3190" s="18" t="s">
        <v>1002</v>
      </c>
      <c r="J3190" s="8">
        <v>175</v>
      </c>
      <c r="K3190" s="8">
        <f>Livros[[#This Row],[Quantity]]*Livros[[#This Row],[Item Price]]</f>
        <v>175</v>
      </c>
      <c r="L3190" s="8">
        <v>143.35</v>
      </c>
      <c r="M3190" s="8">
        <f>Livros[[#This Row],[Receita]]-Livros[[#This Row],[Custo]]</f>
        <v>31.650000000000006</v>
      </c>
    </row>
    <row r="3191" spans="1:13" x14ac:dyDescent="0.25">
      <c r="A3191" s="5">
        <v>3190</v>
      </c>
      <c r="B3191" s="7" t="s">
        <v>4840</v>
      </c>
      <c r="C3191" s="7" t="e">
        <f>MONTH(Livros[[#This Row],[Date]])</f>
        <v>#VALUE!</v>
      </c>
      <c r="D3191" s="7" t="e">
        <f>YEAR(Livros[[#This Row],[Date]])</f>
        <v>#VALUE!</v>
      </c>
      <c r="E3191" s="5">
        <v>1</v>
      </c>
      <c r="F3191" s="5">
        <v>0</v>
      </c>
      <c r="G3191" s="7" t="s">
        <v>71</v>
      </c>
      <c r="H3191" s="5">
        <v>1</v>
      </c>
      <c r="I3191" s="19" t="s">
        <v>1002</v>
      </c>
      <c r="J3191" s="9">
        <v>175</v>
      </c>
      <c r="K3191" s="9">
        <f>Livros[[#This Row],[Quantity]]*Livros[[#This Row],[Item Price]]</f>
        <v>175</v>
      </c>
      <c r="L3191" s="9">
        <v>143.35</v>
      </c>
      <c r="M3191" s="9">
        <f>Livros[[#This Row],[Receita]]-Livros[[#This Row],[Custo]]</f>
        <v>31.650000000000006</v>
      </c>
    </row>
    <row r="3192" spans="1:13" x14ac:dyDescent="0.25">
      <c r="A3192" s="4">
        <v>3191</v>
      </c>
      <c r="B3192" s="6" t="s">
        <v>4840</v>
      </c>
      <c r="C3192" s="6" t="e">
        <f>MONTH(Livros[[#This Row],[Date]])</f>
        <v>#VALUE!</v>
      </c>
      <c r="D3192" s="6" t="e">
        <f>YEAR(Livros[[#This Row],[Date]])</f>
        <v>#VALUE!</v>
      </c>
      <c r="E3192" s="4">
        <v>1</v>
      </c>
      <c r="F3192" s="4">
        <v>0</v>
      </c>
      <c r="G3192" s="6" t="s">
        <v>83</v>
      </c>
      <c r="H3192" s="4">
        <v>1</v>
      </c>
      <c r="I3192" s="18" t="s">
        <v>1002</v>
      </c>
      <c r="J3192" s="8">
        <v>175</v>
      </c>
      <c r="K3192" s="8">
        <f>Livros[[#This Row],[Quantity]]*Livros[[#This Row],[Item Price]]</f>
        <v>175</v>
      </c>
      <c r="L3192" s="8">
        <v>143.35</v>
      </c>
      <c r="M3192" s="8">
        <f>Livros[[#This Row],[Receita]]-Livros[[#This Row],[Custo]]</f>
        <v>31.650000000000006</v>
      </c>
    </row>
    <row r="3193" spans="1:13" x14ac:dyDescent="0.25">
      <c r="A3193" s="5">
        <v>3192</v>
      </c>
      <c r="B3193" s="7" t="s">
        <v>4840</v>
      </c>
      <c r="C3193" s="7" t="e">
        <f>MONTH(Livros[[#This Row],[Date]])</f>
        <v>#VALUE!</v>
      </c>
      <c r="D3193" s="7" t="e">
        <f>YEAR(Livros[[#This Row],[Date]])</f>
        <v>#VALUE!</v>
      </c>
      <c r="E3193" s="5">
        <v>1</v>
      </c>
      <c r="F3193" s="5">
        <v>0</v>
      </c>
      <c r="G3193" s="7" t="s">
        <v>83</v>
      </c>
      <c r="H3193" s="5">
        <v>1</v>
      </c>
      <c r="I3193" s="19" t="s">
        <v>1002</v>
      </c>
      <c r="J3193" s="9">
        <v>175</v>
      </c>
      <c r="K3193" s="9">
        <f>Livros[[#This Row],[Quantity]]*Livros[[#This Row],[Item Price]]</f>
        <v>175</v>
      </c>
      <c r="L3193" s="9">
        <v>143.35</v>
      </c>
      <c r="M3193" s="9">
        <f>Livros[[#This Row],[Receita]]-Livros[[#This Row],[Custo]]</f>
        <v>31.650000000000006</v>
      </c>
    </row>
    <row r="3194" spans="1:13" x14ac:dyDescent="0.25">
      <c r="A3194" s="4">
        <v>3193</v>
      </c>
      <c r="B3194" s="6" t="s">
        <v>4840</v>
      </c>
      <c r="C3194" s="6" t="e">
        <f>MONTH(Livros[[#This Row],[Date]])</f>
        <v>#VALUE!</v>
      </c>
      <c r="D3194" s="6" t="e">
        <f>YEAR(Livros[[#This Row],[Date]])</f>
        <v>#VALUE!</v>
      </c>
      <c r="E3194" s="4">
        <v>1</v>
      </c>
      <c r="F3194" s="4">
        <v>0</v>
      </c>
      <c r="G3194" s="6" t="s">
        <v>71</v>
      </c>
      <c r="H3194" s="4">
        <v>1</v>
      </c>
      <c r="I3194" s="18" t="s">
        <v>1002</v>
      </c>
      <c r="J3194" s="8">
        <v>175</v>
      </c>
      <c r="K3194" s="8">
        <f>Livros[[#This Row],[Quantity]]*Livros[[#This Row],[Item Price]]</f>
        <v>175</v>
      </c>
      <c r="L3194" s="8">
        <v>143.35</v>
      </c>
      <c r="M3194" s="8">
        <f>Livros[[#This Row],[Receita]]-Livros[[#This Row],[Custo]]</f>
        <v>31.650000000000006</v>
      </c>
    </row>
    <row r="3195" spans="1:13" x14ac:dyDescent="0.25">
      <c r="A3195" s="5">
        <v>3194</v>
      </c>
      <c r="B3195" s="7" t="s">
        <v>4840</v>
      </c>
      <c r="C3195" s="7" t="e">
        <f>MONTH(Livros[[#This Row],[Date]])</f>
        <v>#VALUE!</v>
      </c>
      <c r="D3195" s="7" t="e">
        <f>YEAR(Livros[[#This Row],[Date]])</f>
        <v>#VALUE!</v>
      </c>
      <c r="E3195" s="5">
        <v>1</v>
      </c>
      <c r="F3195" s="5">
        <v>0</v>
      </c>
      <c r="G3195" s="7" t="s">
        <v>83</v>
      </c>
      <c r="H3195" s="5">
        <v>1</v>
      </c>
      <c r="I3195" s="19" t="s">
        <v>77</v>
      </c>
      <c r="J3195" s="9">
        <v>200</v>
      </c>
      <c r="K3195" s="9">
        <f>Livros[[#This Row],[Quantity]]*Livros[[#This Row],[Item Price]]</f>
        <v>200</v>
      </c>
      <c r="L3195" s="9">
        <v>174.4</v>
      </c>
      <c r="M3195" s="9">
        <f>Livros[[#This Row],[Receita]]-Livros[[#This Row],[Custo]]</f>
        <v>25.599999999999994</v>
      </c>
    </row>
    <row r="3196" spans="1:13" x14ac:dyDescent="0.25">
      <c r="A3196" s="4">
        <v>3195</v>
      </c>
      <c r="B3196" s="6" t="s">
        <v>4850</v>
      </c>
      <c r="C3196" s="6">
        <f>MONTH(Livros[[#This Row],[Date]])</f>
        <v>1</v>
      </c>
      <c r="D3196" s="6">
        <f>YEAR(Livros[[#This Row],[Date]])</f>
        <v>2019</v>
      </c>
      <c r="E3196" s="4">
        <v>1</v>
      </c>
      <c r="F3196" s="4">
        <v>0</v>
      </c>
      <c r="G3196" s="6" t="s">
        <v>83</v>
      </c>
      <c r="H3196" s="4">
        <v>1</v>
      </c>
      <c r="I3196" s="18" t="s">
        <v>1002</v>
      </c>
      <c r="J3196" s="8">
        <v>175</v>
      </c>
      <c r="K3196" s="8">
        <f>Livros[[#This Row],[Quantity]]*Livros[[#This Row],[Item Price]]</f>
        <v>175</v>
      </c>
      <c r="L3196" s="8">
        <v>143.35</v>
      </c>
      <c r="M3196" s="8">
        <f>Livros[[#This Row],[Receita]]-Livros[[#This Row],[Custo]]</f>
        <v>31.650000000000006</v>
      </c>
    </row>
    <row r="3197" spans="1:13" x14ac:dyDescent="0.25">
      <c r="A3197" s="5">
        <v>3196</v>
      </c>
      <c r="B3197" s="7" t="s">
        <v>4850</v>
      </c>
      <c r="C3197" s="7">
        <f>MONTH(Livros[[#This Row],[Date]])</f>
        <v>1</v>
      </c>
      <c r="D3197" s="7">
        <f>YEAR(Livros[[#This Row],[Date]])</f>
        <v>2019</v>
      </c>
      <c r="E3197" s="5">
        <v>1</v>
      </c>
      <c r="F3197" s="5">
        <v>0</v>
      </c>
      <c r="G3197" s="7" t="s">
        <v>71</v>
      </c>
      <c r="H3197" s="5">
        <v>1</v>
      </c>
      <c r="I3197" s="19" t="s">
        <v>5178</v>
      </c>
      <c r="J3197" s="9">
        <v>664</v>
      </c>
      <c r="K3197" s="9">
        <f>Livros[[#This Row],[Quantity]]*Livros[[#This Row],[Item Price]]</f>
        <v>664</v>
      </c>
      <c r="L3197" s="9">
        <v>551.11199999999997</v>
      </c>
      <c r="M3197" s="9">
        <f>Livros[[#This Row],[Receita]]-Livros[[#This Row],[Custo]]</f>
        <v>112.88800000000003</v>
      </c>
    </row>
    <row r="3198" spans="1:13" x14ac:dyDescent="0.25">
      <c r="A3198" s="4">
        <v>3197</v>
      </c>
      <c r="B3198" s="6" t="s">
        <v>4850</v>
      </c>
      <c r="C3198" s="6">
        <f>MONTH(Livros[[#This Row],[Date]])</f>
        <v>1</v>
      </c>
      <c r="D3198" s="6">
        <f>YEAR(Livros[[#This Row],[Date]])</f>
        <v>2019</v>
      </c>
      <c r="E3198" s="4">
        <v>1</v>
      </c>
      <c r="F3198" s="4">
        <v>0</v>
      </c>
      <c r="G3198" s="6" t="s">
        <v>71</v>
      </c>
      <c r="H3198" s="4">
        <v>1</v>
      </c>
      <c r="I3198" s="18" t="s">
        <v>1002</v>
      </c>
      <c r="J3198" s="8">
        <v>175</v>
      </c>
      <c r="K3198" s="8">
        <f>Livros[[#This Row],[Quantity]]*Livros[[#This Row],[Item Price]]</f>
        <v>175</v>
      </c>
      <c r="L3198" s="8">
        <v>143.35</v>
      </c>
      <c r="M3198" s="8">
        <f>Livros[[#This Row],[Receita]]-Livros[[#This Row],[Custo]]</f>
        <v>31.650000000000006</v>
      </c>
    </row>
    <row r="3199" spans="1:13" x14ac:dyDescent="0.25">
      <c r="A3199" s="5">
        <v>3198</v>
      </c>
      <c r="B3199" s="7" t="s">
        <v>4850</v>
      </c>
      <c r="C3199" s="7">
        <f>MONTH(Livros[[#This Row],[Date]])</f>
        <v>1</v>
      </c>
      <c r="D3199" s="7">
        <f>YEAR(Livros[[#This Row],[Date]])</f>
        <v>2019</v>
      </c>
      <c r="E3199" s="5">
        <v>1</v>
      </c>
      <c r="F3199" s="5">
        <v>0</v>
      </c>
      <c r="G3199" s="7" t="s">
        <v>83</v>
      </c>
      <c r="H3199" s="5">
        <v>1</v>
      </c>
      <c r="I3199" s="19" t="s">
        <v>77</v>
      </c>
      <c r="J3199" s="9">
        <v>200</v>
      </c>
      <c r="K3199" s="9">
        <f>Livros[[#This Row],[Quantity]]*Livros[[#This Row],[Item Price]]</f>
        <v>200</v>
      </c>
      <c r="L3199" s="9">
        <v>174.4</v>
      </c>
      <c r="M3199" s="9">
        <f>Livros[[#This Row],[Receita]]-Livros[[#This Row],[Custo]]</f>
        <v>25.599999999999994</v>
      </c>
    </row>
    <row r="3200" spans="1:13" x14ac:dyDescent="0.25">
      <c r="A3200" s="4">
        <v>3199</v>
      </c>
      <c r="B3200" s="6" t="s">
        <v>4850</v>
      </c>
      <c r="C3200" s="6">
        <f>MONTH(Livros[[#This Row],[Date]])</f>
        <v>1</v>
      </c>
      <c r="D3200" s="6">
        <f>YEAR(Livros[[#This Row],[Date]])</f>
        <v>2019</v>
      </c>
      <c r="E3200" s="4">
        <v>1</v>
      </c>
      <c r="F3200" s="4">
        <v>0</v>
      </c>
      <c r="G3200" s="6" t="s">
        <v>83</v>
      </c>
      <c r="H3200" s="4">
        <v>1</v>
      </c>
      <c r="I3200" s="18" t="s">
        <v>77</v>
      </c>
      <c r="J3200" s="8">
        <v>495</v>
      </c>
      <c r="K3200" s="8">
        <f>Livros[[#This Row],[Quantity]]*Livros[[#This Row],[Item Price]]</f>
        <v>495</v>
      </c>
      <c r="L3200" s="8">
        <v>430.065</v>
      </c>
      <c r="M3200" s="8">
        <f>Livros[[#This Row],[Receita]]-Livros[[#This Row],[Custo]]</f>
        <v>64.935000000000002</v>
      </c>
    </row>
    <row r="3201" spans="1:13" x14ac:dyDescent="0.25">
      <c r="A3201" s="5">
        <v>3200</v>
      </c>
      <c r="B3201" s="7" t="s">
        <v>4861</v>
      </c>
      <c r="C3201" s="7">
        <f>MONTH(Livros[[#This Row],[Date]])</f>
        <v>2</v>
      </c>
      <c r="D3201" s="7">
        <f>YEAR(Livros[[#This Row],[Date]])</f>
        <v>2019</v>
      </c>
      <c r="E3201" s="5">
        <v>1</v>
      </c>
      <c r="F3201" s="5">
        <v>0</v>
      </c>
      <c r="G3201" s="7" t="s">
        <v>71</v>
      </c>
      <c r="H3201" s="5">
        <v>1</v>
      </c>
      <c r="I3201" s="19" t="s">
        <v>77</v>
      </c>
      <c r="J3201" s="9">
        <v>750</v>
      </c>
      <c r="K3201" s="9">
        <f>Livros[[#This Row],[Quantity]]*Livros[[#This Row],[Item Price]]</f>
        <v>750</v>
      </c>
      <c r="L3201" s="9">
        <v>652.25</v>
      </c>
      <c r="M3201" s="9">
        <f>Livros[[#This Row],[Receita]]-Livros[[#This Row],[Custo]]</f>
        <v>97.75</v>
      </c>
    </row>
    <row r="3202" spans="1:13" x14ac:dyDescent="0.25">
      <c r="A3202" s="4">
        <v>3201</v>
      </c>
      <c r="B3202" s="6" t="s">
        <v>4864</v>
      </c>
      <c r="C3202" s="6">
        <f>MONTH(Livros[[#This Row],[Date]])</f>
        <v>3</v>
      </c>
      <c r="D3202" s="6">
        <f>YEAR(Livros[[#This Row],[Date]])</f>
        <v>2019</v>
      </c>
      <c r="E3202" s="4">
        <v>0</v>
      </c>
      <c r="F3202" s="4">
        <v>0</v>
      </c>
      <c r="G3202" s="6" t="s">
        <v>83</v>
      </c>
      <c r="H3202" s="4">
        <v>1</v>
      </c>
      <c r="I3202" s="18" t="s">
        <v>1002</v>
      </c>
      <c r="J3202" s="8">
        <v>138</v>
      </c>
      <c r="K3202" s="8">
        <f>Livros[[#This Row],[Quantity]]*Livros[[#This Row],[Item Price]]</f>
        <v>138</v>
      </c>
      <c r="L3202" s="8">
        <v>113.316</v>
      </c>
      <c r="M3202" s="8">
        <f>Livros[[#This Row],[Receita]]-Livros[[#This Row],[Custo]]</f>
        <v>24.683999999999997</v>
      </c>
    </row>
    <row r="3203" spans="1:13" x14ac:dyDescent="0.25">
      <c r="A3203" s="5">
        <v>3202</v>
      </c>
      <c r="B3203" s="7" t="s">
        <v>4864</v>
      </c>
      <c r="C3203" s="7">
        <f>MONTH(Livros[[#This Row],[Date]])</f>
        <v>3</v>
      </c>
      <c r="D3203" s="7">
        <f>YEAR(Livros[[#This Row],[Date]])</f>
        <v>2019</v>
      </c>
      <c r="E3203" s="5">
        <v>0</v>
      </c>
      <c r="F3203" s="5">
        <v>0</v>
      </c>
      <c r="G3203" s="7" t="s">
        <v>83</v>
      </c>
      <c r="H3203" s="5">
        <v>1</v>
      </c>
      <c r="I3203" s="19" t="s">
        <v>1002</v>
      </c>
      <c r="J3203" s="9">
        <v>104</v>
      </c>
      <c r="K3203" s="9">
        <f>Livros[[#This Row],[Quantity]]*Livros[[#This Row],[Item Price]]</f>
        <v>104</v>
      </c>
      <c r="L3203" s="9">
        <v>852.28</v>
      </c>
      <c r="M3203" s="9">
        <f>Livros[[#This Row],[Receita]]-Livros[[#This Row],[Custo]]</f>
        <v>-748.28</v>
      </c>
    </row>
    <row r="3204" spans="1:13" x14ac:dyDescent="0.25">
      <c r="A3204" s="4">
        <v>3203</v>
      </c>
      <c r="B3204" s="6" t="s">
        <v>4868</v>
      </c>
      <c r="C3204" s="6">
        <f>MONTH(Livros[[#This Row],[Date]])</f>
        <v>4</v>
      </c>
      <c r="D3204" s="6">
        <f>YEAR(Livros[[#This Row],[Date]])</f>
        <v>2019</v>
      </c>
      <c r="E3204" s="4">
        <v>0</v>
      </c>
      <c r="F3204" s="4">
        <v>0</v>
      </c>
      <c r="G3204" s="6" t="s">
        <v>83</v>
      </c>
      <c r="H3204" s="4">
        <v>1</v>
      </c>
      <c r="I3204" s="18" t="s">
        <v>1002</v>
      </c>
      <c r="J3204" s="8">
        <v>104</v>
      </c>
      <c r="K3204" s="8">
        <f>Livros[[#This Row],[Quantity]]*Livros[[#This Row],[Item Price]]</f>
        <v>104</v>
      </c>
      <c r="L3204" s="8">
        <v>852.28</v>
      </c>
      <c r="M3204" s="8">
        <f>Livros[[#This Row],[Receita]]-Livros[[#This Row],[Custo]]</f>
        <v>-748.28</v>
      </c>
    </row>
    <row r="3205" spans="1:13" x14ac:dyDescent="0.25">
      <c r="A3205" s="5">
        <v>3204</v>
      </c>
      <c r="B3205" s="7" t="s">
        <v>4868</v>
      </c>
      <c r="C3205" s="7">
        <f>MONTH(Livros[[#This Row],[Date]])</f>
        <v>4</v>
      </c>
      <c r="D3205" s="7">
        <f>YEAR(Livros[[#This Row],[Date]])</f>
        <v>2019</v>
      </c>
      <c r="E3205" s="5">
        <v>0</v>
      </c>
      <c r="F3205" s="5">
        <v>0</v>
      </c>
      <c r="G3205" s="7" t="s">
        <v>83</v>
      </c>
      <c r="H3205" s="5">
        <v>1</v>
      </c>
      <c r="I3205" s="19" t="s">
        <v>77</v>
      </c>
      <c r="J3205" s="9">
        <v>104</v>
      </c>
      <c r="K3205" s="9">
        <f>Livros[[#This Row],[Quantity]]*Livros[[#This Row],[Item Price]]</f>
        <v>104</v>
      </c>
      <c r="L3205" s="9">
        <v>904.48</v>
      </c>
      <c r="M3205" s="9">
        <f>Livros[[#This Row],[Receita]]-Livros[[#This Row],[Custo]]</f>
        <v>-800.48</v>
      </c>
    </row>
    <row r="3206" spans="1:13" x14ac:dyDescent="0.25">
      <c r="A3206" s="4">
        <v>3205</v>
      </c>
      <c r="B3206" s="6" t="s">
        <v>4868</v>
      </c>
      <c r="C3206" s="6">
        <f>MONTH(Livros[[#This Row],[Date]])</f>
        <v>4</v>
      </c>
      <c r="D3206" s="6">
        <f>YEAR(Livros[[#This Row],[Date]])</f>
        <v>2019</v>
      </c>
      <c r="E3206" s="4">
        <v>0</v>
      </c>
      <c r="F3206" s="4">
        <v>0</v>
      </c>
      <c r="G3206" s="6" t="s">
        <v>71</v>
      </c>
      <c r="H3206" s="4">
        <v>1</v>
      </c>
      <c r="I3206" s="18" t="s">
        <v>1002</v>
      </c>
      <c r="J3206" s="8">
        <v>175</v>
      </c>
      <c r="K3206" s="8">
        <f>Livros[[#This Row],[Quantity]]*Livros[[#This Row],[Item Price]]</f>
        <v>175</v>
      </c>
      <c r="L3206" s="8">
        <v>143.35</v>
      </c>
      <c r="M3206" s="8">
        <f>Livros[[#This Row],[Receita]]-Livros[[#This Row],[Custo]]</f>
        <v>31.650000000000006</v>
      </c>
    </row>
    <row r="3207" spans="1:13" x14ac:dyDescent="0.25">
      <c r="A3207" s="5">
        <v>3206</v>
      </c>
      <c r="B3207" s="7" t="s">
        <v>4868</v>
      </c>
      <c r="C3207" s="7">
        <f>MONTH(Livros[[#This Row],[Date]])</f>
        <v>4</v>
      </c>
      <c r="D3207" s="7">
        <f>YEAR(Livros[[#This Row],[Date]])</f>
        <v>2019</v>
      </c>
      <c r="E3207" s="5">
        <v>0</v>
      </c>
      <c r="F3207" s="5">
        <v>0</v>
      </c>
      <c r="G3207" s="7" t="s">
        <v>71</v>
      </c>
      <c r="H3207" s="5">
        <v>1</v>
      </c>
      <c r="I3207" s="19" t="s">
        <v>1002</v>
      </c>
      <c r="J3207" s="9">
        <v>415</v>
      </c>
      <c r="K3207" s="9">
        <f>Livros[[#This Row],[Quantity]]*Livros[[#This Row],[Item Price]]</f>
        <v>415</v>
      </c>
      <c r="L3207" s="9">
        <v>340.03</v>
      </c>
      <c r="M3207" s="9">
        <f>Livros[[#This Row],[Receita]]-Livros[[#This Row],[Custo]]</f>
        <v>74.970000000000027</v>
      </c>
    </row>
    <row r="3208" spans="1:13" x14ac:dyDescent="0.25">
      <c r="A3208" s="4">
        <v>3207</v>
      </c>
      <c r="B3208" s="6" t="s">
        <v>4876</v>
      </c>
      <c r="C3208" s="6">
        <f>MONTH(Livros[[#This Row],[Date]])</f>
        <v>5</v>
      </c>
      <c r="D3208" s="6">
        <f>YEAR(Livros[[#This Row],[Date]])</f>
        <v>2019</v>
      </c>
      <c r="E3208" s="4">
        <v>0</v>
      </c>
      <c r="F3208" s="4">
        <v>0</v>
      </c>
      <c r="G3208" s="6" t="s">
        <v>83</v>
      </c>
      <c r="H3208" s="4">
        <v>1</v>
      </c>
      <c r="I3208" s="18" t="s">
        <v>1002</v>
      </c>
      <c r="J3208" s="8">
        <v>195</v>
      </c>
      <c r="K3208" s="8">
        <f>Livros[[#This Row],[Quantity]]*Livros[[#This Row],[Item Price]]</f>
        <v>195</v>
      </c>
      <c r="L3208" s="8">
        <v>159.99</v>
      </c>
      <c r="M3208" s="8">
        <f>Livros[[#This Row],[Receita]]-Livros[[#This Row],[Custo]]</f>
        <v>35.009999999999991</v>
      </c>
    </row>
    <row r="3209" spans="1:13" x14ac:dyDescent="0.25">
      <c r="A3209" s="5">
        <v>3208</v>
      </c>
      <c r="B3209" s="7" t="s">
        <v>4880</v>
      </c>
      <c r="C3209" s="7">
        <f>MONTH(Livros[[#This Row],[Date]])</f>
        <v>6</v>
      </c>
      <c r="D3209" s="7">
        <f>YEAR(Livros[[#This Row],[Date]])</f>
        <v>2019</v>
      </c>
      <c r="E3209" s="5">
        <v>0</v>
      </c>
      <c r="F3209" s="5">
        <v>0</v>
      </c>
      <c r="G3209" s="7" t="s">
        <v>83</v>
      </c>
      <c r="H3209" s="5">
        <v>1</v>
      </c>
      <c r="I3209" s="19" t="s">
        <v>77</v>
      </c>
      <c r="J3209" s="9">
        <v>479</v>
      </c>
      <c r="K3209" s="9">
        <f>Livros[[#This Row],[Quantity]]*Livros[[#This Row],[Item Price]]</f>
        <v>479</v>
      </c>
      <c r="L3209" s="9">
        <v>416.673</v>
      </c>
      <c r="M3209" s="9">
        <f>Livros[[#This Row],[Receita]]-Livros[[#This Row],[Custo]]</f>
        <v>62.326999999999998</v>
      </c>
    </row>
    <row r="3210" spans="1:13" x14ac:dyDescent="0.25">
      <c r="A3210" s="4">
        <v>3209</v>
      </c>
      <c r="B3210" s="6" t="s">
        <v>4886</v>
      </c>
      <c r="C3210" s="6">
        <f>MONTH(Livros[[#This Row],[Date]])</f>
        <v>7</v>
      </c>
      <c r="D3210" s="6">
        <f>YEAR(Livros[[#This Row],[Date]])</f>
        <v>2019</v>
      </c>
      <c r="E3210" s="4">
        <v>0</v>
      </c>
      <c r="F3210" s="4">
        <v>1</v>
      </c>
      <c r="G3210" s="6" t="s">
        <v>83</v>
      </c>
      <c r="H3210" s="4">
        <v>1</v>
      </c>
      <c r="I3210" s="18" t="s">
        <v>5178</v>
      </c>
      <c r="J3210" s="8">
        <v>664</v>
      </c>
      <c r="K3210" s="8">
        <f>Livros[[#This Row],[Quantity]]*Livros[[#This Row],[Item Price]]</f>
        <v>664</v>
      </c>
      <c r="L3210" s="8">
        <v>551.11199999999997</v>
      </c>
      <c r="M3210" s="8">
        <f>Livros[[#This Row],[Receita]]-Livros[[#This Row],[Custo]]</f>
        <v>112.88800000000003</v>
      </c>
    </row>
    <row r="3211" spans="1:13" x14ac:dyDescent="0.25">
      <c r="A3211" s="5">
        <v>3210</v>
      </c>
      <c r="B3211" s="7" t="s">
        <v>4886</v>
      </c>
      <c r="C3211" s="7">
        <f>MONTH(Livros[[#This Row],[Date]])</f>
        <v>7</v>
      </c>
      <c r="D3211" s="7">
        <f>YEAR(Livros[[#This Row],[Date]])</f>
        <v>2019</v>
      </c>
      <c r="E3211" s="5">
        <v>0</v>
      </c>
      <c r="F3211" s="5">
        <v>1</v>
      </c>
      <c r="G3211" s="7" t="s">
        <v>83</v>
      </c>
      <c r="H3211" s="5">
        <v>1</v>
      </c>
      <c r="I3211" s="19" t="s">
        <v>5178</v>
      </c>
      <c r="J3211" s="9">
        <v>320</v>
      </c>
      <c r="K3211" s="9">
        <f>Livros[[#This Row],[Quantity]]*Livros[[#This Row],[Item Price]]</f>
        <v>320</v>
      </c>
      <c r="L3211" s="9">
        <v>265.56</v>
      </c>
      <c r="M3211" s="9">
        <f>Livros[[#This Row],[Receita]]-Livros[[#This Row],[Custo]]</f>
        <v>54.44</v>
      </c>
    </row>
    <row r="3212" spans="1:13" x14ac:dyDescent="0.25">
      <c r="A3212" s="4">
        <v>3211</v>
      </c>
      <c r="B3212" s="6" t="s">
        <v>4890</v>
      </c>
      <c r="C3212" s="6">
        <f>MONTH(Livros[[#This Row],[Date]])</f>
        <v>8</v>
      </c>
      <c r="D3212" s="6">
        <f>YEAR(Livros[[#This Row],[Date]])</f>
        <v>2019</v>
      </c>
      <c r="E3212" s="4">
        <v>1</v>
      </c>
      <c r="F3212" s="4">
        <v>1</v>
      </c>
      <c r="G3212" s="6" t="s">
        <v>83</v>
      </c>
      <c r="H3212" s="4">
        <v>1</v>
      </c>
      <c r="I3212" s="18" t="s">
        <v>5178</v>
      </c>
      <c r="J3212" s="8">
        <v>355</v>
      </c>
      <c r="K3212" s="8">
        <f>Livros[[#This Row],[Quantity]]*Livros[[#This Row],[Item Price]]</f>
        <v>355</v>
      </c>
      <c r="L3212" s="8">
        <v>294.46499999999997</v>
      </c>
      <c r="M3212" s="8">
        <f>Livros[[#This Row],[Receita]]-Livros[[#This Row],[Custo]]</f>
        <v>60.535000000000025</v>
      </c>
    </row>
    <row r="3213" spans="1:13" x14ac:dyDescent="0.25">
      <c r="A3213" s="5">
        <v>3212</v>
      </c>
      <c r="B3213" s="7" t="s">
        <v>4892</v>
      </c>
      <c r="C3213" s="7">
        <f>MONTH(Livros[[#This Row],[Date]])</f>
        <v>9</v>
      </c>
      <c r="D3213" s="7">
        <f>YEAR(Livros[[#This Row],[Date]])</f>
        <v>2019</v>
      </c>
      <c r="E3213" s="5">
        <v>0</v>
      </c>
      <c r="F3213" s="5">
        <v>1</v>
      </c>
      <c r="G3213" s="7" t="s">
        <v>83</v>
      </c>
      <c r="H3213" s="5">
        <v>1</v>
      </c>
      <c r="I3213" s="19" t="s">
        <v>77</v>
      </c>
      <c r="J3213" s="9">
        <v>479</v>
      </c>
      <c r="K3213" s="9">
        <f>Livros[[#This Row],[Quantity]]*Livros[[#This Row],[Item Price]]</f>
        <v>479</v>
      </c>
      <c r="L3213" s="9">
        <v>416.673</v>
      </c>
      <c r="M3213" s="9">
        <f>Livros[[#This Row],[Receita]]-Livros[[#This Row],[Custo]]</f>
        <v>62.326999999999998</v>
      </c>
    </row>
    <row r="3214" spans="1:13" x14ac:dyDescent="0.25">
      <c r="A3214" s="4">
        <v>3213</v>
      </c>
      <c r="B3214" s="6" t="s">
        <v>4892</v>
      </c>
      <c r="C3214" s="6">
        <f>MONTH(Livros[[#This Row],[Date]])</f>
        <v>9</v>
      </c>
      <c r="D3214" s="6">
        <f>YEAR(Livros[[#This Row],[Date]])</f>
        <v>2019</v>
      </c>
      <c r="E3214" s="4">
        <v>0</v>
      </c>
      <c r="F3214" s="4">
        <v>1</v>
      </c>
      <c r="G3214" s="6" t="s">
        <v>83</v>
      </c>
      <c r="H3214" s="4">
        <v>1</v>
      </c>
      <c r="I3214" s="18" t="s">
        <v>193</v>
      </c>
      <c r="J3214" s="8">
        <v>192</v>
      </c>
      <c r="K3214" s="8">
        <f>Livros[[#This Row],[Quantity]]*Livros[[#This Row],[Item Price]]</f>
        <v>192</v>
      </c>
      <c r="L3214" s="8">
        <v>157.744</v>
      </c>
      <c r="M3214" s="8">
        <f>Livros[[#This Row],[Receita]]-Livros[[#This Row],[Custo]]</f>
        <v>34.256</v>
      </c>
    </row>
    <row r="3215" spans="1:13" x14ac:dyDescent="0.25">
      <c r="A3215" s="5">
        <v>3214</v>
      </c>
      <c r="B3215" s="7" t="s">
        <v>4892</v>
      </c>
      <c r="C3215" s="7">
        <f>MONTH(Livros[[#This Row],[Date]])</f>
        <v>9</v>
      </c>
      <c r="D3215" s="7">
        <f>YEAR(Livros[[#This Row],[Date]])</f>
        <v>2019</v>
      </c>
      <c r="E3215" s="5">
        <v>0</v>
      </c>
      <c r="F3215" s="5">
        <v>0</v>
      </c>
      <c r="G3215" s="7" t="s">
        <v>71</v>
      </c>
      <c r="H3215" s="5">
        <v>1</v>
      </c>
      <c r="I3215" s="19" t="s">
        <v>193</v>
      </c>
      <c r="J3215" s="9">
        <v>192</v>
      </c>
      <c r="K3215" s="9">
        <f>Livros[[#This Row],[Quantity]]*Livros[[#This Row],[Item Price]]</f>
        <v>192</v>
      </c>
      <c r="L3215" s="9">
        <v>157.744</v>
      </c>
      <c r="M3215" s="9">
        <f>Livros[[#This Row],[Receita]]-Livros[[#This Row],[Custo]]</f>
        <v>34.256</v>
      </c>
    </row>
    <row r="3216" spans="1:13" x14ac:dyDescent="0.25">
      <c r="A3216" s="4">
        <v>3215</v>
      </c>
      <c r="B3216" s="6" t="s">
        <v>4892</v>
      </c>
      <c r="C3216" s="6">
        <f>MONTH(Livros[[#This Row],[Date]])</f>
        <v>9</v>
      </c>
      <c r="D3216" s="6">
        <f>YEAR(Livros[[#This Row],[Date]])</f>
        <v>2019</v>
      </c>
      <c r="E3216" s="4">
        <v>0</v>
      </c>
      <c r="F3216" s="4">
        <v>0</v>
      </c>
      <c r="G3216" s="6" t="s">
        <v>71</v>
      </c>
      <c r="H3216" s="4">
        <v>1</v>
      </c>
      <c r="I3216" s="18" t="s">
        <v>193</v>
      </c>
      <c r="J3216" s="8">
        <v>192</v>
      </c>
      <c r="K3216" s="8">
        <f>Livros[[#This Row],[Quantity]]*Livros[[#This Row],[Item Price]]</f>
        <v>192</v>
      </c>
      <c r="L3216" s="8">
        <v>157.744</v>
      </c>
      <c r="M3216" s="8">
        <f>Livros[[#This Row],[Receita]]-Livros[[#This Row],[Custo]]</f>
        <v>34.256</v>
      </c>
    </row>
    <row r="3217" spans="1:13" x14ac:dyDescent="0.25">
      <c r="A3217" s="5">
        <v>3216</v>
      </c>
      <c r="B3217" s="7" t="s">
        <v>4892</v>
      </c>
      <c r="C3217" s="7">
        <f>MONTH(Livros[[#This Row],[Date]])</f>
        <v>9</v>
      </c>
      <c r="D3217" s="7">
        <f>YEAR(Livros[[#This Row],[Date]])</f>
        <v>2019</v>
      </c>
      <c r="E3217" s="5">
        <v>0</v>
      </c>
      <c r="F3217" s="5">
        <v>0</v>
      </c>
      <c r="G3217" s="7" t="s">
        <v>71</v>
      </c>
      <c r="H3217" s="5">
        <v>1</v>
      </c>
      <c r="I3217" s="19" t="s">
        <v>193</v>
      </c>
      <c r="J3217" s="9">
        <v>192</v>
      </c>
      <c r="K3217" s="9">
        <f>Livros[[#This Row],[Quantity]]*Livros[[#This Row],[Item Price]]</f>
        <v>192</v>
      </c>
      <c r="L3217" s="9">
        <v>157.744</v>
      </c>
      <c r="M3217" s="9">
        <f>Livros[[#This Row],[Receita]]-Livros[[#This Row],[Custo]]</f>
        <v>34.256</v>
      </c>
    </row>
    <row r="3218" spans="1:13" x14ac:dyDescent="0.25">
      <c r="A3218" s="4">
        <v>3217</v>
      </c>
      <c r="B3218" s="6" t="s">
        <v>4895</v>
      </c>
      <c r="C3218" s="6">
        <f>MONTH(Livros[[#This Row],[Date]])</f>
        <v>10</v>
      </c>
      <c r="D3218" s="6">
        <f>YEAR(Livros[[#This Row],[Date]])</f>
        <v>2019</v>
      </c>
      <c r="E3218" s="4">
        <v>0</v>
      </c>
      <c r="F3218" s="4">
        <v>0</v>
      </c>
      <c r="G3218" s="6" t="s">
        <v>83</v>
      </c>
      <c r="H3218" s="4">
        <v>1</v>
      </c>
      <c r="I3218" s="18" t="s">
        <v>77</v>
      </c>
      <c r="J3218" s="8">
        <v>725</v>
      </c>
      <c r="K3218" s="8">
        <f>Livros[[#This Row],[Quantity]]*Livros[[#This Row],[Item Price]]</f>
        <v>725</v>
      </c>
      <c r="L3218" s="8">
        <v>630.07500000000005</v>
      </c>
      <c r="M3218" s="8">
        <f>Livros[[#This Row],[Receita]]-Livros[[#This Row],[Custo]]</f>
        <v>94.924999999999955</v>
      </c>
    </row>
    <row r="3219" spans="1:13" x14ac:dyDescent="0.25">
      <c r="A3219" s="5">
        <v>3218</v>
      </c>
      <c r="B3219" s="7" t="s">
        <v>4899</v>
      </c>
      <c r="C3219" s="7">
        <f>MONTH(Livros[[#This Row],[Date]])</f>
        <v>11</v>
      </c>
      <c r="D3219" s="7">
        <f>YEAR(Livros[[#This Row],[Date]])</f>
        <v>2019</v>
      </c>
      <c r="E3219" s="5">
        <v>0</v>
      </c>
      <c r="F3219" s="5">
        <v>0</v>
      </c>
      <c r="G3219" s="7" t="s">
        <v>71</v>
      </c>
      <c r="H3219" s="5">
        <v>1</v>
      </c>
      <c r="I3219" s="19" t="s">
        <v>77</v>
      </c>
      <c r="J3219" s="9">
        <v>1790</v>
      </c>
      <c r="K3219" s="9">
        <f>Livros[[#This Row],[Quantity]]*Livros[[#This Row],[Item Price]]</f>
        <v>1790</v>
      </c>
      <c r="L3219" s="9">
        <v>155.57300000000001</v>
      </c>
      <c r="M3219" s="9">
        <f>Livros[[#This Row],[Receita]]-Livros[[#This Row],[Custo]]</f>
        <v>1634.4269999999999</v>
      </c>
    </row>
    <row r="3220" spans="1:13" x14ac:dyDescent="0.25">
      <c r="A3220" s="4">
        <v>3219</v>
      </c>
      <c r="B3220" s="6" t="s">
        <v>4901</v>
      </c>
      <c r="C3220" s="6">
        <f>MONTH(Livros[[#This Row],[Date]])</f>
        <v>12</v>
      </c>
      <c r="D3220" s="6">
        <f>YEAR(Livros[[#This Row],[Date]])</f>
        <v>2019</v>
      </c>
      <c r="E3220" s="4">
        <v>0</v>
      </c>
      <c r="F3220" s="4">
        <v>0</v>
      </c>
      <c r="G3220" s="6" t="s">
        <v>83</v>
      </c>
      <c r="H3220" s="4">
        <v>1</v>
      </c>
      <c r="I3220" s="18" t="s">
        <v>77</v>
      </c>
      <c r="J3220" s="8">
        <v>104</v>
      </c>
      <c r="K3220" s="8">
        <f>Livros[[#This Row],[Quantity]]*Livros[[#This Row],[Item Price]]</f>
        <v>104</v>
      </c>
      <c r="L3220" s="8">
        <v>904.48</v>
      </c>
      <c r="M3220" s="8">
        <f>Livros[[#This Row],[Receita]]-Livros[[#This Row],[Custo]]</f>
        <v>-800.48</v>
      </c>
    </row>
    <row r="3221" spans="1:13" x14ac:dyDescent="0.25">
      <c r="A3221" s="5">
        <v>3220</v>
      </c>
      <c r="B3221" s="7" t="s">
        <v>4901</v>
      </c>
      <c r="C3221" s="7">
        <f>MONTH(Livros[[#This Row],[Date]])</f>
        <v>12</v>
      </c>
      <c r="D3221" s="7">
        <f>YEAR(Livros[[#This Row],[Date]])</f>
        <v>2019</v>
      </c>
      <c r="E3221" s="5">
        <v>0</v>
      </c>
      <c r="F3221" s="5">
        <v>0</v>
      </c>
      <c r="G3221" s="7" t="s">
        <v>71</v>
      </c>
      <c r="H3221" s="5">
        <v>1</v>
      </c>
      <c r="I3221" s="19" t="s">
        <v>1002</v>
      </c>
      <c r="J3221" s="9">
        <v>285</v>
      </c>
      <c r="K3221" s="9">
        <f>Livros[[#This Row],[Quantity]]*Livros[[#This Row],[Item Price]]</f>
        <v>285</v>
      </c>
      <c r="L3221" s="9">
        <v>233.37</v>
      </c>
      <c r="M3221" s="9">
        <f>Livros[[#This Row],[Receita]]-Livros[[#This Row],[Custo]]</f>
        <v>51.629999999999995</v>
      </c>
    </row>
    <row r="3222" spans="1:13" x14ac:dyDescent="0.25">
      <c r="A3222" s="4">
        <v>3221</v>
      </c>
      <c r="B3222" s="6" t="s">
        <v>4904</v>
      </c>
      <c r="C3222" s="6" t="e">
        <f>MONTH(Livros[[#This Row],[Date]])</f>
        <v>#VALUE!</v>
      </c>
      <c r="D3222" s="6" t="e">
        <f>YEAR(Livros[[#This Row],[Date]])</f>
        <v>#VALUE!</v>
      </c>
      <c r="E3222" s="4">
        <v>0</v>
      </c>
      <c r="F3222" s="4">
        <v>0</v>
      </c>
      <c r="G3222" s="6" t="s">
        <v>71</v>
      </c>
      <c r="H3222" s="4">
        <v>1</v>
      </c>
      <c r="I3222" s="18" t="s">
        <v>77</v>
      </c>
      <c r="J3222" s="8">
        <v>310</v>
      </c>
      <c r="K3222" s="8">
        <f>Livros[[#This Row],[Quantity]]*Livros[[#This Row],[Item Price]]</f>
        <v>310</v>
      </c>
      <c r="L3222" s="8">
        <v>269.97000000000003</v>
      </c>
      <c r="M3222" s="8">
        <f>Livros[[#This Row],[Receita]]-Livros[[#This Row],[Custo]]</f>
        <v>40.029999999999973</v>
      </c>
    </row>
    <row r="3223" spans="1:13" x14ac:dyDescent="0.25">
      <c r="A3223" s="5">
        <v>3222</v>
      </c>
      <c r="B3223" s="7" t="s">
        <v>4904</v>
      </c>
      <c r="C3223" s="7" t="e">
        <f>MONTH(Livros[[#This Row],[Date]])</f>
        <v>#VALUE!</v>
      </c>
      <c r="D3223" s="7" t="e">
        <f>YEAR(Livros[[#This Row],[Date]])</f>
        <v>#VALUE!</v>
      </c>
      <c r="E3223" s="5">
        <v>0</v>
      </c>
      <c r="F3223" s="5">
        <v>0</v>
      </c>
      <c r="G3223" s="7" t="s">
        <v>71</v>
      </c>
      <c r="H3223" s="5">
        <v>1</v>
      </c>
      <c r="I3223" s="19" t="s">
        <v>1002</v>
      </c>
      <c r="J3223" s="9">
        <v>138</v>
      </c>
      <c r="K3223" s="9">
        <f>Livros[[#This Row],[Quantity]]*Livros[[#This Row],[Item Price]]</f>
        <v>138</v>
      </c>
      <c r="L3223" s="9">
        <v>113.316</v>
      </c>
      <c r="M3223" s="9">
        <f>Livros[[#This Row],[Receita]]-Livros[[#This Row],[Custo]]</f>
        <v>24.683999999999997</v>
      </c>
    </row>
    <row r="3224" spans="1:13" x14ac:dyDescent="0.25">
      <c r="A3224" s="4">
        <v>3223</v>
      </c>
      <c r="B3224" s="6" t="s">
        <v>4904</v>
      </c>
      <c r="C3224" s="6" t="e">
        <f>MONTH(Livros[[#This Row],[Date]])</f>
        <v>#VALUE!</v>
      </c>
      <c r="D3224" s="6" t="e">
        <f>YEAR(Livros[[#This Row],[Date]])</f>
        <v>#VALUE!</v>
      </c>
      <c r="E3224" s="4">
        <v>0</v>
      </c>
      <c r="F3224" s="4">
        <v>0</v>
      </c>
      <c r="G3224" s="6" t="s">
        <v>83</v>
      </c>
      <c r="H3224" s="4">
        <v>1</v>
      </c>
      <c r="I3224" s="18" t="s">
        <v>77</v>
      </c>
      <c r="J3224" s="8">
        <v>99</v>
      </c>
      <c r="K3224" s="8">
        <f>Livros[[#This Row],[Quantity]]*Livros[[#This Row],[Item Price]]</f>
        <v>99</v>
      </c>
      <c r="L3224" s="8">
        <v>861.13</v>
      </c>
      <c r="M3224" s="8">
        <f>Livros[[#This Row],[Receita]]-Livros[[#This Row],[Custo]]</f>
        <v>-762.13</v>
      </c>
    </row>
    <row r="3225" spans="1:13" x14ac:dyDescent="0.25">
      <c r="A3225" s="5">
        <v>3224</v>
      </c>
      <c r="B3225" s="7" t="s">
        <v>4904</v>
      </c>
      <c r="C3225" s="7" t="e">
        <f>MONTH(Livros[[#This Row],[Date]])</f>
        <v>#VALUE!</v>
      </c>
      <c r="D3225" s="7" t="e">
        <f>YEAR(Livros[[#This Row],[Date]])</f>
        <v>#VALUE!</v>
      </c>
      <c r="E3225" s="5">
        <v>0</v>
      </c>
      <c r="F3225" s="5">
        <v>0</v>
      </c>
      <c r="G3225" s="7" t="s">
        <v>71</v>
      </c>
      <c r="H3225" s="5">
        <v>1</v>
      </c>
      <c r="I3225" s="19" t="s">
        <v>77</v>
      </c>
      <c r="J3225" s="9">
        <v>99</v>
      </c>
      <c r="K3225" s="9">
        <f>Livros[[#This Row],[Quantity]]*Livros[[#This Row],[Item Price]]</f>
        <v>99</v>
      </c>
      <c r="L3225" s="9">
        <v>861.13</v>
      </c>
      <c r="M3225" s="9">
        <f>Livros[[#This Row],[Receita]]-Livros[[#This Row],[Custo]]</f>
        <v>-762.13</v>
      </c>
    </row>
    <row r="3226" spans="1:13" x14ac:dyDescent="0.25">
      <c r="A3226" s="4">
        <v>3225</v>
      </c>
      <c r="B3226" s="6" t="s">
        <v>4904</v>
      </c>
      <c r="C3226" s="6" t="e">
        <f>MONTH(Livros[[#This Row],[Date]])</f>
        <v>#VALUE!</v>
      </c>
      <c r="D3226" s="6" t="e">
        <f>YEAR(Livros[[#This Row],[Date]])</f>
        <v>#VALUE!</v>
      </c>
      <c r="E3226" s="4">
        <v>0</v>
      </c>
      <c r="F3226" s="4">
        <v>0</v>
      </c>
      <c r="G3226" s="6" t="s">
        <v>71</v>
      </c>
      <c r="H3226" s="4">
        <v>1</v>
      </c>
      <c r="I3226" s="18" t="s">
        <v>77</v>
      </c>
      <c r="J3226" s="8">
        <v>310</v>
      </c>
      <c r="K3226" s="8">
        <f>Livros[[#This Row],[Quantity]]*Livros[[#This Row],[Item Price]]</f>
        <v>310</v>
      </c>
      <c r="L3226" s="8">
        <v>269.97000000000003</v>
      </c>
      <c r="M3226" s="8">
        <f>Livros[[#This Row],[Receita]]-Livros[[#This Row],[Custo]]</f>
        <v>40.029999999999973</v>
      </c>
    </row>
    <row r="3227" spans="1:13" x14ac:dyDescent="0.25">
      <c r="A3227" s="5">
        <v>3226</v>
      </c>
      <c r="B3227" s="7" t="s">
        <v>4904</v>
      </c>
      <c r="C3227" s="7" t="e">
        <f>MONTH(Livros[[#This Row],[Date]])</f>
        <v>#VALUE!</v>
      </c>
      <c r="D3227" s="7" t="e">
        <f>YEAR(Livros[[#This Row],[Date]])</f>
        <v>#VALUE!</v>
      </c>
      <c r="E3227" s="5">
        <v>0</v>
      </c>
      <c r="F3227" s="5">
        <v>0</v>
      </c>
      <c r="G3227" s="7" t="s">
        <v>71</v>
      </c>
      <c r="H3227" s="5">
        <v>1</v>
      </c>
      <c r="I3227" s="19" t="s">
        <v>77</v>
      </c>
      <c r="J3227" s="9">
        <v>753</v>
      </c>
      <c r="K3227" s="9">
        <f>Livros[[#This Row],[Quantity]]*Livros[[#This Row],[Item Price]]</f>
        <v>753</v>
      </c>
      <c r="L3227" s="9">
        <v>655.51099999999997</v>
      </c>
      <c r="M3227" s="9">
        <f>Livros[[#This Row],[Receita]]-Livros[[#This Row],[Custo]]</f>
        <v>97.489000000000033</v>
      </c>
    </row>
    <row r="3228" spans="1:13" x14ac:dyDescent="0.25">
      <c r="A3228" s="4">
        <v>3227</v>
      </c>
      <c r="B3228" s="6" t="s">
        <v>4908</v>
      </c>
      <c r="C3228" s="6" t="e">
        <f>MONTH(Livros[[#This Row],[Date]])</f>
        <v>#VALUE!</v>
      </c>
      <c r="D3228" s="6" t="e">
        <f>YEAR(Livros[[#This Row],[Date]])</f>
        <v>#VALUE!</v>
      </c>
      <c r="E3228" s="4">
        <v>0</v>
      </c>
      <c r="F3228" s="4">
        <v>0</v>
      </c>
      <c r="G3228" s="6" t="s">
        <v>71</v>
      </c>
      <c r="H3228" s="4">
        <v>1</v>
      </c>
      <c r="I3228" s="18" t="s">
        <v>1002</v>
      </c>
      <c r="J3228" s="8">
        <v>207</v>
      </c>
      <c r="K3228" s="8">
        <f>Livros[[#This Row],[Quantity]]*Livros[[#This Row],[Item Price]]</f>
        <v>207</v>
      </c>
      <c r="L3228" s="8">
        <v>169.97399999999999</v>
      </c>
      <c r="M3228" s="8">
        <f>Livros[[#This Row],[Receita]]-Livros[[#This Row],[Custo]]</f>
        <v>37.02600000000001</v>
      </c>
    </row>
    <row r="3229" spans="1:13" x14ac:dyDescent="0.25">
      <c r="A3229" s="5">
        <v>3228</v>
      </c>
      <c r="B3229" s="7" t="s">
        <v>4908</v>
      </c>
      <c r="C3229" s="7" t="e">
        <f>MONTH(Livros[[#This Row],[Date]])</f>
        <v>#VALUE!</v>
      </c>
      <c r="D3229" s="7" t="e">
        <f>YEAR(Livros[[#This Row],[Date]])</f>
        <v>#VALUE!</v>
      </c>
      <c r="E3229" s="5">
        <v>0</v>
      </c>
      <c r="F3229" s="5">
        <v>0</v>
      </c>
      <c r="G3229" s="7" t="s">
        <v>71</v>
      </c>
      <c r="H3229" s="5">
        <v>2</v>
      </c>
      <c r="I3229" s="19" t="s">
        <v>1002</v>
      </c>
      <c r="J3229" s="9">
        <v>360</v>
      </c>
      <c r="K3229" s="9">
        <f>Livros[[#This Row],[Quantity]]*Livros[[#This Row],[Item Price]]</f>
        <v>720</v>
      </c>
      <c r="L3229" s="9">
        <v>295.52</v>
      </c>
      <c r="M3229" s="9">
        <f>Livros[[#This Row],[Receita]]-Livros[[#This Row],[Custo]]</f>
        <v>424.48</v>
      </c>
    </row>
    <row r="3230" spans="1:13" x14ac:dyDescent="0.25">
      <c r="A3230" s="4">
        <v>3229</v>
      </c>
      <c r="B3230" s="6" t="s">
        <v>4911</v>
      </c>
      <c r="C3230" s="6" t="e">
        <f>MONTH(Livros[[#This Row],[Date]])</f>
        <v>#VALUE!</v>
      </c>
      <c r="D3230" s="6" t="e">
        <f>YEAR(Livros[[#This Row],[Date]])</f>
        <v>#VALUE!</v>
      </c>
      <c r="E3230" s="4">
        <v>0</v>
      </c>
      <c r="F3230" s="4">
        <v>0</v>
      </c>
      <c r="G3230" s="6" t="s">
        <v>71</v>
      </c>
      <c r="H3230" s="4">
        <v>1</v>
      </c>
      <c r="I3230" s="18" t="s">
        <v>1002</v>
      </c>
      <c r="J3230" s="8">
        <v>207</v>
      </c>
      <c r="K3230" s="8">
        <f>Livros[[#This Row],[Quantity]]*Livros[[#This Row],[Item Price]]</f>
        <v>207</v>
      </c>
      <c r="L3230" s="8">
        <v>169.97399999999999</v>
      </c>
      <c r="M3230" s="8">
        <f>Livros[[#This Row],[Receita]]-Livros[[#This Row],[Custo]]</f>
        <v>37.02600000000001</v>
      </c>
    </row>
    <row r="3231" spans="1:13" x14ac:dyDescent="0.25">
      <c r="A3231" s="5">
        <v>3230</v>
      </c>
      <c r="B3231" s="7" t="s">
        <v>4911</v>
      </c>
      <c r="C3231" s="7" t="e">
        <f>MONTH(Livros[[#This Row],[Date]])</f>
        <v>#VALUE!</v>
      </c>
      <c r="D3231" s="7" t="e">
        <f>YEAR(Livros[[#This Row],[Date]])</f>
        <v>#VALUE!</v>
      </c>
      <c r="E3231" s="5">
        <v>0</v>
      </c>
      <c r="F3231" s="5">
        <v>0</v>
      </c>
      <c r="G3231" s="7" t="s">
        <v>71</v>
      </c>
      <c r="H3231" s="5">
        <v>1</v>
      </c>
      <c r="I3231" s="19" t="s">
        <v>1002</v>
      </c>
      <c r="J3231" s="9">
        <v>207</v>
      </c>
      <c r="K3231" s="9">
        <f>Livros[[#This Row],[Quantity]]*Livros[[#This Row],[Item Price]]</f>
        <v>207</v>
      </c>
      <c r="L3231" s="9">
        <v>169.97399999999999</v>
      </c>
      <c r="M3231" s="9">
        <f>Livros[[#This Row],[Receita]]-Livros[[#This Row],[Custo]]</f>
        <v>37.02600000000001</v>
      </c>
    </row>
    <row r="3232" spans="1:13" x14ac:dyDescent="0.25">
      <c r="A3232" s="4">
        <v>3231</v>
      </c>
      <c r="B3232" s="6" t="s">
        <v>4911</v>
      </c>
      <c r="C3232" s="6" t="e">
        <f>MONTH(Livros[[#This Row],[Date]])</f>
        <v>#VALUE!</v>
      </c>
      <c r="D3232" s="6" t="e">
        <f>YEAR(Livros[[#This Row],[Date]])</f>
        <v>#VALUE!</v>
      </c>
      <c r="E3232" s="4">
        <v>0</v>
      </c>
      <c r="F3232" s="4">
        <v>0</v>
      </c>
      <c r="G3232" s="6" t="s">
        <v>83</v>
      </c>
      <c r="H3232" s="4">
        <v>1</v>
      </c>
      <c r="I3232" s="18" t="s">
        <v>1002</v>
      </c>
      <c r="J3232" s="8">
        <v>207</v>
      </c>
      <c r="K3232" s="8">
        <f>Livros[[#This Row],[Quantity]]*Livros[[#This Row],[Item Price]]</f>
        <v>207</v>
      </c>
      <c r="L3232" s="8">
        <v>169.97399999999999</v>
      </c>
      <c r="M3232" s="8">
        <f>Livros[[#This Row],[Receita]]-Livros[[#This Row],[Custo]]</f>
        <v>37.02600000000001</v>
      </c>
    </row>
    <row r="3233" spans="1:13" x14ac:dyDescent="0.25">
      <c r="A3233" s="5">
        <v>3232</v>
      </c>
      <c r="B3233" s="7" t="s">
        <v>4911</v>
      </c>
      <c r="C3233" s="7" t="e">
        <f>MONTH(Livros[[#This Row],[Date]])</f>
        <v>#VALUE!</v>
      </c>
      <c r="D3233" s="7" t="e">
        <f>YEAR(Livros[[#This Row],[Date]])</f>
        <v>#VALUE!</v>
      </c>
      <c r="E3233" s="5">
        <v>0</v>
      </c>
      <c r="F3233" s="5">
        <v>0</v>
      </c>
      <c r="G3233" s="7" t="s">
        <v>71</v>
      </c>
      <c r="H3233" s="5">
        <v>1</v>
      </c>
      <c r="I3233" s="19" t="s">
        <v>1002</v>
      </c>
      <c r="J3233" s="9">
        <v>14245</v>
      </c>
      <c r="K3233" s="9">
        <f>Livros[[#This Row],[Quantity]]*Livros[[#This Row],[Item Price]]</f>
        <v>14245</v>
      </c>
      <c r="L3233" s="9">
        <v>116.68089999999999</v>
      </c>
      <c r="M3233" s="9">
        <f>Livros[[#This Row],[Receita]]-Livros[[#This Row],[Custo]]</f>
        <v>14128.319100000001</v>
      </c>
    </row>
    <row r="3234" spans="1:13" x14ac:dyDescent="0.25">
      <c r="A3234" s="4">
        <v>3233</v>
      </c>
      <c r="B3234" s="6" t="s">
        <v>4914</v>
      </c>
      <c r="C3234" s="6" t="e">
        <f>MONTH(Livros[[#This Row],[Date]])</f>
        <v>#VALUE!</v>
      </c>
      <c r="D3234" s="6" t="e">
        <f>YEAR(Livros[[#This Row],[Date]])</f>
        <v>#VALUE!</v>
      </c>
      <c r="E3234" s="4">
        <v>0</v>
      </c>
      <c r="F3234" s="4">
        <v>0</v>
      </c>
      <c r="G3234" s="6" t="s">
        <v>83</v>
      </c>
      <c r="H3234" s="4">
        <v>1</v>
      </c>
      <c r="I3234" s="18" t="s">
        <v>77</v>
      </c>
      <c r="J3234" s="8">
        <v>495</v>
      </c>
      <c r="K3234" s="8">
        <f>Livros[[#This Row],[Quantity]]*Livros[[#This Row],[Item Price]]</f>
        <v>495</v>
      </c>
      <c r="L3234" s="8">
        <v>430.065</v>
      </c>
      <c r="M3234" s="8">
        <f>Livros[[#This Row],[Receita]]-Livros[[#This Row],[Custo]]</f>
        <v>64.935000000000002</v>
      </c>
    </row>
    <row r="3235" spans="1:13" x14ac:dyDescent="0.25">
      <c r="A3235" s="5">
        <v>3234</v>
      </c>
      <c r="B3235" s="7" t="s">
        <v>4914</v>
      </c>
      <c r="C3235" s="7" t="e">
        <f>MONTH(Livros[[#This Row],[Date]])</f>
        <v>#VALUE!</v>
      </c>
      <c r="D3235" s="7" t="e">
        <f>YEAR(Livros[[#This Row],[Date]])</f>
        <v>#VALUE!</v>
      </c>
      <c r="E3235" s="5">
        <v>0</v>
      </c>
      <c r="F3235" s="5">
        <v>0</v>
      </c>
      <c r="G3235" s="7" t="s">
        <v>71</v>
      </c>
      <c r="H3235" s="5">
        <v>1</v>
      </c>
      <c r="I3235" s="19" t="s">
        <v>77</v>
      </c>
      <c r="J3235" s="9">
        <v>109</v>
      </c>
      <c r="K3235" s="9">
        <f>Livros[[#This Row],[Quantity]]*Livros[[#This Row],[Item Price]]</f>
        <v>109</v>
      </c>
      <c r="L3235" s="9">
        <v>948.83</v>
      </c>
      <c r="M3235" s="9">
        <f>Livros[[#This Row],[Receita]]-Livros[[#This Row],[Custo]]</f>
        <v>-839.83</v>
      </c>
    </row>
    <row r="3236" spans="1:13" x14ac:dyDescent="0.25">
      <c r="A3236" s="4">
        <v>3235</v>
      </c>
      <c r="B3236" s="6" t="s">
        <v>4914</v>
      </c>
      <c r="C3236" s="6" t="e">
        <f>MONTH(Livros[[#This Row],[Date]])</f>
        <v>#VALUE!</v>
      </c>
      <c r="D3236" s="6" t="e">
        <f>YEAR(Livros[[#This Row],[Date]])</f>
        <v>#VALUE!</v>
      </c>
      <c r="E3236" s="4">
        <v>0</v>
      </c>
      <c r="F3236" s="4">
        <v>0</v>
      </c>
      <c r="G3236" s="6" t="s">
        <v>83</v>
      </c>
      <c r="H3236" s="4">
        <v>1</v>
      </c>
      <c r="I3236" s="18" t="s">
        <v>193</v>
      </c>
      <c r="J3236" s="8">
        <v>720</v>
      </c>
      <c r="K3236" s="8">
        <f>Livros[[#This Row],[Quantity]]*Livros[[#This Row],[Item Price]]</f>
        <v>720</v>
      </c>
      <c r="L3236" s="8">
        <v>590.04</v>
      </c>
      <c r="M3236" s="8">
        <f>Livros[[#This Row],[Receita]]-Livros[[#This Row],[Custo]]</f>
        <v>129.96000000000004</v>
      </c>
    </row>
    <row r="3237" spans="1:13" x14ac:dyDescent="0.25">
      <c r="A3237" s="5">
        <v>3236</v>
      </c>
      <c r="B3237" s="7" t="s">
        <v>4914</v>
      </c>
      <c r="C3237" s="7" t="e">
        <f>MONTH(Livros[[#This Row],[Date]])</f>
        <v>#VALUE!</v>
      </c>
      <c r="D3237" s="7" t="e">
        <f>YEAR(Livros[[#This Row],[Date]])</f>
        <v>#VALUE!</v>
      </c>
      <c r="E3237" s="5">
        <v>0</v>
      </c>
      <c r="F3237" s="5">
        <v>0</v>
      </c>
      <c r="G3237" s="7" t="s">
        <v>83</v>
      </c>
      <c r="H3237" s="5">
        <v>1</v>
      </c>
      <c r="I3237" s="19" t="s">
        <v>77</v>
      </c>
      <c r="J3237" s="9">
        <v>725</v>
      </c>
      <c r="K3237" s="9">
        <f>Livros[[#This Row],[Quantity]]*Livros[[#This Row],[Item Price]]</f>
        <v>725</v>
      </c>
      <c r="L3237" s="9">
        <v>630.07500000000005</v>
      </c>
      <c r="M3237" s="9">
        <f>Livros[[#This Row],[Receita]]-Livros[[#This Row],[Custo]]</f>
        <v>94.924999999999955</v>
      </c>
    </row>
    <row r="3238" spans="1:13" x14ac:dyDescent="0.25">
      <c r="A3238" s="4">
        <v>3237</v>
      </c>
      <c r="B3238" s="6" t="s">
        <v>4914</v>
      </c>
      <c r="C3238" s="6" t="e">
        <f>MONTH(Livros[[#This Row],[Date]])</f>
        <v>#VALUE!</v>
      </c>
      <c r="D3238" s="6" t="e">
        <f>YEAR(Livros[[#This Row],[Date]])</f>
        <v>#VALUE!</v>
      </c>
      <c r="E3238" s="4">
        <v>0</v>
      </c>
      <c r="F3238" s="4">
        <v>0</v>
      </c>
      <c r="G3238" s="6" t="s">
        <v>83</v>
      </c>
      <c r="H3238" s="4">
        <v>1</v>
      </c>
      <c r="I3238" s="18" t="s">
        <v>193</v>
      </c>
      <c r="J3238" s="8">
        <v>381</v>
      </c>
      <c r="K3238" s="8">
        <f>Livros[[#This Row],[Quantity]]*Livros[[#This Row],[Item Price]]</f>
        <v>381</v>
      </c>
      <c r="L3238" s="8">
        <v>312.24200000000002</v>
      </c>
      <c r="M3238" s="8">
        <f>Livros[[#This Row],[Receita]]-Livros[[#This Row],[Custo]]</f>
        <v>68.757999999999981</v>
      </c>
    </row>
    <row r="3239" spans="1:13" x14ac:dyDescent="0.25">
      <c r="A3239" s="5">
        <v>3238</v>
      </c>
      <c r="B3239" s="7" t="s">
        <v>4919</v>
      </c>
      <c r="C3239" s="7" t="e">
        <f>MONTH(Livros[[#This Row],[Date]])</f>
        <v>#VALUE!</v>
      </c>
      <c r="D3239" s="7" t="e">
        <f>YEAR(Livros[[#This Row],[Date]])</f>
        <v>#VALUE!</v>
      </c>
      <c r="E3239" s="5">
        <v>0</v>
      </c>
      <c r="F3239" s="5">
        <v>0</v>
      </c>
      <c r="G3239" s="7" t="s">
        <v>71</v>
      </c>
      <c r="H3239" s="5">
        <v>1</v>
      </c>
      <c r="I3239" s="19" t="s">
        <v>77</v>
      </c>
      <c r="J3239" s="9">
        <v>479</v>
      </c>
      <c r="K3239" s="9">
        <f>Livros[[#This Row],[Quantity]]*Livros[[#This Row],[Item Price]]</f>
        <v>479</v>
      </c>
      <c r="L3239" s="9">
        <v>416.673</v>
      </c>
      <c r="M3239" s="9">
        <f>Livros[[#This Row],[Receita]]-Livros[[#This Row],[Custo]]</f>
        <v>62.326999999999998</v>
      </c>
    </row>
    <row r="3240" spans="1:13" x14ac:dyDescent="0.25">
      <c r="A3240" s="4">
        <v>3239</v>
      </c>
      <c r="B3240" s="6" t="s">
        <v>4919</v>
      </c>
      <c r="C3240" s="6" t="e">
        <f>MONTH(Livros[[#This Row],[Date]])</f>
        <v>#VALUE!</v>
      </c>
      <c r="D3240" s="6" t="e">
        <f>YEAR(Livros[[#This Row],[Date]])</f>
        <v>#VALUE!</v>
      </c>
      <c r="E3240" s="4">
        <v>0</v>
      </c>
      <c r="F3240" s="4">
        <v>0</v>
      </c>
      <c r="G3240" s="6" t="s">
        <v>71</v>
      </c>
      <c r="H3240" s="4">
        <v>1</v>
      </c>
      <c r="I3240" s="18" t="s">
        <v>193</v>
      </c>
      <c r="J3240" s="8">
        <v>720</v>
      </c>
      <c r="K3240" s="8">
        <f>Livros[[#This Row],[Quantity]]*Livros[[#This Row],[Item Price]]</f>
        <v>720</v>
      </c>
      <c r="L3240" s="8">
        <v>590.04</v>
      </c>
      <c r="M3240" s="8">
        <f>Livros[[#This Row],[Receita]]-Livros[[#This Row],[Custo]]</f>
        <v>129.96000000000004</v>
      </c>
    </row>
    <row r="3241" spans="1:13" x14ac:dyDescent="0.25">
      <c r="A3241" s="5">
        <v>3240</v>
      </c>
      <c r="B3241" s="7" t="s">
        <v>4919</v>
      </c>
      <c r="C3241" s="7" t="e">
        <f>MONTH(Livros[[#This Row],[Date]])</f>
        <v>#VALUE!</v>
      </c>
      <c r="D3241" s="7" t="e">
        <f>YEAR(Livros[[#This Row],[Date]])</f>
        <v>#VALUE!</v>
      </c>
      <c r="E3241" s="5">
        <v>0</v>
      </c>
      <c r="F3241" s="5">
        <v>0</v>
      </c>
      <c r="G3241" s="7" t="s">
        <v>71</v>
      </c>
      <c r="H3241" s="5">
        <v>1</v>
      </c>
      <c r="I3241" s="19" t="s">
        <v>193</v>
      </c>
      <c r="J3241" s="9">
        <v>720</v>
      </c>
      <c r="K3241" s="9">
        <f>Livros[[#This Row],[Quantity]]*Livros[[#This Row],[Item Price]]</f>
        <v>720</v>
      </c>
      <c r="L3241" s="9">
        <v>590.04</v>
      </c>
      <c r="M3241" s="9">
        <f>Livros[[#This Row],[Receita]]-Livros[[#This Row],[Custo]]</f>
        <v>129.96000000000004</v>
      </c>
    </row>
    <row r="3242" spans="1:13" x14ac:dyDescent="0.25">
      <c r="A3242" s="4">
        <v>3241</v>
      </c>
      <c r="B3242" s="6" t="s">
        <v>4919</v>
      </c>
      <c r="C3242" s="6" t="e">
        <f>MONTH(Livros[[#This Row],[Date]])</f>
        <v>#VALUE!</v>
      </c>
      <c r="D3242" s="6" t="e">
        <f>YEAR(Livros[[#This Row],[Date]])</f>
        <v>#VALUE!</v>
      </c>
      <c r="E3242" s="4">
        <v>0</v>
      </c>
      <c r="F3242" s="4">
        <v>0</v>
      </c>
      <c r="G3242" s="6" t="s">
        <v>83</v>
      </c>
      <c r="H3242" s="4">
        <v>1</v>
      </c>
      <c r="I3242" s="18" t="s">
        <v>193</v>
      </c>
      <c r="J3242" s="8">
        <v>381</v>
      </c>
      <c r="K3242" s="8">
        <f>Livros[[#This Row],[Quantity]]*Livros[[#This Row],[Item Price]]</f>
        <v>381</v>
      </c>
      <c r="L3242" s="8">
        <v>312.24200000000002</v>
      </c>
      <c r="M3242" s="8">
        <f>Livros[[#This Row],[Receita]]-Livros[[#This Row],[Custo]]</f>
        <v>68.757999999999981</v>
      </c>
    </row>
    <row r="3243" spans="1:13" x14ac:dyDescent="0.25">
      <c r="A3243" s="5">
        <v>3242</v>
      </c>
      <c r="B3243" s="7" t="s">
        <v>4919</v>
      </c>
      <c r="C3243" s="7" t="e">
        <f>MONTH(Livros[[#This Row],[Date]])</f>
        <v>#VALUE!</v>
      </c>
      <c r="D3243" s="7" t="e">
        <f>YEAR(Livros[[#This Row],[Date]])</f>
        <v>#VALUE!</v>
      </c>
      <c r="E3243" s="5">
        <v>0</v>
      </c>
      <c r="F3243" s="5">
        <v>0</v>
      </c>
      <c r="G3243" s="7" t="s">
        <v>83</v>
      </c>
      <c r="H3243" s="5">
        <v>1</v>
      </c>
      <c r="I3243" s="19" t="s">
        <v>77</v>
      </c>
      <c r="J3243" s="9">
        <v>199</v>
      </c>
      <c r="K3243" s="9">
        <f>Livros[[#This Row],[Quantity]]*Livros[[#This Row],[Item Price]]</f>
        <v>199</v>
      </c>
      <c r="L3243" s="9">
        <v>173.31299999999999</v>
      </c>
      <c r="M3243" s="9">
        <f>Livros[[#This Row],[Receita]]-Livros[[#This Row],[Custo]]</f>
        <v>25.687000000000012</v>
      </c>
    </row>
    <row r="3244" spans="1:13" x14ac:dyDescent="0.25">
      <c r="A3244" s="4">
        <v>3243</v>
      </c>
      <c r="B3244" s="6" t="s">
        <v>4919</v>
      </c>
      <c r="C3244" s="6" t="e">
        <f>MONTH(Livros[[#This Row],[Date]])</f>
        <v>#VALUE!</v>
      </c>
      <c r="D3244" s="6" t="e">
        <f>YEAR(Livros[[#This Row],[Date]])</f>
        <v>#VALUE!</v>
      </c>
      <c r="E3244" s="4">
        <v>0</v>
      </c>
      <c r="F3244" s="4">
        <v>0</v>
      </c>
      <c r="G3244" s="6" t="s">
        <v>71</v>
      </c>
      <c r="H3244" s="4">
        <v>1</v>
      </c>
      <c r="I3244" s="18" t="s">
        <v>193</v>
      </c>
      <c r="J3244" s="8">
        <v>720</v>
      </c>
      <c r="K3244" s="8">
        <f>Livros[[#This Row],[Quantity]]*Livros[[#This Row],[Item Price]]</f>
        <v>720</v>
      </c>
      <c r="L3244" s="8">
        <v>590.04</v>
      </c>
      <c r="M3244" s="8">
        <f>Livros[[#This Row],[Receita]]-Livros[[#This Row],[Custo]]</f>
        <v>129.96000000000004</v>
      </c>
    </row>
    <row r="3245" spans="1:13" x14ac:dyDescent="0.25">
      <c r="A3245" s="5">
        <v>3244</v>
      </c>
      <c r="B3245" s="7" t="s">
        <v>4924</v>
      </c>
      <c r="C3245" s="7" t="e">
        <f>MONTH(Livros[[#This Row],[Date]])</f>
        <v>#VALUE!</v>
      </c>
      <c r="D3245" s="7" t="e">
        <f>YEAR(Livros[[#This Row],[Date]])</f>
        <v>#VALUE!</v>
      </c>
      <c r="E3245" s="5">
        <v>0</v>
      </c>
      <c r="F3245" s="5">
        <v>0</v>
      </c>
      <c r="G3245" s="7" t="s">
        <v>83</v>
      </c>
      <c r="H3245" s="5">
        <v>1</v>
      </c>
      <c r="I3245" s="19" t="s">
        <v>77</v>
      </c>
      <c r="J3245" s="9">
        <v>1790</v>
      </c>
      <c r="K3245" s="9">
        <f>Livros[[#This Row],[Quantity]]*Livros[[#This Row],[Item Price]]</f>
        <v>1790</v>
      </c>
      <c r="L3245" s="9">
        <v>155.57300000000001</v>
      </c>
      <c r="M3245" s="9">
        <f>Livros[[#This Row],[Receita]]-Livros[[#This Row],[Custo]]</f>
        <v>1634.4269999999999</v>
      </c>
    </row>
    <row r="3246" spans="1:13" x14ac:dyDescent="0.25">
      <c r="A3246" s="4">
        <v>3245</v>
      </c>
      <c r="B3246" s="6" t="s">
        <v>4924</v>
      </c>
      <c r="C3246" s="6" t="e">
        <f>MONTH(Livros[[#This Row],[Date]])</f>
        <v>#VALUE!</v>
      </c>
      <c r="D3246" s="6" t="e">
        <f>YEAR(Livros[[#This Row],[Date]])</f>
        <v>#VALUE!</v>
      </c>
      <c r="E3246" s="4">
        <v>0</v>
      </c>
      <c r="F3246" s="4">
        <v>0</v>
      </c>
      <c r="G3246" s="6" t="s">
        <v>83</v>
      </c>
      <c r="H3246" s="4">
        <v>1</v>
      </c>
      <c r="I3246" s="18" t="s">
        <v>77</v>
      </c>
      <c r="J3246" s="8">
        <v>1790</v>
      </c>
      <c r="K3246" s="8">
        <f>Livros[[#This Row],[Quantity]]*Livros[[#This Row],[Item Price]]</f>
        <v>1790</v>
      </c>
      <c r="L3246" s="8">
        <v>155.57300000000001</v>
      </c>
      <c r="M3246" s="8">
        <f>Livros[[#This Row],[Receita]]-Livros[[#This Row],[Custo]]</f>
        <v>1634.4269999999999</v>
      </c>
    </row>
    <row r="3247" spans="1:13" x14ac:dyDescent="0.25">
      <c r="A3247" s="5">
        <v>3246</v>
      </c>
      <c r="B3247" s="7" t="s">
        <v>4925</v>
      </c>
      <c r="C3247" s="7" t="e">
        <f>MONTH(Livros[[#This Row],[Date]])</f>
        <v>#VALUE!</v>
      </c>
      <c r="D3247" s="7" t="e">
        <f>YEAR(Livros[[#This Row],[Date]])</f>
        <v>#VALUE!</v>
      </c>
      <c r="E3247" s="5">
        <v>0</v>
      </c>
      <c r="F3247" s="5">
        <v>0</v>
      </c>
      <c r="G3247" s="7" t="s">
        <v>71</v>
      </c>
      <c r="H3247" s="5">
        <v>1</v>
      </c>
      <c r="I3247" s="19" t="s">
        <v>77</v>
      </c>
      <c r="J3247" s="9">
        <v>1790</v>
      </c>
      <c r="K3247" s="9">
        <f>Livros[[#This Row],[Quantity]]*Livros[[#This Row],[Item Price]]</f>
        <v>1790</v>
      </c>
      <c r="L3247" s="9">
        <v>155.57300000000001</v>
      </c>
      <c r="M3247" s="9">
        <f>Livros[[#This Row],[Receita]]-Livros[[#This Row],[Custo]]</f>
        <v>1634.4269999999999</v>
      </c>
    </row>
    <row r="3248" spans="1:13" x14ac:dyDescent="0.25">
      <c r="A3248" s="4">
        <v>3247</v>
      </c>
      <c r="B3248" s="6" t="s">
        <v>4925</v>
      </c>
      <c r="C3248" s="6" t="e">
        <f>MONTH(Livros[[#This Row],[Date]])</f>
        <v>#VALUE!</v>
      </c>
      <c r="D3248" s="6" t="e">
        <f>YEAR(Livros[[#This Row],[Date]])</f>
        <v>#VALUE!</v>
      </c>
      <c r="E3248" s="4">
        <v>0</v>
      </c>
      <c r="F3248" s="4">
        <v>0</v>
      </c>
      <c r="G3248" s="6" t="s">
        <v>71</v>
      </c>
      <c r="H3248" s="4">
        <v>1</v>
      </c>
      <c r="I3248" s="18" t="s">
        <v>77</v>
      </c>
      <c r="J3248" s="8">
        <v>1790</v>
      </c>
      <c r="K3248" s="8">
        <f>Livros[[#This Row],[Quantity]]*Livros[[#This Row],[Item Price]]</f>
        <v>1790</v>
      </c>
      <c r="L3248" s="8">
        <v>155.57300000000001</v>
      </c>
      <c r="M3248" s="8">
        <f>Livros[[#This Row],[Receita]]-Livros[[#This Row],[Custo]]</f>
        <v>1634.4269999999999</v>
      </c>
    </row>
    <row r="3249" spans="1:13" x14ac:dyDescent="0.25">
      <c r="A3249" s="5">
        <v>3248</v>
      </c>
      <c r="B3249" s="7" t="s">
        <v>4927</v>
      </c>
      <c r="C3249" s="7" t="e">
        <f>MONTH(Livros[[#This Row],[Date]])</f>
        <v>#VALUE!</v>
      </c>
      <c r="D3249" s="7" t="e">
        <f>YEAR(Livros[[#This Row],[Date]])</f>
        <v>#VALUE!</v>
      </c>
      <c r="E3249" s="5">
        <v>0</v>
      </c>
      <c r="F3249" s="5">
        <v>0</v>
      </c>
      <c r="G3249" s="7" t="s">
        <v>71</v>
      </c>
      <c r="H3249" s="5">
        <v>1</v>
      </c>
      <c r="I3249" s="19" t="s">
        <v>77</v>
      </c>
      <c r="J3249" s="9">
        <v>753</v>
      </c>
      <c r="K3249" s="9">
        <f>Livros[[#This Row],[Quantity]]*Livros[[#This Row],[Item Price]]</f>
        <v>753</v>
      </c>
      <c r="L3249" s="9">
        <v>655.51099999999997</v>
      </c>
      <c r="M3249" s="9">
        <f>Livros[[#This Row],[Receita]]-Livros[[#This Row],[Custo]]</f>
        <v>97.489000000000033</v>
      </c>
    </row>
    <row r="3250" spans="1:13" x14ac:dyDescent="0.25">
      <c r="A3250" s="4">
        <v>3249</v>
      </c>
      <c r="B3250" s="6" t="s">
        <v>4927</v>
      </c>
      <c r="C3250" s="6" t="e">
        <f>MONTH(Livros[[#This Row],[Date]])</f>
        <v>#VALUE!</v>
      </c>
      <c r="D3250" s="6" t="e">
        <f>YEAR(Livros[[#This Row],[Date]])</f>
        <v>#VALUE!</v>
      </c>
      <c r="E3250" s="4">
        <v>0</v>
      </c>
      <c r="F3250" s="4">
        <v>0</v>
      </c>
      <c r="G3250" s="6" t="s">
        <v>71</v>
      </c>
      <c r="H3250" s="4">
        <v>1</v>
      </c>
      <c r="I3250" s="18" t="s">
        <v>77</v>
      </c>
      <c r="J3250" s="8">
        <v>199</v>
      </c>
      <c r="K3250" s="8">
        <f>Livros[[#This Row],[Quantity]]*Livros[[#This Row],[Item Price]]</f>
        <v>199</v>
      </c>
      <c r="L3250" s="8">
        <v>173.31299999999999</v>
      </c>
      <c r="M3250" s="8">
        <f>Livros[[#This Row],[Receita]]-Livros[[#This Row],[Custo]]</f>
        <v>25.687000000000012</v>
      </c>
    </row>
    <row r="3251" spans="1:13" x14ac:dyDescent="0.25">
      <c r="A3251" s="5">
        <v>3250</v>
      </c>
      <c r="B3251" s="7" t="s">
        <v>4927</v>
      </c>
      <c r="C3251" s="7" t="e">
        <f>MONTH(Livros[[#This Row],[Date]])</f>
        <v>#VALUE!</v>
      </c>
      <c r="D3251" s="7" t="e">
        <f>YEAR(Livros[[#This Row],[Date]])</f>
        <v>#VALUE!</v>
      </c>
      <c r="E3251" s="5">
        <v>0</v>
      </c>
      <c r="F3251" s="5">
        <v>0</v>
      </c>
      <c r="G3251" s="7" t="s">
        <v>71</v>
      </c>
      <c r="H3251" s="5">
        <v>1</v>
      </c>
      <c r="I3251" s="19" t="s">
        <v>77</v>
      </c>
      <c r="J3251" s="9">
        <v>753</v>
      </c>
      <c r="K3251" s="9">
        <f>Livros[[#This Row],[Quantity]]*Livros[[#This Row],[Item Price]]</f>
        <v>753</v>
      </c>
      <c r="L3251" s="9">
        <v>655.51099999999997</v>
      </c>
      <c r="M3251" s="9">
        <f>Livros[[#This Row],[Receita]]-Livros[[#This Row],[Custo]]</f>
        <v>97.489000000000033</v>
      </c>
    </row>
    <row r="3252" spans="1:13" x14ac:dyDescent="0.25">
      <c r="A3252" s="4">
        <v>3251</v>
      </c>
      <c r="B3252" s="6" t="s">
        <v>4927</v>
      </c>
      <c r="C3252" s="6" t="e">
        <f>MONTH(Livros[[#This Row],[Date]])</f>
        <v>#VALUE!</v>
      </c>
      <c r="D3252" s="6" t="e">
        <f>YEAR(Livros[[#This Row],[Date]])</f>
        <v>#VALUE!</v>
      </c>
      <c r="E3252" s="4">
        <v>0</v>
      </c>
      <c r="F3252" s="4">
        <v>0</v>
      </c>
      <c r="G3252" s="6" t="s">
        <v>83</v>
      </c>
      <c r="H3252" s="4">
        <v>1</v>
      </c>
      <c r="I3252" s="18" t="s">
        <v>77</v>
      </c>
      <c r="J3252" s="8">
        <v>1790</v>
      </c>
      <c r="K3252" s="8">
        <f>Livros[[#This Row],[Quantity]]*Livros[[#This Row],[Item Price]]</f>
        <v>1790</v>
      </c>
      <c r="L3252" s="8">
        <v>155.57300000000001</v>
      </c>
      <c r="M3252" s="8">
        <f>Livros[[#This Row],[Receita]]-Livros[[#This Row],[Custo]]</f>
        <v>1634.4269999999999</v>
      </c>
    </row>
    <row r="3253" spans="1:13" x14ac:dyDescent="0.25">
      <c r="A3253" s="5">
        <v>3252</v>
      </c>
      <c r="B3253" s="7" t="s">
        <v>4927</v>
      </c>
      <c r="C3253" s="7" t="e">
        <f>MONTH(Livros[[#This Row],[Date]])</f>
        <v>#VALUE!</v>
      </c>
      <c r="D3253" s="7" t="e">
        <f>YEAR(Livros[[#This Row],[Date]])</f>
        <v>#VALUE!</v>
      </c>
      <c r="E3253" s="5">
        <v>0</v>
      </c>
      <c r="F3253" s="5">
        <v>0</v>
      </c>
      <c r="G3253" s="7" t="s">
        <v>71</v>
      </c>
      <c r="H3253" s="5">
        <v>1</v>
      </c>
      <c r="I3253" s="19" t="s">
        <v>77</v>
      </c>
      <c r="J3253" s="9">
        <v>753</v>
      </c>
      <c r="K3253" s="9">
        <f>Livros[[#This Row],[Quantity]]*Livros[[#This Row],[Item Price]]</f>
        <v>753</v>
      </c>
      <c r="L3253" s="9">
        <v>655.51099999999997</v>
      </c>
      <c r="M3253" s="9">
        <f>Livros[[#This Row],[Receita]]-Livros[[#This Row],[Custo]]</f>
        <v>97.489000000000033</v>
      </c>
    </row>
    <row r="3254" spans="1:13" x14ac:dyDescent="0.25">
      <c r="A3254" s="4">
        <v>3253</v>
      </c>
      <c r="B3254" s="6" t="s">
        <v>4927</v>
      </c>
      <c r="C3254" s="6" t="e">
        <f>MONTH(Livros[[#This Row],[Date]])</f>
        <v>#VALUE!</v>
      </c>
      <c r="D3254" s="6" t="e">
        <f>YEAR(Livros[[#This Row],[Date]])</f>
        <v>#VALUE!</v>
      </c>
      <c r="E3254" s="4">
        <v>0</v>
      </c>
      <c r="F3254" s="4">
        <v>0</v>
      </c>
      <c r="G3254" s="6" t="s">
        <v>83</v>
      </c>
      <c r="H3254" s="4">
        <v>1</v>
      </c>
      <c r="I3254" s="18" t="s">
        <v>77</v>
      </c>
      <c r="J3254" s="8">
        <v>649</v>
      </c>
      <c r="K3254" s="8">
        <f>Livros[[#This Row],[Quantity]]*Livros[[#This Row],[Item Price]]</f>
        <v>649</v>
      </c>
      <c r="L3254" s="8">
        <v>564.46299999999997</v>
      </c>
      <c r="M3254" s="8">
        <f>Livros[[#This Row],[Receita]]-Livros[[#This Row],[Custo]]</f>
        <v>84.537000000000035</v>
      </c>
    </row>
    <row r="3255" spans="1:13" x14ac:dyDescent="0.25">
      <c r="A3255" s="5">
        <v>3254</v>
      </c>
      <c r="B3255" s="7" t="s">
        <v>4931</v>
      </c>
      <c r="C3255" s="7" t="e">
        <f>MONTH(Livros[[#This Row],[Date]])</f>
        <v>#VALUE!</v>
      </c>
      <c r="D3255" s="7" t="e">
        <f>YEAR(Livros[[#This Row],[Date]])</f>
        <v>#VALUE!</v>
      </c>
      <c r="E3255" s="5">
        <v>0</v>
      </c>
      <c r="F3255" s="5">
        <v>0</v>
      </c>
      <c r="G3255" s="7" t="s">
        <v>83</v>
      </c>
      <c r="H3255" s="5">
        <v>1</v>
      </c>
      <c r="I3255" s="19" t="s">
        <v>77</v>
      </c>
      <c r="J3255" s="9">
        <v>753</v>
      </c>
      <c r="K3255" s="9">
        <f>Livros[[#This Row],[Quantity]]*Livros[[#This Row],[Item Price]]</f>
        <v>753</v>
      </c>
      <c r="L3255" s="9">
        <v>655.51099999999997</v>
      </c>
      <c r="M3255" s="9">
        <f>Livros[[#This Row],[Receita]]-Livros[[#This Row],[Custo]]</f>
        <v>97.489000000000033</v>
      </c>
    </row>
    <row r="3256" spans="1:13" x14ac:dyDescent="0.25">
      <c r="A3256" s="4">
        <v>3255</v>
      </c>
      <c r="B3256" s="6" t="s">
        <v>4931</v>
      </c>
      <c r="C3256" s="6" t="e">
        <f>MONTH(Livros[[#This Row],[Date]])</f>
        <v>#VALUE!</v>
      </c>
      <c r="D3256" s="6" t="e">
        <f>YEAR(Livros[[#This Row],[Date]])</f>
        <v>#VALUE!</v>
      </c>
      <c r="E3256" s="4">
        <v>0</v>
      </c>
      <c r="F3256" s="4">
        <v>0</v>
      </c>
      <c r="G3256" s="6" t="s">
        <v>83</v>
      </c>
      <c r="H3256" s="4">
        <v>1</v>
      </c>
      <c r="I3256" s="18" t="s">
        <v>77</v>
      </c>
      <c r="J3256" s="8">
        <v>612</v>
      </c>
      <c r="K3256" s="8">
        <f>Livros[[#This Row],[Quantity]]*Livros[[#This Row],[Item Price]]</f>
        <v>612</v>
      </c>
      <c r="L3256" s="8">
        <v>532.24400000000003</v>
      </c>
      <c r="M3256" s="8">
        <f>Livros[[#This Row],[Receita]]-Livros[[#This Row],[Custo]]</f>
        <v>79.755999999999972</v>
      </c>
    </row>
    <row r="3257" spans="1:13" x14ac:dyDescent="0.25">
      <c r="A3257" s="5">
        <v>3256</v>
      </c>
      <c r="B3257" s="7" t="s">
        <v>4931</v>
      </c>
      <c r="C3257" s="7" t="e">
        <f>MONTH(Livros[[#This Row],[Date]])</f>
        <v>#VALUE!</v>
      </c>
      <c r="D3257" s="7" t="e">
        <f>YEAR(Livros[[#This Row],[Date]])</f>
        <v>#VALUE!</v>
      </c>
      <c r="E3257" s="5">
        <v>0</v>
      </c>
      <c r="F3257" s="5">
        <v>0</v>
      </c>
      <c r="G3257" s="7" t="s">
        <v>83</v>
      </c>
      <c r="H3257" s="5">
        <v>1</v>
      </c>
      <c r="I3257" s="19" t="s">
        <v>1002</v>
      </c>
      <c r="J3257" s="9">
        <v>228</v>
      </c>
      <c r="K3257" s="9">
        <f>Livros[[#This Row],[Quantity]]*Livros[[#This Row],[Item Price]]</f>
        <v>228</v>
      </c>
      <c r="L3257" s="9">
        <v>186.696</v>
      </c>
      <c r="M3257" s="9">
        <f>Livros[[#This Row],[Receita]]-Livros[[#This Row],[Custo]]</f>
        <v>41.304000000000002</v>
      </c>
    </row>
    <row r="3258" spans="1:13" x14ac:dyDescent="0.25">
      <c r="A3258" s="4">
        <v>3257</v>
      </c>
      <c r="B3258" s="6" t="s">
        <v>4939</v>
      </c>
      <c r="C3258" s="6" t="e">
        <f>MONTH(Livros[[#This Row],[Date]])</f>
        <v>#VALUE!</v>
      </c>
      <c r="D3258" s="6" t="e">
        <f>YEAR(Livros[[#This Row],[Date]])</f>
        <v>#VALUE!</v>
      </c>
      <c r="E3258" s="4">
        <v>0</v>
      </c>
      <c r="F3258" s="4">
        <v>0</v>
      </c>
      <c r="G3258" s="6" t="s">
        <v>83</v>
      </c>
      <c r="H3258" s="4">
        <v>1</v>
      </c>
      <c r="I3258" s="18" t="s">
        <v>1002</v>
      </c>
      <c r="J3258" s="8">
        <v>228</v>
      </c>
      <c r="K3258" s="8">
        <f>Livros[[#This Row],[Quantity]]*Livros[[#This Row],[Item Price]]</f>
        <v>228</v>
      </c>
      <c r="L3258" s="8">
        <v>186.696</v>
      </c>
      <c r="M3258" s="8">
        <f>Livros[[#This Row],[Receita]]-Livros[[#This Row],[Custo]]</f>
        <v>41.304000000000002</v>
      </c>
    </row>
    <row r="3259" spans="1:13" x14ac:dyDescent="0.25">
      <c r="A3259" s="5">
        <v>3258</v>
      </c>
      <c r="B3259" s="7" t="s">
        <v>4939</v>
      </c>
      <c r="C3259" s="7" t="e">
        <f>MONTH(Livros[[#This Row],[Date]])</f>
        <v>#VALUE!</v>
      </c>
      <c r="D3259" s="7" t="e">
        <f>YEAR(Livros[[#This Row],[Date]])</f>
        <v>#VALUE!</v>
      </c>
      <c r="E3259" s="5">
        <v>0</v>
      </c>
      <c r="F3259" s="5">
        <v>0</v>
      </c>
      <c r="G3259" s="7" t="s">
        <v>83</v>
      </c>
      <c r="H3259" s="5">
        <v>1</v>
      </c>
      <c r="I3259" s="19" t="s">
        <v>77</v>
      </c>
      <c r="J3259" s="9">
        <v>612</v>
      </c>
      <c r="K3259" s="9">
        <f>Livros[[#This Row],[Quantity]]*Livros[[#This Row],[Item Price]]</f>
        <v>612</v>
      </c>
      <c r="L3259" s="9">
        <v>532.24400000000003</v>
      </c>
      <c r="M3259" s="9">
        <f>Livros[[#This Row],[Receita]]-Livros[[#This Row],[Custo]]</f>
        <v>79.755999999999972</v>
      </c>
    </row>
    <row r="3260" spans="1:13" x14ac:dyDescent="0.25">
      <c r="A3260" s="4">
        <v>3259</v>
      </c>
      <c r="B3260" s="6" t="s">
        <v>4939</v>
      </c>
      <c r="C3260" s="6" t="e">
        <f>MONTH(Livros[[#This Row],[Date]])</f>
        <v>#VALUE!</v>
      </c>
      <c r="D3260" s="6" t="e">
        <f>YEAR(Livros[[#This Row],[Date]])</f>
        <v>#VALUE!</v>
      </c>
      <c r="E3260" s="4">
        <v>0</v>
      </c>
      <c r="F3260" s="4">
        <v>0</v>
      </c>
      <c r="G3260" s="6" t="s">
        <v>71</v>
      </c>
      <c r="H3260" s="4">
        <v>1</v>
      </c>
      <c r="I3260" s="18" t="s">
        <v>77</v>
      </c>
      <c r="J3260" s="8">
        <v>612</v>
      </c>
      <c r="K3260" s="8">
        <f>Livros[[#This Row],[Quantity]]*Livros[[#This Row],[Item Price]]</f>
        <v>612</v>
      </c>
      <c r="L3260" s="8">
        <v>532.24400000000003</v>
      </c>
      <c r="M3260" s="8">
        <f>Livros[[#This Row],[Receita]]-Livros[[#This Row],[Custo]]</f>
        <v>79.755999999999972</v>
      </c>
    </row>
    <row r="3261" spans="1:13" x14ac:dyDescent="0.25">
      <c r="A3261" s="5">
        <v>3260</v>
      </c>
      <c r="B3261" s="7" t="s">
        <v>4939</v>
      </c>
      <c r="C3261" s="7" t="e">
        <f>MONTH(Livros[[#This Row],[Date]])</f>
        <v>#VALUE!</v>
      </c>
      <c r="D3261" s="7" t="e">
        <f>YEAR(Livros[[#This Row],[Date]])</f>
        <v>#VALUE!</v>
      </c>
      <c r="E3261" s="5">
        <v>0</v>
      </c>
      <c r="F3261" s="5">
        <v>0</v>
      </c>
      <c r="G3261" s="7" t="s">
        <v>71</v>
      </c>
      <c r="H3261" s="5">
        <v>1</v>
      </c>
      <c r="I3261" s="19" t="s">
        <v>193</v>
      </c>
      <c r="J3261" s="9">
        <v>248</v>
      </c>
      <c r="K3261" s="9">
        <f>Livros[[#This Row],[Quantity]]*Livros[[#This Row],[Item Price]]</f>
        <v>248</v>
      </c>
      <c r="L3261" s="9">
        <v>203.33600000000001</v>
      </c>
      <c r="M3261" s="9">
        <f>Livros[[#This Row],[Receita]]-Livros[[#This Row],[Custo]]</f>
        <v>44.663999999999987</v>
      </c>
    </row>
    <row r="3262" spans="1:13" x14ac:dyDescent="0.25">
      <c r="A3262" s="4">
        <v>3261</v>
      </c>
      <c r="B3262" s="6" t="s">
        <v>4943</v>
      </c>
      <c r="C3262" s="6" t="e">
        <f>MONTH(Livros[[#This Row],[Date]])</f>
        <v>#VALUE!</v>
      </c>
      <c r="D3262" s="6" t="e">
        <f>YEAR(Livros[[#This Row],[Date]])</f>
        <v>#VALUE!</v>
      </c>
      <c r="E3262" s="4">
        <v>0</v>
      </c>
      <c r="F3262" s="4">
        <v>0</v>
      </c>
      <c r="G3262" s="6" t="s">
        <v>71</v>
      </c>
      <c r="H3262" s="4">
        <v>1</v>
      </c>
      <c r="I3262" s="18" t="s">
        <v>77</v>
      </c>
      <c r="J3262" s="8">
        <v>612</v>
      </c>
      <c r="K3262" s="8">
        <f>Livros[[#This Row],[Quantity]]*Livros[[#This Row],[Item Price]]</f>
        <v>612</v>
      </c>
      <c r="L3262" s="8">
        <v>532.24400000000003</v>
      </c>
      <c r="M3262" s="8">
        <f>Livros[[#This Row],[Receita]]-Livros[[#This Row],[Custo]]</f>
        <v>79.755999999999972</v>
      </c>
    </row>
    <row r="3263" spans="1:13" x14ac:dyDescent="0.25">
      <c r="A3263" s="5">
        <v>3262</v>
      </c>
      <c r="B3263" s="7" t="s">
        <v>4943</v>
      </c>
      <c r="C3263" s="7" t="e">
        <f>MONTH(Livros[[#This Row],[Date]])</f>
        <v>#VALUE!</v>
      </c>
      <c r="D3263" s="7" t="e">
        <f>YEAR(Livros[[#This Row],[Date]])</f>
        <v>#VALUE!</v>
      </c>
      <c r="E3263" s="5">
        <v>0</v>
      </c>
      <c r="F3263" s="5">
        <v>0</v>
      </c>
      <c r="G3263" s="7" t="s">
        <v>71</v>
      </c>
      <c r="H3263" s="5">
        <v>1</v>
      </c>
      <c r="I3263" s="19" t="s">
        <v>77</v>
      </c>
      <c r="J3263" s="9">
        <v>199</v>
      </c>
      <c r="K3263" s="9">
        <f>Livros[[#This Row],[Quantity]]*Livros[[#This Row],[Item Price]]</f>
        <v>199</v>
      </c>
      <c r="L3263" s="9">
        <v>173.31299999999999</v>
      </c>
      <c r="M3263" s="9">
        <f>Livros[[#This Row],[Receita]]-Livros[[#This Row],[Custo]]</f>
        <v>25.687000000000012</v>
      </c>
    </row>
    <row r="3264" spans="1:13" x14ac:dyDescent="0.25">
      <c r="A3264" s="4">
        <v>3263</v>
      </c>
      <c r="B3264" s="6" t="s">
        <v>4943</v>
      </c>
      <c r="C3264" s="6" t="e">
        <f>MONTH(Livros[[#This Row],[Date]])</f>
        <v>#VALUE!</v>
      </c>
      <c r="D3264" s="6" t="e">
        <f>YEAR(Livros[[#This Row],[Date]])</f>
        <v>#VALUE!</v>
      </c>
      <c r="E3264" s="4">
        <v>0</v>
      </c>
      <c r="F3264" s="4">
        <v>0</v>
      </c>
      <c r="G3264" s="6" t="s">
        <v>83</v>
      </c>
      <c r="H3264" s="4">
        <v>1</v>
      </c>
      <c r="I3264" s="18" t="s">
        <v>77</v>
      </c>
      <c r="J3264" s="8">
        <v>612</v>
      </c>
      <c r="K3264" s="8">
        <f>Livros[[#This Row],[Quantity]]*Livros[[#This Row],[Item Price]]</f>
        <v>612</v>
      </c>
      <c r="L3264" s="8">
        <v>532.24400000000003</v>
      </c>
      <c r="M3264" s="8">
        <f>Livros[[#This Row],[Receita]]-Livros[[#This Row],[Custo]]</f>
        <v>79.755999999999972</v>
      </c>
    </row>
    <row r="3265" spans="1:13" x14ac:dyDescent="0.25">
      <c r="A3265" s="5">
        <v>3264</v>
      </c>
      <c r="B3265" s="7" t="s">
        <v>4946</v>
      </c>
      <c r="C3265" s="7" t="e">
        <f>MONTH(Livros[[#This Row],[Date]])</f>
        <v>#VALUE!</v>
      </c>
      <c r="D3265" s="7" t="e">
        <f>YEAR(Livros[[#This Row],[Date]])</f>
        <v>#VALUE!</v>
      </c>
      <c r="E3265" s="5">
        <v>0</v>
      </c>
      <c r="F3265" s="5">
        <v>1</v>
      </c>
      <c r="G3265" s="7" t="s">
        <v>83</v>
      </c>
      <c r="H3265" s="5">
        <v>1</v>
      </c>
      <c r="I3265" s="19" t="s">
        <v>77</v>
      </c>
      <c r="J3265" s="9">
        <v>612</v>
      </c>
      <c r="K3265" s="9">
        <f>Livros[[#This Row],[Quantity]]*Livros[[#This Row],[Item Price]]</f>
        <v>612</v>
      </c>
      <c r="L3265" s="9">
        <v>532.24400000000003</v>
      </c>
      <c r="M3265" s="9">
        <f>Livros[[#This Row],[Receita]]-Livros[[#This Row],[Custo]]</f>
        <v>79.755999999999972</v>
      </c>
    </row>
    <row r="3266" spans="1:13" x14ac:dyDescent="0.25">
      <c r="A3266" s="4">
        <v>3265</v>
      </c>
      <c r="B3266" s="6" t="s">
        <v>4946</v>
      </c>
      <c r="C3266" s="6" t="e">
        <f>MONTH(Livros[[#This Row],[Date]])</f>
        <v>#VALUE!</v>
      </c>
      <c r="D3266" s="6" t="e">
        <f>YEAR(Livros[[#This Row],[Date]])</f>
        <v>#VALUE!</v>
      </c>
      <c r="E3266" s="4">
        <v>0</v>
      </c>
      <c r="F3266" s="4">
        <v>1</v>
      </c>
      <c r="G3266" s="6" t="s">
        <v>71</v>
      </c>
      <c r="H3266" s="4">
        <v>1</v>
      </c>
      <c r="I3266" s="18" t="s">
        <v>77</v>
      </c>
      <c r="J3266" s="8">
        <v>6385</v>
      </c>
      <c r="K3266" s="8">
        <f>Livros[[#This Row],[Quantity]]*Livros[[#This Row],[Item Price]]</f>
        <v>6385</v>
      </c>
      <c r="L3266" s="8">
        <v>555.54949999999997</v>
      </c>
      <c r="M3266" s="8">
        <f>Livros[[#This Row],[Receita]]-Livros[[#This Row],[Custo]]</f>
        <v>5829.4504999999999</v>
      </c>
    </row>
    <row r="3267" spans="1:13" x14ac:dyDescent="0.25">
      <c r="A3267" s="5">
        <v>3266</v>
      </c>
      <c r="B3267" s="7" t="s">
        <v>4946</v>
      </c>
      <c r="C3267" s="7" t="e">
        <f>MONTH(Livros[[#This Row],[Date]])</f>
        <v>#VALUE!</v>
      </c>
      <c r="D3267" s="7" t="e">
        <f>YEAR(Livros[[#This Row],[Date]])</f>
        <v>#VALUE!</v>
      </c>
      <c r="E3267" s="5">
        <v>0</v>
      </c>
      <c r="F3267" s="5">
        <v>1</v>
      </c>
      <c r="G3267" s="7" t="s">
        <v>83</v>
      </c>
      <c r="H3267" s="5">
        <v>1</v>
      </c>
      <c r="I3267" s="19" t="s">
        <v>77</v>
      </c>
      <c r="J3267" s="9">
        <v>612</v>
      </c>
      <c r="K3267" s="9">
        <f>Livros[[#This Row],[Quantity]]*Livros[[#This Row],[Item Price]]</f>
        <v>612</v>
      </c>
      <c r="L3267" s="9">
        <v>532.24400000000003</v>
      </c>
      <c r="M3267" s="9">
        <f>Livros[[#This Row],[Receita]]-Livros[[#This Row],[Custo]]</f>
        <v>79.755999999999972</v>
      </c>
    </row>
    <row r="3268" spans="1:13" x14ac:dyDescent="0.25">
      <c r="A3268" s="4">
        <v>3267</v>
      </c>
      <c r="B3268" s="6" t="s">
        <v>4946</v>
      </c>
      <c r="C3268" s="6" t="e">
        <f>MONTH(Livros[[#This Row],[Date]])</f>
        <v>#VALUE!</v>
      </c>
      <c r="D3268" s="6" t="e">
        <f>YEAR(Livros[[#This Row],[Date]])</f>
        <v>#VALUE!</v>
      </c>
      <c r="E3268" s="4">
        <v>0</v>
      </c>
      <c r="F3268" s="4">
        <v>1</v>
      </c>
      <c r="G3268" s="6" t="s">
        <v>71</v>
      </c>
      <c r="H3268" s="4">
        <v>1</v>
      </c>
      <c r="I3268" s="18" t="s">
        <v>193</v>
      </c>
      <c r="J3268" s="8">
        <v>140</v>
      </c>
      <c r="K3268" s="8">
        <f>Livros[[#This Row],[Quantity]]*Livros[[#This Row],[Item Price]]</f>
        <v>140</v>
      </c>
      <c r="L3268" s="8">
        <v>114.48</v>
      </c>
      <c r="M3268" s="8">
        <f>Livros[[#This Row],[Receita]]-Livros[[#This Row],[Custo]]</f>
        <v>25.519999999999996</v>
      </c>
    </row>
    <row r="3269" spans="1:13" x14ac:dyDescent="0.25">
      <c r="A3269" s="5">
        <v>3268</v>
      </c>
      <c r="B3269" s="7" t="s">
        <v>4946</v>
      </c>
      <c r="C3269" s="7" t="e">
        <f>MONTH(Livros[[#This Row],[Date]])</f>
        <v>#VALUE!</v>
      </c>
      <c r="D3269" s="7" t="e">
        <f>YEAR(Livros[[#This Row],[Date]])</f>
        <v>#VALUE!</v>
      </c>
      <c r="E3269" s="5">
        <v>0</v>
      </c>
      <c r="F3269" s="5">
        <v>1</v>
      </c>
      <c r="G3269" s="7" t="s">
        <v>83</v>
      </c>
      <c r="H3269" s="5">
        <v>1</v>
      </c>
      <c r="I3269" s="19" t="s">
        <v>193</v>
      </c>
      <c r="J3269" s="9">
        <v>192</v>
      </c>
      <c r="K3269" s="9">
        <f>Livros[[#This Row],[Quantity]]*Livros[[#This Row],[Item Price]]</f>
        <v>192</v>
      </c>
      <c r="L3269" s="9">
        <v>157.744</v>
      </c>
      <c r="M3269" s="9">
        <f>Livros[[#This Row],[Receita]]-Livros[[#This Row],[Custo]]</f>
        <v>34.256</v>
      </c>
    </row>
    <row r="3270" spans="1:13" x14ac:dyDescent="0.25">
      <c r="A3270" s="4">
        <v>3269</v>
      </c>
      <c r="B3270" s="6" t="s">
        <v>4952</v>
      </c>
      <c r="C3270" s="6" t="e">
        <f>MONTH(Livros[[#This Row],[Date]])</f>
        <v>#VALUE!</v>
      </c>
      <c r="D3270" s="6" t="e">
        <f>YEAR(Livros[[#This Row],[Date]])</f>
        <v>#VALUE!</v>
      </c>
      <c r="E3270" s="4">
        <v>0</v>
      </c>
      <c r="F3270" s="4">
        <v>1</v>
      </c>
      <c r="G3270" s="6" t="s">
        <v>83</v>
      </c>
      <c r="H3270" s="4">
        <v>1</v>
      </c>
      <c r="I3270" s="18" t="s">
        <v>193</v>
      </c>
      <c r="J3270" s="8">
        <v>192</v>
      </c>
      <c r="K3270" s="8">
        <f>Livros[[#This Row],[Quantity]]*Livros[[#This Row],[Item Price]]</f>
        <v>192</v>
      </c>
      <c r="L3270" s="8">
        <v>157.744</v>
      </c>
      <c r="M3270" s="8">
        <f>Livros[[#This Row],[Receita]]-Livros[[#This Row],[Custo]]</f>
        <v>34.256</v>
      </c>
    </row>
    <row r="3271" spans="1:13" x14ac:dyDescent="0.25">
      <c r="A3271" s="5">
        <v>3270</v>
      </c>
      <c r="B3271" s="7" t="s">
        <v>4952</v>
      </c>
      <c r="C3271" s="7" t="e">
        <f>MONTH(Livros[[#This Row],[Date]])</f>
        <v>#VALUE!</v>
      </c>
      <c r="D3271" s="7" t="e">
        <f>YEAR(Livros[[#This Row],[Date]])</f>
        <v>#VALUE!</v>
      </c>
      <c r="E3271" s="5">
        <v>0</v>
      </c>
      <c r="F3271" s="5">
        <v>1</v>
      </c>
      <c r="G3271" s="7" t="s">
        <v>71</v>
      </c>
      <c r="H3271" s="5">
        <v>1</v>
      </c>
      <c r="I3271" s="19" t="s">
        <v>193</v>
      </c>
      <c r="J3271" s="9">
        <v>140</v>
      </c>
      <c r="K3271" s="9">
        <f>Livros[[#This Row],[Quantity]]*Livros[[#This Row],[Item Price]]</f>
        <v>140</v>
      </c>
      <c r="L3271" s="9">
        <v>114.48</v>
      </c>
      <c r="M3271" s="9">
        <f>Livros[[#This Row],[Receita]]-Livros[[#This Row],[Custo]]</f>
        <v>25.519999999999996</v>
      </c>
    </row>
    <row r="3272" spans="1:13" x14ac:dyDescent="0.25">
      <c r="A3272" s="4">
        <v>3271</v>
      </c>
      <c r="B3272" s="6" t="s">
        <v>4952</v>
      </c>
      <c r="C3272" s="6" t="e">
        <f>MONTH(Livros[[#This Row],[Date]])</f>
        <v>#VALUE!</v>
      </c>
      <c r="D3272" s="6" t="e">
        <f>YEAR(Livros[[#This Row],[Date]])</f>
        <v>#VALUE!</v>
      </c>
      <c r="E3272" s="4">
        <v>0</v>
      </c>
      <c r="F3272" s="4">
        <v>1</v>
      </c>
      <c r="G3272" s="6" t="s">
        <v>83</v>
      </c>
      <c r="H3272" s="4">
        <v>1</v>
      </c>
      <c r="I3272" s="18" t="s">
        <v>193</v>
      </c>
      <c r="J3272" s="8">
        <v>192</v>
      </c>
      <c r="K3272" s="8">
        <f>Livros[[#This Row],[Quantity]]*Livros[[#This Row],[Item Price]]</f>
        <v>192</v>
      </c>
      <c r="L3272" s="8">
        <v>157.744</v>
      </c>
      <c r="M3272" s="8">
        <f>Livros[[#This Row],[Receita]]-Livros[[#This Row],[Custo]]</f>
        <v>34.256</v>
      </c>
    </row>
    <row r="3273" spans="1:13" x14ac:dyDescent="0.25">
      <c r="A3273" s="5">
        <v>3272</v>
      </c>
      <c r="B3273" s="7" t="s">
        <v>4952</v>
      </c>
      <c r="C3273" s="7" t="e">
        <f>MONTH(Livros[[#This Row],[Date]])</f>
        <v>#VALUE!</v>
      </c>
      <c r="D3273" s="7" t="e">
        <f>YEAR(Livros[[#This Row],[Date]])</f>
        <v>#VALUE!</v>
      </c>
      <c r="E3273" s="5">
        <v>0</v>
      </c>
      <c r="F3273" s="5">
        <v>1</v>
      </c>
      <c r="G3273" s="7" t="s">
        <v>71</v>
      </c>
      <c r="H3273" s="5">
        <v>1</v>
      </c>
      <c r="I3273" s="19" t="s">
        <v>193</v>
      </c>
      <c r="J3273" s="9">
        <v>192</v>
      </c>
      <c r="K3273" s="9">
        <f>Livros[[#This Row],[Quantity]]*Livros[[#This Row],[Item Price]]</f>
        <v>192</v>
      </c>
      <c r="L3273" s="9">
        <v>157.744</v>
      </c>
      <c r="M3273" s="9">
        <f>Livros[[#This Row],[Receita]]-Livros[[#This Row],[Custo]]</f>
        <v>34.256</v>
      </c>
    </row>
    <row r="3274" spans="1:13" x14ac:dyDescent="0.25">
      <c r="A3274" s="4">
        <v>3273</v>
      </c>
      <c r="B3274" s="6" t="s">
        <v>4956</v>
      </c>
      <c r="C3274" s="6" t="e">
        <f>MONTH(Livros[[#This Row],[Date]])</f>
        <v>#VALUE!</v>
      </c>
      <c r="D3274" s="6" t="e">
        <f>YEAR(Livros[[#This Row],[Date]])</f>
        <v>#VALUE!</v>
      </c>
      <c r="E3274" s="4">
        <v>0</v>
      </c>
      <c r="F3274" s="4">
        <v>1</v>
      </c>
      <c r="G3274" s="6" t="s">
        <v>71</v>
      </c>
      <c r="H3274" s="4">
        <v>1</v>
      </c>
      <c r="I3274" s="18" t="s">
        <v>193</v>
      </c>
      <c r="J3274" s="8">
        <v>192</v>
      </c>
      <c r="K3274" s="8">
        <f>Livros[[#This Row],[Quantity]]*Livros[[#This Row],[Item Price]]</f>
        <v>192</v>
      </c>
      <c r="L3274" s="8">
        <v>157.744</v>
      </c>
      <c r="M3274" s="8">
        <f>Livros[[#This Row],[Receita]]-Livros[[#This Row],[Custo]]</f>
        <v>34.256</v>
      </c>
    </row>
    <row r="3275" spans="1:13" x14ac:dyDescent="0.25">
      <c r="A3275" s="5">
        <v>3274</v>
      </c>
      <c r="B3275" s="7" t="s">
        <v>4956</v>
      </c>
      <c r="C3275" s="7" t="e">
        <f>MONTH(Livros[[#This Row],[Date]])</f>
        <v>#VALUE!</v>
      </c>
      <c r="D3275" s="7" t="e">
        <f>YEAR(Livros[[#This Row],[Date]])</f>
        <v>#VALUE!</v>
      </c>
      <c r="E3275" s="5">
        <v>0</v>
      </c>
      <c r="F3275" s="5">
        <v>1</v>
      </c>
      <c r="G3275" s="7" t="s">
        <v>83</v>
      </c>
      <c r="H3275" s="5">
        <v>1</v>
      </c>
      <c r="I3275" s="19" t="s">
        <v>1002</v>
      </c>
      <c r="J3275" s="9">
        <v>110</v>
      </c>
      <c r="K3275" s="9">
        <f>Livros[[#This Row],[Quantity]]*Livros[[#This Row],[Item Price]]</f>
        <v>110</v>
      </c>
      <c r="L3275" s="9">
        <v>902.2</v>
      </c>
      <c r="M3275" s="9">
        <f>Livros[[#This Row],[Receita]]-Livros[[#This Row],[Custo]]</f>
        <v>-792.2</v>
      </c>
    </row>
    <row r="3276" spans="1:13" x14ac:dyDescent="0.25">
      <c r="A3276" s="4">
        <v>3275</v>
      </c>
      <c r="B3276" s="6" t="s">
        <v>4956</v>
      </c>
      <c r="C3276" s="6" t="e">
        <f>MONTH(Livros[[#This Row],[Date]])</f>
        <v>#VALUE!</v>
      </c>
      <c r="D3276" s="6" t="e">
        <f>YEAR(Livros[[#This Row],[Date]])</f>
        <v>#VALUE!</v>
      </c>
      <c r="E3276" s="4">
        <v>0</v>
      </c>
      <c r="F3276" s="4">
        <v>1</v>
      </c>
      <c r="G3276" s="6" t="s">
        <v>83</v>
      </c>
      <c r="H3276" s="4">
        <v>1</v>
      </c>
      <c r="I3276" s="18" t="s">
        <v>193</v>
      </c>
      <c r="J3276" s="8">
        <v>140</v>
      </c>
      <c r="K3276" s="8">
        <f>Livros[[#This Row],[Quantity]]*Livros[[#This Row],[Item Price]]</f>
        <v>140</v>
      </c>
      <c r="L3276" s="8">
        <v>114.48</v>
      </c>
      <c r="M3276" s="8">
        <f>Livros[[#This Row],[Receita]]-Livros[[#This Row],[Custo]]</f>
        <v>25.519999999999996</v>
      </c>
    </row>
    <row r="3277" spans="1:13" x14ac:dyDescent="0.25">
      <c r="A3277" s="5">
        <v>3276</v>
      </c>
      <c r="B3277" s="7" t="s">
        <v>4956</v>
      </c>
      <c r="C3277" s="7" t="e">
        <f>MONTH(Livros[[#This Row],[Date]])</f>
        <v>#VALUE!</v>
      </c>
      <c r="D3277" s="7" t="e">
        <f>YEAR(Livros[[#This Row],[Date]])</f>
        <v>#VALUE!</v>
      </c>
      <c r="E3277" s="5">
        <v>1</v>
      </c>
      <c r="F3277" s="5">
        <v>1</v>
      </c>
      <c r="G3277" s="7" t="s">
        <v>83</v>
      </c>
      <c r="H3277" s="5">
        <v>1</v>
      </c>
      <c r="I3277" s="19" t="s">
        <v>193</v>
      </c>
      <c r="J3277" s="9">
        <v>140</v>
      </c>
      <c r="K3277" s="9">
        <f>Livros[[#This Row],[Quantity]]*Livros[[#This Row],[Item Price]]</f>
        <v>140</v>
      </c>
      <c r="L3277" s="9">
        <v>114.48</v>
      </c>
      <c r="M3277" s="9">
        <f>Livros[[#This Row],[Receita]]-Livros[[#This Row],[Custo]]</f>
        <v>25.519999999999996</v>
      </c>
    </row>
    <row r="3278" spans="1:13" x14ac:dyDescent="0.25">
      <c r="A3278" s="4">
        <v>3277</v>
      </c>
      <c r="B3278" s="6" t="s">
        <v>4961</v>
      </c>
      <c r="C3278" s="6" t="e">
        <f>MONTH(Livros[[#This Row],[Date]])</f>
        <v>#VALUE!</v>
      </c>
      <c r="D3278" s="6" t="e">
        <f>YEAR(Livros[[#This Row],[Date]])</f>
        <v>#VALUE!</v>
      </c>
      <c r="E3278" s="4">
        <v>1</v>
      </c>
      <c r="F3278" s="4">
        <v>1</v>
      </c>
      <c r="G3278" s="6" t="s">
        <v>71</v>
      </c>
      <c r="H3278" s="4">
        <v>1</v>
      </c>
      <c r="I3278" s="18" t="s">
        <v>5178</v>
      </c>
      <c r="J3278" s="8">
        <v>350</v>
      </c>
      <c r="K3278" s="8">
        <f>Livros[[#This Row],[Quantity]]*Livros[[#This Row],[Item Price]]</f>
        <v>350</v>
      </c>
      <c r="L3278" s="8">
        <v>290.05</v>
      </c>
      <c r="M3278" s="8">
        <f>Livros[[#This Row],[Receita]]-Livros[[#This Row],[Custo]]</f>
        <v>59.949999999999989</v>
      </c>
    </row>
    <row r="3279" spans="1:13" x14ac:dyDescent="0.25">
      <c r="A3279" s="5">
        <v>3278</v>
      </c>
      <c r="B3279" s="7" t="s">
        <v>4963</v>
      </c>
      <c r="C3279" s="7" t="e">
        <f>MONTH(Livros[[#This Row],[Date]])</f>
        <v>#VALUE!</v>
      </c>
      <c r="D3279" s="7" t="e">
        <f>YEAR(Livros[[#This Row],[Date]])</f>
        <v>#VALUE!</v>
      </c>
      <c r="E3279" s="5">
        <v>0</v>
      </c>
      <c r="F3279" s="5">
        <v>1</v>
      </c>
      <c r="G3279" s="7" t="s">
        <v>83</v>
      </c>
      <c r="H3279" s="5">
        <v>1</v>
      </c>
      <c r="I3279" s="19" t="s">
        <v>77</v>
      </c>
      <c r="J3279" s="9">
        <v>753</v>
      </c>
      <c r="K3279" s="9">
        <f>Livros[[#This Row],[Quantity]]*Livros[[#This Row],[Item Price]]</f>
        <v>753</v>
      </c>
      <c r="L3279" s="9">
        <v>655.51099999999997</v>
      </c>
      <c r="M3279" s="9">
        <f>Livros[[#This Row],[Receita]]-Livros[[#This Row],[Custo]]</f>
        <v>97.489000000000033</v>
      </c>
    </row>
    <row r="3280" spans="1:13" x14ac:dyDescent="0.25">
      <c r="A3280" s="4">
        <v>3279</v>
      </c>
      <c r="B3280" s="6" t="s">
        <v>4964</v>
      </c>
      <c r="C3280" s="6" t="e">
        <f>MONTH(Livros[[#This Row],[Date]])</f>
        <v>#VALUE!</v>
      </c>
      <c r="D3280" s="6" t="e">
        <f>YEAR(Livros[[#This Row],[Date]])</f>
        <v>#VALUE!</v>
      </c>
      <c r="E3280" s="4">
        <v>0</v>
      </c>
      <c r="F3280" s="4">
        <v>1</v>
      </c>
      <c r="G3280" s="6" t="s">
        <v>83</v>
      </c>
      <c r="H3280" s="4">
        <v>1</v>
      </c>
      <c r="I3280" s="18" t="s">
        <v>1002</v>
      </c>
      <c r="J3280" s="8">
        <v>14245</v>
      </c>
      <c r="K3280" s="8">
        <f>Livros[[#This Row],[Quantity]]*Livros[[#This Row],[Item Price]]</f>
        <v>14245</v>
      </c>
      <c r="L3280" s="8">
        <v>116.68089999999999</v>
      </c>
      <c r="M3280" s="8">
        <f>Livros[[#This Row],[Receita]]-Livros[[#This Row],[Custo]]</f>
        <v>14128.319100000001</v>
      </c>
    </row>
    <row r="3281" spans="1:13" x14ac:dyDescent="0.25">
      <c r="A3281" s="5">
        <v>3280</v>
      </c>
      <c r="B3281" s="7" t="s">
        <v>4964</v>
      </c>
      <c r="C3281" s="7" t="e">
        <f>MONTH(Livros[[#This Row],[Date]])</f>
        <v>#VALUE!</v>
      </c>
      <c r="D3281" s="7" t="e">
        <f>YEAR(Livros[[#This Row],[Date]])</f>
        <v>#VALUE!</v>
      </c>
      <c r="E3281" s="5">
        <v>0</v>
      </c>
      <c r="F3281" s="5">
        <v>1</v>
      </c>
      <c r="G3281" s="7" t="s">
        <v>83</v>
      </c>
      <c r="H3281" s="5">
        <v>1</v>
      </c>
      <c r="I3281" s="19" t="s">
        <v>193</v>
      </c>
      <c r="J3281" s="9">
        <v>192</v>
      </c>
      <c r="K3281" s="9">
        <f>Livros[[#This Row],[Quantity]]*Livros[[#This Row],[Item Price]]</f>
        <v>192</v>
      </c>
      <c r="L3281" s="9">
        <v>157.744</v>
      </c>
      <c r="M3281" s="9">
        <f>Livros[[#This Row],[Receita]]-Livros[[#This Row],[Custo]]</f>
        <v>34.256</v>
      </c>
    </row>
    <row r="3282" spans="1:13" x14ac:dyDescent="0.25">
      <c r="A3282" s="4">
        <v>3281</v>
      </c>
      <c r="B3282" s="6" t="s">
        <v>4964</v>
      </c>
      <c r="C3282" s="6" t="e">
        <f>MONTH(Livros[[#This Row],[Date]])</f>
        <v>#VALUE!</v>
      </c>
      <c r="D3282" s="6" t="e">
        <f>YEAR(Livros[[#This Row],[Date]])</f>
        <v>#VALUE!</v>
      </c>
      <c r="E3282" s="4">
        <v>0</v>
      </c>
      <c r="F3282" s="4">
        <v>1</v>
      </c>
      <c r="G3282" s="6" t="s">
        <v>71</v>
      </c>
      <c r="H3282" s="4">
        <v>1</v>
      </c>
      <c r="I3282" s="18" t="s">
        <v>193</v>
      </c>
      <c r="J3282" s="8">
        <v>192</v>
      </c>
      <c r="K3282" s="8">
        <f>Livros[[#This Row],[Quantity]]*Livros[[#This Row],[Item Price]]</f>
        <v>192</v>
      </c>
      <c r="L3282" s="8">
        <v>157.744</v>
      </c>
      <c r="M3282" s="8">
        <f>Livros[[#This Row],[Receita]]-Livros[[#This Row],[Custo]]</f>
        <v>34.256</v>
      </c>
    </row>
    <row r="3283" spans="1:13" x14ac:dyDescent="0.25">
      <c r="A3283" s="5">
        <v>3282</v>
      </c>
      <c r="B3283" s="7" t="s">
        <v>4966</v>
      </c>
      <c r="C3283" s="7" t="e">
        <f>MONTH(Livros[[#This Row],[Date]])</f>
        <v>#VALUE!</v>
      </c>
      <c r="D3283" s="7" t="e">
        <f>YEAR(Livros[[#This Row],[Date]])</f>
        <v>#VALUE!</v>
      </c>
      <c r="E3283" s="5">
        <v>0</v>
      </c>
      <c r="F3283" s="5">
        <v>0</v>
      </c>
      <c r="G3283" s="7" t="s">
        <v>83</v>
      </c>
      <c r="H3283" s="5">
        <v>1</v>
      </c>
      <c r="I3283" s="19" t="s">
        <v>193</v>
      </c>
      <c r="J3283" s="9">
        <v>192</v>
      </c>
      <c r="K3283" s="9">
        <f>Livros[[#This Row],[Quantity]]*Livros[[#This Row],[Item Price]]</f>
        <v>192</v>
      </c>
      <c r="L3283" s="9">
        <v>157.744</v>
      </c>
      <c r="M3283" s="9">
        <f>Livros[[#This Row],[Receita]]-Livros[[#This Row],[Custo]]</f>
        <v>34.256</v>
      </c>
    </row>
    <row r="3284" spans="1:13" x14ac:dyDescent="0.25">
      <c r="A3284" s="4">
        <v>3283</v>
      </c>
      <c r="B3284" s="6" t="s">
        <v>4966</v>
      </c>
      <c r="C3284" s="6" t="e">
        <f>MONTH(Livros[[#This Row],[Date]])</f>
        <v>#VALUE!</v>
      </c>
      <c r="D3284" s="6" t="e">
        <f>YEAR(Livros[[#This Row],[Date]])</f>
        <v>#VALUE!</v>
      </c>
      <c r="E3284" s="4">
        <v>0</v>
      </c>
      <c r="F3284" s="4">
        <v>0</v>
      </c>
      <c r="G3284" s="6" t="s">
        <v>83</v>
      </c>
      <c r="H3284" s="4">
        <v>1</v>
      </c>
      <c r="I3284" s="18" t="s">
        <v>77</v>
      </c>
      <c r="J3284" s="8">
        <v>399</v>
      </c>
      <c r="K3284" s="8">
        <f>Livros[[#This Row],[Quantity]]*Livros[[#This Row],[Item Price]]</f>
        <v>399</v>
      </c>
      <c r="L3284" s="8">
        <v>347.71300000000002</v>
      </c>
      <c r="M3284" s="8">
        <f>Livros[[#This Row],[Receita]]-Livros[[#This Row],[Custo]]</f>
        <v>51.286999999999978</v>
      </c>
    </row>
    <row r="3285" spans="1:13" x14ac:dyDescent="0.25">
      <c r="A3285" s="5">
        <v>3284</v>
      </c>
      <c r="B3285" s="7" t="s">
        <v>4966</v>
      </c>
      <c r="C3285" s="7" t="e">
        <f>MONTH(Livros[[#This Row],[Date]])</f>
        <v>#VALUE!</v>
      </c>
      <c r="D3285" s="7" t="e">
        <f>YEAR(Livros[[#This Row],[Date]])</f>
        <v>#VALUE!</v>
      </c>
      <c r="E3285" s="5">
        <v>0</v>
      </c>
      <c r="F3285" s="5">
        <v>0</v>
      </c>
      <c r="G3285" s="7" t="s">
        <v>71</v>
      </c>
      <c r="H3285" s="5">
        <v>1</v>
      </c>
      <c r="I3285" s="19" t="s">
        <v>193</v>
      </c>
      <c r="J3285" s="9">
        <v>192</v>
      </c>
      <c r="K3285" s="9">
        <f>Livros[[#This Row],[Quantity]]*Livros[[#This Row],[Item Price]]</f>
        <v>192</v>
      </c>
      <c r="L3285" s="9">
        <v>157.744</v>
      </c>
      <c r="M3285" s="9">
        <f>Livros[[#This Row],[Receita]]-Livros[[#This Row],[Custo]]</f>
        <v>34.256</v>
      </c>
    </row>
    <row r="3286" spans="1:13" x14ac:dyDescent="0.25">
      <c r="A3286" s="4">
        <v>3285</v>
      </c>
      <c r="B3286" s="6" t="s">
        <v>4966</v>
      </c>
      <c r="C3286" s="6" t="e">
        <f>MONTH(Livros[[#This Row],[Date]])</f>
        <v>#VALUE!</v>
      </c>
      <c r="D3286" s="6" t="e">
        <f>YEAR(Livros[[#This Row],[Date]])</f>
        <v>#VALUE!</v>
      </c>
      <c r="E3286" s="4">
        <v>0</v>
      </c>
      <c r="F3286" s="4">
        <v>0</v>
      </c>
      <c r="G3286" s="6" t="s">
        <v>71</v>
      </c>
      <c r="H3286" s="4">
        <v>1</v>
      </c>
      <c r="I3286" s="18" t="s">
        <v>193</v>
      </c>
      <c r="J3286" s="8">
        <v>192</v>
      </c>
      <c r="K3286" s="8">
        <f>Livros[[#This Row],[Quantity]]*Livros[[#This Row],[Item Price]]</f>
        <v>192</v>
      </c>
      <c r="L3286" s="8">
        <v>157.744</v>
      </c>
      <c r="M3286" s="8">
        <f>Livros[[#This Row],[Receita]]-Livros[[#This Row],[Custo]]</f>
        <v>34.256</v>
      </c>
    </row>
    <row r="3287" spans="1:13" x14ac:dyDescent="0.25">
      <c r="A3287" s="5">
        <v>3286</v>
      </c>
      <c r="B3287" s="7" t="s">
        <v>4966</v>
      </c>
      <c r="C3287" s="7" t="e">
        <f>MONTH(Livros[[#This Row],[Date]])</f>
        <v>#VALUE!</v>
      </c>
      <c r="D3287" s="7" t="e">
        <f>YEAR(Livros[[#This Row],[Date]])</f>
        <v>#VALUE!</v>
      </c>
      <c r="E3287" s="5">
        <v>0</v>
      </c>
      <c r="F3287" s="5">
        <v>0</v>
      </c>
      <c r="G3287" s="7" t="s">
        <v>83</v>
      </c>
      <c r="H3287" s="5">
        <v>1</v>
      </c>
      <c r="I3287" s="19" t="s">
        <v>193</v>
      </c>
      <c r="J3287" s="9">
        <v>140</v>
      </c>
      <c r="K3287" s="9">
        <f>Livros[[#This Row],[Quantity]]*Livros[[#This Row],[Item Price]]</f>
        <v>140</v>
      </c>
      <c r="L3287" s="9">
        <v>114.48</v>
      </c>
      <c r="M3287" s="9">
        <f>Livros[[#This Row],[Receita]]-Livros[[#This Row],[Custo]]</f>
        <v>25.519999999999996</v>
      </c>
    </row>
    <row r="3288" spans="1:13" x14ac:dyDescent="0.25">
      <c r="A3288" s="4">
        <v>3287</v>
      </c>
      <c r="B3288" s="6" t="s">
        <v>4966</v>
      </c>
      <c r="C3288" s="6" t="e">
        <f>MONTH(Livros[[#This Row],[Date]])</f>
        <v>#VALUE!</v>
      </c>
      <c r="D3288" s="6" t="e">
        <f>YEAR(Livros[[#This Row],[Date]])</f>
        <v>#VALUE!</v>
      </c>
      <c r="E3288" s="4">
        <v>0</v>
      </c>
      <c r="F3288" s="4">
        <v>0</v>
      </c>
      <c r="G3288" s="6" t="s">
        <v>83</v>
      </c>
      <c r="H3288" s="4">
        <v>1</v>
      </c>
      <c r="I3288" s="18" t="s">
        <v>77</v>
      </c>
      <c r="J3288" s="8">
        <v>1790</v>
      </c>
      <c r="K3288" s="8">
        <f>Livros[[#This Row],[Quantity]]*Livros[[#This Row],[Item Price]]</f>
        <v>1790</v>
      </c>
      <c r="L3288" s="8">
        <v>155.57300000000001</v>
      </c>
      <c r="M3288" s="8">
        <f>Livros[[#This Row],[Receita]]-Livros[[#This Row],[Custo]]</f>
        <v>1634.4269999999999</v>
      </c>
    </row>
    <row r="3289" spans="1:13" x14ac:dyDescent="0.25">
      <c r="A3289" s="5">
        <v>3288</v>
      </c>
      <c r="B3289" s="7" t="s">
        <v>4966</v>
      </c>
      <c r="C3289" s="7" t="e">
        <f>MONTH(Livros[[#This Row],[Date]])</f>
        <v>#VALUE!</v>
      </c>
      <c r="D3289" s="7" t="e">
        <f>YEAR(Livros[[#This Row],[Date]])</f>
        <v>#VALUE!</v>
      </c>
      <c r="E3289" s="5">
        <v>0</v>
      </c>
      <c r="F3289" s="5">
        <v>0</v>
      </c>
      <c r="G3289" s="7" t="s">
        <v>71</v>
      </c>
      <c r="H3289" s="5">
        <v>2</v>
      </c>
      <c r="I3289" s="19" t="s">
        <v>77</v>
      </c>
      <c r="J3289" s="9">
        <v>1180</v>
      </c>
      <c r="K3289" s="9">
        <f>Livros[[#This Row],[Quantity]]*Livros[[#This Row],[Item Price]]</f>
        <v>2360</v>
      </c>
      <c r="L3289" s="9">
        <v>102.26600000000001</v>
      </c>
      <c r="M3289" s="9">
        <f>Livros[[#This Row],[Receita]]-Livros[[#This Row],[Custo]]</f>
        <v>2257.7339999999999</v>
      </c>
    </row>
    <row r="3290" spans="1:13" x14ac:dyDescent="0.25">
      <c r="A3290" s="4">
        <v>3289</v>
      </c>
      <c r="B3290" s="6" t="s">
        <v>4974</v>
      </c>
      <c r="C3290" s="6" t="e">
        <f>MONTH(Livros[[#This Row],[Date]])</f>
        <v>#VALUE!</v>
      </c>
      <c r="D3290" s="6" t="e">
        <f>YEAR(Livros[[#This Row],[Date]])</f>
        <v>#VALUE!</v>
      </c>
      <c r="E3290" s="4">
        <v>1</v>
      </c>
      <c r="F3290" s="4">
        <v>0</v>
      </c>
      <c r="G3290" s="6" t="s">
        <v>83</v>
      </c>
      <c r="H3290" s="4">
        <v>1</v>
      </c>
      <c r="I3290" s="18" t="s">
        <v>193</v>
      </c>
      <c r="J3290" s="8">
        <v>192</v>
      </c>
      <c r="K3290" s="8">
        <f>Livros[[#This Row],[Quantity]]*Livros[[#This Row],[Item Price]]</f>
        <v>192</v>
      </c>
      <c r="L3290" s="8">
        <v>157.744</v>
      </c>
      <c r="M3290" s="8">
        <f>Livros[[#This Row],[Receita]]-Livros[[#This Row],[Custo]]</f>
        <v>34.256</v>
      </c>
    </row>
    <row r="3291" spans="1:13" x14ac:dyDescent="0.25">
      <c r="A3291" s="5">
        <v>3290</v>
      </c>
      <c r="B3291" s="7" t="s">
        <v>4974</v>
      </c>
      <c r="C3291" s="7" t="e">
        <f>MONTH(Livros[[#This Row],[Date]])</f>
        <v>#VALUE!</v>
      </c>
      <c r="D3291" s="7" t="e">
        <f>YEAR(Livros[[#This Row],[Date]])</f>
        <v>#VALUE!</v>
      </c>
      <c r="E3291" s="5">
        <v>1</v>
      </c>
      <c r="F3291" s="5">
        <v>0</v>
      </c>
      <c r="G3291" s="7" t="s">
        <v>83</v>
      </c>
      <c r="H3291" s="5">
        <v>1</v>
      </c>
      <c r="I3291" s="19" t="s">
        <v>193</v>
      </c>
      <c r="J3291" s="9">
        <v>192</v>
      </c>
      <c r="K3291" s="9">
        <f>Livros[[#This Row],[Quantity]]*Livros[[#This Row],[Item Price]]</f>
        <v>192</v>
      </c>
      <c r="L3291" s="9">
        <v>157.744</v>
      </c>
      <c r="M3291" s="9">
        <f>Livros[[#This Row],[Receita]]-Livros[[#This Row],[Custo]]</f>
        <v>34.256</v>
      </c>
    </row>
    <row r="3292" spans="1:13" x14ac:dyDescent="0.25">
      <c r="A3292" s="4">
        <v>3291</v>
      </c>
      <c r="B3292" s="6" t="s">
        <v>4974</v>
      </c>
      <c r="C3292" s="6" t="e">
        <f>MONTH(Livros[[#This Row],[Date]])</f>
        <v>#VALUE!</v>
      </c>
      <c r="D3292" s="6" t="e">
        <f>YEAR(Livros[[#This Row],[Date]])</f>
        <v>#VALUE!</v>
      </c>
      <c r="E3292" s="4">
        <v>1</v>
      </c>
      <c r="F3292" s="4">
        <v>0</v>
      </c>
      <c r="G3292" s="6" t="s">
        <v>83</v>
      </c>
      <c r="H3292" s="4">
        <v>1</v>
      </c>
      <c r="I3292" s="18" t="s">
        <v>193</v>
      </c>
      <c r="J3292" s="8">
        <v>140</v>
      </c>
      <c r="K3292" s="8">
        <f>Livros[[#This Row],[Quantity]]*Livros[[#This Row],[Item Price]]</f>
        <v>140</v>
      </c>
      <c r="L3292" s="8">
        <v>114.48</v>
      </c>
      <c r="M3292" s="8">
        <f>Livros[[#This Row],[Receita]]-Livros[[#This Row],[Custo]]</f>
        <v>25.519999999999996</v>
      </c>
    </row>
    <row r="3293" spans="1:13" x14ac:dyDescent="0.25">
      <c r="A3293" s="5">
        <v>3292</v>
      </c>
      <c r="B3293" s="7" t="s">
        <v>4977</v>
      </c>
      <c r="C3293" s="7">
        <f>MONTH(Livros[[#This Row],[Date]])</f>
        <v>1</v>
      </c>
      <c r="D3293" s="7">
        <f>YEAR(Livros[[#This Row],[Date]])</f>
        <v>2019</v>
      </c>
      <c r="E3293" s="5">
        <v>1</v>
      </c>
      <c r="F3293" s="5">
        <v>0</v>
      </c>
      <c r="G3293" s="7" t="s">
        <v>71</v>
      </c>
      <c r="H3293" s="5">
        <v>1</v>
      </c>
      <c r="I3293" s="19" t="s">
        <v>193</v>
      </c>
      <c r="J3293" s="9">
        <v>192</v>
      </c>
      <c r="K3293" s="9">
        <f>Livros[[#This Row],[Quantity]]*Livros[[#This Row],[Item Price]]</f>
        <v>192</v>
      </c>
      <c r="L3293" s="9">
        <v>157.744</v>
      </c>
      <c r="M3293" s="9">
        <f>Livros[[#This Row],[Receita]]-Livros[[#This Row],[Custo]]</f>
        <v>34.256</v>
      </c>
    </row>
    <row r="3294" spans="1:13" x14ac:dyDescent="0.25">
      <c r="A3294" s="4">
        <v>3293</v>
      </c>
      <c r="B3294" s="6" t="s">
        <v>4977</v>
      </c>
      <c r="C3294" s="6">
        <f>MONTH(Livros[[#This Row],[Date]])</f>
        <v>1</v>
      </c>
      <c r="D3294" s="6">
        <f>YEAR(Livros[[#This Row],[Date]])</f>
        <v>2019</v>
      </c>
      <c r="E3294" s="4">
        <v>1</v>
      </c>
      <c r="F3294" s="4">
        <v>0</v>
      </c>
      <c r="G3294" s="6" t="s">
        <v>71</v>
      </c>
      <c r="H3294" s="4">
        <v>1</v>
      </c>
      <c r="I3294" s="18" t="s">
        <v>193</v>
      </c>
      <c r="J3294" s="8">
        <v>192</v>
      </c>
      <c r="K3294" s="8">
        <f>Livros[[#This Row],[Quantity]]*Livros[[#This Row],[Item Price]]</f>
        <v>192</v>
      </c>
      <c r="L3294" s="8">
        <v>157.744</v>
      </c>
      <c r="M3294" s="8">
        <f>Livros[[#This Row],[Receita]]-Livros[[#This Row],[Custo]]</f>
        <v>34.256</v>
      </c>
    </row>
    <row r="3295" spans="1:13" x14ac:dyDescent="0.25">
      <c r="A3295" s="5">
        <v>3294</v>
      </c>
      <c r="B3295" s="7" t="s">
        <v>4977</v>
      </c>
      <c r="C3295" s="7">
        <f>MONTH(Livros[[#This Row],[Date]])</f>
        <v>1</v>
      </c>
      <c r="D3295" s="7">
        <f>YEAR(Livros[[#This Row],[Date]])</f>
        <v>2019</v>
      </c>
      <c r="E3295" s="5">
        <v>1</v>
      </c>
      <c r="F3295" s="5">
        <v>0</v>
      </c>
      <c r="G3295" s="7" t="s">
        <v>83</v>
      </c>
      <c r="H3295" s="5">
        <v>1</v>
      </c>
      <c r="I3295" s="19" t="s">
        <v>193</v>
      </c>
      <c r="J3295" s="9">
        <v>140</v>
      </c>
      <c r="K3295" s="9">
        <f>Livros[[#This Row],[Quantity]]*Livros[[#This Row],[Item Price]]</f>
        <v>140</v>
      </c>
      <c r="L3295" s="9">
        <v>114.48</v>
      </c>
      <c r="M3295" s="9">
        <f>Livros[[#This Row],[Receita]]-Livros[[#This Row],[Custo]]</f>
        <v>25.519999999999996</v>
      </c>
    </row>
    <row r="3296" spans="1:13" x14ac:dyDescent="0.25">
      <c r="A3296" s="4">
        <v>3295</v>
      </c>
      <c r="B3296" s="6" t="s">
        <v>4977</v>
      </c>
      <c r="C3296" s="6">
        <f>MONTH(Livros[[#This Row],[Date]])</f>
        <v>1</v>
      </c>
      <c r="D3296" s="6">
        <f>YEAR(Livros[[#This Row],[Date]])</f>
        <v>2019</v>
      </c>
      <c r="E3296" s="4">
        <v>1</v>
      </c>
      <c r="F3296" s="4">
        <v>0</v>
      </c>
      <c r="G3296" s="6" t="s">
        <v>83</v>
      </c>
      <c r="H3296" s="4">
        <v>1</v>
      </c>
      <c r="I3296" s="18" t="s">
        <v>193</v>
      </c>
      <c r="J3296" s="8">
        <v>192</v>
      </c>
      <c r="K3296" s="8">
        <f>Livros[[#This Row],[Quantity]]*Livros[[#This Row],[Item Price]]</f>
        <v>192</v>
      </c>
      <c r="L3296" s="8">
        <v>157.744</v>
      </c>
      <c r="M3296" s="8">
        <f>Livros[[#This Row],[Receita]]-Livros[[#This Row],[Custo]]</f>
        <v>34.256</v>
      </c>
    </row>
    <row r="3297" spans="1:13" x14ac:dyDescent="0.25">
      <c r="A3297" s="5">
        <v>3296</v>
      </c>
      <c r="B3297" s="7" t="s">
        <v>4977</v>
      </c>
      <c r="C3297" s="7">
        <f>MONTH(Livros[[#This Row],[Date]])</f>
        <v>1</v>
      </c>
      <c r="D3297" s="7">
        <f>YEAR(Livros[[#This Row],[Date]])</f>
        <v>2019</v>
      </c>
      <c r="E3297" s="5">
        <v>1</v>
      </c>
      <c r="F3297" s="5">
        <v>0</v>
      </c>
      <c r="G3297" s="7" t="s">
        <v>83</v>
      </c>
      <c r="H3297" s="5">
        <v>1</v>
      </c>
      <c r="I3297" s="19" t="s">
        <v>193</v>
      </c>
      <c r="J3297" s="9">
        <v>192</v>
      </c>
      <c r="K3297" s="9">
        <f>Livros[[#This Row],[Quantity]]*Livros[[#This Row],[Item Price]]</f>
        <v>192</v>
      </c>
      <c r="L3297" s="9">
        <v>157.744</v>
      </c>
      <c r="M3297" s="9">
        <f>Livros[[#This Row],[Receita]]-Livros[[#This Row],[Custo]]</f>
        <v>34.256</v>
      </c>
    </row>
    <row r="3298" spans="1:13" x14ac:dyDescent="0.25">
      <c r="A3298" s="4">
        <v>3297</v>
      </c>
      <c r="B3298" s="6" t="s">
        <v>4977</v>
      </c>
      <c r="C3298" s="6">
        <f>MONTH(Livros[[#This Row],[Date]])</f>
        <v>1</v>
      </c>
      <c r="D3298" s="6">
        <f>YEAR(Livros[[#This Row],[Date]])</f>
        <v>2019</v>
      </c>
      <c r="E3298" s="4">
        <v>1</v>
      </c>
      <c r="F3298" s="4">
        <v>0</v>
      </c>
      <c r="G3298" s="6" t="s">
        <v>83</v>
      </c>
      <c r="H3298" s="4">
        <v>1</v>
      </c>
      <c r="I3298" s="18" t="s">
        <v>193</v>
      </c>
      <c r="J3298" s="8">
        <v>192</v>
      </c>
      <c r="K3298" s="8">
        <f>Livros[[#This Row],[Quantity]]*Livros[[#This Row],[Item Price]]</f>
        <v>192</v>
      </c>
      <c r="L3298" s="8">
        <v>157.744</v>
      </c>
      <c r="M3298" s="8">
        <f>Livros[[#This Row],[Receita]]-Livros[[#This Row],[Custo]]</f>
        <v>34.256</v>
      </c>
    </row>
    <row r="3299" spans="1:13" x14ac:dyDescent="0.25">
      <c r="A3299" s="5">
        <v>3298</v>
      </c>
      <c r="B3299" s="7" t="s">
        <v>4977</v>
      </c>
      <c r="C3299" s="7">
        <f>MONTH(Livros[[#This Row],[Date]])</f>
        <v>1</v>
      </c>
      <c r="D3299" s="7">
        <f>YEAR(Livros[[#This Row],[Date]])</f>
        <v>2019</v>
      </c>
      <c r="E3299" s="5">
        <v>1</v>
      </c>
      <c r="F3299" s="5">
        <v>0</v>
      </c>
      <c r="G3299" s="7" t="s">
        <v>83</v>
      </c>
      <c r="H3299" s="5">
        <v>1</v>
      </c>
      <c r="I3299" s="19" t="s">
        <v>193</v>
      </c>
      <c r="J3299" s="9">
        <v>192</v>
      </c>
      <c r="K3299" s="9">
        <f>Livros[[#This Row],[Quantity]]*Livros[[#This Row],[Item Price]]</f>
        <v>192</v>
      </c>
      <c r="L3299" s="9">
        <v>157.744</v>
      </c>
      <c r="M3299" s="9">
        <f>Livros[[#This Row],[Receita]]-Livros[[#This Row],[Custo]]</f>
        <v>34.256</v>
      </c>
    </row>
    <row r="3300" spans="1:13" x14ac:dyDescent="0.25">
      <c r="A3300" s="4">
        <v>3299</v>
      </c>
      <c r="B3300" s="6" t="s">
        <v>4977</v>
      </c>
      <c r="C3300" s="6">
        <f>MONTH(Livros[[#This Row],[Date]])</f>
        <v>1</v>
      </c>
      <c r="D3300" s="6">
        <f>YEAR(Livros[[#This Row],[Date]])</f>
        <v>2019</v>
      </c>
      <c r="E3300" s="4">
        <v>1</v>
      </c>
      <c r="F3300" s="4">
        <v>0</v>
      </c>
      <c r="G3300" s="6" t="s">
        <v>83</v>
      </c>
      <c r="H3300" s="4">
        <v>1</v>
      </c>
      <c r="I3300" s="18" t="s">
        <v>193</v>
      </c>
      <c r="J3300" s="8">
        <v>192</v>
      </c>
      <c r="K3300" s="8">
        <f>Livros[[#This Row],[Quantity]]*Livros[[#This Row],[Item Price]]</f>
        <v>192</v>
      </c>
      <c r="L3300" s="8">
        <v>157.744</v>
      </c>
      <c r="M3300" s="8">
        <f>Livros[[#This Row],[Receita]]-Livros[[#This Row],[Custo]]</f>
        <v>34.256</v>
      </c>
    </row>
    <row r="3301" spans="1:13" x14ac:dyDescent="0.25">
      <c r="A3301" s="5">
        <v>3300</v>
      </c>
      <c r="B3301" s="7" t="s">
        <v>4977</v>
      </c>
      <c r="C3301" s="7">
        <f>MONTH(Livros[[#This Row],[Date]])</f>
        <v>1</v>
      </c>
      <c r="D3301" s="7">
        <f>YEAR(Livros[[#This Row],[Date]])</f>
        <v>2019</v>
      </c>
      <c r="E3301" s="5">
        <v>1</v>
      </c>
      <c r="F3301" s="5">
        <v>0</v>
      </c>
      <c r="G3301" s="7" t="s">
        <v>83</v>
      </c>
      <c r="H3301" s="5">
        <v>1</v>
      </c>
      <c r="I3301" s="19" t="s">
        <v>193</v>
      </c>
      <c r="J3301" s="9">
        <v>192</v>
      </c>
      <c r="K3301" s="9">
        <f>Livros[[#This Row],[Quantity]]*Livros[[#This Row],[Item Price]]</f>
        <v>192</v>
      </c>
      <c r="L3301" s="9">
        <v>157.744</v>
      </c>
      <c r="M3301" s="9">
        <f>Livros[[#This Row],[Receita]]-Livros[[#This Row],[Custo]]</f>
        <v>34.256</v>
      </c>
    </row>
    <row r="3302" spans="1:13" x14ac:dyDescent="0.25">
      <c r="A3302" s="4">
        <v>3301</v>
      </c>
      <c r="B3302" s="6" t="s">
        <v>4978</v>
      </c>
      <c r="C3302" s="6">
        <f>MONTH(Livros[[#This Row],[Date]])</f>
        <v>2</v>
      </c>
      <c r="D3302" s="6">
        <f>YEAR(Livros[[#This Row],[Date]])</f>
        <v>2019</v>
      </c>
      <c r="E3302" s="4">
        <v>0</v>
      </c>
      <c r="F3302" s="4">
        <v>0</v>
      </c>
      <c r="G3302" s="6" t="s">
        <v>83</v>
      </c>
      <c r="H3302" s="4">
        <v>1</v>
      </c>
      <c r="I3302" s="18" t="s">
        <v>193</v>
      </c>
      <c r="J3302" s="8">
        <v>192</v>
      </c>
      <c r="K3302" s="8">
        <f>Livros[[#This Row],[Quantity]]*Livros[[#This Row],[Item Price]]</f>
        <v>192</v>
      </c>
      <c r="L3302" s="8">
        <v>157.744</v>
      </c>
      <c r="M3302" s="8">
        <f>Livros[[#This Row],[Receita]]-Livros[[#This Row],[Custo]]</f>
        <v>34.256</v>
      </c>
    </row>
    <row r="3303" spans="1:13" x14ac:dyDescent="0.25">
      <c r="A3303" s="5">
        <v>3302</v>
      </c>
      <c r="B3303" s="7" t="s">
        <v>4978</v>
      </c>
      <c r="C3303" s="7">
        <f>MONTH(Livros[[#This Row],[Date]])</f>
        <v>2</v>
      </c>
      <c r="D3303" s="7">
        <f>YEAR(Livros[[#This Row],[Date]])</f>
        <v>2019</v>
      </c>
      <c r="E3303" s="5">
        <v>0</v>
      </c>
      <c r="F3303" s="5">
        <v>0</v>
      </c>
      <c r="G3303" s="7" t="s">
        <v>83</v>
      </c>
      <c r="H3303" s="5">
        <v>1</v>
      </c>
      <c r="I3303" s="19" t="s">
        <v>193</v>
      </c>
      <c r="J3303" s="9">
        <v>192</v>
      </c>
      <c r="K3303" s="9">
        <f>Livros[[#This Row],[Quantity]]*Livros[[#This Row],[Item Price]]</f>
        <v>192</v>
      </c>
      <c r="L3303" s="9">
        <v>157.744</v>
      </c>
      <c r="M3303" s="9">
        <f>Livros[[#This Row],[Receita]]-Livros[[#This Row],[Custo]]</f>
        <v>34.256</v>
      </c>
    </row>
    <row r="3304" spans="1:13" x14ac:dyDescent="0.25">
      <c r="A3304" s="4">
        <v>3303</v>
      </c>
      <c r="B3304" s="6" t="s">
        <v>4978</v>
      </c>
      <c r="C3304" s="6">
        <f>MONTH(Livros[[#This Row],[Date]])</f>
        <v>2</v>
      </c>
      <c r="D3304" s="6">
        <f>YEAR(Livros[[#This Row],[Date]])</f>
        <v>2019</v>
      </c>
      <c r="E3304" s="4">
        <v>0</v>
      </c>
      <c r="F3304" s="4">
        <v>0</v>
      </c>
      <c r="G3304" s="6" t="s">
        <v>83</v>
      </c>
      <c r="H3304" s="4">
        <v>1</v>
      </c>
      <c r="I3304" s="18" t="s">
        <v>193</v>
      </c>
      <c r="J3304" s="8">
        <v>192</v>
      </c>
      <c r="K3304" s="8">
        <f>Livros[[#This Row],[Quantity]]*Livros[[#This Row],[Item Price]]</f>
        <v>192</v>
      </c>
      <c r="L3304" s="8">
        <v>157.744</v>
      </c>
      <c r="M3304" s="8">
        <f>Livros[[#This Row],[Receita]]-Livros[[#This Row],[Custo]]</f>
        <v>34.256</v>
      </c>
    </row>
    <row r="3305" spans="1:13" x14ac:dyDescent="0.25">
      <c r="A3305" s="5">
        <v>3304</v>
      </c>
      <c r="B3305" s="7" t="s">
        <v>4979</v>
      </c>
      <c r="C3305" s="7">
        <f>MONTH(Livros[[#This Row],[Date]])</f>
        <v>3</v>
      </c>
      <c r="D3305" s="7">
        <f>YEAR(Livros[[#This Row],[Date]])</f>
        <v>2019</v>
      </c>
      <c r="E3305" s="5">
        <v>0</v>
      </c>
      <c r="F3305" s="5">
        <v>0</v>
      </c>
      <c r="G3305" s="7" t="s">
        <v>83</v>
      </c>
      <c r="H3305" s="5">
        <v>1</v>
      </c>
      <c r="I3305" s="19" t="s">
        <v>193</v>
      </c>
      <c r="J3305" s="9">
        <v>720</v>
      </c>
      <c r="K3305" s="9">
        <f>Livros[[#This Row],[Quantity]]*Livros[[#This Row],[Item Price]]</f>
        <v>720</v>
      </c>
      <c r="L3305" s="9">
        <v>590.04</v>
      </c>
      <c r="M3305" s="9">
        <f>Livros[[#This Row],[Receita]]-Livros[[#This Row],[Custo]]</f>
        <v>129.96000000000004</v>
      </c>
    </row>
    <row r="3306" spans="1:13" x14ac:dyDescent="0.25">
      <c r="A3306" s="4">
        <v>3305</v>
      </c>
      <c r="B3306" s="6" t="s">
        <v>4979</v>
      </c>
      <c r="C3306" s="6">
        <f>MONTH(Livros[[#This Row],[Date]])</f>
        <v>3</v>
      </c>
      <c r="D3306" s="6">
        <f>YEAR(Livros[[#This Row],[Date]])</f>
        <v>2019</v>
      </c>
      <c r="E3306" s="4">
        <v>0</v>
      </c>
      <c r="F3306" s="4">
        <v>0</v>
      </c>
      <c r="G3306" s="6" t="s">
        <v>83</v>
      </c>
      <c r="H3306" s="4">
        <v>1</v>
      </c>
      <c r="I3306" s="18" t="s">
        <v>1002</v>
      </c>
      <c r="J3306" s="8">
        <v>110</v>
      </c>
      <c r="K3306" s="8">
        <f>Livros[[#This Row],[Quantity]]*Livros[[#This Row],[Item Price]]</f>
        <v>110</v>
      </c>
      <c r="L3306" s="8">
        <v>902.2</v>
      </c>
      <c r="M3306" s="8">
        <f>Livros[[#This Row],[Receita]]-Livros[[#This Row],[Custo]]</f>
        <v>-792.2</v>
      </c>
    </row>
    <row r="3307" spans="1:13" x14ac:dyDescent="0.25">
      <c r="A3307" s="5">
        <v>3306</v>
      </c>
      <c r="B3307" s="7" t="s">
        <v>4979</v>
      </c>
      <c r="C3307" s="7">
        <f>MONTH(Livros[[#This Row],[Date]])</f>
        <v>3</v>
      </c>
      <c r="D3307" s="7">
        <f>YEAR(Livros[[#This Row],[Date]])</f>
        <v>2019</v>
      </c>
      <c r="E3307" s="5">
        <v>0</v>
      </c>
      <c r="F3307" s="5">
        <v>0</v>
      </c>
      <c r="G3307" s="7" t="s">
        <v>71</v>
      </c>
      <c r="H3307" s="5">
        <v>1</v>
      </c>
      <c r="I3307" s="19" t="s">
        <v>1002</v>
      </c>
      <c r="J3307" s="9">
        <v>110</v>
      </c>
      <c r="K3307" s="9">
        <f>Livros[[#This Row],[Quantity]]*Livros[[#This Row],[Item Price]]</f>
        <v>110</v>
      </c>
      <c r="L3307" s="9">
        <v>902.2</v>
      </c>
      <c r="M3307" s="9">
        <f>Livros[[#This Row],[Receita]]-Livros[[#This Row],[Custo]]</f>
        <v>-792.2</v>
      </c>
    </row>
    <row r="3308" spans="1:13" x14ac:dyDescent="0.25">
      <c r="A3308" s="4">
        <v>3307</v>
      </c>
      <c r="B3308" s="6" t="s">
        <v>4979</v>
      </c>
      <c r="C3308" s="6">
        <f>MONTH(Livros[[#This Row],[Date]])</f>
        <v>3</v>
      </c>
      <c r="D3308" s="6">
        <f>YEAR(Livros[[#This Row],[Date]])</f>
        <v>2019</v>
      </c>
      <c r="E3308" s="4">
        <v>0</v>
      </c>
      <c r="F3308" s="4">
        <v>0</v>
      </c>
      <c r="G3308" s="6" t="s">
        <v>83</v>
      </c>
      <c r="H3308" s="4">
        <v>1</v>
      </c>
      <c r="I3308" s="18" t="s">
        <v>193</v>
      </c>
      <c r="J3308" s="8">
        <v>140</v>
      </c>
      <c r="K3308" s="8">
        <f>Livros[[#This Row],[Quantity]]*Livros[[#This Row],[Item Price]]</f>
        <v>140</v>
      </c>
      <c r="L3308" s="8">
        <v>114.48</v>
      </c>
      <c r="M3308" s="8">
        <f>Livros[[#This Row],[Receita]]-Livros[[#This Row],[Custo]]</f>
        <v>25.519999999999996</v>
      </c>
    </row>
    <row r="3309" spans="1:13" x14ac:dyDescent="0.25">
      <c r="A3309" s="5">
        <v>3308</v>
      </c>
      <c r="B3309" s="7" t="s">
        <v>4982</v>
      </c>
      <c r="C3309" s="7">
        <f>MONTH(Livros[[#This Row],[Date]])</f>
        <v>4</v>
      </c>
      <c r="D3309" s="7">
        <f>YEAR(Livros[[#This Row],[Date]])</f>
        <v>2019</v>
      </c>
      <c r="E3309" s="5">
        <v>0</v>
      </c>
      <c r="F3309" s="5">
        <v>0</v>
      </c>
      <c r="G3309" s="7" t="s">
        <v>83</v>
      </c>
      <c r="H3309" s="5">
        <v>1</v>
      </c>
      <c r="I3309" s="19" t="s">
        <v>193</v>
      </c>
      <c r="J3309" s="9">
        <v>192</v>
      </c>
      <c r="K3309" s="9">
        <f>Livros[[#This Row],[Quantity]]*Livros[[#This Row],[Item Price]]</f>
        <v>192</v>
      </c>
      <c r="L3309" s="9">
        <v>157.744</v>
      </c>
      <c r="M3309" s="9">
        <f>Livros[[#This Row],[Receita]]-Livros[[#This Row],[Custo]]</f>
        <v>34.256</v>
      </c>
    </row>
    <row r="3310" spans="1:13" x14ac:dyDescent="0.25">
      <c r="A3310" s="4">
        <v>3309</v>
      </c>
      <c r="B3310" s="6" t="s">
        <v>4982</v>
      </c>
      <c r="C3310" s="6">
        <f>MONTH(Livros[[#This Row],[Date]])</f>
        <v>4</v>
      </c>
      <c r="D3310" s="6">
        <f>YEAR(Livros[[#This Row],[Date]])</f>
        <v>2019</v>
      </c>
      <c r="E3310" s="4">
        <v>0</v>
      </c>
      <c r="F3310" s="4">
        <v>0</v>
      </c>
      <c r="G3310" s="6" t="s">
        <v>83</v>
      </c>
      <c r="H3310" s="4">
        <v>1</v>
      </c>
      <c r="I3310" s="18" t="s">
        <v>193</v>
      </c>
      <c r="J3310" s="8">
        <v>140</v>
      </c>
      <c r="K3310" s="8">
        <f>Livros[[#This Row],[Quantity]]*Livros[[#This Row],[Item Price]]</f>
        <v>140</v>
      </c>
      <c r="L3310" s="8">
        <v>114.48</v>
      </c>
      <c r="M3310" s="8">
        <f>Livros[[#This Row],[Receita]]-Livros[[#This Row],[Custo]]</f>
        <v>25.519999999999996</v>
      </c>
    </row>
    <row r="3311" spans="1:13" x14ac:dyDescent="0.25">
      <c r="A3311" s="5">
        <v>3310</v>
      </c>
      <c r="B3311" s="7" t="s">
        <v>4982</v>
      </c>
      <c r="C3311" s="7">
        <f>MONTH(Livros[[#This Row],[Date]])</f>
        <v>4</v>
      </c>
      <c r="D3311" s="7">
        <f>YEAR(Livros[[#This Row],[Date]])</f>
        <v>2019</v>
      </c>
      <c r="E3311" s="5">
        <v>0</v>
      </c>
      <c r="F3311" s="5">
        <v>0</v>
      </c>
      <c r="G3311" s="7" t="s">
        <v>83</v>
      </c>
      <c r="H3311" s="5">
        <v>1</v>
      </c>
      <c r="I3311" s="19" t="s">
        <v>1002</v>
      </c>
      <c r="J3311" s="9">
        <v>1199</v>
      </c>
      <c r="K3311" s="9">
        <f>Livros[[#This Row],[Quantity]]*Livros[[#This Row],[Item Price]]</f>
        <v>1199</v>
      </c>
      <c r="L3311" s="9">
        <v>983.31799999999998</v>
      </c>
      <c r="M3311" s="9">
        <f>Livros[[#This Row],[Receita]]-Livros[[#This Row],[Custo]]</f>
        <v>215.68200000000002</v>
      </c>
    </row>
    <row r="3312" spans="1:13" x14ac:dyDescent="0.25">
      <c r="A3312" s="4">
        <v>3311</v>
      </c>
      <c r="B3312" s="6" t="s">
        <v>4987</v>
      </c>
      <c r="C3312" s="6">
        <f>MONTH(Livros[[#This Row],[Date]])</f>
        <v>5</v>
      </c>
      <c r="D3312" s="6">
        <f>YEAR(Livros[[#This Row],[Date]])</f>
        <v>2019</v>
      </c>
      <c r="E3312" s="4">
        <v>0</v>
      </c>
      <c r="F3312" s="4">
        <v>0</v>
      </c>
      <c r="G3312" s="6" t="s">
        <v>71</v>
      </c>
      <c r="H3312" s="4">
        <v>1</v>
      </c>
      <c r="I3312" s="18" t="s">
        <v>5178</v>
      </c>
      <c r="J3312" s="8">
        <v>395</v>
      </c>
      <c r="K3312" s="8">
        <f>Livros[[#This Row],[Quantity]]*Livros[[#This Row],[Item Price]]</f>
        <v>395</v>
      </c>
      <c r="L3312" s="8">
        <v>327.78500000000003</v>
      </c>
      <c r="M3312" s="8">
        <f>Livros[[#This Row],[Receita]]-Livros[[#This Row],[Custo]]</f>
        <v>67.214999999999975</v>
      </c>
    </row>
    <row r="3313" spans="1:13" x14ac:dyDescent="0.25">
      <c r="A3313" s="5">
        <v>3312</v>
      </c>
      <c r="B3313" s="7" t="s">
        <v>4989</v>
      </c>
      <c r="C3313" s="7">
        <f>MONTH(Livros[[#This Row],[Date]])</f>
        <v>6</v>
      </c>
      <c r="D3313" s="7">
        <f>YEAR(Livros[[#This Row],[Date]])</f>
        <v>2019</v>
      </c>
      <c r="E3313" s="5">
        <v>0</v>
      </c>
      <c r="F3313" s="5">
        <v>0</v>
      </c>
      <c r="G3313" s="7" t="s">
        <v>83</v>
      </c>
      <c r="H3313" s="5">
        <v>1</v>
      </c>
      <c r="I3313" s="19" t="s">
        <v>77</v>
      </c>
      <c r="J3313" s="9">
        <v>364</v>
      </c>
      <c r="K3313" s="9">
        <f>Livros[[#This Row],[Quantity]]*Livros[[#This Row],[Item Price]]</f>
        <v>364</v>
      </c>
      <c r="L3313" s="9">
        <v>316.66800000000001</v>
      </c>
      <c r="M3313" s="9">
        <f>Livros[[#This Row],[Receita]]-Livros[[#This Row],[Custo]]</f>
        <v>47.331999999999994</v>
      </c>
    </row>
    <row r="3314" spans="1:13" x14ac:dyDescent="0.25">
      <c r="A3314" s="4">
        <v>3313</v>
      </c>
      <c r="B3314" s="6" t="s">
        <v>4989</v>
      </c>
      <c r="C3314" s="6">
        <f>MONTH(Livros[[#This Row],[Date]])</f>
        <v>6</v>
      </c>
      <c r="D3314" s="6">
        <f>YEAR(Livros[[#This Row],[Date]])</f>
        <v>2019</v>
      </c>
      <c r="E3314" s="4">
        <v>0</v>
      </c>
      <c r="F3314" s="4">
        <v>0</v>
      </c>
      <c r="G3314" s="6" t="s">
        <v>83</v>
      </c>
      <c r="H3314" s="4">
        <v>1</v>
      </c>
      <c r="I3314" s="18" t="s">
        <v>1002</v>
      </c>
      <c r="J3314" s="8">
        <v>320</v>
      </c>
      <c r="K3314" s="8">
        <f>Livros[[#This Row],[Quantity]]*Livros[[#This Row],[Item Price]]</f>
        <v>320</v>
      </c>
      <c r="L3314" s="8">
        <v>262.24</v>
      </c>
      <c r="M3314" s="8">
        <f>Livros[[#This Row],[Receita]]-Livros[[#This Row],[Custo]]</f>
        <v>57.759999999999991</v>
      </c>
    </row>
    <row r="3315" spans="1:13" x14ac:dyDescent="0.25">
      <c r="A3315" s="5">
        <v>3314</v>
      </c>
      <c r="B3315" s="7" t="s">
        <v>4989</v>
      </c>
      <c r="C3315" s="7">
        <f>MONTH(Livros[[#This Row],[Date]])</f>
        <v>6</v>
      </c>
      <c r="D3315" s="7">
        <f>YEAR(Livros[[#This Row],[Date]])</f>
        <v>2019</v>
      </c>
      <c r="E3315" s="5">
        <v>0</v>
      </c>
      <c r="F3315" s="5">
        <v>0</v>
      </c>
      <c r="G3315" s="7" t="s">
        <v>71</v>
      </c>
      <c r="H3315" s="5">
        <v>3</v>
      </c>
      <c r="I3315" s="19" t="s">
        <v>193</v>
      </c>
      <c r="J3315" s="9">
        <v>2877</v>
      </c>
      <c r="K3315" s="9">
        <f>Livros[[#This Row],[Quantity]]*Livros[[#This Row],[Item Price]]</f>
        <v>8631</v>
      </c>
      <c r="L3315" s="9">
        <v>235.59139999999999</v>
      </c>
      <c r="M3315" s="9">
        <f>Livros[[#This Row],[Receita]]-Livros[[#This Row],[Custo]]</f>
        <v>8395.4086000000007</v>
      </c>
    </row>
    <row r="3316" spans="1:13" x14ac:dyDescent="0.25">
      <c r="A3316" s="4">
        <v>3315</v>
      </c>
      <c r="B3316" s="6" t="s">
        <v>4998</v>
      </c>
      <c r="C3316" s="6">
        <f>MONTH(Livros[[#This Row],[Date]])</f>
        <v>7</v>
      </c>
      <c r="D3316" s="6">
        <f>YEAR(Livros[[#This Row],[Date]])</f>
        <v>2019</v>
      </c>
      <c r="E3316" s="4">
        <v>0</v>
      </c>
      <c r="F3316" s="4">
        <v>0</v>
      </c>
      <c r="G3316" s="6" t="s">
        <v>71</v>
      </c>
      <c r="H3316" s="4">
        <v>1</v>
      </c>
      <c r="I3316" s="18" t="s">
        <v>5178</v>
      </c>
      <c r="J3316" s="8">
        <v>576</v>
      </c>
      <c r="K3316" s="8">
        <f>Livros[[#This Row],[Quantity]]*Livros[[#This Row],[Item Price]]</f>
        <v>576</v>
      </c>
      <c r="L3316" s="8">
        <v>478.80799999999999</v>
      </c>
      <c r="M3316" s="8">
        <f>Livros[[#This Row],[Receita]]-Livros[[#This Row],[Custo]]</f>
        <v>97.192000000000007</v>
      </c>
    </row>
    <row r="3317" spans="1:13" x14ac:dyDescent="0.25">
      <c r="A3317" s="5">
        <v>3316</v>
      </c>
      <c r="B3317" s="7" t="s">
        <v>4998</v>
      </c>
      <c r="C3317" s="7">
        <f>MONTH(Livros[[#This Row],[Date]])</f>
        <v>7</v>
      </c>
      <c r="D3317" s="7">
        <f>YEAR(Livros[[#This Row],[Date]])</f>
        <v>2019</v>
      </c>
      <c r="E3317" s="5">
        <v>0</v>
      </c>
      <c r="F3317" s="5">
        <v>0</v>
      </c>
      <c r="G3317" s="7" t="s">
        <v>71</v>
      </c>
      <c r="H3317" s="5">
        <v>1</v>
      </c>
      <c r="I3317" s="19" t="s">
        <v>5178</v>
      </c>
      <c r="J3317" s="9">
        <v>640</v>
      </c>
      <c r="K3317" s="9">
        <f>Livros[[#This Row],[Quantity]]*Livros[[#This Row],[Item Price]]</f>
        <v>640</v>
      </c>
      <c r="L3317" s="9">
        <v>531.12</v>
      </c>
      <c r="M3317" s="9">
        <f>Livros[[#This Row],[Receita]]-Livros[[#This Row],[Custo]]</f>
        <v>108.88</v>
      </c>
    </row>
    <row r="3318" spans="1:13" x14ac:dyDescent="0.25">
      <c r="A3318" s="4">
        <v>3317</v>
      </c>
      <c r="B3318" s="6" t="s">
        <v>5000</v>
      </c>
      <c r="C3318" s="6">
        <f>MONTH(Livros[[#This Row],[Date]])</f>
        <v>8</v>
      </c>
      <c r="D3318" s="6">
        <f>YEAR(Livros[[#This Row],[Date]])</f>
        <v>2019</v>
      </c>
      <c r="E3318" s="4">
        <v>0</v>
      </c>
      <c r="F3318" s="4">
        <v>0</v>
      </c>
      <c r="G3318" s="6" t="s">
        <v>71</v>
      </c>
      <c r="H3318" s="4">
        <v>1</v>
      </c>
      <c r="I3318" s="18" t="s">
        <v>77</v>
      </c>
      <c r="J3318" s="8">
        <v>1790</v>
      </c>
      <c r="K3318" s="8">
        <f>Livros[[#This Row],[Quantity]]*Livros[[#This Row],[Item Price]]</f>
        <v>1790</v>
      </c>
      <c r="L3318" s="8">
        <v>155.57300000000001</v>
      </c>
      <c r="M3318" s="8">
        <f>Livros[[#This Row],[Receita]]-Livros[[#This Row],[Custo]]</f>
        <v>1634.4269999999999</v>
      </c>
    </row>
    <row r="3319" spans="1:13" x14ac:dyDescent="0.25">
      <c r="A3319" s="5">
        <v>3318</v>
      </c>
      <c r="B3319" s="7" t="s">
        <v>5003</v>
      </c>
      <c r="C3319" s="7">
        <f>MONTH(Livros[[#This Row],[Date]])</f>
        <v>9</v>
      </c>
      <c r="D3319" s="7">
        <f>YEAR(Livros[[#This Row],[Date]])</f>
        <v>2019</v>
      </c>
      <c r="E3319" s="5">
        <v>0</v>
      </c>
      <c r="F3319" s="5">
        <v>0</v>
      </c>
      <c r="G3319" s="7" t="s">
        <v>83</v>
      </c>
      <c r="H3319" s="5">
        <v>1</v>
      </c>
      <c r="I3319" s="19" t="s">
        <v>77</v>
      </c>
      <c r="J3319" s="9">
        <v>1790</v>
      </c>
      <c r="K3319" s="9">
        <f>Livros[[#This Row],[Quantity]]*Livros[[#This Row],[Item Price]]</f>
        <v>1790</v>
      </c>
      <c r="L3319" s="9">
        <v>155.57300000000001</v>
      </c>
      <c r="M3319" s="9">
        <f>Livros[[#This Row],[Receita]]-Livros[[#This Row],[Custo]]</f>
        <v>1634.4269999999999</v>
      </c>
    </row>
    <row r="3320" spans="1:13" x14ac:dyDescent="0.25">
      <c r="A3320" s="4">
        <v>3319</v>
      </c>
      <c r="B3320" s="6" t="s">
        <v>5004</v>
      </c>
      <c r="C3320" s="6">
        <f>MONTH(Livros[[#This Row],[Date]])</f>
        <v>10</v>
      </c>
      <c r="D3320" s="6">
        <f>YEAR(Livros[[#This Row],[Date]])</f>
        <v>2019</v>
      </c>
      <c r="E3320" s="4">
        <v>1</v>
      </c>
      <c r="F3320" s="4">
        <v>0</v>
      </c>
      <c r="G3320" s="6" t="s">
        <v>83</v>
      </c>
      <c r="H3320" s="4">
        <v>1</v>
      </c>
      <c r="I3320" s="18" t="s">
        <v>1002</v>
      </c>
      <c r="J3320" s="8">
        <v>285</v>
      </c>
      <c r="K3320" s="8">
        <f>Livros[[#This Row],[Quantity]]*Livros[[#This Row],[Item Price]]</f>
        <v>285</v>
      </c>
      <c r="L3320" s="8">
        <v>233.37</v>
      </c>
      <c r="M3320" s="8">
        <f>Livros[[#This Row],[Receita]]-Livros[[#This Row],[Custo]]</f>
        <v>51.629999999999995</v>
      </c>
    </row>
    <row r="3321" spans="1:13" x14ac:dyDescent="0.25">
      <c r="A3321" s="5">
        <v>3320</v>
      </c>
      <c r="B3321" s="7" t="s">
        <v>5004</v>
      </c>
      <c r="C3321" s="7">
        <f>MONTH(Livros[[#This Row],[Date]])</f>
        <v>10</v>
      </c>
      <c r="D3321" s="7">
        <f>YEAR(Livros[[#This Row],[Date]])</f>
        <v>2019</v>
      </c>
      <c r="E3321" s="5">
        <v>1</v>
      </c>
      <c r="F3321" s="5">
        <v>0</v>
      </c>
      <c r="G3321" s="7" t="s">
        <v>83</v>
      </c>
      <c r="H3321" s="5">
        <v>1</v>
      </c>
      <c r="I3321" s="19" t="s">
        <v>193</v>
      </c>
      <c r="J3321" s="9">
        <v>140</v>
      </c>
      <c r="K3321" s="9">
        <f>Livros[[#This Row],[Quantity]]*Livros[[#This Row],[Item Price]]</f>
        <v>140</v>
      </c>
      <c r="L3321" s="9">
        <v>114.48</v>
      </c>
      <c r="M3321" s="9">
        <f>Livros[[#This Row],[Receita]]-Livros[[#This Row],[Custo]]</f>
        <v>25.519999999999996</v>
      </c>
    </row>
    <row r="3322" spans="1:13" x14ac:dyDescent="0.25">
      <c r="A3322" s="4">
        <v>3321</v>
      </c>
      <c r="B3322" s="6" t="s">
        <v>5007</v>
      </c>
      <c r="C3322" s="6">
        <f>MONTH(Livros[[#This Row],[Date]])</f>
        <v>11</v>
      </c>
      <c r="D3322" s="6">
        <f>YEAR(Livros[[#This Row],[Date]])</f>
        <v>2019</v>
      </c>
      <c r="E3322" s="4">
        <v>0</v>
      </c>
      <c r="F3322" s="4">
        <v>0</v>
      </c>
      <c r="G3322" s="6" t="s">
        <v>83</v>
      </c>
      <c r="H3322" s="4">
        <v>1</v>
      </c>
      <c r="I3322" s="18" t="s">
        <v>77</v>
      </c>
      <c r="J3322" s="8">
        <v>705</v>
      </c>
      <c r="K3322" s="8">
        <f>Livros[[#This Row],[Quantity]]*Livros[[#This Row],[Item Price]]</f>
        <v>705</v>
      </c>
      <c r="L3322" s="8">
        <v>613.33500000000004</v>
      </c>
      <c r="M3322" s="8">
        <f>Livros[[#This Row],[Receita]]-Livros[[#This Row],[Custo]]</f>
        <v>91.664999999999964</v>
      </c>
    </row>
    <row r="3323" spans="1:13" x14ac:dyDescent="0.25">
      <c r="A3323" s="5">
        <v>3322</v>
      </c>
      <c r="B3323" s="7" t="s">
        <v>5007</v>
      </c>
      <c r="C3323" s="7">
        <f>MONTH(Livros[[#This Row],[Date]])</f>
        <v>11</v>
      </c>
      <c r="D3323" s="7">
        <f>YEAR(Livros[[#This Row],[Date]])</f>
        <v>2019</v>
      </c>
      <c r="E3323" s="5">
        <v>0</v>
      </c>
      <c r="F3323" s="5">
        <v>0</v>
      </c>
      <c r="G3323" s="7" t="s">
        <v>83</v>
      </c>
      <c r="H3323" s="5">
        <v>3</v>
      </c>
      <c r="I3323" s="19" t="s">
        <v>77</v>
      </c>
      <c r="J3323" s="9">
        <v>1437</v>
      </c>
      <c r="K3323" s="9">
        <f>Livros[[#This Row],[Quantity]]*Livros[[#This Row],[Item Price]]</f>
        <v>4311</v>
      </c>
      <c r="L3323" s="9">
        <v>125.50190000000001</v>
      </c>
      <c r="M3323" s="9">
        <f>Livros[[#This Row],[Receita]]-Livros[[#This Row],[Custo]]</f>
        <v>4185.4980999999998</v>
      </c>
    </row>
    <row r="3324" spans="1:13" x14ac:dyDescent="0.25">
      <c r="A3324" s="4">
        <v>3323</v>
      </c>
      <c r="B3324" s="6" t="s">
        <v>5007</v>
      </c>
      <c r="C3324" s="6">
        <f>MONTH(Livros[[#This Row],[Date]])</f>
        <v>11</v>
      </c>
      <c r="D3324" s="6">
        <f>YEAR(Livros[[#This Row],[Date]])</f>
        <v>2019</v>
      </c>
      <c r="E3324" s="4">
        <v>0</v>
      </c>
      <c r="F3324" s="4">
        <v>0</v>
      </c>
      <c r="G3324" s="6" t="s">
        <v>83</v>
      </c>
      <c r="H3324" s="4">
        <v>1</v>
      </c>
      <c r="I3324" s="18" t="s">
        <v>77</v>
      </c>
      <c r="J3324" s="8">
        <v>479</v>
      </c>
      <c r="K3324" s="8">
        <f>Livros[[#This Row],[Quantity]]*Livros[[#This Row],[Item Price]]</f>
        <v>479</v>
      </c>
      <c r="L3324" s="8">
        <v>416.673</v>
      </c>
      <c r="M3324" s="8">
        <f>Livros[[#This Row],[Receita]]-Livros[[#This Row],[Custo]]</f>
        <v>62.326999999999998</v>
      </c>
    </row>
    <row r="3325" spans="1:13" x14ac:dyDescent="0.25">
      <c r="A3325" s="5">
        <v>3324</v>
      </c>
      <c r="B3325" s="7" t="s">
        <v>5007</v>
      </c>
      <c r="C3325" s="7">
        <f>MONTH(Livros[[#This Row],[Date]])</f>
        <v>11</v>
      </c>
      <c r="D3325" s="7">
        <f>YEAR(Livros[[#This Row],[Date]])</f>
        <v>2019</v>
      </c>
      <c r="E3325" s="5">
        <v>0</v>
      </c>
      <c r="F3325" s="5">
        <v>0</v>
      </c>
      <c r="G3325" s="7" t="s">
        <v>83</v>
      </c>
      <c r="H3325" s="5">
        <v>1</v>
      </c>
      <c r="I3325" s="19" t="s">
        <v>77</v>
      </c>
      <c r="J3325" s="9">
        <v>479</v>
      </c>
      <c r="K3325" s="9">
        <f>Livros[[#This Row],[Quantity]]*Livros[[#This Row],[Item Price]]</f>
        <v>479</v>
      </c>
      <c r="L3325" s="9">
        <v>416.673</v>
      </c>
      <c r="M3325" s="9">
        <f>Livros[[#This Row],[Receita]]-Livros[[#This Row],[Custo]]</f>
        <v>62.326999999999998</v>
      </c>
    </row>
    <row r="3326" spans="1:13" x14ac:dyDescent="0.25">
      <c r="A3326" s="4">
        <v>3325</v>
      </c>
      <c r="B3326" s="6" t="s">
        <v>5007</v>
      </c>
      <c r="C3326" s="6">
        <f>MONTH(Livros[[#This Row],[Date]])</f>
        <v>11</v>
      </c>
      <c r="D3326" s="6">
        <f>YEAR(Livros[[#This Row],[Date]])</f>
        <v>2019</v>
      </c>
      <c r="E3326" s="4">
        <v>0</v>
      </c>
      <c r="F3326" s="4">
        <v>0</v>
      </c>
      <c r="G3326" s="6" t="s">
        <v>71</v>
      </c>
      <c r="H3326" s="4">
        <v>1</v>
      </c>
      <c r="I3326" s="18" t="s">
        <v>77</v>
      </c>
      <c r="J3326" s="8">
        <v>705</v>
      </c>
      <c r="K3326" s="8">
        <f>Livros[[#This Row],[Quantity]]*Livros[[#This Row],[Item Price]]</f>
        <v>705</v>
      </c>
      <c r="L3326" s="8">
        <v>613.33500000000004</v>
      </c>
      <c r="M3326" s="8">
        <f>Livros[[#This Row],[Receita]]-Livros[[#This Row],[Custo]]</f>
        <v>91.664999999999964</v>
      </c>
    </row>
    <row r="3327" spans="1:13" x14ac:dyDescent="0.25">
      <c r="A3327" s="5">
        <v>3326</v>
      </c>
      <c r="B3327" s="7" t="s">
        <v>5011</v>
      </c>
      <c r="C3327" s="7">
        <f>MONTH(Livros[[#This Row],[Date]])</f>
        <v>12</v>
      </c>
      <c r="D3327" s="7">
        <f>YEAR(Livros[[#This Row],[Date]])</f>
        <v>2019</v>
      </c>
      <c r="E3327" s="5">
        <v>1</v>
      </c>
      <c r="F3327" s="5">
        <v>0</v>
      </c>
      <c r="G3327" s="7" t="s">
        <v>71</v>
      </c>
      <c r="H3327" s="5">
        <v>1</v>
      </c>
      <c r="I3327" s="19" t="s">
        <v>77</v>
      </c>
      <c r="J3327" s="9">
        <v>494</v>
      </c>
      <c r="K3327" s="9">
        <f>Livros[[#This Row],[Quantity]]*Livros[[#This Row],[Item Price]]</f>
        <v>494</v>
      </c>
      <c r="L3327" s="9">
        <v>429.97800000000001</v>
      </c>
      <c r="M3327" s="9">
        <f>Livros[[#This Row],[Receita]]-Livros[[#This Row],[Custo]]</f>
        <v>64.021999999999991</v>
      </c>
    </row>
    <row r="3328" spans="1:13" x14ac:dyDescent="0.25">
      <c r="A3328" s="4">
        <v>3327</v>
      </c>
      <c r="B3328" s="6" t="s">
        <v>5015</v>
      </c>
      <c r="C3328" s="6" t="e">
        <f>MONTH(Livros[[#This Row],[Date]])</f>
        <v>#VALUE!</v>
      </c>
      <c r="D3328" s="6" t="e">
        <f>YEAR(Livros[[#This Row],[Date]])</f>
        <v>#VALUE!</v>
      </c>
      <c r="E3328" s="4">
        <v>0</v>
      </c>
      <c r="F3328" s="4">
        <v>0</v>
      </c>
      <c r="G3328" s="6" t="s">
        <v>83</v>
      </c>
      <c r="H3328" s="4">
        <v>1</v>
      </c>
      <c r="I3328" s="18" t="s">
        <v>193</v>
      </c>
      <c r="J3328" s="8">
        <v>140</v>
      </c>
      <c r="K3328" s="8">
        <f>Livros[[#This Row],[Quantity]]*Livros[[#This Row],[Item Price]]</f>
        <v>140</v>
      </c>
      <c r="L3328" s="8">
        <v>114.48</v>
      </c>
      <c r="M3328" s="8">
        <f>Livros[[#This Row],[Receita]]-Livros[[#This Row],[Custo]]</f>
        <v>25.519999999999996</v>
      </c>
    </row>
    <row r="3329" spans="1:13" x14ac:dyDescent="0.25">
      <c r="A3329" s="5">
        <v>3328</v>
      </c>
      <c r="B3329" s="7" t="s">
        <v>5016</v>
      </c>
      <c r="C3329" s="7" t="e">
        <f>MONTH(Livros[[#This Row],[Date]])</f>
        <v>#VALUE!</v>
      </c>
      <c r="D3329" s="7" t="e">
        <f>YEAR(Livros[[#This Row],[Date]])</f>
        <v>#VALUE!</v>
      </c>
      <c r="E3329" s="5">
        <v>0</v>
      </c>
      <c r="F3329" s="5">
        <v>0</v>
      </c>
      <c r="G3329" s="7" t="s">
        <v>71</v>
      </c>
      <c r="H3329" s="5">
        <v>1</v>
      </c>
      <c r="I3329" s="19" t="s">
        <v>77</v>
      </c>
      <c r="J3329" s="9">
        <v>399</v>
      </c>
      <c r="K3329" s="9">
        <f>Livros[[#This Row],[Quantity]]*Livros[[#This Row],[Item Price]]</f>
        <v>399</v>
      </c>
      <c r="L3329" s="9">
        <v>347.71300000000002</v>
      </c>
      <c r="M3329" s="9">
        <f>Livros[[#This Row],[Receita]]-Livros[[#This Row],[Custo]]</f>
        <v>51.286999999999978</v>
      </c>
    </row>
    <row r="3330" spans="1:13" x14ac:dyDescent="0.25">
      <c r="A3330" s="4">
        <v>3329</v>
      </c>
      <c r="B3330" s="6" t="s">
        <v>5016</v>
      </c>
      <c r="C3330" s="6" t="e">
        <f>MONTH(Livros[[#This Row],[Date]])</f>
        <v>#VALUE!</v>
      </c>
      <c r="D3330" s="6" t="e">
        <f>YEAR(Livros[[#This Row],[Date]])</f>
        <v>#VALUE!</v>
      </c>
      <c r="E3330" s="4">
        <v>0</v>
      </c>
      <c r="F3330" s="4">
        <v>0</v>
      </c>
      <c r="G3330" s="6" t="s">
        <v>83</v>
      </c>
      <c r="H3330" s="4">
        <v>1</v>
      </c>
      <c r="I3330" s="18" t="s">
        <v>77</v>
      </c>
      <c r="J3330" s="8">
        <v>612</v>
      </c>
      <c r="K3330" s="8">
        <f>Livros[[#This Row],[Quantity]]*Livros[[#This Row],[Item Price]]</f>
        <v>612</v>
      </c>
      <c r="L3330" s="8">
        <v>532.24400000000003</v>
      </c>
      <c r="M3330" s="8">
        <f>Livros[[#This Row],[Receita]]-Livros[[#This Row],[Custo]]</f>
        <v>79.755999999999972</v>
      </c>
    </row>
    <row r="3331" spans="1:13" x14ac:dyDescent="0.25">
      <c r="A3331" s="5">
        <v>3330</v>
      </c>
      <c r="B3331" s="7" t="s">
        <v>5016</v>
      </c>
      <c r="C3331" s="7" t="e">
        <f>MONTH(Livros[[#This Row],[Date]])</f>
        <v>#VALUE!</v>
      </c>
      <c r="D3331" s="7" t="e">
        <f>YEAR(Livros[[#This Row],[Date]])</f>
        <v>#VALUE!</v>
      </c>
      <c r="E3331" s="5">
        <v>0</v>
      </c>
      <c r="F3331" s="5">
        <v>0</v>
      </c>
      <c r="G3331" s="7" t="s">
        <v>71</v>
      </c>
      <c r="H3331" s="5">
        <v>1</v>
      </c>
      <c r="I3331" s="19" t="s">
        <v>77</v>
      </c>
      <c r="J3331" s="9">
        <v>700</v>
      </c>
      <c r="K3331" s="9">
        <f>Livros[[#This Row],[Quantity]]*Livros[[#This Row],[Item Price]]</f>
        <v>700</v>
      </c>
      <c r="L3331" s="9">
        <v>609.9</v>
      </c>
      <c r="M3331" s="9">
        <f>Livros[[#This Row],[Receita]]-Livros[[#This Row],[Custo]]</f>
        <v>90.100000000000023</v>
      </c>
    </row>
    <row r="3332" spans="1:13" x14ac:dyDescent="0.25">
      <c r="A3332" s="4">
        <v>3331</v>
      </c>
      <c r="B3332" s="6" t="s">
        <v>5016</v>
      </c>
      <c r="C3332" s="6" t="e">
        <f>MONTH(Livros[[#This Row],[Date]])</f>
        <v>#VALUE!</v>
      </c>
      <c r="D3332" s="6" t="e">
        <f>YEAR(Livros[[#This Row],[Date]])</f>
        <v>#VALUE!</v>
      </c>
      <c r="E3332" s="4">
        <v>0</v>
      </c>
      <c r="F3332" s="4">
        <v>0</v>
      </c>
      <c r="G3332" s="6" t="s">
        <v>83</v>
      </c>
      <c r="H3332" s="4">
        <v>1</v>
      </c>
      <c r="I3332" s="18" t="s">
        <v>193</v>
      </c>
      <c r="J3332" s="8">
        <v>140</v>
      </c>
      <c r="K3332" s="8">
        <f>Livros[[#This Row],[Quantity]]*Livros[[#This Row],[Item Price]]</f>
        <v>140</v>
      </c>
      <c r="L3332" s="8">
        <v>114.48</v>
      </c>
      <c r="M3332" s="8">
        <f>Livros[[#This Row],[Receita]]-Livros[[#This Row],[Custo]]</f>
        <v>25.519999999999996</v>
      </c>
    </row>
    <row r="3333" spans="1:13" x14ac:dyDescent="0.25">
      <c r="A3333" s="5">
        <v>3332</v>
      </c>
      <c r="B3333" s="7" t="s">
        <v>5021</v>
      </c>
      <c r="C3333" s="7" t="e">
        <f>MONTH(Livros[[#This Row],[Date]])</f>
        <v>#VALUE!</v>
      </c>
      <c r="D3333" s="7" t="e">
        <f>YEAR(Livros[[#This Row],[Date]])</f>
        <v>#VALUE!</v>
      </c>
      <c r="E3333" s="5">
        <v>0</v>
      </c>
      <c r="F3333" s="5">
        <v>0</v>
      </c>
      <c r="G3333" s="7" t="s">
        <v>71</v>
      </c>
      <c r="H3333" s="5">
        <v>1</v>
      </c>
      <c r="I3333" s="19" t="s">
        <v>5178</v>
      </c>
      <c r="J3333" s="9">
        <v>320</v>
      </c>
      <c r="K3333" s="9">
        <f>Livros[[#This Row],[Quantity]]*Livros[[#This Row],[Item Price]]</f>
        <v>320</v>
      </c>
      <c r="L3333" s="9">
        <v>265.56</v>
      </c>
      <c r="M3333" s="9">
        <f>Livros[[#This Row],[Receita]]-Livros[[#This Row],[Custo]]</f>
        <v>54.44</v>
      </c>
    </row>
    <row r="3334" spans="1:13" x14ac:dyDescent="0.25">
      <c r="A3334" s="4">
        <v>3333</v>
      </c>
      <c r="B3334" s="6" t="s">
        <v>5021</v>
      </c>
      <c r="C3334" s="6" t="e">
        <f>MONTH(Livros[[#This Row],[Date]])</f>
        <v>#VALUE!</v>
      </c>
      <c r="D3334" s="6" t="e">
        <f>YEAR(Livros[[#This Row],[Date]])</f>
        <v>#VALUE!</v>
      </c>
      <c r="E3334" s="4">
        <v>0</v>
      </c>
      <c r="F3334" s="4">
        <v>0</v>
      </c>
      <c r="G3334" s="6" t="s">
        <v>71</v>
      </c>
      <c r="H3334" s="4">
        <v>1</v>
      </c>
      <c r="I3334" s="18" t="s">
        <v>77</v>
      </c>
      <c r="J3334" s="8">
        <v>6385</v>
      </c>
      <c r="K3334" s="8">
        <f>Livros[[#This Row],[Quantity]]*Livros[[#This Row],[Item Price]]</f>
        <v>6385</v>
      </c>
      <c r="L3334" s="8">
        <v>555.54949999999997</v>
      </c>
      <c r="M3334" s="8">
        <f>Livros[[#This Row],[Receita]]-Livros[[#This Row],[Custo]]</f>
        <v>5829.4504999999999</v>
      </c>
    </row>
    <row r="3335" spans="1:13" x14ac:dyDescent="0.25">
      <c r="A3335" s="5">
        <v>3334</v>
      </c>
      <c r="B3335" s="7" t="s">
        <v>5023</v>
      </c>
      <c r="C3335" s="7" t="e">
        <f>MONTH(Livros[[#This Row],[Date]])</f>
        <v>#VALUE!</v>
      </c>
      <c r="D3335" s="7" t="e">
        <f>YEAR(Livros[[#This Row],[Date]])</f>
        <v>#VALUE!</v>
      </c>
      <c r="E3335" s="5">
        <v>0</v>
      </c>
      <c r="F3335" s="5">
        <v>0</v>
      </c>
      <c r="G3335" s="7" t="s">
        <v>83</v>
      </c>
      <c r="H3335" s="5">
        <v>1</v>
      </c>
      <c r="I3335" s="19" t="s">
        <v>77</v>
      </c>
      <c r="J3335" s="9">
        <v>612</v>
      </c>
      <c r="K3335" s="9">
        <f>Livros[[#This Row],[Quantity]]*Livros[[#This Row],[Item Price]]</f>
        <v>612</v>
      </c>
      <c r="L3335" s="9">
        <v>532.24400000000003</v>
      </c>
      <c r="M3335" s="9">
        <f>Livros[[#This Row],[Receita]]-Livros[[#This Row],[Custo]]</f>
        <v>79.755999999999972</v>
      </c>
    </row>
    <row r="3336" spans="1:13" x14ac:dyDescent="0.25">
      <c r="A3336" s="4">
        <v>3335</v>
      </c>
      <c r="B3336" s="6" t="s">
        <v>5023</v>
      </c>
      <c r="C3336" s="6" t="e">
        <f>MONTH(Livros[[#This Row],[Date]])</f>
        <v>#VALUE!</v>
      </c>
      <c r="D3336" s="6" t="e">
        <f>YEAR(Livros[[#This Row],[Date]])</f>
        <v>#VALUE!</v>
      </c>
      <c r="E3336" s="4">
        <v>0</v>
      </c>
      <c r="F3336" s="4">
        <v>0</v>
      </c>
      <c r="G3336" s="6" t="s">
        <v>71</v>
      </c>
      <c r="H3336" s="4">
        <v>1</v>
      </c>
      <c r="I3336" s="18" t="s">
        <v>77</v>
      </c>
      <c r="J3336" s="8">
        <v>1790</v>
      </c>
      <c r="K3336" s="8">
        <f>Livros[[#This Row],[Quantity]]*Livros[[#This Row],[Item Price]]</f>
        <v>1790</v>
      </c>
      <c r="L3336" s="8">
        <v>155.57300000000001</v>
      </c>
      <c r="M3336" s="8">
        <f>Livros[[#This Row],[Receita]]-Livros[[#This Row],[Custo]]</f>
        <v>1634.4269999999999</v>
      </c>
    </row>
    <row r="3337" spans="1:13" x14ac:dyDescent="0.25">
      <c r="A3337" s="5">
        <v>3336</v>
      </c>
      <c r="B3337" s="7" t="s">
        <v>5023</v>
      </c>
      <c r="C3337" s="7" t="e">
        <f>MONTH(Livros[[#This Row],[Date]])</f>
        <v>#VALUE!</v>
      </c>
      <c r="D3337" s="7" t="e">
        <f>YEAR(Livros[[#This Row],[Date]])</f>
        <v>#VALUE!</v>
      </c>
      <c r="E3337" s="5">
        <v>0</v>
      </c>
      <c r="F3337" s="5">
        <v>0</v>
      </c>
      <c r="G3337" s="7" t="s">
        <v>83</v>
      </c>
      <c r="H3337" s="5">
        <v>1</v>
      </c>
      <c r="I3337" s="19" t="s">
        <v>77</v>
      </c>
      <c r="J3337" s="9">
        <v>700</v>
      </c>
      <c r="K3337" s="9">
        <f>Livros[[#This Row],[Quantity]]*Livros[[#This Row],[Item Price]]</f>
        <v>700</v>
      </c>
      <c r="L3337" s="9">
        <v>609.9</v>
      </c>
      <c r="M3337" s="9">
        <f>Livros[[#This Row],[Receita]]-Livros[[#This Row],[Custo]]</f>
        <v>90.100000000000023</v>
      </c>
    </row>
    <row r="3338" spans="1:13" x14ac:dyDescent="0.25">
      <c r="A3338" s="4">
        <v>3337</v>
      </c>
      <c r="B3338" s="6" t="s">
        <v>5025</v>
      </c>
      <c r="C3338" s="6" t="e">
        <f>MONTH(Livros[[#This Row],[Date]])</f>
        <v>#VALUE!</v>
      </c>
      <c r="D3338" s="6" t="e">
        <f>YEAR(Livros[[#This Row],[Date]])</f>
        <v>#VALUE!</v>
      </c>
      <c r="E3338" s="4">
        <v>0</v>
      </c>
      <c r="F3338" s="4">
        <v>0</v>
      </c>
      <c r="G3338" s="6" t="s">
        <v>83</v>
      </c>
      <c r="H3338" s="4">
        <v>1</v>
      </c>
      <c r="I3338" s="18" t="s">
        <v>77</v>
      </c>
      <c r="J3338" s="8">
        <v>753</v>
      </c>
      <c r="K3338" s="8">
        <f>Livros[[#This Row],[Quantity]]*Livros[[#This Row],[Item Price]]</f>
        <v>753</v>
      </c>
      <c r="L3338" s="8">
        <v>655.51099999999997</v>
      </c>
      <c r="M3338" s="8">
        <f>Livros[[#This Row],[Receita]]-Livros[[#This Row],[Custo]]</f>
        <v>97.489000000000033</v>
      </c>
    </row>
    <row r="3339" spans="1:13" x14ac:dyDescent="0.25">
      <c r="A3339" s="5">
        <v>3338</v>
      </c>
      <c r="B3339" s="7" t="s">
        <v>5025</v>
      </c>
      <c r="C3339" s="7" t="e">
        <f>MONTH(Livros[[#This Row],[Date]])</f>
        <v>#VALUE!</v>
      </c>
      <c r="D3339" s="7" t="e">
        <f>YEAR(Livros[[#This Row],[Date]])</f>
        <v>#VALUE!</v>
      </c>
      <c r="E3339" s="5">
        <v>0</v>
      </c>
      <c r="F3339" s="5">
        <v>0</v>
      </c>
      <c r="G3339" s="7" t="s">
        <v>83</v>
      </c>
      <c r="H3339" s="5">
        <v>1</v>
      </c>
      <c r="I3339" s="19" t="s">
        <v>77</v>
      </c>
      <c r="J3339" s="9">
        <v>1100</v>
      </c>
      <c r="K3339" s="9">
        <f>Livros[[#This Row],[Quantity]]*Livros[[#This Row],[Item Price]]</f>
        <v>1100</v>
      </c>
      <c r="L3339" s="9">
        <v>957.7</v>
      </c>
      <c r="M3339" s="9">
        <f>Livros[[#This Row],[Receita]]-Livros[[#This Row],[Custo]]</f>
        <v>142.29999999999995</v>
      </c>
    </row>
    <row r="3340" spans="1:13" x14ac:dyDescent="0.25">
      <c r="A3340" s="4">
        <v>3339</v>
      </c>
      <c r="B3340" s="6" t="s">
        <v>5025</v>
      </c>
      <c r="C3340" s="6" t="e">
        <f>MONTH(Livros[[#This Row],[Date]])</f>
        <v>#VALUE!</v>
      </c>
      <c r="D3340" s="6" t="e">
        <f>YEAR(Livros[[#This Row],[Date]])</f>
        <v>#VALUE!</v>
      </c>
      <c r="E3340" s="4">
        <v>0</v>
      </c>
      <c r="F3340" s="4">
        <v>0</v>
      </c>
      <c r="G3340" s="6" t="s">
        <v>71</v>
      </c>
      <c r="H3340" s="4">
        <v>1</v>
      </c>
      <c r="I3340" s="18" t="s">
        <v>193</v>
      </c>
      <c r="J3340" s="8">
        <v>140</v>
      </c>
      <c r="K3340" s="8">
        <f>Livros[[#This Row],[Quantity]]*Livros[[#This Row],[Item Price]]</f>
        <v>140</v>
      </c>
      <c r="L3340" s="8">
        <v>114.48</v>
      </c>
      <c r="M3340" s="8">
        <f>Livros[[#This Row],[Receita]]-Livros[[#This Row],[Custo]]</f>
        <v>25.519999999999996</v>
      </c>
    </row>
    <row r="3341" spans="1:13" x14ac:dyDescent="0.25">
      <c r="A3341" s="5">
        <v>3340</v>
      </c>
      <c r="B3341" s="7" t="s">
        <v>5026</v>
      </c>
      <c r="C3341" s="7" t="e">
        <f>MONTH(Livros[[#This Row],[Date]])</f>
        <v>#VALUE!</v>
      </c>
      <c r="D3341" s="7" t="e">
        <f>YEAR(Livros[[#This Row],[Date]])</f>
        <v>#VALUE!</v>
      </c>
      <c r="E3341" s="5">
        <v>0</v>
      </c>
      <c r="F3341" s="5">
        <v>0</v>
      </c>
      <c r="G3341" s="7" t="s">
        <v>83</v>
      </c>
      <c r="H3341" s="5">
        <v>1</v>
      </c>
      <c r="I3341" s="19" t="s">
        <v>193</v>
      </c>
      <c r="J3341" s="9">
        <v>140</v>
      </c>
      <c r="K3341" s="9">
        <f>Livros[[#This Row],[Quantity]]*Livros[[#This Row],[Item Price]]</f>
        <v>140</v>
      </c>
      <c r="L3341" s="9">
        <v>114.48</v>
      </c>
      <c r="M3341" s="9">
        <f>Livros[[#This Row],[Receita]]-Livros[[#This Row],[Custo]]</f>
        <v>25.519999999999996</v>
      </c>
    </row>
    <row r="3342" spans="1:13" x14ac:dyDescent="0.25">
      <c r="A3342" s="4">
        <v>3341</v>
      </c>
      <c r="B3342" s="6" t="s">
        <v>5026</v>
      </c>
      <c r="C3342" s="6" t="e">
        <f>MONTH(Livros[[#This Row],[Date]])</f>
        <v>#VALUE!</v>
      </c>
      <c r="D3342" s="6" t="e">
        <f>YEAR(Livros[[#This Row],[Date]])</f>
        <v>#VALUE!</v>
      </c>
      <c r="E3342" s="4">
        <v>0</v>
      </c>
      <c r="F3342" s="4">
        <v>0</v>
      </c>
      <c r="G3342" s="6" t="s">
        <v>83</v>
      </c>
      <c r="H3342" s="4">
        <v>1</v>
      </c>
      <c r="I3342" s="18" t="s">
        <v>193</v>
      </c>
      <c r="J3342" s="8">
        <v>140</v>
      </c>
      <c r="K3342" s="8">
        <f>Livros[[#This Row],[Quantity]]*Livros[[#This Row],[Item Price]]</f>
        <v>140</v>
      </c>
      <c r="L3342" s="8">
        <v>114.48</v>
      </c>
      <c r="M3342" s="8">
        <f>Livros[[#This Row],[Receita]]-Livros[[#This Row],[Custo]]</f>
        <v>25.519999999999996</v>
      </c>
    </row>
    <row r="3343" spans="1:13" x14ac:dyDescent="0.25">
      <c r="A3343" s="5">
        <v>3342</v>
      </c>
      <c r="B3343" s="7" t="s">
        <v>5026</v>
      </c>
      <c r="C3343" s="7" t="e">
        <f>MONTH(Livros[[#This Row],[Date]])</f>
        <v>#VALUE!</v>
      </c>
      <c r="D3343" s="7" t="e">
        <f>YEAR(Livros[[#This Row],[Date]])</f>
        <v>#VALUE!</v>
      </c>
      <c r="E3343" s="5">
        <v>0</v>
      </c>
      <c r="F3343" s="5">
        <v>0</v>
      </c>
      <c r="G3343" s="7" t="s">
        <v>83</v>
      </c>
      <c r="H3343" s="5">
        <v>1</v>
      </c>
      <c r="I3343" s="19" t="s">
        <v>1002</v>
      </c>
      <c r="J3343" s="9">
        <v>144</v>
      </c>
      <c r="K3343" s="9">
        <f>Livros[[#This Row],[Quantity]]*Livros[[#This Row],[Item Price]]</f>
        <v>144</v>
      </c>
      <c r="L3343" s="9">
        <v>118.80800000000001</v>
      </c>
      <c r="M3343" s="9">
        <f>Livros[[#This Row],[Receita]]-Livros[[#This Row],[Custo]]</f>
        <v>25.191999999999993</v>
      </c>
    </row>
    <row r="3344" spans="1:13" x14ac:dyDescent="0.25">
      <c r="A3344" s="4">
        <v>3343</v>
      </c>
      <c r="B3344" s="6" t="s">
        <v>5026</v>
      </c>
      <c r="C3344" s="6" t="e">
        <f>MONTH(Livros[[#This Row],[Date]])</f>
        <v>#VALUE!</v>
      </c>
      <c r="D3344" s="6" t="e">
        <f>YEAR(Livros[[#This Row],[Date]])</f>
        <v>#VALUE!</v>
      </c>
      <c r="E3344" s="4">
        <v>0</v>
      </c>
      <c r="F3344" s="4">
        <v>0</v>
      </c>
      <c r="G3344" s="6" t="s">
        <v>83</v>
      </c>
      <c r="H3344" s="4">
        <v>1</v>
      </c>
      <c r="I3344" s="18" t="s">
        <v>193</v>
      </c>
      <c r="J3344" s="8">
        <v>140</v>
      </c>
      <c r="K3344" s="8">
        <f>Livros[[#This Row],[Quantity]]*Livros[[#This Row],[Item Price]]</f>
        <v>140</v>
      </c>
      <c r="L3344" s="8">
        <v>114.48</v>
      </c>
      <c r="M3344" s="8">
        <f>Livros[[#This Row],[Receita]]-Livros[[#This Row],[Custo]]</f>
        <v>25.519999999999996</v>
      </c>
    </row>
    <row r="3345" spans="1:13" x14ac:dyDescent="0.25">
      <c r="A3345" s="5">
        <v>3344</v>
      </c>
      <c r="B3345" s="7" t="s">
        <v>5026</v>
      </c>
      <c r="C3345" s="7" t="e">
        <f>MONTH(Livros[[#This Row],[Date]])</f>
        <v>#VALUE!</v>
      </c>
      <c r="D3345" s="7" t="e">
        <f>YEAR(Livros[[#This Row],[Date]])</f>
        <v>#VALUE!</v>
      </c>
      <c r="E3345" s="5">
        <v>0</v>
      </c>
      <c r="F3345" s="5">
        <v>0</v>
      </c>
      <c r="G3345" s="7" t="s">
        <v>83</v>
      </c>
      <c r="H3345" s="5">
        <v>1</v>
      </c>
      <c r="I3345" s="19" t="s">
        <v>1002</v>
      </c>
      <c r="J3345" s="9">
        <v>175</v>
      </c>
      <c r="K3345" s="9">
        <f>Livros[[#This Row],[Quantity]]*Livros[[#This Row],[Item Price]]</f>
        <v>175</v>
      </c>
      <c r="L3345" s="9">
        <v>143.35</v>
      </c>
      <c r="M3345" s="9">
        <f>Livros[[#This Row],[Receita]]-Livros[[#This Row],[Custo]]</f>
        <v>31.650000000000006</v>
      </c>
    </row>
    <row r="3346" spans="1:13" x14ac:dyDescent="0.25">
      <c r="A3346" s="4">
        <v>3345</v>
      </c>
      <c r="B3346" s="6" t="s">
        <v>5029</v>
      </c>
      <c r="C3346" s="6" t="e">
        <f>MONTH(Livros[[#This Row],[Date]])</f>
        <v>#VALUE!</v>
      </c>
      <c r="D3346" s="6" t="e">
        <f>YEAR(Livros[[#This Row],[Date]])</f>
        <v>#VALUE!</v>
      </c>
      <c r="E3346" s="4">
        <v>0</v>
      </c>
      <c r="F3346" s="4">
        <v>0</v>
      </c>
      <c r="G3346" s="6" t="s">
        <v>71</v>
      </c>
      <c r="H3346" s="4">
        <v>1</v>
      </c>
      <c r="I3346" s="18" t="s">
        <v>77</v>
      </c>
      <c r="J3346" s="8">
        <v>753</v>
      </c>
      <c r="K3346" s="8">
        <f>Livros[[#This Row],[Quantity]]*Livros[[#This Row],[Item Price]]</f>
        <v>753</v>
      </c>
      <c r="L3346" s="8">
        <v>655.51099999999997</v>
      </c>
      <c r="M3346" s="8">
        <f>Livros[[#This Row],[Receita]]-Livros[[#This Row],[Custo]]</f>
        <v>97.489000000000033</v>
      </c>
    </row>
    <row r="3347" spans="1:13" x14ac:dyDescent="0.25">
      <c r="A3347" s="5">
        <v>3346</v>
      </c>
      <c r="B3347" s="7" t="s">
        <v>5029</v>
      </c>
      <c r="C3347" s="7" t="e">
        <f>MONTH(Livros[[#This Row],[Date]])</f>
        <v>#VALUE!</v>
      </c>
      <c r="D3347" s="7" t="e">
        <f>YEAR(Livros[[#This Row],[Date]])</f>
        <v>#VALUE!</v>
      </c>
      <c r="E3347" s="5">
        <v>0</v>
      </c>
      <c r="F3347" s="5">
        <v>0</v>
      </c>
      <c r="G3347" s="7" t="s">
        <v>83</v>
      </c>
      <c r="H3347" s="5">
        <v>1</v>
      </c>
      <c r="I3347" s="19" t="s">
        <v>1002</v>
      </c>
      <c r="J3347" s="9">
        <v>175</v>
      </c>
      <c r="K3347" s="9">
        <f>Livros[[#This Row],[Quantity]]*Livros[[#This Row],[Item Price]]</f>
        <v>175</v>
      </c>
      <c r="L3347" s="9">
        <v>143.35</v>
      </c>
      <c r="M3347" s="9">
        <f>Livros[[#This Row],[Receita]]-Livros[[#This Row],[Custo]]</f>
        <v>31.650000000000006</v>
      </c>
    </row>
    <row r="3348" spans="1:13" x14ac:dyDescent="0.25">
      <c r="A3348" s="4">
        <v>3347</v>
      </c>
      <c r="B3348" s="6" t="s">
        <v>5029</v>
      </c>
      <c r="C3348" s="6" t="e">
        <f>MONTH(Livros[[#This Row],[Date]])</f>
        <v>#VALUE!</v>
      </c>
      <c r="D3348" s="6" t="e">
        <f>YEAR(Livros[[#This Row],[Date]])</f>
        <v>#VALUE!</v>
      </c>
      <c r="E3348" s="4">
        <v>0</v>
      </c>
      <c r="F3348" s="4">
        <v>0</v>
      </c>
      <c r="G3348" s="6" t="s">
        <v>71</v>
      </c>
      <c r="H3348" s="4">
        <v>1</v>
      </c>
      <c r="I3348" s="18" t="s">
        <v>1002</v>
      </c>
      <c r="J3348" s="8">
        <v>175</v>
      </c>
      <c r="K3348" s="8">
        <f>Livros[[#This Row],[Quantity]]*Livros[[#This Row],[Item Price]]</f>
        <v>175</v>
      </c>
      <c r="L3348" s="8">
        <v>143.35</v>
      </c>
      <c r="M3348" s="8">
        <f>Livros[[#This Row],[Receita]]-Livros[[#This Row],[Custo]]</f>
        <v>31.650000000000006</v>
      </c>
    </row>
    <row r="3349" spans="1:13" x14ac:dyDescent="0.25">
      <c r="A3349" s="5">
        <v>3348</v>
      </c>
      <c r="B3349" s="7" t="s">
        <v>5029</v>
      </c>
      <c r="C3349" s="7" t="e">
        <f>MONTH(Livros[[#This Row],[Date]])</f>
        <v>#VALUE!</v>
      </c>
      <c r="D3349" s="7" t="e">
        <f>YEAR(Livros[[#This Row],[Date]])</f>
        <v>#VALUE!</v>
      </c>
      <c r="E3349" s="5">
        <v>0</v>
      </c>
      <c r="F3349" s="5">
        <v>0</v>
      </c>
      <c r="G3349" s="7" t="s">
        <v>71</v>
      </c>
      <c r="H3349" s="5">
        <v>1</v>
      </c>
      <c r="I3349" s="19" t="s">
        <v>1002</v>
      </c>
      <c r="J3349" s="9">
        <v>144</v>
      </c>
      <c r="K3349" s="9">
        <f>Livros[[#This Row],[Quantity]]*Livros[[#This Row],[Item Price]]</f>
        <v>144</v>
      </c>
      <c r="L3349" s="9">
        <v>118.80800000000001</v>
      </c>
      <c r="M3349" s="9">
        <f>Livros[[#This Row],[Receita]]-Livros[[#This Row],[Custo]]</f>
        <v>25.191999999999993</v>
      </c>
    </row>
    <row r="3350" spans="1:13" x14ac:dyDescent="0.25">
      <c r="A3350" s="4">
        <v>3349</v>
      </c>
      <c r="B3350" s="6" t="s">
        <v>5029</v>
      </c>
      <c r="C3350" s="6" t="e">
        <f>MONTH(Livros[[#This Row],[Date]])</f>
        <v>#VALUE!</v>
      </c>
      <c r="D3350" s="6" t="e">
        <f>YEAR(Livros[[#This Row],[Date]])</f>
        <v>#VALUE!</v>
      </c>
      <c r="E3350" s="4">
        <v>0</v>
      </c>
      <c r="F3350" s="4">
        <v>0</v>
      </c>
      <c r="G3350" s="6" t="s">
        <v>71</v>
      </c>
      <c r="H3350" s="4">
        <v>1</v>
      </c>
      <c r="I3350" s="18" t="s">
        <v>1002</v>
      </c>
      <c r="J3350" s="8">
        <v>175</v>
      </c>
      <c r="K3350" s="8">
        <f>Livros[[#This Row],[Quantity]]*Livros[[#This Row],[Item Price]]</f>
        <v>175</v>
      </c>
      <c r="L3350" s="8">
        <v>143.35</v>
      </c>
      <c r="M3350" s="8">
        <f>Livros[[#This Row],[Receita]]-Livros[[#This Row],[Custo]]</f>
        <v>31.650000000000006</v>
      </c>
    </row>
    <row r="3351" spans="1:13" x14ac:dyDescent="0.25">
      <c r="A3351" s="5">
        <v>3350</v>
      </c>
      <c r="B3351" s="7" t="s">
        <v>5029</v>
      </c>
      <c r="C3351" s="7" t="e">
        <f>MONTH(Livros[[#This Row],[Date]])</f>
        <v>#VALUE!</v>
      </c>
      <c r="D3351" s="7" t="e">
        <f>YEAR(Livros[[#This Row],[Date]])</f>
        <v>#VALUE!</v>
      </c>
      <c r="E3351" s="5">
        <v>0</v>
      </c>
      <c r="F3351" s="5">
        <v>0</v>
      </c>
      <c r="G3351" s="7" t="s">
        <v>71</v>
      </c>
      <c r="H3351" s="5">
        <v>1</v>
      </c>
      <c r="I3351" s="19" t="s">
        <v>1002</v>
      </c>
      <c r="J3351" s="9">
        <v>175</v>
      </c>
      <c r="K3351" s="9">
        <f>Livros[[#This Row],[Quantity]]*Livros[[#This Row],[Item Price]]</f>
        <v>175</v>
      </c>
      <c r="L3351" s="9">
        <v>143.35</v>
      </c>
      <c r="M3351" s="9">
        <f>Livros[[#This Row],[Receita]]-Livros[[#This Row],[Custo]]</f>
        <v>31.650000000000006</v>
      </c>
    </row>
    <row r="3352" spans="1:13" x14ac:dyDescent="0.25">
      <c r="A3352" s="4">
        <v>3351</v>
      </c>
      <c r="B3352" s="6" t="s">
        <v>5029</v>
      </c>
      <c r="C3352" s="6" t="e">
        <f>MONTH(Livros[[#This Row],[Date]])</f>
        <v>#VALUE!</v>
      </c>
      <c r="D3352" s="6" t="e">
        <f>YEAR(Livros[[#This Row],[Date]])</f>
        <v>#VALUE!</v>
      </c>
      <c r="E3352" s="4">
        <v>0</v>
      </c>
      <c r="F3352" s="4">
        <v>0</v>
      </c>
      <c r="G3352" s="6" t="s">
        <v>83</v>
      </c>
      <c r="H3352" s="4">
        <v>1</v>
      </c>
      <c r="I3352" s="18" t="s">
        <v>193</v>
      </c>
      <c r="J3352" s="8">
        <v>140</v>
      </c>
      <c r="K3352" s="8">
        <f>Livros[[#This Row],[Quantity]]*Livros[[#This Row],[Item Price]]</f>
        <v>140</v>
      </c>
      <c r="L3352" s="8">
        <v>114.48</v>
      </c>
      <c r="M3352" s="8">
        <f>Livros[[#This Row],[Receita]]-Livros[[#This Row],[Custo]]</f>
        <v>25.519999999999996</v>
      </c>
    </row>
    <row r="3353" spans="1:13" x14ac:dyDescent="0.25">
      <c r="A3353" s="5">
        <v>3352</v>
      </c>
      <c r="B3353" s="7" t="s">
        <v>5033</v>
      </c>
      <c r="C3353" s="7" t="e">
        <f>MONTH(Livros[[#This Row],[Date]])</f>
        <v>#VALUE!</v>
      </c>
      <c r="D3353" s="7" t="e">
        <f>YEAR(Livros[[#This Row],[Date]])</f>
        <v>#VALUE!</v>
      </c>
      <c r="E3353" s="5">
        <v>0</v>
      </c>
      <c r="F3353" s="5">
        <v>0</v>
      </c>
      <c r="G3353" s="7" t="s">
        <v>71</v>
      </c>
      <c r="H3353" s="5">
        <v>1</v>
      </c>
      <c r="I3353" s="19" t="s">
        <v>77</v>
      </c>
      <c r="J3353" s="9">
        <v>479</v>
      </c>
      <c r="K3353" s="9">
        <f>Livros[[#This Row],[Quantity]]*Livros[[#This Row],[Item Price]]</f>
        <v>479</v>
      </c>
      <c r="L3353" s="9">
        <v>416.673</v>
      </c>
      <c r="M3353" s="9">
        <f>Livros[[#This Row],[Receita]]-Livros[[#This Row],[Custo]]</f>
        <v>62.326999999999998</v>
      </c>
    </row>
    <row r="3354" spans="1:13" x14ac:dyDescent="0.25">
      <c r="A3354" s="4">
        <v>3353</v>
      </c>
      <c r="B3354" s="6" t="s">
        <v>5033</v>
      </c>
      <c r="C3354" s="6" t="e">
        <f>MONTH(Livros[[#This Row],[Date]])</f>
        <v>#VALUE!</v>
      </c>
      <c r="D3354" s="6" t="e">
        <f>YEAR(Livros[[#This Row],[Date]])</f>
        <v>#VALUE!</v>
      </c>
      <c r="E3354" s="4">
        <v>0</v>
      </c>
      <c r="F3354" s="4">
        <v>0</v>
      </c>
      <c r="G3354" s="6" t="s">
        <v>71</v>
      </c>
      <c r="H3354" s="4">
        <v>1</v>
      </c>
      <c r="I3354" s="18" t="s">
        <v>77</v>
      </c>
      <c r="J3354" s="8">
        <v>753</v>
      </c>
      <c r="K3354" s="8">
        <f>Livros[[#This Row],[Quantity]]*Livros[[#This Row],[Item Price]]</f>
        <v>753</v>
      </c>
      <c r="L3354" s="8">
        <v>655.51099999999997</v>
      </c>
      <c r="M3354" s="8">
        <f>Livros[[#This Row],[Receita]]-Livros[[#This Row],[Custo]]</f>
        <v>97.489000000000033</v>
      </c>
    </row>
    <row r="3355" spans="1:13" x14ac:dyDescent="0.25">
      <c r="A3355" s="5">
        <v>3354</v>
      </c>
      <c r="B3355" s="7" t="s">
        <v>5033</v>
      </c>
      <c r="C3355" s="7" t="e">
        <f>MONTH(Livros[[#This Row],[Date]])</f>
        <v>#VALUE!</v>
      </c>
      <c r="D3355" s="7" t="e">
        <f>YEAR(Livros[[#This Row],[Date]])</f>
        <v>#VALUE!</v>
      </c>
      <c r="E3355" s="5">
        <v>0</v>
      </c>
      <c r="F3355" s="5">
        <v>0</v>
      </c>
      <c r="G3355" s="7" t="s">
        <v>83</v>
      </c>
      <c r="H3355" s="5">
        <v>1</v>
      </c>
      <c r="I3355" s="19" t="s">
        <v>1002</v>
      </c>
      <c r="J3355" s="9">
        <v>144</v>
      </c>
      <c r="K3355" s="9">
        <f>Livros[[#This Row],[Quantity]]*Livros[[#This Row],[Item Price]]</f>
        <v>144</v>
      </c>
      <c r="L3355" s="9">
        <v>118.80800000000001</v>
      </c>
      <c r="M3355" s="9">
        <f>Livros[[#This Row],[Receita]]-Livros[[#This Row],[Custo]]</f>
        <v>25.191999999999993</v>
      </c>
    </row>
    <row r="3356" spans="1:13" x14ac:dyDescent="0.25">
      <c r="A3356" s="4">
        <v>3355</v>
      </c>
      <c r="B3356" s="6" t="s">
        <v>5033</v>
      </c>
      <c r="C3356" s="6" t="e">
        <f>MONTH(Livros[[#This Row],[Date]])</f>
        <v>#VALUE!</v>
      </c>
      <c r="D3356" s="6" t="e">
        <f>YEAR(Livros[[#This Row],[Date]])</f>
        <v>#VALUE!</v>
      </c>
      <c r="E3356" s="4">
        <v>0</v>
      </c>
      <c r="F3356" s="4">
        <v>0</v>
      </c>
      <c r="G3356" s="6" t="s">
        <v>71</v>
      </c>
      <c r="H3356" s="4">
        <v>1</v>
      </c>
      <c r="I3356" s="18" t="s">
        <v>1002</v>
      </c>
      <c r="J3356" s="8">
        <v>144</v>
      </c>
      <c r="K3356" s="8">
        <f>Livros[[#This Row],[Quantity]]*Livros[[#This Row],[Item Price]]</f>
        <v>144</v>
      </c>
      <c r="L3356" s="8">
        <v>118.80800000000001</v>
      </c>
      <c r="M3356" s="8">
        <f>Livros[[#This Row],[Receita]]-Livros[[#This Row],[Custo]]</f>
        <v>25.191999999999993</v>
      </c>
    </row>
    <row r="3357" spans="1:13" x14ac:dyDescent="0.25">
      <c r="A3357" s="5">
        <v>3356</v>
      </c>
      <c r="B3357" s="7" t="s">
        <v>5033</v>
      </c>
      <c r="C3357" s="7" t="e">
        <f>MONTH(Livros[[#This Row],[Date]])</f>
        <v>#VALUE!</v>
      </c>
      <c r="D3357" s="7" t="e">
        <f>YEAR(Livros[[#This Row],[Date]])</f>
        <v>#VALUE!</v>
      </c>
      <c r="E3357" s="5">
        <v>0</v>
      </c>
      <c r="F3357" s="5">
        <v>0</v>
      </c>
      <c r="G3357" s="7" t="s">
        <v>83</v>
      </c>
      <c r="H3357" s="5">
        <v>1</v>
      </c>
      <c r="I3357" s="19" t="s">
        <v>1002</v>
      </c>
      <c r="J3357" s="9">
        <v>144</v>
      </c>
      <c r="K3357" s="9">
        <f>Livros[[#This Row],[Quantity]]*Livros[[#This Row],[Item Price]]</f>
        <v>144</v>
      </c>
      <c r="L3357" s="9">
        <v>118.80800000000001</v>
      </c>
      <c r="M3357" s="9">
        <f>Livros[[#This Row],[Receita]]-Livros[[#This Row],[Custo]]</f>
        <v>25.191999999999993</v>
      </c>
    </row>
    <row r="3358" spans="1:13" x14ac:dyDescent="0.25">
      <c r="A3358" s="4">
        <v>3357</v>
      </c>
      <c r="B3358" s="6" t="s">
        <v>5033</v>
      </c>
      <c r="C3358" s="6" t="e">
        <f>MONTH(Livros[[#This Row],[Date]])</f>
        <v>#VALUE!</v>
      </c>
      <c r="D3358" s="6" t="e">
        <f>YEAR(Livros[[#This Row],[Date]])</f>
        <v>#VALUE!</v>
      </c>
      <c r="E3358" s="4">
        <v>0</v>
      </c>
      <c r="F3358" s="4">
        <v>0</v>
      </c>
      <c r="G3358" s="6" t="s">
        <v>71</v>
      </c>
      <c r="H3358" s="4">
        <v>1</v>
      </c>
      <c r="I3358" s="18" t="s">
        <v>1002</v>
      </c>
      <c r="J3358" s="8">
        <v>175</v>
      </c>
      <c r="K3358" s="8">
        <f>Livros[[#This Row],[Quantity]]*Livros[[#This Row],[Item Price]]</f>
        <v>175</v>
      </c>
      <c r="L3358" s="8">
        <v>143.35</v>
      </c>
      <c r="M3358" s="8">
        <f>Livros[[#This Row],[Receita]]-Livros[[#This Row],[Custo]]</f>
        <v>31.650000000000006</v>
      </c>
    </row>
    <row r="3359" spans="1:13" x14ac:dyDescent="0.25">
      <c r="A3359" s="5">
        <v>3358</v>
      </c>
      <c r="B3359" s="7" t="s">
        <v>5033</v>
      </c>
      <c r="C3359" s="7" t="e">
        <f>MONTH(Livros[[#This Row],[Date]])</f>
        <v>#VALUE!</v>
      </c>
      <c r="D3359" s="7" t="e">
        <f>YEAR(Livros[[#This Row],[Date]])</f>
        <v>#VALUE!</v>
      </c>
      <c r="E3359" s="5">
        <v>0</v>
      </c>
      <c r="F3359" s="5">
        <v>0</v>
      </c>
      <c r="G3359" s="7" t="s">
        <v>71</v>
      </c>
      <c r="H3359" s="5">
        <v>1</v>
      </c>
      <c r="I3359" s="19" t="s">
        <v>1002</v>
      </c>
      <c r="J3359" s="9">
        <v>175</v>
      </c>
      <c r="K3359" s="9">
        <f>Livros[[#This Row],[Quantity]]*Livros[[#This Row],[Item Price]]</f>
        <v>175</v>
      </c>
      <c r="L3359" s="9">
        <v>143.35</v>
      </c>
      <c r="M3359" s="9">
        <f>Livros[[#This Row],[Receita]]-Livros[[#This Row],[Custo]]</f>
        <v>31.650000000000006</v>
      </c>
    </row>
    <row r="3360" spans="1:13" x14ac:dyDescent="0.25">
      <c r="A3360" s="4">
        <v>3359</v>
      </c>
      <c r="B3360" s="6" t="s">
        <v>5033</v>
      </c>
      <c r="C3360" s="6" t="e">
        <f>MONTH(Livros[[#This Row],[Date]])</f>
        <v>#VALUE!</v>
      </c>
      <c r="D3360" s="6" t="e">
        <f>YEAR(Livros[[#This Row],[Date]])</f>
        <v>#VALUE!</v>
      </c>
      <c r="E3360" s="4">
        <v>0</v>
      </c>
      <c r="F3360" s="4">
        <v>0</v>
      </c>
      <c r="G3360" s="6" t="s">
        <v>71</v>
      </c>
      <c r="H3360" s="4">
        <v>1</v>
      </c>
      <c r="I3360" s="18" t="s">
        <v>1002</v>
      </c>
      <c r="J3360" s="8">
        <v>175</v>
      </c>
      <c r="K3360" s="8">
        <f>Livros[[#This Row],[Quantity]]*Livros[[#This Row],[Item Price]]</f>
        <v>175</v>
      </c>
      <c r="L3360" s="8">
        <v>143.35</v>
      </c>
      <c r="M3360" s="8">
        <f>Livros[[#This Row],[Receita]]-Livros[[#This Row],[Custo]]</f>
        <v>31.650000000000006</v>
      </c>
    </row>
    <row r="3361" spans="1:13" x14ac:dyDescent="0.25">
      <c r="A3361" s="5">
        <v>3360</v>
      </c>
      <c r="B3361" s="7" t="s">
        <v>5041</v>
      </c>
      <c r="C3361" s="7" t="e">
        <f>MONTH(Livros[[#This Row],[Date]])</f>
        <v>#VALUE!</v>
      </c>
      <c r="D3361" s="7" t="e">
        <f>YEAR(Livros[[#This Row],[Date]])</f>
        <v>#VALUE!</v>
      </c>
      <c r="E3361" s="5">
        <v>0</v>
      </c>
      <c r="F3361" s="5">
        <v>0</v>
      </c>
      <c r="G3361" s="7" t="s">
        <v>83</v>
      </c>
      <c r="H3361" s="5">
        <v>1</v>
      </c>
      <c r="I3361" s="19" t="s">
        <v>1002</v>
      </c>
      <c r="J3361" s="9">
        <v>144</v>
      </c>
      <c r="K3361" s="9">
        <f>Livros[[#This Row],[Quantity]]*Livros[[#This Row],[Item Price]]</f>
        <v>144</v>
      </c>
      <c r="L3361" s="9">
        <v>118.80800000000001</v>
      </c>
      <c r="M3361" s="9">
        <f>Livros[[#This Row],[Receita]]-Livros[[#This Row],[Custo]]</f>
        <v>25.191999999999993</v>
      </c>
    </row>
    <row r="3362" spans="1:13" x14ac:dyDescent="0.25">
      <c r="A3362" s="4">
        <v>3361</v>
      </c>
      <c r="B3362" s="6" t="s">
        <v>5041</v>
      </c>
      <c r="C3362" s="6" t="e">
        <f>MONTH(Livros[[#This Row],[Date]])</f>
        <v>#VALUE!</v>
      </c>
      <c r="D3362" s="6" t="e">
        <f>YEAR(Livros[[#This Row],[Date]])</f>
        <v>#VALUE!</v>
      </c>
      <c r="E3362" s="4">
        <v>0</v>
      </c>
      <c r="F3362" s="4">
        <v>0</v>
      </c>
      <c r="G3362" s="6" t="s">
        <v>83</v>
      </c>
      <c r="H3362" s="4">
        <v>1</v>
      </c>
      <c r="I3362" s="18" t="s">
        <v>193</v>
      </c>
      <c r="J3362" s="8">
        <v>140</v>
      </c>
      <c r="K3362" s="8">
        <f>Livros[[#This Row],[Quantity]]*Livros[[#This Row],[Item Price]]</f>
        <v>140</v>
      </c>
      <c r="L3362" s="8">
        <v>114.48</v>
      </c>
      <c r="M3362" s="8">
        <f>Livros[[#This Row],[Receita]]-Livros[[#This Row],[Custo]]</f>
        <v>25.519999999999996</v>
      </c>
    </row>
    <row r="3363" spans="1:13" x14ac:dyDescent="0.25">
      <c r="A3363" s="5">
        <v>3362</v>
      </c>
      <c r="B3363" s="7" t="s">
        <v>5041</v>
      </c>
      <c r="C3363" s="7" t="e">
        <f>MONTH(Livros[[#This Row],[Date]])</f>
        <v>#VALUE!</v>
      </c>
      <c r="D3363" s="7" t="e">
        <f>YEAR(Livros[[#This Row],[Date]])</f>
        <v>#VALUE!</v>
      </c>
      <c r="E3363" s="5">
        <v>0</v>
      </c>
      <c r="F3363" s="5">
        <v>0</v>
      </c>
      <c r="G3363" s="7" t="s">
        <v>83</v>
      </c>
      <c r="H3363" s="5">
        <v>1</v>
      </c>
      <c r="I3363" s="19" t="s">
        <v>1002</v>
      </c>
      <c r="J3363" s="9">
        <v>175</v>
      </c>
      <c r="K3363" s="9">
        <f>Livros[[#This Row],[Quantity]]*Livros[[#This Row],[Item Price]]</f>
        <v>175</v>
      </c>
      <c r="L3363" s="9">
        <v>143.35</v>
      </c>
      <c r="M3363" s="9">
        <f>Livros[[#This Row],[Receita]]-Livros[[#This Row],[Custo]]</f>
        <v>31.650000000000006</v>
      </c>
    </row>
    <row r="3364" spans="1:13" x14ac:dyDescent="0.25">
      <c r="A3364" s="4">
        <v>3363</v>
      </c>
      <c r="B3364" s="6" t="s">
        <v>5041</v>
      </c>
      <c r="C3364" s="6" t="e">
        <f>MONTH(Livros[[#This Row],[Date]])</f>
        <v>#VALUE!</v>
      </c>
      <c r="D3364" s="6" t="e">
        <f>YEAR(Livros[[#This Row],[Date]])</f>
        <v>#VALUE!</v>
      </c>
      <c r="E3364" s="4">
        <v>0</v>
      </c>
      <c r="F3364" s="4">
        <v>0</v>
      </c>
      <c r="G3364" s="6" t="s">
        <v>71</v>
      </c>
      <c r="H3364" s="4">
        <v>1</v>
      </c>
      <c r="I3364" s="18" t="s">
        <v>77</v>
      </c>
      <c r="J3364" s="8">
        <v>500</v>
      </c>
      <c r="K3364" s="8">
        <f>Livros[[#This Row],[Quantity]]*Livros[[#This Row],[Item Price]]</f>
        <v>500</v>
      </c>
      <c r="L3364" s="8">
        <v>435.5</v>
      </c>
      <c r="M3364" s="8">
        <f>Livros[[#This Row],[Receita]]-Livros[[#This Row],[Custo]]</f>
        <v>64.5</v>
      </c>
    </row>
    <row r="3365" spans="1:13" x14ac:dyDescent="0.25">
      <c r="A3365" s="5">
        <v>3364</v>
      </c>
      <c r="B3365" s="7" t="s">
        <v>5041</v>
      </c>
      <c r="C3365" s="7" t="e">
        <f>MONTH(Livros[[#This Row],[Date]])</f>
        <v>#VALUE!</v>
      </c>
      <c r="D3365" s="7" t="e">
        <f>YEAR(Livros[[#This Row],[Date]])</f>
        <v>#VALUE!</v>
      </c>
      <c r="E3365" s="5">
        <v>0</v>
      </c>
      <c r="F3365" s="5">
        <v>0</v>
      </c>
      <c r="G3365" s="7" t="s">
        <v>83</v>
      </c>
      <c r="H3365" s="5">
        <v>1</v>
      </c>
      <c r="I3365" s="19" t="s">
        <v>1002</v>
      </c>
      <c r="J3365" s="9">
        <v>144</v>
      </c>
      <c r="K3365" s="9">
        <f>Livros[[#This Row],[Quantity]]*Livros[[#This Row],[Item Price]]</f>
        <v>144</v>
      </c>
      <c r="L3365" s="9">
        <v>118.80800000000001</v>
      </c>
      <c r="M3365" s="9">
        <f>Livros[[#This Row],[Receita]]-Livros[[#This Row],[Custo]]</f>
        <v>25.191999999999993</v>
      </c>
    </row>
    <row r="3366" spans="1:13" x14ac:dyDescent="0.25">
      <c r="A3366" s="4">
        <v>3365</v>
      </c>
      <c r="B3366" s="6" t="s">
        <v>5041</v>
      </c>
      <c r="C3366" s="6" t="e">
        <f>MONTH(Livros[[#This Row],[Date]])</f>
        <v>#VALUE!</v>
      </c>
      <c r="D3366" s="6" t="e">
        <f>YEAR(Livros[[#This Row],[Date]])</f>
        <v>#VALUE!</v>
      </c>
      <c r="E3366" s="4">
        <v>0</v>
      </c>
      <c r="F3366" s="4">
        <v>0</v>
      </c>
      <c r="G3366" s="6" t="s">
        <v>83</v>
      </c>
      <c r="H3366" s="4">
        <v>1</v>
      </c>
      <c r="I3366" s="18" t="s">
        <v>77</v>
      </c>
      <c r="J3366" s="8">
        <v>1195</v>
      </c>
      <c r="K3366" s="8">
        <f>Livros[[#This Row],[Quantity]]*Livros[[#This Row],[Item Price]]</f>
        <v>1195</v>
      </c>
      <c r="L3366" s="8">
        <v>103.3965</v>
      </c>
      <c r="M3366" s="8">
        <f>Livros[[#This Row],[Receita]]-Livros[[#This Row],[Custo]]</f>
        <v>1091.6034999999999</v>
      </c>
    </row>
    <row r="3367" spans="1:13" x14ac:dyDescent="0.25">
      <c r="A3367" s="5">
        <v>3366</v>
      </c>
      <c r="B3367" s="7" t="s">
        <v>5041</v>
      </c>
      <c r="C3367" s="7" t="e">
        <f>MONTH(Livros[[#This Row],[Date]])</f>
        <v>#VALUE!</v>
      </c>
      <c r="D3367" s="7" t="e">
        <f>YEAR(Livros[[#This Row],[Date]])</f>
        <v>#VALUE!</v>
      </c>
      <c r="E3367" s="5">
        <v>0</v>
      </c>
      <c r="F3367" s="5">
        <v>0</v>
      </c>
      <c r="G3367" s="7" t="s">
        <v>71</v>
      </c>
      <c r="H3367" s="5">
        <v>1</v>
      </c>
      <c r="I3367" s="19" t="s">
        <v>77</v>
      </c>
      <c r="J3367" s="9">
        <v>1195</v>
      </c>
      <c r="K3367" s="9">
        <f>Livros[[#This Row],[Quantity]]*Livros[[#This Row],[Item Price]]</f>
        <v>1195</v>
      </c>
      <c r="L3367" s="9">
        <v>103.3965</v>
      </c>
      <c r="M3367" s="9">
        <f>Livros[[#This Row],[Receita]]-Livros[[#This Row],[Custo]]</f>
        <v>1091.6034999999999</v>
      </c>
    </row>
    <row r="3368" spans="1:13" x14ac:dyDescent="0.25">
      <c r="A3368" s="4">
        <v>3367</v>
      </c>
      <c r="B3368" s="6" t="s">
        <v>5041</v>
      </c>
      <c r="C3368" s="6" t="e">
        <f>MONTH(Livros[[#This Row],[Date]])</f>
        <v>#VALUE!</v>
      </c>
      <c r="D3368" s="6" t="e">
        <f>YEAR(Livros[[#This Row],[Date]])</f>
        <v>#VALUE!</v>
      </c>
      <c r="E3368" s="4">
        <v>0</v>
      </c>
      <c r="F3368" s="4">
        <v>0</v>
      </c>
      <c r="G3368" s="6" t="s">
        <v>71</v>
      </c>
      <c r="H3368" s="4">
        <v>1</v>
      </c>
      <c r="I3368" s="18" t="s">
        <v>1002</v>
      </c>
      <c r="J3368" s="8">
        <v>144</v>
      </c>
      <c r="K3368" s="8">
        <f>Livros[[#This Row],[Quantity]]*Livros[[#This Row],[Item Price]]</f>
        <v>144</v>
      </c>
      <c r="L3368" s="8">
        <v>118.80800000000001</v>
      </c>
      <c r="M3368" s="8">
        <f>Livros[[#This Row],[Receita]]-Livros[[#This Row],[Custo]]</f>
        <v>25.191999999999993</v>
      </c>
    </row>
    <row r="3369" spans="1:13" x14ac:dyDescent="0.25">
      <c r="A3369" s="5">
        <v>3368</v>
      </c>
      <c r="B3369" s="7" t="s">
        <v>5041</v>
      </c>
      <c r="C3369" s="7" t="e">
        <f>MONTH(Livros[[#This Row],[Date]])</f>
        <v>#VALUE!</v>
      </c>
      <c r="D3369" s="7" t="e">
        <f>YEAR(Livros[[#This Row],[Date]])</f>
        <v>#VALUE!</v>
      </c>
      <c r="E3369" s="5">
        <v>0</v>
      </c>
      <c r="F3369" s="5">
        <v>0</v>
      </c>
      <c r="G3369" s="7" t="s">
        <v>83</v>
      </c>
      <c r="H3369" s="5">
        <v>1</v>
      </c>
      <c r="I3369" s="19" t="s">
        <v>77</v>
      </c>
      <c r="J3369" s="9">
        <v>1195</v>
      </c>
      <c r="K3369" s="9">
        <f>Livros[[#This Row],[Quantity]]*Livros[[#This Row],[Item Price]]</f>
        <v>1195</v>
      </c>
      <c r="L3369" s="9">
        <v>103.3965</v>
      </c>
      <c r="M3369" s="9">
        <f>Livros[[#This Row],[Receita]]-Livros[[#This Row],[Custo]]</f>
        <v>1091.6034999999999</v>
      </c>
    </row>
    <row r="3370" spans="1:13" x14ac:dyDescent="0.25">
      <c r="A3370" s="4">
        <v>3369</v>
      </c>
      <c r="B3370" s="6" t="s">
        <v>5041</v>
      </c>
      <c r="C3370" s="6" t="e">
        <f>MONTH(Livros[[#This Row],[Date]])</f>
        <v>#VALUE!</v>
      </c>
      <c r="D3370" s="6" t="e">
        <f>YEAR(Livros[[#This Row],[Date]])</f>
        <v>#VALUE!</v>
      </c>
      <c r="E3370" s="4">
        <v>0</v>
      </c>
      <c r="F3370" s="4">
        <v>0</v>
      </c>
      <c r="G3370" s="6" t="s">
        <v>83</v>
      </c>
      <c r="H3370" s="4">
        <v>1</v>
      </c>
      <c r="I3370" s="18" t="s">
        <v>1002</v>
      </c>
      <c r="J3370" s="8">
        <v>175</v>
      </c>
      <c r="K3370" s="8">
        <f>Livros[[#This Row],[Quantity]]*Livros[[#This Row],[Item Price]]</f>
        <v>175</v>
      </c>
      <c r="L3370" s="8">
        <v>143.35</v>
      </c>
      <c r="M3370" s="8">
        <f>Livros[[#This Row],[Receita]]-Livros[[#This Row],[Custo]]</f>
        <v>31.650000000000006</v>
      </c>
    </row>
    <row r="3371" spans="1:13" x14ac:dyDescent="0.25">
      <c r="A3371" s="5">
        <v>3370</v>
      </c>
      <c r="B3371" s="7" t="s">
        <v>5048</v>
      </c>
      <c r="C3371" s="7" t="e">
        <f>MONTH(Livros[[#This Row],[Date]])</f>
        <v>#VALUE!</v>
      </c>
      <c r="D3371" s="7" t="e">
        <f>YEAR(Livros[[#This Row],[Date]])</f>
        <v>#VALUE!</v>
      </c>
      <c r="E3371" s="5">
        <v>0</v>
      </c>
      <c r="F3371" s="5">
        <v>0</v>
      </c>
      <c r="G3371" s="7" t="s">
        <v>71</v>
      </c>
      <c r="H3371" s="5">
        <v>1</v>
      </c>
      <c r="I3371" s="19" t="s">
        <v>193</v>
      </c>
      <c r="J3371" s="9">
        <v>140</v>
      </c>
      <c r="K3371" s="9">
        <f>Livros[[#This Row],[Quantity]]*Livros[[#This Row],[Item Price]]</f>
        <v>140</v>
      </c>
      <c r="L3371" s="9">
        <v>114.48</v>
      </c>
      <c r="M3371" s="9">
        <f>Livros[[#This Row],[Receita]]-Livros[[#This Row],[Custo]]</f>
        <v>25.519999999999996</v>
      </c>
    </row>
    <row r="3372" spans="1:13" x14ac:dyDescent="0.25">
      <c r="A3372" s="4">
        <v>3371</v>
      </c>
      <c r="B3372" s="6" t="s">
        <v>5048</v>
      </c>
      <c r="C3372" s="6" t="e">
        <f>MONTH(Livros[[#This Row],[Date]])</f>
        <v>#VALUE!</v>
      </c>
      <c r="D3372" s="6" t="e">
        <f>YEAR(Livros[[#This Row],[Date]])</f>
        <v>#VALUE!</v>
      </c>
      <c r="E3372" s="4">
        <v>0</v>
      </c>
      <c r="F3372" s="4">
        <v>0</v>
      </c>
      <c r="G3372" s="6" t="s">
        <v>83</v>
      </c>
      <c r="H3372" s="4">
        <v>1</v>
      </c>
      <c r="I3372" s="18" t="s">
        <v>1002</v>
      </c>
      <c r="J3372" s="8">
        <v>175</v>
      </c>
      <c r="K3372" s="8">
        <f>Livros[[#This Row],[Quantity]]*Livros[[#This Row],[Item Price]]</f>
        <v>175</v>
      </c>
      <c r="L3372" s="8">
        <v>143.35</v>
      </c>
      <c r="M3372" s="8">
        <f>Livros[[#This Row],[Receita]]-Livros[[#This Row],[Custo]]</f>
        <v>31.650000000000006</v>
      </c>
    </row>
    <row r="3373" spans="1:13" x14ac:dyDescent="0.25">
      <c r="A3373" s="5">
        <v>3372</v>
      </c>
      <c r="B3373" s="7" t="s">
        <v>5051</v>
      </c>
      <c r="C3373" s="7" t="e">
        <f>MONTH(Livros[[#This Row],[Date]])</f>
        <v>#VALUE!</v>
      </c>
      <c r="D3373" s="7" t="e">
        <f>YEAR(Livros[[#This Row],[Date]])</f>
        <v>#VALUE!</v>
      </c>
      <c r="E3373" s="5">
        <v>0</v>
      </c>
      <c r="F3373" s="5">
        <v>0</v>
      </c>
      <c r="G3373" s="7" t="s">
        <v>83</v>
      </c>
      <c r="H3373" s="5">
        <v>1</v>
      </c>
      <c r="I3373" s="19" t="s">
        <v>1002</v>
      </c>
      <c r="J3373" s="9">
        <v>450</v>
      </c>
      <c r="K3373" s="9">
        <f>Livros[[#This Row],[Quantity]]*Livros[[#This Row],[Item Price]]</f>
        <v>450</v>
      </c>
      <c r="L3373" s="9">
        <v>369.9</v>
      </c>
      <c r="M3373" s="9">
        <f>Livros[[#This Row],[Receita]]-Livros[[#This Row],[Custo]]</f>
        <v>80.100000000000023</v>
      </c>
    </row>
    <row r="3374" spans="1:13" x14ac:dyDescent="0.25">
      <c r="A3374" s="4">
        <v>3373</v>
      </c>
      <c r="B3374" s="6" t="s">
        <v>5051</v>
      </c>
      <c r="C3374" s="6" t="e">
        <f>MONTH(Livros[[#This Row],[Date]])</f>
        <v>#VALUE!</v>
      </c>
      <c r="D3374" s="6" t="e">
        <f>YEAR(Livros[[#This Row],[Date]])</f>
        <v>#VALUE!</v>
      </c>
      <c r="E3374" s="4">
        <v>0</v>
      </c>
      <c r="F3374" s="4">
        <v>0</v>
      </c>
      <c r="G3374" s="6" t="s">
        <v>83</v>
      </c>
      <c r="H3374" s="4">
        <v>1</v>
      </c>
      <c r="I3374" s="18" t="s">
        <v>77</v>
      </c>
      <c r="J3374" s="8">
        <v>1790</v>
      </c>
      <c r="K3374" s="8">
        <f>Livros[[#This Row],[Quantity]]*Livros[[#This Row],[Item Price]]</f>
        <v>1790</v>
      </c>
      <c r="L3374" s="8">
        <v>155.57300000000001</v>
      </c>
      <c r="M3374" s="8">
        <f>Livros[[#This Row],[Receita]]-Livros[[#This Row],[Custo]]</f>
        <v>1634.4269999999999</v>
      </c>
    </row>
    <row r="3375" spans="1:13" x14ac:dyDescent="0.25">
      <c r="A3375" s="5">
        <v>3374</v>
      </c>
      <c r="B3375" s="7" t="s">
        <v>5051</v>
      </c>
      <c r="C3375" s="7" t="e">
        <f>MONTH(Livros[[#This Row],[Date]])</f>
        <v>#VALUE!</v>
      </c>
      <c r="D3375" s="7" t="e">
        <f>YEAR(Livros[[#This Row],[Date]])</f>
        <v>#VALUE!</v>
      </c>
      <c r="E3375" s="5">
        <v>0</v>
      </c>
      <c r="F3375" s="5">
        <v>0</v>
      </c>
      <c r="G3375" s="7" t="s">
        <v>83</v>
      </c>
      <c r="H3375" s="5">
        <v>1</v>
      </c>
      <c r="I3375" s="19" t="s">
        <v>77</v>
      </c>
      <c r="J3375" s="9">
        <v>6385</v>
      </c>
      <c r="K3375" s="9">
        <f>Livros[[#This Row],[Quantity]]*Livros[[#This Row],[Item Price]]</f>
        <v>6385</v>
      </c>
      <c r="L3375" s="9">
        <v>555.54949999999997</v>
      </c>
      <c r="M3375" s="9">
        <f>Livros[[#This Row],[Receita]]-Livros[[#This Row],[Custo]]</f>
        <v>5829.4504999999999</v>
      </c>
    </row>
    <row r="3376" spans="1:13" x14ac:dyDescent="0.25">
      <c r="A3376" s="4">
        <v>3375</v>
      </c>
      <c r="B3376" s="6" t="s">
        <v>5051</v>
      </c>
      <c r="C3376" s="6" t="e">
        <f>MONTH(Livros[[#This Row],[Date]])</f>
        <v>#VALUE!</v>
      </c>
      <c r="D3376" s="6" t="e">
        <f>YEAR(Livros[[#This Row],[Date]])</f>
        <v>#VALUE!</v>
      </c>
      <c r="E3376" s="4">
        <v>0</v>
      </c>
      <c r="F3376" s="4">
        <v>0</v>
      </c>
      <c r="G3376" s="6" t="s">
        <v>83</v>
      </c>
      <c r="H3376" s="4">
        <v>3</v>
      </c>
      <c r="I3376" s="18" t="s">
        <v>193</v>
      </c>
      <c r="J3376" s="8">
        <v>1143</v>
      </c>
      <c r="K3376" s="8">
        <f>Livros[[#This Row],[Quantity]]*Livros[[#This Row],[Item Price]]</f>
        <v>3429</v>
      </c>
      <c r="L3376" s="8">
        <v>937.726</v>
      </c>
      <c r="M3376" s="8">
        <f>Livros[[#This Row],[Receita]]-Livros[[#This Row],[Custo]]</f>
        <v>2491.2739999999999</v>
      </c>
    </row>
    <row r="3377" spans="1:13" x14ac:dyDescent="0.25">
      <c r="A3377" s="5">
        <v>3376</v>
      </c>
      <c r="B3377" s="7" t="s">
        <v>5051</v>
      </c>
      <c r="C3377" s="7" t="e">
        <f>MONTH(Livros[[#This Row],[Date]])</f>
        <v>#VALUE!</v>
      </c>
      <c r="D3377" s="7" t="e">
        <f>YEAR(Livros[[#This Row],[Date]])</f>
        <v>#VALUE!</v>
      </c>
      <c r="E3377" s="5">
        <v>0</v>
      </c>
      <c r="F3377" s="5">
        <v>0</v>
      </c>
      <c r="G3377" s="7" t="s">
        <v>83</v>
      </c>
      <c r="H3377" s="5">
        <v>1</v>
      </c>
      <c r="I3377" s="19" t="s">
        <v>5178</v>
      </c>
      <c r="J3377" s="9">
        <v>395</v>
      </c>
      <c r="K3377" s="9">
        <f>Livros[[#This Row],[Quantity]]*Livros[[#This Row],[Item Price]]</f>
        <v>395</v>
      </c>
      <c r="L3377" s="9">
        <v>327.78500000000003</v>
      </c>
      <c r="M3377" s="9">
        <f>Livros[[#This Row],[Receita]]-Livros[[#This Row],[Custo]]</f>
        <v>67.214999999999975</v>
      </c>
    </row>
    <row r="3378" spans="1:13" x14ac:dyDescent="0.25">
      <c r="A3378" s="4">
        <v>3377</v>
      </c>
      <c r="B3378" s="6" t="s">
        <v>5055</v>
      </c>
      <c r="C3378" s="6" t="e">
        <f>MONTH(Livros[[#This Row],[Date]])</f>
        <v>#VALUE!</v>
      </c>
      <c r="D3378" s="6" t="e">
        <f>YEAR(Livros[[#This Row],[Date]])</f>
        <v>#VALUE!</v>
      </c>
      <c r="E3378" s="4">
        <v>0</v>
      </c>
      <c r="F3378" s="4">
        <v>0</v>
      </c>
      <c r="G3378" s="6" t="s">
        <v>83</v>
      </c>
      <c r="H3378" s="4">
        <v>1</v>
      </c>
      <c r="I3378" s="18" t="s">
        <v>77</v>
      </c>
      <c r="J3378" s="8">
        <v>364</v>
      </c>
      <c r="K3378" s="8">
        <f>Livros[[#This Row],[Quantity]]*Livros[[#This Row],[Item Price]]</f>
        <v>364</v>
      </c>
      <c r="L3378" s="8">
        <v>316.66800000000001</v>
      </c>
      <c r="M3378" s="8">
        <f>Livros[[#This Row],[Receita]]-Livros[[#This Row],[Custo]]</f>
        <v>47.331999999999994</v>
      </c>
    </row>
    <row r="3379" spans="1:13" x14ac:dyDescent="0.25">
      <c r="A3379" s="5">
        <v>3378</v>
      </c>
      <c r="B3379" s="7" t="s">
        <v>5055</v>
      </c>
      <c r="C3379" s="7" t="e">
        <f>MONTH(Livros[[#This Row],[Date]])</f>
        <v>#VALUE!</v>
      </c>
      <c r="D3379" s="7" t="e">
        <f>YEAR(Livros[[#This Row],[Date]])</f>
        <v>#VALUE!</v>
      </c>
      <c r="E3379" s="5">
        <v>0</v>
      </c>
      <c r="F3379" s="5">
        <v>0</v>
      </c>
      <c r="G3379" s="7" t="s">
        <v>83</v>
      </c>
      <c r="H3379" s="5">
        <v>1</v>
      </c>
      <c r="I3379" s="19" t="s">
        <v>1002</v>
      </c>
      <c r="J3379" s="9">
        <v>175</v>
      </c>
      <c r="K3379" s="9">
        <f>Livros[[#This Row],[Quantity]]*Livros[[#This Row],[Item Price]]</f>
        <v>175</v>
      </c>
      <c r="L3379" s="9">
        <v>143.35</v>
      </c>
      <c r="M3379" s="9">
        <f>Livros[[#This Row],[Receita]]-Livros[[#This Row],[Custo]]</f>
        <v>31.650000000000006</v>
      </c>
    </row>
    <row r="3380" spans="1:13" x14ac:dyDescent="0.25">
      <c r="A3380" s="4">
        <v>3379</v>
      </c>
      <c r="B3380" s="6" t="s">
        <v>5055</v>
      </c>
      <c r="C3380" s="6" t="e">
        <f>MONTH(Livros[[#This Row],[Date]])</f>
        <v>#VALUE!</v>
      </c>
      <c r="D3380" s="6" t="e">
        <f>YEAR(Livros[[#This Row],[Date]])</f>
        <v>#VALUE!</v>
      </c>
      <c r="E3380" s="4">
        <v>0</v>
      </c>
      <c r="F3380" s="4">
        <v>0</v>
      </c>
      <c r="G3380" s="6" t="s">
        <v>83</v>
      </c>
      <c r="H3380" s="4">
        <v>1</v>
      </c>
      <c r="I3380" s="18" t="s">
        <v>1002</v>
      </c>
      <c r="J3380" s="8">
        <v>175</v>
      </c>
      <c r="K3380" s="8">
        <f>Livros[[#This Row],[Quantity]]*Livros[[#This Row],[Item Price]]</f>
        <v>175</v>
      </c>
      <c r="L3380" s="8">
        <v>143.35</v>
      </c>
      <c r="M3380" s="8">
        <f>Livros[[#This Row],[Receita]]-Livros[[#This Row],[Custo]]</f>
        <v>31.650000000000006</v>
      </c>
    </row>
    <row r="3381" spans="1:13" x14ac:dyDescent="0.25">
      <c r="A3381" s="5">
        <v>3380</v>
      </c>
      <c r="B3381" s="7" t="s">
        <v>5055</v>
      </c>
      <c r="C3381" s="7" t="e">
        <f>MONTH(Livros[[#This Row],[Date]])</f>
        <v>#VALUE!</v>
      </c>
      <c r="D3381" s="7" t="e">
        <f>YEAR(Livros[[#This Row],[Date]])</f>
        <v>#VALUE!</v>
      </c>
      <c r="E3381" s="5">
        <v>0</v>
      </c>
      <c r="F3381" s="5">
        <v>0</v>
      </c>
      <c r="G3381" s="7" t="s">
        <v>83</v>
      </c>
      <c r="H3381" s="5">
        <v>1</v>
      </c>
      <c r="I3381" s="19" t="s">
        <v>193</v>
      </c>
      <c r="J3381" s="9">
        <v>140</v>
      </c>
      <c r="K3381" s="9">
        <f>Livros[[#This Row],[Quantity]]*Livros[[#This Row],[Item Price]]</f>
        <v>140</v>
      </c>
      <c r="L3381" s="9">
        <v>114.48</v>
      </c>
      <c r="M3381" s="9">
        <f>Livros[[#This Row],[Receita]]-Livros[[#This Row],[Custo]]</f>
        <v>25.519999999999996</v>
      </c>
    </row>
    <row r="3382" spans="1:13" x14ac:dyDescent="0.25">
      <c r="A3382" s="4">
        <v>3381</v>
      </c>
      <c r="B3382" s="6" t="s">
        <v>5055</v>
      </c>
      <c r="C3382" s="6" t="e">
        <f>MONTH(Livros[[#This Row],[Date]])</f>
        <v>#VALUE!</v>
      </c>
      <c r="D3382" s="6" t="e">
        <f>YEAR(Livros[[#This Row],[Date]])</f>
        <v>#VALUE!</v>
      </c>
      <c r="E3382" s="4">
        <v>0</v>
      </c>
      <c r="F3382" s="4">
        <v>0</v>
      </c>
      <c r="G3382" s="6" t="s">
        <v>71</v>
      </c>
      <c r="H3382" s="4">
        <v>1</v>
      </c>
      <c r="I3382" s="18" t="s">
        <v>1002</v>
      </c>
      <c r="J3382" s="8">
        <v>175</v>
      </c>
      <c r="K3382" s="8">
        <f>Livros[[#This Row],[Quantity]]*Livros[[#This Row],[Item Price]]</f>
        <v>175</v>
      </c>
      <c r="L3382" s="8">
        <v>143.35</v>
      </c>
      <c r="M3382" s="8">
        <f>Livros[[#This Row],[Receita]]-Livros[[#This Row],[Custo]]</f>
        <v>31.650000000000006</v>
      </c>
    </row>
    <row r="3383" spans="1:13" x14ac:dyDescent="0.25">
      <c r="A3383" s="5">
        <v>3382</v>
      </c>
      <c r="B3383" s="7" t="s">
        <v>5055</v>
      </c>
      <c r="C3383" s="7" t="e">
        <f>MONTH(Livros[[#This Row],[Date]])</f>
        <v>#VALUE!</v>
      </c>
      <c r="D3383" s="7" t="e">
        <f>YEAR(Livros[[#This Row],[Date]])</f>
        <v>#VALUE!</v>
      </c>
      <c r="E3383" s="5">
        <v>0</v>
      </c>
      <c r="F3383" s="5">
        <v>0</v>
      </c>
      <c r="G3383" s="7" t="s">
        <v>83</v>
      </c>
      <c r="H3383" s="5">
        <v>1</v>
      </c>
      <c r="I3383" s="19" t="s">
        <v>1002</v>
      </c>
      <c r="J3383" s="9">
        <v>175</v>
      </c>
      <c r="K3383" s="9">
        <f>Livros[[#This Row],[Quantity]]*Livros[[#This Row],[Item Price]]</f>
        <v>175</v>
      </c>
      <c r="L3383" s="9">
        <v>143.35</v>
      </c>
      <c r="M3383" s="9">
        <f>Livros[[#This Row],[Receita]]-Livros[[#This Row],[Custo]]</f>
        <v>31.650000000000006</v>
      </c>
    </row>
    <row r="3384" spans="1:13" x14ac:dyDescent="0.25">
      <c r="A3384" s="4">
        <v>3383</v>
      </c>
      <c r="B3384" s="6" t="s">
        <v>5058</v>
      </c>
      <c r="C3384" s="6" t="e">
        <f>MONTH(Livros[[#This Row],[Date]])</f>
        <v>#VALUE!</v>
      </c>
      <c r="D3384" s="6" t="e">
        <f>YEAR(Livros[[#This Row],[Date]])</f>
        <v>#VALUE!</v>
      </c>
      <c r="E3384" s="4">
        <v>0</v>
      </c>
      <c r="F3384" s="4">
        <v>0</v>
      </c>
      <c r="G3384" s="6" t="s">
        <v>71</v>
      </c>
      <c r="H3384" s="4">
        <v>1</v>
      </c>
      <c r="I3384" s="18" t="s">
        <v>1002</v>
      </c>
      <c r="J3384" s="8">
        <v>175</v>
      </c>
      <c r="K3384" s="8">
        <f>Livros[[#This Row],[Quantity]]*Livros[[#This Row],[Item Price]]</f>
        <v>175</v>
      </c>
      <c r="L3384" s="8">
        <v>143.35</v>
      </c>
      <c r="M3384" s="8">
        <f>Livros[[#This Row],[Receita]]-Livros[[#This Row],[Custo]]</f>
        <v>31.650000000000006</v>
      </c>
    </row>
    <row r="3385" spans="1:13" x14ac:dyDescent="0.25">
      <c r="A3385" s="5">
        <v>3384</v>
      </c>
      <c r="B3385" s="7" t="s">
        <v>5058</v>
      </c>
      <c r="C3385" s="7" t="e">
        <f>MONTH(Livros[[#This Row],[Date]])</f>
        <v>#VALUE!</v>
      </c>
      <c r="D3385" s="7" t="e">
        <f>YEAR(Livros[[#This Row],[Date]])</f>
        <v>#VALUE!</v>
      </c>
      <c r="E3385" s="5">
        <v>0</v>
      </c>
      <c r="F3385" s="5">
        <v>0</v>
      </c>
      <c r="G3385" s="7" t="s">
        <v>83</v>
      </c>
      <c r="H3385" s="5">
        <v>1</v>
      </c>
      <c r="I3385" s="19" t="s">
        <v>1002</v>
      </c>
      <c r="J3385" s="9">
        <v>175</v>
      </c>
      <c r="K3385" s="9">
        <f>Livros[[#This Row],[Quantity]]*Livros[[#This Row],[Item Price]]</f>
        <v>175</v>
      </c>
      <c r="L3385" s="9">
        <v>143.35</v>
      </c>
      <c r="M3385" s="9">
        <f>Livros[[#This Row],[Receita]]-Livros[[#This Row],[Custo]]</f>
        <v>31.650000000000006</v>
      </c>
    </row>
    <row r="3386" spans="1:13" x14ac:dyDescent="0.25">
      <c r="A3386" s="4">
        <v>3385</v>
      </c>
      <c r="B3386" s="6" t="s">
        <v>5058</v>
      </c>
      <c r="C3386" s="6" t="e">
        <f>MONTH(Livros[[#This Row],[Date]])</f>
        <v>#VALUE!</v>
      </c>
      <c r="D3386" s="6" t="e">
        <f>YEAR(Livros[[#This Row],[Date]])</f>
        <v>#VALUE!</v>
      </c>
      <c r="E3386" s="4">
        <v>0</v>
      </c>
      <c r="F3386" s="4">
        <v>0</v>
      </c>
      <c r="G3386" s="6" t="s">
        <v>71</v>
      </c>
      <c r="H3386" s="4">
        <v>1</v>
      </c>
      <c r="I3386" s="18" t="s">
        <v>77</v>
      </c>
      <c r="J3386" s="8">
        <v>200</v>
      </c>
      <c r="K3386" s="8">
        <f>Livros[[#This Row],[Quantity]]*Livros[[#This Row],[Item Price]]</f>
        <v>200</v>
      </c>
      <c r="L3386" s="8">
        <v>174.4</v>
      </c>
      <c r="M3386" s="8">
        <f>Livros[[#This Row],[Receita]]-Livros[[#This Row],[Custo]]</f>
        <v>25.599999999999994</v>
      </c>
    </row>
    <row r="3387" spans="1:13" x14ac:dyDescent="0.25">
      <c r="A3387" s="5">
        <v>3386</v>
      </c>
      <c r="B3387" s="7" t="s">
        <v>5060</v>
      </c>
      <c r="C3387" s="7" t="e">
        <f>MONTH(Livros[[#This Row],[Date]])</f>
        <v>#VALUE!</v>
      </c>
      <c r="D3387" s="7" t="e">
        <f>YEAR(Livros[[#This Row],[Date]])</f>
        <v>#VALUE!</v>
      </c>
      <c r="E3387" s="5">
        <v>0</v>
      </c>
      <c r="F3387" s="5">
        <v>0</v>
      </c>
      <c r="G3387" s="7" t="s">
        <v>83</v>
      </c>
      <c r="H3387" s="5">
        <v>1</v>
      </c>
      <c r="I3387" s="19" t="s">
        <v>1002</v>
      </c>
      <c r="J3387" s="9">
        <v>175</v>
      </c>
      <c r="K3387" s="9">
        <f>Livros[[#This Row],[Quantity]]*Livros[[#This Row],[Item Price]]</f>
        <v>175</v>
      </c>
      <c r="L3387" s="9">
        <v>143.35</v>
      </c>
      <c r="M3387" s="9">
        <f>Livros[[#This Row],[Receita]]-Livros[[#This Row],[Custo]]</f>
        <v>31.650000000000006</v>
      </c>
    </row>
    <row r="3388" spans="1:13" x14ac:dyDescent="0.25">
      <c r="A3388" s="4">
        <v>3387</v>
      </c>
      <c r="B3388" s="6" t="s">
        <v>5060</v>
      </c>
      <c r="C3388" s="6" t="e">
        <f>MONTH(Livros[[#This Row],[Date]])</f>
        <v>#VALUE!</v>
      </c>
      <c r="D3388" s="6" t="e">
        <f>YEAR(Livros[[#This Row],[Date]])</f>
        <v>#VALUE!</v>
      </c>
      <c r="E3388" s="4">
        <v>0</v>
      </c>
      <c r="F3388" s="4">
        <v>0</v>
      </c>
      <c r="G3388" s="6" t="s">
        <v>83</v>
      </c>
      <c r="H3388" s="4">
        <v>1</v>
      </c>
      <c r="I3388" s="18" t="s">
        <v>1002</v>
      </c>
      <c r="J3388" s="8">
        <v>175</v>
      </c>
      <c r="K3388" s="8">
        <f>Livros[[#This Row],[Quantity]]*Livros[[#This Row],[Item Price]]</f>
        <v>175</v>
      </c>
      <c r="L3388" s="8">
        <v>143.35</v>
      </c>
      <c r="M3388" s="8">
        <f>Livros[[#This Row],[Receita]]-Livros[[#This Row],[Custo]]</f>
        <v>31.650000000000006</v>
      </c>
    </row>
    <row r="3389" spans="1:13" x14ac:dyDescent="0.25">
      <c r="A3389" s="5">
        <v>3388</v>
      </c>
      <c r="B3389" s="7" t="s">
        <v>5060</v>
      </c>
      <c r="C3389" s="7" t="e">
        <f>MONTH(Livros[[#This Row],[Date]])</f>
        <v>#VALUE!</v>
      </c>
      <c r="D3389" s="7" t="e">
        <f>YEAR(Livros[[#This Row],[Date]])</f>
        <v>#VALUE!</v>
      </c>
      <c r="E3389" s="5">
        <v>0</v>
      </c>
      <c r="F3389" s="5">
        <v>0</v>
      </c>
      <c r="G3389" s="7" t="s">
        <v>83</v>
      </c>
      <c r="H3389" s="5">
        <v>1</v>
      </c>
      <c r="I3389" s="19" t="s">
        <v>5178</v>
      </c>
      <c r="J3389" s="9">
        <v>368</v>
      </c>
      <c r="K3389" s="9">
        <f>Livros[[#This Row],[Quantity]]*Livros[[#This Row],[Item Price]]</f>
        <v>368</v>
      </c>
      <c r="L3389" s="9">
        <v>305.54399999999998</v>
      </c>
      <c r="M3389" s="9">
        <f>Livros[[#This Row],[Receita]]-Livros[[#This Row],[Custo]]</f>
        <v>62.456000000000017</v>
      </c>
    </row>
    <row r="3390" spans="1:13" x14ac:dyDescent="0.25">
      <c r="A3390" s="4">
        <v>3389</v>
      </c>
      <c r="B3390" s="6" t="s">
        <v>5060</v>
      </c>
      <c r="C3390" s="6" t="e">
        <f>MONTH(Livros[[#This Row],[Date]])</f>
        <v>#VALUE!</v>
      </c>
      <c r="D3390" s="6" t="e">
        <f>YEAR(Livros[[#This Row],[Date]])</f>
        <v>#VALUE!</v>
      </c>
      <c r="E3390" s="4">
        <v>0</v>
      </c>
      <c r="F3390" s="4">
        <v>0</v>
      </c>
      <c r="G3390" s="6" t="s">
        <v>83</v>
      </c>
      <c r="H3390" s="4">
        <v>1</v>
      </c>
      <c r="I3390" s="18" t="s">
        <v>77</v>
      </c>
      <c r="J3390" s="8">
        <v>700</v>
      </c>
      <c r="K3390" s="8">
        <f>Livros[[#This Row],[Quantity]]*Livros[[#This Row],[Item Price]]</f>
        <v>700</v>
      </c>
      <c r="L3390" s="8">
        <v>609.9</v>
      </c>
      <c r="M3390" s="8">
        <f>Livros[[#This Row],[Receita]]-Livros[[#This Row],[Custo]]</f>
        <v>90.100000000000023</v>
      </c>
    </row>
    <row r="3391" spans="1:13" x14ac:dyDescent="0.25">
      <c r="A3391" s="5">
        <v>3390</v>
      </c>
      <c r="B3391" s="7" t="s">
        <v>5060</v>
      </c>
      <c r="C3391" s="7" t="e">
        <f>MONTH(Livros[[#This Row],[Date]])</f>
        <v>#VALUE!</v>
      </c>
      <c r="D3391" s="7" t="e">
        <f>YEAR(Livros[[#This Row],[Date]])</f>
        <v>#VALUE!</v>
      </c>
      <c r="E3391" s="5">
        <v>0</v>
      </c>
      <c r="F3391" s="5">
        <v>0</v>
      </c>
      <c r="G3391" s="7" t="s">
        <v>71</v>
      </c>
      <c r="H3391" s="5">
        <v>1</v>
      </c>
      <c r="I3391" s="19" t="s">
        <v>1002</v>
      </c>
      <c r="J3391" s="9">
        <v>175</v>
      </c>
      <c r="K3391" s="9">
        <f>Livros[[#This Row],[Quantity]]*Livros[[#This Row],[Item Price]]</f>
        <v>175</v>
      </c>
      <c r="L3391" s="9">
        <v>143.35</v>
      </c>
      <c r="M3391" s="9">
        <f>Livros[[#This Row],[Receita]]-Livros[[#This Row],[Custo]]</f>
        <v>31.650000000000006</v>
      </c>
    </row>
    <row r="3392" spans="1:13" x14ac:dyDescent="0.25">
      <c r="A3392" s="4">
        <v>3391</v>
      </c>
      <c r="B3392" s="6" t="s">
        <v>5063</v>
      </c>
      <c r="C3392" s="6" t="e">
        <f>MONTH(Livros[[#This Row],[Date]])</f>
        <v>#VALUE!</v>
      </c>
      <c r="D3392" s="6" t="e">
        <f>YEAR(Livros[[#This Row],[Date]])</f>
        <v>#VALUE!</v>
      </c>
      <c r="E3392" s="4">
        <v>0</v>
      </c>
      <c r="F3392" s="4">
        <v>0</v>
      </c>
      <c r="G3392" s="6" t="s">
        <v>83</v>
      </c>
      <c r="H3392" s="4">
        <v>1</v>
      </c>
      <c r="I3392" s="18" t="s">
        <v>5178</v>
      </c>
      <c r="J3392" s="8">
        <v>320</v>
      </c>
      <c r="K3392" s="8">
        <f>Livros[[#This Row],[Quantity]]*Livros[[#This Row],[Item Price]]</f>
        <v>320</v>
      </c>
      <c r="L3392" s="8">
        <v>265.56</v>
      </c>
      <c r="M3392" s="8">
        <f>Livros[[#This Row],[Receita]]-Livros[[#This Row],[Custo]]</f>
        <v>54.44</v>
      </c>
    </row>
    <row r="3393" spans="1:13" x14ac:dyDescent="0.25">
      <c r="A3393" s="5">
        <v>3392</v>
      </c>
      <c r="B3393" s="7" t="s">
        <v>5063</v>
      </c>
      <c r="C3393" s="7" t="e">
        <f>MONTH(Livros[[#This Row],[Date]])</f>
        <v>#VALUE!</v>
      </c>
      <c r="D3393" s="7" t="e">
        <f>YEAR(Livros[[#This Row],[Date]])</f>
        <v>#VALUE!</v>
      </c>
      <c r="E3393" s="5">
        <v>0</v>
      </c>
      <c r="F3393" s="5">
        <v>0</v>
      </c>
      <c r="G3393" s="7" t="s">
        <v>83</v>
      </c>
      <c r="H3393" s="5">
        <v>1</v>
      </c>
      <c r="I3393" s="19" t="s">
        <v>193</v>
      </c>
      <c r="J3393" s="9">
        <v>140</v>
      </c>
      <c r="K3393" s="9">
        <f>Livros[[#This Row],[Quantity]]*Livros[[#This Row],[Item Price]]</f>
        <v>140</v>
      </c>
      <c r="L3393" s="9">
        <v>114.48</v>
      </c>
      <c r="M3393" s="9">
        <f>Livros[[#This Row],[Receita]]-Livros[[#This Row],[Custo]]</f>
        <v>25.519999999999996</v>
      </c>
    </row>
    <row r="3394" spans="1:13" x14ac:dyDescent="0.25">
      <c r="A3394" s="4">
        <v>3393</v>
      </c>
      <c r="B3394" s="6" t="s">
        <v>5064</v>
      </c>
      <c r="C3394" s="6" t="e">
        <f>MONTH(Livros[[#This Row],[Date]])</f>
        <v>#VALUE!</v>
      </c>
      <c r="D3394" s="6" t="e">
        <f>YEAR(Livros[[#This Row],[Date]])</f>
        <v>#VALUE!</v>
      </c>
      <c r="E3394" s="4">
        <v>0</v>
      </c>
      <c r="F3394" s="4">
        <v>0</v>
      </c>
      <c r="G3394" s="6" t="s">
        <v>71</v>
      </c>
      <c r="H3394" s="4">
        <v>1</v>
      </c>
      <c r="I3394" s="18" t="s">
        <v>193</v>
      </c>
      <c r="J3394" s="8">
        <v>140</v>
      </c>
      <c r="K3394" s="8">
        <f>Livros[[#This Row],[Quantity]]*Livros[[#This Row],[Item Price]]</f>
        <v>140</v>
      </c>
      <c r="L3394" s="8">
        <v>114.48</v>
      </c>
      <c r="M3394" s="8">
        <f>Livros[[#This Row],[Receita]]-Livros[[#This Row],[Custo]]</f>
        <v>25.519999999999996</v>
      </c>
    </row>
    <row r="3395" spans="1:13" x14ac:dyDescent="0.25">
      <c r="A3395" s="5">
        <v>3394</v>
      </c>
      <c r="B3395" s="7" t="s">
        <v>5066</v>
      </c>
      <c r="C3395" s="7" t="e">
        <f>MONTH(Livros[[#This Row],[Date]])</f>
        <v>#VALUE!</v>
      </c>
      <c r="D3395" s="7" t="e">
        <f>YEAR(Livros[[#This Row],[Date]])</f>
        <v>#VALUE!</v>
      </c>
      <c r="E3395" s="5">
        <v>0</v>
      </c>
      <c r="F3395" s="5">
        <v>0</v>
      </c>
      <c r="G3395" s="7" t="s">
        <v>83</v>
      </c>
      <c r="H3395" s="5">
        <v>1</v>
      </c>
      <c r="I3395" s="19" t="s">
        <v>77</v>
      </c>
      <c r="J3395" s="9">
        <v>6385</v>
      </c>
      <c r="K3395" s="9">
        <f>Livros[[#This Row],[Quantity]]*Livros[[#This Row],[Item Price]]</f>
        <v>6385</v>
      </c>
      <c r="L3395" s="9">
        <v>555.54949999999997</v>
      </c>
      <c r="M3395" s="9">
        <f>Livros[[#This Row],[Receita]]-Livros[[#This Row],[Custo]]</f>
        <v>5829.4504999999999</v>
      </c>
    </row>
    <row r="3396" spans="1:13" x14ac:dyDescent="0.25">
      <c r="A3396" s="4">
        <v>3395</v>
      </c>
      <c r="B3396" s="6" t="s">
        <v>5066</v>
      </c>
      <c r="C3396" s="6" t="e">
        <f>MONTH(Livros[[#This Row],[Date]])</f>
        <v>#VALUE!</v>
      </c>
      <c r="D3396" s="6" t="e">
        <f>YEAR(Livros[[#This Row],[Date]])</f>
        <v>#VALUE!</v>
      </c>
      <c r="E3396" s="4">
        <v>0</v>
      </c>
      <c r="F3396" s="4">
        <v>0</v>
      </c>
      <c r="G3396" s="6" t="s">
        <v>71</v>
      </c>
      <c r="H3396" s="4">
        <v>1</v>
      </c>
      <c r="I3396" s="18" t="s">
        <v>77</v>
      </c>
      <c r="J3396" s="8">
        <v>6385</v>
      </c>
      <c r="K3396" s="8">
        <f>Livros[[#This Row],[Quantity]]*Livros[[#This Row],[Item Price]]</f>
        <v>6385</v>
      </c>
      <c r="L3396" s="8">
        <v>555.54949999999997</v>
      </c>
      <c r="M3396" s="8">
        <f>Livros[[#This Row],[Receita]]-Livros[[#This Row],[Custo]]</f>
        <v>5829.4504999999999</v>
      </c>
    </row>
    <row r="3397" spans="1:13" x14ac:dyDescent="0.25">
      <c r="A3397" s="5">
        <v>3396</v>
      </c>
      <c r="B3397" s="7" t="s">
        <v>5069</v>
      </c>
      <c r="C3397" s="7" t="e">
        <f>MONTH(Livros[[#This Row],[Date]])</f>
        <v>#VALUE!</v>
      </c>
      <c r="D3397" s="7" t="e">
        <f>YEAR(Livros[[#This Row],[Date]])</f>
        <v>#VALUE!</v>
      </c>
      <c r="E3397" s="5">
        <v>0</v>
      </c>
      <c r="F3397" s="5">
        <v>0</v>
      </c>
      <c r="G3397" s="7" t="s">
        <v>71</v>
      </c>
      <c r="H3397" s="5">
        <v>1</v>
      </c>
      <c r="I3397" s="19" t="s">
        <v>1002</v>
      </c>
      <c r="J3397" s="9">
        <v>175</v>
      </c>
      <c r="K3397" s="9">
        <f>Livros[[#This Row],[Quantity]]*Livros[[#This Row],[Item Price]]</f>
        <v>175</v>
      </c>
      <c r="L3397" s="9">
        <v>143.35</v>
      </c>
      <c r="M3397" s="9">
        <f>Livros[[#This Row],[Receita]]-Livros[[#This Row],[Custo]]</f>
        <v>31.650000000000006</v>
      </c>
    </row>
    <row r="3398" spans="1:13" x14ac:dyDescent="0.25">
      <c r="A3398" s="4">
        <v>3397</v>
      </c>
      <c r="B3398" s="6" t="s">
        <v>5071</v>
      </c>
      <c r="C3398" s="6">
        <f>MONTH(Livros[[#This Row],[Date]])</f>
        <v>1</v>
      </c>
      <c r="D3398" s="6">
        <f>YEAR(Livros[[#This Row],[Date]])</f>
        <v>2019</v>
      </c>
      <c r="E3398" s="4">
        <v>0</v>
      </c>
      <c r="F3398" s="4">
        <v>0</v>
      </c>
      <c r="G3398" s="6" t="s">
        <v>83</v>
      </c>
      <c r="H3398" s="4">
        <v>1</v>
      </c>
      <c r="I3398" s="18" t="s">
        <v>1002</v>
      </c>
      <c r="J3398" s="8">
        <v>175</v>
      </c>
      <c r="K3398" s="8">
        <f>Livros[[#This Row],[Quantity]]*Livros[[#This Row],[Item Price]]</f>
        <v>175</v>
      </c>
      <c r="L3398" s="8">
        <v>143.35</v>
      </c>
      <c r="M3398" s="8">
        <f>Livros[[#This Row],[Receita]]-Livros[[#This Row],[Custo]]</f>
        <v>31.650000000000006</v>
      </c>
    </row>
    <row r="3399" spans="1:13" x14ac:dyDescent="0.25">
      <c r="A3399" s="5">
        <v>3398</v>
      </c>
      <c r="B3399" s="7" t="s">
        <v>5071</v>
      </c>
      <c r="C3399" s="7">
        <f>MONTH(Livros[[#This Row],[Date]])</f>
        <v>1</v>
      </c>
      <c r="D3399" s="7">
        <f>YEAR(Livros[[#This Row],[Date]])</f>
        <v>2019</v>
      </c>
      <c r="E3399" s="5">
        <v>0</v>
      </c>
      <c r="F3399" s="5">
        <v>0</v>
      </c>
      <c r="G3399" s="7" t="s">
        <v>83</v>
      </c>
      <c r="H3399" s="5">
        <v>1</v>
      </c>
      <c r="I3399" s="19" t="s">
        <v>1002</v>
      </c>
      <c r="J3399" s="9">
        <v>378</v>
      </c>
      <c r="K3399" s="9">
        <f>Livros[[#This Row],[Quantity]]*Livros[[#This Row],[Item Price]]</f>
        <v>378</v>
      </c>
      <c r="L3399" s="9">
        <v>309.99599999999998</v>
      </c>
      <c r="M3399" s="9">
        <f>Livros[[#This Row],[Receita]]-Livros[[#This Row],[Custo]]</f>
        <v>68.004000000000019</v>
      </c>
    </row>
    <row r="3400" spans="1:13" x14ac:dyDescent="0.25">
      <c r="A3400" s="4">
        <v>3399</v>
      </c>
      <c r="B3400" s="6" t="s">
        <v>5071</v>
      </c>
      <c r="C3400" s="6">
        <f>MONTH(Livros[[#This Row],[Date]])</f>
        <v>1</v>
      </c>
      <c r="D3400" s="6">
        <f>YEAR(Livros[[#This Row],[Date]])</f>
        <v>2019</v>
      </c>
      <c r="E3400" s="4">
        <v>0</v>
      </c>
      <c r="F3400" s="4">
        <v>0</v>
      </c>
      <c r="G3400" s="6" t="s">
        <v>71</v>
      </c>
      <c r="H3400" s="4">
        <v>1</v>
      </c>
      <c r="I3400" s="18" t="s">
        <v>1002</v>
      </c>
      <c r="J3400" s="8">
        <v>175</v>
      </c>
      <c r="K3400" s="8">
        <f>Livros[[#This Row],[Quantity]]*Livros[[#This Row],[Item Price]]</f>
        <v>175</v>
      </c>
      <c r="L3400" s="8">
        <v>143.35</v>
      </c>
      <c r="M3400" s="8">
        <f>Livros[[#This Row],[Receita]]-Livros[[#This Row],[Custo]]</f>
        <v>31.650000000000006</v>
      </c>
    </row>
    <row r="3401" spans="1:13" x14ac:dyDescent="0.25">
      <c r="A3401" s="5">
        <v>3400</v>
      </c>
      <c r="B3401" s="7" t="s">
        <v>5071</v>
      </c>
      <c r="C3401" s="7">
        <f>MONTH(Livros[[#This Row],[Date]])</f>
        <v>1</v>
      </c>
      <c r="D3401" s="7">
        <f>YEAR(Livros[[#This Row],[Date]])</f>
        <v>2019</v>
      </c>
      <c r="E3401" s="5">
        <v>0</v>
      </c>
      <c r="F3401" s="5">
        <v>0</v>
      </c>
      <c r="G3401" s="7" t="s">
        <v>71</v>
      </c>
      <c r="H3401" s="5">
        <v>1</v>
      </c>
      <c r="I3401" s="19" t="s">
        <v>193</v>
      </c>
      <c r="J3401" s="9">
        <v>140</v>
      </c>
      <c r="K3401" s="9">
        <f>Livros[[#This Row],[Quantity]]*Livros[[#This Row],[Item Price]]</f>
        <v>140</v>
      </c>
      <c r="L3401" s="9">
        <v>114.48</v>
      </c>
      <c r="M3401" s="9">
        <f>Livros[[#This Row],[Receita]]-Livros[[#This Row],[Custo]]</f>
        <v>25.519999999999996</v>
      </c>
    </row>
    <row r="3402" spans="1:13" x14ac:dyDescent="0.25">
      <c r="A3402" s="4">
        <v>3401</v>
      </c>
      <c r="B3402" s="6" t="s">
        <v>5071</v>
      </c>
      <c r="C3402" s="6">
        <f>MONTH(Livros[[#This Row],[Date]])</f>
        <v>1</v>
      </c>
      <c r="D3402" s="6">
        <f>YEAR(Livros[[#This Row],[Date]])</f>
        <v>2019</v>
      </c>
      <c r="E3402" s="4">
        <v>0</v>
      </c>
      <c r="F3402" s="4">
        <v>0</v>
      </c>
      <c r="G3402" s="6" t="s">
        <v>83</v>
      </c>
      <c r="H3402" s="4">
        <v>1</v>
      </c>
      <c r="I3402" s="18" t="s">
        <v>1002</v>
      </c>
      <c r="J3402" s="8">
        <v>378</v>
      </c>
      <c r="K3402" s="8">
        <f>Livros[[#This Row],[Quantity]]*Livros[[#This Row],[Item Price]]</f>
        <v>378</v>
      </c>
      <c r="L3402" s="8">
        <v>309.99599999999998</v>
      </c>
      <c r="M3402" s="8">
        <f>Livros[[#This Row],[Receita]]-Livros[[#This Row],[Custo]]</f>
        <v>68.004000000000019</v>
      </c>
    </row>
    <row r="3403" spans="1:13" x14ac:dyDescent="0.25">
      <c r="A3403" s="5">
        <v>3402</v>
      </c>
      <c r="B3403" s="7" t="s">
        <v>5071</v>
      </c>
      <c r="C3403" s="7">
        <f>MONTH(Livros[[#This Row],[Date]])</f>
        <v>1</v>
      </c>
      <c r="D3403" s="7">
        <f>YEAR(Livros[[#This Row],[Date]])</f>
        <v>2019</v>
      </c>
      <c r="E3403" s="5">
        <v>0</v>
      </c>
      <c r="F3403" s="5">
        <v>0</v>
      </c>
      <c r="G3403" s="7" t="s">
        <v>71</v>
      </c>
      <c r="H3403" s="5">
        <v>1</v>
      </c>
      <c r="I3403" s="19" t="s">
        <v>1002</v>
      </c>
      <c r="J3403" s="9">
        <v>175</v>
      </c>
      <c r="K3403" s="9">
        <f>Livros[[#This Row],[Quantity]]*Livros[[#This Row],[Item Price]]</f>
        <v>175</v>
      </c>
      <c r="L3403" s="9">
        <v>143.35</v>
      </c>
      <c r="M3403" s="9">
        <f>Livros[[#This Row],[Receita]]-Livros[[#This Row],[Custo]]</f>
        <v>31.650000000000006</v>
      </c>
    </row>
    <row r="3404" spans="1:13" x14ac:dyDescent="0.25">
      <c r="A3404" s="4">
        <v>3403</v>
      </c>
      <c r="B3404" s="6" t="s">
        <v>5071</v>
      </c>
      <c r="C3404" s="6">
        <f>MONTH(Livros[[#This Row],[Date]])</f>
        <v>1</v>
      </c>
      <c r="D3404" s="6">
        <f>YEAR(Livros[[#This Row],[Date]])</f>
        <v>2019</v>
      </c>
      <c r="E3404" s="4">
        <v>0</v>
      </c>
      <c r="F3404" s="4">
        <v>0</v>
      </c>
      <c r="G3404" s="6" t="s">
        <v>83</v>
      </c>
      <c r="H3404" s="4">
        <v>1</v>
      </c>
      <c r="I3404" s="18" t="s">
        <v>1002</v>
      </c>
      <c r="J3404" s="8">
        <v>207</v>
      </c>
      <c r="K3404" s="8">
        <f>Livros[[#This Row],[Quantity]]*Livros[[#This Row],[Item Price]]</f>
        <v>207</v>
      </c>
      <c r="L3404" s="8">
        <v>169.97399999999999</v>
      </c>
      <c r="M3404" s="8">
        <f>Livros[[#This Row],[Receita]]-Livros[[#This Row],[Custo]]</f>
        <v>37.02600000000001</v>
      </c>
    </row>
    <row r="3405" spans="1:13" x14ac:dyDescent="0.25">
      <c r="A3405" s="5">
        <v>3404</v>
      </c>
      <c r="B3405" s="7" t="s">
        <v>5073</v>
      </c>
      <c r="C3405" s="7">
        <f>MONTH(Livros[[#This Row],[Date]])</f>
        <v>2</v>
      </c>
      <c r="D3405" s="7">
        <f>YEAR(Livros[[#This Row],[Date]])</f>
        <v>2019</v>
      </c>
      <c r="E3405" s="5">
        <v>0</v>
      </c>
      <c r="F3405" s="5">
        <v>0</v>
      </c>
      <c r="G3405" s="7" t="s">
        <v>71</v>
      </c>
      <c r="H3405" s="5">
        <v>1</v>
      </c>
      <c r="I3405" s="19" t="s">
        <v>193</v>
      </c>
      <c r="J3405" s="9">
        <v>140</v>
      </c>
      <c r="K3405" s="9">
        <f>Livros[[#This Row],[Quantity]]*Livros[[#This Row],[Item Price]]</f>
        <v>140</v>
      </c>
      <c r="L3405" s="9">
        <v>114.48</v>
      </c>
      <c r="M3405" s="9">
        <f>Livros[[#This Row],[Receita]]-Livros[[#This Row],[Custo]]</f>
        <v>25.519999999999996</v>
      </c>
    </row>
    <row r="3406" spans="1:13" x14ac:dyDescent="0.25">
      <c r="A3406" s="4">
        <v>3405</v>
      </c>
      <c r="B3406" s="6" t="s">
        <v>5073</v>
      </c>
      <c r="C3406" s="6">
        <f>MONTH(Livros[[#This Row],[Date]])</f>
        <v>2</v>
      </c>
      <c r="D3406" s="6">
        <f>YEAR(Livros[[#This Row],[Date]])</f>
        <v>2019</v>
      </c>
      <c r="E3406" s="4">
        <v>0</v>
      </c>
      <c r="F3406" s="4">
        <v>0</v>
      </c>
      <c r="G3406" s="6" t="s">
        <v>83</v>
      </c>
      <c r="H3406" s="4">
        <v>1</v>
      </c>
      <c r="I3406" s="18" t="s">
        <v>1002</v>
      </c>
      <c r="J3406" s="8">
        <v>175</v>
      </c>
      <c r="K3406" s="8">
        <f>Livros[[#This Row],[Quantity]]*Livros[[#This Row],[Item Price]]</f>
        <v>175</v>
      </c>
      <c r="L3406" s="8">
        <v>143.35</v>
      </c>
      <c r="M3406" s="8">
        <f>Livros[[#This Row],[Receita]]-Livros[[#This Row],[Custo]]</f>
        <v>31.650000000000006</v>
      </c>
    </row>
    <row r="3407" spans="1:13" x14ac:dyDescent="0.25">
      <c r="A3407" s="5">
        <v>3406</v>
      </c>
      <c r="B3407" s="7" t="s">
        <v>5074</v>
      </c>
      <c r="C3407" s="7">
        <f>MONTH(Livros[[#This Row],[Date]])</f>
        <v>3</v>
      </c>
      <c r="D3407" s="7">
        <f>YEAR(Livros[[#This Row],[Date]])</f>
        <v>2019</v>
      </c>
      <c r="E3407" s="5">
        <v>0</v>
      </c>
      <c r="F3407" s="5">
        <v>0</v>
      </c>
      <c r="G3407" s="7" t="s">
        <v>83</v>
      </c>
      <c r="H3407" s="5">
        <v>1</v>
      </c>
      <c r="I3407" s="19" t="s">
        <v>1002</v>
      </c>
      <c r="J3407" s="9">
        <v>175</v>
      </c>
      <c r="K3407" s="9">
        <f>Livros[[#This Row],[Quantity]]*Livros[[#This Row],[Item Price]]</f>
        <v>175</v>
      </c>
      <c r="L3407" s="9">
        <v>143.35</v>
      </c>
      <c r="M3407" s="9">
        <f>Livros[[#This Row],[Receita]]-Livros[[#This Row],[Custo]]</f>
        <v>31.650000000000006</v>
      </c>
    </row>
    <row r="3408" spans="1:13" x14ac:dyDescent="0.25">
      <c r="A3408" s="4">
        <v>3407</v>
      </c>
      <c r="B3408" s="6" t="s">
        <v>5074</v>
      </c>
      <c r="C3408" s="6">
        <f>MONTH(Livros[[#This Row],[Date]])</f>
        <v>3</v>
      </c>
      <c r="D3408" s="6">
        <f>YEAR(Livros[[#This Row],[Date]])</f>
        <v>2019</v>
      </c>
      <c r="E3408" s="4">
        <v>0</v>
      </c>
      <c r="F3408" s="4">
        <v>0</v>
      </c>
      <c r="G3408" s="6" t="s">
        <v>71</v>
      </c>
      <c r="H3408" s="4">
        <v>1</v>
      </c>
      <c r="I3408" s="18" t="s">
        <v>1002</v>
      </c>
      <c r="J3408" s="8">
        <v>175</v>
      </c>
      <c r="K3408" s="8">
        <f>Livros[[#This Row],[Quantity]]*Livros[[#This Row],[Item Price]]</f>
        <v>175</v>
      </c>
      <c r="L3408" s="8">
        <v>143.35</v>
      </c>
      <c r="M3408" s="8">
        <f>Livros[[#This Row],[Receita]]-Livros[[#This Row],[Custo]]</f>
        <v>31.650000000000006</v>
      </c>
    </row>
    <row r="3409" spans="1:13" x14ac:dyDescent="0.25">
      <c r="A3409" s="5">
        <v>3408</v>
      </c>
      <c r="B3409" s="7" t="s">
        <v>5074</v>
      </c>
      <c r="C3409" s="7">
        <f>MONTH(Livros[[#This Row],[Date]])</f>
        <v>3</v>
      </c>
      <c r="D3409" s="7">
        <f>YEAR(Livros[[#This Row],[Date]])</f>
        <v>2019</v>
      </c>
      <c r="E3409" s="5">
        <v>0</v>
      </c>
      <c r="F3409" s="5">
        <v>0</v>
      </c>
      <c r="G3409" s="7" t="s">
        <v>71</v>
      </c>
      <c r="H3409" s="5">
        <v>1</v>
      </c>
      <c r="I3409" s="19" t="s">
        <v>77</v>
      </c>
      <c r="J3409" s="9">
        <v>612</v>
      </c>
      <c r="K3409" s="9">
        <f>Livros[[#This Row],[Quantity]]*Livros[[#This Row],[Item Price]]</f>
        <v>612</v>
      </c>
      <c r="L3409" s="9">
        <v>532.24400000000003</v>
      </c>
      <c r="M3409" s="9">
        <f>Livros[[#This Row],[Receita]]-Livros[[#This Row],[Custo]]</f>
        <v>79.755999999999972</v>
      </c>
    </row>
    <row r="3410" spans="1:13" x14ac:dyDescent="0.25">
      <c r="A3410" s="4">
        <v>3409</v>
      </c>
      <c r="B3410" s="6" t="s">
        <v>5075</v>
      </c>
      <c r="C3410" s="6">
        <f>MONTH(Livros[[#This Row],[Date]])</f>
        <v>4</v>
      </c>
      <c r="D3410" s="6">
        <f>YEAR(Livros[[#This Row],[Date]])</f>
        <v>2019</v>
      </c>
      <c r="E3410" s="4">
        <v>0</v>
      </c>
      <c r="F3410" s="4">
        <v>0</v>
      </c>
      <c r="G3410" s="6" t="s">
        <v>71</v>
      </c>
      <c r="H3410" s="4">
        <v>1</v>
      </c>
      <c r="I3410" s="18" t="s">
        <v>77</v>
      </c>
      <c r="J3410" s="8">
        <v>399</v>
      </c>
      <c r="K3410" s="8">
        <f>Livros[[#This Row],[Quantity]]*Livros[[#This Row],[Item Price]]</f>
        <v>399</v>
      </c>
      <c r="L3410" s="8">
        <v>347.71300000000002</v>
      </c>
      <c r="M3410" s="8">
        <f>Livros[[#This Row],[Receita]]-Livros[[#This Row],[Custo]]</f>
        <v>51.286999999999978</v>
      </c>
    </row>
    <row r="3411" spans="1:13" x14ac:dyDescent="0.25">
      <c r="A3411" s="5">
        <v>3410</v>
      </c>
      <c r="B3411" s="7" t="s">
        <v>5075</v>
      </c>
      <c r="C3411" s="7">
        <f>MONTH(Livros[[#This Row],[Date]])</f>
        <v>4</v>
      </c>
      <c r="D3411" s="7">
        <f>YEAR(Livros[[#This Row],[Date]])</f>
        <v>2019</v>
      </c>
      <c r="E3411" s="5">
        <v>0</v>
      </c>
      <c r="F3411" s="5">
        <v>0</v>
      </c>
      <c r="G3411" s="7" t="s">
        <v>71</v>
      </c>
      <c r="H3411" s="5">
        <v>3</v>
      </c>
      <c r="I3411" s="19" t="s">
        <v>77</v>
      </c>
      <c r="J3411" s="9">
        <v>14085</v>
      </c>
      <c r="K3411" s="9">
        <f>Livros[[#This Row],[Quantity]]*Livros[[#This Row],[Item Price]]</f>
        <v>42255</v>
      </c>
      <c r="L3411" s="9">
        <v>122.25395</v>
      </c>
      <c r="M3411" s="9">
        <f>Livros[[#This Row],[Receita]]-Livros[[#This Row],[Custo]]</f>
        <v>42132.746050000002</v>
      </c>
    </row>
    <row r="3412" spans="1:13" x14ac:dyDescent="0.25">
      <c r="A3412" s="4">
        <v>3411</v>
      </c>
      <c r="B3412" s="6" t="s">
        <v>5075</v>
      </c>
      <c r="C3412" s="6">
        <f>MONTH(Livros[[#This Row],[Date]])</f>
        <v>4</v>
      </c>
      <c r="D3412" s="6">
        <f>YEAR(Livros[[#This Row],[Date]])</f>
        <v>2019</v>
      </c>
      <c r="E3412" s="4">
        <v>0</v>
      </c>
      <c r="F3412" s="4">
        <v>0</v>
      </c>
      <c r="G3412" s="6" t="s">
        <v>71</v>
      </c>
      <c r="H3412" s="4">
        <v>2</v>
      </c>
      <c r="I3412" s="18" t="s">
        <v>5178</v>
      </c>
      <c r="J3412" s="8">
        <v>998</v>
      </c>
      <c r="K3412" s="8">
        <f>Livros[[#This Row],[Quantity]]*Livros[[#This Row],[Item Price]]</f>
        <v>1996</v>
      </c>
      <c r="L3412" s="8">
        <v>828.83399999999995</v>
      </c>
      <c r="M3412" s="8">
        <f>Livros[[#This Row],[Receita]]-Livros[[#This Row],[Custo]]</f>
        <v>1167.1660000000002</v>
      </c>
    </row>
    <row r="3413" spans="1:13" x14ac:dyDescent="0.25">
      <c r="A3413" s="5">
        <v>3412</v>
      </c>
      <c r="B3413" s="7" t="s">
        <v>5080</v>
      </c>
      <c r="C3413" s="7">
        <f>MONTH(Livros[[#This Row],[Date]])</f>
        <v>5</v>
      </c>
      <c r="D3413" s="7">
        <f>YEAR(Livros[[#This Row],[Date]])</f>
        <v>2019</v>
      </c>
      <c r="E3413" s="5">
        <v>0</v>
      </c>
      <c r="F3413" s="5">
        <v>0</v>
      </c>
      <c r="G3413" s="7" t="s">
        <v>71</v>
      </c>
      <c r="H3413" s="5">
        <v>1</v>
      </c>
      <c r="I3413" s="19" t="s">
        <v>77</v>
      </c>
      <c r="J3413" s="9">
        <v>1825</v>
      </c>
      <c r="K3413" s="9">
        <f>Livros[[#This Row],[Quantity]]*Livros[[#This Row],[Item Price]]</f>
        <v>1825</v>
      </c>
      <c r="L3413" s="9">
        <v>158.8775</v>
      </c>
      <c r="M3413" s="9">
        <f>Livros[[#This Row],[Receita]]-Livros[[#This Row],[Custo]]</f>
        <v>1666.1224999999999</v>
      </c>
    </row>
    <row r="3414" spans="1:13" x14ac:dyDescent="0.25">
      <c r="A3414" s="4">
        <v>3413</v>
      </c>
      <c r="B3414" s="6" t="s">
        <v>5080</v>
      </c>
      <c r="C3414" s="6">
        <f>MONTH(Livros[[#This Row],[Date]])</f>
        <v>5</v>
      </c>
      <c r="D3414" s="6">
        <f>YEAR(Livros[[#This Row],[Date]])</f>
        <v>2019</v>
      </c>
      <c r="E3414" s="4">
        <v>0</v>
      </c>
      <c r="F3414" s="4">
        <v>0</v>
      </c>
      <c r="G3414" s="6" t="s">
        <v>83</v>
      </c>
      <c r="H3414" s="4">
        <v>2</v>
      </c>
      <c r="I3414" s="18" t="s">
        <v>5178</v>
      </c>
      <c r="J3414" s="8">
        <v>1996</v>
      </c>
      <c r="K3414" s="8">
        <f>Livros[[#This Row],[Quantity]]*Livros[[#This Row],[Item Price]]</f>
        <v>3992</v>
      </c>
      <c r="L3414" s="8">
        <v>165.5668</v>
      </c>
      <c r="M3414" s="8">
        <f>Livros[[#This Row],[Receita]]-Livros[[#This Row],[Custo]]</f>
        <v>3826.4331999999999</v>
      </c>
    </row>
    <row r="3415" spans="1:13" x14ac:dyDescent="0.25">
      <c r="A3415" s="5">
        <v>3414</v>
      </c>
      <c r="B3415" s="7" t="s">
        <v>5080</v>
      </c>
      <c r="C3415" s="7">
        <f>MONTH(Livros[[#This Row],[Date]])</f>
        <v>5</v>
      </c>
      <c r="D3415" s="7">
        <f>YEAR(Livros[[#This Row],[Date]])</f>
        <v>2019</v>
      </c>
      <c r="E3415" s="5">
        <v>0</v>
      </c>
      <c r="F3415" s="5">
        <v>0</v>
      </c>
      <c r="G3415" s="7" t="s">
        <v>71</v>
      </c>
      <c r="H3415" s="5">
        <v>1</v>
      </c>
      <c r="I3415" s="19" t="s">
        <v>193</v>
      </c>
      <c r="J3415" s="9">
        <v>720</v>
      </c>
      <c r="K3415" s="9">
        <f>Livros[[#This Row],[Quantity]]*Livros[[#This Row],[Item Price]]</f>
        <v>720</v>
      </c>
      <c r="L3415" s="9">
        <v>590.04</v>
      </c>
      <c r="M3415" s="9">
        <f>Livros[[#This Row],[Receita]]-Livros[[#This Row],[Custo]]</f>
        <v>129.96000000000004</v>
      </c>
    </row>
    <row r="3416" spans="1:13" x14ac:dyDescent="0.25">
      <c r="A3416" s="4">
        <v>3415</v>
      </c>
      <c r="B3416" s="6" t="s">
        <v>5082</v>
      </c>
      <c r="C3416" s="6">
        <f>MONTH(Livros[[#This Row],[Date]])</f>
        <v>6</v>
      </c>
      <c r="D3416" s="6">
        <f>YEAR(Livros[[#This Row],[Date]])</f>
        <v>2019</v>
      </c>
      <c r="E3416" s="4">
        <v>0</v>
      </c>
      <c r="F3416" s="4">
        <v>0</v>
      </c>
      <c r="G3416" s="6" t="s">
        <v>83</v>
      </c>
      <c r="H3416" s="4">
        <v>2</v>
      </c>
      <c r="I3416" s="18" t="s">
        <v>77</v>
      </c>
      <c r="J3416" s="8">
        <v>1277</v>
      </c>
      <c r="K3416" s="8">
        <f>Livros[[#This Row],[Quantity]]*Livros[[#This Row],[Item Price]]</f>
        <v>2554</v>
      </c>
      <c r="L3416" s="8">
        <v>111.1099</v>
      </c>
      <c r="M3416" s="8">
        <f>Livros[[#This Row],[Receita]]-Livros[[#This Row],[Custo]]</f>
        <v>2442.8901000000001</v>
      </c>
    </row>
    <row r="3417" spans="1:13" x14ac:dyDescent="0.25">
      <c r="A3417" s="5">
        <v>3416</v>
      </c>
      <c r="B3417" s="7" t="s">
        <v>5082</v>
      </c>
      <c r="C3417" s="7">
        <f>MONTH(Livros[[#This Row],[Date]])</f>
        <v>6</v>
      </c>
      <c r="D3417" s="7">
        <f>YEAR(Livros[[#This Row],[Date]])</f>
        <v>2019</v>
      </c>
      <c r="E3417" s="5">
        <v>0</v>
      </c>
      <c r="F3417" s="5">
        <v>0</v>
      </c>
      <c r="G3417" s="7" t="s">
        <v>71</v>
      </c>
      <c r="H3417" s="5">
        <v>1</v>
      </c>
      <c r="I3417" s="19" t="s">
        <v>193</v>
      </c>
      <c r="J3417" s="9">
        <v>959</v>
      </c>
      <c r="K3417" s="9">
        <f>Livros[[#This Row],[Quantity]]*Livros[[#This Row],[Item Price]]</f>
        <v>959</v>
      </c>
      <c r="L3417" s="9">
        <v>786.63800000000003</v>
      </c>
      <c r="M3417" s="9">
        <f>Livros[[#This Row],[Receita]]-Livros[[#This Row],[Custo]]</f>
        <v>172.36199999999997</v>
      </c>
    </row>
    <row r="3418" spans="1:13" x14ac:dyDescent="0.25">
      <c r="A3418" s="4">
        <v>3417</v>
      </c>
      <c r="B3418" s="6" t="s">
        <v>5082</v>
      </c>
      <c r="C3418" s="6">
        <f>MONTH(Livros[[#This Row],[Date]])</f>
        <v>6</v>
      </c>
      <c r="D3418" s="6">
        <f>YEAR(Livros[[#This Row],[Date]])</f>
        <v>2019</v>
      </c>
      <c r="E3418" s="4">
        <v>0</v>
      </c>
      <c r="F3418" s="4">
        <v>0</v>
      </c>
      <c r="G3418" s="6" t="s">
        <v>71</v>
      </c>
      <c r="H3418" s="4">
        <v>1</v>
      </c>
      <c r="I3418" s="18" t="s">
        <v>77</v>
      </c>
      <c r="J3418" s="8">
        <v>399</v>
      </c>
      <c r="K3418" s="8">
        <f>Livros[[#This Row],[Quantity]]*Livros[[#This Row],[Item Price]]</f>
        <v>399</v>
      </c>
      <c r="L3418" s="8">
        <v>347.71300000000002</v>
      </c>
      <c r="M3418" s="8">
        <f>Livros[[#This Row],[Receita]]-Livros[[#This Row],[Custo]]</f>
        <v>51.286999999999978</v>
      </c>
    </row>
    <row r="3419" spans="1:13" x14ac:dyDescent="0.25">
      <c r="A3419" s="5">
        <v>3418</v>
      </c>
      <c r="B3419" s="7" t="s">
        <v>5083</v>
      </c>
      <c r="C3419" s="7">
        <f>MONTH(Livros[[#This Row],[Date]])</f>
        <v>7</v>
      </c>
      <c r="D3419" s="7">
        <f>YEAR(Livros[[#This Row],[Date]])</f>
        <v>2019</v>
      </c>
      <c r="E3419" s="5">
        <v>0</v>
      </c>
      <c r="F3419" s="5">
        <v>0</v>
      </c>
      <c r="G3419" s="7" t="s">
        <v>83</v>
      </c>
      <c r="H3419" s="5">
        <v>1</v>
      </c>
      <c r="I3419" s="19" t="s">
        <v>77</v>
      </c>
      <c r="J3419" s="9">
        <v>6385</v>
      </c>
      <c r="K3419" s="9">
        <f>Livros[[#This Row],[Quantity]]*Livros[[#This Row],[Item Price]]</f>
        <v>6385</v>
      </c>
      <c r="L3419" s="9">
        <v>555.54949999999997</v>
      </c>
      <c r="M3419" s="9">
        <f>Livros[[#This Row],[Receita]]-Livros[[#This Row],[Custo]]</f>
        <v>5829.4504999999999</v>
      </c>
    </row>
    <row r="3420" spans="1:13" x14ac:dyDescent="0.25">
      <c r="A3420" s="4">
        <v>3419</v>
      </c>
      <c r="B3420" s="6" t="s">
        <v>5083</v>
      </c>
      <c r="C3420" s="6">
        <f>MONTH(Livros[[#This Row],[Date]])</f>
        <v>7</v>
      </c>
      <c r="D3420" s="6">
        <f>YEAR(Livros[[#This Row],[Date]])</f>
        <v>2019</v>
      </c>
      <c r="E3420" s="4">
        <v>0</v>
      </c>
      <c r="F3420" s="4">
        <v>0</v>
      </c>
      <c r="G3420" s="6" t="s">
        <v>83</v>
      </c>
      <c r="H3420" s="4">
        <v>1</v>
      </c>
      <c r="I3420" s="18" t="s">
        <v>1002</v>
      </c>
      <c r="J3420" s="8">
        <v>697</v>
      </c>
      <c r="K3420" s="8">
        <f>Livros[[#This Row],[Quantity]]*Livros[[#This Row],[Item Price]]</f>
        <v>697</v>
      </c>
      <c r="L3420" s="8">
        <v>571.154</v>
      </c>
      <c r="M3420" s="8">
        <f>Livros[[#This Row],[Receita]]-Livros[[#This Row],[Custo]]</f>
        <v>125.846</v>
      </c>
    </row>
    <row r="3421" spans="1:13" x14ac:dyDescent="0.25">
      <c r="A3421" s="5">
        <v>3420</v>
      </c>
      <c r="B3421" s="7" t="s">
        <v>5089</v>
      </c>
      <c r="C3421" s="7">
        <f>MONTH(Livros[[#This Row],[Date]])</f>
        <v>8</v>
      </c>
      <c r="D3421" s="7">
        <f>YEAR(Livros[[#This Row],[Date]])</f>
        <v>2019</v>
      </c>
      <c r="E3421" s="5">
        <v>0</v>
      </c>
      <c r="F3421" s="5">
        <v>0</v>
      </c>
      <c r="G3421" s="7" t="s">
        <v>83</v>
      </c>
      <c r="H3421" s="5">
        <v>1</v>
      </c>
      <c r="I3421" s="19" t="s">
        <v>77</v>
      </c>
      <c r="J3421" s="9">
        <v>425</v>
      </c>
      <c r="K3421" s="9">
        <f>Livros[[#This Row],[Quantity]]*Livros[[#This Row],[Item Price]]</f>
        <v>425</v>
      </c>
      <c r="L3421" s="9">
        <v>369.97500000000002</v>
      </c>
      <c r="M3421" s="9">
        <f>Livros[[#This Row],[Receita]]-Livros[[#This Row],[Custo]]</f>
        <v>55.024999999999977</v>
      </c>
    </row>
    <row r="3422" spans="1:13" x14ac:dyDescent="0.25">
      <c r="A3422" s="4">
        <v>3421</v>
      </c>
      <c r="B3422" s="6" t="s">
        <v>5090</v>
      </c>
      <c r="C3422" s="6">
        <f>MONTH(Livros[[#This Row],[Date]])</f>
        <v>9</v>
      </c>
      <c r="D3422" s="6">
        <f>YEAR(Livros[[#This Row],[Date]])</f>
        <v>2019</v>
      </c>
      <c r="E3422" s="4">
        <v>0</v>
      </c>
      <c r="F3422" s="4">
        <v>0</v>
      </c>
      <c r="G3422" s="6" t="s">
        <v>71</v>
      </c>
      <c r="H3422" s="4">
        <v>1</v>
      </c>
      <c r="I3422" s="18" t="s">
        <v>77</v>
      </c>
      <c r="J3422" s="8">
        <v>645</v>
      </c>
      <c r="K3422" s="8">
        <f>Livros[[#This Row],[Quantity]]*Livros[[#This Row],[Item Price]]</f>
        <v>645</v>
      </c>
      <c r="L3422" s="8">
        <v>561.11500000000001</v>
      </c>
      <c r="M3422" s="8">
        <f>Livros[[#This Row],[Receita]]-Livros[[#This Row],[Custo]]</f>
        <v>83.884999999999991</v>
      </c>
    </row>
    <row r="3423" spans="1:13" x14ac:dyDescent="0.25">
      <c r="A3423" s="5">
        <v>3422</v>
      </c>
      <c r="B3423" s="7" t="s">
        <v>5092</v>
      </c>
      <c r="C3423" s="7">
        <f>MONTH(Livros[[#This Row],[Date]])</f>
        <v>10</v>
      </c>
      <c r="D3423" s="7">
        <f>YEAR(Livros[[#This Row],[Date]])</f>
        <v>2019</v>
      </c>
      <c r="E3423" s="5">
        <v>0</v>
      </c>
      <c r="F3423" s="5">
        <v>0</v>
      </c>
      <c r="G3423" s="7" t="s">
        <v>71</v>
      </c>
      <c r="H3423" s="5">
        <v>1</v>
      </c>
      <c r="I3423" s="19" t="s">
        <v>1002</v>
      </c>
      <c r="J3423" s="9">
        <v>175</v>
      </c>
      <c r="K3423" s="9">
        <f>Livros[[#This Row],[Quantity]]*Livros[[#This Row],[Item Price]]</f>
        <v>175</v>
      </c>
      <c r="L3423" s="9">
        <v>143.35</v>
      </c>
      <c r="M3423" s="9">
        <f>Livros[[#This Row],[Receita]]-Livros[[#This Row],[Custo]]</f>
        <v>31.650000000000006</v>
      </c>
    </row>
    <row r="3424" spans="1:13" x14ac:dyDescent="0.25">
      <c r="A3424" s="4">
        <v>3423</v>
      </c>
      <c r="B3424" s="6" t="s">
        <v>5092</v>
      </c>
      <c r="C3424" s="6">
        <f>MONTH(Livros[[#This Row],[Date]])</f>
        <v>10</v>
      </c>
      <c r="D3424" s="6">
        <f>YEAR(Livros[[#This Row],[Date]])</f>
        <v>2019</v>
      </c>
      <c r="E3424" s="4">
        <v>0</v>
      </c>
      <c r="F3424" s="4">
        <v>0</v>
      </c>
      <c r="G3424" s="6" t="s">
        <v>71</v>
      </c>
      <c r="H3424" s="4">
        <v>1</v>
      </c>
      <c r="I3424" s="18" t="s">
        <v>77</v>
      </c>
      <c r="J3424" s="8">
        <v>612</v>
      </c>
      <c r="K3424" s="8">
        <f>Livros[[#This Row],[Quantity]]*Livros[[#This Row],[Item Price]]</f>
        <v>612</v>
      </c>
      <c r="L3424" s="8">
        <v>532.24400000000003</v>
      </c>
      <c r="M3424" s="8">
        <f>Livros[[#This Row],[Receita]]-Livros[[#This Row],[Custo]]</f>
        <v>79.755999999999972</v>
      </c>
    </row>
    <row r="3425" spans="1:13" x14ac:dyDescent="0.25">
      <c r="A3425" s="5">
        <v>3424</v>
      </c>
      <c r="B3425" s="7" t="s">
        <v>5093</v>
      </c>
      <c r="C3425" s="7">
        <f>MONTH(Livros[[#This Row],[Date]])</f>
        <v>11</v>
      </c>
      <c r="D3425" s="7">
        <f>YEAR(Livros[[#This Row],[Date]])</f>
        <v>2019</v>
      </c>
      <c r="E3425" s="5">
        <v>0</v>
      </c>
      <c r="F3425" s="5">
        <v>0</v>
      </c>
      <c r="G3425" s="7" t="s">
        <v>71</v>
      </c>
      <c r="H3425" s="5">
        <v>1</v>
      </c>
      <c r="I3425" s="19" t="s">
        <v>193</v>
      </c>
      <c r="J3425" s="9">
        <v>959</v>
      </c>
      <c r="K3425" s="9">
        <f>Livros[[#This Row],[Quantity]]*Livros[[#This Row],[Item Price]]</f>
        <v>959</v>
      </c>
      <c r="L3425" s="9">
        <v>786.63800000000003</v>
      </c>
      <c r="M3425" s="9">
        <f>Livros[[#This Row],[Receita]]-Livros[[#This Row],[Custo]]</f>
        <v>172.36199999999997</v>
      </c>
    </row>
    <row r="3426" spans="1:13" x14ac:dyDescent="0.25">
      <c r="A3426" s="4">
        <v>3425</v>
      </c>
      <c r="B3426" s="6" t="s">
        <v>5094</v>
      </c>
      <c r="C3426" s="6">
        <f>MONTH(Livros[[#This Row],[Date]])</f>
        <v>12</v>
      </c>
      <c r="D3426" s="6">
        <f>YEAR(Livros[[#This Row],[Date]])</f>
        <v>2019</v>
      </c>
      <c r="E3426" s="4">
        <v>0</v>
      </c>
      <c r="F3426" s="4">
        <v>0</v>
      </c>
      <c r="G3426" s="6" t="s">
        <v>83</v>
      </c>
      <c r="H3426" s="4">
        <v>1</v>
      </c>
      <c r="I3426" s="18" t="s">
        <v>1002</v>
      </c>
      <c r="J3426" s="8">
        <v>175</v>
      </c>
      <c r="K3426" s="8">
        <f>Livros[[#This Row],[Quantity]]*Livros[[#This Row],[Item Price]]</f>
        <v>175</v>
      </c>
      <c r="L3426" s="8">
        <v>143.35</v>
      </c>
      <c r="M3426" s="8">
        <f>Livros[[#This Row],[Receita]]-Livros[[#This Row],[Custo]]</f>
        <v>31.650000000000006</v>
      </c>
    </row>
    <row r="3427" spans="1:13" x14ac:dyDescent="0.25">
      <c r="A3427" s="5">
        <v>3426</v>
      </c>
      <c r="B3427" s="7" t="s">
        <v>5094</v>
      </c>
      <c r="C3427" s="7">
        <f>MONTH(Livros[[#This Row],[Date]])</f>
        <v>12</v>
      </c>
      <c r="D3427" s="7">
        <f>YEAR(Livros[[#This Row],[Date]])</f>
        <v>2019</v>
      </c>
      <c r="E3427" s="5">
        <v>0</v>
      </c>
      <c r="F3427" s="5">
        <v>0</v>
      </c>
      <c r="G3427" s="7" t="s">
        <v>71</v>
      </c>
      <c r="H3427" s="5">
        <v>1</v>
      </c>
      <c r="I3427" s="19" t="s">
        <v>77</v>
      </c>
      <c r="J3427" s="9">
        <v>899</v>
      </c>
      <c r="K3427" s="9">
        <f>Livros[[#This Row],[Quantity]]*Livros[[#This Row],[Item Price]]</f>
        <v>899</v>
      </c>
      <c r="L3427" s="9">
        <v>782.21299999999997</v>
      </c>
      <c r="M3427" s="9">
        <f>Livros[[#This Row],[Receita]]-Livros[[#This Row],[Custo]]</f>
        <v>116.78700000000003</v>
      </c>
    </row>
    <row r="3428" spans="1:13" x14ac:dyDescent="0.25">
      <c r="A3428" s="4">
        <v>3427</v>
      </c>
      <c r="B3428" s="6" t="s">
        <v>5094</v>
      </c>
      <c r="C3428" s="6">
        <f>MONTH(Livros[[#This Row],[Date]])</f>
        <v>12</v>
      </c>
      <c r="D3428" s="6">
        <f>YEAR(Livros[[#This Row],[Date]])</f>
        <v>2019</v>
      </c>
      <c r="E3428" s="4">
        <v>0</v>
      </c>
      <c r="F3428" s="4">
        <v>0</v>
      </c>
      <c r="G3428" s="6" t="s">
        <v>71</v>
      </c>
      <c r="H3428" s="4">
        <v>1</v>
      </c>
      <c r="I3428" s="18" t="s">
        <v>193</v>
      </c>
      <c r="J3428" s="8">
        <v>110</v>
      </c>
      <c r="K3428" s="8">
        <f>Livros[[#This Row],[Quantity]]*Livros[[#This Row],[Item Price]]</f>
        <v>110</v>
      </c>
      <c r="L3428" s="8">
        <v>902.2</v>
      </c>
      <c r="M3428" s="8">
        <f>Livros[[#This Row],[Receita]]-Livros[[#This Row],[Custo]]</f>
        <v>-792.2</v>
      </c>
    </row>
    <row r="3429" spans="1:13" x14ac:dyDescent="0.25">
      <c r="A3429" s="5">
        <v>3428</v>
      </c>
      <c r="B3429" s="7" t="s">
        <v>5094</v>
      </c>
      <c r="C3429" s="7">
        <f>MONTH(Livros[[#This Row],[Date]])</f>
        <v>12</v>
      </c>
      <c r="D3429" s="7">
        <f>YEAR(Livros[[#This Row],[Date]])</f>
        <v>2019</v>
      </c>
      <c r="E3429" s="5">
        <v>0</v>
      </c>
      <c r="F3429" s="5">
        <v>0</v>
      </c>
      <c r="G3429" s="7" t="s">
        <v>83</v>
      </c>
      <c r="H3429" s="5">
        <v>1</v>
      </c>
      <c r="I3429" s="19" t="s">
        <v>1002</v>
      </c>
      <c r="J3429" s="9">
        <v>428</v>
      </c>
      <c r="K3429" s="9">
        <f>Livros[[#This Row],[Quantity]]*Livros[[#This Row],[Item Price]]</f>
        <v>428</v>
      </c>
      <c r="L3429" s="9">
        <v>350.096</v>
      </c>
      <c r="M3429" s="9">
        <f>Livros[[#This Row],[Receita]]-Livros[[#This Row],[Custo]]</f>
        <v>77.903999999999996</v>
      </c>
    </row>
    <row r="3430" spans="1:13" x14ac:dyDescent="0.25">
      <c r="A3430" s="4">
        <v>3429</v>
      </c>
      <c r="B3430" s="6" t="s">
        <v>5094</v>
      </c>
      <c r="C3430" s="6">
        <f>MONTH(Livros[[#This Row],[Date]])</f>
        <v>12</v>
      </c>
      <c r="D3430" s="6">
        <f>YEAR(Livros[[#This Row],[Date]])</f>
        <v>2019</v>
      </c>
      <c r="E3430" s="4">
        <v>0</v>
      </c>
      <c r="F3430" s="4">
        <v>0</v>
      </c>
      <c r="G3430" s="6" t="s">
        <v>71</v>
      </c>
      <c r="H3430" s="4">
        <v>1</v>
      </c>
      <c r="I3430" s="18" t="s">
        <v>1002</v>
      </c>
      <c r="J3430" s="8">
        <v>175</v>
      </c>
      <c r="K3430" s="8">
        <f>Livros[[#This Row],[Quantity]]*Livros[[#This Row],[Item Price]]</f>
        <v>175</v>
      </c>
      <c r="L3430" s="8">
        <v>143.35</v>
      </c>
      <c r="M3430" s="8">
        <f>Livros[[#This Row],[Receita]]-Livros[[#This Row],[Custo]]</f>
        <v>31.650000000000006</v>
      </c>
    </row>
    <row r="3431" spans="1:13" x14ac:dyDescent="0.25">
      <c r="A3431" s="5">
        <v>3430</v>
      </c>
      <c r="B3431" s="7" t="s">
        <v>5100</v>
      </c>
      <c r="C3431" s="7" t="e">
        <f>MONTH(Livros[[#This Row],[Date]])</f>
        <v>#VALUE!</v>
      </c>
      <c r="D3431" s="7" t="e">
        <f>YEAR(Livros[[#This Row],[Date]])</f>
        <v>#VALUE!</v>
      </c>
      <c r="E3431" s="5">
        <v>0</v>
      </c>
      <c r="F3431" s="5">
        <v>0</v>
      </c>
      <c r="G3431" s="7" t="s">
        <v>71</v>
      </c>
      <c r="H3431" s="5">
        <v>1</v>
      </c>
      <c r="I3431" s="19" t="s">
        <v>1002</v>
      </c>
      <c r="J3431" s="9">
        <v>207</v>
      </c>
      <c r="K3431" s="9">
        <f>Livros[[#This Row],[Quantity]]*Livros[[#This Row],[Item Price]]</f>
        <v>207</v>
      </c>
      <c r="L3431" s="9">
        <v>169.97399999999999</v>
      </c>
      <c r="M3431" s="9">
        <f>Livros[[#This Row],[Receita]]-Livros[[#This Row],[Custo]]</f>
        <v>37.02600000000001</v>
      </c>
    </row>
    <row r="3432" spans="1:13" x14ac:dyDescent="0.25">
      <c r="A3432" s="4">
        <v>3431</v>
      </c>
      <c r="B3432" s="6" t="s">
        <v>5100</v>
      </c>
      <c r="C3432" s="6" t="e">
        <f>MONTH(Livros[[#This Row],[Date]])</f>
        <v>#VALUE!</v>
      </c>
      <c r="D3432" s="6" t="e">
        <f>YEAR(Livros[[#This Row],[Date]])</f>
        <v>#VALUE!</v>
      </c>
      <c r="E3432" s="4">
        <v>0</v>
      </c>
      <c r="F3432" s="4">
        <v>0</v>
      </c>
      <c r="G3432" s="6" t="s">
        <v>83</v>
      </c>
      <c r="H3432" s="4">
        <v>1</v>
      </c>
      <c r="I3432" s="18" t="s">
        <v>1002</v>
      </c>
      <c r="J3432" s="8">
        <v>175</v>
      </c>
      <c r="K3432" s="8">
        <f>Livros[[#This Row],[Quantity]]*Livros[[#This Row],[Item Price]]</f>
        <v>175</v>
      </c>
      <c r="L3432" s="8">
        <v>143.35</v>
      </c>
      <c r="M3432" s="8">
        <f>Livros[[#This Row],[Receita]]-Livros[[#This Row],[Custo]]</f>
        <v>31.650000000000006</v>
      </c>
    </row>
    <row r="3433" spans="1:13" x14ac:dyDescent="0.25">
      <c r="A3433" s="5">
        <v>3432</v>
      </c>
      <c r="B3433" s="7" t="s">
        <v>5100</v>
      </c>
      <c r="C3433" s="7" t="e">
        <f>MONTH(Livros[[#This Row],[Date]])</f>
        <v>#VALUE!</v>
      </c>
      <c r="D3433" s="7" t="e">
        <f>YEAR(Livros[[#This Row],[Date]])</f>
        <v>#VALUE!</v>
      </c>
      <c r="E3433" s="5">
        <v>0</v>
      </c>
      <c r="F3433" s="5">
        <v>0</v>
      </c>
      <c r="G3433" s="7" t="s">
        <v>71</v>
      </c>
      <c r="H3433" s="5">
        <v>1</v>
      </c>
      <c r="I3433" s="19" t="s">
        <v>1002</v>
      </c>
      <c r="J3433" s="9">
        <v>175</v>
      </c>
      <c r="K3433" s="9">
        <f>Livros[[#This Row],[Quantity]]*Livros[[#This Row],[Item Price]]</f>
        <v>175</v>
      </c>
      <c r="L3433" s="9">
        <v>143.35</v>
      </c>
      <c r="M3433" s="9">
        <f>Livros[[#This Row],[Receita]]-Livros[[#This Row],[Custo]]</f>
        <v>31.650000000000006</v>
      </c>
    </row>
    <row r="3434" spans="1:13" x14ac:dyDescent="0.25">
      <c r="A3434" s="4">
        <v>3433</v>
      </c>
      <c r="B3434" s="6" t="s">
        <v>5100</v>
      </c>
      <c r="C3434" s="6" t="e">
        <f>MONTH(Livros[[#This Row],[Date]])</f>
        <v>#VALUE!</v>
      </c>
      <c r="D3434" s="6" t="e">
        <f>YEAR(Livros[[#This Row],[Date]])</f>
        <v>#VALUE!</v>
      </c>
      <c r="E3434" s="4">
        <v>0</v>
      </c>
      <c r="F3434" s="4">
        <v>0</v>
      </c>
      <c r="G3434" s="6" t="s">
        <v>71</v>
      </c>
      <c r="H3434" s="4">
        <v>1</v>
      </c>
      <c r="I3434" s="18" t="s">
        <v>77</v>
      </c>
      <c r="J3434" s="8">
        <v>612</v>
      </c>
      <c r="K3434" s="8">
        <f>Livros[[#This Row],[Quantity]]*Livros[[#This Row],[Item Price]]</f>
        <v>612</v>
      </c>
      <c r="L3434" s="8">
        <v>532.24400000000003</v>
      </c>
      <c r="M3434" s="8">
        <f>Livros[[#This Row],[Receita]]-Livros[[#This Row],[Custo]]</f>
        <v>79.755999999999972</v>
      </c>
    </row>
    <row r="3435" spans="1:13" x14ac:dyDescent="0.25">
      <c r="A3435" s="5">
        <v>3434</v>
      </c>
      <c r="B3435" s="7" t="s">
        <v>5100</v>
      </c>
      <c r="C3435" s="7" t="e">
        <f>MONTH(Livros[[#This Row],[Date]])</f>
        <v>#VALUE!</v>
      </c>
      <c r="D3435" s="7" t="e">
        <f>YEAR(Livros[[#This Row],[Date]])</f>
        <v>#VALUE!</v>
      </c>
      <c r="E3435" s="5">
        <v>0</v>
      </c>
      <c r="F3435" s="5">
        <v>0</v>
      </c>
      <c r="G3435" s="7" t="s">
        <v>71</v>
      </c>
      <c r="H3435" s="5">
        <v>1</v>
      </c>
      <c r="I3435" s="19" t="s">
        <v>77</v>
      </c>
      <c r="J3435" s="9">
        <v>612</v>
      </c>
      <c r="K3435" s="9">
        <f>Livros[[#This Row],[Quantity]]*Livros[[#This Row],[Item Price]]</f>
        <v>612</v>
      </c>
      <c r="L3435" s="9">
        <v>532.24400000000003</v>
      </c>
      <c r="M3435" s="9">
        <f>Livros[[#This Row],[Receita]]-Livros[[#This Row],[Custo]]</f>
        <v>79.755999999999972</v>
      </c>
    </row>
    <row r="3436" spans="1:13" x14ac:dyDescent="0.25">
      <c r="A3436" s="4">
        <v>3435</v>
      </c>
      <c r="B3436" s="6" t="s">
        <v>5100</v>
      </c>
      <c r="C3436" s="6" t="e">
        <f>MONTH(Livros[[#This Row],[Date]])</f>
        <v>#VALUE!</v>
      </c>
      <c r="D3436" s="6" t="e">
        <f>YEAR(Livros[[#This Row],[Date]])</f>
        <v>#VALUE!</v>
      </c>
      <c r="E3436" s="4">
        <v>0</v>
      </c>
      <c r="F3436" s="4">
        <v>0</v>
      </c>
      <c r="G3436" s="6" t="s">
        <v>83</v>
      </c>
      <c r="H3436" s="4">
        <v>1</v>
      </c>
      <c r="I3436" s="18" t="s">
        <v>77</v>
      </c>
      <c r="J3436" s="8">
        <v>612</v>
      </c>
      <c r="K3436" s="8">
        <f>Livros[[#This Row],[Quantity]]*Livros[[#This Row],[Item Price]]</f>
        <v>612</v>
      </c>
      <c r="L3436" s="8">
        <v>532.24400000000003</v>
      </c>
      <c r="M3436" s="8">
        <f>Livros[[#This Row],[Receita]]-Livros[[#This Row],[Custo]]</f>
        <v>79.755999999999972</v>
      </c>
    </row>
    <row r="3437" spans="1:13" x14ac:dyDescent="0.25">
      <c r="A3437" s="5">
        <v>3436</v>
      </c>
      <c r="B3437" s="7" t="s">
        <v>5101</v>
      </c>
      <c r="C3437" s="7" t="e">
        <f>MONTH(Livros[[#This Row],[Date]])</f>
        <v>#VALUE!</v>
      </c>
      <c r="D3437" s="7" t="e">
        <f>YEAR(Livros[[#This Row],[Date]])</f>
        <v>#VALUE!</v>
      </c>
      <c r="E3437" s="5">
        <v>0</v>
      </c>
      <c r="F3437" s="5">
        <v>0</v>
      </c>
      <c r="G3437" s="7" t="s">
        <v>83</v>
      </c>
      <c r="H3437" s="5">
        <v>1</v>
      </c>
      <c r="I3437" s="19" t="s">
        <v>193</v>
      </c>
      <c r="J3437" s="9">
        <v>959</v>
      </c>
      <c r="K3437" s="9">
        <f>Livros[[#This Row],[Quantity]]*Livros[[#This Row],[Item Price]]</f>
        <v>959</v>
      </c>
      <c r="L3437" s="9">
        <v>786.63800000000003</v>
      </c>
      <c r="M3437" s="9">
        <f>Livros[[#This Row],[Receita]]-Livros[[#This Row],[Custo]]</f>
        <v>172.36199999999997</v>
      </c>
    </row>
    <row r="3438" spans="1:13" x14ac:dyDescent="0.25">
      <c r="A3438" s="4">
        <v>3437</v>
      </c>
      <c r="B3438" s="6" t="s">
        <v>5101</v>
      </c>
      <c r="C3438" s="6" t="e">
        <f>MONTH(Livros[[#This Row],[Date]])</f>
        <v>#VALUE!</v>
      </c>
      <c r="D3438" s="6" t="e">
        <f>YEAR(Livros[[#This Row],[Date]])</f>
        <v>#VALUE!</v>
      </c>
      <c r="E3438" s="4">
        <v>0</v>
      </c>
      <c r="F3438" s="4">
        <v>0</v>
      </c>
      <c r="G3438" s="6" t="s">
        <v>71</v>
      </c>
      <c r="H3438" s="4">
        <v>1</v>
      </c>
      <c r="I3438" s="18" t="s">
        <v>1002</v>
      </c>
      <c r="J3438" s="8">
        <v>175</v>
      </c>
      <c r="K3438" s="8">
        <f>Livros[[#This Row],[Quantity]]*Livros[[#This Row],[Item Price]]</f>
        <v>175</v>
      </c>
      <c r="L3438" s="8">
        <v>143.35</v>
      </c>
      <c r="M3438" s="8">
        <f>Livros[[#This Row],[Receita]]-Livros[[#This Row],[Custo]]</f>
        <v>31.650000000000006</v>
      </c>
    </row>
    <row r="3439" spans="1:13" x14ac:dyDescent="0.25">
      <c r="A3439" s="5">
        <v>3438</v>
      </c>
      <c r="B3439" s="7" t="s">
        <v>5101</v>
      </c>
      <c r="C3439" s="7" t="e">
        <f>MONTH(Livros[[#This Row],[Date]])</f>
        <v>#VALUE!</v>
      </c>
      <c r="D3439" s="7" t="e">
        <f>YEAR(Livros[[#This Row],[Date]])</f>
        <v>#VALUE!</v>
      </c>
      <c r="E3439" s="5">
        <v>0</v>
      </c>
      <c r="F3439" s="5">
        <v>0</v>
      </c>
      <c r="G3439" s="7" t="s">
        <v>71</v>
      </c>
      <c r="H3439" s="5">
        <v>1</v>
      </c>
      <c r="I3439" s="19" t="s">
        <v>77</v>
      </c>
      <c r="J3439" s="9">
        <v>200</v>
      </c>
      <c r="K3439" s="9">
        <f>Livros[[#This Row],[Quantity]]*Livros[[#This Row],[Item Price]]</f>
        <v>200</v>
      </c>
      <c r="L3439" s="9">
        <v>174.4</v>
      </c>
      <c r="M3439" s="9">
        <f>Livros[[#This Row],[Receita]]-Livros[[#This Row],[Custo]]</f>
        <v>25.599999999999994</v>
      </c>
    </row>
    <row r="3440" spans="1:13" x14ac:dyDescent="0.25">
      <c r="A3440" s="4">
        <v>3439</v>
      </c>
      <c r="B3440" s="6" t="s">
        <v>5102</v>
      </c>
      <c r="C3440" s="6" t="e">
        <f>MONTH(Livros[[#This Row],[Date]])</f>
        <v>#VALUE!</v>
      </c>
      <c r="D3440" s="6" t="e">
        <f>YEAR(Livros[[#This Row],[Date]])</f>
        <v>#VALUE!</v>
      </c>
      <c r="E3440" s="4">
        <v>0</v>
      </c>
      <c r="F3440" s="4">
        <v>0</v>
      </c>
      <c r="G3440" s="6" t="s">
        <v>83</v>
      </c>
      <c r="H3440" s="4">
        <v>1</v>
      </c>
      <c r="I3440" s="18" t="s">
        <v>1002</v>
      </c>
      <c r="J3440" s="8">
        <v>175</v>
      </c>
      <c r="K3440" s="8">
        <f>Livros[[#This Row],[Quantity]]*Livros[[#This Row],[Item Price]]</f>
        <v>175</v>
      </c>
      <c r="L3440" s="8">
        <v>143.35</v>
      </c>
      <c r="M3440" s="8">
        <f>Livros[[#This Row],[Receita]]-Livros[[#This Row],[Custo]]</f>
        <v>31.650000000000006</v>
      </c>
    </row>
    <row r="3441" spans="1:13" x14ac:dyDescent="0.25">
      <c r="A3441" s="5">
        <v>3440</v>
      </c>
      <c r="B3441" s="7" t="s">
        <v>5103</v>
      </c>
      <c r="C3441" s="7" t="e">
        <f>MONTH(Livros[[#This Row],[Date]])</f>
        <v>#VALUE!</v>
      </c>
      <c r="D3441" s="7" t="e">
        <f>YEAR(Livros[[#This Row],[Date]])</f>
        <v>#VALUE!</v>
      </c>
      <c r="E3441" s="5">
        <v>0</v>
      </c>
      <c r="F3441" s="5">
        <v>0</v>
      </c>
      <c r="G3441" s="7" t="s">
        <v>71</v>
      </c>
      <c r="H3441" s="5">
        <v>1</v>
      </c>
      <c r="I3441" s="19" t="s">
        <v>5178</v>
      </c>
      <c r="J3441" s="9">
        <v>661</v>
      </c>
      <c r="K3441" s="9">
        <f>Livros[[#This Row],[Quantity]]*Livros[[#This Row],[Item Price]]</f>
        <v>661</v>
      </c>
      <c r="L3441" s="9">
        <v>548.86300000000006</v>
      </c>
      <c r="M3441" s="9">
        <f>Livros[[#This Row],[Receita]]-Livros[[#This Row],[Custo]]</f>
        <v>112.13699999999994</v>
      </c>
    </row>
    <row r="3442" spans="1:13" x14ac:dyDescent="0.25">
      <c r="A3442" s="4">
        <v>3441</v>
      </c>
      <c r="B3442" s="6" t="s">
        <v>5107</v>
      </c>
      <c r="C3442" s="6" t="e">
        <f>MONTH(Livros[[#This Row],[Date]])</f>
        <v>#VALUE!</v>
      </c>
      <c r="D3442" s="6" t="e">
        <f>YEAR(Livros[[#This Row],[Date]])</f>
        <v>#VALUE!</v>
      </c>
      <c r="E3442" s="4">
        <v>0</v>
      </c>
      <c r="F3442" s="4">
        <v>0</v>
      </c>
      <c r="G3442" s="6" t="s">
        <v>71</v>
      </c>
      <c r="H3442" s="4">
        <v>2</v>
      </c>
      <c r="I3442" s="18" t="s">
        <v>77</v>
      </c>
      <c r="J3442" s="8">
        <v>550</v>
      </c>
      <c r="K3442" s="8">
        <f>Livros[[#This Row],[Quantity]]*Livros[[#This Row],[Item Price]]</f>
        <v>1100</v>
      </c>
      <c r="L3442" s="8">
        <v>478.85</v>
      </c>
      <c r="M3442" s="8">
        <f>Livros[[#This Row],[Receita]]-Livros[[#This Row],[Custo]]</f>
        <v>621.15</v>
      </c>
    </row>
    <row r="3443" spans="1:13" x14ac:dyDescent="0.25">
      <c r="A3443" s="5">
        <v>3442</v>
      </c>
      <c r="B3443" s="7" t="s">
        <v>5108</v>
      </c>
      <c r="C3443" s="7" t="e">
        <f>MONTH(Livros[[#This Row],[Date]])</f>
        <v>#VALUE!</v>
      </c>
      <c r="D3443" s="7" t="e">
        <f>YEAR(Livros[[#This Row],[Date]])</f>
        <v>#VALUE!</v>
      </c>
      <c r="E3443" s="5">
        <v>0</v>
      </c>
      <c r="F3443" s="5">
        <v>0</v>
      </c>
      <c r="G3443" s="7" t="s">
        <v>83</v>
      </c>
      <c r="H3443" s="5">
        <v>1</v>
      </c>
      <c r="I3443" s="19" t="s">
        <v>5178</v>
      </c>
      <c r="J3443" s="9">
        <v>640</v>
      </c>
      <c r="K3443" s="9">
        <f>Livros[[#This Row],[Quantity]]*Livros[[#This Row],[Item Price]]</f>
        <v>640</v>
      </c>
      <c r="L3443" s="9">
        <v>531.12</v>
      </c>
      <c r="M3443" s="9">
        <f>Livros[[#This Row],[Receita]]-Livros[[#This Row],[Custo]]</f>
        <v>108.88</v>
      </c>
    </row>
    <row r="3444" spans="1:13" x14ac:dyDescent="0.25">
      <c r="A3444" s="4">
        <v>3443</v>
      </c>
      <c r="B3444" s="6" t="s">
        <v>5110</v>
      </c>
      <c r="C3444" s="6" t="e">
        <f>MONTH(Livros[[#This Row],[Date]])</f>
        <v>#VALUE!</v>
      </c>
      <c r="D3444" s="6" t="e">
        <f>YEAR(Livros[[#This Row],[Date]])</f>
        <v>#VALUE!</v>
      </c>
      <c r="E3444" s="4">
        <v>0</v>
      </c>
      <c r="F3444" s="4">
        <v>0</v>
      </c>
      <c r="G3444" s="6" t="s">
        <v>83</v>
      </c>
      <c r="H3444" s="4">
        <v>1</v>
      </c>
      <c r="I3444" s="18" t="s">
        <v>193</v>
      </c>
      <c r="J3444" s="8">
        <v>959</v>
      </c>
      <c r="K3444" s="8">
        <f>Livros[[#This Row],[Quantity]]*Livros[[#This Row],[Item Price]]</f>
        <v>959</v>
      </c>
      <c r="L3444" s="8">
        <v>786.63800000000003</v>
      </c>
      <c r="M3444" s="8">
        <f>Livros[[#This Row],[Receita]]-Livros[[#This Row],[Custo]]</f>
        <v>172.36199999999997</v>
      </c>
    </row>
    <row r="3445" spans="1:13" x14ac:dyDescent="0.25">
      <c r="A3445" s="5">
        <v>3444</v>
      </c>
      <c r="B3445" s="7" t="s">
        <v>5110</v>
      </c>
      <c r="C3445" s="7" t="e">
        <f>MONTH(Livros[[#This Row],[Date]])</f>
        <v>#VALUE!</v>
      </c>
      <c r="D3445" s="7" t="e">
        <f>YEAR(Livros[[#This Row],[Date]])</f>
        <v>#VALUE!</v>
      </c>
      <c r="E3445" s="5">
        <v>0</v>
      </c>
      <c r="F3445" s="5">
        <v>0</v>
      </c>
      <c r="G3445" s="7" t="s">
        <v>83</v>
      </c>
      <c r="H3445" s="5">
        <v>1</v>
      </c>
      <c r="I3445" s="19" t="s">
        <v>5178</v>
      </c>
      <c r="J3445" s="9">
        <v>554</v>
      </c>
      <c r="K3445" s="9">
        <f>Livros[[#This Row],[Quantity]]*Livros[[#This Row],[Item Price]]</f>
        <v>554</v>
      </c>
      <c r="L3445" s="9">
        <v>459.98200000000003</v>
      </c>
      <c r="M3445" s="9">
        <f>Livros[[#This Row],[Receita]]-Livros[[#This Row],[Custo]]</f>
        <v>94.017999999999972</v>
      </c>
    </row>
    <row r="3446" spans="1:13" x14ac:dyDescent="0.25">
      <c r="A3446" s="4">
        <v>3445</v>
      </c>
      <c r="B3446" s="6" t="s">
        <v>5111</v>
      </c>
      <c r="C3446" s="6" t="e">
        <f>MONTH(Livros[[#This Row],[Date]])</f>
        <v>#VALUE!</v>
      </c>
      <c r="D3446" s="6" t="e">
        <f>YEAR(Livros[[#This Row],[Date]])</f>
        <v>#VALUE!</v>
      </c>
      <c r="E3446" s="4">
        <v>0</v>
      </c>
      <c r="F3446" s="4">
        <v>0</v>
      </c>
      <c r="G3446" s="6" t="s">
        <v>83</v>
      </c>
      <c r="H3446" s="4">
        <v>1</v>
      </c>
      <c r="I3446" s="18" t="s">
        <v>193</v>
      </c>
      <c r="J3446" s="8">
        <v>959</v>
      </c>
      <c r="K3446" s="8">
        <f>Livros[[#This Row],[Quantity]]*Livros[[#This Row],[Item Price]]</f>
        <v>959</v>
      </c>
      <c r="L3446" s="8">
        <v>786.63800000000003</v>
      </c>
      <c r="M3446" s="8">
        <f>Livros[[#This Row],[Receita]]-Livros[[#This Row],[Custo]]</f>
        <v>172.36199999999997</v>
      </c>
    </row>
    <row r="3447" spans="1:13" x14ac:dyDescent="0.25">
      <c r="A3447" s="5">
        <v>3446</v>
      </c>
      <c r="B3447" s="7" t="s">
        <v>5112</v>
      </c>
      <c r="C3447" s="7" t="e">
        <f>MONTH(Livros[[#This Row],[Date]])</f>
        <v>#VALUE!</v>
      </c>
      <c r="D3447" s="7" t="e">
        <f>YEAR(Livros[[#This Row],[Date]])</f>
        <v>#VALUE!</v>
      </c>
      <c r="E3447" s="5">
        <v>0</v>
      </c>
      <c r="F3447" s="5">
        <v>0</v>
      </c>
      <c r="G3447" s="7" t="s">
        <v>71</v>
      </c>
      <c r="H3447" s="5">
        <v>1</v>
      </c>
      <c r="I3447" s="19" t="s">
        <v>77</v>
      </c>
      <c r="J3447" s="9">
        <v>364</v>
      </c>
      <c r="K3447" s="9">
        <f>Livros[[#This Row],[Quantity]]*Livros[[#This Row],[Item Price]]</f>
        <v>364</v>
      </c>
      <c r="L3447" s="9">
        <v>316.66800000000001</v>
      </c>
      <c r="M3447" s="9">
        <f>Livros[[#This Row],[Receita]]-Livros[[#This Row],[Custo]]</f>
        <v>47.331999999999994</v>
      </c>
    </row>
    <row r="3448" spans="1:13" x14ac:dyDescent="0.25">
      <c r="A3448" s="4">
        <v>3447</v>
      </c>
      <c r="B3448" s="6" t="s">
        <v>5112</v>
      </c>
      <c r="C3448" s="6" t="e">
        <f>MONTH(Livros[[#This Row],[Date]])</f>
        <v>#VALUE!</v>
      </c>
      <c r="D3448" s="6" t="e">
        <f>YEAR(Livros[[#This Row],[Date]])</f>
        <v>#VALUE!</v>
      </c>
      <c r="E3448" s="4">
        <v>0</v>
      </c>
      <c r="F3448" s="4">
        <v>0</v>
      </c>
      <c r="G3448" s="6" t="s">
        <v>71</v>
      </c>
      <c r="H3448" s="4">
        <v>1</v>
      </c>
      <c r="I3448" s="18" t="s">
        <v>77</v>
      </c>
      <c r="J3448" s="8">
        <v>550</v>
      </c>
      <c r="K3448" s="8">
        <f>Livros[[#This Row],[Quantity]]*Livros[[#This Row],[Item Price]]</f>
        <v>550</v>
      </c>
      <c r="L3448" s="8">
        <v>478.85</v>
      </c>
      <c r="M3448" s="8">
        <f>Livros[[#This Row],[Receita]]-Livros[[#This Row],[Custo]]</f>
        <v>71.149999999999977</v>
      </c>
    </row>
    <row r="3449" spans="1:13" x14ac:dyDescent="0.25">
      <c r="A3449" s="5">
        <v>3448</v>
      </c>
      <c r="B3449" s="7" t="s">
        <v>5116</v>
      </c>
      <c r="C3449" s="7" t="e">
        <f>MONTH(Livros[[#This Row],[Date]])</f>
        <v>#VALUE!</v>
      </c>
      <c r="D3449" s="7" t="e">
        <f>YEAR(Livros[[#This Row],[Date]])</f>
        <v>#VALUE!</v>
      </c>
      <c r="E3449" s="5">
        <v>0</v>
      </c>
      <c r="F3449" s="5">
        <v>0</v>
      </c>
      <c r="G3449" s="7" t="s">
        <v>83</v>
      </c>
      <c r="H3449" s="5">
        <v>1</v>
      </c>
      <c r="I3449" s="19" t="s">
        <v>77</v>
      </c>
      <c r="J3449" s="9">
        <v>379</v>
      </c>
      <c r="K3449" s="9">
        <f>Livros[[#This Row],[Quantity]]*Livros[[#This Row],[Item Price]]</f>
        <v>379</v>
      </c>
      <c r="L3449" s="9">
        <v>329.97300000000001</v>
      </c>
      <c r="M3449" s="9">
        <f>Livros[[#This Row],[Receita]]-Livros[[#This Row],[Custo]]</f>
        <v>49.026999999999987</v>
      </c>
    </row>
    <row r="3450" spans="1:13" x14ac:dyDescent="0.25">
      <c r="A3450" s="4">
        <v>3449</v>
      </c>
      <c r="B3450" s="6" t="s">
        <v>5116</v>
      </c>
      <c r="C3450" s="6" t="e">
        <f>MONTH(Livros[[#This Row],[Date]])</f>
        <v>#VALUE!</v>
      </c>
      <c r="D3450" s="6" t="e">
        <f>YEAR(Livros[[#This Row],[Date]])</f>
        <v>#VALUE!</v>
      </c>
      <c r="E3450" s="4">
        <v>0</v>
      </c>
      <c r="F3450" s="4">
        <v>0</v>
      </c>
      <c r="G3450" s="6" t="s">
        <v>83</v>
      </c>
      <c r="H3450" s="4">
        <v>1</v>
      </c>
      <c r="I3450" s="18" t="s">
        <v>193</v>
      </c>
      <c r="J3450" s="8">
        <v>720</v>
      </c>
      <c r="K3450" s="8">
        <f>Livros[[#This Row],[Quantity]]*Livros[[#This Row],[Item Price]]</f>
        <v>720</v>
      </c>
      <c r="L3450" s="8">
        <v>590.04</v>
      </c>
      <c r="M3450" s="8">
        <f>Livros[[#This Row],[Receita]]-Livros[[#This Row],[Custo]]</f>
        <v>129.96000000000004</v>
      </c>
    </row>
    <row r="3451" spans="1:13" x14ac:dyDescent="0.25">
      <c r="A3451" s="5">
        <v>3450</v>
      </c>
      <c r="B3451" s="7" t="s">
        <v>5116</v>
      </c>
      <c r="C3451" s="7" t="e">
        <f>MONTH(Livros[[#This Row],[Date]])</f>
        <v>#VALUE!</v>
      </c>
      <c r="D3451" s="7" t="e">
        <f>YEAR(Livros[[#This Row],[Date]])</f>
        <v>#VALUE!</v>
      </c>
      <c r="E3451" s="5">
        <v>0</v>
      </c>
      <c r="F3451" s="5">
        <v>0</v>
      </c>
      <c r="G3451" s="7" t="s">
        <v>83</v>
      </c>
      <c r="H3451" s="5">
        <v>1</v>
      </c>
      <c r="I3451" s="19" t="s">
        <v>193</v>
      </c>
      <c r="J3451" s="9">
        <v>140</v>
      </c>
      <c r="K3451" s="9">
        <f>Livros[[#This Row],[Quantity]]*Livros[[#This Row],[Item Price]]</f>
        <v>140</v>
      </c>
      <c r="L3451" s="9">
        <v>114.48</v>
      </c>
      <c r="M3451" s="9">
        <f>Livros[[#This Row],[Receita]]-Livros[[#This Row],[Custo]]</f>
        <v>25.519999999999996</v>
      </c>
    </row>
    <row r="3452" spans="1:13" x14ac:dyDescent="0.25">
      <c r="A3452" s="4">
        <v>3451</v>
      </c>
      <c r="B3452" s="6" t="s">
        <v>5117</v>
      </c>
      <c r="C3452" s="6" t="e">
        <f>MONTH(Livros[[#This Row],[Date]])</f>
        <v>#VALUE!</v>
      </c>
      <c r="D3452" s="6" t="e">
        <f>YEAR(Livros[[#This Row],[Date]])</f>
        <v>#VALUE!</v>
      </c>
      <c r="E3452" s="4">
        <v>0</v>
      </c>
      <c r="F3452" s="4">
        <v>0</v>
      </c>
      <c r="G3452" s="6" t="s">
        <v>83</v>
      </c>
      <c r="H3452" s="4">
        <v>1</v>
      </c>
      <c r="I3452" s="18" t="s">
        <v>77</v>
      </c>
      <c r="J3452" s="8">
        <v>1195</v>
      </c>
      <c r="K3452" s="8">
        <f>Livros[[#This Row],[Quantity]]*Livros[[#This Row],[Item Price]]</f>
        <v>1195</v>
      </c>
      <c r="L3452" s="8">
        <v>103.3965</v>
      </c>
      <c r="M3452" s="8">
        <f>Livros[[#This Row],[Receita]]-Livros[[#This Row],[Custo]]</f>
        <v>1091.6034999999999</v>
      </c>
    </row>
    <row r="3453" spans="1:13" x14ac:dyDescent="0.25">
      <c r="A3453" s="5">
        <v>3452</v>
      </c>
      <c r="B3453" s="7" t="s">
        <v>5117</v>
      </c>
      <c r="C3453" s="7" t="e">
        <f>MONTH(Livros[[#This Row],[Date]])</f>
        <v>#VALUE!</v>
      </c>
      <c r="D3453" s="7" t="e">
        <f>YEAR(Livros[[#This Row],[Date]])</f>
        <v>#VALUE!</v>
      </c>
      <c r="E3453" s="5">
        <v>0</v>
      </c>
      <c r="F3453" s="5">
        <v>0</v>
      </c>
      <c r="G3453" s="7" t="s">
        <v>71</v>
      </c>
      <c r="H3453" s="5">
        <v>1</v>
      </c>
      <c r="I3453" s="19" t="s">
        <v>77</v>
      </c>
      <c r="J3453" s="9">
        <v>1790</v>
      </c>
      <c r="K3453" s="9">
        <f>Livros[[#This Row],[Quantity]]*Livros[[#This Row],[Item Price]]</f>
        <v>1790</v>
      </c>
      <c r="L3453" s="9">
        <v>155.57300000000001</v>
      </c>
      <c r="M3453" s="9">
        <f>Livros[[#This Row],[Receita]]-Livros[[#This Row],[Custo]]</f>
        <v>1634.4269999999999</v>
      </c>
    </row>
    <row r="3454" spans="1:13" x14ac:dyDescent="0.25">
      <c r="A3454" s="4">
        <v>3453</v>
      </c>
      <c r="B3454" s="6" t="s">
        <v>5117</v>
      </c>
      <c r="C3454" s="6" t="e">
        <f>MONTH(Livros[[#This Row],[Date]])</f>
        <v>#VALUE!</v>
      </c>
      <c r="D3454" s="6" t="e">
        <f>YEAR(Livros[[#This Row],[Date]])</f>
        <v>#VALUE!</v>
      </c>
      <c r="E3454" s="4">
        <v>0</v>
      </c>
      <c r="F3454" s="4">
        <v>0</v>
      </c>
      <c r="G3454" s="6" t="s">
        <v>83</v>
      </c>
      <c r="H3454" s="4">
        <v>1</v>
      </c>
      <c r="I3454" s="18" t="s">
        <v>1002</v>
      </c>
      <c r="J3454" s="8">
        <v>1199</v>
      </c>
      <c r="K3454" s="8">
        <f>Livros[[#This Row],[Quantity]]*Livros[[#This Row],[Item Price]]</f>
        <v>1199</v>
      </c>
      <c r="L3454" s="8">
        <v>983.31799999999998</v>
      </c>
      <c r="M3454" s="8">
        <f>Livros[[#This Row],[Receita]]-Livros[[#This Row],[Custo]]</f>
        <v>215.68200000000002</v>
      </c>
    </row>
    <row r="3455" spans="1:13" x14ac:dyDescent="0.25">
      <c r="A3455" s="5">
        <v>3454</v>
      </c>
      <c r="B3455" s="7" t="s">
        <v>5117</v>
      </c>
      <c r="C3455" s="7" t="e">
        <f>MONTH(Livros[[#This Row],[Date]])</f>
        <v>#VALUE!</v>
      </c>
      <c r="D3455" s="7" t="e">
        <f>YEAR(Livros[[#This Row],[Date]])</f>
        <v>#VALUE!</v>
      </c>
      <c r="E3455" s="5">
        <v>0</v>
      </c>
      <c r="F3455" s="5">
        <v>0</v>
      </c>
      <c r="G3455" s="7" t="s">
        <v>71</v>
      </c>
      <c r="H3455" s="5">
        <v>1</v>
      </c>
      <c r="I3455" s="19" t="s">
        <v>77</v>
      </c>
      <c r="J3455" s="9">
        <v>612</v>
      </c>
      <c r="K3455" s="9">
        <f>Livros[[#This Row],[Quantity]]*Livros[[#This Row],[Item Price]]</f>
        <v>612</v>
      </c>
      <c r="L3455" s="9">
        <v>532.24400000000003</v>
      </c>
      <c r="M3455" s="9">
        <f>Livros[[#This Row],[Receita]]-Livros[[#This Row],[Custo]]</f>
        <v>79.755999999999972</v>
      </c>
    </row>
    <row r="3456" spans="1:13" x14ac:dyDescent="0.25">
      <c r="A3456" s="4">
        <v>3455</v>
      </c>
      <c r="B3456" s="6" t="s">
        <v>5117</v>
      </c>
      <c r="C3456" s="6" t="e">
        <f>MONTH(Livros[[#This Row],[Date]])</f>
        <v>#VALUE!</v>
      </c>
      <c r="D3456" s="6" t="e">
        <f>YEAR(Livros[[#This Row],[Date]])</f>
        <v>#VALUE!</v>
      </c>
      <c r="E3456" s="4">
        <v>0</v>
      </c>
      <c r="F3456" s="4">
        <v>0</v>
      </c>
      <c r="G3456" s="6" t="s">
        <v>71</v>
      </c>
      <c r="H3456" s="4">
        <v>1</v>
      </c>
      <c r="I3456" s="18" t="s">
        <v>193</v>
      </c>
      <c r="J3456" s="8">
        <v>140</v>
      </c>
      <c r="K3456" s="8">
        <f>Livros[[#This Row],[Quantity]]*Livros[[#This Row],[Item Price]]</f>
        <v>140</v>
      </c>
      <c r="L3456" s="8">
        <v>114.48</v>
      </c>
      <c r="M3456" s="8">
        <f>Livros[[#This Row],[Receita]]-Livros[[#This Row],[Custo]]</f>
        <v>25.519999999999996</v>
      </c>
    </row>
    <row r="3457" spans="1:13" x14ac:dyDescent="0.25">
      <c r="A3457" s="5">
        <v>3456</v>
      </c>
      <c r="B3457" s="7" t="s">
        <v>5118</v>
      </c>
      <c r="C3457" s="7" t="e">
        <f>MONTH(Livros[[#This Row],[Date]])</f>
        <v>#VALUE!</v>
      </c>
      <c r="D3457" s="7" t="e">
        <f>YEAR(Livros[[#This Row],[Date]])</f>
        <v>#VALUE!</v>
      </c>
      <c r="E3457" s="5">
        <v>0</v>
      </c>
      <c r="F3457" s="5">
        <v>1</v>
      </c>
      <c r="G3457" s="7" t="s">
        <v>71</v>
      </c>
      <c r="H3457" s="5">
        <v>1</v>
      </c>
      <c r="I3457" s="19" t="s">
        <v>77</v>
      </c>
      <c r="J3457" s="9">
        <v>159</v>
      </c>
      <c r="K3457" s="9">
        <f>Livros[[#This Row],[Quantity]]*Livros[[#This Row],[Item Price]]</f>
        <v>159</v>
      </c>
      <c r="L3457" s="9">
        <v>138.833</v>
      </c>
      <c r="M3457" s="9">
        <f>Livros[[#This Row],[Receita]]-Livros[[#This Row],[Custo]]</f>
        <v>20.167000000000002</v>
      </c>
    </row>
    <row r="3458" spans="1:13" x14ac:dyDescent="0.25">
      <c r="A3458" s="4">
        <v>3457</v>
      </c>
      <c r="B3458" s="6" t="s">
        <v>5118</v>
      </c>
      <c r="C3458" s="6" t="e">
        <f>MONTH(Livros[[#This Row],[Date]])</f>
        <v>#VALUE!</v>
      </c>
      <c r="D3458" s="6" t="e">
        <f>YEAR(Livros[[#This Row],[Date]])</f>
        <v>#VALUE!</v>
      </c>
      <c r="E3458" s="4">
        <v>0</v>
      </c>
      <c r="F3458" s="4">
        <v>1</v>
      </c>
      <c r="G3458" s="6" t="s">
        <v>83</v>
      </c>
      <c r="H3458" s="4">
        <v>1</v>
      </c>
      <c r="I3458" s="18" t="s">
        <v>5178</v>
      </c>
      <c r="J3458" s="8">
        <v>554</v>
      </c>
      <c r="K3458" s="8">
        <f>Livros[[#This Row],[Quantity]]*Livros[[#This Row],[Item Price]]</f>
        <v>554</v>
      </c>
      <c r="L3458" s="8">
        <v>459.98200000000003</v>
      </c>
      <c r="M3458" s="8">
        <f>Livros[[#This Row],[Receita]]-Livros[[#This Row],[Custo]]</f>
        <v>94.017999999999972</v>
      </c>
    </row>
    <row r="3459" spans="1:13" x14ac:dyDescent="0.25">
      <c r="A3459" s="5">
        <v>3458</v>
      </c>
      <c r="B3459" s="7" t="s">
        <v>5125</v>
      </c>
      <c r="C3459" s="7" t="e">
        <f>MONTH(Livros[[#This Row],[Date]])</f>
        <v>#VALUE!</v>
      </c>
      <c r="D3459" s="7" t="e">
        <f>YEAR(Livros[[#This Row],[Date]])</f>
        <v>#VALUE!</v>
      </c>
      <c r="E3459" s="5">
        <v>1</v>
      </c>
      <c r="F3459" s="5">
        <v>1</v>
      </c>
      <c r="G3459" s="7" t="s">
        <v>83</v>
      </c>
      <c r="H3459" s="5">
        <v>1</v>
      </c>
      <c r="I3459" s="19" t="s">
        <v>193</v>
      </c>
      <c r="J3459" s="9">
        <v>140</v>
      </c>
      <c r="K3459" s="9">
        <f>Livros[[#This Row],[Quantity]]*Livros[[#This Row],[Item Price]]</f>
        <v>140</v>
      </c>
      <c r="L3459" s="9">
        <v>114.48</v>
      </c>
      <c r="M3459" s="9">
        <f>Livros[[#This Row],[Receita]]-Livros[[#This Row],[Custo]]</f>
        <v>25.519999999999996</v>
      </c>
    </row>
    <row r="3460" spans="1:13" x14ac:dyDescent="0.25">
      <c r="A3460" s="4">
        <v>3459</v>
      </c>
      <c r="B3460" s="6" t="s">
        <v>5125</v>
      </c>
      <c r="C3460" s="6" t="e">
        <f>MONTH(Livros[[#This Row],[Date]])</f>
        <v>#VALUE!</v>
      </c>
      <c r="D3460" s="6" t="e">
        <f>YEAR(Livros[[#This Row],[Date]])</f>
        <v>#VALUE!</v>
      </c>
      <c r="E3460" s="4">
        <v>1</v>
      </c>
      <c r="F3460" s="4">
        <v>1</v>
      </c>
      <c r="G3460" s="6" t="s">
        <v>83</v>
      </c>
      <c r="H3460" s="4">
        <v>1</v>
      </c>
      <c r="I3460" s="18" t="s">
        <v>193</v>
      </c>
      <c r="J3460" s="8">
        <v>140</v>
      </c>
      <c r="K3460" s="8">
        <f>Livros[[#This Row],[Quantity]]*Livros[[#This Row],[Item Price]]</f>
        <v>140</v>
      </c>
      <c r="L3460" s="8">
        <v>114.48</v>
      </c>
      <c r="M3460" s="8">
        <f>Livros[[#This Row],[Receita]]-Livros[[#This Row],[Custo]]</f>
        <v>25.519999999999996</v>
      </c>
    </row>
    <row r="3461" spans="1:13" x14ac:dyDescent="0.25">
      <c r="A3461" s="5">
        <v>3460</v>
      </c>
      <c r="B3461" s="7" t="s">
        <v>5125</v>
      </c>
      <c r="C3461" s="7" t="e">
        <f>MONTH(Livros[[#This Row],[Date]])</f>
        <v>#VALUE!</v>
      </c>
      <c r="D3461" s="7" t="e">
        <f>YEAR(Livros[[#This Row],[Date]])</f>
        <v>#VALUE!</v>
      </c>
      <c r="E3461" s="5">
        <v>1</v>
      </c>
      <c r="F3461" s="5">
        <v>1</v>
      </c>
      <c r="G3461" s="7" t="s">
        <v>71</v>
      </c>
      <c r="H3461" s="5">
        <v>1</v>
      </c>
      <c r="I3461" s="19" t="s">
        <v>77</v>
      </c>
      <c r="J3461" s="9">
        <v>625</v>
      </c>
      <c r="K3461" s="9">
        <f>Livros[[#This Row],[Quantity]]*Livros[[#This Row],[Item Price]]</f>
        <v>625</v>
      </c>
      <c r="L3461" s="9">
        <v>543.375</v>
      </c>
      <c r="M3461" s="9">
        <f>Livros[[#This Row],[Receita]]-Livros[[#This Row],[Custo]]</f>
        <v>81.625</v>
      </c>
    </row>
    <row r="3462" spans="1:13" x14ac:dyDescent="0.25">
      <c r="A3462" s="4">
        <v>3461</v>
      </c>
      <c r="B3462" s="6" t="s">
        <v>5128</v>
      </c>
      <c r="C3462" s="6" t="e">
        <f>MONTH(Livros[[#This Row],[Date]])</f>
        <v>#VALUE!</v>
      </c>
      <c r="D3462" s="6" t="e">
        <f>YEAR(Livros[[#This Row],[Date]])</f>
        <v>#VALUE!</v>
      </c>
      <c r="E3462" s="4">
        <v>0</v>
      </c>
      <c r="F3462" s="4">
        <v>1</v>
      </c>
      <c r="G3462" s="6" t="s">
        <v>83</v>
      </c>
      <c r="H3462" s="4">
        <v>1</v>
      </c>
      <c r="I3462" s="18" t="s">
        <v>193</v>
      </c>
      <c r="J3462" s="8">
        <v>140</v>
      </c>
      <c r="K3462" s="8">
        <f>Livros[[#This Row],[Quantity]]*Livros[[#This Row],[Item Price]]</f>
        <v>140</v>
      </c>
      <c r="L3462" s="8">
        <v>114.48</v>
      </c>
      <c r="M3462" s="8">
        <f>Livros[[#This Row],[Receita]]-Livros[[#This Row],[Custo]]</f>
        <v>25.519999999999996</v>
      </c>
    </row>
    <row r="3463" spans="1:13" x14ac:dyDescent="0.25">
      <c r="A3463" s="5">
        <v>3462</v>
      </c>
      <c r="B3463" s="7" t="s">
        <v>5128</v>
      </c>
      <c r="C3463" s="7" t="e">
        <f>MONTH(Livros[[#This Row],[Date]])</f>
        <v>#VALUE!</v>
      </c>
      <c r="D3463" s="7" t="e">
        <f>YEAR(Livros[[#This Row],[Date]])</f>
        <v>#VALUE!</v>
      </c>
      <c r="E3463" s="5">
        <v>0</v>
      </c>
      <c r="F3463" s="5">
        <v>1</v>
      </c>
      <c r="G3463" s="7" t="s">
        <v>83</v>
      </c>
      <c r="H3463" s="5">
        <v>1</v>
      </c>
      <c r="I3463" s="19" t="s">
        <v>193</v>
      </c>
      <c r="J3463" s="9">
        <v>192</v>
      </c>
      <c r="K3463" s="9">
        <f>Livros[[#This Row],[Quantity]]*Livros[[#This Row],[Item Price]]</f>
        <v>192</v>
      </c>
      <c r="L3463" s="9">
        <v>157.744</v>
      </c>
      <c r="M3463" s="9">
        <f>Livros[[#This Row],[Receita]]-Livros[[#This Row],[Custo]]</f>
        <v>34.256</v>
      </c>
    </row>
    <row r="3464" spans="1:13" x14ac:dyDescent="0.25">
      <c r="A3464" s="4">
        <v>3463</v>
      </c>
      <c r="B3464" s="6" t="s">
        <v>5128</v>
      </c>
      <c r="C3464" s="6" t="e">
        <f>MONTH(Livros[[#This Row],[Date]])</f>
        <v>#VALUE!</v>
      </c>
      <c r="D3464" s="6" t="e">
        <f>YEAR(Livros[[#This Row],[Date]])</f>
        <v>#VALUE!</v>
      </c>
      <c r="E3464" s="4">
        <v>0</v>
      </c>
      <c r="F3464" s="4">
        <v>1</v>
      </c>
      <c r="G3464" s="6" t="s">
        <v>71</v>
      </c>
      <c r="H3464" s="4">
        <v>1</v>
      </c>
      <c r="I3464" s="18" t="s">
        <v>5178</v>
      </c>
      <c r="J3464" s="8">
        <v>655</v>
      </c>
      <c r="K3464" s="8">
        <f>Livros[[#This Row],[Quantity]]*Livros[[#This Row],[Item Price]]</f>
        <v>655</v>
      </c>
      <c r="L3464" s="8">
        <v>543.36500000000001</v>
      </c>
      <c r="M3464" s="8">
        <f>Livros[[#This Row],[Receita]]-Livros[[#This Row],[Custo]]</f>
        <v>111.63499999999999</v>
      </c>
    </row>
    <row r="3465" spans="1:13" x14ac:dyDescent="0.25">
      <c r="A3465" s="5">
        <v>3464</v>
      </c>
      <c r="B3465" s="7" t="s">
        <v>5129</v>
      </c>
      <c r="C3465" s="7" t="e">
        <f>MONTH(Livros[[#This Row],[Date]])</f>
        <v>#VALUE!</v>
      </c>
      <c r="D3465" s="7" t="e">
        <f>YEAR(Livros[[#This Row],[Date]])</f>
        <v>#VALUE!</v>
      </c>
      <c r="E3465" s="5">
        <v>0</v>
      </c>
      <c r="F3465" s="5">
        <v>1</v>
      </c>
      <c r="G3465" s="7" t="s">
        <v>71</v>
      </c>
      <c r="H3465" s="5">
        <v>1</v>
      </c>
      <c r="I3465" s="19" t="s">
        <v>77</v>
      </c>
      <c r="J3465" s="9">
        <v>612</v>
      </c>
      <c r="K3465" s="9">
        <f>Livros[[#This Row],[Quantity]]*Livros[[#This Row],[Item Price]]</f>
        <v>612</v>
      </c>
      <c r="L3465" s="9">
        <v>532.24400000000003</v>
      </c>
      <c r="M3465" s="9">
        <f>Livros[[#This Row],[Receita]]-Livros[[#This Row],[Custo]]</f>
        <v>79.755999999999972</v>
      </c>
    </row>
    <row r="3466" spans="1:13" x14ac:dyDescent="0.25">
      <c r="A3466" s="4">
        <v>3465</v>
      </c>
      <c r="B3466" s="6" t="s">
        <v>5129</v>
      </c>
      <c r="C3466" s="6" t="e">
        <f>MONTH(Livros[[#This Row],[Date]])</f>
        <v>#VALUE!</v>
      </c>
      <c r="D3466" s="6" t="e">
        <f>YEAR(Livros[[#This Row],[Date]])</f>
        <v>#VALUE!</v>
      </c>
      <c r="E3466" s="4">
        <v>0</v>
      </c>
      <c r="F3466" s="4">
        <v>1</v>
      </c>
      <c r="G3466" s="6" t="s">
        <v>71</v>
      </c>
      <c r="H3466" s="4">
        <v>1</v>
      </c>
      <c r="I3466" s="18" t="s">
        <v>5178</v>
      </c>
      <c r="J3466" s="8">
        <v>554</v>
      </c>
      <c r="K3466" s="8">
        <f>Livros[[#This Row],[Quantity]]*Livros[[#This Row],[Item Price]]</f>
        <v>554</v>
      </c>
      <c r="L3466" s="8">
        <v>459.98200000000003</v>
      </c>
      <c r="M3466" s="8">
        <f>Livros[[#This Row],[Receita]]-Livros[[#This Row],[Custo]]</f>
        <v>94.017999999999972</v>
      </c>
    </row>
    <row r="3467" spans="1:13" x14ac:dyDescent="0.25">
      <c r="A3467" s="5">
        <v>3466</v>
      </c>
      <c r="B3467" s="7" t="s">
        <v>5129</v>
      </c>
      <c r="C3467" s="7" t="e">
        <f>MONTH(Livros[[#This Row],[Date]])</f>
        <v>#VALUE!</v>
      </c>
      <c r="D3467" s="7" t="e">
        <f>YEAR(Livros[[#This Row],[Date]])</f>
        <v>#VALUE!</v>
      </c>
      <c r="E3467" s="5">
        <v>0</v>
      </c>
      <c r="F3467" s="5">
        <v>1</v>
      </c>
      <c r="G3467" s="7" t="s">
        <v>83</v>
      </c>
      <c r="H3467" s="5">
        <v>1</v>
      </c>
      <c r="I3467" s="19" t="s">
        <v>193</v>
      </c>
      <c r="J3467" s="9">
        <v>959</v>
      </c>
      <c r="K3467" s="9">
        <f>Livros[[#This Row],[Quantity]]*Livros[[#This Row],[Item Price]]</f>
        <v>959</v>
      </c>
      <c r="L3467" s="9">
        <v>786.63800000000003</v>
      </c>
      <c r="M3467" s="9">
        <f>Livros[[#This Row],[Receita]]-Livros[[#This Row],[Custo]]</f>
        <v>172.36199999999997</v>
      </c>
    </row>
    <row r="3468" spans="1:13" x14ac:dyDescent="0.25">
      <c r="A3468" s="4">
        <v>3467</v>
      </c>
      <c r="B3468" s="6" t="s">
        <v>5129</v>
      </c>
      <c r="C3468" s="6" t="e">
        <f>MONTH(Livros[[#This Row],[Date]])</f>
        <v>#VALUE!</v>
      </c>
      <c r="D3468" s="6" t="e">
        <f>YEAR(Livros[[#This Row],[Date]])</f>
        <v>#VALUE!</v>
      </c>
      <c r="E3468" s="4">
        <v>0</v>
      </c>
      <c r="F3468" s="4">
        <v>1</v>
      </c>
      <c r="G3468" s="6" t="s">
        <v>71</v>
      </c>
      <c r="H3468" s="4">
        <v>1</v>
      </c>
      <c r="I3468" s="18" t="s">
        <v>5178</v>
      </c>
      <c r="J3468" s="8">
        <v>554</v>
      </c>
      <c r="K3468" s="8">
        <f>Livros[[#This Row],[Quantity]]*Livros[[#This Row],[Item Price]]</f>
        <v>554</v>
      </c>
      <c r="L3468" s="8">
        <v>459.98200000000003</v>
      </c>
      <c r="M3468" s="8">
        <f>Livros[[#This Row],[Receita]]-Livros[[#This Row],[Custo]]</f>
        <v>94.017999999999972</v>
      </c>
    </row>
    <row r="3469" spans="1:13" x14ac:dyDescent="0.25">
      <c r="A3469" s="5">
        <v>3468</v>
      </c>
      <c r="B3469" s="7" t="s">
        <v>5129</v>
      </c>
      <c r="C3469" s="7" t="e">
        <f>MONTH(Livros[[#This Row],[Date]])</f>
        <v>#VALUE!</v>
      </c>
      <c r="D3469" s="7" t="e">
        <f>YEAR(Livros[[#This Row],[Date]])</f>
        <v>#VALUE!</v>
      </c>
      <c r="E3469" s="5">
        <v>0</v>
      </c>
      <c r="F3469" s="5">
        <v>1</v>
      </c>
      <c r="G3469" s="7" t="s">
        <v>83</v>
      </c>
      <c r="H3469" s="5">
        <v>1</v>
      </c>
      <c r="I3469" s="19" t="s">
        <v>5178</v>
      </c>
      <c r="J3469" s="9">
        <v>320</v>
      </c>
      <c r="K3469" s="9">
        <f>Livros[[#This Row],[Quantity]]*Livros[[#This Row],[Item Price]]</f>
        <v>320</v>
      </c>
      <c r="L3469" s="9">
        <v>265.56</v>
      </c>
      <c r="M3469" s="9">
        <f>Livros[[#This Row],[Receita]]-Livros[[#This Row],[Custo]]</f>
        <v>54.44</v>
      </c>
    </row>
    <row r="3470" spans="1:13" x14ac:dyDescent="0.25">
      <c r="A3470" s="4">
        <v>3469</v>
      </c>
      <c r="B3470" s="6" t="s">
        <v>5133</v>
      </c>
      <c r="C3470" s="6" t="e">
        <f>MONTH(Livros[[#This Row],[Date]])</f>
        <v>#VALUE!</v>
      </c>
      <c r="D3470" s="6" t="e">
        <f>YEAR(Livros[[#This Row],[Date]])</f>
        <v>#VALUE!</v>
      </c>
      <c r="E3470" s="4">
        <v>0</v>
      </c>
      <c r="F3470" s="4">
        <v>1</v>
      </c>
      <c r="G3470" s="6" t="s">
        <v>71</v>
      </c>
      <c r="H3470" s="4">
        <v>1</v>
      </c>
      <c r="I3470" s="18" t="s">
        <v>1002</v>
      </c>
      <c r="J3470" s="8">
        <v>91</v>
      </c>
      <c r="K3470" s="8">
        <f>Livros[[#This Row],[Quantity]]*Livros[[#This Row],[Item Price]]</f>
        <v>91</v>
      </c>
      <c r="L3470" s="8">
        <v>746.62</v>
      </c>
      <c r="M3470" s="8">
        <f>Livros[[#This Row],[Receita]]-Livros[[#This Row],[Custo]]</f>
        <v>-655.62</v>
      </c>
    </row>
    <row r="3471" spans="1:13" x14ac:dyDescent="0.25">
      <c r="A3471" s="5">
        <v>3470</v>
      </c>
      <c r="B3471" s="7" t="s">
        <v>5133</v>
      </c>
      <c r="C3471" s="7" t="e">
        <f>MONTH(Livros[[#This Row],[Date]])</f>
        <v>#VALUE!</v>
      </c>
      <c r="D3471" s="7" t="e">
        <f>YEAR(Livros[[#This Row],[Date]])</f>
        <v>#VALUE!</v>
      </c>
      <c r="E3471" s="5">
        <v>0</v>
      </c>
      <c r="F3471" s="5">
        <v>1</v>
      </c>
      <c r="G3471" s="7" t="s">
        <v>83</v>
      </c>
      <c r="H3471" s="5">
        <v>1</v>
      </c>
      <c r="I3471" s="19" t="s">
        <v>77</v>
      </c>
      <c r="J3471" s="9">
        <v>379</v>
      </c>
      <c r="K3471" s="9">
        <f>Livros[[#This Row],[Quantity]]*Livros[[#This Row],[Item Price]]</f>
        <v>379</v>
      </c>
      <c r="L3471" s="9">
        <v>329.97300000000001</v>
      </c>
      <c r="M3471" s="9">
        <f>Livros[[#This Row],[Receita]]-Livros[[#This Row],[Custo]]</f>
        <v>49.026999999999987</v>
      </c>
    </row>
    <row r="3472" spans="1:13" x14ac:dyDescent="0.25">
      <c r="A3472" s="4">
        <v>3471</v>
      </c>
      <c r="B3472" s="6" t="s">
        <v>5134</v>
      </c>
      <c r="C3472" s="6" t="e">
        <f>MONTH(Livros[[#This Row],[Date]])</f>
        <v>#VALUE!</v>
      </c>
      <c r="D3472" s="6" t="e">
        <f>YEAR(Livros[[#This Row],[Date]])</f>
        <v>#VALUE!</v>
      </c>
      <c r="E3472" s="4">
        <v>0</v>
      </c>
      <c r="F3472" s="4">
        <v>1</v>
      </c>
      <c r="G3472" s="6" t="s">
        <v>71</v>
      </c>
      <c r="H3472" s="4">
        <v>1</v>
      </c>
      <c r="I3472" s="18" t="s">
        <v>5178</v>
      </c>
      <c r="J3472" s="8">
        <v>355</v>
      </c>
      <c r="K3472" s="8">
        <f>Livros[[#This Row],[Quantity]]*Livros[[#This Row],[Item Price]]</f>
        <v>355</v>
      </c>
      <c r="L3472" s="8">
        <v>294.46499999999997</v>
      </c>
      <c r="M3472" s="8">
        <f>Livros[[#This Row],[Receita]]-Livros[[#This Row],[Custo]]</f>
        <v>60.535000000000025</v>
      </c>
    </row>
    <row r="3473" spans="1:13" x14ac:dyDescent="0.25">
      <c r="A3473" s="5">
        <v>3472</v>
      </c>
      <c r="B3473" s="7" t="s">
        <v>5134</v>
      </c>
      <c r="C3473" s="7" t="e">
        <f>MONTH(Livros[[#This Row],[Date]])</f>
        <v>#VALUE!</v>
      </c>
      <c r="D3473" s="7" t="e">
        <f>YEAR(Livros[[#This Row],[Date]])</f>
        <v>#VALUE!</v>
      </c>
      <c r="E3473" s="5">
        <v>0</v>
      </c>
      <c r="F3473" s="5">
        <v>1</v>
      </c>
      <c r="G3473" s="7" t="s">
        <v>71</v>
      </c>
      <c r="H3473" s="5">
        <v>3</v>
      </c>
      <c r="I3473" s="19" t="s">
        <v>77</v>
      </c>
      <c r="J3473" s="9">
        <v>14085</v>
      </c>
      <c r="K3473" s="9">
        <f>Livros[[#This Row],[Quantity]]*Livros[[#This Row],[Item Price]]</f>
        <v>42255</v>
      </c>
      <c r="L3473" s="9">
        <v>122.25395</v>
      </c>
      <c r="M3473" s="9">
        <f>Livros[[#This Row],[Receita]]-Livros[[#This Row],[Custo]]</f>
        <v>42132.746050000002</v>
      </c>
    </row>
    <row r="3474" spans="1:13" x14ac:dyDescent="0.25">
      <c r="A3474" s="4">
        <v>3473</v>
      </c>
      <c r="B3474" s="6" t="s">
        <v>5135</v>
      </c>
      <c r="C3474" s="6" t="e">
        <f>MONTH(Livros[[#This Row],[Date]])</f>
        <v>#VALUE!</v>
      </c>
      <c r="D3474" s="6" t="e">
        <f>YEAR(Livros[[#This Row],[Date]])</f>
        <v>#VALUE!</v>
      </c>
      <c r="E3474" s="4">
        <v>0</v>
      </c>
      <c r="F3474" s="4">
        <v>1</v>
      </c>
      <c r="G3474" s="6" t="s">
        <v>71</v>
      </c>
      <c r="H3474" s="4">
        <v>2</v>
      </c>
      <c r="I3474" s="18" t="s">
        <v>1002</v>
      </c>
      <c r="J3474" s="8">
        <v>1440</v>
      </c>
      <c r="K3474" s="8">
        <f>Livros[[#This Row],[Quantity]]*Livros[[#This Row],[Item Price]]</f>
        <v>2880</v>
      </c>
      <c r="L3474" s="8">
        <v>118.80800000000001</v>
      </c>
      <c r="M3474" s="8">
        <f>Livros[[#This Row],[Receita]]-Livros[[#This Row],[Custo]]</f>
        <v>2761.192</v>
      </c>
    </row>
    <row r="3475" spans="1:13" x14ac:dyDescent="0.25">
      <c r="A3475" s="5">
        <v>3474</v>
      </c>
      <c r="B3475" s="7" t="s">
        <v>5135</v>
      </c>
      <c r="C3475" s="7" t="e">
        <f>MONTH(Livros[[#This Row],[Date]])</f>
        <v>#VALUE!</v>
      </c>
      <c r="D3475" s="7" t="e">
        <f>YEAR(Livros[[#This Row],[Date]])</f>
        <v>#VALUE!</v>
      </c>
      <c r="E3475" s="5">
        <v>0</v>
      </c>
      <c r="F3475" s="5">
        <v>1</v>
      </c>
      <c r="G3475" s="7" t="s">
        <v>71</v>
      </c>
      <c r="H3475" s="5">
        <v>3</v>
      </c>
      <c r="I3475" s="19" t="s">
        <v>193</v>
      </c>
      <c r="J3475" s="9">
        <v>2877</v>
      </c>
      <c r="K3475" s="9">
        <f>Livros[[#This Row],[Quantity]]*Livros[[#This Row],[Item Price]]</f>
        <v>8631</v>
      </c>
      <c r="L3475" s="9">
        <v>235.59139999999999</v>
      </c>
      <c r="M3475" s="9">
        <f>Livros[[#This Row],[Receita]]-Livros[[#This Row],[Custo]]</f>
        <v>8395.4086000000007</v>
      </c>
    </row>
    <row r="3476" spans="1:13" x14ac:dyDescent="0.25">
      <c r="A3476" s="4">
        <v>3475</v>
      </c>
      <c r="B3476" s="6" t="s">
        <v>5135</v>
      </c>
      <c r="C3476" s="6" t="e">
        <f>MONTH(Livros[[#This Row],[Date]])</f>
        <v>#VALUE!</v>
      </c>
      <c r="D3476" s="6" t="e">
        <f>YEAR(Livros[[#This Row],[Date]])</f>
        <v>#VALUE!</v>
      </c>
      <c r="E3476" s="4">
        <v>0</v>
      </c>
      <c r="F3476" s="4">
        <v>1</v>
      </c>
      <c r="G3476" s="6" t="s">
        <v>83</v>
      </c>
      <c r="H3476" s="4">
        <v>1</v>
      </c>
      <c r="I3476" s="18" t="s">
        <v>5178</v>
      </c>
      <c r="J3476" s="8">
        <v>554</v>
      </c>
      <c r="K3476" s="8">
        <f>Livros[[#This Row],[Quantity]]*Livros[[#This Row],[Item Price]]</f>
        <v>554</v>
      </c>
      <c r="L3476" s="8">
        <v>459.98200000000003</v>
      </c>
      <c r="M3476" s="8">
        <f>Livros[[#This Row],[Receita]]-Livros[[#This Row],[Custo]]</f>
        <v>94.017999999999972</v>
      </c>
    </row>
    <row r="3477" spans="1:13" x14ac:dyDescent="0.25">
      <c r="A3477" s="5">
        <v>3476</v>
      </c>
      <c r="B3477" s="7" t="s">
        <v>5136</v>
      </c>
      <c r="C3477" s="7" t="e">
        <f>MONTH(Livros[[#This Row],[Date]])</f>
        <v>#VALUE!</v>
      </c>
      <c r="D3477" s="7" t="e">
        <f>YEAR(Livros[[#This Row],[Date]])</f>
        <v>#VALUE!</v>
      </c>
      <c r="E3477" s="5">
        <v>1</v>
      </c>
      <c r="F3477" s="5">
        <v>1</v>
      </c>
      <c r="G3477" s="7" t="s">
        <v>71</v>
      </c>
      <c r="H3477" s="5">
        <v>1</v>
      </c>
      <c r="I3477" s="19" t="s">
        <v>77</v>
      </c>
      <c r="J3477" s="9">
        <v>379</v>
      </c>
      <c r="K3477" s="9">
        <f>Livros[[#This Row],[Quantity]]*Livros[[#This Row],[Item Price]]</f>
        <v>379</v>
      </c>
      <c r="L3477" s="9">
        <v>329.97300000000001</v>
      </c>
      <c r="M3477" s="9">
        <f>Livros[[#This Row],[Receita]]-Livros[[#This Row],[Custo]]</f>
        <v>49.026999999999987</v>
      </c>
    </row>
    <row r="3478" spans="1:13" x14ac:dyDescent="0.25">
      <c r="A3478" s="4">
        <v>3477</v>
      </c>
      <c r="B3478" s="6" t="s">
        <v>5136</v>
      </c>
      <c r="C3478" s="6" t="e">
        <f>MONTH(Livros[[#This Row],[Date]])</f>
        <v>#VALUE!</v>
      </c>
      <c r="D3478" s="6" t="e">
        <f>YEAR(Livros[[#This Row],[Date]])</f>
        <v>#VALUE!</v>
      </c>
      <c r="E3478" s="4">
        <v>1</v>
      </c>
      <c r="F3478" s="4">
        <v>1</v>
      </c>
      <c r="G3478" s="6" t="s">
        <v>83</v>
      </c>
      <c r="H3478" s="4">
        <v>1</v>
      </c>
      <c r="I3478" s="18" t="s">
        <v>5178</v>
      </c>
      <c r="J3478" s="8">
        <v>655</v>
      </c>
      <c r="K3478" s="8">
        <f>Livros[[#This Row],[Quantity]]*Livros[[#This Row],[Item Price]]</f>
        <v>655</v>
      </c>
      <c r="L3478" s="8">
        <v>543.36500000000001</v>
      </c>
      <c r="M3478" s="8">
        <f>Livros[[#This Row],[Receita]]-Livros[[#This Row],[Custo]]</f>
        <v>111.63499999999999</v>
      </c>
    </row>
    <row r="3479" spans="1:13" x14ac:dyDescent="0.25">
      <c r="A3479" s="5">
        <v>3478</v>
      </c>
      <c r="B3479" s="7" t="s">
        <v>5136</v>
      </c>
      <c r="C3479" s="7" t="e">
        <f>MONTH(Livros[[#This Row],[Date]])</f>
        <v>#VALUE!</v>
      </c>
      <c r="D3479" s="7" t="e">
        <f>YEAR(Livros[[#This Row],[Date]])</f>
        <v>#VALUE!</v>
      </c>
      <c r="E3479" s="5">
        <v>1</v>
      </c>
      <c r="F3479" s="5">
        <v>1</v>
      </c>
      <c r="G3479" s="7" t="s">
        <v>83</v>
      </c>
      <c r="H3479" s="5">
        <v>1</v>
      </c>
      <c r="I3479" s="19" t="s">
        <v>5178</v>
      </c>
      <c r="J3479" s="9">
        <v>554</v>
      </c>
      <c r="K3479" s="9">
        <f>Livros[[#This Row],[Quantity]]*Livros[[#This Row],[Item Price]]</f>
        <v>554</v>
      </c>
      <c r="L3479" s="9">
        <v>459.98200000000003</v>
      </c>
      <c r="M3479" s="9">
        <f>Livros[[#This Row],[Receita]]-Livros[[#This Row],[Custo]]</f>
        <v>94.017999999999972</v>
      </c>
    </row>
    <row r="3480" spans="1:13" x14ac:dyDescent="0.25">
      <c r="A3480" s="4">
        <v>3479</v>
      </c>
      <c r="B3480" s="6" t="s">
        <v>5136</v>
      </c>
      <c r="C3480" s="6" t="e">
        <f>MONTH(Livros[[#This Row],[Date]])</f>
        <v>#VALUE!</v>
      </c>
      <c r="D3480" s="6" t="e">
        <f>YEAR(Livros[[#This Row],[Date]])</f>
        <v>#VALUE!</v>
      </c>
      <c r="E3480" s="4">
        <v>1</v>
      </c>
      <c r="F3480" s="4">
        <v>1</v>
      </c>
      <c r="G3480" s="6" t="s">
        <v>71</v>
      </c>
      <c r="H3480" s="4">
        <v>1</v>
      </c>
      <c r="I3480" s="18" t="s">
        <v>77</v>
      </c>
      <c r="J3480" s="8">
        <v>379</v>
      </c>
      <c r="K3480" s="8">
        <f>Livros[[#This Row],[Quantity]]*Livros[[#This Row],[Item Price]]</f>
        <v>379</v>
      </c>
      <c r="L3480" s="8">
        <v>329.97300000000001</v>
      </c>
      <c r="M3480" s="8">
        <f>Livros[[#This Row],[Receita]]-Livros[[#This Row],[Custo]]</f>
        <v>49.026999999999987</v>
      </c>
    </row>
    <row r="3481" spans="1:13" x14ac:dyDescent="0.25">
      <c r="A3481" s="13">
        <v>3480</v>
      </c>
      <c r="B3481" s="14" t="s">
        <v>5136</v>
      </c>
      <c r="C3481" s="14" t="e">
        <f>MONTH(Livros[[#This Row],[Date]])</f>
        <v>#VALUE!</v>
      </c>
      <c r="D3481" s="14" t="e">
        <f>YEAR(Livros[[#This Row],[Date]])</f>
        <v>#VALUE!</v>
      </c>
      <c r="E3481" s="13">
        <v>1</v>
      </c>
      <c r="F3481" s="13">
        <v>1</v>
      </c>
      <c r="G3481" s="14" t="s">
        <v>71</v>
      </c>
      <c r="H3481" s="13">
        <v>1</v>
      </c>
      <c r="I3481" s="19" t="s">
        <v>77</v>
      </c>
      <c r="J3481" s="15">
        <v>683</v>
      </c>
      <c r="K3481" s="15">
        <f>Livros[[#This Row],[Quantity]]*Livros[[#This Row],[Item Price]]</f>
        <v>683</v>
      </c>
      <c r="L3481" s="15">
        <v>594.42100000000005</v>
      </c>
      <c r="M3481" s="15">
        <f>Livros[[#This Row],[Receita]]-Livros[[#This Row],[Custo]]</f>
        <v>88.578999999999951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DFF39-D224-4CAF-8BBF-5CB82A7C89BF}">
  <dimension ref="A1:O18"/>
  <sheetViews>
    <sheetView workbookViewId="0">
      <selection activeCell="K19" sqref="K19"/>
    </sheetView>
  </sheetViews>
  <sheetFormatPr defaultRowHeight="15" x14ac:dyDescent="0.25"/>
  <cols>
    <col min="1" max="1" width="11.85546875" bestFit="1" customWidth="1"/>
    <col min="3" max="3" width="12.28515625" bestFit="1" customWidth="1"/>
    <col min="4" max="4" width="14" bestFit="1" customWidth="1"/>
    <col min="5" max="5" width="12.7109375" bestFit="1" customWidth="1"/>
    <col min="6" max="7" width="14.42578125" bestFit="1" customWidth="1"/>
    <col min="8" max="8" width="13.85546875" bestFit="1" customWidth="1"/>
    <col min="10" max="10" width="18.42578125" bestFit="1" customWidth="1"/>
    <col min="11" max="11" width="14.42578125" bestFit="1" customWidth="1"/>
    <col min="12" max="12" width="12.7109375" customWidth="1"/>
    <col min="13" max="13" width="7.7109375" customWidth="1"/>
    <col min="14" max="14" width="18.42578125" bestFit="1" customWidth="1"/>
    <col min="15" max="15" width="13.85546875" bestFit="1" customWidth="1"/>
  </cols>
  <sheetData>
    <row r="1" spans="1:15" x14ac:dyDescent="0.25">
      <c r="A1" t="s">
        <v>5143</v>
      </c>
      <c r="B1" t="s">
        <v>5141</v>
      </c>
    </row>
    <row r="2" spans="1:15" x14ac:dyDescent="0.25">
      <c r="A2">
        <v>2018</v>
      </c>
      <c r="B2" t="s">
        <v>5175</v>
      </c>
      <c r="E2" t="s">
        <v>5142</v>
      </c>
      <c r="F2" t="s">
        <v>5146</v>
      </c>
      <c r="G2" t="s">
        <v>5147</v>
      </c>
      <c r="H2" t="s">
        <v>5167</v>
      </c>
      <c r="K2" t="s">
        <v>5166</v>
      </c>
      <c r="L2" t="s">
        <v>5174</v>
      </c>
      <c r="O2" t="s">
        <v>5151</v>
      </c>
    </row>
    <row r="3" spans="1:15" x14ac:dyDescent="0.25">
      <c r="A3">
        <v>2019</v>
      </c>
      <c r="B3" t="s">
        <v>5176</v>
      </c>
      <c r="D3" t="str" cm="1">
        <f t="array" ref="D3:D5">UPPER(_xlfn.UNIQUE(Livros[Categoria]))</f>
        <v>COLLEGE</v>
      </c>
      <c r="E3" s="10">
        <f>SUMIFS(Livros[Receita],Livros[Ano],$A$9,Livros[Categoria],D3)</f>
        <v>214533</v>
      </c>
      <c r="F3" s="10">
        <f>SUMIFS(Livros[Lucro],Livros[Ano],$A$9,Livros[Categoria],D3)</f>
        <v>95987.205499999953</v>
      </c>
      <c r="G3">
        <f>COUNTIFS(Livros[Ano],$A$9,Livros[Categoria],D3)</f>
        <v>217</v>
      </c>
      <c r="H3" s="17">
        <f>IF($A$9=2018,E3/$K$3,E3/$K$4)</f>
        <v>0.56918742090307795</v>
      </c>
      <c r="J3">
        <v>2018</v>
      </c>
      <c r="K3" s="10">
        <f>SUMIFS(Livros[Receita],Livros[Ano],J3)</f>
        <v>376911</v>
      </c>
      <c r="L3" s="10">
        <f>K3-SUMIFS(Livros[Custo],Livros[Ano],J3)</f>
        <v>128342.47749999983</v>
      </c>
      <c r="N3" t="s">
        <v>71</v>
      </c>
      <c r="O3" s="10">
        <f>SUMIFS(Livros[Receita],Livros[Ano],$A$9,Livros[Gender
F=1665
M=1815],"F")</f>
        <v>163221</v>
      </c>
    </row>
    <row r="4" spans="1:15" x14ac:dyDescent="0.25">
      <c r="B4" t="s">
        <v>5177</v>
      </c>
      <c r="D4" t="str">
        <v>COMPETITION</v>
      </c>
      <c r="E4" s="10">
        <f>SUMIFS(Livros[Receita],Livros[Ano],$A$9,Livros[Categoria],D4)</f>
        <v>140436</v>
      </c>
      <c r="F4" s="10">
        <f>SUMIFS(Livros[Lucro],Livros[Ano],$A$9,Livros[Categoria],D4)</f>
        <v>25788.197999999986</v>
      </c>
      <c r="G4">
        <f>COUNTIFS(Livros[Ano],$A$9,Livros[Categoria],D4)</f>
        <v>304</v>
      </c>
      <c r="H4" s="17">
        <f t="shared" ref="H4:H5" si="0">IF($A$9=2018,E4/$K$3,E4/$K$4)</f>
        <v>0.37259724444232195</v>
      </c>
      <c r="J4">
        <v>2019</v>
      </c>
      <c r="K4" s="10">
        <f>SUMIFS(Livros[Receita],Livros[Ano],J4)</f>
        <v>1085454</v>
      </c>
      <c r="L4" s="10">
        <f>K4-SUMIFS(Livros[Custo],Livros[Ano],J4)</f>
        <v>678878.98749000125</v>
      </c>
      <c r="N4" t="s">
        <v>83</v>
      </c>
      <c r="O4" s="10">
        <f>SUMIFS(Livros[Receita],Livros[Ano],$A$9,Livros[Gender
F=1665
M=1815],"M")</f>
        <v>213690</v>
      </c>
    </row>
    <row r="5" spans="1:15" x14ac:dyDescent="0.25">
      <c r="A5" t="s">
        <v>5144</v>
      </c>
      <c r="B5" t="s">
        <v>193</v>
      </c>
      <c r="D5" t="str">
        <v>SCHOOL</v>
      </c>
      <c r="E5" s="10">
        <f>SUMIFS(Livros[Receita],Livros[Ano],$A$9,Livros[Categoria],D5)</f>
        <v>21942</v>
      </c>
      <c r="F5" s="10">
        <f>SUMIFS(Livros[Lucro],Livros[Ano],$A$9,Livros[Categoria],D5)</f>
        <v>6567.0740000000005</v>
      </c>
      <c r="G5">
        <f>COUNTIFS(Livros[Ano],$A$9,Livros[Categoria],D5)</f>
        <v>25</v>
      </c>
      <c r="H5" s="17">
        <f t="shared" si="0"/>
        <v>5.8215334654600159E-2</v>
      </c>
    </row>
    <row r="6" spans="1:15" x14ac:dyDescent="0.25">
      <c r="A6">
        <v>1</v>
      </c>
      <c r="B6">
        <v>4</v>
      </c>
      <c r="J6" t="s">
        <v>5142</v>
      </c>
      <c r="K6" t="s">
        <v>5165</v>
      </c>
      <c r="L6" t="s">
        <v>5146</v>
      </c>
      <c r="O6" t="s">
        <v>5168</v>
      </c>
    </row>
    <row r="7" spans="1:15" x14ac:dyDescent="0.25">
      <c r="E7" t="s">
        <v>5148</v>
      </c>
      <c r="I7" t="s">
        <v>5152</v>
      </c>
      <c r="J7" s="10">
        <f>IF(B9="Todas",SUMIFS(Livros[Receita],Livros[Ano],$A$9,Livros[Mês],1),SUMIFS(Livros[Receita],Livros[Ano],$A$9,Livros[Categoria],$B$9,Livros[Mês],1))</f>
        <v>3520</v>
      </c>
      <c r="K7" s="10">
        <f>IF($B$9="Todas",SUMIFS(Livros[Custo],Livros[Ano],$A$9,Livros[Mês],1),SUMIFS(Livros[Custo],Livros[Ano],$A$9,Livros[Categoria],$B$9,Livros[Mês],1))</f>
        <v>721.16</v>
      </c>
      <c r="L7" s="10">
        <f>J7-K7</f>
        <v>2798.84</v>
      </c>
      <c r="N7" t="s">
        <v>5169</v>
      </c>
      <c r="O7" s="10">
        <f>SUMIFS(Livros[Receita],Livros[Ano],$A$9,Livros[[Online Sale Offers ]],1)</f>
        <v>68090</v>
      </c>
    </row>
    <row r="8" spans="1:15" x14ac:dyDescent="0.25">
      <c r="A8" t="s">
        <v>5145</v>
      </c>
      <c r="D8" t="str" cm="1">
        <f t="array" ref="D8">_xlfn.XLOOKUP(E8,E3:E5,_xlfn.ANCHORARRAY(D3))</f>
        <v>COLLEGE</v>
      </c>
      <c r="E8" s="10">
        <f>LARGE(E3:E5,1)</f>
        <v>214533</v>
      </c>
      <c r="G8" t="s">
        <v>5173</v>
      </c>
      <c r="I8" t="s">
        <v>5153</v>
      </c>
      <c r="J8" s="10">
        <f>IF($B$9="Todas",SUMIFS(Livros[Receita],Livros[Ano],$A$9,Livros[Mês],2),SUMIFS(Livros[Receita],Livros[Ano],$A$9,Livros[Categoria],$B$9,Livros[Mês],2))</f>
        <v>959</v>
      </c>
      <c r="K8" s="10">
        <f>IF($B$9="Todas",SUMIFS(Livros[Custo],Livros[Ano],$A$9,Livros[Mês],2),SUMIFS(Livros[Custo],Livros[Ano],$A$9,Livros[Categoria],$B$9,Livros[Mês],2))</f>
        <v>786.63800000000003</v>
      </c>
      <c r="L8" s="10">
        <f t="shared" ref="L8:L18" si="1">J8-K8</f>
        <v>172.36199999999997</v>
      </c>
      <c r="O8" t="s">
        <v>5170</v>
      </c>
    </row>
    <row r="9" spans="1:15" x14ac:dyDescent="0.25">
      <c r="A9" cm="1">
        <f t="array" ref="A9">INDEX(A2:A3,A6)</f>
        <v>2018</v>
      </c>
      <c r="B9" t="str" cm="1">
        <f t="array" ref="B9">INDEX(B2:B5,B6)</f>
        <v>School</v>
      </c>
      <c r="G9" s="10">
        <f>IF(A9=2018,K3,K4)</f>
        <v>376911</v>
      </c>
      <c r="I9" t="s">
        <v>5154</v>
      </c>
      <c r="J9" s="10">
        <f>IF($B$9="Todas",SUMIFS(Livros[Receita],Livros[Ano],$A$9,Livros[Mês],3),SUMIFS(Livros[Receita],Livros[Ano],$A$9,Livros[Categoria],$B$9,Livros[Mês],3))</f>
        <v>1579</v>
      </c>
      <c r="K9" s="10">
        <f>IF($B$9="Todas",SUMIFS(Livros[Custo],Livros[Ano],$A$9,Livros[Mês],3),SUMIFS(Livros[Custo],Livros[Ano],$A$9,Livros[Categoria],$B$9,Livros[Mês],3))</f>
        <v>1041.058</v>
      </c>
      <c r="L9" s="10">
        <f t="shared" si="1"/>
        <v>537.94200000000001</v>
      </c>
      <c r="N9" t="s">
        <v>5171</v>
      </c>
      <c r="O9" s="17">
        <f>IF($A$9=2018,O7/$K$3,O7/$K$4)</f>
        <v>0.18065272703635607</v>
      </c>
    </row>
    <row r="10" spans="1:15" x14ac:dyDescent="0.25">
      <c r="E10" t="s">
        <v>5149</v>
      </c>
      <c r="G10" t="s">
        <v>5174</v>
      </c>
      <c r="I10" t="s">
        <v>5155</v>
      </c>
      <c r="J10" s="10">
        <f>IF($B$9="Todas",SUMIFS(Livros[Receita],Livros[Ano],$A$9,Livros[Mês],4),SUMIFS(Livros[Receita],Livros[Ano],$A$9,Livros[Categoria],$B$9,Livros[Mês],4))</f>
        <v>1050</v>
      </c>
      <c r="K10" s="10">
        <f>IF($B$9="Todas",SUMIFS(Livros[Custo],Livros[Ano],$A$9,Livros[Mês],4),SUMIFS(Livros[Custo],Livros[Ano],$A$9,Livros[Categoria],$B$9,Livros[Mês],4))</f>
        <v>1533.258</v>
      </c>
      <c r="L10" s="10">
        <f t="shared" si="1"/>
        <v>-483.25800000000004</v>
      </c>
      <c r="N10" t="s">
        <v>5172</v>
      </c>
      <c r="O10" s="17">
        <f>1-O9</f>
        <v>0.81934727296364396</v>
      </c>
    </row>
    <row r="11" spans="1:15" x14ac:dyDescent="0.25">
      <c r="D11" t="str" cm="1">
        <f t="array" ref="D11">_xlfn.XLOOKUP(E11,F3:F5,_xlfn.ANCHORARRAY(D3))</f>
        <v>COLLEGE</v>
      </c>
      <c r="E11" s="10">
        <f>LARGE(F3:F5,1)</f>
        <v>95987.205499999953</v>
      </c>
      <c r="G11" s="10">
        <f>IF(A9=2018,L3,L4)</f>
        <v>128342.47749999983</v>
      </c>
      <c r="I11" t="s">
        <v>5156</v>
      </c>
      <c r="J11" s="10">
        <f>IF($B$9="Todas",SUMIFS(Livros[Receita],Livros[Ano],$A$9,Livros[Mês],5),SUMIFS(Livros[Receita],Livros[Ano],$A$9,Livros[Categoria],$B$9,Livros[Mês],5))</f>
        <v>3129</v>
      </c>
      <c r="K11" s="10">
        <f>IF($B$9="Todas",SUMIFS(Livros[Custo],Livros[Ano],$A$9,Livros[Mês],5),SUMIFS(Livros[Custo],Livros[Ano],$A$9,Livros[Categoria],$B$9,Livros[Mês],5))</f>
        <v>2058.7379999999998</v>
      </c>
      <c r="L11" s="10">
        <f t="shared" si="1"/>
        <v>1070.2620000000002</v>
      </c>
    </row>
    <row r="12" spans="1:15" x14ac:dyDescent="0.25">
      <c r="I12" t="s">
        <v>5157</v>
      </c>
      <c r="J12" s="10">
        <f>IF($B$9="Todas",SUMIFS(Livros[Receita],Livros[Ano],$A$9,Livros[Mês],6),SUMIFS(Livros[Receita],Livros[Ano],$A$9,Livros[Categoria],$B$9,Livros[Mês],6))</f>
        <v>0</v>
      </c>
      <c r="K12" s="10">
        <f>IF($B$9="Todas",SUMIFS(Livros[Custo],Livros[Ano],$A$9,Livros[Mês],6),SUMIFS(Livros[Custo],Livros[Ano],$A$9,Livros[Categoria],$B$9,Livros[Mês],6))</f>
        <v>0</v>
      </c>
      <c r="L12" s="10">
        <f t="shared" si="1"/>
        <v>0</v>
      </c>
    </row>
    <row r="13" spans="1:15" x14ac:dyDescent="0.25">
      <c r="D13" t="str" cm="1">
        <f t="array" ref="D13">_xlfn.XLOOKUP(E14,G3:G5,_xlfn.ANCHORARRAY(D3))</f>
        <v>COMPETITION</v>
      </c>
      <c r="E13" t="s">
        <v>5150</v>
      </c>
      <c r="I13" t="s">
        <v>5158</v>
      </c>
      <c r="J13" s="10">
        <f>IF($B$9="Todas",SUMIFS(Livros[Receita],Livros[Ano],$A$9,Livros[Mês],7),SUMIFS(Livros[Receita],Livros[Ano],$A$9,Livros[Categoria],$B$9,Livros[Mês],7))</f>
        <v>1918</v>
      </c>
      <c r="K13" s="10">
        <f>IF($B$9="Todas",SUMIFS(Livros[Custo],Livros[Ano],$A$9,Livros[Mês],7),SUMIFS(Livros[Custo],Livros[Ano],$A$9,Livros[Categoria],$B$9,Livros[Mês],7))</f>
        <v>1573.2760000000001</v>
      </c>
      <c r="L13" s="10">
        <f t="shared" si="1"/>
        <v>344.72399999999993</v>
      </c>
    </row>
    <row r="14" spans="1:15" x14ac:dyDescent="0.25">
      <c r="E14">
        <f>LARGE(G3:G5,1)</f>
        <v>304</v>
      </c>
      <c r="I14" t="s">
        <v>5159</v>
      </c>
      <c r="J14" s="10">
        <f>IF($B$9="Todas",SUMIFS(Livros[Receita],Livros[Ano],$A$9,Livros[Mês],8),SUMIFS(Livros[Receita],Livros[Ano],$A$9,Livros[Categoria],$B$9,Livros[Mês],8))</f>
        <v>2131</v>
      </c>
      <c r="K14" s="10">
        <f>IF($B$9="Todas",SUMIFS(Livros[Custo],Livros[Ano],$A$9,Livros[Mês],8),SUMIFS(Livros[Custo],Livros[Ano],$A$9,Livros[Categoria],$B$9,Livros[Mês],8))</f>
        <v>1381.0059999999999</v>
      </c>
      <c r="L14" s="10">
        <f t="shared" si="1"/>
        <v>749.99400000000014</v>
      </c>
    </row>
    <row r="15" spans="1:15" x14ac:dyDescent="0.25">
      <c r="I15" t="s">
        <v>5160</v>
      </c>
      <c r="J15" s="10">
        <f>IF($B$9="Todas",SUMIFS(Livros[Receita],Livros[Ano],$A$9,Livros[Mês],9),SUMIFS(Livros[Receita],Livros[Ano],$A$9,Livros[Categoria],$B$9,Livros[Mês],9))</f>
        <v>2713</v>
      </c>
      <c r="K15" s="10">
        <f>IF($B$9="Todas",SUMIFS(Livros[Custo],Livros[Ano],$A$9,Livros[Mês],9),SUMIFS(Livros[Custo],Livros[Ano],$A$9,Livros[Categoria],$B$9,Livros[Mês],9))</f>
        <v>2224.4660000000003</v>
      </c>
      <c r="L15" s="10">
        <f t="shared" si="1"/>
        <v>488.53399999999965</v>
      </c>
    </row>
    <row r="16" spans="1:15" x14ac:dyDescent="0.25">
      <c r="I16" t="s">
        <v>5161</v>
      </c>
      <c r="J16" s="10">
        <f>IF($B$9="Todas",SUMIFS(Livros[Receita],Livros[Ano],$A$9,Livros[Mês],10),SUMIFS(Livros[Receita],Livros[Ano],$A$9,Livros[Categoria],$B$9,Livros[Mês],10))</f>
        <v>959</v>
      </c>
      <c r="K16" s="10">
        <f>IF($B$9="Todas",SUMIFS(Livros[Custo],Livros[Ano],$A$9,Livros[Mês],10),SUMIFS(Livros[Custo],Livros[Ano],$A$9,Livros[Categoria],$B$9,Livros[Mês],10))</f>
        <v>786.63800000000003</v>
      </c>
      <c r="L16" s="10">
        <f t="shared" si="1"/>
        <v>172.36199999999997</v>
      </c>
    </row>
    <row r="17" spans="9:12" x14ac:dyDescent="0.25">
      <c r="I17" t="s">
        <v>5162</v>
      </c>
      <c r="J17" s="10">
        <f>IF($B$9="Todas",SUMIFS(Livros[Receita],Livros[Ano],$A$9,Livros[Mês],11),SUMIFS(Livros[Receita],Livros[Ano],$A$9,Livros[Categoria],$B$9,Livros[Mês],11))</f>
        <v>2868</v>
      </c>
      <c r="K17" s="10">
        <f>IF($B$9="Todas",SUMIFS(Livros[Custo],Livros[Ano],$A$9,Livros[Mês],11),SUMIFS(Livros[Custo],Livros[Ano],$A$9,Livros[Categoria],$B$9,Livros[Mês],11))</f>
        <v>2353.1759999999999</v>
      </c>
      <c r="L17" s="10">
        <f t="shared" si="1"/>
        <v>514.82400000000007</v>
      </c>
    </row>
    <row r="18" spans="9:12" x14ac:dyDescent="0.25">
      <c r="I18" t="s">
        <v>5163</v>
      </c>
      <c r="J18" s="10">
        <f>IF($B$9="Todas",SUMIFS(Livros[Receita],Livros[Ano],$A$9,Livros[Mês],12),SUMIFS(Livros[Receita],Livros[Ano],$A$9,Livros[Categoria],$B$9,Livros[Mês],12))</f>
        <v>1116</v>
      </c>
      <c r="K18" s="10">
        <f>IF($B$9="Todas",SUMIFS(Livros[Custo],Livros[Ano],$A$9,Livros[Mês],12),SUMIFS(Livros[Custo],Livros[Ano],$A$9,Livros[Categoria],$B$9,Livros[Mês],12))</f>
        <v>915.51200000000006</v>
      </c>
      <c r="L18" s="10">
        <f t="shared" si="1"/>
        <v>200.48799999999994</v>
      </c>
    </row>
  </sheetData>
  <phoneticPr fontId="3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6050C-DF84-4901-98F3-E1A3C91F5C3F}">
  <dimension ref="A1"/>
  <sheetViews>
    <sheetView showGridLines="0" showRowColHeaders="0" tabSelected="1" topLeftCell="A3" workbookViewId="0">
      <selection activeCell="T22" sqref="T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Line="0" autoPict="0">
                <anchor moveWithCells="1">
                  <from>
                    <xdr:col>0</xdr:col>
                    <xdr:colOff>114300</xdr:colOff>
                    <xdr:row>6</xdr:row>
                    <xdr:rowOff>76200</xdr:rowOff>
                  </from>
                  <to>
                    <xdr:col>2</xdr:col>
                    <xdr:colOff>85725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Drop Down 2">
              <controlPr defaultSize="0" autoLine="0" autoPict="0">
                <anchor moveWithCells="1">
                  <from>
                    <xdr:col>11</xdr:col>
                    <xdr:colOff>133350</xdr:colOff>
                    <xdr:row>23</xdr:row>
                    <xdr:rowOff>133350</xdr:rowOff>
                  </from>
                  <to>
                    <xdr:col>12</xdr:col>
                    <xdr:colOff>600075</xdr:colOff>
                    <xdr:row>24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9377DE-074B-42A7-AB2B-5D945B6440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Kaggle_Books-Selling-Records-</vt:lpstr>
      <vt:lpstr>Planilha de Trabalho </vt:lpstr>
      <vt:lpstr>Calculos</vt:lpstr>
      <vt:lpstr>Relatório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Tinti</dc:creator>
  <cp:lastModifiedBy>Hugo Tinti</cp:lastModifiedBy>
  <dcterms:created xsi:type="dcterms:W3CDTF">2024-01-26T18:19:27Z</dcterms:created>
  <dcterms:modified xsi:type="dcterms:W3CDTF">2024-02-01T19:30:59Z</dcterms:modified>
</cp:coreProperties>
</file>